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C:\Users\WINDOWS\Downloads\"/>
    </mc:Choice>
  </mc:AlternateContent>
  <xr:revisionPtr revIDLastSave="0" documentId="13_ncr:1_{C1DC804D-5DC7-4BED-9A29-08E1B593CCFA}" xr6:coauthVersionLast="47" xr6:coauthVersionMax="47" xr10:uidLastSave="{00000000-0000-0000-0000-000000000000}"/>
  <bookViews>
    <workbookView xWindow="-108" yWindow="-108" windowWidth="23256" windowHeight="12456" xr2:uid="{00000000-000D-0000-FFFF-FFFF00000000}"/>
  </bookViews>
  <sheets>
    <sheet name="Dashboard" sheetId="14" r:id="rId1"/>
    <sheet name="Netflix TV Shows and Movies" sheetId="1" r:id="rId2"/>
    <sheet name="Best Content Analysis " sheetId="9" r:id="rId3"/>
    <sheet name="Release_Year_IDs" sheetId="10" r:id="rId4"/>
    <sheet name="Avg_IMDB_Score_Release_Year" sheetId="11" r:id="rId5"/>
    <sheet name="Sum_IMDB_votes_Release_Year" sheetId="12" r:id="rId6"/>
    <sheet name="Avg_Runtime_release_year" sheetId="13" r:id="rId7"/>
    <sheet name="Age certification" sheetId="2" r:id="rId8"/>
  </sheets>
  <definedNames>
    <definedName name="Slicer_Last_50_year">#N/A</definedName>
    <definedName name="Slicer_Last_50_year1">#N/A</definedName>
    <definedName name="Slicer_Last_50_year2">#N/A</definedName>
    <definedName name="Slicer_Last_50_year3">#N/A</definedName>
    <definedName name="Slicer_Last_50_year4">#N/A</definedName>
    <definedName name="Slicer_type">#N/A</definedName>
    <definedName name="Slicer_Votes_Category">#N/A</definedName>
    <definedName name="Slicer_Votes_Category1">#N/A</definedName>
    <definedName name="Slicer_Votes_Category2">#N/A</definedName>
  </definedNames>
  <calcPr calcId="191029"/>
  <pivotCaches>
    <pivotCache cacheId="1"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20" roundtripDataChecksum="pF+rMMXILi0Vc5NQ3IwZQN0humEBuAE9mxFmWp5TcO4="/>
    </ext>
  </extLst>
</workbook>
</file>

<file path=xl/calcChain.xml><?xml version="1.0" encoding="utf-8"?>
<calcChain xmlns="http://schemas.openxmlformats.org/spreadsheetml/2006/main">
  <c r="O2" i="1" l="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D128" i="1"/>
  <c r="D102" i="1"/>
  <c r="D5078" i="1"/>
  <c r="D3654"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 r="H1502" i="1"/>
  <c r="H1503" i="1"/>
  <c r="H1504" i="1"/>
  <c r="H1505" i="1"/>
  <c r="H1506" i="1"/>
  <c r="H1507" i="1"/>
  <c r="H1508" i="1"/>
  <c r="H1509" i="1"/>
  <c r="H1510" i="1"/>
  <c r="H1511" i="1"/>
  <c r="H1512" i="1"/>
  <c r="H1513" i="1"/>
  <c r="H1514" i="1"/>
  <c r="H1515" i="1"/>
  <c r="H1516" i="1"/>
  <c r="H1517" i="1"/>
  <c r="H1518" i="1"/>
  <c r="H1519" i="1"/>
  <c r="H1520" i="1"/>
  <c r="H1521" i="1"/>
  <c r="H1522" i="1"/>
  <c r="H1523" i="1"/>
  <c r="H1524" i="1"/>
  <c r="H1525" i="1"/>
  <c r="H1526" i="1"/>
  <c r="H1527" i="1"/>
  <c r="H1528" i="1"/>
  <c r="H1529" i="1"/>
  <c r="H1530" i="1"/>
  <c r="H1531" i="1"/>
  <c r="H1532" i="1"/>
  <c r="H1533" i="1"/>
  <c r="H1534" i="1"/>
  <c r="H1535" i="1"/>
  <c r="H1536" i="1"/>
  <c r="H1537" i="1"/>
  <c r="H1538" i="1"/>
  <c r="H1539" i="1"/>
  <c r="H1540" i="1"/>
  <c r="H1541" i="1"/>
  <c r="H1542" i="1"/>
  <c r="H1543" i="1"/>
  <c r="H1544" i="1"/>
  <c r="H1545" i="1"/>
  <c r="H1546" i="1"/>
  <c r="H1547" i="1"/>
  <c r="H1548" i="1"/>
  <c r="H1549" i="1"/>
  <c r="H1550" i="1"/>
  <c r="H1551" i="1"/>
  <c r="H1552" i="1"/>
  <c r="H1553" i="1"/>
  <c r="H1554" i="1"/>
  <c r="H1555" i="1"/>
  <c r="H1556" i="1"/>
  <c r="H1557" i="1"/>
  <c r="H1558" i="1"/>
  <c r="H1559" i="1"/>
  <c r="H1560" i="1"/>
  <c r="H1561" i="1"/>
  <c r="H1562" i="1"/>
  <c r="H1563" i="1"/>
  <c r="H1564" i="1"/>
  <c r="H1565" i="1"/>
  <c r="H1566" i="1"/>
  <c r="H1567" i="1"/>
  <c r="H1568" i="1"/>
  <c r="H1569" i="1"/>
  <c r="H1570" i="1"/>
  <c r="H1571" i="1"/>
  <c r="H1572" i="1"/>
  <c r="H1573" i="1"/>
  <c r="H1574" i="1"/>
  <c r="H1575" i="1"/>
  <c r="H1576" i="1"/>
  <c r="H1577" i="1"/>
  <c r="H1578" i="1"/>
  <c r="H1579" i="1"/>
  <c r="H1580" i="1"/>
  <c r="H1581" i="1"/>
  <c r="H1582" i="1"/>
  <c r="H1583" i="1"/>
  <c r="H1584" i="1"/>
  <c r="H1585" i="1"/>
  <c r="H1586" i="1"/>
  <c r="H1587" i="1"/>
  <c r="H1588" i="1"/>
  <c r="H1589" i="1"/>
  <c r="H1590" i="1"/>
  <c r="H1591" i="1"/>
  <c r="H1592" i="1"/>
  <c r="H1593" i="1"/>
  <c r="H1594" i="1"/>
  <c r="H1595" i="1"/>
  <c r="H1596" i="1"/>
  <c r="H1597" i="1"/>
  <c r="H1598" i="1"/>
  <c r="H1599" i="1"/>
  <c r="H1600" i="1"/>
  <c r="H1601" i="1"/>
  <c r="H1602" i="1"/>
  <c r="H1603" i="1"/>
  <c r="H1604" i="1"/>
  <c r="H1605" i="1"/>
  <c r="H1606" i="1"/>
  <c r="H1607" i="1"/>
  <c r="H1608" i="1"/>
  <c r="H1609" i="1"/>
  <c r="H1610" i="1"/>
  <c r="H1611" i="1"/>
  <c r="H1612" i="1"/>
  <c r="H1613" i="1"/>
  <c r="H1614" i="1"/>
  <c r="H1615" i="1"/>
  <c r="H1616" i="1"/>
  <c r="H1617" i="1"/>
  <c r="H1618" i="1"/>
  <c r="H1619" i="1"/>
  <c r="H1620" i="1"/>
  <c r="H1621" i="1"/>
  <c r="H1622" i="1"/>
  <c r="H1623" i="1"/>
  <c r="H1624" i="1"/>
  <c r="H1625" i="1"/>
  <c r="H1626" i="1"/>
  <c r="H1627" i="1"/>
  <c r="H1628" i="1"/>
  <c r="H1629" i="1"/>
  <c r="H1630" i="1"/>
  <c r="H1631" i="1"/>
  <c r="H1632" i="1"/>
  <c r="H1633" i="1"/>
  <c r="H1634" i="1"/>
  <c r="H1635" i="1"/>
  <c r="H1636" i="1"/>
  <c r="H1637" i="1"/>
  <c r="H1638" i="1"/>
  <c r="H1639" i="1"/>
  <c r="H1640" i="1"/>
  <c r="H1641" i="1"/>
  <c r="H1642" i="1"/>
  <c r="H1643" i="1"/>
  <c r="H1644" i="1"/>
  <c r="H1645" i="1"/>
  <c r="H1646" i="1"/>
  <c r="H1647" i="1"/>
  <c r="H1648" i="1"/>
  <c r="H1649" i="1"/>
  <c r="H1650" i="1"/>
  <c r="H1651" i="1"/>
  <c r="H1652" i="1"/>
  <c r="H1653" i="1"/>
  <c r="H1654" i="1"/>
  <c r="H1655" i="1"/>
  <c r="H1656" i="1"/>
  <c r="H1657" i="1"/>
  <c r="H1658" i="1"/>
  <c r="H1659" i="1"/>
  <c r="H1660" i="1"/>
  <c r="H1661" i="1"/>
  <c r="H1662" i="1"/>
  <c r="H1663" i="1"/>
  <c r="H1664" i="1"/>
  <c r="H1665" i="1"/>
  <c r="H1666" i="1"/>
  <c r="H1667" i="1"/>
  <c r="H1668" i="1"/>
  <c r="H1669" i="1"/>
  <c r="H1670" i="1"/>
  <c r="H1671" i="1"/>
  <c r="H1672" i="1"/>
  <c r="H1673" i="1"/>
  <c r="H1674" i="1"/>
  <c r="H1675" i="1"/>
  <c r="H1676" i="1"/>
  <c r="H1677" i="1"/>
  <c r="H1678" i="1"/>
  <c r="H1679" i="1"/>
  <c r="H1680" i="1"/>
  <c r="H1681" i="1"/>
  <c r="H1682" i="1"/>
  <c r="H1683" i="1"/>
  <c r="H1684" i="1"/>
  <c r="H1685" i="1"/>
  <c r="H1686" i="1"/>
  <c r="H1687" i="1"/>
  <c r="H1688" i="1"/>
  <c r="H1689" i="1"/>
  <c r="H1690" i="1"/>
  <c r="H1691" i="1"/>
  <c r="H1692" i="1"/>
  <c r="H1693" i="1"/>
  <c r="H1694" i="1"/>
  <c r="H1695" i="1"/>
  <c r="H1696" i="1"/>
  <c r="H1697" i="1"/>
  <c r="H1698" i="1"/>
  <c r="H1699" i="1"/>
  <c r="H1700" i="1"/>
  <c r="H1701" i="1"/>
  <c r="H1702" i="1"/>
  <c r="H1703" i="1"/>
  <c r="H1704" i="1"/>
  <c r="H1705" i="1"/>
  <c r="H1706" i="1"/>
  <c r="H1707" i="1"/>
  <c r="H1708" i="1"/>
  <c r="H1709" i="1"/>
  <c r="H1710" i="1"/>
  <c r="H1711" i="1"/>
  <c r="H1712" i="1"/>
  <c r="H1713" i="1"/>
  <c r="H1714" i="1"/>
  <c r="H1715" i="1"/>
  <c r="H1716" i="1"/>
  <c r="H1717" i="1"/>
  <c r="H1718" i="1"/>
  <c r="H1719" i="1"/>
  <c r="H1720" i="1"/>
  <c r="H1721" i="1"/>
  <c r="H1722" i="1"/>
  <c r="H1723" i="1"/>
  <c r="H1724" i="1"/>
  <c r="H1725" i="1"/>
  <c r="H1726" i="1"/>
  <c r="H1727" i="1"/>
  <c r="H1728" i="1"/>
  <c r="H1729" i="1"/>
  <c r="H1730" i="1"/>
  <c r="H1731" i="1"/>
  <c r="H1732" i="1"/>
  <c r="H1733" i="1"/>
  <c r="H1734" i="1"/>
  <c r="H1735" i="1"/>
  <c r="H1736" i="1"/>
  <c r="H1737" i="1"/>
  <c r="H1738" i="1"/>
  <c r="H1739" i="1"/>
  <c r="H1740" i="1"/>
  <c r="H1741" i="1"/>
  <c r="H1742" i="1"/>
  <c r="H1743" i="1"/>
  <c r="H1744" i="1"/>
  <c r="H1745" i="1"/>
  <c r="H1746" i="1"/>
  <c r="H1747" i="1"/>
  <c r="H1748" i="1"/>
  <c r="H1749" i="1"/>
  <c r="H1750" i="1"/>
  <c r="H1751" i="1"/>
  <c r="H1752" i="1"/>
  <c r="H1753" i="1"/>
  <c r="H1754" i="1"/>
  <c r="H1755" i="1"/>
  <c r="H1756" i="1"/>
  <c r="H1757" i="1"/>
  <c r="H1758" i="1"/>
  <c r="H1759" i="1"/>
  <c r="H1760" i="1"/>
  <c r="H1761" i="1"/>
  <c r="H1762" i="1"/>
  <c r="H1763" i="1"/>
  <c r="H1764" i="1"/>
  <c r="H1765" i="1"/>
  <c r="H1766" i="1"/>
  <c r="H1767" i="1"/>
  <c r="H1768" i="1"/>
  <c r="H1769" i="1"/>
  <c r="H1770" i="1"/>
  <c r="H1771" i="1"/>
  <c r="H1772" i="1"/>
  <c r="H1773" i="1"/>
  <c r="H1774" i="1"/>
  <c r="H1775" i="1"/>
  <c r="H1776" i="1"/>
  <c r="H1777" i="1"/>
  <c r="H1778" i="1"/>
  <c r="H1779" i="1"/>
  <c r="H1780" i="1"/>
  <c r="H1781" i="1"/>
  <c r="H1782" i="1"/>
  <c r="H1783" i="1"/>
  <c r="H1784" i="1"/>
  <c r="H1785" i="1"/>
  <c r="H1786" i="1"/>
  <c r="H1787" i="1"/>
  <c r="H1788" i="1"/>
  <c r="H1789" i="1"/>
  <c r="H1790" i="1"/>
  <c r="H1791" i="1"/>
  <c r="H1792" i="1"/>
  <c r="H1793" i="1"/>
  <c r="H1794" i="1"/>
  <c r="H1795" i="1"/>
  <c r="H1796" i="1"/>
  <c r="H1797" i="1"/>
  <c r="H1798" i="1"/>
  <c r="H1799" i="1"/>
  <c r="H1800" i="1"/>
  <c r="H1801" i="1"/>
  <c r="H1802" i="1"/>
  <c r="H1803" i="1"/>
  <c r="H1804" i="1"/>
  <c r="H1805" i="1"/>
  <c r="H1806" i="1"/>
  <c r="H1807" i="1"/>
  <c r="H1808" i="1"/>
  <c r="H1809" i="1"/>
  <c r="H1810" i="1"/>
  <c r="H1811" i="1"/>
  <c r="H1812" i="1"/>
  <c r="H1813" i="1"/>
  <c r="H1814" i="1"/>
  <c r="H1815" i="1"/>
  <c r="H1816" i="1"/>
  <c r="H1817" i="1"/>
  <c r="H1818" i="1"/>
  <c r="H1819" i="1"/>
  <c r="H1820" i="1"/>
  <c r="H1821" i="1"/>
  <c r="H1822" i="1"/>
  <c r="H1823" i="1"/>
  <c r="H1824" i="1"/>
  <c r="H1825" i="1"/>
  <c r="H1826" i="1"/>
  <c r="H1827" i="1"/>
  <c r="H1828" i="1"/>
  <c r="H1829" i="1"/>
  <c r="H1830" i="1"/>
  <c r="H1831" i="1"/>
  <c r="H1832" i="1"/>
  <c r="H1833" i="1"/>
  <c r="H1834" i="1"/>
  <c r="H1835" i="1"/>
  <c r="H1836" i="1"/>
  <c r="H1837" i="1"/>
  <c r="H1838" i="1"/>
  <c r="H1839" i="1"/>
  <c r="H1840" i="1"/>
  <c r="H1841" i="1"/>
  <c r="H1842" i="1"/>
  <c r="H1843" i="1"/>
  <c r="H1844" i="1"/>
  <c r="H1845" i="1"/>
  <c r="H1846" i="1"/>
  <c r="H1847" i="1"/>
  <c r="H1848" i="1"/>
  <c r="H1849" i="1"/>
  <c r="H1850" i="1"/>
  <c r="H1851" i="1"/>
  <c r="H1852" i="1"/>
  <c r="H1853" i="1"/>
  <c r="H1854" i="1"/>
  <c r="H1855" i="1"/>
  <c r="H1856" i="1"/>
  <c r="H1857" i="1"/>
  <c r="H1858" i="1"/>
  <c r="H1859" i="1"/>
  <c r="H1860" i="1"/>
  <c r="H1861" i="1"/>
  <c r="H1862" i="1"/>
  <c r="H1863" i="1"/>
  <c r="H1864" i="1"/>
  <c r="H1865" i="1"/>
  <c r="H1866" i="1"/>
  <c r="H1867" i="1"/>
  <c r="H1868" i="1"/>
  <c r="H1869" i="1"/>
  <c r="H1870" i="1"/>
  <c r="H1871" i="1"/>
  <c r="H1872" i="1"/>
  <c r="H1873" i="1"/>
  <c r="H1874" i="1"/>
  <c r="H1875" i="1"/>
  <c r="H1876" i="1"/>
  <c r="H1877" i="1"/>
  <c r="H1878" i="1"/>
  <c r="H1879" i="1"/>
  <c r="H1880" i="1"/>
  <c r="H1881" i="1"/>
  <c r="H1882" i="1"/>
  <c r="H1883" i="1"/>
  <c r="H1884" i="1"/>
  <c r="H1885" i="1"/>
  <c r="H1886" i="1"/>
  <c r="H1887" i="1"/>
  <c r="H1888" i="1"/>
  <c r="H1889" i="1"/>
  <c r="H1890" i="1"/>
  <c r="H1891" i="1"/>
  <c r="H1892" i="1"/>
  <c r="H1893" i="1"/>
  <c r="H1894" i="1"/>
  <c r="H1895" i="1"/>
  <c r="H1896" i="1"/>
  <c r="H1897" i="1"/>
  <c r="H1898" i="1"/>
  <c r="H1899" i="1"/>
  <c r="H1900" i="1"/>
  <c r="H1901" i="1"/>
  <c r="H1902" i="1"/>
  <c r="H1903" i="1"/>
  <c r="H1904" i="1"/>
  <c r="H1905" i="1"/>
  <c r="H1906" i="1"/>
  <c r="H1907" i="1"/>
  <c r="H1908" i="1"/>
  <c r="H1909" i="1"/>
  <c r="H1910" i="1"/>
  <c r="H1911" i="1"/>
  <c r="H1912" i="1"/>
  <c r="H1913" i="1"/>
  <c r="H1914" i="1"/>
  <c r="H1915" i="1"/>
  <c r="H1916" i="1"/>
  <c r="H1917" i="1"/>
  <c r="H1918" i="1"/>
  <c r="H1919" i="1"/>
  <c r="H1920" i="1"/>
  <c r="H1921" i="1"/>
  <c r="H1922" i="1"/>
  <c r="H1923" i="1"/>
  <c r="H1924" i="1"/>
  <c r="H1925" i="1"/>
  <c r="H1926" i="1"/>
  <c r="H1927" i="1"/>
  <c r="H1928" i="1"/>
  <c r="H1929" i="1"/>
  <c r="H1930" i="1"/>
  <c r="H1931" i="1"/>
  <c r="H1932" i="1"/>
  <c r="H1933" i="1"/>
  <c r="H1934" i="1"/>
  <c r="H1935" i="1"/>
  <c r="H1936" i="1"/>
  <c r="H1937" i="1"/>
  <c r="H1938" i="1"/>
  <c r="H1939" i="1"/>
  <c r="H1940" i="1"/>
  <c r="H1941" i="1"/>
  <c r="H1942" i="1"/>
  <c r="H1943" i="1"/>
  <c r="H1944" i="1"/>
  <c r="H1945" i="1"/>
  <c r="H1946" i="1"/>
  <c r="H1947" i="1"/>
  <c r="H1948" i="1"/>
  <c r="H1949" i="1"/>
  <c r="H1950" i="1"/>
  <c r="H1951" i="1"/>
  <c r="H1952" i="1"/>
  <c r="H1953" i="1"/>
  <c r="H1954" i="1"/>
  <c r="H1955" i="1"/>
  <c r="H1956" i="1"/>
  <c r="H1957" i="1"/>
  <c r="H1958" i="1"/>
  <c r="H1959" i="1"/>
  <c r="H1960" i="1"/>
  <c r="H1961" i="1"/>
  <c r="H1962" i="1"/>
  <c r="H1963" i="1"/>
  <c r="H1964" i="1"/>
  <c r="H1965" i="1"/>
  <c r="H1966" i="1"/>
  <c r="H1967" i="1"/>
  <c r="H1968" i="1"/>
  <c r="H1969" i="1"/>
  <c r="H1970" i="1"/>
  <c r="H1971" i="1"/>
  <c r="H1972" i="1"/>
  <c r="H1973" i="1"/>
  <c r="H1974" i="1"/>
  <c r="H1975" i="1"/>
  <c r="H1976" i="1"/>
  <c r="H1977" i="1"/>
  <c r="H1978" i="1"/>
  <c r="H1979" i="1"/>
  <c r="H1980" i="1"/>
  <c r="H1981" i="1"/>
  <c r="H1982" i="1"/>
  <c r="H1983" i="1"/>
  <c r="H1984" i="1"/>
  <c r="H1985" i="1"/>
  <c r="H1986" i="1"/>
  <c r="H1987" i="1"/>
  <c r="H1988" i="1"/>
  <c r="H1989" i="1"/>
  <c r="H1990" i="1"/>
  <c r="H1991" i="1"/>
  <c r="H1992" i="1"/>
  <c r="H1993" i="1"/>
  <c r="H1994" i="1"/>
  <c r="H1995" i="1"/>
  <c r="H1996" i="1"/>
  <c r="H1997" i="1"/>
  <c r="H1998" i="1"/>
  <c r="H1999" i="1"/>
  <c r="H2000" i="1"/>
  <c r="H2001" i="1"/>
  <c r="H2002" i="1"/>
  <c r="H2003" i="1"/>
  <c r="H2004" i="1"/>
  <c r="H2005" i="1"/>
  <c r="H2006" i="1"/>
  <c r="H2007" i="1"/>
  <c r="H2008" i="1"/>
  <c r="H2009" i="1"/>
  <c r="H2010" i="1"/>
  <c r="H2011" i="1"/>
  <c r="H2012" i="1"/>
  <c r="H2013" i="1"/>
  <c r="H2014" i="1"/>
  <c r="H2015" i="1"/>
  <c r="H2016" i="1"/>
  <c r="H2017" i="1"/>
  <c r="H2018" i="1"/>
  <c r="H2019" i="1"/>
  <c r="H2020" i="1"/>
  <c r="H2021" i="1"/>
  <c r="H2022" i="1"/>
  <c r="H2023" i="1"/>
  <c r="H2024" i="1"/>
  <c r="H2025" i="1"/>
  <c r="H2026" i="1"/>
  <c r="H2027" i="1"/>
  <c r="H2028" i="1"/>
  <c r="H2029" i="1"/>
  <c r="H2030" i="1"/>
  <c r="H2031" i="1"/>
  <c r="H2032" i="1"/>
  <c r="H2033" i="1"/>
  <c r="H2034" i="1"/>
  <c r="H2035" i="1"/>
  <c r="H2036" i="1"/>
  <c r="H2037" i="1"/>
  <c r="H2038" i="1"/>
  <c r="H2039" i="1"/>
  <c r="H2040" i="1"/>
  <c r="H2041" i="1"/>
  <c r="H2042" i="1"/>
  <c r="H2043" i="1"/>
  <c r="H2044" i="1"/>
  <c r="H2045" i="1"/>
  <c r="H2046" i="1"/>
  <c r="H2047" i="1"/>
  <c r="H2048" i="1"/>
  <c r="H2049" i="1"/>
  <c r="H2050" i="1"/>
  <c r="H2051" i="1"/>
  <c r="H2052" i="1"/>
  <c r="H2053" i="1"/>
  <c r="H2054" i="1"/>
  <c r="H2055" i="1"/>
  <c r="H2056" i="1"/>
  <c r="H2057" i="1"/>
  <c r="H2058" i="1"/>
  <c r="H2059" i="1"/>
  <c r="H2060" i="1"/>
  <c r="H2061" i="1"/>
  <c r="H2062" i="1"/>
  <c r="H2063" i="1"/>
  <c r="H2064" i="1"/>
  <c r="H2065" i="1"/>
  <c r="H2066" i="1"/>
  <c r="H2067" i="1"/>
  <c r="H2068" i="1"/>
  <c r="H2069" i="1"/>
  <c r="H2070" i="1"/>
  <c r="H2071" i="1"/>
  <c r="H2072" i="1"/>
  <c r="H2073" i="1"/>
  <c r="H2074" i="1"/>
  <c r="H2075" i="1"/>
  <c r="H2076" i="1"/>
  <c r="H2077" i="1"/>
  <c r="H2078" i="1"/>
  <c r="H2079" i="1"/>
  <c r="H2080" i="1"/>
  <c r="H2081" i="1"/>
  <c r="H2082" i="1"/>
  <c r="H2083" i="1"/>
  <c r="H2084" i="1"/>
  <c r="H2085" i="1"/>
  <c r="H2086" i="1"/>
  <c r="H2087" i="1"/>
  <c r="H2088" i="1"/>
  <c r="H2089" i="1"/>
  <c r="H2090" i="1"/>
  <c r="H2091" i="1"/>
  <c r="H2092" i="1"/>
  <c r="H2093" i="1"/>
  <c r="H2094" i="1"/>
  <c r="H2095" i="1"/>
  <c r="H2096" i="1"/>
  <c r="H2097" i="1"/>
  <c r="H2098" i="1"/>
  <c r="H2099" i="1"/>
  <c r="H2100" i="1"/>
  <c r="H2101" i="1"/>
  <c r="H2102" i="1"/>
  <c r="H2103" i="1"/>
  <c r="H2104" i="1"/>
  <c r="H2105" i="1"/>
  <c r="H2106" i="1"/>
  <c r="H2107" i="1"/>
  <c r="H2108" i="1"/>
  <c r="H2109" i="1"/>
  <c r="H2110" i="1"/>
  <c r="H2111" i="1"/>
  <c r="H2112" i="1"/>
  <c r="H2113" i="1"/>
  <c r="H2114" i="1"/>
  <c r="H2115" i="1"/>
  <c r="H2116" i="1"/>
  <c r="H2117" i="1"/>
  <c r="H2118" i="1"/>
  <c r="H2119" i="1"/>
  <c r="H2120" i="1"/>
  <c r="H2121" i="1"/>
  <c r="H2122" i="1"/>
  <c r="H2123" i="1"/>
  <c r="H2124" i="1"/>
  <c r="H2125" i="1"/>
  <c r="H2126" i="1"/>
  <c r="H2127" i="1"/>
  <c r="H2128" i="1"/>
  <c r="H2129" i="1"/>
  <c r="H2130" i="1"/>
  <c r="H2131" i="1"/>
  <c r="H2132" i="1"/>
  <c r="H2133" i="1"/>
  <c r="H2134" i="1"/>
  <c r="H2135" i="1"/>
  <c r="H2136" i="1"/>
  <c r="H2137" i="1"/>
  <c r="H2138" i="1"/>
  <c r="H2139" i="1"/>
  <c r="H2140" i="1"/>
  <c r="H2141" i="1"/>
  <c r="H2142" i="1"/>
  <c r="H2143" i="1"/>
  <c r="H2144" i="1"/>
  <c r="H2145" i="1"/>
  <c r="H2146" i="1"/>
  <c r="H2147" i="1"/>
  <c r="H2148" i="1"/>
  <c r="H2149" i="1"/>
  <c r="H2150" i="1"/>
  <c r="H2151" i="1"/>
  <c r="H2152" i="1"/>
  <c r="H2153" i="1"/>
  <c r="H2154" i="1"/>
  <c r="H2155" i="1"/>
  <c r="H2156" i="1"/>
  <c r="H2157" i="1"/>
  <c r="H2158" i="1"/>
  <c r="H2159" i="1"/>
  <c r="H2160" i="1"/>
  <c r="H2161" i="1"/>
  <c r="H2162" i="1"/>
  <c r="H2163" i="1"/>
  <c r="H2164" i="1"/>
  <c r="H2165" i="1"/>
  <c r="H2166" i="1"/>
  <c r="H2167" i="1"/>
  <c r="H2168" i="1"/>
  <c r="H2169" i="1"/>
  <c r="H2170" i="1"/>
  <c r="H2171" i="1"/>
  <c r="H2172" i="1"/>
  <c r="H2173" i="1"/>
  <c r="H2174" i="1"/>
  <c r="H2175" i="1"/>
  <c r="H2176" i="1"/>
  <c r="H2177" i="1"/>
  <c r="H2178" i="1"/>
  <c r="H2179" i="1"/>
  <c r="H2180" i="1"/>
  <c r="H2181" i="1"/>
  <c r="H2182" i="1"/>
  <c r="H2183" i="1"/>
  <c r="H2184" i="1"/>
  <c r="H2185" i="1"/>
  <c r="H2186" i="1"/>
  <c r="H2187" i="1"/>
  <c r="H2188" i="1"/>
  <c r="H2189" i="1"/>
  <c r="H2190" i="1"/>
  <c r="H2191" i="1"/>
  <c r="H2192" i="1"/>
  <c r="H2193" i="1"/>
  <c r="H2194" i="1"/>
  <c r="H2195" i="1"/>
  <c r="H2196" i="1"/>
  <c r="H2197" i="1"/>
  <c r="H2198" i="1"/>
  <c r="H2199" i="1"/>
  <c r="H2200" i="1"/>
  <c r="H2201" i="1"/>
  <c r="H2202" i="1"/>
  <c r="H2203" i="1"/>
  <c r="H2204" i="1"/>
  <c r="H2205" i="1"/>
  <c r="H2206" i="1"/>
  <c r="H2207" i="1"/>
  <c r="H2208" i="1"/>
  <c r="H2209" i="1"/>
  <c r="H2210" i="1"/>
  <c r="H2211" i="1"/>
  <c r="H2212" i="1"/>
  <c r="H2213" i="1"/>
  <c r="H2214" i="1"/>
  <c r="H2215" i="1"/>
  <c r="H2216" i="1"/>
  <c r="H2217" i="1"/>
  <c r="H2218" i="1"/>
  <c r="H2219" i="1"/>
  <c r="H2220" i="1"/>
  <c r="H2221" i="1"/>
  <c r="H2222" i="1"/>
  <c r="H2223" i="1"/>
  <c r="H2224" i="1"/>
  <c r="H2225" i="1"/>
  <c r="H2226" i="1"/>
  <c r="H2227" i="1"/>
  <c r="H2228" i="1"/>
  <c r="H2229" i="1"/>
  <c r="H2230" i="1"/>
  <c r="H2231" i="1"/>
  <c r="H2232" i="1"/>
  <c r="H2233" i="1"/>
  <c r="H2234" i="1"/>
  <c r="H2235" i="1"/>
  <c r="H2236" i="1"/>
  <c r="H2237" i="1"/>
  <c r="H2238" i="1"/>
  <c r="H2239" i="1"/>
  <c r="H2240" i="1"/>
  <c r="H2241" i="1"/>
  <c r="H2242" i="1"/>
  <c r="H2243" i="1"/>
  <c r="H2244" i="1"/>
  <c r="H2245" i="1"/>
  <c r="H2246" i="1"/>
  <c r="H2247" i="1"/>
  <c r="H2248" i="1"/>
  <c r="H2249" i="1"/>
  <c r="H2250" i="1"/>
  <c r="H2251" i="1"/>
  <c r="H2252" i="1"/>
  <c r="H2253" i="1"/>
  <c r="H2254" i="1"/>
  <c r="H2255" i="1"/>
  <c r="H2256" i="1"/>
  <c r="H2257" i="1"/>
  <c r="H2258" i="1"/>
  <c r="H2259" i="1"/>
  <c r="H2260" i="1"/>
  <c r="H2261" i="1"/>
  <c r="H2262" i="1"/>
  <c r="H2263" i="1"/>
  <c r="H2264" i="1"/>
  <c r="H2265" i="1"/>
  <c r="H2266" i="1"/>
  <c r="H2267" i="1"/>
  <c r="H2268" i="1"/>
  <c r="H2269" i="1"/>
  <c r="H2270" i="1"/>
  <c r="H2271" i="1"/>
  <c r="H2272" i="1"/>
  <c r="H2273" i="1"/>
  <c r="H2274" i="1"/>
  <c r="H2275" i="1"/>
  <c r="H2276" i="1"/>
  <c r="H2277" i="1"/>
  <c r="H2278" i="1"/>
  <c r="H2279" i="1"/>
  <c r="H2280" i="1"/>
  <c r="H2281" i="1"/>
  <c r="H2282" i="1"/>
  <c r="H2283" i="1"/>
  <c r="H2284" i="1"/>
  <c r="H2285" i="1"/>
  <c r="H2286" i="1"/>
  <c r="H2287" i="1"/>
  <c r="H2288" i="1"/>
  <c r="H2289" i="1"/>
  <c r="H2290" i="1"/>
  <c r="H2291" i="1"/>
  <c r="H2292" i="1"/>
  <c r="H2293" i="1"/>
  <c r="H2294" i="1"/>
  <c r="H2295" i="1"/>
  <c r="H2296" i="1"/>
  <c r="H2297" i="1"/>
  <c r="H2298" i="1"/>
  <c r="H2299" i="1"/>
  <c r="H2300" i="1"/>
  <c r="H2301" i="1"/>
  <c r="H2302" i="1"/>
  <c r="H2303" i="1"/>
  <c r="H2304" i="1"/>
  <c r="H2305" i="1"/>
  <c r="H2306" i="1"/>
  <c r="H2307" i="1"/>
  <c r="H2308" i="1"/>
  <c r="H2309" i="1"/>
  <c r="H2310" i="1"/>
  <c r="H2311" i="1"/>
  <c r="H2312" i="1"/>
  <c r="H2313" i="1"/>
  <c r="H2314" i="1"/>
  <c r="H2315" i="1"/>
  <c r="H2316" i="1"/>
  <c r="H2317" i="1"/>
  <c r="H2318" i="1"/>
  <c r="H2319" i="1"/>
  <c r="H2320" i="1"/>
  <c r="H2321" i="1"/>
  <c r="H2322" i="1"/>
  <c r="H2323" i="1"/>
  <c r="H2324" i="1"/>
  <c r="H2325" i="1"/>
  <c r="H2326" i="1"/>
  <c r="H2327" i="1"/>
  <c r="H2328" i="1"/>
  <c r="H2329" i="1"/>
  <c r="H2330" i="1"/>
  <c r="H2331" i="1"/>
  <c r="H2332" i="1"/>
  <c r="H2333" i="1"/>
  <c r="H2334" i="1"/>
  <c r="H2335" i="1"/>
  <c r="H2336" i="1"/>
  <c r="H2337" i="1"/>
  <c r="H2338" i="1"/>
  <c r="H2339" i="1"/>
  <c r="H2340" i="1"/>
  <c r="H2341" i="1"/>
  <c r="H2342" i="1"/>
  <c r="H2343" i="1"/>
  <c r="H2344" i="1"/>
  <c r="H2345" i="1"/>
  <c r="H2346" i="1"/>
  <c r="H2347" i="1"/>
  <c r="H2348" i="1"/>
  <c r="H2349" i="1"/>
  <c r="H2350" i="1"/>
  <c r="H2351" i="1"/>
  <c r="H2352" i="1"/>
  <c r="H2353" i="1"/>
  <c r="H2354" i="1"/>
  <c r="H2355" i="1"/>
  <c r="H2356" i="1"/>
  <c r="H2357" i="1"/>
  <c r="H2358" i="1"/>
  <c r="H2359" i="1"/>
  <c r="H2360" i="1"/>
  <c r="H2361" i="1"/>
  <c r="H2362" i="1"/>
  <c r="H2363" i="1"/>
  <c r="H2364" i="1"/>
  <c r="H2365" i="1"/>
  <c r="H2366" i="1"/>
  <c r="H2367" i="1"/>
  <c r="H2368" i="1"/>
  <c r="H2369" i="1"/>
  <c r="H2370" i="1"/>
  <c r="H2371" i="1"/>
  <c r="H2372" i="1"/>
  <c r="H2373" i="1"/>
  <c r="H2374" i="1"/>
  <c r="H2375" i="1"/>
  <c r="H2376" i="1"/>
  <c r="H2377" i="1"/>
  <c r="H2378" i="1"/>
  <c r="H2379" i="1"/>
  <c r="H2380" i="1"/>
  <c r="H2381" i="1"/>
  <c r="H2382" i="1"/>
  <c r="H2383" i="1"/>
  <c r="H2384" i="1"/>
  <c r="H2385" i="1"/>
  <c r="H2386" i="1"/>
  <c r="H2387" i="1"/>
  <c r="H2388" i="1"/>
  <c r="H2389" i="1"/>
  <c r="H2390" i="1"/>
  <c r="H2391" i="1"/>
  <c r="H2392" i="1"/>
  <c r="H2393" i="1"/>
  <c r="H2394" i="1"/>
  <c r="H2395" i="1"/>
  <c r="H2396" i="1"/>
  <c r="H2397" i="1"/>
  <c r="H2398" i="1"/>
  <c r="H2399" i="1"/>
  <c r="H2400" i="1"/>
  <c r="H2401" i="1"/>
  <c r="H2402" i="1"/>
  <c r="H2403" i="1"/>
  <c r="H2404" i="1"/>
  <c r="H2405" i="1"/>
  <c r="H2406" i="1"/>
  <c r="H2407" i="1"/>
  <c r="H2408" i="1"/>
  <c r="H2409" i="1"/>
  <c r="H2410" i="1"/>
  <c r="H2411" i="1"/>
  <c r="H2412" i="1"/>
  <c r="H2413" i="1"/>
  <c r="H2414" i="1"/>
  <c r="H2415" i="1"/>
  <c r="H2416" i="1"/>
  <c r="H2417" i="1"/>
  <c r="H2418" i="1"/>
  <c r="H2419" i="1"/>
  <c r="H2420" i="1"/>
  <c r="H2421" i="1"/>
  <c r="H2422" i="1"/>
  <c r="H2423" i="1"/>
  <c r="H2424" i="1"/>
  <c r="H2425" i="1"/>
  <c r="H2426" i="1"/>
  <c r="H2427" i="1"/>
  <c r="H2428" i="1"/>
  <c r="H2429" i="1"/>
  <c r="H2430" i="1"/>
  <c r="H2431" i="1"/>
  <c r="H2432" i="1"/>
  <c r="H2433" i="1"/>
  <c r="H2434" i="1"/>
  <c r="H2435" i="1"/>
  <c r="H2436" i="1"/>
  <c r="H2437" i="1"/>
  <c r="H2438" i="1"/>
  <c r="H2439" i="1"/>
  <c r="H2440" i="1"/>
  <c r="H2441" i="1"/>
  <c r="H2442" i="1"/>
  <c r="H2443" i="1"/>
  <c r="H2444" i="1"/>
  <c r="H2445" i="1"/>
  <c r="H2446" i="1"/>
  <c r="H2447" i="1"/>
  <c r="H2448" i="1"/>
  <c r="H2449" i="1"/>
  <c r="H2450" i="1"/>
  <c r="H2451" i="1"/>
  <c r="H2452" i="1"/>
  <c r="H2453" i="1"/>
  <c r="H2454" i="1"/>
  <c r="H2455" i="1"/>
  <c r="H2456" i="1"/>
  <c r="H2457" i="1"/>
  <c r="H2458" i="1"/>
  <c r="H2459" i="1"/>
  <c r="H2460" i="1"/>
  <c r="H2461" i="1"/>
  <c r="H2462" i="1"/>
  <c r="H2463" i="1"/>
  <c r="H2464" i="1"/>
  <c r="H2465" i="1"/>
  <c r="H2466" i="1"/>
  <c r="H2467" i="1"/>
  <c r="H2468" i="1"/>
  <c r="H2469" i="1"/>
  <c r="H2470" i="1"/>
  <c r="H2471" i="1"/>
  <c r="H2472" i="1"/>
  <c r="H2473" i="1"/>
  <c r="H2474" i="1"/>
  <c r="H2475" i="1"/>
  <c r="H2476" i="1"/>
  <c r="H2477" i="1"/>
  <c r="H2478" i="1"/>
  <c r="H2479" i="1"/>
  <c r="H2480" i="1"/>
  <c r="H2481" i="1"/>
  <c r="H2482" i="1"/>
  <c r="H2483" i="1"/>
  <c r="H2484" i="1"/>
  <c r="H2485" i="1"/>
  <c r="H2486" i="1"/>
  <c r="H2487" i="1"/>
  <c r="H2488" i="1"/>
  <c r="H2489" i="1"/>
  <c r="H2490" i="1"/>
  <c r="H2491" i="1"/>
  <c r="H2492" i="1"/>
  <c r="H2493" i="1"/>
  <c r="H2494" i="1"/>
  <c r="H2495" i="1"/>
  <c r="H2496" i="1"/>
  <c r="H2497" i="1"/>
  <c r="H2498" i="1"/>
  <c r="H2499" i="1"/>
  <c r="H2500" i="1"/>
  <c r="H2501" i="1"/>
  <c r="H2502" i="1"/>
  <c r="H2503" i="1"/>
  <c r="H2504" i="1"/>
  <c r="H2505" i="1"/>
  <c r="H2506" i="1"/>
  <c r="H2507" i="1"/>
  <c r="H2508" i="1"/>
  <c r="H2509" i="1"/>
  <c r="H2510" i="1"/>
  <c r="H2511" i="1"/>
  <c r="H2512" i="1"/>
  <c r="H2513" i="1"/>
  <c r="H2514" i="1"/>
  <c r="H2515" i="1"/>
  <c r="H2516" i="1"/>
  <c r="H2517" i="1"/>
  <c r="H2518" i="1"/>
  <c r="H2519" i="1"/>
  <c r="H2520" i="1"/>
  <c r="H2521" i="1"/>
  <c r="H2522" i="1"/>
  <c r="H2523" i="1"/>
  <c r="H2524" i="1"/>
  <c r="H2525" i="1"/>
  <c r="H2526" i="1"/>
  <c r="H2527" i="1"/>
  <c r="H2528" i="1"/>
  <c r="H2529" i="1"/>
  <c r="H2530" i="1"/>
  <c r="H2531" i="1"/>
  <c r="H2532" i="1"/>
  <c r="H2533" i="1"/>
  <c r="H2534" i="1"/>
  <c r="H2535" i="1"/>
  <c r="H2536" i="1"/>
  <c r="H2537" i="1"/>
  <c r="H2538" i="1"/>
  <c r="H2539" i="1"/>
  <c r="H2540" i="1"/>
  <c r="H2541" i="1"/>
  <c r="H2542" i="1"/>
  <c r="H2543" i="1"/>
  <c r="H2544" i="1"/>
  <c r="H2545" i="1"/>
  <c r="H2546" i="1"/>
  <c r="H2547" i="1"/>
  <c r="H2548" i="1"/>
  <c r="H2549" i="1"/>
  <c r="H2550" i="1"/>
  <c r="H2551" i="1"/>
  <c r="H2552" i="1"/>
  <c r="H2553" i="1"/>
  <c r="H2554" i="1"/>
  <c r="H2555" i="1"/>
  <c r="H2556" i="1"/>
  <c r="H2557" i="1"/>
  <c r="H2558" i="1"/>
  <c r="H2559" i="1"/>
  <c r="H2560" i="1"/>
  <c r="H2561" i="1"/>
  <c r="H2562" i="1"/>
  <c r="H2563" i="1"/>
  <c r="H2564" i="1"/>
  <c r="H2565" i="1"/>
  <c r="H2566" i="1"/>
  <c r="H2567" i="1"/>
  <c r="H2568" i="1"/>
  <c r="H2569" i="1"/>
  <c r="H2570" i="1"/>
  <c r="H2571" i="1"/>
  <c r="H2572" i="1"/>
  <c r="H2573" i="1"/>
  <c r="H2574" i="1"/>
  <c r="H2575" i="1"/>
  <c r="H2576" i="1"/>
  <c r="H2577" i="1"/>
  <c r="H2578" i="1"/>
  <c r="H2579" i="1"/>
  <c r="H2580" i="1"/>
  <c r="H2581" i="1"/>
  <c r="H2582" i="1"/>
  <c r="H2583" i="1"/>
  <c r="H2584" i="1"/>
  <c r="H2585" i="1"/>
  <c r="H2586" i="1"/>
  <c r="H2587" i="1"/>
  <c r="H2588" i="1"/>
  <c r="H2589" i="1"/>
  <c r="H2590" i="1"/>
  <c r="H2591" i="1"/>
  <c r="H2592" i="1"/>
  <c r="H2593" i="1"/>
  <c r="H2594" i="1"/>
  <c r="H2595" i="1"/>
  <c r="H2596" i="1"/>
  <c r="H2597" i="1"/>
  <c r="H2598" i="1"/>
  <c r="H2599" i="1"/>
  <c r="H2600" i="1"/>
  <c r="H2601" i="1"/>
  <c r="H2602" i="1"/>
  <c r="H2603" i="1"/>
  <c r="H2604" i="1"/>
  <c r="H2605" i="1"/>
  <c r="H2606" i="1"/>
  <c r="H2607" i="1"/>
  <c r="H2608" i="1"/>
  <c r="H2609" i="1"/>
  <c r="H2610" i="1"/>
  <c r="H2611" i="1"/>
  <c r="H2612" i="1"/>
  <c r="H2613" i="1"/>
  <c r="H2614" i="1"/>
  <c r="H2615" i="1"/>
  <c r="H2616" i="1"/>
  <c r="H2617" i="1"/>
  <c r="H2618" i="1"/>
  <c r="H2619" i="1"/>
  <c r="H2620" i="1"/>
  <c r="H2621" i="1"/>
  <c r="H2622" i="1"/>
  <c r="H2623" i="1"/>
  <c r="H2624" i="1"/>
  <c r="H2625" i="1"/>
  <c r="H2626" i="1"/>
  <c r="H2627" i="1"/>
  <c r="H2628" i="1"/>
  <c r="H2629" i="1"/>
  <c r="H2630" i="1"/>
  <c r="H2631" i="1"/>
  <c r="H2632" i="1"/>
  <c r="H2633" i="1"/>
  <c r="H2634" i="1"/>
  <c r="H2635" i="1"/>
  <c r="H2636" i="1"/>
  <c r="H2637" i="1"/>
  <c r="H2638" i="1"/>
  <c r="H2639" i="1"/>
  <c r="H2640" i="1"/>
  <c r="H2641" i="1"/>
  <c r="H2642" i="1"/>
  <c r="H2643" i="1"/>
  <c r="H2644" i="1"/>
  <c r="H2645" i="1"/>
  <c r="H2646" i="1"/>
  <c r="H2647" i="1"/>
  <c r="H2648" i="1"/>
  <c r="H2649" i="1"/>
  <c r="H2650" i="1"/>
  <c r="H2651" i="1"/>
  <c r="H2652" i="1"/>
  <c r="H2653" i="1"/>
  <c r="H2654" i="1"/>
  <c r="H2655" i="1"/>
  <c r="H2656" i="1"/>
  <c r="H2657" i="1"/>
  <c r="H2658" i="1"/>
  <c r="H2659" i="1"/>
  <c r="H2660" i="1"/>
  <c r="H2661" i="1"/>
  <c r="H2662" i="1"/>
  <c r="H2663" i="1"/>
  <c r="H2664" i="1"/>
  <c r="H2665" i="1"/>
  <c r="H2666" i="1"/>
  <c r="H2667" i="1"/>
  <c r="H2668" i="1"/>
  <c r="H2669" i="1"/>
  <c r="H2670" i="1"/>
  <c r="H2671" i="1"/>
  <c r="H2672" i="1"/>
  <c r="H2673" i="1"/>
  <c r="H2674" i="1"/>
  <c r="H2675" i="1"/>
  <c r="H2676" i="1"/>
  <c r="H2677" i="1"/>
  <c r="H2678" i="1"/>
  <c r="H2679" i="1"/>
  <c r="H2680" i="1"/>
  <c r="H2681" i="1"/>
  <c r="H2682" i="1"/>
  <c r="H2683" i="1"/>
  <c r="H2684" i="1"/>
  <c r="H2685" i="1"/>
  <c r="H2686" i="1"/>
  <c r="H2687" i="1"/>
  <c r="H2688" i="1"/>
  <c r="H2689" i="1"/>
  <c r="H2690" i="1"/>
  <c r="H2691" i="1"/>
  <c r="H2692" i="1"/>
  <c r="H2693" i="1"/>
  <c r="H2694" i="1"/>
  <c r="H2695" i="1"/>
  <c r="H2696" i="1"/>
  <c r="H2697" i="1"/>
  <c r="H2698" i="1"/>
  <c r="H2699" i="1"/>
  <c r="H2700" i="1"/>
  <c r="H2701" i="1"/>
  <c r="H2702" i="1"/>
  <c r="H2703" i="1"/>
  <c r="H2704" i="1"/>
  <c r="H2705" i="1"/>
  <c r="H2706" i="1"/>
  <c r="H2707" i="1"/>
  <c r="H2708" i="1"/>
  <c r="H2709" i="1"/>
  <c r="H2710" i="1"/>
  <c r="H2711" i="1"/>
  <c r="H2712" i="1"/>
  <c r="H2713" i="1"/>
  <c r="H2714" i="1"/>
  <c r="H2715" i="1"/>
  <c r="H2716" i="1"/>
  <c r="H2717" i="1"/>
  <c r="H2718" i="1"/>
  <c r="H2719" i="1"/>
  <c r="H2720" i="1"/>
  <c r="H2721" i="1"/>
  <c r="H2722" i="1"/>
  <c r="H2723" i="1"/>
  <c r="H2724" i="1"/>
  <c r="H2725" i="1"/>
  <c r="H2726" i="1"/>
  <c r="H2727" i="1"/>
  <c r="H2728" i="1"/>
  <c r="H2729" i="1"/>
  <c r="H2730" i="1"/>
  <c r="H2731" i="1"/>
  <c r="H2732" i="1"/>
  <c r="H2733" i="1"/>
  <c r="H2734" i="1"/>
  <c r="H2735" i="1"/>
  <c r="H2736" i="1"/>
  <c r="H2737" i="1"/>
  <c r="H2738" i="1"/>
  <c r="H2739" i="1"/>
  <c r="H2740" i="1"/>
  <c r="H2741" i="1"/>
  <c r="H2742" i="1"/>
  <c r="H2743" i="1"/>
  <c r="H2744" i="1"/>
  <c r="H2745" i="1"/>
  <c r="H2746" i="1"/>
  <c r="H2747" i="1"/>
  <c r="H2748" i="1"/>
  <c r="H2749" i="1"/>
  <c r="H2750" i="1"/>
  <c r="H2751" i="1"/>
  <c r="H2752" i="1"/>
  <c r="H2753" i="1"/>
  <c r="H2754" i="1"/>
  <c r="H2755" i="1"/>
  <c r="H2756" i="1"/>
  <c r="H2757" i="1"/>
  <c r="H2758" i="1"/>
  <c r="H2759" i="1"/>
  <c r="H2760" i="1"/>
  <c r="H2761" i="1"/>
  <c r="H2762" i="1"/>
  <c r="H2763" i="1"/>
  <c r="H2764" i="1"/>
  <c r="H2765" i="1"/>
  <c r="H2766" i="1"/>
  <c r="H2767" i="1"/>
  <c r="H2768" i="1"/>
  <c r="H2769" i="1"/>
  <c r="H2770" i="1"/>
  <c r="H2771" i="1"/>
  <c r="H2772" i="1"/>
  <c r="H2773" i="1"/>
  <c r="H2774" i="1"/>
  <c r="H2775" i="1"/>
  <c r="H2776" i="1"/>
  <c r="H2777" i="1"/>
  <c r="H2778" i="1"/>
  <c r="H2779" i="1"/>
  <c r="H2780" i="1"/>
  <c r="H2781" i="1"/>
  <c r="H2782" i="1"/>
  <c r="H2783" i="1"/>
  <c r="H2784" i="1"/>
  <c r="H2785" i="1"/>
  <c r="H2786" i="1"/>
  <c r="H2787" i="1"/>
  <c r="H2788" i="1"/>
  <c r="H2789" i="1"/>
  <c r="H2790" i="1"/>
  <c r="H2791" i="1"/>
  <c r="H2792" i="1"/>
  <c r="H2793" i="1"/>
  <c r="H2794" i="1"/>
  <c r="H2795" i="1"/>
  <c r="H2796" i="1"/>
  <c r="H2797" i="1"/>
  <c r="H2798" i="1"/>
  <c r="H2799" i="1"/>
  <c r="H2800" i="1"/>
  <c r="H2801" i="1"/>
  <c r="H2802" i="1"/>
  <c r="H2803" i="1"/>
  <c r="H2804" i="1"/>
  <c r="H2805" i="1"/>
  <c r="H2806" i="1"/>
  <c r="H2807" i="1"/>
  <c r="H2808" i="1"/>
  <c r="H2809" i="1"/>
  <c r="H2810" i="1"/>
  <c r="H2811" i="1"/>
  <c r="H2812" i="1"/>
  <c r="H2813" i="1"/>
  <c r="H2814" i="1"/>
  <c r="H2815" i="1"/>
  <c r="H2816" i="1"/>
  <c r="H2817" i="1"/>
  <c r="H2818" i="1"/>
  <c r="H2819" i="1"/>
  <c r="H2820" i="1"/>
  <c r="H2821" i="1"/>
  <c r="H2822" i="1"/>
  <c r="H2823" i="1"/>
  <c r="H2824" i="1"/>
  <c r="H2825" i="1"/>
  <c r="H2826" i="1"/>
  <c r="H2827" i="1"/>
  <c r="H2828" i="1"/>
  <c r="H2829" i="1"/>
  <c r="H2830" i="1"/>
  <c r="H2831" i="1"/>
  <c r="H2832" i="1"/>
  <c r="H2833" i="1"/>
  <c r="H2834" i="1"/>
  <c r="H2835" i="1"/>
  <c r="H2836" i="1"/>
  <c r="H2837" i="1"/>
  <c r="H2838" i="1"/>
  <c r="H2839" i="1"/>
  <c r="H2840" i="1"/>
  <c r="H2841" i="1"/>
  <c r="H2842" i="1"/>
  <c r="H2843" i="1"/>
  <c r="H2844" i="1"/>
  <c r="H2845" i="1"/>
  <c r="H2846" i="1"/>
  <c r="H2847" i="1"/>
  <c r="H2848" i="1"/>
  <c r="H2849" i="1"/>
  <c r="H2850" i="1"/>
  <c r="H2851" i="1"/>
  <c r="H2852" i="1"/>
  <c r="H2853" i="1"/>
  <c r="H2854" i="1"/>
  <c r="H2855" i="1"/>
  <c r="H2856" i="1"/>
  <c r="H2857" i="1"/>
  <c r="H2858" i="1"/>
  <c r="H2859" i="1"/>
  <c r="H2860" i="1"/>
  <c r="H2861" i="1"/>
  <c r="H2862" i="1"/>
  <c r="H2863" i="1"/>
  <c r="H2864" i="1"/>
  <c r="H2865" i="1"/>
  <c r="H2866" i="1"/>
  <c r="H2867" i="1"/>
  <c r="H2868" i="1"/>
  <c r="H2869" i="1"/>
  <c r="H2870" i="1"/>
  <c r="H2871" i="1"/>
  <c r="H2872" i="1"/>
  <c r="H2873" i="1"/>
  <c r="H2874" i="1"/>
  <c r="H2875" i="1"/>
  <c r="H2876" i="1"/>
  <c r="H2877" i="1"/>
  <c r="H2878" i="1"/>
  <c r="H2879" i="1"/>
  <c r="H2880" i="1"/>
  <c r="H2881" i="1"/>
  <c r="H2882" i="1"/>
  <c r="H2883" i="1"/>
  <c r="H2884" i="1"/>
  <c r="H2885" i="1"/>
  <c r="H2886" i="1"/>
  <c r="H2887" i="1"/>
  <c r="H2888" i="1"/>
  <c r="H2889" i="1"/>
  <c r="H2890" i="1"/>
  <c r="H2891" i="1"/>
  <c r="H2892" i="1"/>
  <c r="H2893" i="1"/>
  <c r="H2894" i="1"/>
  <c r="H2895" i="1"/>
  <c r="H2896" i="1"/>
  <c r="H2897" i="1"/>
  <c r="H2898" i="1"/>
  <c r="H2899" i="1"/>
  <c r="H2900" i="1"/>
  <c r="H2901" i="1"/>
  <c r="H2902" i="1"/>
  <c r="H2903" i="1"/>
  <c r="H2904" i="1"/>
  <c r="H2905" i="1"/>
  <c r="H2906" i="1"/>
  <c r="H2907" i="1"/>
  <c r="H2908" i="1"/>
  <c r="H2909" i="1"/>
  <c r="H2910" i="1"/>
  <c r="H2911" i="1"/>
  <c r="H2912" i="1"/>
  <c r="H2913" i="1"/>
  <c r="H2914" i="1"/>
  <c r="H2915" i="1"/>
  <c r="H2916" i="1"/>
  <c r="H2917" i="1"/>
  <c r="H2918" i="1"/>
  <c r="H2919" i="1"/>
  <c r="H2920" i="1"/>
  <c r="H2921" i="1"/>
  <c r="H2922" i="1"/>
  <c r="H2923" i="1"/>
  <c r="H2924" i="1"/>
  <c r="H2925" i="1"/>
  <c r="H2926" i="1"/>
  <c r="H2927" i="1"/>
  <c r="H2928" i="1"/>
  <c r="H2929" i="1"/>
  <c r="H2930" i="1"/>
  <c r="H2931" i="1"/>
  <c r="H2932" i="1"/>
  <c r="H2933" i="1"/>
  <c r="H2934" i="1"/>
  <c r="H2935" i="1"/>
  <c r="H2936" i="1"/>
  <c r="H2937" i="1"/>
  <c r="H2938" i="1"/>
  <c r="H2939" i="1"/>
  <c r="H2940" i="1"/>
  <c r="H2941" i="1"/>
  <c r="H2942" i="1"/>
  <c r="H2943" i="1"/>
  <c r="H2944" i="1"/>
  <c r="H2945" i="1"/>
  <c r="H2946" i="1"/>
  <c r="H2947" i="1"/>
  <c r="H2948" i="1"/>
  <c r="H2949" i="1"/>
  <c r="H2950" i="1"/>
  <c r="H2951" i="1"/>
  <c r="H2952" i="1"/>
  <c r="H2953" i="1"/>
  <c r="H2954" i="1"/>
  <c r="H2955" i="1"/>
  <c r="H2956" i="1"/>
  <c r="H2957" i="1"/>
  <c r="H2958" i="1"/>
  <c r="H2959" i="1"/>
  <c r="H2960" i="1"/>
  <c r="H2961" i="1"/>
  <c r="H2962" i="1"/>
  <c r="H2963" i="1"/>
  <c r="H2964" i="1"/>
  <c r="H2965" i="1"/>
  <c r="H2966" i="1"/>
  <c r="H2967" i="1"/>
  <c r="H2968" i="1"/>
  <c r="H2969" i="1"/>
  <c r="H2970" i="1"/>
  <c r="H2971" i="1"/>
  <c r="H2972" i="1"/>
  <c r="H2973" i="1"/>
  <c r="H2974" i="1"/>
  <c r="H2975" i="1"/>
  <c r="H2976" i="1"/>
  <c r="H2977" i="1"/>
  <c r="H2978" i="1"/>
  <c r="H2979" i="1"/>
  <c r="H2980" i="1"/>
  <c r="H2981" i="1"/>
  <c r="H2982" i="1"/>
  <c r="H2983" i="1"/>
  <c r="H2984" i="1"/>
  <c r="H2985" i="1"/>
  <c r="H2986" i="1"/>
  <c r="H2987" i="1"/>
  <c r="H2988" i="1"/>
  <c r="H2989" i="1"/>
  <c r="H2990" i="1"/>
  <c r="H2991" i="1"/>
  <c r="H2992" i="1"/>
  <c r="H2993" i="1"/>
  <c r="H2994" i="1"/>
  <c r="H2995" i="1"/>
  <c r="H2996" i="1"/>
  <c r="H2997" i="1"/>
  <c r="H2998" i="1"/>
  <c r="H2999" i="1"/>
  <c r="H3000" i="1"/>
  <c r="H3001" i="1"/>
  <c r="H3002" i="1"/>
  <c r="H3003" i="1"/>
  <c r="H3004" i="1"/>
  <c r="H3005" i="1"/>
  <c r="H3006" i="1"/>
  <c r="H3007" i="1"/>
  <c r="H3008" i="1"/>
  <c r="H3009" i="1"/>
  <c r="H3010" i="1"/>
  <c r="H3011" i="1"/>
  <c r="H3012" i="1"/>
  <c r="H3013" i="1"/>
  <c r="H3014" i="1"/>
  <c r="H3015" i="1"/>
  <c r="H3016" i="1"/>
  <c r="H3017" i="1"/>
  <c r="H3018" i="1"/>
  <c r="H3019" i="1"/>
  <c r="H3020" i="1"/>
  <c r="H3021" i="1"/>
  <c r="H3022" i="1"/>
  <c r="H3023" i="1"/>
  <c r="H3024" i="1"/>
  <c r="H3025" i="1"/>
  <c r="H3026" i="1"/>
  <c r="H3027" i="1"/>
  <c r="H3028" i="1"/>
  <c r="H3029" i="1"/>
  <c r="H3030" i="1"/>
  <c r="H3031" i="1"/>
  <c r="H3032" i="1"/>
  <c r="H3033" i="1"/>
  <c r="H3034" i="1"/>
  <c r="H3035" i="1"/>
  <c r="H3036" i="1"/>
  <c r="H3037" i="1"/>
  <c r="H3038" i="1"/>
  <c r="H3039" i="1"/>
  <c r="H3040" i="1"/>
  <c r="H3041" i="1"/>
  <c r="H3042" i="1"/>
  <c r="H3043" i="1"/>
  <c r="H3044" i="1"/>
  <c r="H3045" i="1"/>
  <c r="H3046" i="1"/>
  <c r="H3047" i="1"/>
  <c r="H3048" i="1"/>
  <c r="H3049" i="1"/>
  <c r="H3050" i="1"/>
  <c r="H3051" i="1"/>
  <c r="H3052" i="1"/>
  <c r="H3053" i="1"/>
  <c r="H3054" i="1"/>
  <c r="H3055" i="1"/>
  <c r="H3056" i="1"/>
  <c r="H3057" i="1"/>
  <c r="H3058" i="1"/>
  <c r="H3059" i="1"/>
  <c r="H3060" i="1"/>
  <c r="H3061" i="1"/>
  <c r="H3062" i="1"/>
  <c r="H3063" i="1"/>
  <c r="H3064" i="1"/>
  <c r="H3065" i="1"/>
  <c r="H3066" i="1"/>
  <c r="H3067" i="1"/>
  <c r="H3068" i="1"/>
  <c r="H3069" i="1"/>
  <c r="H3070" i="1"/>
  <c r="H3071" i="1"/>
  <c r="H3072" i="1"/>
  <c r="H3073" i="1"/>
  <c r="H3074" i="1"/>
  <c r="H3075" i="1"/>
  <c r="H3076" i="1"/>
  <c r="H3077" i="1"/>
  <c r="H3078" i="1"/>
  <c r="H3079" i="1"/>
  <c r="H3080" i="1"/>
  <c r="H3081" i="1"/>
  <c r="H3082" i="1"/>
  <c r="H3083" i="1"/>
  <c r="H3084" i="1"/>
  <c r="H3085" i="1"/>
  <c r="H3086" i="1"/>
  <c r="H3087" i="1"/>
  <c r="H3088" i="1"/>
  <c r="H3089" i="1"/>
  <c r="H3090" i="1"/>
  <c r="H3091" i="1"/>
  <c r="H3092" i="1"/>
  <c r="H3093" i="1"/>
  <c r="H3094" i="1"/>
  <c r="H3095" i="1"/>
  <c r="H3096" i="1"/>
  <c r="H3097" i="1"/>
  <c r="H3098" i="1"/>
  <c r="H3099" i="1"/>
  <c r="H3100" i="1"/>
  <c r="H3101" i="1"/>
  <c r="H3102" i="1"/>
  <c r="H3103" i="1"/>
  <c r="H3104" i="1"/>
  <c r="H3105" i="1"/>
  <c r="H3106" i="1"/>
  <c r="H3107" i="1"/>
  <c r="H3108" i="1"/>
  <c r="H3109" i="1"/>
  <c r="H3110" i="1"/>
  <c r="H3111" i="1"/>
  <c r="H3112" i="1"/>
  <c r="H3113" i="1"/>
  <c r="H3114" i="1"/>
  <c r="H3115" i="1"/>
  <c r="H3116" i="1"/>
  <c r="H3117" i="1"/>
  <c r="H3118" i="1"/>
  <c r="H3119" i="1"/>
  <c r="H3120" i="1"/>
  <c r="H3121" i="1"/>
  <c r="H3122" i="1"/>
  <c r="H3123" i="1"/>
  <c r="H3124" i="1"/>
  <c r="H3125" i="1"/>
  <c r="H3126" i="1"/>
  <c r="H3127" i="1"/>
  <c r="H3128" i="1"/>
  <c r="H3129" i="1"/>
  <c r="H3130" i="1"/>
  <c r="H3131" i="1"/>
  <c r="H3132" i="1"/>
  <c r="H3133" i="1"/>
  <c r="H3134" i="1"/>
  <c r="H3135" i="1"/>
  <c r="H3136" i="1"/>
  <c r="H3137" i="1"/>
  <c r="H3138" i="1"/>
  <c r="H3139" i="1"/>
  <c r="H3140" i="1"/>
  <c r="H3141" i="1"/>
  <c r="H3142" i="1"/>
  <c r="H3143" i="1"/>
  <c r="H3144" i="1"/>
  <c r="H3145" i="1"/>
  <c r="H3146" i="1"/>
  <c r="H3147" i="1"/>
  <c r="H3148" i="1"/>
  <c r="H3149" i="1"/>
  <c r="H3150" i="1"/>
  <c r="H3151" i="1"/>
  <c r="H3152" i="1"/>
  <c r="H3153" i="1"/>
  <c r="H3154" i="1"/>
  <c r="H3155" i="1"/>
  <c r="H3156" i="1"/>
  <c r="H3157" i="1"/>
  <c r="H3158" i="1"/>
  <c r="H3159" i="1"/>
  <c r="H3160" i="1"/>
  <c r="H3161" i="1"/>
  <c r="H3162" i="1"/>
  <c r="H3163" i="1"/>
  <c r="H3164" i="1"/>
  <c r="H3165" i="1"/>
  <c r="H3166" i="1"/>
  <c r="H3167" i="1"/>
  <c r="H3168" i="1"/>
  <c r="H3169" i="1"/>
  <c r="H3170" i="1"/>
  <c r="H3171" i="1"/>
  <c r="H3172" i="1"/>
  <c r="H3173" i="1"/>
  <c r="H3174" i="1"/>
  <c r="H3175" i="1"/>
  <c r="H3176" i="1"/>
  <c r="H3177" i="1"/>
  <c r="H3178" i="1"/>
  <c r="H3179" i="1"/>
  <c r="H3180" i="1"/>
  <c r="H3181" i="1"/>
  <c r="H3182" i="1"/>
  <c r="H3183" i="1"/>
  <c r="H3184" i="1"/>
  <c r="H3185" i="1"/>
  <c r="H3186" i="1"/>
  <c r="H3187" i="1"/>
  <c r="H3188" i="1"/>
  <c r="H3189" i="1"/>
  <c r="H3190" i="1"/>
  <c r="H3191" i="1"/>
  <c r="H3192" i="1"/>
  <c r="H3193" i="1"/>
  <c r="H3194" i="1"/>
  <c r="H3195" i="1"/>
  <c r="H3196" i="1"/>
  <c r="H3197" i="1"/>
  <c r="H3198" i="1"/>
  <c r="H3199" i="1"/>
  <c r="H3200" i="1"/>
  <c r="H3201" i="1"/>
  <c r="H3202" i="1"/>
  <c r="H3203" i="1"/>
  <c r="H3204" i="1"/>
  <c r="H3205" i="1"/>
  <c r="H3206" i="1"/>
  <c r="H3207" i="1"/>
  <c r="H3208" i="1"/>
  <c r="H3209" i="1"/>
  <c r="H3210" i="1"/>
  <c r="H3211" i="1"/>
  <c r="H3212" i="1"/>
  <c r="H3213" i="1"/>
  <c r="H3214" i="1"/>
  <c r="H3215" i="1"/>
  <c r="H3216" i="1"/>
  <c r="H3217" i="1"/>
  <c r="H3218" i="1"/>
  <c r="H3219" i="1"/>
  <c r="H3220" i="1"/>
  <c r="H3221" i="1"/>
  <c r="H3222" i="1"/>
  <c r="H3223" i="1"/>
  <c r="H3224" i="1"/>
  <c r="H3225" i="1"/>
  <c r="H3226" i="1"/>
  <c r="H3227" i="1"/>
  <c r="H3228" i="1"/>
  <c r="H3229" i="1"/>
  <c r="H3230" i="1"/>
  <c r="H3231" i="1"/>
  <c r="H3232" i="1"/>
  <c r="H3233" i="1"/>
  <c r="H3234" i="1"/>
  <c r="H3235" i="1"/>
  <c r="H3236" i="1"/>
  <c r="H3237" i="1"/>
  <c r="H3238" i="1"/>
  <c r="H3239" i="1"/>
  <c r="H3240" i="1"/>
  <c r="H3241" i="1"/>
  <c r="H3242" i="1"/>
  <c r="H3243" i="1"/>
  <c r="H3244" i="1"/>
  <c r="H3245" i="1"/>
  <c r="H3246" i="1"/>
  <c r="H3247" i="1"/>
  <c r="H3248" i="1"/>
  <c r="H3249" i="1"/>
  <c r="H3250" i="1"/>
  <c r="H3251" i="1"/>
  <c r="H3252" i="1"/>
  <c r="H3253" i="1"/>
  <c r="H3254" i="1"/>
  <c r="H3255" i="1"/>
  <c r="H3256" i="1"/>
  <c r="H3257" i="1"/>
  <c r="H3258" i="1"/>
  <c r="H3259" i="1"/>
  <c r="H3260" i="1"/>
  <c r="H3261" i="1"/>
  <c r="H3262" i="1"/>
  <c r="H3263" i="1"/>
  <c r="H3264" i="1"/>
  <c r="H3265" i="1"/>
  <c r="H3266" i="1"/>
  <c r="H3267" i="1"/>
  <c r="H3268" i="1"/>
  <c r="H3269" i="1"/>
  <c r="H3270" i="1"/>
  <c r="H3271" i="1"/>
  <c r="H3272" i="1"/>
  <c r="H3273" i="1"/>
  <c r="H3274" i="1"/>
  <c r="H3275" i="1"/>
  <c r="H3276" i="1"/>
  <c r="H3277" i="1"/>
  <c r="H3278" i="1"/>
  <c r="H3279" i="1"/>
  <c r="H3280" i="1"/>
  <c r="H3281" i="1"/>
  <c r="H3282" i="1"/>
  <c r="H3283" i="1"/>
  <c r="H3284" i="1"/>
  <c r="H3285" i="1"/>
  <c r="H3286" i="1"/>
  <c r="H3287" i="1"/>
  <c r="H3288" i="1"/>
  <c r="H3289" i="1"/>
  <c r="H3290" i="1"/>
  <c r="H3291" i="1"/>
  <c r="H3292" i="1"/>
  <c r="H3293" i="1"/>
  <c r="H3294" i="1"/>
  <c r="H3295" i="1"/>
  <c r="H3296" i="1"/>
  <c r="H3297" i="1"/>
  <c r="H3298" i="1"/>
  <c r="H3299" i="1"/>
  <c r="H3300" i="1"/>
  <c r="H3301" i="1"/>
  <c r="H3302" i="1"/>
  <c r="H3303" i="1"/>
  <c r="H3304" i="1"/>
  <c r="H3305" i="1"/>
  <c r="H3306" i="1"/>
  <c r="H3307" i="1"/>
  <c r="H3308" i="1"/>
  <c r="H3309" i="1"/>
  <c r="H3310" i="1"/>
  <c r="H3311" i="1"/>
  <c r="H3312" i="1"/>
  <c r="H3313" i="1"/>
  <c r="H3314" i="1"/>
  <c r="H3315" i="1"/>
  <c r="H3316" i="1"/>
  <c r="H3317" i="1"/>
  <c r="H3318" i="1"/>
  <c r="H3319" i="1"/>
  <c r="H3320" i="1"/>
  <c r="H3321" i="1"/>
  <c r="H3322" i="1"/>
  <c r="H3323" i="1"/>
  <c r="H3324" i="1"/>
  <c r="H3325" i="1"/>
  <c r="H3326" i="1"/>
  <c r="H3327" i="1"/>
  <c r="H3328" i="1"/>
  <c r="H3329" i="1"/>
  <c r="H3330" i="1"/>
  <c r="H3331" i="1"/>
  <c r="H3332" i="1"/>
  <c r="H3333" i="1"/>
  <c r="H3334" i="1"/>
  <c r="H3335" i="1"/>
  <c r="H3336" i="1"/>
  <c r="H3337" i="1"/>
  <c r="H3338" i="1"/>
  <c r="H3339" i="1"/>
  <c r="H3340" i="1"/>
  <c r="H3341" i="1"/>
  <c r="H3342" i="1"/>
  <c r="H3343" i="1"/>
  <c r="H3344" i="1"/>
  <c r="H3345" i="1"/>
  <c r="H3346" i="1"/>
  <c r="H3347" i="1"/>
  <c r="H3348" i="1"/>
  <c r="H3349" i="1"/>
  <c r="H3350" i="1"/>
  <c r="H3351" i="1"/>
  <c r="H3352" i="1"/>
  <c r="H3353" i="1"/>
  <c r="H3354" i="1"/>
  <c r="H3355" i="1"/>
  <c r="H3356" i="1"/>
  <c r="H3357" i="1"/>
  <c r="H3358" i="1"/>
  <c r="H3359" i="1"/>
  <c r="H3360" i="1"/>
  <c r="H3361" i="1"/>
  <c r="H3362" i="1"/>
  <c r="H3363" i="1"/>
  <c r="H3364" i="1"/>
  <c r="H3365" i="1"/>
  <c r="H3366" i="1"/>
  <c r="H3367" i="1"/>
  <c r="H3368" i="1"/>
  <c r="H3369" i="1"/>
  <c r="H3370" i="1"/>
  <c r="H3371" i="1"/>
  <c r="H3372" i="1"/>
  <c r="H3373" i="1"/>
  <c r="H3374" i="1"/>
  <c r="H3375" i="1"/>
  <c r="H3376" i="1"/>
  <c r="H3377" i="1"/>
  <c r="H3378" i="1"/>
  <c r="H3379" i="1"/>
  <c r="H3380" i="1"/>
  <c r="H3381" i="1"/>
  <c r="H3382" i="1"/>
  <c r="H3383" i="1"/>
  <c r="H3384" i="1"/>
  <c r="H3385" i="1"/>
  <c r="H3386" i="1"/>
  <c r="H3387" i="1"/>
  <c r="H3388" i="1"/>
  <c r="H3389" i="1"/>
  <c r="H3390" i="1"/>
  <c r="H3391" i="1"/>
  <c r="H3392" i="1"/>
  <c r="H3393" i="1"/>
  <c r="H3394" i="1"/>
  <c r="H3395" i="1"/>
  <c r="H3396" i="1"/>
  <c r="H3397" i="1"/>
  <c r="H3398" i="1"/>
  <c r="H3399" i="1"/>
  <c r="H3400" i="1"/>
  <c r="H3401" i="1"/>
  <c r="H3402" i="1"/>
  <c r="H3403" i="1"/>
  <c r="H3404" i="1"/>
  <c r="H3405" i="1"/>
  <c r="H3406" i="1"/>
  <c r="H3407" i="1"/>
  <c r="H3408" i="1"/>
  <c r="H3409" i="1"/>
  <c r="H3410" i="1"/>
  <c r="H3411" i="1"/>
  <c r="H3412" i="1"/>
  <c r="H3413" i="1"/>
  <c r="H3414" i="1"/>
  <c r="H3415" i="1"/>
  <c r="H3416" i="1"/>
  <c r="H3417" i="1"/>
  <c r="H3418" i="1"/>
  <c r="H3419" i="1"/>
  <c r="H3420" i="1"/>
  <c r="H3421" i="1"/>
  <c r="H3422" i="1"/>
  <c r="H3423" i="1"/>
  <c r="H3424" i="1"/>
  <c r="H3425" i="1"/>
  <c r="H3426" i="1"/>
  <c r="H3427" i="1"/>
  <c r="H3428" i="1"/>
  <c r="H3429" i="1"/>
  <c r="H3430" i="1"/>
  <c r="H3431" i="1"/>
  <c r="H3432" i="1"/>
  <c r="H3433" i="1"/>
  <c r="H3434" i="1"/>
  <c r="H3435" i="1"/>
  <c r="H3436" i="1"/>
  <c r="H3437" i="1"/>
  <c r="H3438" i="1"/>
  <c r="H3439" i="1"/>
  <c r="H3440" i="1"/>
  <c r="H3441" i="1"/>
  <c r="H3442" i="1"/>
  <c r="H3443" i="1"/>
  <c r="H3444" i="1"/>
  <c r="H3445" i="1"/>
  <c r="H3446" i="1"/>
  <c r="H3447" i="1"/>
  <c r="H3448" i="1"/>
  <c r="H3449" i="1"/>
  <c r="H3450" i="1"/>
  <c r="H3451" i="1"/>
  <c r="H3452" i="1"/>
  <c r="H3453" i="1"/>
  <c r="H3454" i="1"/>
  <c r="H3455" i="1"/>
  <c r="H3456" i="1"/>
  <c r="H3457" i="1"/>
  <c r="H3458" i="1"/>
  <c r="H3459" i="1"/>
  <c r="H3460" i="1"/>
  <c r="H3461" i="1"/>
  <c r="H3462" i="1"/>
  <c r="H3463" i="1"/>
  <c r="H3464" i="1"/>
  <c r="H3465" i="1"/>
  <c r="H3466" i="1"/>
  <c r="H3467" i="1"/>
  <c r="H3468" i="1"/>
  <c r="H3469" i="1"/>
  <c r="H3470" i="1"/>
  <c r="H3471" i="1"/>
  <c r="H3472" i="1"/>
  <c r="H3473" i="1"/>
  <c r="H3474" i="1"/>
  <c r="H3475" i="1"/>
  <c r="H3476" i="1"/>
  <c r="H3477" i="1"/>
  <c r="H3478" i="1"/>
  <c r="H3479" i="1"/>
  <c r="H3480" i="1"/>
  <c r="H3481" i="1"/>
  <c r="H3482" i="1"/>
  <c r="H3483" i="1"/>
  <c r="H3484" i="1"/>
  <c r="H3485" i="1"/>
  <c r="H3486" i="1"/>
  <c r="H3487" i="1"/>
  <c r="H3488" i="1"/>
  <c r="H3489" i="1"/>
  <c r="H3490" i="1"/>
  <c r="H3491" i="1"/>
  <c r="H3492" i="1"/>
  <c r="H3493" i="1"/>
  <c r="H3494" i="1"/>
  <c r="H3495" i="1"/>
  <c r="H3496" i="1"/>
  <c r="H3497" i="1"/>
  <c r="H3498" i="1"/>
  <c r="H3499" i="1"/>
  <c r="H3500" i="1"/>
  <c r="H3501" i="1"/>
  <c r="H3502" i="1"/>
  <c r="H3503" i="1"/>
  <c r="H3504" i="1"/>
  <c r="H3505" i="1"/>
  <c r="H3506" i="1"/>
  <c r="H3507" i="1"/>
  <c r="H3508" i="1"/>
  <c r="H3509" i="1"/>
  <c r="H3510" i="1"/>
  <c r="H3511" i="1"/>
  <c r="H3512" i="1"/>
  <c r="H3513" i="1"/>
  <c r="H3514" i="1"/>
  <c r="H3515" i="1"/>
  <c r="H3516" i="1"/>
  <c r="H3517" i="1"/>
  <c r="H3518" i="1"/>
  <c r="H3519" i="1"/>
  <c r="H3520" i="1"/>
  <c r="H3521" i="1"/>
  <c r="H3522" i="1"/>
  <c r="H3523" i="1"/>
  <c r="H3524" i="1"/>
  <c r="H3525" i="1"/>
  <c r="H3526" i="1"/>
  <c r="H3527" i="1"/>
  <c r="H3528" i="1"/>
  <c r="H3529" i="1"/>
  <c r="H3530" i="1"/>
  <c r="H3531" i="1"/>
  <c r="H3532" i="1"/>
  <c r="H3533" i="1"/>
  <c r="H3534" i="1"/>
  <c r="H3535" i="1"/>
  <c r="H3536" i="1"/>
  <c r="H3537" i="1"/>
  <c r="H3538" i="1"/>
  <c r="H3539" i="1"/>
  <c r="H3540" i="1"/>
  <c r="H3541" i="1"/>
  <c r="H3542" i="1"/>
  <c r="H3543" i="1"/>
  <c r="H3544" i="1"/>
  <c r="H3545" i="1"/>
  <c r="H3546" i="1"/>
  <c r="H3547" i="1"/>
  <c r="H3548" i="1"/>
  <c r="H3549" i="1"/>
  <c r="H3550" i="1"/>
  <c r="H3551" i="1"/>
  <c r="H3552" i="1"/>
  <c r="H3553" i="1"/>
  <c r="H3554" i="1"/>
  <c r="H3555" i="1"/>
  <c r="H3556" i="1"/>
  <c r="H3557" i="1"/>
  <c r="H3558" i="1"/>
  <c r="H3559" i="1"/>
  <c r="H3560" i="1"/>
  <c r="H3561" i="1"/>
  <c r="H3562" i="1"/>
  <c r="H3563" i="1"/>
  <c r="H3564" i="1"/>
  <c r="H3565" i="1"/>
  <c r="H3566" i="1"/>
  <c r="H3567" i="1"/>
  <c r="H3568" i="1"/>
  <c r="H3569" i="1"/>
  <c r="H3570" i="1"/>
  <c r="H3571" i="1"/>
  <c r="H3572" i="1"/>
  <c r="H3573" i="1"/>
  <c r="H3574" i="1"/>
  <c r="H3575" i="1"/>
  <c r="H3576" i="1"/>
  <c r="H3577" i="1"/>
  <c r="H3578" i="1"/>
  <c r="H3579" i="1"/>
  <c r="H3580" i="1"/>
  <c r="H3581" i="1"/>
  <c r="H3582" i="1"/>
  <c r="H3583" i="1"/>
  <c r="H3584" i="1"/>
  <c r="H3585" i="1"/>
  <c r="H3586" i="1"/>
  <c r="H3587" i="1"/>
  <c r="H3588" i="1"/>
  <c r="H3589" i="1"/>
  <c r="H3590" i="1"/>
  <c r="H3591" i="1"/>
  <c r="H3592" i="1"/>
  <c r="H3593" i="1"/>
  <c r="H3594" i="1"/>
  <c r="H3595" i="1"/>
  <c r="H3596" i="1"/>
  <c r="H3597" i="1"/>
  <c r="H3598" i="1"/>
  <c r="H3599" i="1"/>
  <c r="H3600" i="1"/>
  <c r="H3601" i="1"/>
  <c r="H3602" i="1"/>
  <c r="H3603" i="1"/>
  <c r="H3604" i="1"/>
  <c r="H3605" i="1"/>
  <c r="H3606" i="1"/>
  <c r="H3607" i="1"/>
  <c r="H3608" i="1"/>
  <c r="H3609" i="1"/>
  <c r="H3610" i="1"/>
  <c r="H3611" i="1"/>
  <c r="H3612" i="1"/>
  <c r="H3613" i="1"/>
  <c r="H3614" i="1"/>
  <c r="H3615" i="1"/>
  <c r="H3616" i="1"/>
  <c r="H3617" i="1"/>
  <c r="H3618" i="1"/>
  <c r="H3619" i="1"/>
  <c r="H3620" i="1"/>
  <c r="H3621" i="1"/>
  <c r="H3622" i="1"/>
  <c r="H3623" i="1"/>
  <c r="H3624" i="1"/>
  <c r="H3625" i="1"/>
  <c r="H3626" i="1"/>
  <c r="H3627" i="1"/>
  <c r="H3628" i="1"/>
  <c r="H3629" i="1"/>
  <c r="H3630" i="1"/>
  <c r="H3631" i="1"/>
  <c r="H3632" i="1"/>
  <c r="H3633" i="1"/>
  <c r="H3634" i="1"/>
  <c r="H3635" i="1"/>
  <c r="H3636" i="1"/>
  <c r="H3637" i="1"/>
  <c r="H3638" i="1"/>
  <c r="H3639" i="1"/>
  <c r="H3640" i="1"/>
  <c r="H3641" i="1"/>
  <c r="H3642" i="1"/>
  <c r="H3643" i="1"/>
  <c r="H3644" i="1"/>
  <c r="H3645" i="1"/>
  <c r="H3646" i="1"/>
  <c r="H3647" i="1"/>
  <c r="H3648" i="1"/>
  <c r="H3649" i="1"/>
  <c r="H3650" i="1"/>
  <c r="H3651" i="1"/>
  <c r="H3652" i="1"/>
  <c r="H3653" i="1"/>
  <c r="H3654" i="1"/>
  <c r="H3655" i="1"/>
  <c r="H3656" i="1"/>
  <c r="H3657" i="1"/>
  <c r="H3658" i="1"/>
  <c r="H3659" i="1"/>
  <c r="H3660" i="1"/>
  <c r="H3661" i="1"/>
  <c r="H3662" i="1"/>
  <c r="H3663" i="1"/>
  <c r="H3664" i="1"/>
  <c r="H3665" i="1"/>
  <c r="H3666" i="1"/>
  <c r="H3667" i="1"/>
  <c r="H3668" i="1"/>
  <c r="H3669" i="1"/>
  <c r="H3670" i="1"/>
  <c r="H3671" i="1"/>
  <c r="H3672" i="1"/>
  <c r="H3673" i="1"/>
  <c r="H3674" i="1"/>
  <c r="H3675" i="1"/>
  <c r="H3676" i="1"/>
  <c r="H3677" i="1"/>
  <c r="H3678" i="1"/>
  <c r="H3679" i="1"/>
  <c r="H3680" i="1"/>
  <c r="H3681" i="1"/>
  <c r="H3682" i="1"/>
  <c r="H3683" i="1"/>
  <c r="H3684" i="1"/>
  <c r="H3685" i="1"/>
  <c r="H3686" i="1"/>
  <c r="H3687" i="1"/>
  <c r="H3688" i="1"/>
  <c r="H3689" i="1"/>
  <c r="H3690" i="1"/>
  <c r="H3691" i="1"/>
  <c r="H3692" i="1"/>
  <c r="H3693" i="1"/>
  <c r="H3694" i="1"/>
  <c r="H3695" i="1"/>
  <c r="H3696" i="1"/>
  <c r="H3697" i="1"/>
  <c r="H3698" i="1"/>
  <c r="H3699" i="1"/>
  <c r="H3700" i="1"/>
  <c r="H3701" i="1"/>
  <c r="H3702" i="1"/>
  <c r="H3703" i="1"/>
  <c r="H3704" i="1"/>
  <c r="H3705" i="1"/>
  <c r="H3706" i="1"/>
  <c r="H3707" i="1"/>
  <c r="H3708" i="1"/>
  <c r="H3709" i="1"/>
  <c r="H3710" i="1"/>
  <c r="H3711" i="1"/>
  <c r="H3712" i="1"/>
  <c r="H3713" i="1"/>
  <c r="H3714" i="1"/>
  <c r="H3715" i="1"/>
  <c r="H3716" i="1"/>
  <c r="H3717" i="1"/>
  <c r="H3718" i="1"/>
  <c r="H3719" i="1"/>
  <c r="H3720" i="1"/>
  <c r="H3721" i="1"/>
  <c r="H3722" i="1"/>
  <c r="H3723" i="1"/>
  <c r="H3724" i="1"/>
  <c r="H3725" i="1"/>
  <c r="H3726" i="1"/>
  <c r="H3727" i="1"/>
  <c r="H3728" i="1"/>
  <c r="H3729" i="1"/>
  <c r="H3730" i="1"/>
  <c r="H3731" i="1"/>
  <c r="H3732" i="1"/>
  <c r="H3733" i="1"/>
  <c r="H3734" i="1"/>
  <c r="H3735" i="1"/>
  <c r="H3736" i="1"/>
  <c r="H3737" i="1"/>
  <c r="H3738" i="1"/>
  <c r="H3739" i="1"/>
  <c r="H3740" i="1"/>
  <c r="H3741" i="1"/>
  <c r="H3742" i="1"/>
  <c r="H3743" i="1"/>
  <c r="H3744" i="1"/>
  <c r="H3745" i="1"/>
  <c r="H3746" i="1"/>
  <c r="H3747" i="1"/>
  <c r="H3748" i="1"/>
  <c r="H3749" i="1"/>
  <c r="H3750" i="1"/>
  <c r="H3751" i="1"/>
  <c r="H3752" i="1"/>
  <c r="H3753" i="1"/>
  <c r="H3754" i="1"/>
  <c r="H3755" i="1"/>
  <c r="H3756" i="1"/>
  <c r="H3757" i="1"/>
  <c r="H3758" i="1"/>
  <c r="H3759" i="1"/>
  <c r="H3760" i="1"/>
  <c r="H3761" i="1"/>
  <c r="H3762" i="1"/>
  <c r="H3763" i="1"/>
  <c r="H3764" i="1"/>
  <c r="H3765" i="1"/>
  <c r="H3766" i="1"/>
  <c r="H3767" i="1"/>
  <c r="H3768" i="1"/>
  <c r="H3769" i="1"/>
  <c r="H3770" i="1"/>
  <c r="H3771" i="1"/>
  <c r="H3772" i="1"/>
  <c r="H3773" i="1"/>
  <c r="H3774" i="1"/>
  <c r="H3775" i="1"/>
  <c r="H3776" i="1"/>
  <c r="H3777" i="1"/>
  <c r="H3778" i="1"/>
  <c r="H3779" i="1"/>
  <c r="H3780" i="1"/>
  <c r="H3781" i="1"/>
  <c r="H3782" i="1"/>
  <c r="H3783" i="1"/>
  <c r="H3784" i="1"/>
  <c r="H3785" i="1"/>
  <c r="H3786" i="1"/>
  <c r="H3787" i="1"/>
  <c r="H3788" i="1"/>
  <c r="H3789" i="1"/>
  <c r="H3790" i="1"/>
  <c r="H3791" i="1"/>
  <c r="H3792" i="1"/>
  <c r="H3793" i="1"/>
  <c r="H3794" i="1"/>
  <c r="H3795" i="1"/>
  <c r="H3796" i="1"/>
  <c r="H3797" i="1"/>
  <c r="H3798" i="1"/>
  <c r="H3799" i="1"/>
  <c r="H3800" i="1"/>
  <c r="H3801" i="1"/>
  <c r="H3802" i="1"/>
  <c r="H3803" i="1"/>
  <c r="H3804" i="1"/>
  <c r="H3805" i="1"/>
  <c r="H3806" i="1"/>
  <c r="H3807" i="1"/>
  <c r="H3808" i="1"/>
  <c r="H3809" i="1"/>
  <c r="H3810" i="1"/>
  <c r="H3811" i="1"/>
  <c r="H3812" i="1"/>
  <c r="H3813" i="1"/>
  <c r="H3814" i="1"/>
  <c r="H3815" i="1"/>
  <c r="H3816" i="1"/>
  <c r="H3817" i="1"/>
  <c r="H3818" i="1"/>
  <c r="H3819" i="1"/>
  <c r="H3820" i="1"/>
  <c r="H3821" i="1"/>
  <c r="H3822" i="1"/>
  <c r="H3823" i="1"/>
  <c r="H3824" i="1"/>
  <c r="H3825" i="1"/>
  <c r="H3826" i="1"/>
  <c r="H3827" i="1"/>
  <c r="H3828" i="1"/>
  <c r="H3829" i="1"/>
  <c r="H3830" i="1"/>
  <c r="H3831" i="1"/>
  <c r="H3832" i="1"/>
  <c r="H3833" i="1"/>
  <c r="H3834" i="1"/>
  <c r="H3835" i="1"/>
  <c r="H3836" i="1"/>
  <c r="H3837" i="1"/>
  <c r="H3838" i="1"/>
  <c r="H3839" i="1"/>
  <c r="H3840" i="1"/>
  <c r="H3841" i="1"/>
  <c r="H3842" i="1"/>
  <c r="H3843" i="1"/>
  <c r="H3844" i="1"/>
  <c r="H3845" i="1"/>
  <c r="H3846" i="1"/>
  <c r="H3847" i="1"/>
  <c r="H3848" i="1"/>
  <c r="H3849" i="1"/>
  <c r="H3850" i="1"/>
  <c r="H3851" i="1"/>
  <c r="H3852" i="1"/>
  <c r="H3853" i="1"/>
  <c r="H3854" i="1"/>
  <c r="H3855" i="1"/>
  <c r="H3856" i="1"/>
  <c r="H3857" i="1"/>
  <c r="H3858" i="1"/>
  <c r="H3859" i="1"/>
  <c r="H3860" i="1"/>
  <c r="H3861" i="1"/>
  <c r="H3862" i="1"/>
  <c r="H3863" i="1"/>
  <c r="H3864" i="1"/>
  <c r="H3865" i="1"/>
  <c r="H3866" i="1"/>
  <c r="H3867" i="1"/>
  <c r="H3868" i="1"/>
  <c r="H3869" i="1"/>
  <c r="H3870" i="1"/>
  <c r="H3871" i="1"/>
  <c r="H3872" i="1"/>
  <c r="H3873" i="1"/>
  <c r="H3874" i="1"/>
  <c r="H3875" i="1"/>
  <c r="H3876" i="1"/>
  <c r="H3877" i="1"/>
  <c r="H3878" i="1"/>
  <c r="H3879" i="1"/>
  <c r="H3880" i="1"/>
  <c r="H3881" i="1"/>
  <c r="H3882" i="1"/>
  <c r="H3883" i="1"/>
  <c r="H3884" i="1"/>
  <c r="H3885" i="1"/>
  <c r="H3886" i="1"/>
  <c r="H3887" i="1"/>
  <c r="H3888" i="1"/>
  <c r="H3889" i="1"/>
  <c r="H3890" i="1"/>
  <c r="H3891" i="1"/>
  <c r="H3892" i="1"/>
  <c r="H3893" i="1"/>
  <c r="H3894" i="1"/>
  <c r="H3895" i="1"/>
  <c r="H3896" i="1"/>
  <c r="H3897" i="1"/>
  <c r="H3898" i="1"/>
  <c r="H3899" i="1"/>
  <c r="H3900" i="1"/>
  <c r="H3901" i="1"/>
  <c r="H3902" i="1"/>
  <c r="H3903" i="1"/>
  <c r="H3904" i="1"/>
  <c r="H3905" i="1"/>
  <c r="H3906" i="1"/>
  <c r="H3907" i="1"/>
  <c r="H3908" i="1"/>
  <c r="H3909" i="1"/>
  <c r="H3910" i="1"/>
  <c r="H3911" i="1"/>
  <c r="H3912" i="1"/>
  <c r="H3913" i="1"/>
  <c r="H3914" i="1"/>
  <c r="H3915" i="1"/>
  <c r="H3916" i="1"/>
  <c r="H3917" i="1"/>
  <c r="H3918" i="1"/>
  <c r="H3919" i="1"/>
  <c r="H3920" i="1"/>
  <c r="H3921" i="1"/>
  <c r="H3922" i="1"/>
  <c r="H3923" i="1"/>
  <c r="H3924" i="1"/>
  <c r="H3925" i="1"/>
  <c r="H3926" i="1"/>
  <c r="H3927" i="1"/>
  <c r="H3928" i="1"/>
  <c r="H3929" i="1"/>
  <c r="H3930" i="1"/>
  <c r="H3931" i="1"/>
  <c r="H3932" i="1"/>
  <c r="H3933" i="1"/>
  <c r="H3934" i="1"/>
  <c r="H3935" i="1"/>
  <c r="H3936" i="1"/>
  <c r="H3937" i="1"/>
  <c r="H3938" i="1"/>
  <c r="H3939" i="1"/>
  <c r="H3940" i="1"/>
  <c r="H3941" i="1"/>
  <c r="H3942" i="1"/>
  <c r="H3943" i="1"/>
  <c r="H3944" i="1"/>
  <c r="H3945" i="1"/>
  <c r="H3946" i="1"/>
  <c r="H3947" i="1"/>
  <c r="H3948" i="1"/>
  <c r="H3949" i="1"/>
  <c r="H3950" i="1"/>
  <c r="H3951" i="1"/>
  <c r="H3952" i="1"/>
  <c r="H3953" i="1"/>
  <c r="H3954" i="1"/>
  <c r="H3955" i="1"/>
  <c r="H3956" i="1"/>
  <c r="H3957" i="1"/>
  <c r="H3958" i="1"/>
  <c r="H3959" i="1"/>
  <c r="H3960" i="1"/>
  <c r="H3961" i="1"/>
  <c r="H3962" i="1"/>
  <c r="H3963" i="1"/>
  <c r="H3964" i="1"/>
  <c r="H3965" i="1"/>
  <c r="H3966" i="1"/>
  <c r="H3967" i="1"/>
  <c r="H3968" i="1"/>
  <c r="H3969" i="1"/>
  <c r="H3970" i="1"/>
  <c r="H3971" i="1"/>
  <c r="H3972" i="1"/>
  <c r="H3973" i="1"/>
  <c r="H3974" i="1"/>
  <c r="H3975" i="1"/>
  <c r="H3976" i="1"/>
  <c r="H3977" i="1"/>
  <c r="H3978" i="1"/>
  <c r="H3979" i="1"/>
  <c r="H3980" i="1"/>
  <c r="H3981" i="1"/>
  <c r="H3982" i="1"/>
  <c r="H3983" i="1"/>
  <c r="H3984" i="1"/>
  <c r="H3985" i="1"/>
  <c r="H3986" i="1"/>
  <c r="H3987" i="1"/>
  <c r="H3988" i="1"/>
  <c r="H3989" i="1"/>
  <c r="H3990" i="1"/>
  <c r="H3991" i="1"/>
  <c r="H3992" i="1"/>
  <c r="H3993" i="1"/>
  <c r="H3994" i="1"/>
  <c r="H3995" i="1"/>
  <c r="H3996" i="1"/>
  <c r="H3997" i="1"/>
  <c r="H3998" i="1"/>
  <c r="H3999" i="1"/>
  <c r="H4000" i="1"/>
  <c r="H4001" i="1"/>
  <c r="H4002" i="1"/>
  <c r="H4003" i="1"/>
  <c r="H4004" i="1"/>
  <c r="H4005" i="1"/>
  <c r="H4006" i="1"/>
  <c r="H4007" i="1"/>
  <c r="H4008" i="1"/>
  <c r="H4009" i="1"/>
  <c r="H4010" i="1"/>
  <c r="H4011" i="1"/>
  <c r="H4012" i="1"/>
  <c r="H4013" i="1"/>
  <c r="H4014" i="1"/>
  <c r="H4015" i="1"/>
  <c r="H4016" i="1"/>
  <c r="H4017" i="1"/>
  <c r="H4018" i="1"/>
  <c r="H4019" i="1"/>
  <c r="H4020" i="1"/>
  <c r="H4021" i="1"/>
  <c r="H4022" i="1"/>
  <c r="H4023" i="1"/>
  <c r="H4024" i="1"/>
  <c r="H4025" i="1"/>
  <c r="H4026" i="1"/>
  <c r="H4027" i="1"/>
  <c r="H4028" i="1"/>
  <c r="H4029" i="1"/>
  <c r="H4030" i="1"/>
  <c r="H4031" i="1"/>
  <c r="H4032" i="1"/>
  <c r="H4033" i="1"/>
  <c r="H4034" i="1"/>
  <c r="H4035" i="1"/>
  <c r="H4036" i="1"/>
  <c r="H4037" i="1"/>
  <c r="H4038" i="1"/>
  <c r="H4039" i="1"/>
  <c r="H4040" i="1"/>
  <c r="H4041" i="1"/>
  <c r="H4042" i="1"/>
  <c r="H4043" i="1"/>
  <c r="H4044" i="1"/>
  <c r="H4045" i="1"/>
  <c r="H4046" i="1"/>
  <c r="H4047" i="1"/>
  <c r="H4048" i="1"/>
  <c r="H4049" i="1"/>
  <c r="H4050" i="1"/>
  <c r="H4051" i="1"/>
  <c r="H4052" i="1"/>
  <c r="H4053" i="1"/>
  <c r="H4054" i="1"/>
  <c r="H4055" i="1"/>
  <c r="H4056" i="1"/>
  <c r="H4057" i="1"/>
  <c r="H4058" i="1"/>
  <c r="H4059" i="1"/>
  <c r="H4060" i="1"/>
  <c r="H4061" i="1"/>
  <c r="H4062" i="1"/>
  <c r="H4063" i="1"/>
  <c r="H4064" i="1"/>
  <c r="H4065" i="1"/>
  <c r="H4066" i="1"/>
  <c r="H4067" i="1"/>
  <c r="H4068" i="1"/>
  <c r="H4069" i="1"/>
  <c r="H4070" i="1"/>
  <c r="H4071" i="1"/>
  <c r="H4072" i="1"/>
  <c r="H4073" i="1"/>
  <c r="H4074" i="1"/>
  <c r="H4075" i="1"/>
  <c r="H4076" i="1"/>
  <c r="H4077" i="1"/>
  <c r="H4078" i="1"/>
  <c r="H4079" i="1"/>
  <c r="H4080" i="1"/>
  <c r="H4081" i="1"/>
  <c r="H4082" i="1"/>
  <c r="H4083" i="1"/>
  <c r="H4084" i="1"/>
  <c r="H4085" i="1"/>
  <c r="H4086" i="1"/>
  <c r="H4087" i="1"/>
  <c r="H4088" i="1"/>
  <c r="H4089" i="1"/>
  <c r="H4090" i="1"/>
  <c r="H4091" i="1"/>
  <c r="H4092" i="1"/>
  <c r="H4093" i="1"/>
  <c r="H4094" i="1"/>
  <c r="H4095" i="1"/>
  <c r="H4096" i="1"/>
  <c r="H4097" i="1"/>
  <c r="H4098" i="1"/>
  <c r="H4099" i="1"/>
  <c r="H4100" i="1"/>
  <c r="H4101" i="1"/>
  <c r="H4102" i="1"/>
  <c r="H4103" i="1"/>
  <c r="H4104" i="1"/>
  <c r="H4105" i="1"/>
  <c r="H4106" i="1"/>
  <c r="H4107" i="1"/>
  <c r="H4108" i="1"/>
  <c r="H4109" i="1"/>
  <c r="H4110" i="1"/>
  <c r="H4111" i="1"/>
  <c r="H4112" i="1"/>
  <c r="H4113" i="1"/>
  <c r="H4114" i="1"/>
  <c r="H4115" i="1"/>
  <c r="H4116" i="1"/>
  <c r="H4117" i="1"/>
  <c r="H4118" i="1"/>
  <c r="H4119" i="1"/>
  <c r="H4120" i="1"/>
  <c r="H4121" i="1"/>
  <c r="H4122" i="1"/>
  <c r="H4123" i="1"/>
  <c r="H4124" i="1"/>
  <c r="H4125" i="1"/>
  <c r="H4126" i="1"/>
  <c r="H4127" i="1"/>
  <c r="H4128" i="1"/>
  <c r="H4129" i="1"/>
  <c r="H4130" i="1"/>
  <c r="H4131" i="1"/>
  <c r="H4132" i="1"/>
  <c r="H4133" i="1"/>
  <c r="H4134" i="1"/>
  <c r="H4135" i="1"/>
  <c r="H4136" i="1"/>
  <c r="H4137" i="1"/>
  <c r="H4138" i="1"/>
  <c r="H4139" i="1"/>
  <c r="H4140" i="1"/>
  <c r="H4141" i="1"/>
  <c r="H4142" i="1"/>
  <c r="H4143" i="1"/>
  <c r="H4144" i="1"/>
  <c r="H4145" i="1"/>
  <c r="H4146" i="1"/>
  <c r="H4147" i="1"/>
  <c r="H4148" i="1"/>
  <c r="H4149" i="1"/>
  <c r="H4150" i="1"/>
  <c r="H4151" i="1"/>
  <c r="H4152" i="1"/>
  <c r="H4153" i="1"/>
  <c r="H4154" i="1"/>
  <c r="H4155" i="1"/>
  <c r="H4156" i="1"/>
  <c r="H4157" i="1"/>
  <c r="H4158" i="1"/>
  <c r="H4159" i="1"/>
  <c r="H4160" i="1"/>
  <c r="H4161" i="1"/>
  <c r="H4162" i="1"/>
  <c r="H4163" i="1"/>
  <c r="H4164" i="1"/>
  <c r="H4165" i="1"/>
  <c r="H4166" i="1"/>
  <c r="H4167" i="1"/>
  <c r="H4168" i="1"/>
  <c r="H4169" i="1"/>
  <c r="H4170" i="1"/>
  <c r="H4171" i="1"/>
  <c r="H4172" i="1"/>
  <c r="H4173" i="1"/>
  <c r="H4174" i="1"/>
  <c r="H4175" i="1"/>
  <c r="H4176" i="1"/>
  <c r="H4177" i="1"/>
  <c r="H4178" i="1"/>
  <c r="H4179" i="1"/>
  <c r="H4180" i="1"/>
  <c r="H4181" i="1"/>
  <c r="H4182" i="1"/>
  <c r="H4183" i="1"/>
  <c r="H4184" i="1"/>
  <c r="H4185" i="1"/>
  <c r="H4186" i="1"/>
  <c r="H4187" i="1"/>
  <c r="H4188" i="1"/>
  <c r="H4189" i="1"/>
  <c r="H4190" i="1"/>
  <c r="H4191" i="1"/>
  <c r="H4192" i="1"/>
  <c r="H4193" i="1"/>
  <c r="H4194" i="1"/>
  <c r="H4195" i="1"/>
  <c r="H4196" i="1"/>
  <c r="H4197" i="1"/>
  <c r="H4198" i="1"/>
  <c r="H4199" i="1"/>
  <c r="H4200" i="1"/>
  <c r="H4201" i="1"/>
  <c r="H4202" i="1"/>
  <c r="H4203" i="1"/>
  <c r="H4204" i="1"/>
  <c r="H4205" i="1"/>
  <c r="H4206" i="1"/>
  <c r="H4207" i="1"/>
  <c r="H4208" i="1"/>
  <c r="H4209" i="1"/>
  <c r="H4210" i="1"/>
  <c r="H4211" i="1"/>
  <c r="H4212" i="1"/>
  <c r="H4213" i="1"/>
  <c r="H4214" i="1"/>
  <c r="H4215" i="1"/>
  <c r="H4216" i="1"/>
  <c r="H4217" i="1"/>
  <c r="H4218" i="1"/>
  <c r="H4219" i="1"/>
  <c r="H4220" i="1"/>
  <c r="H4221" i="1"/>
  <c r="H4222" i="1"/>
  <c r="H4223" i="1"/>
  <c r="H4224" i="1"/>
  <c r="H4225" i="1"/>
  <c r="H4226" i="1"/>
  <c r="H4227" i="1"/>
  <c r="H4228" i="1"/>
  <c r="H4229" i="1"/>
  <c r="H4230" i="1"/>
  <c r="H4231" i="1"/>
  <c r="H4232" i="1"/>
  <c r="H4233" i="1"/>
  <c r="H4234" i="1"/>
  <c r="H4235" i="1"/>
  <c r="H4236" i="1"/>
  <c r="H4237" i="1"/>
  <c r="H4238" i="1"/>
  <c r="H4239" i="1"/>
  <c r="H4240" i="1"/>
  <c r="H4241" i="1"/>
  <c r="H4242" i="1"/>
  <c r="H4243" i="1"/>
  <c r="H4244" i="1"/>
  <c r="H4245" i="1"/>
  <c r="H4246" i="1"/>
  <c r="H4247" i="1"/>
  <c r="H4248" i="1"/>
  <c r="H4249" i="1"/>
  <c r="H4250" i="1"/>
  <c r="H4251" i="1"/>
  <c r="H4252" i="1"/>
  <c r="H4253" i="1"/>
  <c r="H4254" i="1"/>
  <c r="H4255" i="1"/>
  <c r="H4256" i="1"/>
  <c r="H4257" i="1"/>
  <c r="H4258" i="1"/>
  <c r="H4259" i="1"/>
  <c r="H4260" i="1"/>
  <c r="H4261" i="1"/>
  <c r="H4262" i="1"/>
  <c r="H4263" i="1"/>
  <c r="H4264" i="1"/>
  <c r="H4265" i="1"/>
  <c r="H4266" i="1"/>
  <c r="H4267" i="1"/>
  <c r="H4268" i="1"/>
  <c r="H4269" i="1"/>
  <c r="H4270" i="1"/>
  <c r="H4271" i="1"/>
  <c r="H4272" i="1"/>
  <c r="H4273" i="1"/>
  <c r="H4274" i="1"/>
  <c r="H4275" i="1"/>
  <c r="H4276" i="1"/>
  <c r="H4277" i="1"/>
  <c r="H4278" i="1"/>
  <c r="H4279" i="1"/>
  <c r="H4280" i="1"/>
  <c r="H4281" i="1"/>
  <c r="H4282" i="1"/>
  <c r="H4283" i="1"/>
  <c r="H4284" i="1"/>
  <c r="H4285" i="1"/>
  <c r="H4286" i="1"/>
  <c r="H4287" i="1"/>
  <c r="H4288" i="1"/>
  <c r="H4289" i="1"/>
  <c r="H4290" i="1"/>
  <c r="H4291" i="1"/>
  <c r="H4292" i="1"/>
  <c r="H4293" i="1"/>
  <c r="H4294" i="1"/>
  <c r="H4295" i="1"/>
  <c r="H4296" i="1"/>
  <c r="H4297" i="1"/>
  <c r="H4298" i="1"/>
  <c r="H4299" i="1"/>
  <c r="H4300" i="1"/>
  <c r="H4301" i="1"/>
  <c r="H4302" i="1"/>
  <c r="H4303" i="1"/>
  <c r="H4304" i="1"/>
  <c r="H4305" i="1"/>
  <c r="H4306" i="1"/>
  <c r="H4307" i="1"/>
  <c r="H4308" i="1"/>
  <c r="H4309" i="1"/>
  <c r="H4310" i="1"/>
  <c r="H4311" i="1"/>
  <c r="H4312" i="1"/>
  <c r="H4313" i="1"/>
  <c r="H4314" i="1"/>
  <c r="H4315" i="1"/>
  <c r="H4316" i="1"/>
  <c r="H4317" i="1"/>
  <c r="H4318" i="1"/>
  <c r="H4319" i="1"/>
  <c r="H4320" i="1"/>
  <c r="H4321" i="1"/>
  <c r="H4322" i="1"/>
  <c r="H4323" i="1"/>
  <c r="H4324" i="1"/>
  <c r="H4325" i="1"/>
  <c r="H4326" i="1"/>
  <c r="H4327" i="1"/>
  <c r="H4328" i="1"/>
  <c r="H4329" i="1"/>
  <c r="H4330" i="1"/>
  <c r="H4331" i="1"/>
  <c r="H4332" i="1"/>
  <c r="H4333" i="1"/>
  <c r="H4334" i="1"/>
  <c r="H4335" i="1"/>
  <c r="H4336" i="1"/>
  <c r="H4337" i="1"/>
  <c r="H4338" i="1"/>
  <c r="H4339" i="1"/>
  <c r="H4340" i="1"/>
  <c r="H4341" i="1"/>
  <c r="H4342" i="1"/>
  <c r="H4343" i="1"/>
  <c r="H4344" i="1"/>
  <c r="H4345" i="1"/>
  <c r="H4346" i="1"/>
  <c r="H4347" i="1"/>
  <c r="H4348" i="1"/>
  <c r="H4349" i="1"/>
  <c r="H4350" i="1"/>
  <c r="H4351" i="1"/>
  <c r="H4352" i="1"/>
  <c r="H4353" i="1"/>
  <c r="H4354" i="1"/>
  <c r="H4355" i="1"/>
  <c r="H4356" i="1"/>
  <c r="H4357" i="1"/>
  <c r="H4358" i="1"/>
  <c r="H4359" i="1"/>
  <c r="H4360" i="1"/>
  <c r="H4361" i="1"/>
  <c r="H4362" i="1"/>
  <c r="H4363" i="1"/>
  <c r="H4364" i="1"/>
  <c r="H4365" i="1"/>
  <c r="H4366" i="1"/>
  <c r="H4367" i="1"/>
  <c r="H4368" i="1"/>
  <c r="H4369" i="1"/>
  <c r="H4370" i="1"/>
  <c r="H4371" i="1"/>
  <c r="H4372" i="1"/>
  <c r="H4373" i="1"/>
  <c r="H4374" i="1"/>
  <c r="H4375" i="1"/>
  <c r="H4376" i="1"/>
  <c r="H4377" i="1"/>
  <c r="H4378" i="1"/>
  <c r="H4379" i="1"/>
  <c r="H4380" i="1"/>
  <c r="H4381" i="1"/>
  <c r="H4382" i="1"/>
  <c r="H4383" i="1"/>
  <c r="H4384" i="1"/>
  <c r="H4385" i="1"/>
  <c r="H4386" i="1"/>
  <c r="H4387" i="1"/>
  <c r="H4388" i="1"/>
  <c r="H4389" i="1"/>
  <c r="H4390" i="1"/>
  <c r="H4391" i="1"/>
  <c r="H4392" i="1"/>
  <c r="H4393" i="1"/>
  <c r="H4394" i="1"/>
  <c r="H4395" i="1"/>
  <c r="H4396" i="1"/>
  <c r="H4397" i="1"/>
  <c r="H4398" i="1"/>
  <c r="H4399" i="1"/>
  <c r="H4400" i="1"/>
  <c r="H4401" i="1"/>
  <c r="H4402" i="1"/>
  <c r="H4403" i="1"/>
  <c r="H4404" i="1"/>
  <c r="H4405" i="1"/>
  <c r="H4406" i="1"/>
  <c r="H4407" i="1"/>
  <c r="H4408" i="1"/>
  <c r="H4409" i="1"/>
  <c r="H4410" i="1"/>
  <c r="H4411" i="1"/>
  <c r="H4412" i="1"/>
  <c r="H4413" i="1"/>
  <c r="H4414" i="1"/>
  <c r="H4415" i="1"/>
  <c r="H4416" i="1"/>
  <c r="H4417" i="1"/>
  <c r="H4418" i="1"/>
  <c r="H4419" i="1"/>
  <c r="H4420" i="1"/>
  <c r="H4421" i="1"/>
  <c r="H4422" i="1"/>
  <c r="H4423" i="1"/>
  <c r="H4424" i="1"/>
  <c r="H4425" i="1"/>
  <c r="H4426" i="1"/>
  <c r="H4427" i="1"/>
  <c r="H4428" i="1"/>
  <c r="H4429" i="1"/>
  <c r="H4430" i="1"/>
  <c r="H4431" i="1"/>
  <c r="H4432" i="1"/>
  <c r="H4433" i="1"/>
  <c r="H4434" i="1"/>
  <c r="H4435" i="1"/>
  <c r="H4436" i="1"/>
  <c r="H4437" i="1"/>
  <c r="H4438" i="1"/>
  <c r="H4439" i="1"/>
  <c r="H4440" i="1"/>
  <c r="H4441" i="1"/>
  <c r="H4442" i="1"/>
  <c r="H4443" i="1"/>
  <c r="H4444" i="1"/>
  <c r="H4445" i="1"/>
  <c r="H4446" i="1"/>
  <c r="H4447" i="1"/>
  <c r="H4448" i="1"/>
  <c r="H4449" i="1"/>
  <c r="H4450" i="1"/>
  <c r="H4451" i="1"/>
  <c r="H4452" i="1"/>
  <c r="H4453" i="1"/>
  <c r="H4454" i="1"/>
  <c r="H4455" i="1"/>
  <c r="H4456" i="1"/>
  <c r="H4457" i="1"/>
  <c r="H4458" i="1"/>
  <c r="H4459" i="1"/>
  <c r="H4460" i="1"/>
  <c r="H4461" i="1"/>
  <c r="H4462" i="1"/>
  <c r="H4463" i="1"/>
  <c r="H4464" i="1"/>
  <c r="H4465" i="1"/>
  <c r="H4466" i="1"/>
  <c r="H4467" i="1"/>
  <c r="H4468" i="1"/>
  <c r="H4469" i="1"/>
  <c r="H4470" i="1"/>
  <c r="H4471" i="1"/>
  <c r="H4472" i="1"/>
  <c r="H4473" i="1"/>
  <c r="H4474" i="1"/>
  <c r="H4475" i="1"/>
  <c r="H4476" i="1"/>
  <c r="H4477" i="1"/>
  <c r="H4478" i="1"/>
  <c r="H4479" i="1"/>
  <c r="H4480" i="1"/>
  <c r="H4481" i="1"/>
  <c r="H4482" i="1"/>
  <c r="H4483" i="1"/>
  <c r="H4484" i="1"/>
  <c r="H4485" i="1"/>
  <c r="H4486" i="1"/>
  <c r="H4487" i="1"/>
  <c r="H4488" i="1"/>
  <c r="H4489" i="1"/>
  <c r="H4490" i="1"/>
  <c r="H4491" i="1"/>
  <c r="H4492" i="1"/>
  <c r="H4493" i="1"/>
  <c r="H4494" i="1"/>
  <c r="H4495" i="1"/>
  <c r="H4496" i="1"/>
  <c r="H4497" i="1"/>
  <c r="H4498" i="1"/>
  <c r="H4499" i="1"/>
  <c r="H4500" i="1"/>
  <c r="H4501" i="1"/>
  <c r="H4502" i="1"/>
  <c r="H4503" i="1"/>
  <c r="H4504" i="1"/>
  <c r="H4505" i="1"/>
  <c r="H4506" i="1"/>
  <c r="H4507" i="1"/>
  <c r="H4508" i="1"/>
  <c r="H4509" i="1"/>
  <c r="H4510" i="1"/>
  <c r="H4511" i="1"/>
  <c r="H4512" i="1"/>
  <c r="H4513" i="1"/>
  <c r="H4514" i="1"/>
  <c r="H4515" i="1"/>
  <c r="H4516" i="1"/>
  <c r="H4517" i="1"/>
  <c r="H4518" i="1"/>
  <c r="H4519" i="1"/>
  <c r="H4520" i="1"/>
  <c r="H4521" i="1"/>
  <c r="H4522" i="1"/>
  <c r="H4523" i="1"/>
  <c r="H4524" i="1"/>
  <c r="H4525" i="1"/>
  <c r="H4526" i="1"/>
  <c r="H4527" i="1"/>
  <c r="H4528" i="1"/>
  <c r="H4529" i="1"/>
  <c r="H4530" i="1"/>
  <c r="H4531" i="1"/>
  <c r="H4532" i="1"/>
  <c r="H4533" i="1"/>
  <c r="H4534" i="1"/>
  <c r="H4535" i="1"/>
  <c r="H4536" i="1"/>
  <c r="H4537" i="1"/>
  <c r="H4538" i="1"/>
  <c r="H4539" i="1"/>
  <c r="H4540" i="1"/>
  <c r="H4541" i="1"/>
  <c r="H4542" i="1"/>
  <c r="H4543" i="1"/>
  <c r="H4544" i="1"/>
  <c r="H4545" i="1"/>
  <c r="H4546" i="1"/>
  <c r="H4547" i="1"/>
  <c r="H4548" i="1"/>
  <c r="H4549" i="1"/>
  <c r="H4550" i="1"/>
  <c r="H4551" i="1"/>
  <c r="H4552" i="1"/>
  <c r="H4553" i="1"/>
  <c r="H4554" i="1"/>
  <c r="H4555" i="1"/>
  <c r="H4556" i="1"/>
  <c r="H4557" i="1"/>
  <c r="H4558" i="1"/>
  <c r="H4559" i="1"/>
  <c r="H4560" i="1"/>
  <c r="H4561" i="1"/>
  <c r="H4562" i="1"/>
  <c r="H4563" i="1"/>
  <c r="H4564" i="1"/>
  <c r="H4565" i="1"/>
  <c r="H4566" i="1"/>
  <c r="H4567" i="1"/>
  <c r="H4568" i="1"/>
  <c r="H4569" i="1"/>
  <c r="H4570" i="1"/>
  <c r="H4571" i="1"/>
  <c r="H4572" i="1"/>
  <c r="H4573" i="1"/>
  <c r="H4574" i="1"/>
  <c r="H4575" i="1"/>
  <c r="H4576" i="1"/>
  <c r="H4577" i="1"/>
  <c r="H4578" i="1"/>
  <c r="H4579" i="1"/>
  <c r="H4580" i="1"/>
  <c r="H4581" i="1"/>
  <c r="H4582" i="1"/>
  <c r="H4583" i="1"/>
  <c r="H4584" i="1"/>
  <c r="H4585" i="1"/>
  <c r="H4586" i="1"/>
  <c r="H4587" i="1"/>
  <c r="H4588" i="1"/>
  <c r="H4589" i="1"/>
  <c r="H4590" i="1"/>
  <c r="H4591" i="1"/>
  <c r="H4592" i="1"/>
  <c r="H4593" i="1"/>
  <c r="H4594" i="1"/>
  <c r="H4595" i="1"/>
  <c r="H4596" i="1"/>
  <c r="H4597" i="1"/>
  <c r="H4598" i="1"/>
  <c r="H4599" i="1"/>
  <c r="H4600" i="1"/>
  <c r="H4601" i="1"/>
  <c r="H4602" i="1"/>
  <c r="H4603" i="1"/>
  <c r="H4604" i="1"/>
  <c r="H4605" i="1"/>
  <c r="H4606" i="1"/>
  <c r="H4607" i="1"/>
  <c r="H4608" i="1"/>
  <c r="H4609" i="1"/>
  <c r="H4610" i="1"/>
  <c r="H4611" i="1"/>
  <c r="H4612" i="1"/>
  <c r="H4613" i="1"/>
  <c r="H4614" i="1"/>
  <c r="H4615" i="1"/>
  <c r="H4616" i="1"/>
  <c r="H4617" i="1"/>
  <c r="H4618" i="1"/>
  <c r="H4619" i="1"/>
  <c r="H4620" i="1"/>
  <c r="H4621" i="1"/>
  <c r="H4622" i="1"/>
  <c r="H4623" i="1"/>
  <c r="H4624" i="1"/>
  <c r="H4625" i="1"/>
  <c r="H4626" i="1"/>
  <c r="H4627" i="1"/>
  <c r="H4628" i="1"/>
  <c r="H4629" i="1"/>
  <c r="H4630" i="1"/>
  <c r="H4631" i="1"/>
  <c r="H4632" i="1"/>
  <c r="H4633" i="1"/>
  <c r="H4634" i="1"/>
  <c r="H4635" i="1"/>
  <c r="H4636" i="1"/>
  <c r="H4637" i="1"/>
  <c r="H4638" i="1"/>
  <c r="H4639" i="1"/>
  <c r="H4640" i="1"/>
  <c r="H4641" i="1"/>
  <c r="H4642" i="1"/>
  <c r="H4643" i="1"/>
  <c r="H4644" i="1"/>
  <c r="H4645" i="1"/>
  <c r="H4646" i="1"/>
  <c r="H4647" i="1"/>
  <c r="H4648" i="1"/>
  <c r="H4649" i="1"/>
  <c r="H4650" i="1"/>
  <c r="H4651" i="1"/>
  <c r="H4652" i="1"/>
  <c r="H4653" i="1"/>
  <c r="H4654" i="1"/>
  <c r="H4655" i="1"/>
  <c r="H4656" i="1"/>
  <c r="H4657" i="1"/>
  <c r="H4658" i="1"/>
  <c r="H4659" i="1"/>
  <c r="H4660" i="1"/>
  <c r="H4661" i="1"/>
  <c r="H4662" i="1"/>
  <c r="H4663" i="1"/>
  <c r="H4664" i="1"/>
  <c r="H4665" i="1"/>
  <c r="H4666" i="1"/>
  <c r="H4667" i="1"/>
  <c r="H4668" i="1"/>
  <c r="H4669" i="1"/>
  <c r="H4670" i="1"/>
  <c r="H4671" i="1"/>
  <c r="H4672" i="1"/>
  <c r="H4673" i="1"/>
  <c r="H4674" i="1"/>
  <c r="H4675" i="1"/>
  <c r="H4676" i="1"/>
  <c r="H4677" i="1"/>
  <c r="H4678" i="1"/>
  <c r="H4679" i="1"/>
  <c r="H4680" i="1"/>
  <c r="H4681" i="1"/>
  <c r="H4682" i="1"/>
  <c r="H4683" i="1"/>
  <c r="H4684" i="1"/>
  <c r="H4685" i="1"/>
  <c r="H4686" i="1"/>
  <c r="H4687" i="1"/>
  <c r="H4688" i="1"/>
  <c r="H4689" i="1"/>
  <c r="H4690" i="1"/>
  <c r="H4691" i="1"/>
  <c r="H4692" i="1"/>
  <c r="H4693" i="1"/>
  <c r="H4694" i="1"/>
  <c r="H4695" i="1"/>
  <c r="H4696" i="1"/>
  <c r="H4697" i="1"/>
  <c r="H4698" i="1"/>
  <c r="H4699" i="1"/>
  <c r="H4700" i="1"/>
  <c r="H4701" i="1"/>
  <c r="H4702" i="1"/>
  <c r="H4703" i="1"/>
  <c r="H4704" i="1"/>
  <c r="H4705" i="1"/>
  <c r="H4706" i="1"/>
  <c r="H4707" i="1"/>
  <c r="H4708" i="1"/>
  <c r="H4709" i="1"/>
  <c r="H4710" i="1"/>
  <c r="H4711" i="1"/>
  <c r="H4712" i="1"/>
  <c r="H4713" i="1"/>
  <c r="H4714" i="1"/>
  <c r="H4715" i="1"/>
  <c r="H4716" i="1"/>
  <c r="H4717" i="1"/>
  <c r="H4718" i="1"/>
  <c r="H4719" i="1"/>
  <c r="H4720" i="1"/>
  <c r="H4721" i="1"/>
  <c r="H4722" i="1"/>
  <c r="H4723" i="1"/>
  <c r="H4724" i="1"/>
  <c r="H4725" i="1"/>
  <c r="H4726" i="1"/>
  <c r="H4727" i="1"/>
  <c r="H4728" i="1"/>
  <c r="H4729" i="1"/>
  <c r="H4730" i="1"/>
  <c r="H4731" i="1"/>
  <c r="H4732" i="1"/>
  <c r="H4733" i="1"/>
  <c r="H4734" i="1"/>
  <c r="H4735" i="1"/>
  <c r="H4736" i="1"/>
  <c r="H4737" i="1"/>
  <c r="H4738" i="1"/>
  <c r="H4739" i="1"/>
  <c r="H4740" i="1"/>
  <c r="H4741" i="1"/>
  <c r="H4742" i="1"/>
  <c r="H4743" i="1"/>
  <c r="H4744" i="1"/>
  <c r="H4745" i="1"/>
  <c r="H4746" i="1"/>
  <c r="H4747" i="1"/>
  <c r="H4748" i="1"/>
  <c r="H4749" i="1"/>
  <c r="H4750" i="1"/>
  <c r="H4751" i="1"/>
  <c r="H4752" i="1"/>
  <c r="H4753" i="1"/>
  <c r="H4754" i="1"/>
  <c r="H4755" i="1"/>
  <c r="H4756" i="1"/>
  <c r="H4757" i="1"/>
  <c r="H4758" i="1"/>
  <c r="H4759" i="1"/>
  <c r="H4760" i="1"/>
  <c r="H4761" i="1"/>
  <c r="H4762" i="1"/>
  <c r="H4763" i="1"/>
  <c r="H4764" i="1"/>
  <c r="H4765" i="1"/>
  <c r="H4766" i="1"/>
  <c r="H4767" i="1"/>
  <c r="H4768" i="1"/>
  <c r="H4769" i="1"/>
  <c r="H4770" i="1"/>
  <c r="H4771" i="1"/>
  <c r="H4772" i="1"/>
  <c r="H4773" i="1"/>
  <c r="H4774" i="1"/>
  <c r="H4775" i="1"/>
  <c r="H4776" i="1"/>
  <c r="H4777" i="1"/>
  <c r="H4778" i="1"/>
  <c r="H4779" i="1"/>
  <c r="H4780" i="1"/>
  <c r="H4781" i="1"/>
  <c r="H4782" i="1"/>
  <c r="H4783" i="1"/>
  <c r="H4784" i="1"/>
  <c r="H4785" i="1"/>
  <c r="H4786" i="1"/>
  <c r="H4787" i="1"/>
  <c r="H4788" i="1"/>
  <c r="H4789" i="1"/>
  <c r="H4790" i="1"/>
  <c r="H4791" i="1"/>
  <c r="H4792" i="1"/>
  <c r="H4793" i="1"/>
  <c r="H4794" i="1"/>
  <c r="H4795" i="1"/>
  <c r="H4796" i="1"/>
  <c r="H4797" i="1"/>
  <c r="H4798" i="1"/>
  <c r="H4799" i="1"/>
  <c r="H4800" i="1"/>
  <c r="H4801" i="1"/>
  <c r="H4802" i="1"/>
  <c r="H4803" i="1"/>
  <c r="H4804" i="1"/>
  <c r="H4805" i="1"/>
  <c r="H4806" i="1"/>
  <c r="H4807" i="1"/>
  <c r="H4808" i="1"/>
  <c r="H4809" i="1"/>
  <c r="H4810" i="1"/>
  <c r="H4811" i="1"/>
  <c r="H4812" i="1"/>
  <c r="H4813" i="1"/>
  <c r="H4814" i="1"/>
  <c r="H4815" i="1"/>
  <c r="H4816" i="1"/>
  <c r="H4817" i="1"/>
  <c r="H4818" i="1"/>
  <c r="H4819" i="1"/>
  <c r="H4820" i="1"/>
  <c r="H4821" i="1"/>
  <c r="H4822" i="1"/>
  <c r="H4823" i="1"/>
  <c r="H4824" i="1"/>
  <c r="H4825" i="1"/>
  <c r="H4826" i="1"/>
  <c r="H4827" i="1"/>
  <c r="H4828" i="1"/>
  <c r="H4829" i="1"/>
  <c r="H4830" i="1"/>
  <c r="H4831" i="1"/>
  <c r="H4832" i="1"/>
  <c r="H4833" i="1"/>
  <c r="H4834" i="1"/>
  <c r="H4835" i="1"/>
  <c r="H4836" i="1"/>
  <c r="H4837" i="1"/>
  <c r="H4838" i="1"/>
  <c r="H4839" i="1"/>
  <c r="H4840" i="1"/>
  <c r="H4841" i="1"/>
  <c r="H4842" i="1"/>
  <c r="H4843" i="1"/>
  <c r="H4844" i="1"/>
  <c r="H4845" i="1"/>
  <c r="H4846" i="1"/>
  <c r="H4847" i="1"/>
  <c r="H4848" i="1"/>
  <c r="H4849" i="1"/>
  <c r="H4850" i="1"/>
  <c r="H4851" i="1"/>
  <c r="H4852" i="1"/>
  <c r="H4853" i="1"/>
  <c r="H4854" i="1"/>
  <c r="H4855" i="1"/>
  <c r="H4856" i="1"/>
  <c r="H4857" i="1"/>
  <c r="H4858" i="1"/>
  <c r="H4859" i="1"/>
  <c r="H4860" i="1"/>
  <c r="H4861" i="1"/>
  <c r="H4862" i="1"/>
  <c r="H4863" i="1"/>
  <c r="H4864" i="1"/>
  <c r="H4865" i="1"/>
  <c r="H4866" i="1"/>
  <c r="H4867" i="1"/>
  <c r="H4868" i="1"/>
  <c r="H4869" i="1"/>
  <c r="H4870" i="1"/>
  <c r="H4871" i="1"/>
  <c r="H4872" i="1"/>
  <c r="H4873" i="1"/>
  <c r="H4874" i="1"/>
  <c r="H4875" i="1"/>
  <c r="H4876" i="1"/>
  <c r="H4877" i="1"/>
  <c r="H4878" i="1"/>
  <c r="H4879" i="1"/>
  <c r="H4880" i="1"/>
  <c r="H4881" i="1"/>
  <c r="H4882" i="1"/>
  <c r="H4883" i="1"/>
  <c r="H4884" i="1"/>
  <c r="H4885" i="1"/>
  <c r="H4886" i="1"/>
  <c r="H4887" i="1"/>
  <c r="H4888" i="1"/>
  <c r="H4889" i="1"/>
  <c r="H4890" i="1"/>
  <c r="H4891" i="1"/>
  <c r="H4892" i="1"/>
  <c r="H4893" i="1"/>
  <c r="H4894" i="1"/>
  <c r="H4895" i="1"/>
  <c r="H4896" i="1"/>
  <c r="H4897" i="1"/>
  <c r="H4898" i="1"/>
  <c r="H4899" i="1"/>
  <c r="H4900" i="1"/>
  <c r="H4901" i="1"/>
  <c r="H4902" i="1"/>
  <c r="H4903" i="1"/>
  <c r="H4904" i="1"/>
  <c r="H4905" i="1"/>
  <c r="H4906" i="1"/>
  <c r="H4907" i="1"/>
  <c r="H4908" i="1"/>
  <c r="H4909" i="1"/>
  <c r="H4910" i="1"/>
  <c r="H4911" i="1"/>
  <c r="H4912" i="1"/>
  <c r="H4913" i="1"/>
  <c r="H4914" i="1"/>
  <c r="H4915" i="1"/>
  <c r="H4916" i="1"/>
  <c r="H4917" i="1"/>
  <c r="H4918" i="1"/>
  <c r="H4919" i="1"/>
  <c r="H4920" i="1"/>
  <c r="H4921" i="1"/>
  <c r="H4922" i="1"/>
  <c r="H4923" i="1"/>
  <c r="H4924" i="1"/>
  <c r="H4925" i="1"/>
  <c r="H4926" i="1"/>
  <c r="H4927" i="1"/>
  <c r="H4928" i="1"/>
  <c r="H4929" i="1"/>
  <c r="H4930" i="1"/>
  <c r="H4931" i="1"/>
  <c r="H4932" i="1"/>
  <c r="H4933" i="1"/>
  <c r="H4934" i="1"/>
  <c r="H4935" i="1"/>
  <c r="H4936" i="1"/>
  <c r="H4937" i="1"/>
  <c r="H4938" i="1"/>
  <c r="H4939" i="1"/>
  <c r="H4940" i="1"/>
  <c r="H4941" i="1"/>
  <c r="H4942" i="1"/>
  <c r="H4943" i="1"/>
  <c r="H4944" i="1"/>
  <c r="H4945" i="1"/>
  <c r="H4946" i="1"/>
  <c r="H4947" i="1"/>
  <c r="H4948" i="1"/>
  <c r="H4949" i="1"/>
  <c r="H4950" i="1"/>
  <c r="H4951" i="1"/>
  <c r="H4952" i="1"/>
  <c r="H4953" i="1"/>
  <c r="H4954" i="1"/>
  <c r="H4955" i="1"/>
  <c r="H4956" i="1"/>
  <c r="H4957" i="1"/>
  <c r="H4958" i="1"/>
  <c r="H4959" i="1"/>
  <c r="H4960" i="1"/>
  <c r="H4961" i="1"/>
  <c r="H4962" i="1"/>
  <c r="H4963" i="1"/>
  <c r="H4964" i="1"/>
  <c r="H4965" i="1"/>
  <c r="H4966" i="1"/>
  <c r="H4967" i="1"/>
  <c r="H4968" i="1"/>
  <c r="H4969" i="1"/>
  <c r="H4970" i="1"/>
  <c r="H4971" i="1"/>
  <c r="H4972" i="1"/>
  <c r="H4973" i="1"/>
  <c r="H4974" i="1"/>
  <c r="H4975" i="1"/>
  <c r="H4976" i="1"/>
  <c r="H4977" i="1"/>
  <c r="H4978" i="1"/>
  <c r="H4979" i="1"/>
  <c r="H4980" i="1"/>
  <c r="H4981" i="1"/>
  <c r="H4982" i="1"/>
  <c r="H4983" i="1"/>
  <c r="H4984" i="1"/>
  <c r="H4985" i="1"/>
  <c r="H4986" i="1"/>
  <c r="H4987" i="1"/>
  <c r="H4988" i="1"/>
  <c r="H4989" i="1"/>
  <c r="H4990" i="1"/>
  <c r="H4991" i="1"/>
  <c r="H4992" i="1"/>
  <c r="H4993" i="1"/>
  <c r="H4994" i="1"/>
  <c r="H4995" i="1"/>
  <c r="H4996" i="1"/>
  <c r="H4997" i="1"/>
  <c r="H4998" i="1"/>
  <c r="H4999" i="1"/>
  <c r="H5000" i="1"/>
  <c r="H5001" i="1"/>
  <c r="H5002" i="1"/>
  <c r="H5003" i="1"/>
  <c r="H5004" i="1"/>
  <c r="H5005" i="1"/>
  <c r="H5006" i="1"/>
  <c r="H5007" i="1"/>
  <c r="H5008" i="1"/>
  <c r="H5009" i="1"/>
  <c r="H5010" i="1"/>
  <c r="H5011" i="1"/>
  <c r="H5012" i="1"/>
  <c r="H5013" i="1"/>
  <c r="H5014" i="1"/>
  <c r="H5015" i="1"/>
  <c r="H5016" i="1"/>
  <c r="H5017" i="1"/>
  <c r="H5018" i="1"/>
  <c r="H5019" i="1"/>
  <c r="H5020" i="1"/>
  <c r="H5021" i="1"/>
  <c r="H5022" i="1"/>
  <c r="H5023" i="1"/>
  <c r="H5024" i="1"/>
  <c r="H5025" i="1"/>
  <c r="H5026" i="1"/>
  <c r="H5027" i="1"/>
  <c r="H5028" i="1"/>
  <c r="H5029" i="1"/>
  <c r="H5030" i="1"/>
  <c r="H5031" i="1"/>
  <c r="H5032" i="1"/>
  <c r="H5033" i="1"/>
  <c r="H5034" i="1"/>
  <c r="H5035" i="1"/>
  <c r="H5036" i="1"/>
  <c r="H5037" i="1"/>
  <c r="H5038" i="1"/>
  <c r="H5039" i="1"/>
  <c r="H5040" i="1"/>
  <c r="H5041" i="1"/>
  <c r="H5042" i="1"/>
  <c r="H5043" i="1"/>
  <c r="H5044" i="1"/>
  <c r="H5045" i="1"/>
  <c r="H5046" i="1"/>
  <c r="H5047" i="1"/>
  <c r="H5048" i="1"/>
  <c r="H5049" i="1"/>
  <c r="H5050" i="1"/>
  <c r="H5051" i="1"/>
  <c r="H5052" i="1"/>
  <c r="H5053" i="1"/>
  <c r="H5054" i="1"/>
  <c r="H5055" i="1"/>
  <c r="H5056" i="1"/>
  <c r="H5057" i="1"/>
  <c r="H5058" i="1"/>
  <c r="H5059" i="1"/>
  <c r="H5060" i="1"/>
  <c r="H5061" i="1"/>
  <c r="H5062" i="1"/>
  <c r="H5063" i="1"/>
  <c r="H5064" i="1"/>
  <c r="H5065" i="1"/>
  <c r="H5066" i="1"/>
  <c r="H5067" i="1"/>
  <c r="H5068" i="1"/>
  <c r="H5069" i="1"/>
  <c r="H5070" i="1"/>
  <c r="H5071" i="1"/>
  <c r="H5072" i="1"/>
  <c r="H5073" i="1"/>
  <c r="H5074" i="1"/>
  <c r="H5075" i="1"/>
  <c r="H5076" i="1"/>
  <c r="H5077" i="1"/>
  <c r="H5078" i="1"/>
  <c r="H5079" i="1"/>
  <c r="H5080" i="1"/>
  <c r="H5081" i="1"/>
  <c r="H5082" i="1"/>
  <c r="H5083" i="1"/>
  <c r="H5084" i="1"/>
  <c r="H5085" i="1"/>
  <c r="H5086" i="1"/>
  <c r="H5087" i="1"/>
  <c r="H5088" i="1"/>
  <c r="H5089" i="1"/>
  <c r="H5090" i="1"/>
  <c r="H5091" i="1"/>
  <c r="H5092" i="1"/>
  <c r="H5093" i="1"/>
  <c r="H5094" i="1"/>
  <c r="H5095" i="1"/>
  <c r="H5096" i="1"/>
  <c r="H5097" i="1"/>
  <c r="H5098" i="1"/>
  <c r="H5099" i="1"/>
  <c r="H5100" i="1"/>
  <c r="H5101" i="1"/>
  <c r="H5102" i="1"/>
  <c r="H5103" i="1"/>
  <c r="H5104" i="1"/>
  <c r="H5105" i="1"/>
  <c r="H5106" i="1"/>
  <c r="H5107" i="1"/>
  <c r="H5108" i="1"/>
  <c r="H5109" i="1"/>
  <c r="H5110" i="1"/>
  <c r="H5111" i="1"/>
  <c r="H5112" i="1"/>
  <c r="H5113" i="1"/>
  <c r="H5114" i="1"/>
  <c r="H5115" i="1"/>
  <c r="H5116" i="1"/>
  <c r="H5117" i="1"/>
  <c r="H5118" i="1"/>
  <c r="H5119" i="1"/>
  <c r="H5120" i="1"/>
  <c r="H5121" i="1"/>
  <c r="H5122" i="1"/>
  <c r="H5123" i="1"/>
  <c r="H5124" i="1"/>
  <c r="H5125" i="1"/>
  <c r="H5126" i="1"/>
  <c r="H5127" i="1"/>
  <c r="H5128" i="1"/>
  <c r="H5129" i="1"/>
  <c r="H5130" i="1"/>
  <c r="H5131" i="1"/>
  <c r="H5132" i="1"/>
  <c r="H5133" i="1"/>
  <c r="H5134" i="1"/>
  <c r="H5135" i="1"/>
  <c r="H5136" i="1"/>
  <c r="H5137" i="1"/>
  <c r="H5138" i="1"/>
  <c r="H5139" i="1"/>
  <c r="H5140" i="1"/>
  <c r="H5141" i="1"/>
  <c r="H5142" i="1"/>
  <c r="H5143" i="1"/>
  <c r="H5144" i="1"/>
  <c r="H5145" i="1"/>
  <c r="H5146" i="1"/>
  <c r="H5147" i="1"/>
  <c r="H5148" i="1"/>
  <c r="H5149" i="1"/>
  <c r="H5150" i="1"/>
  <c r="H5151" i="1"/>
  <c r="H5152" i="1"/>
  <c r="H5153" i="1"/>
  <c r="H5154" i="1"/>
  <c r="H5155" i="1"/>
  <c r="H5156" i="1"/>
  <c r="H5157" i="1"/>
  <c r="H5158" i="1"/>
  <c r="H5159" i="1"/>
  <c r="H5160" i="1"/>
  <c r="H5161" i="1"/>
  <c r="H5162" i="1"/>
  <c r="H5163" i="1"/>
  <c r="H5164" i="1"/>
  <c r="H5165" i="1"/>
  <c r="H5166" i="1"/>
  <c r="H5167" i="1"/>
  <c r="H5168" i="1"/>
  <c r="H5169" i="1"/>
  <c r="H5170" i="1"/>
  <c r="H5171" i="1"/>
  <c r="H5172" i="1"/>
  <c r="H5173" i="1"/>
  <c r="H5174" i="1"/>
  <c r="H5175" i="1"/>
  <c r="H5176" i="1"/>
  <c r="H5177" i="1"/>
  <c r="H5178" i="1"/>
  <c r="H5179" i="1"/>
  <c r="H5180" i="1"/>
  <c r="H5181" i="1"/>
  <c r="H5182" i="1"/>
  <c r="H5183" i="1"/>
  <c r="H5184" i="1"/>
  <c r="H5185" i="1"/>
  <c r="H5186" i="1"/>
  <c r="H5187" i="1"/>
  <c r="H5188" i="1"/>
  <c r="H5189" i="1"/>
  <c r="H5190" i="1"/>
  <c r="H5191" i="1"/>
  <c r="H5192" i="1"/>
  <c r="H5193" i="1"/>
  <c r="H5194" i="1"/>
  <c r="H5195" i="1"/>
  <c r="H5196" i="1"/>
  <c r="H5197" i="1"/>
  <c r="H5198" i="1"/>
  <c r="H5199" i="1"/>
  <c r="H5200" i="1"/>
  <c r="H5201" i="1"/>
  <c r="H5202" i="1"/>
  <c r="H5203" i="1"/>
  <c r="H5204" i="1"/>
  <c r="H5205" i="1"/>
  <c r="H5206" i="1"/>
  <c r="H5207" i="1"/>
  <c r="H5208" i="1"/>
  <c r="H5209" i="1"/>
  <c r="H5210" i="1"/>
  <c r="H5211" i="1"/>
  <c r="H5212" i="1"/>
  <c r="H5213" i="1"/>
  <c r="H5214" i="1"/>
  <c r="H5215" i="1"/>
  <c r="H5216" i="1"/>
  <c r="H5217" i="1"/>
  <c r="H5218" i="1"/>
  <c r="H5219" i="1"/>
  <c r="H5220" i="1"/>
  <c r="H5221" i="1"/>
  <c r="H5222" i="1"/>
  <c r="H5223" i="1"/>
  <c r="H5224" i="1"/>
  <c r="H5225" i="1"/>
  <c r="H5226" i="1"/>
  <c r="H5227" i="1"/>
  <c r="H5228" i="1"/>
  <c r="H5229" i="1"/>
  <c r="H5230" i="1"/>
  <c r="H5231" i="1"/>
  <c r="H5232" i="1"/>
  <c r="H5233" i="1"/>
  <c r="H5234" i="1"/>
  <c r="H5235" i="1"/>
  <c r="H5236" i="1"/>
  <c r="H5237" i="1"/>
  <c r="H5238" i="1"/>
  <c r="H5239" i="1"/>
  <c r="H5240" i="1"/>
  <c r="H5241" i="1"/>
  <c r="H5242" i="1"/>
  <c r="H5243" i="1"/>
  <c r="H5244" i="1"/>
  <c r="H5245" i="1"/>
  <c r="H5246" i="1"/>
  <c r="H5247" i="1"/>
  <c r="H5248" i="1"/>
  <c r="H5249" i="1"/>
  <c r="H5250" i="1"/>
  <c r="H5251" i="1"/>
  <c r="H5252" i="1"/>
  <c r="H5253" i="1"/>
  <c r="H5254" i="1"/>
  <c r="H5255" i="1"/>
  <c r="H5256" i="1"/>
  <c r="H5257" i="1"/>
  <c r="H5258" i="1"/>
  <c r="H5259" i="1"/>
  <c r="H5260" i="1"/>
  <c r="H5261" i="1"/>
  <c r="H5262" i="1"/>
  <c r="H5263" i="1"/>
  <c r="H5264" i="1"/>
  <c r="H5265" i="1"/>
  <c r="H5266" i="1"/>
  <c r="H5267" i="1"/>
  <c r="H5268" i="1"/>
  <c r="H5269" i="1"/>
  <c r="H5270" i="1"/>
  <c r="H5271" i="1"/>
  <c r="H5272" i="1"/>
  <c r="H5273" i="1"/>
  <c r="H5274" i="1"/>
  <c r="H5275" i="1"/>
  <c r="H5276" i="1"/>
  <c r="H5277" i="1"/>
  <c r="H5278" i="1"/>
  <c r="H5279" i="1"/>
  <c r="H5280" i="1"/>
  <c r="H5281" i="1"/>
  <c r="H5282" i="1"/>
  <c r="H5283" i="1"/>
  <c r="H5284"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alcChain>
</file>

<file path=xl/sharedStrings.xml><?xml version="1.0" encoding="utf-8"?>
<sst xmlns="http://schemas.openxmlformats.org/spreadsheetml/2006/main" count="29454" uniqueCount="21104">
  <si>
    <t>index</t>
  </si>
  <si>
    <t>id</t>
  </si>
  <si>
    <t>title</t>
  </si>
  <si>
    <t>type</t>
  </si>
  <si>
    <t>description</t>
  </si>
  <si>
    <t>release_year</t>
  </si>
  <si>
    <t>age_certification</t>
  </si>
  <si>
    <t>runtime</t>
  </si>
  <si>
    <t>imdb_id</t>
  </si>
  <si>
    <t>imdb_score</t>
  </si>
  <si>
    <t>imdb_votes</t>
  </si>
  <si>
    <t>tm84618</t>
  </si>
  <si>
    <t>Taxi Driver</t>
  </si>
  <si>
    <t>MOVIE</t>
  </si>
  <si>
    <t>A mentally unstable Vietnam War veteran works as a night-time taxi driver in New York City where the perceived decadence and sleaze feed his urge for violent action, attempting to save a preadolescent prostitute in the process.</t>
  </si>
  <si>
    <t>R</t>
  </si>
  <si>
    <t>tt0075314</t>
  </si>
  <si>
    <t>tm127384</t>
  </si>
  <si>
    <t>Monty Python and the Holy Grail</t>
  </si>
  <si>
    <t>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"it is a silly place".</t>
  </si>
  <si>
    <t>PG</t>
  </si>
  <si>
    <t>tt0071853</t>
  </si>
  <si>
    <t>tm70993</t>
  </si>
  <si>
    <t>Life of Brian</t>
  </si>
  <si>
    <t>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t>
  </si>
  <si>
    <t>tt0079470</t>
  </si>
  <si>
    <t>tm190788</t>
  </si>
  <si>
    <t>The Exorcist</t>
  </si>
  <si>
    <t>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t>
  </si>
  <si>
    <t>tt0070047</t>
  </si>
  <si>
    <t>ts22164</t>
  </si>
  <si>
    <t>Monty Python's Flying Circus</t>
  </si>
  <si>
    <t>SHOW</t>
  </si>
  <si>
    <t>A British sketch comedy series with the shows being composed of surreality, risqu√É¬© or innuendo-laden humour, sight gags and observational sketches without punchlines.</t>
  </si>
  <si>
    <t>TV-14</t>
  </si>
  <si>
    <t>tt0063929</t>
  </si>
  <si>
    <t>tm14873</t>
  </si>
  <si>
    <t>Dirty Harry</t>
  </si>
  <si>
    <t>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t>
  </si>
  <si>
    <t>tt0066999</t>
  </si>
  <si>
    <t>tm185072</t>
  </si>
  <si>
    <t>My Fair Lady</t>
  </si>
  <si>
    <t>A snobbish phonetics professor agrees to a wager that he can take a flower girl and make her presentable in high society.</t>
  </si>
  <si>
    <t>G</t>
  </si>
  <si>
    <t>tt0058385</t>
  </si>
  <si>
    <t>tm98978</t>
  </si>
  <si>
    <t>The Blue Lagoon</t>
  </si>
  <si>
    <t>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t>
  </si>
  <si>
    <t>tt0080453</t>
  </si>
  <si>
    <t>tm119281</t>
  </si>
  <si>
    <t>Bonnie and Clyde</t>
  </si>
  <si>
    <t>In the 1930s, bored waitress Bonnie Parker falls in love with an ex-con named Clyde Barrow and together they start a violent crime spree through the country, stealing cars and robbing banks.</t>
  </si>
  <si>
    <t>tt0061418</t>
  </si>
  <si>
    <t>tm67378</t>
  </si>
  <si>
    <t>The Professionals</t>
  </si>
  <si>
    <t>An arrogant Texas millionaire hires four adventurers to rescue his kidnapped wife from a notorious Mexican bandit.</t>
  </si>
  <si>
    <t>PG-13</t>
  </si>
  <si>
    <t>tt0060862</t>
  </si>
  <si>
    <t>tm44204</t>
  </si>
  <si>
    <t>The Guns of Navarone</t>
  </si>
  <si>
    <t>A team of allied saboteurs are assigned an impossible mission: infiltrate an impregnable Nazi-held island and destroy the two enormous long-range field guns that prevent the rescue of 2,000 trapped British soldiers.</t>
  </si>
  <si>
    <t>tt0054953</t>
  </si>
  <si>
    <t>tm69778</t>
  </si>
  <si>
    <t>Lupin the Third: The Castle of Cagliostro</t>
  </si>
  <si>
    <t>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t>
  </si>
  <si>
    <t>tt0079833</t>
  </si>
  <si>
    <t>tm69997</t>
  </si>
  <si>
    <t>Richard Pryor: Live in Concert</t>
  </si>
  <si>
    <t>Richard Pryor delivers monologues on race, sex, family and his favorite target√¢‚Ç¨‚Äùhimself, live at the Terrace Theatre in Long Beach, California.</t>
  </si>
  <si>
    <t>tt0079807</t>
  </si>
  <si>
    <t>tm96649</t>
  </si>
  <si>
    <t>The Long Riders</t>
  </si>
  <si>
    <t>The origins, exploits and the ultimate fate of the James gang is told in a sympathetic portrayal of the bank robbers made up of brothers who begin their legendary bank raids because of revenge.</t>
  </si>
  <si>
    <t>tt0081071</t>
  </si>
  <si>
    <t>tm16479</t>
  </si>
  <si>
    <t>White Christmas</t>
  </si>
  <si>
    <t>Two talented song-and-dance men team up after the war to become one of the hottest acts in show business. In time they befriend and become romantically involved with the beautiful Haynes sisters who comprise a sister act.</t>
  </si>
  <si>
    <t>tt0047673</t>
  </si>
  <si>
    <t>tm135083</t>
  </si>
  <si>
    <t>Cairo Station</t>
  </si>
  <si>
    <t>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t>
  </si>
  <si>
    <t>tt0051390</t>
  </si>
  <si>
    <t>tm14491</t>
  </si>
  <si>
    <t>The Queen</t>
  </si>
  <si>
    <t>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t>
  </si>
  <si>
    <t>tt0183686</t>
  </si>
  <si>
    <t>tm89386</t>
  </si>
  <si>
    <t>Hitler: A Career</t>
  </si>
  <si>
    <t>A keen chronicle of the unlikely rise to power of Adolf Hitler (1889-1945) and a dissection of the Third Reich (1933-1945), but also an analysis of mass psychology and how the desperate crowd can be deceived and shepherded to the slaughterhouse.</t>
  </si>
  <si>
    <t>tt0191182</t>
  </si>
  <si>
    <t>tm156453</t>
  </si>
  <si>
    <t>FTA</t>
  </si>
  <si>
    <t>A documentary about a political troupe headed by actors Jane Fonda and Donald Sutherland which traveled to towns near military bases in the US in the early 1970s. The group put on shows called "F.T.A.", which stood for "F**k the Army", and was aimed at convincing soldiers to voice their opposition to the Vietnam War, which was raging at the time. Various singers, actors and other entertainers performed antiwar songs and skits during the show.</t>
  </si>
  <si>
    <t>tt0068562</t>
  </si>
  <si>
    <t>tm27298</t>
  </si>
  <si>
    <t>Saladin the Victorious</t>
  </si>
  <si>
    <t>Saladin, the first sultan of Egypt and Syria, leads the Muslim military campaign against the invading Christians from Europe during the Third Crusade.</t>
  </si>
  <si>
    <t>tt0057357</t>
  </si>
  <si>
    <t>tm356209</t>
  </si>
  <si>
    <t>Singapore</t>
  </si>
  <si>
    <t>When his employee disappears in Singapore, Shyam travels from India to investigate the absence and becomes entangled in a deadly plot.</t>
  </si>
  <si>
    <t>tt0268639</t>
  </si>
  <si>
    <t>tm204541</t>
  </si>
  <si>
    <t>Dark Waters</t>
  </si>
  <si>
    <t>Ragab, a poor sailor, returns home to Alexandria after three years of absence, during which he tried to save money to marry his one true love, Hamedah. But there's trouble on the harbor, and with an old friend.</t>
  </si>
  <si>
    <t>tt0049761</t>
  </si>
  <si>
    <t>tm14350</t>
  </si>
  <si>
    <t>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t>
  </si>
  <si>
    <t>tt0077751</t>
  </si>
  <si>
    <t>tm102287</t>
  </si>
  <si>
    <t>Raya and Sakina</t>
  </si>
  <si>
    <t>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t>
  </si>
  <si>
    <t>tt0316472</t>
  </si>
  <si>
    <t>tm76557</t>
  </si>
  <si>
    <t>No Longer Kids</t>
  </si>
  <si>
    <t>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t>
  </si>
  <si>
    <t>tt8312792</t>
  </si>
  <si>
    <t>tm71909</t>
  </si>
  <si>
    <t>Amrapali</t>
  </si>
  <si>
    <t>After a failed conquest, Emperor Ajaatshatru pretends to be a soldier in the enemy's army to weaken them from the inside. However, he falls in love with Amrapali by faking his identity.</t>
  </si>
  <si>
    <t>tt0060104</t>
  </si>
  <si>
    <t>tm94651</t>
  </si>
  <si>
    <t>Dostana</t>
  </si>
  <si>
    <t>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t>
  </si>
  <si>
    <t>tt0080653</t>
  </si>
  <si>
    <t>tm19608</t>
  </si>
  <si>
    <t>The Blazing Sun</t>
  </si>
  <si>
    <t>A rich landlord floods and destroys a village on purpose to prevent the people living there from making a profit off their crops. What he doesn't know is that his own daughter is in love with Ahmed, a young man from the village.</t>
  </si>
  <si>
    <t>tt0044429</t>
  </si>
  <si>
    <t>ts45948</t>
  </si>
  <si>
    <t>Monty Python's Fliegender Zirkus</t>
  </si>
  <si>
    <t>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t>
  </si>
  <si>
    <t>TV-MA</t>
  </si>
  <si>
    <t>tt0202477</t>
  </si>
  <si>
    <t>tm90896</t>
  </si>
  <si>
    <t>The Return of the Prodigal Son</t>
  </si>
  <si>
    <t>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t>
  </si>
  <si>
    <t>tt0074168</t>
  </si>
  <si>
    <t>tm75975</t>
  </si>
  <si>
    <t>Prince</t>
  </si>
  <si>
    <t>To better himself, a spoiled prince temporarily assumes a commoner's identity. But he soon learns his palace has been gifted to his father's new wife.</t>
  </si>
  <si>
    <t>tt0064842</t>
  </si>
  <si>
    <t>tm107372</t>
  </si>
  <si>
    <t>Manoranjan</t>
  </si>
  <si>
    <t>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t>
  </si>
  <si>
    <t>tt0071811</t>
  </si>
  <si>
    <t>tm200475</t>
  </si>
  <si>
    <t>Beirut, Oh Beirut</t>
  </si>
  <si>
    <t>In the aftermath of the 1967 defeat, four young Lebanese try to figure out their places in a society whose rules seem to have changed. It proved to be an extraordinary anticipation of the civil war that would engulf the country while the film was being edited.</t>
  </si>
  <si>
    <t>tt0169599</t>
  </si>
  <si>
    <t>tm259855</t>
  </si>
  <si>
    <t>We Are All for the Fatherland</t>
  </si>
  <si>
    <t>After the 1978 Israeli invasion of Lebanon, children try to sing the national anthem as citizens search for hope in the war-torn South.</t>
  </si>
  <si>
    <t>tt0170799</t>
  </si>
  <si>
    <t>tm259684</t>
  </si>
  <si>
    <t>Whispers</t>
  </si>
  <si>
    <t>At every station, between sites filled with poetry and nostalgia for a bygone era, the poet's dashed dreams and idealized vision of her country coincide with the director's own.</t>
  </si>
  <si>
    <t>tt0170803</t>
  </si>
  <si>
    <t>tm344089</t>
  </si>
  <si>
    <t>Lal Patthar</t>
  </si>
  <si>
    <t>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t>
  </si>
  <si>
    <t>tt0237395</t>
  </si>
  <si>
    <t>tm358653</t>
  </si>
  <si>
    <t>Ujala</t>
  </si>
  <si>
    <t>An honest man dreams of a better life for his family, but a childhood friend leads him into a world of crime that keeps happiness just out of reach.</t>
  </si>
  <si>
    <t>tt0157132</t>
  </si>
  <si>
    <t>tm100027</t>
  </si>
  <si>
    <t>Alibaba Aur 40 Chor</t>
  </si>
  <si>
    <t>The movie is based on the story of Ali Baba and the Forty Thieves, from the One Thousand and One Nights or Arabian Tales. The role of Ali Baba is played by Dharmendra and Hema Malini play Morjina.</t>
  </si>
  <si>
    <t>tt0079749</t>
  </si>
  <si>
    <t>tm10204</t>
  </si>
  <si>
    <t>Professor</t>
  </si>
  <si>
    <t>Sita devi is a very strict aunt for a number of young ladies, and does not allow them to fraternize with males. Along comes Pritam disguised as an elderly Professor Khanna to break every possible rule of the aunt</t>
  </si>
  <si>
    <t>tt0056379</t>
  </si>
  <si>
    <t>tm403346</t>
  </si>
  <si>
    <t>Chadi Jawani Budhe Nu</t>
  </si>
  <si>
    <t>A small-time businessman (B.S. Sood) reaches the "naughty forties". Now his wife is not good enough anymore, so he decides he needs a modern up to date mistress, resulting in hilarious situations.</t>
  </si>
  <si>
    <t>tt3290368</t>
  </si>
  <si>
    <t>tm16812</t>
  </si>
  <si>
    <t>Bandie</t>
  </si>
  <si>
    <t>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t>
  </si>
  <si>
    <t>tt1219315</t>
  </si>
  <si>
    <t>tm336403</t>
  </si>
  <si>
    <t>Khoon Khoon</t>
  </si>
  <si>
    <t>As a crazed killer blazes a trail of blood through an anxious city, a hardened cop aims to take him down by any means in this remake of Dirty Harry.</t>
  </si>
  <si>
    <t>tt0230412</t>
  </si>
  <si>
    <t>tm119776</t>
  </si>
  <si>
    <t>Top Gun</t>
  </si>
  <si>
    <t>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"Maverick" Mitchell, a daring young flyer who's out to become the best. And Kelly McGillis sizzles as the civilian instructor who teaches Maverick a few things you can't learn in a classroom.</t>
  </si>
  <si>
    <t>tt0092099</t>
  </si>
  <si>
    <t>ts20681</t>
  </si>
  <si>
    <t>Seinfeld</t>
  </si>
  <si>
    <t>A stand-up comedian and his three offbeat friends weather the pitfalls and payoffs of life in New York City in the '90s. It's a show about nothing.</t>
  </si>
  <si>
    <t>TV-PG</t>
  </si>
  <si>
    <t>tt0098904</t>
  </si>
  <si>
    <t>tm111075</t>
  </si>
  <si>
    <t>Stand by Me</t>
  </si>
  <si>
    <t>Gordie, Chris, Teddy and Vern are four friends who decide to hike to find the corpse of Ray Brower, a local teenager, who was hit by a train while plucking blueberries in the wild.</t>
  </si>
  <si>
    <t>tt0092005</t>
  </si>
  <si>
    <t>tm180542</t>
  </si>
  <si>
    <t>Once Upon a Time in America</t>
  </si>
  <si>
    <t>A former Prohibition-era Jewish gangster returns to the Lower East Side of Manhattan over thirty years later, where he once again must confront the ghosts and regrets of his old life.</t>
  </si>
  <si>
    <t>tt0087843</t>
  </si>
  <si>
    <t>tm138875</t>
  </si>
  <si>
    <t>When Harry Met Sally...</t>
  </si>
  <si>
    <t>During their travel from Chicago to New York, Harry and Sally debate whether or not sex ruins a friendship between a man and a woman. Eleven years later, and they're still no closer to finding the answer.</t>
  </si>
  <si>
    <t>tt0098635</t>
  </si>
  <si>
    <t>tm155792</t>
  </si>
  <si>
    <t>Teenage Mutant Ninja Turtles</t>
  </si>
  <si>
    <t>A quartet of humanoid turtles, trained by their mentor in ninjitsu, must learn to work together to face the menace of Shredder and the Foot Clan.</t>
  </si>
  <si>
    <t>tt0100758</t>
  </si>
  <si>
    <t>tm22327</t>
  </si>
  <si>
    <t>Full Metal Jacket</t>
  </si>
  <si>
    <t>A pragmatic U.S. Marine observes the dehumanizing effects the U.S.-Vietnam War has on his fellow recruits from their brutal boot camp training to the bloody street fighting in Hue.</t>
  </si>
  <si>
    <t>tt0093058</t>
  </si>
  <si>
    <t>tm54450</t>
  </si>
  <si>
    <t>Christine</t>
  </si>
  <si>
    <t>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t>
  </si>
  <si>
    <t>tt0085333</t>
  </si>
  <si>
    <t>tm2386</t>
  </si>
  <si>
    <t>A Nightmare on Elm Street</t>
  </si>
  <si>
    <t>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t>
  </si>
  <si>
    <t>tt0087800</t>
  </si>
  <si>
    <t>ts22082</t>
  </si>
  <si>
    <t>Knight Rider</t>
  </si>
  <si>
    <t>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t>
  </si>
  <si>
    <t>tt0083437</t>
  </si>
  <si>
    <t>tm145608</t>
  </si>
  <si>
    <t>Awakenings</t>
  </si>
  <si>
    <t>Dr. Malcolm Sayer, a shy research physician, uses an experimental drug to "awaken"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t>
  </si>
  <si>
    <t>tt0099077</t>
  </si>
  <si>
    <t>ts21715</t>
  </si>
  <si>
    <t>Thomas &amp; Friends</t>
  </si>
  <si>
    <t>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t>
  </si>
  <si>
    <t>TV-Y</t>
  </si>
  <si>
    <t>tt0086815</t>
  </si>
  <si>
    <t>tm41289</t>
  </si>
  <si>
    <t>Annie</t>
  </si>
  <si>
    <t>An orphan in a facility run by the mean Miss Hannigan, Annie believes that her parents left her there by mistake. When a rich man named Oliver "Daddy" Warbucks decides to let an orphan live at his home to promote his image, Annie is selected. While Annie gets accustomed to living in Warbucks' mansion, she still longs to meet her parents. So Warbucks announces a search for them and a reward, which brings out many frauds.</t>
  </si>
  <si>
    <t>tt0083564</t>
  </si>
  <si>
    <t>tm132694</t>
  </si>
  <si>
    <t>Pet Sematary</t>
  </si>
  <si>
    <t>Dr. Louis Creed's family moves into the country house of their dreams and discover a pet cemetery at the back of their property. The cursed burial ground deep in the woods brings the dead back to life -- with "minor" problems. At first, only the family's cat makes the return trip, but an accident forces a heartbroken father to contemplate the unthinkable.</t>
  </si>
  <si>
    <t>tt0098084</t>
  </si>
  <si>
    <t>ts20678</t>
  </si>
  <si>
    <t>Saved by the Bell</t>
  </si>
  <si>
    <t>Lovable schemer Zack Morris leads his pals on adventures at California's Bayside High School. The friends navigate relationships, final exams, school dances, breakups and more while frequently frustrating their principal, Mr. Richard Belding, who does his best to keep them in check.</t>
  </si>
  <si>
    <t>TV-G</t>
  </si>
  <si>
    <t>tt0096694</t>
  </si>
  <si>
    <t>tm117580</t>
  </si>
  <si>
    <t>She's Gotta Have It</t>
  </si>
  <si>
    <t>The story of Nola Darling's simultaneous sexual relationships with three different men is told by her and by her partners and other friends. All three men wanted her to commit solely to them; Nola resists being "owned" by a single partner.</t>
  </si>
  <si>
    <t>tt0091939</t>
  </si>
  <si>
    <t>tm20712</t>
  </si>
  <si>
    <t>Eddie Murphy Raw</t>
  </si>
  <si>
    <t>Eddie Murphy delights, shocks and entertains with dead-on celebrity impersonations, observations on '80s love, sex and marriage, a remembrance of Mom's hamburgers and much more.</t>
  </si>
  <si>
    <t>tt0092948</t>
  </si>
  <si>
    <t>tm130586</t>
  </si>
  <si>
    <t>Endless Love</t>
  </si>
  <si>
    <t>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t>
  </si>
  <si>
    <t>tt0082329</t>
  </si>
  <si>
    <t>ts25028</t>
  </si>
  <si>
    <t>Wheel of Fortune</t>
  </si>
  <si>
    <t>This game show sees contestants solve word puzzles, similar to those used in Hangman, to win cash and prizes determined by spinning a giant carnival wheel.</t>
  </si>
  <si>
    <t>tt0072584</t>
  </si>
  <si>
    <t>ts23753</t>
  </si>
  <si>
    <t>Major Dad</t>
  </si>
  <si>
    <t>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t>
  </si>
  <si>
    <t>tt0096643</t>
  </si>
  <si>
    <t>ts2760</t>
  </si>
  <si>
    <t>Fireman Sam</t>
  </si>
  <si>
    <t>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t>
  </si>
  <si>
    <t>tt0329829</t>
  </si>
  <si>
    <t>ts987</t>
  </si>
  <si>
    <t>Danger Mouse</t>
  </si>
  <si>
    <t>Danger Mouse, the world's greatest secret agent, and his side-kick Penfold work to foil the evil schemes of Baron Greenback.</t>
  </si>
  <si>
    <t>tt0081848</t>
  </si>
  <si>
    <t>tm125985</t>
  </si>
  <si>
    <t>Mobile Suit Gundam II: Soldiers of Sorrow</t>
  </si>
  <si>
    <t>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t>
  </si>
  <si>
    <t>tt0159510</t>
  </si>
  <si>
    <t>tm40103</t>
  </si>
  <si>
    <t>Mobile Suit Gundam: Char's Counterattack</t>
  </si>
  <si>
    <t>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t>
  </si>
  <si>
    <t>tt0095262</t>
  </si>
  <si>
    <t>tm21953</t>
  </si>
  <si>
    <t>Sam Kinison: Breaking the Rules</t>
  </si>
  <si>
    <t>This is a great performance. Through yelling and energetic story-telling, he talks about marriage, drugs, being arrested (thanks to his ex-wife), pleasing women, religion, and much, much more.</t>
  </si>
  <si>
    <t>tt0307403</t>
  </si>
  <si>
    <t>tm152839</t>
  </si>
  <si>
    <t>Tim Allen: Men Are Pigs</t>
  </si>
  <si>
    <t>Comedian Tim Allen shares his enthusiasm for power tools, automobiles, grunting, and the myriad obsessions of the American male in this special for the Showtime premium cable network, which was aired a few years before he rose to stardom with the television sitcom Home Improvement.</t>
  </si>
  <si>
    <t>tt0259057</t>
  </si>
  <si>
    <t>tm62924</t>
  </si>
  <si>
    <t>Monty Python Live at the Hollywood Bowl</t>
  </si>
  <si>
    <t>Monty Python perform many of their greatest sketches at the Hollywood Bowl, including several from pre-Python days.</t>
  </si>
  <si>
    <t>tt0084352</t>
  </si>
  <si>
    <t>tm114356</t>
  </si>
  <si>
    <t>The George McKenna Story</t>
  </si>
  <si>
    <t>Washington plays a school principal in a tough inner city Los Angeles high school out to rid it of drugs, gangs, low moral of teachers, and restore educational values.</t>
  </si>
  <si>
    <t>tt0091106</t>
  </si>
  <si>
    <t>tm147829</t>
  </si>
  <si>
    <t>Unspeakable Acts</t>
  </si>
  <si>
    <t>Two psychologist try to demonstrate that a man is a pedophile and has abused many children.</t>
  </si>
  <si>
    <t>tt0100848</t>
  </si>
  <si>
    <t>tm126769</t>
  </si>
  <si>
    <t>Waiting for the Hearse</t>
  </si>
  <si>
    <t>Mama Cora, who is almost eighty years old, has three sons and a daughter. She lives with one of them, who has serious financial problems. The family meets one day to celebrate an anniversary meal, and that is when the problem arises: which of them will take care of her?</t>
  </si>
  <si>
    <t>tt0089108</t>
  </si>
  <si>
    <t>tm49037</t>
  </si>
  <si>
    <t>Mobile Suit Gundam III: Encounters in Space</t>
  </si>
  <si>
    <t>Amuro Ray and the rest of the White Base crew, now denominated the 13th Autonomous Corps, return to outer space to support the rest of the Earth Federation forces for the decisive battle against the Duchy of Zeon's forces.</t>
  </si>
  <si>
    <t>tt0159511</t>
  </si>
  <si>
    <t>tm159912</t>
  </si>
  <si>
    <t>Agneepath</t>
  </si>
  <si>
    <t>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</si>
  <si>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tt0098999</t>
  </si>
  <si>
    <t>tm133914</t>
  </si>
  <si>
    <t>Parrot Sketch Not Included: Twenty Years of Monty Python</t>
  </si>
  <si>
    <t>Steve Martin presents selected sketches from "Monty Python's Flying Circus (1969)". It's the well known sketches, though the parrot sketch is not included. Steve Martin has some funny comments on the Pythons.</t>
  </si>
  <si>
    <t>tt0213984</t>
  </si>
  <si>
    <t>tm38736</t>
  </si>
  <si>
    <t>Too Young The Hero</t>
  </si>
  <si>
    <t>TV movie based upon the true story of Calvin Graham, who, as a 12 year old boy, enlisted in the US Navy during WWII.</t>
  </si>
  <si>
    <t>tt0096286</t>
  </si>
  <si>
    <t>tm258072</t>
  </si>
  <si>
    <t>Adam: His Song Continues</t>
  </si>
  <si>
    <t>Follows the true story of John and Reve Walsh who, after their child was murdered, fought to raise national awareness of the problem of missing children.</t>
  </si>
  <si>
    <t>tt0090589</t>
  </si>
  <si>
    <t>tm52815</t>
  </si>
  <si>
    <t>Disco Dancer</t>
  </si>
  <si>
    <t>Anil, a street singer, is humiliated and driven out of Bombay along with his mother. However, he soon becomes a famous performer but the enemies from his past try to destroy his hard-earned career.</t>
  </si>
  <si>
    <t>tt0208903</t>
  </si>
  <si>
    <t>tm137013</t>
  </si>
  <si>
    <t>The Ryan White Story</t>
  </si>
  <si>
    <t>The story of Ryan White, a 13-year-old haemophiliac who contracted AIDS from factor VIII, which was used to control this disorder.</t>
  </si>
  <si>
    <t>tt0098237</t>
  </si>
  <si>
    <t>tm157853</t>
  </si>
  <si>
    <t>In Defense of a Married Man</t>
  </si>
  <si>
    <t>When a defense lawyer's adulterous husband becomes the prime suspect in the murder of the woman he was cheating with, his wife chooses to defend him. Can she overcome his betrayal while searching for the truth?</t>
  </si>
  <si>
    <t>tt0099833</t>
  </si>
  <si>
    <t>tm157603</t>
  </si>
  <si>
    <t>Dil</t>
  </si>
  <si>
    <t>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t>
  </si>
  <si>
    <t>tt0099429</t>
  </si>
  <si>
    <t>tm45720</t>
  </si>
  <si>
    <t>Bye Bye London</t>
  </si>
  <si>
    <t>A comedy about an old married man that travels to London with his nephew who does his to save him from exposure to fraud, and being mugged in London, the play also covers some political aspects and projections in addition to social criticism of some of the Arab situations.</t>
  </si>
  <si>
    <t>tt10130668</t>
  </si>
  <si>
    <t>tm55091</t>
  </si>
  <si>
    <t>Quiet Victory: The Charlie Wedemeyer Story</t>
  </si>
  <si>
    <t>Film that tells the story of Los Gatos (California) high school football coach Charlie Wedemeyer. At 31, onetime football pro Wedemeyer is living the American dream; a winning team, a happy marriage and public adulation.</t>
  </si>
  <si>
    <t>tt0095945</t>
  </si>
  <si>
    <t>tm151332</t>
  </si>
  <si>
    <t>Alexandria, Again and Forever</t>
  </si>
  <si>
    <t>Set in 1987 against the backdrop of a hunger strike by the Egyptian film industry, Chahine himself steps in to play Yehia, the famed Egyptian director whose life is chronicled in "Alexandria, Why?" and "An Egyptian Story".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t>
  </si>
  <si>
    <t>tt0099858</t>
  </si>
  <si>
    <t>tm24110</t>
  </si>
  <si>
    <t>Strange Voices</t>
  </si>
  <si>
    <t>A family begins to fall apart when their eldest daughter is diagnosed with schizophrenia.</t>
  </si>
  <si>
    <t>tt0094052</t>
  </si>
  <si>
    <t>tm348735</t>
  </si>
  <si>
    <t>Aakhri Adaalat</t>
  </si>
  <si>
    <t>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t>
  </si>
  <si>
    <t>tt0177505</t>
  </si>
  <si>
    <t>tm51083</t>
  </si>
  <si>
    <t>A Stoning in Fulham County</t>
  </si>
  <si>
    <t>Religious beliefs clash with the law when an Amish infant is killed in a rural community.</t>
  </si>
  <si>
    <t>tt0096179</t>
  </si>
  <si>
    <t>tm311264</t>
  </si>
  <si>
    <t>Muqaddar Ka Faisla</t>
  </si>
  <si>
    <t>Muqaddar ka Faisla, is the story of Pandit Krishna Kant. A poor, but extremely honest, upright, God-fearing man, who refuses to compromise on his principles.</t>
  </si>
  <si>
    <t>tt0239682</t>
  </si>
  <si>
    <t>tm172482</t>
  </si>
  <si>
    <t>Sohni Mahiwal</t>
  </si>
  <si>
    <t>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t>
  </si>
  <si>
    <t>tt0807047</t>
  </si>
  <si>
    <t>tm52274</t>
  </si>
  <si>
    <t>The Little Wars</t>
  </si>
  <si>
    <t>Beirut resident Soraya is drawn to two men: daredevil photographer Nabil and Talal, who must embrace his feudal heritage when his father is kidnapped.</t>
  </si>
  <si>
    <t>tt0084492</t>
  </si>
  <si>
    <t>tm342996</t>
  </si>
  <si>
    <t>Duniya</t>
  </si>
  <si>
    <t>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t>
  </si>
  <si>
    <t>tt0301231</t>
  </si>
  <si>
    <t>ts63001</t>
  </si>
  <si>
    <t>High Risk</t>
  </si>
  <si>
    <t>High Risk is a program aired by the CBS television network as part of its 1988 fall lineup.
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
The CBS 100% in-house production featured "high-risk" stunts and jobs such as Border Patrol agent, automobile repo men, cave explorers, and thrilling roller-coaster testers.
Intended as a two-year commitment, strike or no strike, High Risk received unanimous condemnations and was cancelled after being presented for one night. The show was hosted by Wayne Rogers.</t>
  </si>
  <si>
    <t>tt0094478</t>
  </si>
  <si>
    <t>tm411457</t>
  </si>
  <si>
    <t>Pyar Ke Do Pal</t>
  </si>
  <si>
    <t>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t>
  </si>
  <si>
    <t>tt0358053</t>
  </si>
  <si>
    <t>tm371359</t>
  </si>
  <si>
    <t>Jaal</t>
  </si>
  <si>
    <t>Shankar's father leaves the family for Meenabai. He later learns that his father is dead. He sets out to find out Meenabai, who he thinks is behind his father's death.</t>
  </si>
  <si>
    <t>tt0239495</t>
  </si>
  <si>
    <t>tm446654</t>
  </si>
  <si>
    <t>Mujrim</t>
  </si>
  <si>
    <t>The film follows the story of Shankar, who is regarded as a criminal by the society after being in jail for ten years since childhood.</t>
  </si>
  <si>
    <t>tt0097926</t>
  </si>
  <si>
    <t>tm47673</t>
  </si>
  <si>
    <t>An Egyptian Story</t>
  </si>
  <si>
    <t>Acclaimed actor Nour El Cherif here plays Egyptian filmmaker Yehia Mourad some thirty years after we last see him in "Alexandria, Why?"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t>
  </si>
  <si>
    <t>tt0084042</t>
  </si>
  <si>
    <t>tm419052</t>
  </si>
  <si>
    <t>Ek Jaan Hain Hum</t>
  </si>
  <si>
    <t>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t>
  </si>
  <si>
    <t>tt0379272</t>
  </si>
  <si>
    <t>tm11556</t>
  </si>
  <si>
    <t>The Quick and the Dead</t>
  </si>
  <si>
    <t>A mysterious woman comes to compete in a quick-draw elimination tournament, in a town taken over by a notorious gunman.</t>
  </si>
  <si>
    <t>tt0114214</t>
  </si>
  <si>
    <t>ts20981</t>
  </si>
  <si>
    <t>Survivor</t>
  </si>
  <si>
    <t>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t>
  </si>
  <si>
    <t>tt0239195</t>
  </si>
  <si>
    <t>ts22176</t>
  </si>
  <si>
    <t>Stargate SG-1</t>
  </si>
  <si>
    <t>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t>
  </si>
  <si>
    <t>tt0118480</t>
  </si>
  <si>
    <t>ts21223</t>
  </si>
  <si>
    <t>Join Ash accompanied by his partner Pikachu, as he travels through many regions, meets new friends and faces new challenges on his quest to become a Pok√É¬©mon Master.</t>
  </si>
  <si>
    <t>TV-Y7</t>
  </si>
  <si>
    <t>tt0168366</t>
  </si>
  <si>
    <t>tm122434</t>
  </si>
  <si>
    <t>Forrest Gump</t>
  </si>
  <si>
    <t>A man with a low IQ has accomplished great things in his life and been present during significant historic events√¢‚Ç¨‚Äùin each case, far exceeding what anyone imagined he could do. But despite all he has achieved, his one true love eludes him.</t>
  </si>
  <si>
    <t>tt0109830</t>
  </si>
  <si>
    <t>tm106462</t>
  </si>
  <si>
    <t>Happy Gilmore</t>
  </si>
  <si>
    <t>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t>
  </si>
  <si>
    <t>tt0116483</t>
  </si>
  <si>
    <t>ts20339</t>
  </si>
  <si>
    <t>One Piece</t>
  </si>
  <si>
    <t>Years ago, the fearsome Pirate King, Gol D. Roger was executed leaving a huge pile of treasure and the famous "One Piece" behind. Whoever claims the "One Piece" will be named the new King of the Pirates. Monkey D. Luffy, a boy who consumed a "Devil Fruit,"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t>
  </si>
  <si>
    <t>tt0388629</t>
  </si>
  <si>
    <t>tm57554</t>
  </si>
  <si>
    <t>Saving Private Ryan</t>
  </si>
  <si>
    <t>As U.S. troops storm the beaches of Normandy, three brothers lie dead on the battlefield, with a fourth trapped behind enemy lines. Ranger captain John Miller and seven men are tasked with penetrating German-held territory and bringing the boy home.</t>
  </si>
  <si>
    <t>tt0120815</t>
  </si>
  <si>
    <t>ts34435</t>
  </si>
  <si>
    <t>Cowboy Bebop</t>
  </si>
  <si>
    <t>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"Cowboys") chase criminals and bring them in alive in return for a reward.</t>
  </si>
  <si>
    <t>tt0213338</t>
  </si>
  <si>
    <t>ts20927</t>
  </si>
  <si>
    <t>Star Trek: Deep Space Nine</t>
  </si>
  <si>
    <t>At Deep Space Nine, a space station located next to a wormhole in the vicinity of the liberated planet of Bajor, Commander Sisko and crew welcome alien visitors, root out evildoers and solve all types of unexpected problems that come their way.</t>
  </si>
  <si>
    <t>tt0106145</t>
  </si>
  <si>
    <t>ts5145</t>
  </si>
  <si>
    <t>The Challenge</t>
  </si>
  <si>
    <t>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t>
  </si>
  <si>
    <t>tt0176095</t>
  </si>
  <si>
    <t>tm192405</t>
  </si>
  <si>
    <t>Gattaca</t>
  </si>
  <si>
    <t>In a future society in the era of indefinite eugenics, humans are set on a life course depending on their DNA. Young Vincent Freeman is born with a condition that would prevent him from space travel, yet is determined to infiltrate the GATTACA space program.</t>
  </si>
  <si>
    <t>tt0119177</t>
  </si>
  <si>
    <t>ts21567</t>
  </si>
  <si>
    <t>Gilmore Girls</t>
  </si>
  <si>
    <t>Set in the charming town of Stars Hollow, Connecticut, the series follows the captivating lives of Lorelai and Rory Gilmore, a mother/daughter pair who have a relationship most people only dream of.</t>
  </si>
  <si>
    <t>tt0238784</t>
  </si>
  <si>
    <t>tm55553</t>
  </si>
  <si>
    <t>Blade</t>
  </si>
  <si>
    <t>The Daywalker known as "Blade" - a half-vampire, half-mortal man - becomes the protector of humanity against an underground army of vampires.</t>
  </si>
  <si>
    <t>tt0120611</t>
  </si>
  <si>
    <t>tm56574</t>
  </si>
  <si>
    <t>You've Got Mail</t>
  </si>
  <si>
    <t>Book superstore magnate, Joe Fox and independent book shop owner, Kathleen Kelly fall in love in the anonymity of the Internet√¢‚Ç¨‚Äùboth blissfully unaware that he's trying to put her out of business.</t>
  </si>
  <si>
    <t>tt0128853</t>
  </si>
  <si>
    <t>tm192037</t>
  </si>
  <si>
    <t>Starship Troopers</t>
  </si>
  <si>
    <t>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"the Bugs".</t>
  </si>
  <si>
    <t>tt0120201</t>
  </si>
  <si>
    <t>ts20983</t>
  </si>
  <si>
    <t>Neon Genesis Evangelion</t>
  </si>
  <si>
    <t>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t>
  </si>
  <si>
    <t>tt0112159</t>
  </si>
  <si>
    <t>ts22193</t>
  </si>
  <si>
    <t>The Magic School Bus</t>
  </si>
  <si>
    <t>An eccentric schoolteacher takes her class on wondrous educational field trips with the help of a magical school bus.</t>
  </si>
  <si>
    <t>tt0108847</t>
  </si>
  <si>
    <t>tm191989</t>
  </si>
  <si>
    <t>Donnie Brasco</t>
  </si>
  <si>
    <t>An FBI undercover agent infilitrates the mob and finds himself identifying more with the mafia life at the expense of his regular one.</t>
  </si>
  <si>
    <t>tt0119008</t>
  </si>
  <si>
    <t>ts20960</t>
  </si>
  <si>
    <t>Power Rangers</t>
  </si>
  <si>
    <t>A team of teenagers with attitude are recruited to save Angel Grove from the evil witch, Rita Repulsa, and later, Lord Zedd, Emperor of all he sees, and their horde of monsters.</t>
  </si>
  <si>
    <t>tt0106064</t>
  </si>
  <si>
    <t>tm65686</t>
  </si>
  <si>
    <t>U.S. Marshals</t>
  </si>
  <si>
    <t>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t>
  </si>
  <si>
    <t>tt0120873</t>
  </si>
  <si>
    <t>ts11397</t>
  </si>
  <si>
    <t>Adventures of Sonic the Hedgehog</t>
  </si>
  <si>
    <t>Follow the adventures of Sonic the Hedgehog, and his sidekick Tails, as they attempt to stop Dr. Robotnik and his array of robots from taking over the planet Mobius.</t>
  </si>
  <si>
    <t>tt0222518</t>
  </si>
  <si>
    <t>tm54903</t>
  </si>
  <si>
    <t>Wild Things</t>
  </si>
  <si>
    <t>When teen-socialite Kelly Van Ryan and troubled bad girl Suzie Toller accuse guidance counselor Sam Lombardo of rape, he's suspended by the school, rejected by the town, and fighting to get his life back. One cop suspects conspiracy, but nothing is what it seems...</t>
  </si>
  <si>
    <t>tt0194542</t>
  </si>
  <si>
    <t>tm187187</t>
  </si>
  <si>
    <t>Last Action Hero</t>
  </si>
  <si>
    <t>Danny is obsessed with a fictional movie character action hero Jack Slater. When a magical ticket transports him into Jack's latest adventure, Danny finds himself in a world where movie magic and reality collide. Now it's up to Danny to save the life of his hero and new friend.</t>
  </si>
  <si>
    <t>tt0107362</t>
  </si>
  <si>
    <t>tm191772</t>
  </si>
  <si>
    <t>Seven Years in Tibet</t>
  </si>
  <si>
    <t>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t>
  </si>
  <si>
    <t>tt0120102</t>
  </si>
  <si>
    <t>tm191848</t>
  </si>
  <si>
    <t>The Devil's Advocate</t>
  </si>
  <si>
    <t>Aspiring Florida defense lawyer Kevin Lomax accepts a job at a New York law firm. With the stakes getting higher every case, Kevin quickly learns that his boss has something far more evil planned.</t>
  </si>
  <si>
    <t>tt0118971</t>
  </si>
  <si>
    <t>tm121879</t>
  </si>
  <si>
    <t>A River Runs Through It</t>
  </si>
  <si>
    <t>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t>
  </si>
  <si>
    <t>tt0105265</t>
  </si>
  <si>
    <t>tm44402</t>
  </si>
  <si>
    <t>Girl, Interrupted</t>
  </si>
  <si>
    <t>Set in the changing world of the late 1960s, Susanna Kaysen's prescribed "short rest"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t>
  </si>
  <si>
    <t>tt0172493</t>
  </si>
  <si>
    <t>ts22489</t>
  </si>
  <si>
    <t>Goosebumps</t>
  </si>
  <si>
    <t>Anything can turn spooky in this horror anthology series based on the best-selling books by master of kid horror, R.L. Stine. In every episode, see what happens when regular kids find themselves in scary situations, and how they work to confront and overcome their fears.</t>
  </si>
  <si>
    <t>tt0111987</t>
  </si>
  <si>
    <t>ts25252</t>
  </si>
  <si>
    <t>A timid young boy who loves all sorts of games, one day solves an ancient puzzle known as the Millennium Puzzle, causing his body to play host to a mysterious spirit with the personality of a gambler.</t>
  </si>
  <si>
    <t>tt4834194</t>
  </si>
  <si>
    <t>ts21034</t>
  </si>
  <si>
    <t>InuYasha</t>
  </si>
  <si>
    <t>Kagome Higurashi is a modern day young girl who lives with her family by the old Higure shrine. Unbeknownst to Kagome, she is the reincarnation of priestess Kikyo and posseses the "Jewel of Four Souls"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t>
  </si>
  <si>
    <t>tt0290223</t>
  </si>
  <si>
    <t>tm53419</t>
  </si>
  <si>
    <t>Any Given Sunday</t>
  </si>
  <si>
    <t>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t>
  </si>
  <si>
    <t>tt0146838</t>
  </si>
  <si>
    <t>tm189764</t>
  </si>
  <si>
    <t>Menace II Society</t>
  </si>
  <si>
    <t>Sobering and incisive, this cautionary drama centers on a street tough 18-year-old facing a moral quandary while trying to turn his life around.</t>
  </si>
  <si>
    <t>tt0107554</t>
  </si>
  <si>
    <t>tm9323</t>
  </si>
  <si>
    <t>Desperado</t>
  </si>
  <si>
    <t>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t>
  </si>
  <si>
    <t>tt0112851</t>
  </si>
  <si>
    <t>tm46173</t>
  </si>
  <si>
    <t>The Mask of Zorro</t>
  </si>
  <si>
    <t>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t>
  </si>
  <si>
    <t>tt0120746</t>
  </si>
  <si>
    <t>tm19673</t>
  </si>
  <si>
    <t>The Patriot</t>
  </si>
  <si>
    <t>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t>
  </si>
  <si>
    <t>tt0187393</t>
  </si>
  <si>
    <t>tm24877</t>
  </si>
  <si>
    <t>Road Trip</t>
  </si>
  <si>
    <t>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t>
  </si>
  <si>
    <t>tt0215129</t>
  </si>
  <si>
    <t>tm189433</t>
  </si>
  <si>
    <t>Free Willy</t>
  </si>
  <si>
    <t>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t>
  </si>
  <si>
    <t>tt0106965</t>
  </si>
  <si>
    <t>tm1822</t>
  </si>
  <si>
    <t>3 Ninjas Kick Back</t>
  </si>
  <si>
    <t>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t>
  </si>
  <si>
    <t>tt15327306</t>
  </si>
  <si>
    <t>tm187791</t>
  </si>
  <si>
    <t>In the Line of Fire</t>
  </si>
  <si>
    <t>Veteran Secret Service agent Frank Horrigan is a man haunted by his failure to save President Kennedy while serving protection detail in Dallas. Thirty years later, a man calling himself "Booth" threatens the life of the current President, forcing Horrigan to come back to protection detail to confront the ghosts from his past.</t>
  </si>
  <si>
    <t>tt0107206</t>
  </si>
  <si>
    <t>tm19494</t>
  </si>
  <si>
    <t>The Replacements</t>
  </si>
  <si>
    <t>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t>
  </si>
  <si>
    <t>tt0191397</t>
  </si>
  <si>
    <t>tm10739</t>
  </si>
  <si>
    <t>Johnny Mnemonic</t>
  </si>
  <si>
    <t>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t>
  </si>
  <si>
    <t>tt0113481</t>
  </si>
  <si>
    <t>tm113576</t>
  </si>
  <si>
    <t>Little Women</t>
  </si>
  <si>
    <t>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t>
  </si>
  <si>
    <t>tt0110367</t>
  </si>
  <si>
    <t>tm191387</t>
  </si>
  <si>
    <t>Anaconda</t>
  </si>
  <si>
    <t>A "National Geographic" film crew is taken hostage by an insane hunter, who takes them along on his quest to capture the world's largest - and deadliest - snake.</t>
  </si>
  <si>
    <t>tt0118615</t>
  </si>
  <si>
    <t>tm6859</t>
  </si>
  <si>
    <t>My Girl</t>
  </si>
  <si>
    <t>Vada Sultenfuss is obsessed with death. Her mother is dead, and her father runs a funeral parlor. She is also in love with her English teacher, and joins a poetry class over the summer just to impress him. Thomas J., her best friend, is "allergic to everything", and sticks with Vada despite her hangups. When Vada's father hires Shelly, and begins to fall for her, things take a turn to the worse...</t>
  </si>
  <si>
    <t>tt0102492</t>
  </si>
  <si>
    <t>tm186589</t>
  </si>
  <si>
    <t>Cliffhanger</t>
  </si>
  <si>
    <t>A year after losing his friend in a tragic 4,000-foot fall, former ranger Gabe Walker and his partner, Hal, are called to return to the same peak to rescue a group of stranded climbers, only to learn the climbers are actually thieving hijackers who are looking for boxes full of money.</t>
  </si>
  <si>
    <t>tt0106582</t>
  </si>
  <si>
    <t>tm191374</t>
  </si>
  <si>
    <t>I Know What You Did Last Summer</t>
  </si>
  <si>
    <t>After four high school friends are involved in a hit-and-run road accident, they dispose of the body and vow to keep the incident a secret. A year later, they each start receiving anonymous letters bearing the warning "I Know What You Did Last Summer."</t>
  </si>
  <si>
    <t>tt0119345</t>
  </si>
  <si>
    <t>tm8446</t>
  </si>
  <si>
    <t>Teenage Mutant Ninja Turtles II: The Secret of the Ooze</t>
  </si>
  <si>
    <t>The Turtles and the Shredder battle once again, this time for the last cannister of the ooze that created the Turtles, which Shredder wants to create an army of new mutants.</t>
  </si>
  <si>
    <t>tt0103060</t>
  </si>
  <si>
    <t>ts8570</t>
  </si>
  <si>
    <t>Barney &amp; Friends</t>
  </si>
  <si>
    <t>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
New episodes have not been produced since 2009; however reruns continue to air on various PBS stations.</t>
  </si>
  <si>
    <t>tt0144701</t>
  </si>
  <si>
    <t>tm21596</t>
  </si>
  <si>
    <t>Hollow Man</t>
  </si>
  <si>
    <t>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t>
  </si>
  <si>
    <t>tt0164052</t>
  </si>
  <si>
    <t>tm48430</t>
  </si>
  <si>
    <t>Godzilla</t>
  </si>
  <si>
    <t>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t>
  </si>
  <si>
    <t>tt0120685</t>
  </si>
  <si>
    <t>tm190835</t>
  </si>
  <si>
    <t>Neon Genesis Evangelion: The End of Evangelion</t>
  </si>
  <si>
    <t>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t>
  </si>
  <si>
    <t>tt0169858</t>
  </si>
  <si>
    <t>tm192199</t>
  </si>
  <si>
    <t>Spawn</t>
  </si>
  <si>
    <t>After being murdered by corrupt colleagues in a covert government agency, Al Simmons makes a pact with the devil to be resurrected to see his beloved wife Wanda. In exchange for his return to Earth, Simmons agrees to lead Hell's Army in the destruction of mankind.</t>
  </si>
  <si>
    <t>tt0120177</t>
  </si>
  <si>
    <t>tm184205</t>
  </si>
  <si>
    <t>Dennis the Menace</t>
  </si>
  <si>
    <t>Mr. Wilson's ever-present annoyance comes in the form of one mischievous kid named Dennis. But he'll need Dennis's tricks to uncover a collection of gold coins that go missing when a shady drifter named Switchblade Sam comes to town.</t>
  </si>
  <si>
    <t>tt0106701</t>
  </si>
  <si>
    <t>tm12499</t>
  </si>
  <si>
    <t>The Net</t>
  </si>
  <si>
    <t>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t>
  </si>
  <si>
    <t>tt0113957</t>
  </si>
  <si>
    <t>tm192431</t>
  </si>
  <si>
    <t>The Devil's Own</t>
  </si>
  <si>
    <t>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t>
  </si>
  <si>
    <t>tt0962637</t>
  </si>
  <si>
    <t>tm56033</t>
  </si>
  <si>
    <t>Croupier</t>
  </si>
  <si>
    <t>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t>
  </si>
  <si>
    <t>tt0159382</t>
  </si>
  <si>
    <t>tm190486</t>
  </si>
  <si>
    <t>Teenage Mutant Ninja Turtles III</t>
  </si>
  <si>
    <t>The four turtles travel back in time to the days of the legendary and deadly samurai in ancient Japan, where they train to perfect the art of becoming one. The turtles also assist a small village in an uprising.</t>
  </si>
  <si>
    <t>tt0108308</t>
  </si>
  <si>
    <t>tm61103</t>
  </si>
  <si>
    <t>The General's Daughter</t>
  </si>
  <si>
    <t>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t>
  </si>
  <si>
    <t>tt0144214</t>
  </si>
  <si>
    <t>tm117488</t>
  </si>
  <si>
    <t>The Next Karate Kid</t>
  </si>
  <si>
    <t>Mr. Miyagi decides to take Julie, a troubled teenager, under his wing after he learns that she blames herself for her parents' demise and struggles to adjust with her grandmother and fellow pupils.</t>
  </si>
  <si>
    <t>tt0110657</t>
  </si>
  <si>
    <t>tm55732</t>
  </si>
  <si>
    <t>I Still Know What You Did Last Summer</t>
  </si>
  <si>
    <t>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t>
  </si>
  <si>
    <t>tt0130018</t>
  </si>
  <si>
    <t>tm191431</t>
  </si>
  <si>
    <t>Double Team</t>
  </si>
  <si>
    <t>He's a one-man arsenal... with enough voltage to rock the free world. They Don't Play by the Rules. You're either on their side...or in their way. America's top counter-terrorist usually works alone...this time he's got company.</t>
  </si>
  <si>
    <t>tt0119013</t>
  </si>
  <si>
    <t>tm17721</t>
  </si>
  <si>
    <t>Under Suspicion</t>
  </si>
  <si>
    <t>A lawyer is asked to come to the police station to clear up a few loose ends in his witness report of a foul murder. "This will only take ten minutes", they say, but it turns out to be one loose end after another, and the ten minutes he is away from his speech become longer and longer.</t>
  </si>
  <si>
    <t>tt0164212</t>
  </si>
  <si>
    <t>ts20939</t>
  </si>
  <si>
    <t>Moesha</t>
  </si>
  <si>
    <t>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t>
  </si>
  <si>
    <t>tt0115275</t>
  </si>
  <si>
    <t>ts21693</t>
  </si>
  <si>
    <t>Sister, Sister</t>
  </si>
  <si>
    <t>Twins Tia Landry and Tamera Campbell were separated and adopted at birth. Fourteen years later, they encounter each other by chance at the mall. After the families meet, Tia's widowed father agrees to let Tamera and her single mother move in with them.</t>
  </si>
  <si>
    <t>tt0108927</t>
  </si>
  <si>
    <t>ts22286</t>
  </si>
  <si>
    <t>Cardcaptor Sakura</t>
  </si>
  <si>
    <t>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t>
  </si>
  <si>
    <t>tt0221735</t>
  </si>
  <si>
    <t>tm190811</t>
  </si>
  <si>
    <t>Geronimo: An American Legend</t>
  </si>
  <si>
    <t>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t>
  </si>
  <si>
    <t>tt0107004</t>
  </si>
  <si>
    <t>tm107659</t>
  </si>
  <si>
    <t>The Mirror Has Two Faces</t>
  </si>
  <si>
    <t>Rose Morgan, who still lives with her mother, is a professor of Romantic Literature who desperately longs for passion in her life. Gregory Larkin, a mathematics professor, has been burned by passionate relationships and longs for a sexless union based on friendship and respect.</t>
  </si>
  <si>
    <t>tt0117057</t>
  </si>
  <si>
    <t>ts21581</t>
  </si>
  <si>
    <t>Girlfriends</t>
  </si>
  <si>
    <t>Girlfriends is an American comedy-drama sitcom that premiered on September 11, 2000, on UPN and aired on UPN's successor network, The CW, before being cancelled in 2008. The final episode aired on February 11, 2008.
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t>
  </si>
  <si>
    <t>tt0247102</t>
  </si>
  <si>
    <t>tm7073</t>
  </si>
  <si>
    <t>Knight Rider 2000</t>
  </si>
  <si>
    <t>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t>
  </si>
  <si>
    <t>tt0102227</t>
  </si>
  <si>
    <t>tm63514</t>
  </si>
  <si>
    <t>The Last Days</t>
  </si>
  <si>
    <t>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t>
  </si>
  <si>
    <t>tt0174852</t>
  </si>
  <si>
    <t>ts20918</t>
  </si>
  <si>
    <t>The Parkers</t>
  </si>
  <si>
    <t>The Parkers is an American sitcom that aired on UPN from August 30, 1999, to May 10, 2004. A spin-off of UPN's Moesha, The Parkers features the mother-daughter team of Nikki and Kim Parker. The Parkers' signature "Heeyyy" greeting became very popular in the early 2000s.</t>
  </si>
  <si>
    <t>tt0200353</t>
  </si>
  <si>
    <t>tm10811</t>
  </si>
  <si>
    <t>Heavy</t>
  </si>
  <si>
    <t>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t>
  </si>
  <si>
    <t>tt0113280</t>
  </si>
  <si>
    <t>tm188970</t>
  </si>
  <si>
    <t>Bill Hicks: Revelations</t>
  </si>
  <si>
    <t>Bill Hicks in the height of his genius. Recorded at the Dominion Theatre in London, Hicks opens our eyes and minds to the hypocrisy and ludicrousness of the world around us.</t>
  </si>
  <si>
    <t>tt0152183</t>
  </si>
  <si>
    <t>tm188606</t>
  </si>
  <si>
    <t>Sankofa</t>
  </si>
  <si>
    <t>On a photo shoot in Ghana, an American model slips back in time, becomes enslaved on a plantation and bears witness to the agony of her ancestral past.</t>
  </si>
  <si>
    <t>tt0108041</t>
  </si>
  <si>
    <t>ts18465</t>
  </si>
  <si>
    <t>Dale's Supermarket Sweep</t>
  </si>
  <si>
    <t>Dale's Supermarket Sweep was a UK game show based on the American Supermarket Sweep TV show format.</t>
  </si>
  <si>
    <t>tt0962853</t>
  </si>
  <si>
    <t>tm64817</t>
  </si>
  <si>
    <t>Jerry Seinfeld: I'm Telling You for the Last Time</t>
  </si>
  <si>
    <t>Taped for HBO in August 1998, on the final date of Jerry Seinfeld's tour appearances at New York City's Broadhurst Theater, I'm Telling You for the Last Time presents the standup comedian's so-called "final" standup, or at least his final tour with the standup material that made him famous.</t>
  </si>
  <si>
    <t>tt0500140</t>
  </si>
  <si>
    <t>tm320211</t>
  </si>
  <si>
    <t>Children of God</t>
  </si>
  <si>
    <t>A former member examines the lingering effects of being raised in the Family, a cult whose disturbing practices include the sexual abuse of children.</t>
  </si>
  <si>
    <t>tt6051792</t>
  </si>
  <si>
    <t>tm189171</t>
  </si>
  <si>
    <t>Wild Tango</t>
  </si>
  <si>
    <t>A biopic based on the life of one of the pioneer argentine rock stars 'Tanguito'. The movie tells the story of his rise and fall from grace, encompassed in violent times of a military regime.</t>
  </si>
  <si>
    <t>tt0108291</t>
  </si>
  <si>
    <t>tm67635</t>
  </si>
  <si>
    <t>Kuch Kuch Hota Hai</t>
  </si>
  <si>
    <t>Anjali is left heartbroken when her best friend and secret crush, Rahul, falls in love with Tina. Years later, Tina's young daughter tries to fulfil her mother's last wish of uniting Rahul and Anjali.</t>
  </si>
  <si>
    <t>tt0172684</t>
  </si>
  <si>
    <t>ts22080</t>
  </si>
  <si>
    <t>Oggy and the Cockroaches</t>
  </si>
  <si>
    <t>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t>
  </si>
  <si>
    <t>tt0213363</t>
  </si>
  <si>
    <t>ts22039</t>
  </si>
  <si>
    <t>H</t>
  </si>
  <si>
    <t>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
The title "H" comes from the three words that characterize the series: Humour, Histoire et H√É¬¥pital.</t>
  </si>
  <si>
    <t>tt0173554</t>
  </si>
  <si>
    <t>tm41525</t>
  </si>
  <si>
    <t>Herod's Law</t>
  </si>
  <si>
    <t>Mexico, 1949. The fable of a janitor turned Mayor on a little town lost in the Mexican desert, who gradually realizes how far his new acquainted power and corruption can get him.</t>
  </si>
  <si>
    <t>tt0221344</t>
  </si>
  <si>
    <t>tm7951</t>
  </si>
  <si>
    <t>Tim Allen: Rewires America</t>
  </si>
  <si>
    <t>This is arguably Tim Allen's best stand-up show ever and this show truly solidified Tim Allen's unique slant on masculinity becoming the backbone for his TV show √¢‚Ç¨≈ìHome Improvement.√¢‚Ç¨¬ù</t>
  </si>
  <si>
    <t>tt0294967</t>
  </si>
  <si>
    <t>ts21684</t>
  </si>
  <si>
    <t>Heartbreak High</t>
  </si>
  <si>
    <t>The ins and outs of the classroom lives of a group of students who attend the fictional Hartley High School in Sydney.</t>
  </si>
  <si>
    <t>tt0108800</t>
  </si>
  <si>
    <t>tm55100</t>
  </si>
  <si>
    <t>Dil Se..</t>
  </si>
  <si>
    <t>Journalist Amar falls for a mysterious woman on an assignment, but she does not reciprocate his feelings. However, when Amar is about to get married, the woman shows up at his doorstep asking for help.</t>
  </si>
  <si>
    <t>tt0164538</t>
  </si>
  <si>
    <t>tm204173</t>
  </si>
  <si>
    <t>Aashik Aawara</t>
  </si>
  <si>
    <t>Raised by a kindly thief, orphaned Jimmy goes on the run from goons and falls in love with Jyoti, whose father indirectly caused his parents' deaths.</t>
  </si>
  <si>
    <t>tt0106206</t>
  </si>
  <si>
    <t>tm191614</t>
  </si>
  <si>
    <t>Destiny</t>
  </si>
  <si>
    <t>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t>
  </si>
  <si>
    <t>tt0119629</t>
  </si>
  <si>
    <t>tm8859</t>
  </si>
  <si>
    <t>Oh Darling! Yeh Hai India!</t>
  </si>
  <si>
    <t>Miss India and an aspiring actor spend a night together roaming the streets of Mumbai and unwittingly clash paths with a megalomaniacal gangster planning to take over India.</t>
  </si>
  <si>
    <t>tt0114031</t>
  </si>
  <si>
    <t>tm424630</t>
  </si>
  <si>
    <t>A Triumph of the Heart: The Ricky Bell Story</t>
  </si>
  <si>
    <t>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t>
  </si>
  <si>
    <t>tt0103123</t>
  </si>
  <si>
    <t>tm12876</t>
  </si>
  <si>
    <t>Bombay</t>
  </si>
  <si>
    <t>A Hindu man and a Muslim woman fall in love in a small village and move to Mumbai, where they have two children. However, growing religious tensions and erupting riots threaten to tear the family apart.</t>
  </si>
  <si>
    <t>tt0112553</t>
  </si>
  <si>
    <t>tm52083</t>
  </si>
  <si>
    <t>West Beirut</t>
  </si>
  <si>
    <t>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t>
  </si>
  <si>
    <t>tt0157183</t>
  </si>
  <si>
    <t>tm9898</t>
  </si>
  <si>
    <t>Muthu</t>
  </si>
  <si>
    <t>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t>
  </si>
  <si>
    <t>tt0140399</t>
  </si>
  <si>
    <t>tm326102</t>
  </si>
  <si>
    <t>Qila</t>
  </si>
  <si>
    <t>When an abusive landowner is murdered, his twin brother sets out to find the killer but quickly discovers that everyone, it seems, wanted him dead.</t>
  </si>
  <si>
    <t>tt0286907</t>
  </si>
  <si>
    <t>tm12482</t>
  </si>
  <si>
    <t>Ram Jaane</t>
  </si>
  <si>
    <t>A street hustler, who has spent several years in and out of prison, decides to reform his life, as he teaches street kids to stay away from crime, but has trouble maintaining these ideals in his own life.</t>
  </si>
  <si>
    <t>tt0114231</t>
  </si>
  <si>
    <t>tm128925</t>
  </si>
  <si>
    <t>Chamatkar</t>
  </si>
  <si>
    <t>When Sunder loses everything, he seeks refuge in a graveyard, where he befriends a ghost.</t>
  </si>
  <si>
    <t>tt0126234</t>
  </si>
  <si>
    <t>tm52871</t>
  </si>
  <si>
    <t>Soldier</t>
  </si>
  <si>
    <t>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t>
  </si>
  <si>
    <t>tt0211634</t>
  </si>
  <si>
    <t>ts28516</t>
  </si>
  <si>
    <t>Okupas</t>
  </si>
  <si>
    <t>During the year 2000, Ricardo, Pollo, Walter and Chiqui occupied a house in the Buenos Aires neighborhood of Congreso. The four young people forge a strong friendship that leads them to go through different stories of crime, drugs and social marginalization.</t>
  </si>
  <si>
    <t>tt0289649</t>
  </si>
  <si>
    <t>tm62385</t>
  </si>
  <si>
    <t>Hum Saath Saath Hain</t>
  </si>
  <si>
    <t>Ramkishen and his wife Mamta have three sons. Prem and Vinod have sweethearts in Preeti and Vivek marries Sangeeta. Since Vivek is Mamta's step-son, she plots to alienate him, but will she succeed?</t>
  </si>
  <si>
    <t>tt0216817</t>
  </si>
  <si>
    <t>tm184502</t>
  </si>
  <si>
    <t>Kabhi Haan Kabhi Naa</t>
  </si>
  <si>
    <t>A man belongs to a middle-class family and is intent on pursuing his career with a music group, despite his dad's disapproval. He is also in love with the lead singer, but she sees him mainly as a friend.</t>
  </si>
  <si>
    <t>tt0110222</t>
  </si>
  <si>
    <t>tm7810</t>
  </si>
  <si>
    <t>Nightmare in Columbia County</t>
  </si>
  <si>
    <t>The recounting of a terrible crime that wracked a family and galvanized police in South Carolina in the 1980's. Southern beauty pageant winner Dawn Smith is targeted by a sadistic stalker whose obsession with her leads him to kidnap her younger sister.</t>
  </si>
  <si>
    <t>tt0102537</t>
  </si>
  <si>
    <t>tm27601</t>
  </si>
  <si>
    <t>Phir Bhi Dil Hai Hindustani</t>
  </si>
  <si>
    <t>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t>
  </si>
  <si>
    <t>tt0222270</t>
  </si>
  <si>
    <t>tm47530</t>
  </si>
  <si>
    <t>Jeans</t>
  </si>
  <si>
    <t>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t>
  </si>
  <si>
    <t>tt0151121</t>
  </si>
  <si>
    <t>tm105716</t>
  </si>
  <si>
    <t>Chaahat</t>
  </si>
  <si>
    <t>Roop and his father come to the city for medical treatment where Reshma falls in love with Roop. However, Roop loves Pooja but when Reshma threatens to kill herself, Roop agrees to marry her.</t>
  </si>
  <si>
    <t>tt0172234</t>
  </si>
  <si>
    <t>tm117873</t>
  </si>
  <si>
    <t>Hum Aapke Hain Koun..!</t>
  </si>
  <si>
    <t>Prem and Nisha meet and fall in love at the wedding of their elder siblings, but their plans to be together are put in jeopardy when Nisha's sister dies, leaving behind a baby.</t>
  </si>
  <si>
    <t>tt0110076</t>
  </si>
  <si>
    <t>tm189773</t>
  </si>
  <si>
    <t>Maya Memsaab</t>
  </si>
  <si>
    <t>A frustrated housewife whose marriage to an average man does not meet her expectations enters into an affair with a younger man. Of course, there are no easy escapes from reality.</t>
  </si>
  <si>
    <t>tt0137100</t>
  </si>
  <si>
    <t>tm7032</t>
  </si>
  <si>
    <t>Out of Life</t>
  </si>
  <si>
    <t>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t>
  </si>
  <si>
    <t>tt0102058</t>
  </si>
  <si>
    <t>tm58893</t>
  </si>
  <si>
    <t>Duplicate</t>
  </si>
  <si>
    <t>Seeking vengeance on those who double-crossed him, an escaped prisoner impersonates an unsuspecting chef.</t>
  </si>
  <si>
    <t>tt0164550</t>
  </si>
  <si>
    <t>tm340430</t>
  </si>
  <si>
    <t>Govindha Govindha</t>
  </si>
  <si>
    <t>A Tantric believes that by donating a virgin woman's head to gods crown, would bring down the universe to his feet. How the hero and heroine gets entangled in the underworld nexus, while rescuing the robbery, forms the crux of the plot.</t>
  </si>
  <si>
    <t>tt0192087</t>
  </si>
  <si>
    <t>tm184326</t>
  </si>
  <si>
    <t>Damini</t>
  </si>
  <si>
    <t>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t>
  </si>
  <si>
    <t>tt0106655</t>
  </si>
  <si>
    <t>tm110225</t>
  </si>
  <si>
    <t>English Babu Desi Mem</t>
  </si>
  <si>
    <t>Vikram Mayur is looking after his late brother's eight-year-old son and is torn between choosing to take Nandu back to England to learn his family's business, or risk throwing it all way.</t>
  </si>
  <si>
    <t>tt0136153</t>
  </si>
  <si>
    <t>tm34391</t>
  </si>
  <si>
    <t>Before the Flying Circus</t>
  </si>
  <si>
    <t>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t>
  </si>
  <si>
    <t>tt9230920</t>
  </si>
  <si>
    <t>tm21911</t>
  </si>
  <si>
    <t>Sam Kinison: Live in Vegas</t>
  </si>
  <si>
    <t>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t>
  </si>
  <si>
    <t>tt0249934</t>
  </si>
  <si>
    <t>tm118438</t>
  </si>
  <si>
    <t>Anjaam</t>
  </si>
  <si>
    <t>After mistaking a flight attendant's attention for love, a wealthy, spoiled man becomes obsessed with her and soon tears her life apart.</t>
  </si>
  <si>
    <t>tt0109134</t>
  </si>
  <si>
    <t>tm62176</t>
  </si>
  <si>
    <t>Mann</t>
  </si>
  <si>
    <t>A young woman falls in love with a handsome playboy, while aboard a Singapore to India cruise. They make plans to meet again, but fate may have other plans...</t>
  </si>
  <si>
    <t>tt0206921</t>
  </si>
  <si>
    <t>tm57169</t>
  </si>
  <si>
    <t>Monty Python: Live at Aspen</t>
  </si>
  <si>
    <t>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t>
  </si>
  <si>
    <t>tt0287570</t>
  </si>
  <si>
    <t>tm184224</t>
  </si>
  <si>
    <t>Sinbad: Afros and Bellbottoms</t>
  </si>
  <si>
    <t>Sinbad brings the '70s back with a nostalgic stand-up special dedicated to the films, fashion and other flashbacks from that era.</t>
  </si>
  <si>
    <t>tt0938331</t>
  </si>
  <si>
    <t>tm44776</t>
  </si>
  <si>
    <t>The Other</t>
  </si>
  <si>
    <t>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t>
  </si>
  <si>
    <t>tt0196355</t>
  </si>
  <si>
    <t>tm104933</t>
  </si>
  <si>
    <t>Sinbad: Son of a Preacher Man</t>
  </si>
  <si>
    <t>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t>
  </si>
  <si>
    <t>tt0938333</t>
  </si>
  <si>
    <t>tm203186</t>
  </si>
  <si>
    <t>Children of Shatila</t>
  </si>
  <si>
    <t>Many people first became aware of the Shatila refugee camp in Lebanon after the shocking and horrific Sabra-Shatila massacre that took place there in 1982. Located in Beirut's "belt of misery,"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t>
  </si>
  <si>
    <t>tt0243174</t>
  </si>
  <si>
    <t>tm256669</t>
  </si>
  <si>
    <t>Gumrah</t>
  </si>
  <si>
    <t>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t>
  </si>
  <si>
    <t>tt0107060</t>
  </si>
  <si>
    <t>tm117840</t>
  </si>
  <si>
    <t>The Emigrant</t>
  </si>
  <si>
    <t>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t>
  </si>
  <si>
    <t>tt0110545</t>
  </si>
  <si>
    <t>tm334788</t>
  </si>
  <si>
    <t>Yodha</t>
  </si>
  <si>
    <t>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t>
  </si>
  <si>
    <t>tt0267130</t>
  </si>
  <si>
    <t>tm110160</t>
  </si>
  <si>
    <t>Avvai Shanmugi</t>
  </si>
  <si>
    <t>A divorced husband desperately misses his daughter. In order to be with her, he takes up a job in his father-in-law's house. The only catch is that the job is that of a female governess.</t>
  </si>
  <si>
    <t>tt0139872</t>
  </si>
  <si>
    <t>tm192301</t>
  </si>
  <si>
    <t>Minsara Kanavu</t>
  </si>
  <si>
    <t>Priya decides that she wants to be a nun, much to the horror of her father and Thomas, the boy who is in love with her. Thomas decides to enlist the help of Deva to change her mind.</t>
  </si>
  <si>
    <t>tt0282003</t>
  </si>
  <si>
    <t>tm110766</t>
  </si>
  <si>
    <t>Chronicle of a Disappearance</t>
  </si>
  <si>
    <t>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t>
  </si>
  <si>
    <t>tt0115895</t>
  </si>
  <si>
    <t>tm118256</t>
  </si>
  <si>
    <t>Yaar Gaddar</t>
  </si>
  <si>
    <t>When his brother becomes involved in a deadly bank robbery, a heartbroken cop vows to track down and retrieve his wayward sibling -- dead or alive.</t>
  </si>
  <si>
    <t>tt0111780</t>
  </si>
  <si>
    <t>tm64729</t>
  </si>
  <si>
    <t>Sinbad: Nothin' but the Funk</t>
  </si>
  <si>
    <t>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t>
  </si>
  <si>
    <t>tt0938332</t>
  </si>
  <si>
    <t>tm314602</t>
  </si>
  <si>
    <t>Dushmani</t>
  </si>
  <si>
    <t>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t>
  </si>
  <si>
    <t>tt0112916</t>
  </si>
  <si>
    <t>tm25389</t>
  </si>
  <si>
    <t>Fiza</t>
  </si>
  <si>
    <t>In 1993 Fiza's brother disappears during the riots in Mumbai. In 1999 Fiza is tired of waiting and goes looking for him.</t>
  </si>
  <si>
    <t>tt0248012</t>
  </si>
  <si>
    <t>tm42397</t>
  </si>
  <si>
    <t>Hello Brother</t>
  </si>
  <si>
    <t>A ghost seeking revenge for his death haunts the man who received his heart in a transplant.</t>
  </si>
  <si>
    <t>tt0233856</t>
  </si>
  <si>
    <t>tm449775</t>
  </si>
  <si>
    <t>Shikari</t>
  </si>
  <si>
    <t>Shankar and Chanchal earn their living by doing road shows. Once, Shankar sees Natasha on a circus poster and dreams of working with her. He gets an offer to work in the circus in Russia.</t>
  </si>
  <si>
    <t>tt0170416</t>
  </si>
  <si>
    <t>ts4</t>
  </si>
  <si>
    <t>Breaking Bad</t>
  </si>
  <si>
    <t>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t>
  </si>
  <si>
    <t>tt0903747</t>
  </si>
  <si>
    <t>ts9</t>
  </si>
  <si>
    <t>The Walking Dead</t>
  </si>
  <si>
    <t>Sheriff's deputy Rick Grimes awakens from a coma to find a post-apocalyptic world dominated by flesh-eating zombies. He sets out to find his family and encounters many other survivors along the way.</t>
  </si>
  <si>
    <t>tt1520211</t>
  </si>
  <si>
    <t>ts26091</t>
  </si>
  <si>
    <t>The Staircase</t>
  </si>
  <si>
    <t>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t>
  </si>
  <si>
    <t>tt0388644</t>
  </si>
  <si>
    <t>ts11</t>
  </si>
  <si>
    <t>Downton Abbey</t>
  </si>
  <si>
    <t xml:space="preserve">A chronicle of the lives of the aristocratic Crawley family and their servants in the post-Edwardian era√¢‚Ç¨‚Äùwith great events in history having an effect on their lives and on the British social hierarchy.
</t>
  </si>
  <si>
    <t>tt1606375</t>
  </si>
  <si>
    <t>ts21469</t>
  </si>
  <si>
    <t>Grey's Anatomy</t>
  </si>
  <si>
    <t>Follows the personal and professional lives of a group of doctors at Seattle√¢‚Ç¨‚Ñ¢s Grey Sloan Memorial Hospital.</t>
  </si>
  <si>
    <t>tt0413573</t>
  </si>
  <si>
    <t>ts288536</t>
  </si>
  <si>
    <t>The Great British Baking Show</t>
  </si>
  <si>
    <t>Bakers attempt three challenges each week trying to impress the judges enough to go through to the next round and eventually are crowned Britain's best amateur baker.</t>
  </si>
  <si>
    <t>tt1877368</t>
  </si>
  <si>
    <t>ts6495</t>
  </si>
  <si>
    <t>Criminal Minds</t>
  </si>
  <si>
    <t>An elite team of FBI profilers analyze the country's most twisted criminal minds, anticipating their next moves before they strike again. The Behavioral Analysis Unit's most experienced agent is David Rossi, a founding member of the BAU who returns to help the team solve new cases.</t>
  </si>
  <si>
    <t>tt0452046</t>
  </si>
  <si>
    <t>ts22337</t>
  </si>
  <si>
    <t>NCIS</t>
  </si>
  <si>
    <t>From murder and espionage to terrorism and stolen submarines, a team of special agents investigates any crime that has a shred of evidence connected to Navy and Marine Corps personnel, regardless of rank or position.</t>
  </si>
  <si>
    <t>tt0364845</t>
  </si>
  <si>
    <t>ts8308</t>
  </si>
  <si>
    <t>Community</t>
  </si>
  <si>
    <t>Follow the lives of a group of students at what is possibly the world√¢‚Ç¨‚Ñ¢s worst community college in the fictional locale of Greendale, Colorado.</t>
  </si>
  <si>
    <t>tt1439629</t>
  </si>
  <si>
    <t>ts22011</t>
  </si>
  <si>
    <t>Heartland</t>
  </si>
  <si>
    <t>Life is hard on the Flemings' ranch in the Alberta foothills where abused or neglected horses find refuge with a kind, hard-working family. Debts abound and the bank is about to foreclose. Can they keep the ranch running?</t>
  </si>
  <si>
    <t>tt1094229</t>
  </si>
  <si>
    <t>ts21465</t>
  </si>
  <si>
    <t>Supernatural</t>
  </si>
  <si>
    <t xml:space="preserve">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t>
  </si>
  <si>
    <t>tt0460681</t>
  </si>
  <si>
    <t>tm33545</t>
  </si>
  <si>
    <t>Forgetting Sarah Marshall</t>
  </si>
  <si>
    <t>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t>
  </si>
  <si>
    <t>tt0800039</t>
  </si>
  <si>
    <t>tm172683</t>
  </si>
  <si>
    <t>War of the Worlds</t>
  </si>
  <si>
    <t>Ray Ferrier is a divorced dockworker and less-than-perfect father. Soon after his ex-wife and her new husband drop off his teenage son and young daughter for a rare weekend visit, a strange and powerful lightning storm touches down.</t>
  </si>
  <si>
    <t>tt0407304</t>
  </si>
  <si>
    <t>ts17156</t>
  </si>
  <si>
    <t>Arrested Development</t>
  </si>
  <si>
    <t>The story of a wealthy family that lost everything, and the one son who had no choice but to keep them all together.</t>
  </si>
  <si>
    <t>tt0367279</t>
  </si>
  <si>
    <t>ts20573</t>
  </si>
  <si>
    <t>The IT Crowd</t>
  </si>
  <si>
    <t>Two I.T. nerds and their clueless female manager, who work in the basement of a very successful company. When they are called on for help, they are never treated with any respect at all.</t>
  </si>
  <si>
    <t>tt0487831</t>
  </si>
  <si>
    <t>ts12724</t>
  </si>
  <si>
    <t>30 Rock</t>
  </si>
  <si>
    <t>Liz Lemon, the head writer for a late-night TV variety show in New York, tries to juggle all the egos around her while chasing her own dream.</t>
  </si>
  <si>
    <t>tt0496424</t>
  </si>
  <si>
    <t>ts3371</t>
  </si>
  <si>
    <t>Avatar: The Last Airbender</t>
  </si>
  <si>
    <t>In a war-torn world of elemental magic, a young boy reawakens to undertake a dangerous mystic quest to fulfill his destiny as the Avatar, and bring peace to the world.</t>
  </si>
  <si>
    <t>tt0417299</t>
  </si>
  <si>
    <t>tm92641</t>
  </si>
  <si>
    <t>Inception</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</si>
  <si>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</si>
  <si>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tt1375666</t>
  </si>
  <si>
    <t>tm102740</t>
  </si>
  <si>
    <t>The Other Guys</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</si>
  <si>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</si>
  <si>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tt1386588</t>
  </si>
  <si>
    <t>tm87484</t>
  </si>
  <si>
    <t>How to Train Your Dragon</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</si>
  <si>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t>
  </si>
  <si>
    <t>tt0892769</t>
  </si>
  <si>
    <t>ts20604</t>
  </si>
  <si>
    <t>Friday Night Lights</t>
  </si>
  <si>
    <t>The trials and triumphs of life in the small town of Dillon, Texas, where high school football is everything.</t>
  </si>
  <si>
    <t>tt0758745</t>
  </si>
  <si>
    <t>tm39030</t>
  </si>
  <si>
    <t>Casino Royale</t>
  </si>
  <si>
    <t>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t>
  </si>
  <si>
    <t>tt0381061</t>
  </si>
  <si>
    <t>tm78592</t>
  </si>
  <si>
    <t>Michael Clayton</t>
  </si>
  <si>
    <t>A law firm brings in its 'fixer' to remedy the situation after a lawyer has a breakdown while representing a chemical company that he knows is guilty in a multi-billion dollar class action suit.</t>
  </si>
  <si>
    <t>tt0465538</t>
  </si>
  <si>
    <t>ts21511</t>
  </si>
  <si>
    <t>My Little Pony: Friendship Is Magic</t>
  </si>
  <si>
    <t>"Get your muzzle out of those books and make some friends!" That's what Princess Celestia tells Twilight Sparkle. She may be the smartest unicorn in Equestria, but Twilight Sparkle gets an "incomplete" in friendship. There's more to life than learning magic, after all -- so she goes to Ponyville on a mission to make friends. There she meets five special ponies who take her on exciting adventures and teach her the most powerful magic of all ... the magic of friendship!</t>
  </si>
  <si>
    <t>tt1751105</t>
  </si>
  <si>
    <t>ts19036</t>
  </si>
  <si>
    <t>The Fairly OddParents</t>
  </si>
  <si>
    <t>The zany, fast-paced adventures of a 10-year-old boy and his fairy godparents, who inadvertently create havoc as they grant wishes for their pint-sized charge.</t>
  </si>
  <si>
    <t>tt0235918</t>
  </si>
  <si>
    <t>tm116324</t>
  </si>
  <si>
    <t>Jackass: The Movie</t>
  </si>
  <si>
    <t>Johnny Knoxville and his band of maniacs perform a variety of stunts and gross-out gags on the big screen for the first time. They wander around Japan in panda outfits, wreak havoc on a once civilized golf course, they even do stunts involving LIVE alligators, and so on.</t>
  </si>
  <si>
    <t>tt0322802</t>
  </si>
  <si>
    <t>ts32186</t>
  </si>
  <si>
    <t>Sonic X</t>
  </si>
  <si>
    <t>Sonic and his friends team up with 12 year old Christopher to collect all the Chaos Emeralds and defeat the evil Dr. Eggman.</t>
  </si>
  <si>
    <t>tt0367413</t>
  </si>
  <si>
    <t>ts11313</t>
  </si>
  <si>
    <t>DEATH NOTE</t>
  </si>
  <si>
    <t>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t>
  </si>
  <si>
    <t>tt0877057</t>
  </si>
  <si>
    <t>tm34310</t>
  </si>
  <si>
    <t>Zoolander</t>
  </si>
  <si>
    <t>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t>
  </si>
  <si>
    <t>tt0196229</t>
  </si>
  <si>
    <t>ts21247</t>
  </si>
  <si>
    <t>The Vampire Diaries</t>
  </si>
  <si>
    <t>The story of two vampire brothers obsessed with the same girl, who bears a striking resemblance to the beautiful but ruthless vampire they knew and loved in 1864.</t>
  </si>
  <si>
    <t>tt1405406</t>
  </si>
  <si>
    <t>tm160815</t>
  </si>
  <si>
    <t>Charlie and the Chocolate Factory</t>
  </si>
  <si>
    <t>A young boy wins a tour through the most magnificent chocolate factory in the world, led by the world's most unusual candy maker.</t>
  </si>
  <si>
    <t>tt0367594</t>
  </si>
  <si>
    <t>tm78671</t>
  </si>
  <si>
    <t>Cleaner</t>
  </si>
  <si>
    <t>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t>
  </si>
  <si>
    <t>tt0896798</t>
  </si>
  <si>
    <t>tm89036</t>
  </si>
  <si>
    <t>Harold &amp; Kumar Go to White Castle</t>
  </si>
  <si>
    <t>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t>
  </si>
  <si>
    <t>tt0366551</t>
  </si>
  <si>
    <t>tm86803</t>
  </si>
  <si>
    <t>The Social Network</t>
  </si>
  <si>
    <t>The tale of a new breed of cultural insurgent: a punk genius who sparked a revolution and changed the face of human interaction for a generation, and perhaps forever.</t>
  </si>
  <si>
    <t>tt1285016</t>
  </si>
  <si>
    <t>tm105329</t>
  </si>
  <si>
    <t>Road to Perdition</t>
  </si>
  <si>
    <t>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t>
  </si>
  <si>
    <t>tt0257044</t>
  </si>
  <si>
    <t>ts20305</t>
  </si>
  <si>
    <t>Naruto</t>
  </si>
  <si>
    <t>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t>
  </si>
  <si>
    <t>tt0409591</t>
  </si>
  <si>
    <t>tm35463</t>
  </si>
  <si>
    <t>Blow</t>
  </si>
  <si>
    <t>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t>
  </si>
  <si>
    <t>tt0221027</t>
  </si>
  <si>
    <t>tm84371</t>
  </si>
  <si>
    <t>Shooter</t>
  </si>
  <si>
    <t>A marksman living in exile is coaxed back into action after learning of a plot to kill the president. Ultimately double-crossed and framed for the attempt, he goes on the run to track the real killer and find out who exactly set him up, and why??</t>
  </si>
  <si>
    <t>tt0822854</t>
  </si>
  <si>
    <t>tm139658</t>
  </si>
  <si>
    <t>Big Fish</t>
  </si>
  <si>
    <t>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t>
  </si>
  <si>
    <t>tt0319061</t>
  </si>
  <si>
    <t>tm79442</t>
  </si>
  <si>
    <t>The Bourne Ultimatum</t>
  </si>
  <si>
    <t>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t>
  </si>
  <si>
    <t>tt0440963</t>
  </si>
  <si>
    <t>tm131038</t>
  </si>
  <si>
    <t>Public Enemies</t>
  </si>
  <si>
    <t>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t>
  </si>
  <si>
    <t>tt1152836</t>
  </si>
  <si>
    <t>ts2230</t>
  </si>
  <si>
    <t>America's Next Top Model</t>
  </si>
  <si>
    <t>Aspiring models compete for a chance to break into the business with a panel of judges critiquing their progress throughout the competition.</t>
  </si>
  <si>
    <t>tt0391576</t>
  </si>
  <si>
    <t>tm154187</t>
  </si>
  <si>
    <t>Sherlock Holmes</t>
  </si>
  <si>
    <t>Eccentric consulting detective Sherlock Holmes and Doctor John Watson battle to bring down a new nemesis and unravel a deadly plot that could destroy England.</t>
  </si>
  <si>
    <t>tt0988045</t>
  </si>
  <si>
    <t>tm133767</t>
  </si>
  <si>
    <t>Love Actually</t>
  </si>
  <si>
    <t>'Love Actually' follows the lives of eight very different couples dealing with their love lives, in various loosely and interrelated tales, all set during a frantic month before Christmas in London, England.</t>
  </si>
  <si>
    <t>tt0314331</t>
  </si>
  <si>
    <t>tm88738</t>
  </si>
  <si>
    <t>Closer</t>
  </si>
  <si>
    <t>Two couples disintegrate when they begin destructive adulterous affairs with each other.</t>
  </si>
  <si>
    <t>tt0376541</t>
  </si>
  <si>
    <t>ts17942</t>
  </si>
  <si>
    <t>Chappelle's Show</t>
  </si>
  <si>
    <t>Dave Chappelle's singular point of view is unleashed through a combination of laidback stand-up and street-smart sketches.</t>
  </si>
  <si>
    <t>tt0353049</t>
  </si>
  <si>
    <t>tm148270</t>
  </si>
  <si>
    <t>Something's Gotta Give</t>
  </si>
  <si>
    <t>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t>
  </si>
  <si>
    <t>tt0337741</t>
  </si>
  <si>
    <t>tm93055</t>
  </si>
  <si>
    <t>Grown Ups</t>
  </si>
  <si>
    <t>After their high school basketball coach passes away, five good friends and former teammates reunite for a Fourth of July holiday weekend.</t>
  </si>
  <si>
    <t>tt1375670</t>
  </si>
  <si>
    <t>tm133374</t>
  </si>
  <si>
    <t>The Blind Side</t>
  </si>
  <si>
    <t>The story of Michael Oher, a homeless and traumatized boy who became an All American football player and first round NFL draft pick with the help of a caring woman and her family.</t>
  </si>
  <si>
    <t>tt0878804</t>
  </si>
  <si>
    <t>tm26897</t>
  </si>
  <si>
    <t>Quantum of Solace</t>
  </si>
  <si>
    <t>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t>
  </si>
  <si>
    <t>tt0830515</t>
  </si>
  <si>
    <t>tm109304</t>
  </si>
  <si>
    <t>The Ring</t>
  </si>
  <si>
    <t>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t>
  </si>
  <si>
    <t>tt0298130</t>
  </si>
  <si>
    <t>ts22267</t>
  </si>
  <si>
    <t>Trailer Park Boys</t>
  </si>
  <si>
    <t>Follow the booze-fueled misadventures of three longtime pals and petty serial criminals who run scams from their Nova Scotia trailer park.</t>
  </si>
  <si>
    <t>tt0290988</t>
  </si>
  <si>
    <t>tm76066</t>
  </si>
  <si>
    <t>Into the Wild</t>
  </si>
  <si>
    <t>After graduating from Emory University in 1992, top student and athlete Christopher McCandless abandons his possessions, gives his entire $24,000 savings account to charity, and hitchhikes to Alaska to live in the wilderness.</t>
  </si>
  <si>
    <t>tt0758758</t>
  </si>
  <si>
    <t>tm90190</t>
  </si>
  <si>
    <t>True Grit</t>
  </si>
  <si>
    <t>Following the murder of her father by a hired hand, a 14-year-old farm girl sets out to capture the killer. To aid her, she hires the toughest U.S. Marshal she can find√¢‚Ç¨‚Äùa man with 'true grit'√¢‚Ç¨‚ÄùReuben J. 'Rooster' Cogburn.</t>
  </si>
  <si>
    <t>tt1403865</t>
  </si>
  <si>
    <t>tm29737</t>
  </si>
  <si>
    <t>Rambo</t>
  </si>
  <si>
    <t>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t>
  </si>
  <si>
    <t>tt0462499</t>
  </si>
  <si>
    <t>tm84906</t>
  </si>
  <si>
    <t>Stardust</t>
  </si>
  <si>
    <t>In a countryside town bordering on a magical land, a young man makes a promise to his beloved that he'll retrieve a fallen star by venturing into the magical realm. His journey takes him into a world beyond his wildest dreams and reveals his true identity.</t>
  </si>
  <si>
    <t>tt0486655</t>
  </si>
  <si>
    <t>ts6644</t>
  </si>
  <si>
    <t>Borgen</t>
  </si>
  <si>
    <t>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t>
  </si>
  <si>
    <t>tt1526318</t>
  </si>
  <si>
    <t>tm142086</t>
  </si>
  <si>
    <t>The Last Samurai</t>
  </si>
  <si>
    <t>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t>
  </si>
  <si>
    <t>tt0325710</t>
  </si>
  <si>
    <t>ts22018</t>
  </si>
  <si>
    <t>iCarly</t>
  </si>
  <si>
    <t>Watch Carly, Sam, and Freddie, as they try to balance their everyday 8th grade lives with their newfound fame managing and starring in the most awesome show on the web.</t>
  </si>
  <si>
    <t>tt0972534</t>
  </si>
  <si>
    <t>ts30311</t>
  </si>
  <si>
    <t>Victorious</t>
  </si>
  <si>
    <t>Aspiring singer Tori Vega navigates life while attending a performing arts high school called Hollywood Arts.</t>
  </si>
  <si>
    <t>tt1604099</t>
  </si>
  <si>
    <t>tm95252</t>
  </si>
  <si>
    <t>The Book of Eli</t>
  </si>
  <si>
    <t>A post-apocalyptic tale, in which a lone man fights his way across America in order to protect a sacred book that holds the secrets to saving humankind.</t>
  </si>
  <si>
    <t>tt1037705</t>
  </si>
  <si>
    <t>tm136808</t>
  </si>
  <si>
    <t>Identity</t>
  </si>
  <si>
    <t>Complete strangers stranded at a remote desert motel during a raging storm soon find themselves the target of a deranged murderer. As their numbers thin out, the travelers begin to turn on each other, as each tries to figure out who the killer is.</t>
  </si>
  <si>
    <t>tt0340770</t>
  </si>
  <si>
    <t>ts21197</t>
  </si>
  <si>
    <t>Merlin</t>
  </si>
  <si>
    <t>The unlikely friendship between Merlin, a young man gifted with extraordinary magical powers, and Prince Arthur, heir to the crown of Camelot.</t>
  </si>
  <si>
    <t>tt1199099</t>
  </si>
  <si>
    <t>tm109137</t>
  </si>
  <si>
    <t>Shrek Forever After</t>
  </si>
  <si>
    <t>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t>
  </si>
  <si>
    <t>tt0892791</t>
  </si>
  <si>
    <t>tm84613</t>
  </si>
  <si>
    <t>Hairspray</t>
  </si>
  <si>
    <t>Pleasantly plump teenager Tracy Turnblad auditions to be on Baltimore's most popular dance show - The Corny Collins Show - and lands a prime spot. Through her newfound fame, she becomes determined to help her friends and end the racial segregation that has been a staple of the show.</t>
  </si>
  <si>
    <t>tt0427327</t>
  </si>
  <si>
    <t>tm173551</t>
  </si>
  <si>
    <t>Corpse Bride</t>
  </si>
  <si>
    <t>Set in a 19th-century european village, this stop-motion animation feature follows the story of Victor, a young man whisked away to the underworld and wed to a mysterious corpse bride, while his real bride Victoria waits bereft in the land of the living.</t>
  </si>
  <si>
    <t>tt0121164</t>
  </si>
  <si>
    <t>tm94606</t>
  </si>
  <si>
    <t>Let Me In</t>
  </si>
  <si>
    <t>A bullied young boy befriends a young female vampire who lives in secrecy with her guardian.  A remake of the movie √¢‚Ç¨≈ìLet The Right One In√¢‚Ç¨¬ù which was an adaptation of a book.</t>
  </si>
  <si>
    <t>tt1228987</t>
  </si>
  <si>
    <t>tm136308</t>
  </si>
  <si>
    <t>Monster</t>
  </si>
  <si>
    <t>An emotionally scarred highway drifter shoots a sadistic trick who rapes her, and ultimately becomes the United States' first female serial killer.</t>
  </si>
  <si>
    <t>tt0340855</t>
  </si>
  <si>
    <t>tm82985</t>
  </si>
  <si>
    <t>Without a Paddle</t>
  </si>
  <si>
    <t>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t>
  </si>
  <si>
    <t>tt0364751</t>
  </si>
  <si>
    <t>tm145593</t>
  </si>
  <si>
    <t>Once Upon a Time in Mexico</t>
  </si>
  <si>
    <t>Hitman "El Mariachi" becomes involved in international espionage involving a psychotic CIA agent and a corrupt Mexican general.</t>
  </si>
  <si>
    <t>tt0285823</t>
  </si>
  <si>
    <t>tm150260</t>
  </si>
  <si>
    <t>Cloudy with a Chance of Meatballs</t>
  </si>
  <si>
    <t>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t>
  </si>
  <si>
    <t>tt0844471</t>
  </si>
  <si>
    <t>ts30313</t>
  </si>
  <si>
    <t>Offspring</t>
  </si>
  <si>
    <t>An exuberant drama set in Melbourne's Fitzroy, centering on Nina Proudman and her struggle to deal with her fabulously messy family, her hunt for a decent love life and her tendency to overthink and fly off into fantasy.</t>
  </si>
  <si>
    <t>tt1530541</t>
  </si>
  <si>
    <t>tm119111</t>
  </si>
  <si>
    <t>Blade II</t>
  </si>
  <si>
    <t>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t>
  </si>
  <si>
    <t>tt0187738</t>
  </si>
  <si>
    <t>tm130647</t>
  </si>
  <si>
    <t>Chloe</t>
  </si>
  <si>
    <t>A doctor hires an escort to seduce her husband, whom she suspects of cheating, though unforeseen events put the family in danger.</t>
  </si>
  <si>
    <t>tt1352824</t>
  </si>
  <si>
    <t>tm32919</t>
  </si>
  <si>
    <t>Blood Diamond</t>
  </si>
  <si>
    <t>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t>
  </si>
  <si>
    <t>tt0450259</t>
  </si>
  <si>
    <t>tm23935</t>
  </si>
  <si>
    <t>The Lake House</t>
  </si>
  <si>
    <t>A lonely doctor who once occupied an unusual lakeside home begins exchanging love letters with its former resident, a frustrated architect. They must try to unravel the mystery behind their extraordinary romance before it's too late.</t>
  </si>
  <si>
    <t>tt0410297</t>
  </si>
  <si>
    <t>tm137143</t>
  </si>
  <si>
    <t>Terminator 3: Rise of the Machines</t>
  </si>
  <si>
    <t>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t>
  </si>
  <si>
    <t>tt0181852</t>
  </si>
  <si>
    <t>tm28905</t>
  </si>
  <si>
    <t>Beerfest</t>
  </si>
  <si>
    <t>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t>
  </si>
  <si>
    <t>tt0486551</t>
  </si>
  <si>
    <t>tm44486</t>
  </si>
  <si>
    <t>Heist</t>
  </si>
  <si>
    <t>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t>
  </si>
  <si>
    <t>tt0252503</t>
  </si>
  <si>
    <t>tm39487</t>
  </si>
  <si>
    <t>Catch and Release</t>
  </si>
  <si>
    <t>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t>
  </si>
  <si>
    <t>tt0395495</t>
  </si>
  <si>
    <t>tm169949</t>
  </si>
  <si>
    <t>Just Like Heaven</t>
  </si>
  <si>
    <t>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t>
  </si>
  <si>
    <t>tt0425123</t>
  </si>
  <si>
    <t>ts35155</t>
  </si>
  <si>
    <t>Gurren Lagann</t>
  </si>
  <si>
    <t>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t>
  </si>
  <si>
    <t>tt0948103</t>
  </si>
  <si>
    <t>tm184913</t>
  </si>
  <si>
    <t>Four Brothers</t>
  </si>
  <si>
    <t>Four adopted brothers return to their Detroit hometown when their mother is murdered and vow to exact revenge on the killers.</t>
  </si>
  <si>
    <t>tt0430105</t>
  </si>
  <si>
    <t>tm118637</t>
  </si>
  <si>
    <t>John Q</t>
  </si>
  <si>
    <t>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t>
  </si>
  <si>
    <t>tt0251160</t>
  </si>
  <si>
    <t>tm58382</t>
  </si>
  <si>
    <t>Not Another Teen Movie</t>
  </si>
  <si>
    <t>On a bet, a gridiron hero at John Hughes High School sets out to turn a bespectacled plain Jane into a beautiful and popular prom queen in this outrageous send-up of the teen movies of the 1980s and '90s.</t>
  </si>
  <si>
    <t>tt0277371</t>
  </si>
  <si>
    <t>tm40009</t>
  </si>
  <si>
    <t>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t>
  </si>
  <si>
    <t>tt0478087</t>
  </si>
  <si>
    <t>ts12787</t>
  </si>
  <si>
    <t>Code Geass: Lelouch of the Rebellion</t>
  </si>
  <si>
    <t>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t>
  </si>
  <si>
    <t>tt0994314</t>
  </si>
  <si>
    <t>tm154470</t>
  </si>
  <si>
    <t>Terminator Salvation</t>
  </si>
  <si>
    <t>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t>
  </si>
  <si>
    <t>tt0438488</t>
  </si>
  <si>
    <t>tm22294</t>
  </si>
  <si>
    <t>Deck the Halls</t>
  </si>
  <si>
    <t>Determined to unseat Steve Finch's reign as the town's holiday season king, Buddy Hall plasters his house with so many decorative lights that it'll be visible from space! When their wives bond, and their kids follow suit, the two men only escalate their rivalry - and their decorating.</t>
  </si>
  <si>
    <t>tt0790604</t>
  </si>
  <si>
    <t>tm78067</t>
  </si>
  <si>
    <t>The Girl Next Door</t>
  </si>
  <si>
    <t>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t>
  </si>
  <si>
    <t>tt0830558</t>
  </si>
  <si>
    <t>tm148379</t>
  </si>
  <si>
    <t>The Cat in the Hat</t>
  </si>
  <si>
    <t>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t>
  </si>
  <si>
    <t>tt0312528</t>
  </si>
  <si>
    <t>tm21467</t>
  </si>
  <si>
    <t>Final Destination 3</t>
  </si>
  <si>
    <t>A student's premonition of a deadly rollercoaster ride saves her life and a lucky few, but not from death itself √¢‚Ç¨‚Äú which seeks out those who escaped their fate.</t>
  </si>
  <si>
    <t>tt0414982</t>
  </si>
  <si>
    <t>tm46436</t>
  </si>
  <si>
    <t>Thir13en Ghosts</t>
  </si>
  <si>
    <t>Arthur and his two children, Kathy and Bobby, inherit his Uncle Cyrus's estate: a glass house that serves as a prison to 12 ghosts. When the family, accompanied by Bobby's Nanny and an attorney, enter the house they find themselves trapped inside an evil machine "designed by the devil and powered by the dead" to open the Eye of Hell. Aided by Dennis, a ghost hunter, and his rival Kalina, a ghost rights activist out to set the ghosts free, the group must do what they can to get out of the house alive.</t>
  </si>
  <si>
    <t>tt0245674</t>
  </si>
  <si>
    <t>tm57190</t>
  </si>
  <si>
    <t>The One</t>
  </si>
  <si>
    <t>A sheriff's deputy fights an alternate universe version of himself who grows stronger with each alternate self he kills.</t>
  </si>
  <si>
    <t>tt0267804</t>
  </si>
  <si>
    <t>tm37546</t>
  </si>
  <si>
    <t>Happy Feet</t>
  </si>
  <si>
    <t>Into the world of the Emperor Penguins, who find their soul mates through song, a penguin is born who cannot sing. But he can tap dance something fierce!</t>
  </si>
  <si>
    <t>tt0366548</t>
  </si>
  <si>
    <t>tm30205</t>
  </si>
  <si>
    <t>Ip Man</t>
  </si>
  <si>
    <t>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t>
  </si>
  <si>
    <t>tt1220719</t>
  </si>
  <si>
    <t>tm159310</t>
  </si>
  <si>
    <t>Coach Carter</t>
  </si>
  <si>
    <t>Based on a true story, in which Richmond High School head basketball coach Ken Carter made headlines in 1999 for benching his undefeated team due to poor academic results.</t>
  </si>
  <si>
    <t>tt0393162</t>
  </si>
  <si>
    <t>tm89592</t>
  </si>
  <si>
    <t>Blade: Trinity</t>
  </si>
  <si>
    <t>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t>
  </si>
  <si>
    <t>tt0359013</t>
  </si>
  <si>
    <t>tm167516</t>
  </si>
  <si>
    <t>Monster-in-Law</t>
  </si>
  <si>
    <t>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t>
  </si>
  <si>
    <t>tt0369735</t>
  </si>
  <si>
    <t>tm79895</t>
  </si>
  <si>
    <t>Halloween</t>
  </si>
  <si>
    <t>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t>
  </si>
  <si>
    <t>tt0373883</t>
  </si>
  <si>
    <t>tm88045</t>
  </si>
  <si>
    <t>How Do You Know</t>
  </si>
  <si>
    <t>After being cut from the USA softball team and feeling a bit past her prime, Lisa finds herself evaluating her life and in the middle of a love triangle, as a corporate guy in crisis competes with her current, baseball-playing beau.</t>
  </si>
  <si>
    <t>tt1341188</t>
  </si>
  <si>
    <t>tm111600</t>
  </si>
  <si>
    <t>The Sweetest Thing</t>
  </si>
  <si>
    <t>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t>
  </si>
  <si>
    <t>tt0253867</t>
  </si>
  <si>
    <t>tm143938</t>
  </si>
  <si>
    <t>The Final Destination</t>
  </si>
  <si>
    <t>After a young man's premonition of a deadly race-car crash helps saves the lives of his peers, Death sets out to collect those who evaded their end.</t>
  </si>
  <si>
    <t>tt1144884</t>
  </si>
  <si>
    <t>tm31187</t>
  </si>
  <si>
    <t>The Other Boleyn Girl</t>
  </si>
  <si>
    <t>A sumptuous and sensual tale of intrigue, romance and betrayal set against the backdrop of a defining moment in European history: two beautiful sisters, Anne and Mary Boleyn, driven by their family's blind ambition, compete for the love of the handsome and passionate King Henry VIII.</t>
  </si>
  <si>
    <t>tt0467200</t>
  </si>
  <si>
    <t>tm141390</t>
  </si>
  <si>
    <t>Friday the 13th</t>
  </si>
  <si>
    <t>A group of young adults visit a boarded up campsite named Crystal Lake where they soon encounter the mysterious Jason Voorhees and his deadly intentions.</t>
  </si>
  <si>
    <t>tt0758746</t>
  </si>
  <si>
    <t>tm74780</t>
  </si>
  <si>
    <t>The Bucket List</t>
  </si>
  <si>
    <t>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t>
  </si>
  <si>
    <t>tt0825232</t>
  </si>
  <si>
    <t>tm150214</t>
  </si>
  <si>
    <t>Freddy vs. Jason</t>
  </si>
  <si>
    <t>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t>
  </si>
  <si>
    <t>tt0329101</t>
  </si>
  <si>
    <t>ts21544</t>
  </si>
  <si>
    <t>Transformers: Prime</t>
  </si>
  <si>
    <t>Roll out with Optimus Prime, Bumblebee, Arcee, Ratchet, Bulkhead, and the rest of the heroic Autobots as they battle the evil Decepticons. Now that big bad Megatron has returned with a mysterious and dangerous element, Team Prime must prepare for an epic battle.</t>
  </si>
  <si>
    <t>tt1659175</t>
  </si>
  <si>
    <t>tm176528</t>
  </si>
  <si>
    <t>Memoirs of a Geisha</t>
  </si>
  <si>
    <t>A sweeping romantic epic set in Japan in the years before World War II, a penniless Japanese child is torn from her family to work as a maid in a geisha house.</t>
  </si>
  <si>
    <t>tt0397535</t>
  </si>
  <si>
    <t>tm102337</t>
  </si>
  <si>
    <t>The film that brings back horror icon Freddy Krueger as a darker and more sinister character than ever before. While Freddy is on the prowl, a group of teenagers being stalked soon learn they all have a common factor making them targets for this twisted killer.</t>
  </si>
  <si>
    <t>tt1179056</t>
  </si>
  <si>
    <t>tm36188</t>
  </si>
  <si>
    <t>Body of Lies</t>
  </si>
  <si>
    <t>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t>
  </si>
  <si>
    <t>tt0758774</t>
  </si>
  <si>
    <t>tm88382</t>
  </si>
  <si>
    <t>A Cinderella Story</t>
  </si>
  <si>
    <t>Routinely exploited by her wicked stepmother, the downtrodden Samantha Montgomery is excited about the prospect of meeting her Internet beau at the school's Halloween dance.</t>
  </si>
  <si>
    <t>tt0356470</t>
  </si>
  <si>
    <t>ts31263</t>
  </si>
  <si>
    <t>The Mole</t>
  </si>
  <si>
    <t>Players working as a team complete a series of difficult physical and psychological tests, each worth a set amount of money. One of the players, however, is a "Mole"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t>
  </si>
  <si>
    <t>tt0294149</t>
  </si>
  <si>
    <t>tm47523</t>
  </si>
  <si>
    <t>Osmosis Jones</t>
  </si>
  <si>
    <t>A white blood cell policeman, with the help of a cold pill, must stop a deadly virus from destroying the human they live in, Frank.</t>
  </si>
  <si>
    <t>tt0181739</t>
  </si>
  <si>
    <t>tm24088</t>
  </si>
  <si>
    <t>Scary Movie 4</t>
  </si>
  <si>
    <t>Cindy finds out the house she lives in is haunted by a little boy and goes on a quest to find out who killed him and why. Also, Alien "Tr-iPods" are invading the world and she has to uncover the secret in order to stop them.</t>
  </si>
  <si>
    <t>tt0362120</t>
  </si>
  <si>
    <t>tm137362</t>
  </si>
  <si>
    <t>The Texas Chainsaw Massacre</t>
  </si>
  <si>
    <t>After picking up a traumatized young hitchhiker, five friends find themselves stalked and hunted by a chainsaw-wielding killer and his family of equally psychopathic killers.</t>
  </si>
  <si>
    <t>tt0324216</t>
  </si>
  <si>
    <t>tm177068</t>
  </si>
  <si>
    <t>Fun with Dick and Jane</t>
  </si>
  <si>
    <t>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t>
  </si>
  <si>
    <t>tt0369441</t>
  </si>
  <si>
    <t>tm82442</t>
  </si>
  <si>
    <t>TMNT</t>
  </si>
  <si>
    <t>After the defeat of their old arch nemesis, The Shredder, the Turtles have grown apart as a family. Struggling to keep them together, their rat sensei, Splinter, becomes worried when strange things begin to brew in New York City.</t>
  </si>
  <si>
    <t>tt0453556</t>
  </si>
  <si>
    <t>tm90864</t>
  </si>
  <si>
    <t>Due Date</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</si>
  <si>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</si>
  <si>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tt1231583</t>
  </si>
  <si>
    <t>tm101249</t>
  </si>
  <si>
    <t>Cop Out</t>
  </si>
  <si>
    <t>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t>
  </si>
  <si>
    <t>tt1385867</t>
  </si>
  <si>
    <t>ts687</t>
  </si>
  <si>
    <t>The 4400</t>
  </si>
  <si>
    <t>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t>
  </si>
  <si>
    <t>tt0389564</t>
  </si>
  <si>
    <t>ts24028</t>
  </si>
  <si>
    <t>Still Game</t>
  </si>
  <si>
    <t>Cult Scottish comedy about the lives of two OAP's (Old Age Pensioners) Jack and Victor and their views on how it used to be in the old days and how bad it is now in the fictional town of Craiglang.</t>
  </si>
  <si>
    <t>tt0281491</t>
  </si>
  <si>
    <t>tm142564</t>
  </si>
  <si>
    <t>3 Idiots</t>
  </si>
  <si>
    <t>In the tradition of √¢‚Ç¨≈ìFerris Bueller√¢‚Ç¨‚Ñ¢s Day Off√¢‚Ç¨¬ù comes this refreshing comedy about a rebellious prankster with a crafty mind and a heart of gold. Rascal. Joker. Dreamer. Genius... You've never met a college student quite like "Rancho." From the moment he arrives at India's most prestigious university, Rancho's outlandish schemes turn the campus upside down√¢‚Ç¨‚Äùalong with the lives of his two newfound best friends. Together, they make life miserable for "Virus," the school√¢‚Ç¨‚Ñ¢s uptight and heartless dean. But when Rancho catches the eye of the dean's sexy daughter, Virus sets his sights on flunking out the "3 idiots" once and for all.</t>
  </si>
  <si>
    <t>tt1187043</t>
  </si>
  <si>
    <t>ts23752</t>
  </si>
  <si>
    <t>Midnight Diner</t>
  </si>
  <si>
    <t>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t>
  </si>
  <si>
    <t>tt1882928</t>
  </si>
  <si>
    <t>ts21706</t>
  </si>
  <si>
    <t>H2O: Just Add Water</t>
  </si>
  <si>
    <t>H2O: Just Add Water revolves around three teenage girls facing everyday teen problems with an added twist: they cope with the burden of growing a giant fin and transforming into mermaids whenever they come in contact with water.</t>
  </si>
  <si>
    <t>tt0491603</t>
  </si>
  <si>
    <t>ts21740</t>
  </si>
  <si>
    <t>Black Butler</t>
  </si>
  <si>
    <t>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t>
  </si>
  <si>
    <t>tt1316554</t>
  </si>
  <si>
    <t>ts30356</t>
  </si>
  <si>
    <t>Octonauts</t>
  </si>
  <si>
    <t>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
The Octonauts follows an underwater exploring crew made up of stylized anthropomorphic animals, a team of eight adventurers who live in an undersea base, the Octopod, from where they go on undersea adventures with the help of a fleet of aquatic vehicles.
The subject matter is reminiscent of Star Trek and Thunderbirds blended with Jacques Cousteau. Although it is science fiction as regards its technology, the exotic creatures and locations that the crew encounter are real marine animals in their natural habitats.</t>
  </si>
  <si>
    <t>tt1710177</t>
  </si>
  <si>
    <t>tm89684</t>
  </si>
  <si>
    <t>New York Minute</t>
  </si>
  <si>
    <t>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t>
  </si>
  <si>
    <t>tt0363282</t>
  </si>
  <si>
    <t>ts31514</t>
  </si>
  <si>
    <t>Strawberry Shortcake</t>
  </si>
  <si>
    <t>Strawberry and her friends, including her sister, Apple Dumplin', and her pony, Honey Pie, embark on sweet-smelling adventures in Strawberryland.</t>
  </si>
  <si>
    <t>tt7996132</t>
  </si>
  <si>
    <t>ts22005</t>
  </si>
  <si>
    <t>Total Drama Island</t>
  </si>
  <si>
    <t>Reality TV meets animation in this parody in which twenty-two teens are sent to the most run-down and bug-infested summer camp known to reality TV producers. Split into teams, The Screaming Gophers take on The Killer Bass as they face challenges that get more insane each week.</t>
  </si>
  <si>
    <t>tt1173427</t>
  </si>
  <si>
    <t>tm183963</t>
  </si>
  <si>
    <t>Dreamer: Inspired By a True Story</t>
  </si>
  <si>
    <t>Ben Crane believes that a severely injured racehorse deserves another chance. He and his daughter Cale adopt the mare and save it from being sacrificed by the owner.</t>
  </si>
  <si>
    <t>tt0487897</t>
  </si>
  <si>
    <t>tm27268</t>
  </si>
  <si>
    <t>Monster House</t>
  </si>
  <si>
    <t>Monsters under the bed are scary enough, but what happens when an entire house is out to get you? Three teens aim to find out when they go up against a decrepit neighboring home and unlock its frightening secrets.</t>
  </si>
  <si>
    <t>tt0385880</t>
  </si>
  <si>
    <t>tm81270</t>
  </si>
  <si>
    <t>Starsky &amp; Hutch</t>
  </si>
  <si>
    <t>Join uptight David Starsky and laid-back Ken "Hutch" Hutchinson as they're paired for the first time as undercover cops. The new partners must overcome their differences to solve an important case with help from street informant Huggy Bear and persuasive criminal Reese Feldman.</t>
  </si>
  <si>
    <t>tt0335438</t>
  </si>
  <si>
    <t>tm137342</t>
  </si>
  <si>
    <t>Tears of the Sun</t>
  </si>
  <si>
    <t>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t>
  </si>
  <si>
    <t>tt0314353</t>
  </si>
  <si>
    <t>ts21688</t>
  </si>
  <si>
    <t>Boys Over Flowers</t>
  </si>
  <si>
    <t>A working class girl winds up at an exclusive prep school. Unassuming high school girl Jan Di stands up to -- and eventually falls for -- a spoiled rich kid who belongs to the school's most powerful clique.</t>
  </si>
  <si>
    <t>tt1370334</t>
  </si>
  <si>
    <t>ts22318</t>
  </si>
  <si>
    <t>Winx Club</t>
  </si>
  <si>
    <t>In a magical universe, witches, warriors begin fighting in the name of good .vs. evil! At a magic school, five teenage girls are selected to defend the universe with their magic.</t>
  </si>
  <si>
    <t>tt3233214</t>
  </si>
  <si>
    <t>tm161263</t>
  </si>
  <si>
    <t>The Cave</t>
  </si>
  <si>
    <t>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t>
  </si>
  <si>
    <t>tt0403424</t>
  </si>
  <si>
    <t>ts12815</t>
  </si>
  <si>
    <t>Big Time Rush</t>
  </si>
  <si>
    <t>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t>
  </si>
  <si>
    <t>tt1131746</t>
  </si>
  <si>
    <t>tm26638</t>
  </si>
  <si>
    <t>The Texas Chainsaw Massacre: The Beginning</t>
  </si>
  <si>
    <t>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t>
  </si>
  <si>
    <t>tt0420294</t>
  </si>
  <si>
    <t>tm55303</t>
  </si>
  <si>
    <t>I Am Sam</t>
  </si>
  <si>
    <t>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t>
  </si>
  <si>
    <t>tt0277027</t>
  </si>
  <si>
    <t>tm31189</t>
  </si>
  <si>
    <t>The Spiderwick Chronicles</t>
  </si>
  <si>
    <t>Upon moving into the run-down Spiderwick Estate with their mother, twin brothers Jared and Simon Grace, along with their sister Mallory, find themselves pulled into an alternate world full of faeries and other creatures.</t>
  </si>
  <si>
    <t>tt0416236</t>
  </si>
  <si>
    <t>tm165593</t>
  </si>
  <si>
    <t>Rumor Has It...</t>
  </si>
  <si>
    <t>Sarah Huttinger's return home with her fiance convinces her that the sedate, proper, country-club lifestyle of her family isn't for her √¢‚Ç¨‚Äú and that maybe the Huttinger family isn't even hers √¢‚Ç¨‚Äú as she uncovers secrets that suggest the Huttingers are neither sedate nor proper.</t>
  </si>
  <si>
    <t>tt0398375</t>
  </si>
  <si>
    <t>ts15986</t>
  </si>
  <si>
    <t>Dead Set</t>
  </si>
  <si>
    <t>Zombies are rampaging throughout Britain. Blissfully unaware of gory events outside, the Big Brother housemates are in for the ultimate eviction night...</t>
  </si>
  <si>
    <t>tt1285482</t>
  </si>
  <si>
    <t>ts26322</t>
  </si>
  <si>
    <t>Toradora!</t>
  </si>
  <si>
    <t>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"Palmtop Tiger."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t>
  </si>
  <si>
    <t>tt1279024</t>
  </si>
  <si>
    <t>tm78767</t>
  </si>
  <si>
    <t>I Now Pronounce You Chuck &amp; Larry</t>
  </si>
  <si>
    <t>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t>
  </si>
  <si>
    <t>tt0762107</t>
  </si>
  <si>
    <t>tm36644</t>
  </si>
  <si>
    <t>World Trade Center</t>
  </si>
  <si>
    <t>Two police officers struggle to survive when they become trapped beneath the rubble of the World Trade Center on September 11, 2001.</t>
  </si>
  <si>
    <t>tt0469641</t>
  </si>
  <si>
    <t>tm77649</t>
  </si>
  <si>
    <t>Premonition</t>
  </si>
  <si>
    <t>A depressed housewife who learns her husband was killed in a car accident the day previously, awakens the next morning to find him alive and well at home, and then awakens the day after to a world in which he is still dead.</t>
  </si>
  <si>
    <t>tt0477071</t>
  </si>
  <si>
    <t>ts33559</t>
  </si>
  <si>
    <t>Shaun the Sheep</t>
  </si>
  <si>
    <t>Shaun the Sheep thinks and acts like a person in a barnyard, which usually gets him into trouble. The farmer's sheepdog, Bitzer, tries to keep Shaun and his friends out of trouble. The farmer is oblivious to the humanlike features of his flock, who are like one big, happy family.</t>
  </si>
  <si>
    <t>tt0983983</t>
  </si>
  <si>
    <t>tm33113</t>
  </si>
  <si>
    <t>Eagle Eye</t>
  </si>
  <si>
    <t>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t>
  </si>
  <si>
    <t>tt1059786</t>
  </si>
  <si>
    <t>tm43399</t>
  </si>
  <si>
    <t>Lagaan: Once Upon a Time in India</t>
  </si>
  <si>
    <t>In 1890s India, an arrogant British commander challenges the harshly taxed residents of Champaner to a high-stakes cricket match.</t>
  </si>
  <si>
    <t>tt0169102</t>
  </si>
  <si>
    <t>tm147211</t>
  </si>
  <si>
    <t>The Men Who Stare at Goats</t>
  </si>
  <si>
    <t>A reporter in Iraq might just have the story of a lifetime when he meets Lyn Cassady, a guy who claims to be a former member of the U.S. Army's New Earth Army, a unit that employs paranormal powers in their missions.</t>
  </si>
  <si>
    <t>tt1234548</t>
  </si>
  <si>
    <t>ts56549</t>
  </si>
  <si>
    <t>Scare Tactics</t>
  </si>
  <si>
    <t>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
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t>
  </si>
  <si>
    <t>tt0339968</t>
  </si>
  <si>
    <t>tm29555</t>
  </si>
  <si>
    <t>Friends with Money</t>
  </si>
  <si>
    <t>After she quits her lucrative job, Olivia finds herself unsure about her future and her relationships with her successful and wealthy friends.</t>
  </si>
  <si>
    <t>tt0436331</t>
  </si>
  <si>
    <t>tm93225</t>
  </si>
  <si>
    <t>Legend of the Guardians: The Owls of Ga'Hoole</t>
  </si>
  <si>
    <t>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t>
  </si>
  <si>
    <t>tt1219342</t>
  </si>
  <si>
    <t>ts20398</t>
  </si>
  <si>
    <t>Kath &amp; Kim</t>
  </si>
  <si>
    <t>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"second best friend" Sharon Strzelecki. The series is set in the fictional suburb of Fountain Lakes in Melbourne. It is primarily filmed in Patterson Lakes.
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"Outstanding Comedy Programme" and the "Best Television Drama Series"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t>
  </si>
  <si>
    <t>tt0272397</t>
  </si>
  <si>
    <t>tm86189</t>
  </si>
  <si>
    <t>Good Luck Chuck</t>
  </si>
  <si>
    <t>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t>
  </si>
  <si>
    <t>tt0452625</t>
  </si>
  <si>
    <t>ts21421</t>
  </si>
  <si>
    <t>Pocoyo</t>
  </si>
  <si>
    <t>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
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
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t>
  </si>
  <si>
    <t>tt0487849</t>
  </si>
  <si>
    <t>tm104880</t>
  </si>
  <si>
    <t>Louis C.K.: Hilarious</t>
  </si>
  <si>
    <t>In this unique and dynamic live concert experience, Louis C.K.'s exploration of life after 40 destroys politically correct images of modern life with thoughts we have all had...but would rarely admit to.</t>
  </si>
  <si>
    <t>tt1421373</t>
  </si>
  <si>
    <t>tm101334</t>
  </si>
  <si>
    <t>Death at a Funeral</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</si>
  <si>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</si>
  <si>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tt1321509</t>
  </si>
  <si>
    <t>tm135451</t>
  </si>
  <si>
    <t>Gifted Hands: The Ben Carson Story</t>
  </si>
  <si>
    <t>Gifted Hands: The Ben Carson Story is a movie based on the life story of world-renowned neurosurgeon Ben Carson from 1961 to 1987.</t>
  </si>
  <si>
    <t>tt1295085</t>
  </si>
  <si>
    <t>ts20526</t>
  </si>
  <si>
    <t>The Game</t>
  </si>
  <si>
    <t>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t>
  </si>
  <si>
    <t>tt10020984</t>
  </si>
  <si>
    <t>ts30083</t>
  </si>
  <si>
    <t>Angel Beats!</t>
  </si>
  <si>
    <t>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t>
  </si>
  <si>
    <t>tt1639109</t>
  </si>
  <si>
    <t>tm141707</t>
  </si>
  <si>
    <t>Blood and Bone</t>
  </si>
  <si>
    <t>In Los Angeles, an ex-con takes the underground fighting world by storm in his quest to fulfill a promise to a dead friend.</t>
  </si>
  <si>
    <t>tt0346631</t>
  </si>
  <si>
    <t>tm103095</t>
  </si>
  <si>
    <t>Ip Man 2</t>
  </si>
  <si>
    <t>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t>
  </si>
  <si>
    <t>tt1386932</t>
  </si>
  <si>
    <t>ts23835</t>
  </si>
  <si>
    <t>Masha and the Bear</t>
  </si>
  <si>
    <t>Masha is an energetic three-year-old who can√¢‚Ç¨‚Ñ¢t seem to keep herself out of trouble. Bear is a warm, fatherly figure that does his best to guide his friend and keep her from harm, often ending up the unintended victim of her misadventures.</t>
  </si>
  <si>
    <t>tt1884856</t>
  </si>
  <si>
    <t>tm83786</t>
  </si>
  <si>
    <t>Like Stars on Earth</t>
  </si>
  <si>
    <t>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t>
  </si>
  <si>
    <t>tt0986264</t>
  </si>
  <si>
    <t>ts23808</t>
  </si>
  <si>
    <t>Monty Python: Almost the Truth (The Lawyer's Cut)</t>
  </si>
  <si>
    <t>The story of Monty Python through brand new interviews with the Pythons: John Cleese, Terry Gilliam, Eric Idle, Terry Jones &amp; Michael Palin and archive material from the late Graham Chapman.</t>
  </si>
  <si>
    <t>tt1422182</t>
  </si>
  <si>
    <t>ts27459</t>
  </si>
  <si>
    <t>The Legend of Bruce Lee</t>
  </si>
  <si>
    <t>The story of the legendary martial arts icon Bruce Lee following him from Hong Kong to America and back again, leading up to his tragic death at the age of 32.</t>
  </si>
  <si>
    <t>tt1059455</t>
  </si>
  <si>
    <t>ts20544</t>
  </si>
  <si>
    <t>Ouran High School Host Club</t>
  </si>
  <si>
    <t>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t>
  </si>
  <si>
    <t>tt0816397</t>
  </si>
  <si>
    <t>tm27168</t>
  </si>
  <si>
    <t>Felon</t>
  </si>
  <si>
    <t>A family man convicted of killing an intruder must cope with life afterward in the violent penal system.</t>
  </si>
  <si>
    <t>tt1117385</t>
  </si>
  <si>
    <t>ts40702</t>
  </si>
  <si>
    <t>The Ultimatum</t>
  </si>
  <si>
    <t>The Ultimatum is a Singaporean Chinese drama which was telecasted on Singapore's free-to-air channel, MediaCorp Channel 8. It made its debut on 27 May 2009 and ended on the date 7 July 2009. This drama serial consists of 30 episodes, and was screened on every weekday night at 9:00 pm.
Being the mid-year Channel 8 blockbuster of 2009, it was the first Channel 8 drama to be fully filmed in HD.
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t>
  </si>
  <si>
    <t>tt1682704</t>
  </si>
  <si>
    <t>ts30288</t>
  </si>
  <si>
    <t>Mobile Suit Gundam Unicorn</t>
  </si>
  <si>
    <t>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
The story revolves around Banagher Links, a seemingly normal boy living and going to school in the space colonies. His life changes one day when he meets a girl named Audrey Burne, as the encounter brings him into contact with a new Gundam and its connections to an item called "Laplace's Box."</t>
  </si>
  <si>
    <t>tt1630623</t>
  </si>
  <si>
    <t>tm114476</t>
  </si>
  <si>
    <t>Stuart Little 2</t>
  </si>
  <si>
    <t>Stuart, an adorable white mouse, still lives happily with his adoptive family, the Littles, on the east side of Manhattan's Central Park. More crazy mouse adventures are in store as Stuart, his human brother, George, and their mischievous cat, Snowbell, set out to rescue a friend.</t>
  </si>
  <si>
    <t>tt0243585</t>
  </si>
  <si>
    <t>ts21967</t>
  </si>
  <si>
    <t>Johnny Test</t>
  </si>
  <si>
    <t>Young Johnny is gung-ho and full of courage. Johnny's brainiac twin sisters, Susan and Mary, use Johnny as their guinea pig for their outrageous scientific experiments. If they can dream it up, Johnny will do it; as long as his genetically engineered super dog, Dukey, can come along.</t>
  </si>
  <si>
    <t>tt15061770</t>
  </si>
  <si>
    <t>ts12701</t>
  </si>
  <si>
    <t>Code Lyoko</t>
  </si>
  <si>
    <t>Code Lyoko centers on four children who travel to the virtual world of Lyoko to battle against a sentient artificial intelligence named XANA, with a virtual human called Aelita.</t>
  </si>
  <si>
    <t>tt0417311</t>
  </si>
  <si>
    <t>tm130574</t>
  </si>
  <si>
    <t>Did You Hear About the Morgans?</t>
  </si>
  <si>
    <t>In New York City, an estranged couple who witness a murder are relocated to small-town Wyoming as part of a witness-protection program.</t>
  </si>
  <si>
    <t>tt1314228</t>
  </si>
  <si>
    <t>ts21695</t>
  </si>
  <si>
    <t>Iris</t>
  </si>
  <si>
    <t>Two friends, members of the South Korean military, are recruited by a secret black ops agency.</t>
  </si>
  <si>
    <t>tt1399791</t>
  </si>
  <si>
    <t>ts121176</t>
  </si>
  <si>
    <t>DreamWorks Shrek's Swamp Stories</t>
  </si>
  <si>
    <t>Shrek and his pals have a series of adventures.</t>
  </si>
  <si>
    <t>tt6950338</t>
  </si>
  <si>
    <t>ts1893</t>
  </si>
  <si>
    <t>Ben &amp; Holly's Little Kingdom</t>
  </si>
  <si>
    <t>The friendship between fairy princess Holly and Ben Elf in an enchanted magical kingdom of elves and fairies.</t>
  </si>
  <si>
    <t>tt1436544</t>
  </si>
  <si>
    <t>ts20535</t>
  </si>
  <si>
    <t>The Garfield Show</t>
  </si>
  <si>
    <t>Your favorite lazy, fat cat is at it again. Garfield, Odie, Jon and the rest of the gang are back for more funny misadventures. Whether he's scarfing down lasagna or tricking Nermal the kitten, Garfield is guaranteed to crack you up. But remember: He hates Mondays!</t>
  </si>
  <si>
    <t>tt1470837</t>
  </si>
  <si>
    <t>tm160800</t>
  </si>
  <si>
    <t>Chaos</t>
  </si>
  <si>
    <t>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t>
  </si>
  <si>
    <t>tt0402910</t>
  </si>
  <si>
    <t>ts38159</t>
  </si>
  <si>
    <t>Wakfu</t>
  </si>
  <si>
    <t>Follow Yogu and his friends Amalia, Evangelyne, Tristepin, Ruel and Az as they try to rescue the world of Wakfu from destruction.</t>
  </si>
  <si>
    <t>tt1807824</t>
  </si>
  <si>
    <t>tm22493</t>
  </si>
  <si>
    <t>Katt Williams: The Pimp Chronicles Pt. 1</t>
  </si>
  <si>
    <t>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t>
  </si>
  <si>
    <t>tt0865482</t>
  </si>
  <si>
    <t>tm164557</t>
  </si>
  <si>
    <t>Initial D</t>
  </si>
  <si>
    <t>After winning his first competition, Takumi focuses his attention on drift racing, a sport he has unknowingly perfected while delivering tofu in his father's Toyota AE86.</t>
  </si>
  <si>
    <t>tt0439630</t>
  </si>
  <si>
    <t>tm112381</t>
  </si>
  <si>
    <t>Comedian</t>
  </si>
  <si>
    <t>A look at the work of two stand-up comics, Jerry Seinfeld and a lesser-known newcomer, detailing the effort and frustration behind putting together a successful act and career while living a life on the road.</t>
  </si>
  <si>
    <t>tt0328962</t>
  </si>
  <si>
    <t>tm71119</t>
  </si>
  <si>
    <t>Delta Farce</t>
  </si>
  <si>
    <t>Three bumbling Army reservists are hustled onto a plane headed for combat in Iraq -- but the fact that the plane drops them in Mexico doesn't stop them from "liberating" what they believe to be the Middle East.</t>
  </si>
  <si>
    <t>tt0800003</t>
  </si>
  <si>
    <t>tm134235</t>
  </si>
  <si>
    <t>One Piece: Strong World</t>
  </si>
  <si>
    <t>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t>
  </si>
  <si>
    <t>tt1485763</t>
  </si>
  <si>
    <t>tm86995</t>
  </si>
  <si>
    <t>Christmas with the Kranks</t>
  </si>
  <si>
    <t>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t>
  </si>
  <si>
    <t>tt0388419</t>
  </si>
  <si>
    <t>ts17028</t>
  </si>
  <si>
    <t>Dinosaur King</t>
  </si>
  <si>
    <t>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
In the fall of 2008, Upper Deck Company released a Dinosaur King Trading Card Game. This card game is not to be confused with the cards used for the arcade machines.
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
A sequel was announced called "Ancient Ruler Dinosaur King DKidz Adventure: Pterosaur Legend," which debuted February 3, 2008 in Japan.
The show ended its run in Japan in late 2008.</t>
  </si>
  <si>
    <t>tt1524993</t>
  </si>
  <si>
    <t>tm137530</t>
  </si>
  <si>
    <t>Love Happens</t>
  </si>
  <si>
    <t>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t>
  </si>
  <si>
    <t>tt4809870</t>
  </si>
  <si>
    <t>ts25765</t>
  </si>
  <si>
    <t>Vampire Knight</t>
  </si>
  <si>
    <t>Yuki Cross, along with her best friend Zero, attempts to keep the peace between humans and vampires at Cross Academy, but personal issues soon threaten the situation.</t>
  </si>
  <si>
    <t>tt1209393</t>
  </si>
  <si>
    <t>ts3666</t>
  </si>
  <si>
    <t>Den-noh Coil</t>
  </si>
  <si>
    <t>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
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t>
  </si>
  <si>
    <t>tt1033796</t>
  </si>
  <si>
    <t>ts42914</t>
  </si>
  <si>
    <t>Zig and Sharko</t>
  </si>
  <si>
    <t>On a desert island lives a starving hyena with one obsession: devour that delicious mermaid from the rock in the lagoon. But the lovely fish-girl√¢‚Ç¨‚Ñ¢s best friend is a shark, a shark with a lot of muscle and who loves to sabotage the hyena√¢‚Ç¨‚Ñ¢s every move.</t>
  </si>
  <si>
    <t>tt2046005</t>
  </si>
  <si>
    <t>tm100688</t>
  </si>
  <si>
    <t>Even the Rain</t>
  </si>
  <si>
    <t>As a director and his crew shoot a controversial film about Christopher Columbus in Cochabamba, Bolivia, local people rise up against plans to privatize the water supply.</t>
  </si>
  <si>
    <t>tt1422032</t>
  </si>
  <si>
    <t>tm36475</t>
  </si>
  <si>
    <t>Kabhi Khushi Kabhie Gham</t>
  </si>
  <si>
    <t>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t>
  </si>
  <si>
    <t>tt0248126</t>
  </si>
  <si>
    <t>tm80059</t>
  </si>
  <si>
    <t>Naruto Shippuden the Movie</t>
  </si>
  <si>
    <t>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"prediction of death."</t>
  </si>
  <si>
    <t>tt0988982</t>
  </si>
  <si>
    <t>tm22636</t>
  </si>
  <si>
    <t>Trailer Park Boys: The Movie</t>
  </si>
  <si>
    <t>Set in a separate storyline not related to the "Trailer Park Boys" Television show, but with the same lovable characters. The boys get arrested for robbing an ATM machine and spend 18 months in jail. When the get out, they decide to pull off "The Big Dirty" which is to steal a large amount of coins because they are untraceable and quit their life of crime forever</t>
  </si>
  <si>
    <t>tt0425601</t>
  </si>
  <si>
    <t>tm30289</t>
  </si>
  <si>
    <t>Jeff Dunham: Arguing with Myself</t>
  </si>
  <si>
    <t>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t>
  </si>
  <si>
    <t>tt0806102</t>
  </si>
  <si>
    <t>tm38896</t>
  </si>
  <si>
    <t>From Within</t>
  </si>
  <si>
    <t>When the citizens of a small evangelical town systematically begin committing suicide, a young girl struggling to reconcile her Christian upbringing with her desire to experience the outside world finds her faith put to the ultimate test.</t>
  </si>
  <si>
    <t>tt1063056</t>
  </si>
  <si>
    <t>tm29269</t>
  </si>
  <si>
    <t>Jodhaa Akbar</t>
  </si>
  <si>
    <t>Jodhaa Akbar is a sixteenth century love story about a marriage of alliance that gave birth to true love between a great Mughal Emperor, Akbar and a Rajput princess, Jodhaa.</t>
  </si>
  <si>
    <t>tt0449994</t>
  </si>
  <si>
    <t>tm156001</t>
  </si>
  <si>
    <t>And Then Came Lola</t>
  </si>
  <si>
    <t>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"If you try, try again, will you finally get it right?" (Written by M. Siler and E. Seidler)</t>
  </si>
  <si>
    <t>tt1123894</t>
  </si>
  <si>
    <t>ts21664</t>
  </si>
  <si>
    <t>One on One</t>
  </si>
  <si>
    <t>A sportscaster becomes a full-time dad when his ex-wife decides to accept a job out of the country and his teenage daughter, Breanna, moves in with him.</t>
  </si>
  <si>
    <t>tt0284770</t>
  </si>
  <si>
    <t>tm73058</t>
  </si>
  <si>
    <t>Om Shanti Om</t>
  </si>
  <si>
    <t>Om, a junior film artist, is smitten by Shantipriya, a renowned actress, but is killed while trying to save her from a fire accident. Thirty years later, he is reborn and sets out to avenge her death.</t>
  </si>
  <si>
    <t>tt1024943</t>
  </si>
  <si>
    <t>tm76835</t>
  </si>
  <si>
    <t>Jab We Met</t>
  </si>
  <si>
    <t>A depressed wealthy businessman and a spunky and care-free young woman embark on an unexpected journey that changes their lives.</t>
  </si>
  <si>
    <t>tt1093370</t>
  </si>
  <si>
    <t>ts1464</t>
  </si>
  <si>
    <t>The Cartel</t>
  </si>
  <si>
    <t>The Cartel follows ten friends, all of them members of a dangerous drug cartel, whose ambition for power and money will cause them to eventually kill each other. For it is an undeniable truth that, in this business, you always lose.</t>
  </si>
  <si>
    <t>tt1260520</t>
  </si>
  <si>
    <t>tm48083</t>
  </si>
  <si>
    <t>Te quiero</t>
  </si>
  <si>
    <t>Jean and Sylvia left France with a stolen diamond to start a new life in South America. They land in Lima to live their passion. But the diamond is not easy to sell. They meet a French couple and hope to sell them the stolen diamond.</t>
  </si>
  <si>
    <t>tt0217085</t>
  </si>
  <si>
    <t>tm33981</t>
  </si>
  <si>
    <t>Bon Cop Bad Cop</t>
  </si>
  <si>
    <t>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t>
  </si>
  <si>
    <t>tt0479647</t>
  </si>
  <si>
    <t>tm80339</t>
  </si>
  <si>
    <t>Naruto: Ninja Clash in the Land of Snow</t>
  </si>
  <si>
    <t>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t>
  </si>
  <si>
    <t>tt0476680</t>
  </si>
  <si>
    <t>ts72322</t>
  </si>
  <si>
    <t>The Mafia Dolls</t>
  </si>
  <si>
    <t>Las Mu√É¬±ecas De La Mafia is a 2009 Colombian telenovela produced by BE-TV and broadcast by Caracol TV. It's based on Juan Camilo Ferrand and Andres Lopez's book "Las Fant√É¬°sticas". They also wrote the scripts for the television series. The telenovela will debut soon on the Telefutura Network. Series debuted on May 3, 2010 after the Vecinos finale. The show ended July 2010 in the U.S.
It talks about the story of Brenda, Olivia, Violeta, Renata and Pamela. They get into trouble throughout the series because they get involved with some mafia guys from "El Carmen"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t>
  </si>
  <si>
    <t>tt1585368</t>
  </si>
  <si>
    <t>ts52849</t>
  </si>
  <si>
    <t>Horrid Henry</t>
  </si>
  <si>
    <t>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
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t>
  </si>
  <si>
    <t>tt0985991</t>
  </si>
  <si>
    <t>tm165259</t>
  </si>
  <si>
    <t>I Will Follow</t>
  </si>
  <si>
    <t>Chronicles a day in the life of a grieving woman, and the twelve visitors who help her move forward.</t>
  </si>
  <si>
    <t>tt1624426</t>
  </si>
  <si>
    <t>tm97544</t>
  </si>
  <si>
    <t>Alpha and Omega</t>
  </si>
  <si>
    <t>Two young wolves at opposite ends of their pack's social order are thrown together into a foreign land and need each other to return home, but love complicates everything.</t>
  </si>
  <si>
    <t>tt1213012</t>
  </si>
  <si>
    <t>tm65142</t>
  </si>
  <si>
    <t>One Piece: The Desert Princess and the Pirates: Adventure in Alabasta</t>
  </si>
  <si>
    <t>A re-telling of the Alabaster Arc from One Piece (TV). Luffy and his crew come to rescue a land in the midst of a civil war, due to a powerful devil fruit user.</t>
  </si>
  <si>
    <t>tt1037116</t>
  </si>
  <si>
    <t>ts14102</t>
  </si>
  <si>
    <t>Bo on the Go!</t>
  </si>
  <si>
    <t>Bo on the Go! is a Canadian TV series, created by Jeff Rosen and produced by Decode Entertainment, a DHX Media Company, in association with Decode Entertainment and Halifaxfilm. The TV series emphasizes the importance of movement for children through a plot element called "Animoves", which are animations demonstrating specific body movements that viewers must learn in order to solve problems highlighted in each episode.
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t>
  </si>
  <si>
    <t>tt1516172</t>
  </si>
  <si>
    <t>tm22342</t>
  </si>
  <si>
    <t>Waist Deep</t>
  </si>
  <si>
    <t>An ex-convict (Tyrese) gets tangled up with a gang after his car is hijacked with his son inside.</t>
  </si>
  <si>
    <t>tt0456020</t>
  </si>
  <si>
    <t>tm24576</t>
  </si>
  <si>
    <t>Naruto: Guardians of the Crescent Moon Kingdom</t>
  </si>
  <si>
    <t>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t>
  </si>
  <si>
    <t>tt1071815</t>
  </si>
  <si>
    <t>tm41508</t>
  </si>
  <si>
    <t>First Sunday</t>
  </si>
  <si>
    <t>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t>
  </si>
  <si>
    <t>tt0486578</t>
  </si>
  <si>
    <t>ts74928</t>
  </si>
  <si>
    <t>Einsatzgruppen: The Nazi Death Squads</t>
  </si>
  <si>
    <t>This documentary series examines the Einsatzgruppen, Nazis responsible for the mass murder of Jews, Romani and Soviet prisoners in Eastern Europe.</t>
  </si>
  <si>
    <t>tt6953928</t>
  </si>
  <si>
    <t>tm52352</t>
  </si>
  <si>
    <t>This Is the Life</t>
  </si>
  <si>
    <t>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t>
  </si>
  <si>
    <t>tt1178658</t>
  </si>
  <si>
    <t>tm170873</t>
  </si>
  <si>
    <t>My Suicide</t>
  </si>
  <si>
    <t>After declaring that he's going to film himself committing suicide for a school project, Archie videotapes his surprising interactions with worried family members, interested classmates, unreliable medical experts and the hottest girl in school.</t>
  </si>
  <si>
    <t>tt0492896</t>
  </si>
  <si>
    <t>tm176297</t>
  </si>
  <si>
    <t>Kyaa Kool Hai Hum</t>
  </si>
  <si>
    <t>When flatmates Karan and Rahul are unable to pay the rent, they are dramatically evicted. However, they sneak their way back in within hours as the building is being renovated.</t>
  </si>
  <si>
    <t>tt0456500</t>
  </si>
  <si>
    <t>ts74931</t>
  </si>
  <si>
    <t>Kung Fu Panda Awesome Secrets</t>
  </si>
  <si>
    <t>In this pair of adventures, Po tells the story of how masters Thundering Rhino, Storming Ox and Croc met and takes on Shifu's biggest challenge yet.</t>
  </si>
  <si>
    <t>tt6963796</t>
  </si>
  <si>
    <t>tm110923</t>
  </si>
  <si>
    <t>Divine Intervention</t>
  </si>
  <si>
    <t>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t>
  </si>
  <si>
    <t>tt0274428</t>
  </si>
  <si>
    <t>tm150521</t>
  </si>
  <si>
    <t>Accident</t>
  </si>
  <si>
    <t>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t>
  </si>
  <si>
    <t>tt1202514</t>
  </si>
  <si>
    <t>tm177687</t>
  </si>
  <si>
    <t>Naruto: Legend of the Stone of Gelel</t>
  </si>
  <si>
    <t>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t>
  </si>
  <si>
    <t>tt0791188</t>
  </si>
  <si>
    <t>tm22989</t>
  </si>
  <si>
    <t>Jim Gaffigan: Beyond the Pale</t>
  </si>
  <si>
    <t>The affable, towheaded comic demonstrates his hysterical brand of self-effacing comedy and deadpan delivery at two sold-out shows at Chicago's Vic Theater. It's OK to laugh at this pale white guy...'cause nobody's laughing at Jim Gaffigan harder than Jim Gaffigan!</t>
  </si>
  <si>
    <t>tt0815456</t>
  </si>
  <si>
    <t>ts98252</t>
  </si>
  <si>
    <t>Dreamworks Happy Holidays from Madagascar</t>
  </si>
  <si>
    <t>Madagascar goes wild with holiday spirit in this set of Valentine's Day and Christmas-themed tales featuring everyone's favorite animal characters.</t>
  </si>
  <si>
    <t>tt6929194</t>
  </si>
  <si>
    <t>tm156575</t>
  </si>
  <si>
    <t>Billu</t>
  </si>
  <si>
    <t>When a famous Bollywood actor visits a small village for a film's shoot, a lowly hairdressers claim that they were once childhood friends soon makes him the centre of attention.</t>
  </si>
  <si>
    <t>tt1230448</t>
  </si>
  <si>
    <t>ts20358</t>
  </si>
  <si>
    <t>Half &amp; Half</t>
  </si>
  <si>
    <t>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
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t>
  </si>
  <si>
    <t>tt0320024</t>
  </si>
  <si>
    <t>ts23319</t>
  </si>
  <si>
    <t>Timmy Time</t>
  </si>
  <si>
    <t>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t>
  </si>
  <si>
    <t>tt1125758</t>
  </si>
  <si>
    <t>tm91046</t>
  </si>
  <si>
    <t>Cairo 6,7,8</t>
  </si>
  <si>
    <t>Three women seek justice due to the difficult daily situation which sexual harassment causes in the streets of Cairo, Egypt.</t>
  </si>
  <si>
    <t>tt1764141</t>
  </si>
  <si>
    <t>tm61056</t>
  </si>
  <si>
    <t>Dil Chahta Hai</t>
  </si>
  <si>
    <t>Three inseparable childhood friends are just out of college. Nothing comes between them - until they each fall in love, and their wildly different approaches to relationships creates tension.</t>
  </si>
  <si>
    <t>tt0292490</t>
  </si>
  <si>
    <t>tm138497</t>
  </si>
  <si>
    <t>Trailer Park Boys: Countdown to Liquor Day</t>
  </si>
  <si>
    <t>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t>
  </si>
  <si>
    <t>tt1337032</t>
  </si>
  <si>
    <t>tm93612</t>
  </si>
  <si>
    <t>Bleach the Movie: Hell Verse</t>
  </si>
  <si>
    <t>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</si>
  <si>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tt1785394</t>
  </si>
  <si>
    <t>tm81461</t>
  </si>
  <si>
    <t>Whisky</t>
  </si>
  <si>
    <t>When his long-lost brother resurfaces, Jacobo, desperate to prove his life has added up to something, looks to scrounge up a wife. He turns to Marta, an employee at his sock factory, with whom he has a prickly relationship.</t>
  </si>
  <si>
    <t>tt0331370</t>
  </si>
  <si>
    <t>tm32915</t>
  </si>
  <si>
    <t>EMI</t>
  </si>
  <si>
    <t>(Extension: Easy Monthly Installment - Liya Hai Toh Chukana Padega!) is a 2008 Bollywood social film directed by Saurabh Kabra and starring Malaika Arora, Sanjay Dutt, Urmila Matondkar and lots more. The film released on November 7, 2008.</t>
  </si>
  <si>
    <t>tt1221133</t>
  </si>
  <si>
    <t>ts63295</t>
  </si>
  <si>
    <t>Vientos de agua</t>
  </si>
  <si>
    <t>Vientos de agua is a 2006 cult Argentine- Spanish mini TV series created by Juan Jos√É¬© Campanella. The drama traces a Spaniard's emigration to Argentina in the 1930s, and, years later, his son's return to modern-day Spain.
It aired in Spain in January 2006, on Telecinco for only one series of 13 episodes.
While a hit in Argentina, because of lower ratings in Spain it was taken out of the prime-time slot to 1.00 in morning, and was eventually cancelled due to downloading of series from the internet.
Despite a campaign of support to continue into a second series it only produced 13 episodes. Despite this the series was a hit in DVD sellings.</t>
  </si>
  <si>
    <t>tt0459724</t>
  </si>
  <si>
    <t>tm96037</t>
  </si>
  <si>
    <t>Naruto Shippuden the Movie: The Lost Tower</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</si>
  <si>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</si>
  <si>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tt1703048</t>
  </si>
  <si>
    <t>tm36164</t>
  </si>
  <si>
    <t>Naruto Shippuden the Movie: Bonds</t>
  </si>
  <si>
    <t>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t>
  </si>
  <si>
    <t>tt1160524</t>
  </si>
  <si>
    <t>tm147494</t>
  </si>
  <si>
    <t>Naruto Shippuden the Movie: The Will of Fire</t>
  </si>
  <si>
    <t>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t>
  </si>
  <si>
    <t>tt1481363</t>
  </si>
  <si>
    <t>tm31564</t>
  </si>
  <si>
    <t>Linewatch</t>
  </si>
  <si>
    <t>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t>
  </si>
  <si>
    <t>tt1047832</t>
  </si>
  <si>
    <t>tm95238</t>
  </si>
  <si>
    <t>The Boy Who Cried Werewolf</t>
  </si>
  <si>
    <t>A Californian family inherits a castle in Romania. This is especially exciting to the son, who is obsessed with monsters. And he is not disappointed.</t>
  </si>
  <si>
    <t>tt1451423</t>
  </si>
  <si>
    <t>tm54147</t>
  </si>
  <si>
    <t>Two straight guys who pretend to be a gay couple to secure a posh Miami apartment fall for their gorgeous roommate. Hilarity ensures as Kunal and Sameer strive to convince everyone they are gay while secretly trying to win Neha's heart.</t>
  </si>
  <si>
    <t>tt1185420</t>
  </si>
  <si>
    <t>tm99776</t>
  </si>
  <si>
    <t>Whitney Cummings: Money Shot</t>
  </si>
  <si>
    <t>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t>
  </si>
  <si>
    <t>tt1659261</t>
  </si>
  <si>
    <t>tm30170</t>
  </si>
  <si>
    <t>Don</t>
  </si>
  <si>
    <t>DCP DeSilva sees a way to bring to justice the feared head of a criminal empire by recruiting a man named Vijay, who looks exactly like the crime boss. The ruse works too well, and soon Vijay finds his life in danger when DeSilva, the only one who knows his true identity, dies.</t>
  </si>
  <si>
    <t>tt0461936</t>
  </si>
  <si>
    <t>tm37945</t>
  </si>
  <si>
    <t>Rock On!!</t>
  </si>
  <si>
    <t>Aditya, Joe, Kedar and Rob form a rock band, but break up after they fail to make a success of it. They establish regular lives until they decide to reunite and take another shot at fulfilling their dreams.</t>
  </si>
  <si>
    <t>tt1230165</t>
  </si>
  <si>
    <t>tm25029</t>
  </si>
  <si>
    <t>Eternal Summer</t>
  </si>
  <si>
    <t>Three high school students experience the perks and pitfalls of love in director Leste Chen√¢‚Ç¨‚Ñ¢s sensitive tale of friendship and yearning.</t>
  </si>
  <si>
    <t>tt0885520</t>
  </si>
  <si>
    <t>tm59880</t>
  </si>
  <si>
    <t>Mike Birbiglia: What I Should Have Said Was Nothing</t>
  </si>
  <si>
    <t>Mike says, "A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t>
  </si>
  <si>
    <t>tt1188112</t>
  </si>
  <si>
    <t>tm34524</t>
  </si>
  <si>
    <t>One Piece: Episode of Chopper Plus: Bloom in the Winter, Miracle Cherry Blossom</t>
  </si>
  <si>
    <t>A retelling of the Drum Island storyline from the manga. It features Franky, Nico Robin, and the Thousand Sunny, who weren't present in the original version.</t>
  </si>
  <si>
    <t>tt1206326</t>
  </si>
  <si>
    <t>tm83175</t>
  </si>
  <si>
    <t>Welcome</t>
  </si>
  <si>
    <t>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t>
  </si>
  <si>
    <t>tt0488798</t>
  </si>
  <si>
    <t>tm65839</t>
  </si>
  <si>
    <t>Just Another Love Story</t>
  </si>
  <si>
    <t>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t>
  </si>
  <si>
    <t>tt1024942</t>
  </si>
  <si>
    <t>tm89936</t>
  </si>
  <si>
    <t>Arahan</t>
  </si>
  <si>
    <t>Sang-hwan became a cop in order to help the downtrodden, but he doesn't get much respect. All that changes when he meets the Seven Masters.</t>
  </si>
  <si>
    <t>tt0404777</t>
  </si>
  <si>
    <t>tm22540</t>
  </si>
  <si>
    <t>Phir Hera Pheri</t>
  </si>
  <si>
    <t>Babu Rao, Raju and Shyam, are living happily after having risen from rags to riches. Still, money brings the joy of riches and with it the greed to make more money - and so, with a don as an unknowing investor, Raju initiates a new game.</t>
  </si>
  <si>
    <t>tt0419058</t>
  </si>
  <si>
    <t>tm34846</t>
  </si>
  <si>
    <t>Bleach the Movie: Fade to Black</t>
  </si>
  <si>
    <t>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t>
  </si>
  <si>
    <t>tt1339302</t>
  </si>
  <si>
    <t>tm32885</t>
  </si>
  <si>
    <t>Rang De Basanti</t>
  </si>
  <si>
    <t>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t>
  </si>
  <si>
    <t>tt0460895</t>
  </si>
  <si>
    <t>ts44663</t>
  </si>
  <si>
    <t>Oscar's Oasis</t>
  </si>
  <si>
    <t>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t>
  </si>
  <si>
    <t>tt2080922</t>
  </si>
  <si>
    <t>tm82765</t>
  </si>
  <si>
    <t>Swades</t>
  </si>
  <si>
    <t>NASA employee Mohan Bhargav comes to India to take his grandmother along with him at his home abroad. During his stay at his native place, he comes across various social issues faced by the villagers and decides to take a stand for them, to improve their quality of life.</t>
  </si>
  <si>
    <t>tt0367110</t>
  </si>
  <si>
    <t>tm170169</t>
  </si>
  <si>
    <t>Kaal</t>
  </si>
  <si>
    <t>After a series of deaths in Orbit Park, India, are attributed to a man-eating tiger, wildlife expert Krish and his photographer decide to investigate the incidents for a magazine article.</t>
  </si>
  <si>
    <t>tt0415908</t>
  </si>
  <si>
    <t>tm44749</t>
  </si>
  <si>
    <t>Sorry to Disturb</t>
  </si>
  <si>
    <t>Hassan, a brilliant aviation engineer struggles with loneliness and depression while trying to design his exceptional project.</t>
  </si>
  <si>
    <t>tt1282371</t>
  </si>
  <si>
    <t>tm47325</t>
  </si>
  <si>
    <t>2 Alone in Paris</t>
  </si>
  <si>
    <t>A bumbling Paris policeman is doggedly determined to capture the master thief that repeatedly eludes him, even when they're the last two men on Earth.</t>
  </si>
  <si>
    <t>tt1077097</t>
  </si>
  <si>
    <t>tm146887</t>
  </si>
  <si>
    <t>Delhi-6</t>
  </si>
  <si>
    <t>Roshan, an NRI, arrives in Old Delhi with his ailing grandmother and starts to rediscover himself before getting caught in a religious dispute that shakes the once peaceful neighborhood.</t>
  </si>
  <si>
    <t>tt1043451</t>
  </si>
  <si>
    <t>tm144345</t>
  </si>
  <si>
    <t>Kal Ho Naa Ho</t>
  </si>
  <si>
    <t>Naina, an introverted, perpetually depressed girl's life changes when she meets Aman. But Aman has a secret of his own which changes their lives forever. Embroiled in all this is Rohit, Naina's best friend who conceals his love for her.</t>
  </si>
  <si>
    <t>tt0347304</t>
  </si>
  <si>
    <t>tm70222</t>
  </si>
  <si>
    <t>Sivaji: The Boss</t>
  </si>
  <si>
    <t>Corrupt police and politicians target a computer engineer for trying to better the lives of less privileged citizens.</t>
  </si>
  <si>
    <t>tt0479751</t>
  </si>
  <si>
    <t>tm92977</t>
  </si>
  <si>
    <t>Ishqiya</t>
  </si>
  <si>
    <t>While on the run from goons, a man and his nephew fall for a kidnapper's seductive widow.</t>
  </si>
  <si>
    <t>tt1345777</t>
  </si>
  <si>
    <t>ts37200</t>
  </si>
  <si>
    <t>Trotro</t>
  </si>
  <si>
    <t>Trotro is a little donkey with a head full of ideas. He knows exactly what he likes and doesn't like. He's a positive and engaging hero, with whom young children will easily identify.</t>
  </si>
  <si>
    <t>tt1074443</t>
  </si>
  <si>
    <t>tm98975</t>
  </si>
  <si>
    <t>Guzaarish</t>
  </si>
  <si>
    <t>Ethan, a magician rendered paralyzed in an accident, sets off a furor when he makes a petition to the court to end his own life.</t>
  </si>
  <si>
    <t>tt1438298</t>
  </si>
  <si>
    <t>tm25842</t>
  </si>
  <si>
    <t>A Lion in the House</t>
  </si>
  <si>
    <t>Five families struggle with the ups and downs of cancer treatment over the course of six years.</t>
  </si>
  <si>
    <t>tt0492472</t>
  </si>
  <si>
    <t>tm43179</t>
  </si>
  <si>
    <t>Oye Lucky! Lucky Oye!</t>
  </si>
  <si>
    <t>Lovinder Singh, a thief now in custody and facing trial, reflects on his life of crime while the press reflect on how he managed to get away with so much before being arrested.</t>
  </si>
  <si>
    <t>tt1292703</t>
  </si>
  <si>
    <t>tm95434</t>
  </si>
  <si>
    <t>Love in a Puff</t>
  </si>
  <si>
    <t>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t>
  </si>
  <si>
    <t>tt1602479</t>
  </si>
  <si>
    <t>tm23441</t>
  </si>
  <si>
    <t>Kabhi Alvida Naa Kehna</t>
  </si>
  <si>
    <t>Dev and Maya are both married to different people. Settled into a life of domestic ritual, and convinced that they are happy in their respective relationships, they still yearn for something deeper and more meaningful, which is precisely what they find in each other.</t>
  </si>
  <si>
    <t>tt0449999</t>
  </si>
  <si>
    <t>tm86051</t>
  </si>
  <si>
    <t>Black Friday</t>
  </si>
  <si>
    <t>Bombs tear through Bombay, wreaking havoc and polarising the citizens. With perpetrators at large, the state launches a massive drive to unmask the truth behind these events.</t>
  </si>
  <si>
    <t>tt0400234</t>
  </si>
  <si>
    <t>tm44634</t>
  </si>
  <si>
    <t>Kevin James: Sweat the Small Stuff</t>
  </si>
  <si>
    <t>Television's "King of Queens" reigns again in this Comedy Central special -- the network's first-ever hour-long show devoted entirely to one comic, taped live in July 2001 at New York City's Hudson Theatre. James riffs on life's many "royal" pains, including waiting in line with strangers, negotiating with the airport ticket counter clerk, underwear wedgies, boringly slow answering machine messages and more.</t>
  </si>
  <si>
    <t>tt0305727</t>
  </si>
  <si>
    <t>tm62369</t>
  </si>
  <si>
    <t>Connected</t>
  </si>
  <si>
    <t>A debt collector receives a call from a woman who is kidnapped by an unknown gang. He thinks it is a joke but soon, he realises that it is not a prank.</t>
  </si>
  <si>
    <t>tt1156506</t>
  </si>
  <si>
    <t>tm23077</t>
  </si>
  <si>
    <t>Vivah</t>
  </si>
  <si>
    <t>Poonam, a traditionally brought-up young woman, is to marry Prem, a groom chosen by her uncle. Poonam and Prem's faith and love are to be tested however, when an accident occurs and Poonam might be scarred for life.</t>
  </si>
  <si>
    <t>tt0494290</t>
  </si>
  <si>
    <t>tm31335</t>
  </si>
  <si>
    <t>Golmaal Returns</t>
  </si>
  <si>
    <t>Golmaal Returns, the much-awaited follow-up to the uproariously comical smash-hit Golmaal, arrives with a renewed star power, chartbusting music and more laughter than ever before!</t>
  </si>
  <si>
    <t>tt1092005</t>
  </si>
  <si>
    <t>tm139349</t>
  </si>
  <si>
    <t>Jim Gaffigan: King Baby</t>
  </si>
  <si>
    <t>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t>
  </si>
  <si>
    <t>tt1390471</t>
  </si>
  <si>
    <t>tm85243</t>
  </si>
  <si>
    <t>The Trailer Park Boys Xmas Special</t>
  </si>
  <si>
    <t>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t>
  </si>
  <si>
    <t>tt0439856</t>
  </si>
  <si>
    <t>tm165809</t>
  </si>
  <si>
    <t>Bluffmaster!</t>
  </si>
  <si>
    <t>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t>
  </si>
  <si>
    <t>tt0476527</t>
  </si>
  <si>
    <t>tm89764</t>
  </si>
  <si>
    <t>Inuyasha the Movie 4: Fire on the Mystic Island</t>
  </si>
  <si>
    <t>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t>
  </si>
  <si>
    <t>tt0473658</t>
  </si>
  <si>
    <t>tm68191</t>
  </si>
  <si>
    <t>My F√É¬ºhrer</t>
  </si>
  <si>
    <t>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t>
  </si>
  <si>
    <t>tt0780568</t>
  </si>
  <si>
    <t>tm51493</t>
  </si>
  <si>
    <t>Vizontele</t>
  </si>
  <si>
    <t>The story takes place in a small town (called Hakkari) in Turkey at the beginning of the 70's. The time has come to bring technology into that small town. The first Television (or called Visiontele by the citizens) arrives and the chaos begins.</t>
  </si>
  <si>
    <t>tt0270053</t>
  </si>
  <si>
    <t>ts56589</t>
  </si>
  <si>
    <t>Tayo the Little Bus</t>
  </si>
  <si>
    <t>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t>
  </si>
  <si>
    <t>tt3270208</t>
  </si>
  <si>
    <t>ts1413</t>
  </si>
  <si>
    <t>Autumn's Concerto</t>
  </si>
  <si>
    <t>Autumn's Concerto is a 2009 Taiwanese drama starring Ady An, Vanness Wu of F4, and Tiffany Hsu. It was produced by Sanlih E-Television and directed by Chen Hui Ling. The drama started filming in June 2009 and was completed in December 2009.
It was first broadcast in Taiwan on free-to-air Taiwan Television from 4 October 2009 to 28 February 2010, on Sundays at 22:00 to 23:30. It was also shown on cable TV Sanlih E-Television on 10 October 2009 to 6 March 2010 on Saturdays at 21:00 to 22:30.
Autumn's Concerto was nominated in 2010 for Best Marketing Programme at the 45th Golden Bell Awards, Taiwan.
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t>
  </si>
  <si>
    <t>tt3530668</t>
  </si>
  <si>
    <t>tm175687</t>
  </si>
  <si>
    <t>Sir! No Sir!</t>
  </si>
  <si>
    <t>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"good wars" that their fathers had fought. Over time, it became apparent that so many were opposed to the war that they could speak of a movement.</t>
  </si>
  <si>
    <t>tt0469589</t>
  </si>
  <si>
    <t>ts98353</t>
  </si>
  <si>
    <t>DreamWorks Spooky Stories</t>
  </si>
  <si>
    <t>A collection of animated tales includes shrek's thrilling tales and scared shrekless.</t>
  </si>
  <si>
    <t>tt6958564</t>
  </si>
  <si>
    <t>tm49405</t>
  </si>
  <si>
    <t>Inuyasha the Movie: Affections Touching Across Time</t>
  </si>
  <si>
    <t>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t>
  </si>
  <si>
    <t>tt0322645</t>
  </si>
  <si>
    <t>tm96168</t>
  </si>
  <si>
    <t>Once Upon a Time in Mumbaai</t>
  </si>
  <si>
    <t>A tale of two gangsters from the eras of past and present, whose lives enter parallel paths as they struggle to survive within Bombay's criminal underworld.</t>
  </si>
  <si>
    <t>tt1395054</t>
  </si>
  <si>
    <t>tm72587</t>
  </si>
  <si>
    <t>Guru</t>
  </si>
  <si>
    <t>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t>
  </si>
  <si>
    <t>tt0499375</t>
  </si>
  <si>
    <t>tm88366</t>
  </si>
  <si>
    <t>Main Hoon Na</t>
  </si>
  <si>
    <t>An army major goes undercover as a college student. His mission is both professional and personal: to protect his general's daughter from a radical militant, and to find his estranged half-brother.</t>
  </si>
  <si>
    <t>tt0347473</t>
  </si>
  <si>
    <t>tm101684</t>
  </si>
  <si>
    <t>Romantik Komedi</t>
  </si>
  <si>
    <t>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t>
  </si>
  <si>
    <t>tt1587263</t>
  </si>
  <si>
    <t>tm38454</t>
  </si>
  <si>
    <t>Jeff Dunham's Very Special Christmas Special</t>
  </si>
  <si>
    <t>The multi-platinum selling comedian performs his first holiday-themed stand-up special with his friends.</t>
  </si>
  <si>
    <t>tt1295909</t>
  </si>
  <si>
    <t>tm164389</t>
  </si>
  <si>
    <t>Paheli</t>
  </si>
  <si>
    <t>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t>
  </si>
  <si>
    <t>tt0451850</t>
  </si>
  <si>
    <t>tm77863</t>
  </si>
  <si>
    <t>Honeymoon Travels Pvt. Ltd.</t>
  </si>
  <si>
    <t>Six newly-married, diverse, honeymooning couples face marital bliss and discord, finding out more about themselves, their significant others and life in this happy-go-lucky, quirky drama.</t>
  </si>
  <si>
    <t>tt0808306</t>
  </si>
  <si>
    <t>ts137477</t>
  </si>
  <si>
    <t>Behind Enemy Lines</t>
  </si>
  <si>
    <t>Documentary about the creation of the Commando's and their exploits in all areas of conflict</t>
  </si>
  <si>
    <t>tt5170230</t>
  </si>
  <si>
    <t>tm138902</t>
  </si>
  <si>
    <t>Inuyasha the Movie 3: Swords of an Honorable Ruler</t>
  </si>
  <si>
    <t>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t>
  </si>
  <si>
    <t>tt0396659</t>
  </si>
  <si>
    <t>ts4866</t>
  </si>
  <si>
    <t>Fated to Love You</t>
  </si>
  <si>
    <t>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
The series was first broadcast in Taiwan on free-to-air Taiwan Television from 16 March 2008 to 24 August 2008, every Sunday at 22:00 and cable TV Sanlih E-Television from 22 March 2008 to 30 August 2008, every Saturday at 21:00.
Fated to Love You was nominated in 2008 for six awards at the 43rd Golden Bell Awards, Taiwan. It was awarded the 2008 Best Television Series and Best Marketing Programme.
Fated to Love You is now aired on Saturday's on Hawaii's KIKU Television at 8:00.</t>
  </si>
  <si>
    <t>tt1483930</t>
  </si>
  <si>
    <t>tm149209</t>
  </si>
  <si>
    <t>Kaminey</t>
  </si>
  <si>
    <t>Two brothers, as different as chalk and cheese, find their lives intertwined when one puts himself in danger via a `get rich quick' scheme and the other finds there is a price on his head.</t>
  </si>
  <si>
    <t>tt1274295</t>
  </si>
  <si>
    <t>ts34414</t>
  </si>
  <si>
    <t>Nuevo Rico Nuevo Pobre</t>
  </si>
  <si>
    <t>Nuevo Rico Nuevo Pobre is a Colombian telenovela produced and broadcast by Caracol TV starring Mart√É¬≠n Karpan, John Alex Toro, Maria Cecilia Botero, Carolina Acevedo, Hugo G√É¬≥mez, former Miss Colombia Andrea Noceti and Andr√É¬©s Toro.
The show started on July 16, 2007 on Caracol TV and it is also broadcast on Ecuador's Teleamazonas in primetime. Caracol TV has sold the rights of the show to Telemundo and Fox. It is, as of May 2008, one of the highest rated TV shows in Colombia.</t>
  </si>
  <si>
    <t>tt1233451</t>
  </si>
  <si>
    <t>tm147686</t>
  </si>
  <si>
    <t>Kevin Hart: I'm a Grown Little Man</t>
  </si>
  <si>
    <t>Fresh off the heels of appearing in movies like Superhero Movie and The 40 Year-Old Virgin, fast-talking comedian Kevin Hart stars in this live stand-up performance where he makes fun of everything and everybody - especially himself.</t>
  </si>
  <si>
    <t>tt1420554</t>
  </si>
  <si>
    <t>tm82718</t>
  </si>
  <si>
    <t>G.O.R.A.</t>
  </si>
  <si>
    <t>Carpet dealer and UFO photo forger Arif is abducted by aliens and must outwit the evil commander-in-chief of G.O.R.A., the planet where he is being held.</t>
  </si>
  <si>
    <t>tt0384116</t>
  </si>
  <si>
    <t>tm39557</t>
  </si>
  <si>
    <t>Jaane Tu... Ya Jaane Na</t>
  </si>
  <si>
    <t>Two best friends being convinced that they are not in love search for each other's love.</t>
  </si>
  <si>
    <t>tt0473367</t>
  </si>
  <si>
    <t>tm22558</t>
  </si>
  <si>
    <t>Mukhsin</t>
  </si>
  <si>
    <t>A twelve-year-old Malaysian boy's friendship with a sharp-tongued, assertive little girl moves awkwardly and wistfully into first love in this gently comic prequel to Yasmin Ahmad's "Sepet" and "Gubra."</t>
  </si>
  <si>
    <t>tt0863091</t>
  </si>
  <si>
    <t>ts204466</t>
  </si>
  <si>
    <t>Pecados capitales</t>
  </si>
  <si>
    <t>Evaristo Salinas is a successful businessman in his old age but knows he will die and decides to build a game between his family to see who is worthy of his inheritance. Each member of the Salinas family will be a cardinal sin.</t>
  </si>
  <si>
    <t>tt0355119</t>
  </si>
  <si>
    <t>tm164591</t>
  </si>
  <si>
    <t>Apaharan</t>
  </si>
  <si>
    <t>Story of a tumultuous and complex relationship between a father (Mohan Agashe) and son (Ajay Devgan), set against the backdrop of a thriving kidnapping industry in the Hindi heartland of Bihar.</t>
  </si>
  <si>
    <t>tt0451631</t>
  </si>
  <si>
    <t>tm106625</t>
  </si>
  <si>
    <t>LSD: Love, Sex aur Dhokha</t>
  </si>
  <si>
    <t>A video camcorder, a store security camera, and concealed cameras candidly expose lives in three loosely linked tales.</t>
  </si>
  <si>
    <t>tt1608777</t>
  </si>
  <si>
    <t>ts18653</t>
  </si>
  <si>
    <t>Chhota Bheem</t>
  </si>
  <si>
    <t>Chhota Bheem is an Indian animated series adventures about a boy named Bheem and his friends in fictional village of Dholakpur.Bheem and his friends are usually involved in protecting the village from various evil forces.</t>
  </si>
  <si>
    <t>tt4570986</t>
  </si>
  <si>
    <t>ts67595</t>
  </si>
  <si>
    <t>Pedro El Escamoso</t>
  </si>
  <si>
    <t>Pedro el escamoso is a popular telenovela filmed in Colombia and produced by the Colombian network, Caracol TV.
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t>
  </si>
  <si>
    <t>tt0283770</t>
  </si>
  <si>
    <t>tm29731</t>
  </si>
  <si>
    <t>Chup Chup Ke</t>
  </si>
  <si>
    <t>A debt-ridden young man attempts suicide, but is rescued only to find that his luck is finally turning.</t>
  </si>
  <si>
    <t>tt0464160</t>
  </si>
  <si>
    <t>tm80455</t>
  </si>
  <si>
    <t>Manorama Six Feet Under</t>
  </si>
  <si>
    <t>Satyaveer is an engineer suspended for allegedly accepting a bribe. However, Satyaveer, proud author of a tawdry and thoroughly unsuccessful crime novel, is approached by a woman named Manorama to investigate her husband, whom she suspects of having an affair.</t>
  </si>
  <si>
    <t>tt0920464</t>
  </si>
  <si>
    <t>tm144835</t>
  </si>
  <si>
    <t>Sergio</t>
  </si>
  <si>
    <t>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t>
  </si>
  <si>
    <t>tt1333656</t>
  </si>
  <si>
    <t>tm129971</t>
  </si>
  <si>
    <t>Luck by Chance</t>
  </si>
  <si>
    <t>Not wanting the same fate as befell her sisters, Sona Mishra re-locates to Mumbai to try to make a living making movies, but she soon finds that the path she has chosen is not an easy one.</t>
  </si>
  <si>
    <t>tt0886539</t>
  </si>
  <si>
    <t>tm103133</t>
  </si>
  <si>
    <t>Karthik Calling Karthik</t>
  </si>
  <si>
    <t>A much abused loner achieves success, and even wins the heart of his gorgeous co-worker, after getting early morning mysterious phone calls from someone.</t>
  </si>
  <si>
    <t>tt1373156</t>
  </si>
  <si>
    <t>ts29199</t>
  </si>
  <si>
    <t>Monty Python's Personal Best</t>
  </si>
  <si>
    <t>A series of six outrageous one-hour specials showcasing the groundbreaking comedians.</t>
  </si>
  <si>
    <t>tt0795156</t>
  </si>
  <si>
    <t>tm155761</t>
  </si>
  <si>
    <t>Ajab Prem Ki Ghazab Kahani</t>
  </si>
  <si>
    <t>When his love interest doesn't show up for a meeting, a man and his friends go to Goa in order to find her, where they discover she loves someone else.</t>
  </si>
  <si>
    <t>tt1252596</t>
  </si>
  <si>
    <t>tm75544</t>
  </si>
  <si>
    <t>Dhan Dhana Dhan Goal</t>
  </si>
  <si>
    <t>A bankrupt soccer team must win the championship or break apart.</t>
  </si>
  <si>
    <t>tt1120897</t>
  </si>
  <si>
    <t>tm29028</t>
  </si>
  <si>
    <t>Salt of This Sea</t>
  </si>
  <si>
    <t>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t>
  </si>
  <si>
    <t>tt1090680</t>
  </si>
  <si>
    <t>tm93004</t>
  </si>
  <si>
    <t>Yuva</t>
  </si>
  <si>
    <t>Michael, Arjun and Lallan, three men from three different strata of society, cross paths one morning in Calcutta and change one another's lives forever.</t>
  </si>
  <si>
    <t>tt0382383</t>
  </si>
  <si>
    <t>tm23977</t>
  </si>
  <si>
    <t>Fuga</t>
  </si>
  <si>
    <t>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t>
  </si>
  <si>
    <t>tt0442236</t>
  </si>
  <si>
    <t>tm78790</t>
  </si>
  <si>
    <t>Namastey London</t>
  </si>
  <si>
    <t>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t>
  </si>
  <si>
    <t>tt0795434</t>
  </si>
  <si>
    <t>tm44530</t>
  </si>
  <si>
    <t>Fashion</t>
  </si>
  <si>
    <t>A small-town girl finally realizes her dream of becoming a famous supermodel but soon finds out that there's a price for her glamorous new life.</t>
  </si>
  <si>
    <t>tt0964516</t>
  </si>
  <si>
    <t>tm102848</t>
  </si>
  <si>
    <t>Peepli Live</t>
  </si>
  <si>
    <t>Natha decides to commit suicide to get the farmers' compensation. However, the media and politicians learn about his intentions and descend on their village to capture the rare event.</t>
  </si>
  <si>
    <t>tt1447508</t>
  </si>
  <si>
    <t>tm96595</t>
  </si>
  <si>
    <t>Lakshya</t>
  </si>
  <si>
    <t>An aimless, jobless, irresponsible grown man joins the army and matures into a battlefield hero.</t>
  </si>
  <si>
    <t>tt0323013</t>
  </si>
  <si>
    <t>tm56428</t>
  </si>
  <si>
    <t>Trailer Park Boys: Say Goodnight to the Bad Guys</t>
  </si>
  <si>
    <t>"Say goodnight to the bad guys" picks up where "A Sh*t river runs through it" left off. it's a year after the events of A.S.R.R.T.I and Ricky, Julian, and bubbles are rich with cash, but Julian sits on the money for a year claiming "movies like casino prove that waving money around right away is a bad idea." and then hides it in his newly purchased Delorean (AKA car from back to the future)</t>
  </si>
  <si>
    <t>tt1324027</t>
  </si>
  <si>
    <t>tm155774</t>
  </si>
  <si>
    <t>Pomegranates and Myrrh</t>
  </si>
  <si>
    <t>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t>
  </si>
  <si>
    <t>tt1320282</t>
  </si>
  <si>
    <t>tm44378</t>
  </si>
  <si>
    <t>Tony Manero</t>
  </si>
  <si>
    <t>A man is obsessed with John Travolta's disco dancing character from "Saturday Night Fever".</t>
  </si>
  <si>
    <t>tt1223975</t>
  </si>
  <si>
    <t>tm97982</t>
  </si>
  <si>
    <t>Do Dooni Chaar</t>
  </si>
  <si>
    <t>A middle-class father in India struggles through a series of unexpected events for upholding respect and smiles.</t>
  </si>
  <si>
    <t>tt1714832</t>
  </si>
  <si>
    <t>tm27484</t>
  </si>
  <si>
    <t>Kismat Konnection</t>
  </si>
  <si>
    <t>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t>
  </si>
  <si>
    <t>tt1105733</t>
  </si>
  <si>
    <t>tm145243</t>
  </si>
  <si>
    <t>Wake Up Sid</t>
  </si>
  <si>
    <t>Wake Up Sid! is the story of a lazy Mumbai college student who does absolutely nothing, with a turn of events will Sid realize his potential in this world and become a success in the fast-paced life of Mumbai.</t>
  </si>
  <si>
    <t>tt1324059</t>
  </si>
  <si>
    <t>tm77348</t>
  </si>
  <si>
    <t>Life in a Metro</t>
  </si>
  <si>
    <t>Six different stories, about nine people, each with different issues and problems, all occurring within one place: the METRO.</t>
  </si>
  <si>
    <t>tt0800956</t>
  </si>
  <si>
    <t>ts178360</t>
  </si>
  <si>
    <t>El cartel 2 - La guerra total</t>
  </si>
  <si>
    <t>Now Pepe Cadena finishes telling the story in which the most powerful drug traffickers in Colombia are strengthened but later fall while he and others dedicate themselves to the dangerous task of exposing them to collaborate with justice.</t>
  </si>
  <si>
    <t>tt1667724</t>
  </si>
  <si>
    <t>tm111226</t>
  </si>
  <si>
    <t>Awara Paagal Deewana</t>
  </si>
  <si>
    <t>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t>
  </si>
  <si>
    <t>tt0319020</t>
  </si>
  <si>
    <t>tm237621</t>
  </si>
  <si>
    <t>The Figurine (Araromire)</t>
  </si>
  <si>
    <t>Two buddies and a girl, down on their luck, have their lives changed when one of them discovers a mysterious figurine in an abandoned shrine which, according to legend, bestows seven years of good luck. But no one told them about the next seven years...</t>
  </si>
  <si>
    <t>tt1542960</t>
  </si>
  <si>
    <t>tm104349</t>
  </si>
  <si>
    <t>The Unjust</t>
  </si>
  <si>
    <t>An honest cop has to compromise with his principles when he is told to find a scapegoat for a high-profile serial killer case in exchange for a big promotion.</t>
  </si>
  <si>
    <t>tt1843120</t>
  </si>
  <si>
    <t>tm152724</t>
  </si>
  <si>
    <t>Kurbaan</t>
  </si>
  <si>
    <t>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t>
  </si>
  <si>
    <t>tt1185442</t>
  </si>
  <si>
    <t>tm69694</t>
  </si>
  <si>
    <t>Can√¢‚Ç¨‚Ñ¢t Complain</t>
  </si>
  <si>
    <t>A comedy about a triplet brothers but with only one birth certificate.</t>
  </si>
  <si>
    <t>tt2244947</t>
  </si>
  <si>
    <t>tm105278</t>
  </si>
  <si>
    <t>Inuyasha the Movie 2: The Castle Beyond the Looking Glass</t>
  </si>
  <si>
    <t>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t>
  </si>
  <si>
    <t>tt0366621</t>
  </si>
  <si>
    <t>tm33729</t>
  </si>
  <si>
    <t>Taxi No. 9 2 11</t>
  </si>
  <si>
    <t>A cabbie and businessman both in need of big money partake in a two-hour adventure together.</t>
  </si>
  <si>
    <t>tt0476884</t>
  </si>
  <si>
    <t>tm129763</t>
  </si>
  <si>
    <t>Anbe Sivam</t>
  </si>
  <si>
    <t>Nalla Sivam and Anbarasu meet under different circumstances and their lives are changed as they take the journey of their life.</t>
  </si>
  <si>
    <t>tt0367495</t>
  </si>
  <si>
    <t>tm130301</t>
  </si>
  <si>
    <t>Gangaajal</t>
  </si>
  <si>
    <t>Posted to a small, crime-ridden town, a cop soon learns that cleaning up the system also means confronting the corruption among police and politicians.</t>
  </si>
  <si>
    <t>tt0373856</t>
  </si>
  <si>
    <t>tm141117</t>
  </si>
  <si>
    <t>Chalte Chalte</t>
  </si>
  <si>
    <t>A man pursues a woman who is already engaged and eventually gets married to her. Differences between the two lead to a bitter separation that threatens to destroy their relationship forever.</t>
  </si>
  <si>
    <t>tt0346723</t>
  </si>
  <si>
    <t>tm35652</t>
  </si>
  <si>
    <t>Mumbai Meri Jaan</t>
  </si>
  <si>
    <t>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t>
  </si>
  <si>
    <t>tt1266583</t>
  </si>
  <si>
    <t>tm49865</t>
  </si>
  <si>
    <t>Aamir</t>
  </si>
  <si>
    <t>A doctor of Indian origin returning to Mumbai from London is forced to participate in a terrorist plot.</t>
  </si>
  <si>
    <t>NC-17</t>
  </si>
  <si>
    <t>tt1241195</t>
  </si>
  <si>
    <t>tm254745</t>
  </si>
  <si>
    <t>Frontiers of Dreams and Fears</t>
  </si>
  <si>
    <t>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t>
  </si>
  <si>
    <t>tt0477653</t>
  </si>
  <si>
    <t>tm134140</t>
  </si>
  <si>
    <t>Ishq Vishk</t>
  </si>
  <si>
    <t>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t>
  </si>
  <si>
    <t>tt0362771</t>
  </si>
  <si>
    <t>tm114504</t>
  </si>
  <si>
    <t>The Legend of Bhagat Singh</t>
  </si>
  <si>
    <t>Born in British India, Bhagat Singh witnesses numerous atrocities during his childhood and grows up to become one of the most fearless freedom fighters in the country.</t>
  </si>
  <si>
    <t>tt0319736</t>
  </si>
  <si>
    <t>tm76029</t>
  </si>
  <si>
    <t>Under the Bombs</t>
  </si>
  <si>
    <t>In the wake of Israel's 2006 bombardment of Lebanon, a determined woman finds her way into the country convincing a taxi driver to take a risky journey around the scarred region in search of her sister and her son.</t>
  </si>
  <si>
    <t>tt1094275</t>
  </si>
  <si>
    <t>tm33067</t>
  </si>
  <si>
    <t>Race</t>
  </si>
  <si>
    <t>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t>
  </si>
  <si>
    <t>tt1017456</t>
  </si>
  <si>
    <t>tm103732</t>
  </si>
  <si>
    <t>Udaan</t>
  </si>
  <si>
    <t>Upon returning to his industrial hometown, a young man must decide whether to follow his own dreams or acquiesce to his father's plans for his future.</t>
  </si>
  <si>
    <t>tt1639426</t>
  </si>
  <si>
    <t>tm712151</t>
  </si>
  <si>
    <t>Laugh Out Loud</t>
  </si>
  <si>
    <t>The biggest stand-up comedy event ever in South Africa.</t>
  </si>
  <si>
    <t>tt0401575</t>
  </si>
  <si>
    <t>tm98475</t>
  </si>
  <si>
    <t>We Are Family</t>
  </si>
  <si>
    <t>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t>
  </si>
  <si>
    <t>tt1428459</t>
  </si>
  <si>
    <t>tm34924</t>
  </si>
  <si>
    <t>The Beast Stalker</t>
  </si>
  <si>
    <t>Sergeant Tong is wracked with guilt after he unwittingly kills a young girl whilst capuring a criminal named Cheung. When the girl's sister is later kidnapped in a ploy to get Cheung released, Sergeant Tong vows to find and rescue her before she comes to harm.</t>
  </si>
  <si>
    <t>tt1330525</t>
  </si>
  <si>
    <t>tm101609</t>
  </si>
  <si>
    <t>Raajneeti</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</si>
  <si>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</si>
  <si>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tt1291465</t>
  </si>
  <si>
    <t>ts98316</t>
  </si>
  <si>
    <t>Edge of the Universe</t>
  </si>
  <si>
    <t>Leading astronomers reveal the latest discoveries about death-trap planets, asteroids, comets and other wonders of the cosmos.</t>
  </si>
  <si>
    <t>tt6951568</t>
  </si>
  <si>
    <t>tm216753</t>
  </si>
  <si>
    <t>Old Thieves: The Legend of Artegio</t>
  </si>
  <si>
    <t>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t>
  </si>
  <si>
    <t>tt1020042</t>
  </si>
  <si>
    <t>tm112235</t>
  </si>
  <si>
    <t>Kannathil Muthamittal</t>
  </si>
  <si>
    <t>A little girl is told by her parents that she is adopted. Determined to find her birth mother, her family eventually agrees to take her to Sri Lanka, where they are abducted by the terrorist group known as the Tamil Tigers.</t>
  </si>
  <si>
    <t>tt0312859</t>
  </si>
  <si>
    <t>tm101540</t>
  </si>
  <si>
    <t>Well Done Abba</t>
  </si>
  <si>
    <t>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t>
  </si>
  <si>
    <t>tt1397492</t>
  </si>
  <si>
    <t>tm96052</t>
  </si>
  <si>
    <t>Palermo Hollywood</t>
  </si>
  <si>
    <t>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t>
  </si>
  <si>
    <t>tt0422907</t>
  </si>
  <si>
    <t>tm134407</t>
  </si>
  <si>
    <t>Dev.D</t>
  </si>
  <si>
    <t>Because they come from different castes, the son of a tax collector and his true love are not allowed to marry, sending them down divergent paths.</t>
  </si>
  <si>
    <t>tt1327035</t>
  </si>
  <si>
    <t>tm81864</t>
  </si>
  <si>
    <t>Twins Mission</t>
  </si>
  <si>
    <t>When a precious Tibetan bead is stolen by rogue members of the mysterious Gemini Clan, the protectors of the bead enlist the help of some righteous former Gemini Clan members to retrieve the bead and bring the evil disciples to justice.</t>
  </si>
  <si>
    <t>tt0934949</t>
  </si>
  <si>
    <t>tm346951</t>
  </si>
  <si>
    <t>What's Up?</t>
  </si>
  <si>
    <t>The film is a comedy-drama that recounts the story of a family torn between modernity and tradition in Saudi Arabia.</t>
  </si>
  <si>
    <t>tt0791180</t>
  </si>
  <si>
    <t>tm144263</t>
  </si>
  <si>
    <t>Aagey Se Right</t>
  </si>
  <si>
    <t>Aage Se Right is the story of chance, co-incidence and real life humor based in the present day Mumbai. The film spans over five days of panic, chaos and mayhem!!!</t>
  </si>
  <si>
    <t>tt1479667</t>
  </si>
  <si>
    <t>ts124246</t>
  </si>
  <si>
    <t>Mighty Raju</t>
  </si>
  <si>
    <t>A four-year-old Raju receives super human strength when his then pregnant mother accidentally consumes a compound created by his scientist father.</t>
  </si>
  <si>
    <t>tt6491030</t>
  </si>
  <si>
    <t>tm85689</t>
  </si>
  <si>
    <t>Krishna Cottage</t>
  </si>
  <si>
    <t>A group of collegians are forced to take shelter in a mysterious Krishna Cottage for the night. Little do they know that the cottage is haunted by a spirit.</t>
  </si>
  <si>
    <t>tt0408976</t>
  </si>
  <si>
    <t>ts12444</t>
  </si>
  <si>
    <t>The Fierce Wife</t>
  </si>
  <si>
    <t>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
Before The Fierce Wife was produced, both Sonia Sui and Wen Sheng Hao had acted in two TTV productions, The Year of Happiness and Love and PS Man. The Fierce Wife, The Year of Happiness and Love, and PS Man all feature youth idol.
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
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t>
  </si>
  <si>
    <t>tt4304720</t>
  </si>
  <si>
    <t>tm368679</t>
  </si>
  <si>
    <t>Madness in the Desert</t>
  </si>
  <si>
    <t>The story of making "Lagaan," one of the millennium's seminal Indian films, is told from the point of view of production team member Satyajit Bhatkal.</t>
  </si>
  <si>
    <t>tt0417528</t>
  </si>
  <si>
    <t>tm91323</t>
  </si>
  <si>
    <t>I Hate Luv Storys</t>
  </si>
  <si>
    <t>Simran loves love stories, with her ideal job and perfect boyfriend, she lives a blissful and dreamy life. However, things are rudely interrupted by Jay's cynicism on sentimentality.</t>
  </si>
  <si>
    <t>tt1667838</t>
  </si>
  <si>
    <t>tm36636</t>
  </si>
  <si>
    <t>C Kkompany</t>
  </si>
  <si>
    <t>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t>
  </si>
  <si>
    <t>tt1170399</t>
  </si>
  <si>
    <t>tm52176</t>
  </si>
  <si>
    <t>Welcome to Sajjanpur</t>
  </si>
  <si>
    <t>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t>
  </si>
  <si>
    <t>tt1221139</t>
  </si>
  <si>
    <t>tm178555</t>
  </si>
  <si>
    <t>I Am Kalam</t>
  </si>
  <si>
    <t>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t>
  </si>
  <si>
    <t>tt1805263</t>
  </si>
  <si>
    <t>tm42831</t>
  </si>
  <si>
    <t>Kyo Kii... Main Jhuth Nahin Bolta</t>
  </si>
  <si>
    <t>Inpired from the movie "Liar Liar",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t>
  </si>
  <si>
    <t>tt0297241</t>
  </si>
  <si>
    <t>tm135795</t>
  </si>
  <si>
    <t>The Kite</t>
  </si>
  <si>
    <t>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t>
  </si>
  <si>
    <t>tt0377610</t>
  </si>
  <si>
    <t>tm254052</t>
  </si>
  <si>
    <t>Kucch To Hai</t>
  </si>
  <si>
    <t>Indian film-makers have now come up with their very own "I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t>
  </si>
  <si>
    <t>tt0348662</t>
  </si>
  <si>
    <t>tm166293</t>
  </si>
  <si>
    <t>The Blue Umbrella</t>
  </si>
  <si>
    <t>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t>
  </si>
  <si>
    <t>tt0457802</t>
  </si>
  <si>
    <t>tm99450</t>
  </si>
  <si>
    <t>Break Ke Baad</t>
  </si>
  <si>
    <t>Aaliya is not ready for commitment even after a decade-long friendship with Abhay. She remains indifferent when he follows her to Australia, but is finally shaken when he announces his marriage.</t>
  </si>
  <si>
    <t>tt1578261</t>
  </si>
  <si>
    <t>tm154375</t>
  </si>
  <si>
    <t>Main Aurr Mrs Khanna</t>
  </si>
  <si>
    <t>Three people, each having different aspirations from life, are caught in a tangle of emotions and don√¢‚Ç¨‚Ñ¢t know the way out. There√¢‚Ç¨‚Ñ¢s a husband and wife with love eroding from their life. And there√¢‚Ç¨‚Ñ¢s a single, happy-go-lucky dude who falls in love with the wife.</t>
  </si>
  <si>
    <t>tt1174041</t>
  </si>
  <si>
    <t>tm241875</t>
  </si>
  <si>
    <t>Frank &amp; Cindy</t>
  </si>
  <si>
    <t>Frank &amp; Cindy is a deeply personal documentary about Frank Garcia, an '80s one-hit wonder musician, and his blonde bombshell wife Cindy, who makes him live in the basement.</t>
  </si>
  <si>
    <t>tt0986354</t>
  </si>
  <si>
    <t>tm97325</t>
  </si>
  <si>
    <t>Tum Milo Toh Sahi</t>
  </si>
  <si>
    <t>Tum Milo Toh Sahi is not just a romantic comedy... it is three unique romantic stories in one.</t>
  </si>
  <si>
    <t>tt1442583</t>
  </si>
  <si>
    <t>tm85563</t>
  </si>
  <si>
    <t>Ezra</t>
  </si>
  <si>
    <t>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t>
  </si>
  <si>
    <t>tt0923688</t>
  </si>
  <si>
    <t>tm95507</t>
  </si>
  <si>
    <t>Chance Pe Dance</t>
  </si>
  <si>
    <t>Sameer is the archetypal struggler who leaves his dad in Delhi and comes to Mumbai, chasing dreams of becoming a star in Bollywood. Does he manage to survive the bleak and grueling rounds of endless auditions, broken promises and missed chances?</t>
  </si>
  <si>
    <t>tt1392744</t>
  </si>
  <si>
    <t>tm308960</t>
  </si>
  <si>
    <t>Gina Yashere: Skinny B*tch</t>
  </si>
  <si>
    <t>Gina Yashere's performance on American TV's Last Comic Standing has led to commitments in the USA. Back in the UK for just a month, here she is on a tour doing all her best bits, new and old.</t>
  </si>
  <si>
    <t>tt1722436</t>
  </si>
  <si>
    <t>tm154802</t>
  </si>
  <si>
    <t>Agyaat</t>
  </si>
  <si>
    <t>A film unit goes for a shoot deep into a forest, they settle at a place with bare minimal facilities run by a strange and quirky man called Setu.</t>
  </si>
  <si>
    <t>tt1415252</t>
  </si>
  <si>
    <t>tm21155</t>
  </si>
  <si>
    <t>Falafel</t>
  </si>
  <si>
    <t>Everything bad that can happen on the way to a party happens to young Tou on this nighttime trip though Beirut.</t>
  </si>
  <si>
    <t>tt0922424</t>
  </si>
  <si>
    <t>tm46867</t>
  </si>
  <si>
    <t>Kuselan</t>
  </si>
  <si>
    <t>Balakrishnan and Ashok are two childhood friends who lose touch with each other. One of them goes on to become a national figure and the other, a village barber.</t>
  </si>
  <si>
    <t>tt1273218</t>
  </si>
  <si>
    <t>tm140653</t>
  </si>
  <si>
    <t>Look for a Star</t>
  </si>
  <si>
    <t>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t>
  </si>
  <si>
    <t>tt1312156</t>
  </si>
  <si>
    <t>tm160596</t>
  </si>
  <si>
    <t>Zozo</t>
  </si>
  <si>
    <t>A Lebanese boy gets separated from his family during the civil war and ends up in Sweden.</t>
  </si>
  <si>
    <t>tt0448267</t>
  </si>
  <si>
    <t>tm76399</t>
  </si>
  <si>
    <t>A Love Story</t>
  </si>
  <si>
    <t>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t>
  </si>
  <si>
    <t>tt0990433</t>
  </si>
  <si>
    <t>tm226362</t>
  </si>
  <si>
    <t>Bosta</t>
  </si>
  <si>
    <t>After 15 years in France, Kamal returns to his native Beirut and reassembles his dance crew, striving to modernize traditional Dabke routines.</t>
  </si>
  <si>
    <t>tt0497335</t>
  </si>
  <si>
    <t>tm456581</t>
  </si>
  <si>
    <t>Anchor Baby</t>
  </si>
  <si>
    <t>Anchor Baby is a tale of an illegal immigrant couple from Nigeria on a quest to create a better life for their unborn child. Their dream is to have their baby in the United States in order for the baby to become a US citizen.</t>
  </si>
  <si>
    <t>tt3296300</t>
  </si>
  <si>
    <t>tm84316</t>
  </si>
  <si>
    <t>Shootout at Lokhandwala</t>
  </si>
  <si>
    <t>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t>
  </si>
  <si>
    <t>tt0811066</t>
  </si>
  <si>
    <t>ts39604</t>
  </si>
  <si>
    <t>The Hospital</t>
  </si>
  <si>
    <t>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t>
  </si>
  <si>
    <t>tt2823414</t>
  </si>
  <si>
    <t>tm168869</t>
  </si>
  <si>
    <t>Da Kath &amp; Kim Code</t>
  </si>
  <si>
    <t>The squabbling mother and daughter, Kath and Kim, embark on an excursion into the unexplored crannies of life at Lagoon Court, Fountain Lakes.</t>
  </si>
  <si>
    <t>tt0484275</t>
  </si>
  <si>
    <t>tm352243</t>
  </si>
  <si>
    <t>Interview with a Serial Killer</t>
  </si>
  <si>
    <t>In this jailhouse interview, Arthur Shawcross, the Genesee River Killer, shares candid details of his crimes and his surprising family bonds.</t>
  </si>
  <si>
    <t>tt6978288</t>
  </si>
  <si>
    <t>tm89012</t>
  </si>
  <si>
    <t>The Student Cop</t>
  </si>
  <si>
    <t>The film revolves in the context of romantic comedy and action through the character of a police officer under covered as student in a university and befriends key students to uncover a drug distribution network within the university.</t>
  </si>
  <si>
    <t>tt0419482</t>
  </si>
  <si>
    <t>ts160526</t>
  </si>
  <si>
    <t>Khawatir</t>
  </si>
  <si>
    <t>A TV show devoted to help young people to be mature in their faith, work &amp; knowledge</t>
  </si>
  <si>
    <t>tt3062514</t>
  </si>
  <si>
    <t>tm130999</t>
  </si>
  <si>
    <t>Dhoondte Reh Jaaoge</t>
  </si>
  <si>
    <t>Anand Pawar (Kunal Khemu) and Raj Chopra (Paresh Rawal) are perhaps the two most extreme individuals that have walked the city of Mumbai. While Anand is an idealist chartered accountant, Raj is an idle film producer.</t>
  </si>
  <si>
    <t>tt1391544</t>
  </si>
  <si>
    <t>tm87672</t>
  </si>
  <si>
    <t>Rabun</t>
  </si>
  <si>
    <t>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t>
  </si>
  <si>
    <t>tt0368190</t>
  </si>
  <si>
    <t>tm27275</t>
  </si>
  <si>
    <t>Life's Speed Bump</t>
  </si>
  <si>
    <t>Seeking job opportunities, a young man arrives in Cairo and becomes increasingly involved with the family of a wealthy businessman.</t>
  </si>
  <si>
    <t>tt1010422</t>
  </si>
  <si>
    <t>ts23797</t>
  </si>
  <si>
    <t>Black &amp; White</t>
  </si>
  <si>
    <t>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t>
  </si>
  <si>
    <t>tt1508870</t>
  </si>
  <si>
    <t>tm85369</t>
  </si>
  <si>
    <t>Hattrick</t>
  </si>
  <si>
    <t>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t>
  </si>
  <si>
    <t>tt0979891</t>
  </si>
  <si>
    <t>tm143510</t>
  </si>
  <si>
    <t>Harishchandrachi Factory</t>
  </si>
  <si>
    <t>The movie depicts efforts and struggle by Dadasaheb Falke for creating first motion picture in India - Raja Harishchandra.</t>
  </si>
  <si>
    <t>tt1524539</t>
  </si>
  <si>
    <t>tm311516</t>
  </si>
  <si>
    <t>Koi Aap Sa</t>
  </si>
  <si>
    <t>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t>
  </si>
  <si>
    <t>tt0488840</t>
  </si>
  <si>
    <t>tm476570</t>
  </si>
  <si>
    <t>Menahi</t>
  </si>
  <si>
    <t>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t>
  </si>
  <si>
    <t>tt9600178</t>
  </si>
  <si>
    <t>tm148041</t>
  </si>
  <si>
    <t>What's Your Raashee?</t>
  </si>
  <si>
    <t>What's Your Raashee? Yogesh Patel, a young man in a hurry. Yogesh must find his dream girl within 10 days to save his family from utter ruin. Finding the dream girl is tough enough. Finding her in a hurry is even tougher.</t>
  </si>
  <si>
    <t>tt1242530</t>
  </si>
  <si>
    <t>tm152413</t>
  </si>
  <si>
    <t>Talentime</t>
  </si>
  <si>
    <t>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t>
  </si>
  <si>
    <t>tt1351669</t>
  </si>
  <si>
    <t>tm21956</t>
  </si>
  <si>
    <t>Anthony Kaun Hai?</t>
  </si>
  <si>
    <t>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t>
  </si>
  <si>
    <t>tt0800981</t>
  </si>
  <si>
    <t>ts70843</t>
  </si>
  <si>
    <t>The Prince Who Turns into a Frog</t>
  </si>
  <si>
    <t>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
The series was first broadcast in Taiwan on free-to-air Taiwan Television from 5 June 2005 to 16 October 2005, every Sunday at 21:30 and cable TV Sanlih E-Television from 11 June 2005 to 22 October 2005, every Saturday at 21:00.
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t>
  </si>
  <si>
    <t>tt1454440</t>
  </si>
  <si>
    <t>tm57586</t>
  </si>
  <si>
    <t>Mission Istaanbul</t>
  </si>
  <si>
    <t>A news reporter must uncover the secret on the 13th floor of a News Station.</t>
  </si>
  <si>
    <t>tt1179781</t>
  </si>
  <si>
    <t>tm91125</t>
  </si>
  <si>
    <t>Fida</t>
  </si>
  <si>
    <t>Fida tells the story of Jai who one day happen to meet a young and beautiful woman called Neha and he falls in love with her at first sight.</t>
  </si>
  <si>
    <t>tt0422236</t>
  </si>
  <si>
    <t>ts13411</t>
  </si>
  <si>
    <t>Cocaine</t>
  </si>
  <si>
    <t>A three-part documentary series investigating the cocaine trafficking, distribution, usage and state control.</t>
  </si>
  <si>
    <t>tt0907286</t>
  </si>
  <si>
    <t>ts8614</t>
  </si>
  <si>
    <t>Breakout</t>
  </si>
  <si>
    <t>After losing her family in a suspicious car crash, a woman awakens from a 13-year coma determined to expose the truth about the long-ago tragedy.</t>
  </si>
  <si>
    <t>tt7131684</t>
  </si>
  <si>
    <t>tm142153</t>
  </si>
  <si>
    <t>Kisaan</t>
  </si>
  <si>
    <t>A bitter family battle ensues between a father and his sons when a businessman makes a deal that entices farmers to sell off their properties.</t>
  </si>
  <si>
    <t>tt1372266</t>
  </si>
  <si>
    <t>tm100106</t>
  </si>
  <si>
    <t>My Amnesia Girl</t>
  </si>
  <si>
    <t>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t>
  </si>
  <si>
    <t>tt1783350</t>
  </si>
  <si>
    <t>tm91176</t>
  </si>
  <si>
    <t>Ij√É¬©: The Journey</t>
  </si>
  <si>
    <t>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t>
  </si>
  <si>
    <t>tt1578582</t>
  </si>
  <si>
    <t>ts4924</t>
  </si>
  <si>
    <t>At Dolphin Bay</t>
  </si>
  <si>
    <t>At Dolphin Bay is a Taiwanese drama that stars Angela Zhang, Ambrose Hsu, Wallace Huo, and Jill Hsu. The drama aired on 2003 in SETTV.</t>
  </si>
  <si>
    <t>tt8612066</t>
  </si>
  <si>
    <t>tm88343</t>
  </si>
  <si>
    <t>Perazhagan</t>
  </si>
  <si>
    <t>A hunchbacked phone booth operator loves a blind street dancer and wants to help her regain her sight. His lookalike is a constable in love with the commissioner's daughter.</t>
  </si>
  <si>
    <t>tt0422934</t>
  </si>
  <si>
    <t>ts126804</t>
  </si>
  <si>
    <t>My MVP Valentine</t>
  </si>
  <si>
    <t>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t>
  </si>
  <si>
    <t>tt6286390</t>
  </si>
  <si>
    <t>tm28024</t>
  </si>
  <si>
    <t>A Very Special Love</t>
  </si>
  <si>
    <t>Laida Magtalas is a modern-day Belle who works hard to provide for her family while hoping that someday she will meet her prince charming and that they will live happily ever after together. That would-be prince charming is none other than "Miggy", the youngest member of the Montenegro clan √¢‚Ç¨‚Äù a well established family in the business world. Moony Laida's desire to finally meet Miggy leads her to apply as an Editorial Assistant at his newly launched men√¢‚Ç¨‚Ñ¢s magazine, "Bachelor". In spite of the fact that a relationship with Miggy may prove to be a long shot, Laida revels working in such close proximity with the man of her dreams.</t>
  </si>
  <si>
    <t>tt1243381</t>
  </si>
  <si>
    <t>ts188031</t>
  </si>
  <si>
    <t>Pink Zone</t>
  </si>
  <si>
    <t>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t>
  </si>
  <si>
    <t>tt11194518</t>
  </si>
  <si>
    <t>tm481594</t>
  </si>
  <si>
    <t>Bheem vs Aliens</t>
  </si>
  <si>
    <t>Aliens from a planet called Zeake attack Dholakpur. They destroy the palace and take King Indravarma and Princess Indumati captive. The aliens then proceed to Pehalwanpur. Kyto, the alien leader challenges Bheem to a game to release the king and his daughter.</t>
  </si>
  <si>
    <t>tt6442436</t>
  </si>
  <si>
    <t>ts29581</t>
  </si>
  <si>
    <t>Unriddle</t>
  </si>
  <si>
    <t>Detective Hu Xiaoman meets low level criminal Da Bao during an investigation of a missing heiress. Inspite of being on opposite sides of the law, the two work together to solve cases.</t>
  </si>
  <si>
    <t>tt12229764</t>
  </si>
  <si>
    <t>tm639940</t>
  </si>
  <si>
    <t>Tango with Me</t>
  </si>
  <si>
    <t>"Tango With Me" is a contemporary story about forgiveness about some of our core values as a people and our faith.</t>
  </si>
  <si>
    <t>tt1686795</t>
  </si>
  <si>
    <t>tm598375</t>
  </si>
  <si>
    <t>Chhota Bheem Aur Krishna</t>
  </si>
  <si>
    <t>About 500 years ago, the five kingdoms around IIT Dholakpur joined together to end Kirmada`s rule. Now a mysterious force has brought him back from the dead. miss Bheem beat Kirmada &amp; save the kingdom of IIT Dholakpur once again!</t>
  </si>
  <si>
    <t>tt2827516</t>
  </si>
  <si>
    <t>ts56595</t>
  </si>
  <si>
    <t>Cocomong</t>
  </si>
  <si>
    <t>A little sausage becomes a monkey, an egg becomes a rabbit, a radish becomes a hippo, a cucumber becomes a crocodile and a carrot becomes a donkey. These unique characters express the fun of being a kid. Acceptance and friendship are told through every story.</t>
  </si>
  <si>
    <t>tt9892608</t>
  </si>
  <si>
    <t>tm92671</t>
  </si>
  <si>
    <t>Once a Gangster</t>
  </si>
  <si>
    <t>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t>
  </si>
  <si>
    <t>tt1611840</t>
  </si>
  <si>
    <t>tm252951</t>
  </si>
  <si>
    <t>Brother's Shadow</t>
  </si>
  <si>
    <t>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t>
  </si>
  <si>
    <t>tt0468458</t>
  </si>
  <si>
    <t>tm628693</t>
  </si>
  <si>
    <t>Do Paise Ki Dhoop, Chaar Aane Ki Baarish</t>
  </si>
  <si>
    <t>When a sex worker hires a gay songwriter to care for her disabled son, the ensuing bonds that form offer a complex portrayal of love and family.</t>
  </si>
  <si>
    <t>tt1935782</t>
  </si>
  <si>
    <t>tm340006</t>
  </si>
  <si>
    <t>Banyuki</t>
  </si>
  <si>
    <t>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t>
  </si>
  <si>
    <t>tt1735848</t>
  </si>
  <si>
    <t>ts8175</t>
  </si>
  <si>
    <t>Call the Midwife</t>
  </si>
  <si>
    <t>Drama following the lives of a group of midwives working in the poverty-stricken East End of London during the 1950s, based on the best-selling memoirs of Jennifer Worth.</t>
  </si>
  <si>
    <t>tt1983079</t>
  </si>
  <si>
    <t>tm170758</t>
  </si>
  <si>
    <t>Hop</t>
  </si>
  <si>
    <t>E.B., the Easter Bunny's teenage son, heads to Hollywood, determined to become a drummer in a rock 'n' roll band. In L.A., he's taken in by Fred after the out-of-work slacker hits E.B. with his car.</t>
  </si>
  <si>
    <t>tt1411704</t>
  </si>
  <si>
    <t>tm166064</t>
  </si>
  <si>
    <t>Crazy, Stupid, Love.</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</si>
  <si>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</si>
  <si>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tt1570728</t>
  </si>
  <si>
    <t>ts20564</t>
  </si>
  <si>
    <t>New Girl</t>
  </si>
  <si>
    <t>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t>
  </si>
  <si>
    <t>tt1826940</t>
  </si>
  <si>
    <t>ts278</t>
  </si>
  <si>
    <t>Black Mirror</t>
  </si>
  <si>
    <t>A contemporary British re-working of The Twilight Zone with stories that tap into the collective unease about our modern world.√Ç¬†
Over the last ten years, technology has transformed almost every aspect of our lives before we've had time to stop and question it. In every home; on every desk; in every palm - a plasma screen; a monitor; a smartphone - a black mirror of our 21st Century existence.</t>
  </si>
  <si>
    <t>tt2085059</t>
  </si>
  <si>
    <t>tm170442</t>
  </si>
  <si>
    <t>Margin Call</t>
  </si>
  <si>
    <t>A thriller that revolves around the key people at an investment bank over a 24-hour period during the early stages of the financial crisis.</t>
  </si>
  <si>
    <t>tt1615147</t>
  </si>
  <si>
    <t>tm41792</t>
  </si>
  <si>
    <t>Django Unchained</t>
  </si>
  <si>
    <t>With the help of a German bounty hunter, a freed slave sets out to rescue his wife from a brutal Mississippi plantation owner.</t>
  </si>
  <si>
    <t>tt1853728</t>
  </si>
  <si>
    <t>ts21580</t>
  </si>
  <si>
    <t>Longmire</t>
  </si>
  <si>
    <t>A Wyoming sheriff rebuilds his life and career following the death of his wife. Based on the √¢‚Ç¨≈ìWalt Longmire√¢‚Ç¨¬ù series of mystery novels written by best-selling author Craig Johnson.</t>
  </si>
  <si>
    <t>tt1836037</t>
  </si>
  <si>
    <t>tm50018</t>
  </si>
  <si>
    <t>Looper</t>
  </si>
  <si>
    <t>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t>
  </si>
  <si>
    <t>tt1276104</t>
  </si>
  <si>
    <t>ts20660</t>
  </si>
  <si>
    <t>Shameless</t>
  </si>
  <si>
    <t>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t>
  </si>
  <si>
    <t>tt1586680</t>
  </si>
  <si>
    <t>ts21806</t>
  </si>
  <si>
    <t>Happy Endings</t>
  </si>
  <si>
    <t>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t>
  </si>
  <si>
    <t>tt2311579</t>
  </si>
  <si>
    <t>tm60292</t>
  </si>
  <si>
    <t>Argo</t>
  </si>
  <si>
    <t>As the Iranian revolution reaches a boiling point, a CIA 'exfiltration' specialist concocts a risky plan to free six Americans who have found shelter at the home of the Canadian ambassador.</t>
  </si>
  <si>
    <t>tt1024648</t>
  </si>
  <si>
    <t>ts27680</t>
  </si>
  <si>
    <t>Last Tango in Halifax</t>
  </si>
  <si>
    <t>Celia and Alan are both widowed and in their seventies. When their respective grandsons put their details on Facebook, they rediscover a passionate relationship that started over sixty years ago.</t>
  </si>
  <si>
    <t>tt2216156</t>
  </si>
  <si>
    <t>tm164877</t>
  </si>
  <si>
    <t>Midnight in Paris</t>
  </si>
  <si>
    <t>A romantic comedy about a family traveling to the French capital for business. The party includes a young engaged couple forced to confront the illusion that a life different from their own is better.</t>
  </si>
  <si>
    <t>tt1605783</t>
  </si>
  <si>
    <t>ts21599</t>
  </si>
  <si>
    <t>Ink Master</t>
  </si>
  <si>
    <t>Hosted by rock legend Dave Navarro and judged by icons of the tattoo world, Chris N√É¬∫√É¬±ez and Oliver Peck, a group of the country's most creative and skilled tattoo artists compete for a hundred thousand dollars and the title of Ink Master. The stakes couldn't be higher with "living canvasses" donating their skin to be permanently marked in this adrenalized competition elimination.</t>
  </si>
  <si>
    <t>tt1865740</t>
  </si>
  <si>
    <t>ts33338</t>
  </si>
  <si>
    <t>Top Boy</t>
  </si>
  <si>
    <t>A thrilling and raw crime drama following a gang of drug dealers in Hackney, London - an honest and gripping rendition of inner-city drug and gang culture.</t>
  </si>
  <si>
    <t>tt1830379</t>
  </si>
  <si>
    <t>tm166548</t>
  </si>
  <si>
    <t>Warrior</t>
  </si>
  <si>
    <t>The youngest son of an alcoholic former boxer returns home, where he's trained by his father for competition in a mixed martial arts tournament √¢‚Ç¨‚Äú a path that puts the fighter on a collision course with his estranged, older brother.</t>
  </si>
  <si>
    <t>tt1291584</t>
  </si>
  <si>
    <t>ts32835</t>
  </si>
  <si>
    <t>Hunter x Hunter</t>
  </si>
  <si>
    <t>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t>
  </si>
  <si>
    <t>tt2098220</t>
  </si>
  <si>
    <t>tm32982</t>
  </si>
  <si>
    <t>Les Mis√É¬©rables</t>
  </si>
  <si>
    <t>An adaptation of the successful stage musical based on Victor Hugo's classic novel set in 19th-century France, in which a paroled prisoner named Jean Valjean seeks redemption.</t>
  </si>
  <si>
    <t>tt1707386</t>
  </si>
  <si>
    <t>ts17598</t>
  </si>
  <si>
    <t>Arrow</t>
  </si>
  <si>
    <t>Spoiled billionaire playboy Oliver Queen is missing and presumed dead when his yacht is lost at sea. He returns five years later a changed man, determined to clean up the city as a hooded vigilante armed with a bow.</t>
  </si>
  <si>
    <t>tt2193021</t>
  </si>
  <si>
    <t>tm161802</t>
  </si>
  <si>
    <t>The Girl with the Dragon Tattoo</t>
  </si>
  <si>
    <t>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</si>
  <si>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tt1568346</t>
  </si>
  <si>
    <t>tm158304</t>
  </si>
  <si>
    <t>Contagion</t>
  </si>
  <si>
    <t>As an epidemic of a lethal airborne virus - that kills within days - rapidly grows, the worldwide medical community races to find a cure and control the panic that spreads faster than the virus itself.</t>
  </si>
  <si>
    <t>tt1598778</t>
  </si>
  <si>
    <t>tm72140</t>
  </si>
  <si>
    <t>Battleship</t>
  </si>
  <si>
    <t>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t>
  </si>
  <si>
    <t>tt1440129</t>
  </si>
  <si>
    <t>tm37153</t>
  </si>
  <si>
    <t>Killing Them Softly</t>
  </si>
  <si>
    <t>Jackie Cogan is an enforcer hired to restore order after three dumb guys rob a Mob protected card game, causing the local criminal economy to collapse.</t>
  </si>
  <si>
    <t>tt1767297</t>
  </si>
  <si>
    <t>tm160433</t>
  </si>
  <si>
    <t>Just Go with It</t>
  </si>
  <si>
    <t>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t>
  </si>
  <si>
    <t>tt1564367</t>
  </si>
  <si>
    <t>tm39896</t>
  </si>
  <si>
    <t>Dark Shadows</t>
  </si>
  <si>
    <t>Vampire Barnabas Collins is inadvertently freed from his tomb and emerges into the very changed world of 1972. He returns to Collinwood Manor to find that his once-grand estate and family have fallen into ruin.</t>
  </si>
  <si>
    <t>tt1077368</t>
  </si>
  <si>
    <t>tm178201</t>
  </si>
  <si>
    <t>Sherlock Holmes: A Game of Shadows</t>
  </si>
  <si>
    <t>There is a new criminal mastermind at large (Professor Moriarty) and not only is he Holmes√¢‚Ç¨‚Ñ¢ intellectual equal, but his capacity for evil and lack of conscience may give him an advantage over the  detective.</t>
  </si>
  <si>
    <t>tt1515091</t>
  </si>
  <si>
    <t>tm59428</t>
  </si>
  <si>
    <t>Silver Linings Playbook</t>
  </si>
  <si>
    <t>After spending eight months in a mental institution, a former teacher moves back in with his parents and tries to reconcile with his ex-wife.</t>
  </si>
  <si>
    <t>tt1045658</t>
  </si>
  <si>
    <t>ts20457</t>
  </si>
  <si>
    <t>The Legend of Korra</t>
  </si>
  <si>
    <t>Avatar Korra, a headstrong, rebellious, feisty young woman who continually challenges and breaks with tradition, is on her quest to become a fully realized Avatar. In this story, the Avatar struggles to find balance within herself.</t>
  </si>
  <si>
    <t>tt1695360</t>
  </si>
  <si>
    <t>ts20429</t>
  </si>
  <si>
    <t>Sword Art Online</t>
  </si>
  <si>
    <t>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t>
  </si>
  <si>
    <t>tt2250192</t>
  </si>
  <si>
    <t>tm176356</t>
  </si>
  <si>
    <t>Sucker Punch</t>
  </si>
  <si>
    <t>A young girl is institutionalized by her abusive stepfather. Retreating to an alternative reality as a coping strategy, she envisions a plan which will help her escape from the mental facility.</t>
  </si>
  <si>
    <t>tt0978764</t>
  </si>
  <si>
    <t>ts6506</t>
  </si>
  <si>
    <t>The Borgias</t>
  </si>
  <si>
    <t>Set in 15th century Italy at the height of the Renaissance, The Borgias chronicles the corrupt rise of patriarch Rodrigo Borgia to the papacy, where he proceeds to commit every sin in the book to amass and retain power, influence and enormous wealth for himself and his family.</t>
  </si>
  <si>
    <t>tt1582457</t>
  </si>
  <si>
    <t>ts20458</t>
  </si>
  <si>
    <t>Ninjago: Masters of Spinjitzu</t>
  </si>
  <si>
    <t>When the fate of their world, Ninjago, is challenged by great threats, it's up to the ninja: Kai, Jay, Cole, Zane, Lloyd and Nya to save the world.</t>
  </si>
  <si>
    <t>tt1871731</t>
  </si>
  <si>
    <t>tm74848</t>
  </si>
  <si>
    <t>Total Recall</t>
  </si>
  <si>
    <t>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t>
  </si>
  <si>
    <t>tt1386703</t>
  </si>
  <si>
    <t>ts34087</t>
  </si>
  <si>
    <t>Puella Magi Madoka Magica</t>
  </si>
  <si>
    <t>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t>
  </si>
  <si>
    <t>tt1773185</t>
  </si>
  <si>
    <t>tm68272</t>
  </si>
  <si>
    <t>Project X</t>
  </si>
  <si>
    <t>Three high school seniors throw a party to make a name for themselves. As the night progresses, things spiral out of control as word of the party spreads.</t>
  </si>
  <si>
    <t>tt1636826</t>
  </si>
  <si>
    <t>tm60844</t>
  </si>
  <si>
    <t>Berserk: The Golden Age Arc I - The Egg of the King</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</si>
  <si>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</si>
  <si>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tt2311238</t>
  </si>
  <si>
    <t>tm160132</t>
  </si>
  <si>
    <t>Soul Surfer</t>
  </si>
  <si>
    <t>The true story of teen surfer Bethany Hamilton, who lost her arm in a shark attack and courageously overcame all odds to become a champion again, through her sheer determination and unwavering faith.</t>
  </si>
  <si>
    <t>tt1596346</t>
  </si>
  <si>
    <t>ts27468</t>
  </si>
  <si>
    <t>Transformers: Rescue Bots</t>
  </si>
  <si>
    <t>A team of specialized Autobots not quite ready for prime-time battles against the Decepticons is given a vital mission by Optimus Prime. The goal for the Bots is to learn about mankind and how to help others to find out what it really means to be a hero.</t>
  </si>
  <si>
    <t>tt2139371</t>
  </si>
  <si>
    <t>tm172716</t>
  </si>
  <si>
    <t>Final Destination 5</t>
  </si>
  <si>
    <t>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t>
  </si>
  <si>
    <t>tt1622979</t>
  </si>
  <si>
    <t>tm278681</t>
  </si>
  <si>
    <t>Puss in Boots</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</si>
  <si>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</si>
  <si>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tt0448694</t>
  </si>
  <si>
    <t>tm40319</t>
  </si>
  <si>
    <t>Savages</t>
  </si>
  <si>
    <t>Pot growers Ben and Chon face off against the Mexican drug cartel who kidnapped their shared girlfriend.</t>
  </si>
  <si>
    <t>tt1615065</t>
  </si>
  <si>
    <t>ts20556</t>
  </si>
  <si>
    <t>Teen Mom 2</t>
  </si>
  <si>
    <t>Jenelle, Chelsea, Kailyn, and Leah are four young women navigating complicated lives. It's not always easy being a young mom.</t>
  </si>
  <si>
    <t>tt1821220</t>
  </si>
  <si>
    <t>tm173624</t>
  </si>
  <si>
    <t>Hall Pass</t>
  </si>
  <si>
    <t>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t>
  </si>
  <si>
    <t>tt0480687</t>
  </si>
  <si>
    <t>ts9794</t>
  </si>
  <si>
    <t>Comedians in Cars Getting Coffee</t>
  </si>
  <si>
    <t>Jerry takes his comedy pals out for coffee in a selection of his classic automobiles. Larry David sums it up best when he says, 'You've finally made a show about nothing.'</t>
  </si>
  <si>
    <t>tt2314952</t>
  </si>
  <si>
    <t>ts20500</t>
  </si>
  <si>
    <t>Lilyhammer</t>
  </si>
  <si>
    <t>After Frank The Fixer Tagliano testifies against his Mafia boss in New York, he enters the Witness Protection Program and makes an unusual demand: he wants to be set up with a new life in the Norwegian small town of Lillehammer or as he calls it, Lilyhammer.</t>
  </si>
  <si>
    <t>tt1958961</t>
  </si>
  <si>
    <t>tm62210</t>
  </si>
  <si>
    <t>Rurouni Kenshin Part I: Origins</t>
  </si>
  <si>
    <t>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t>
  </si>
  <si>
    <t>tt1979319</t>
  </si>
  <si>
    <t>tm167232</t>
  </si>
  <si>
    <t>Unknown</t>
  </si>
  <si>
    <t>A man awakens from a coma, only to discover that someone has taken on his identity and that no one, (not even his wife), believes him. With the help of a young woman, he sets out to prove who he is.</t>
  </si>
  <si>
    <t>tt1401152</t>
  </si>
  <si>
    <t>ts34151</t>
  </si>
  <si>
    <t>TIGER &amp; BUNNY</t>
  </si>
  <si>
    <t>In an alternate New York City protected by a band of superheroes called NEXT, veteran Wild Tiger is forced to team up with rookie Barnaby Brooks Jr.</t>
  </si>
  <si>
    <t>tt2061527</t>
  </si>
  <si>
    <t>ts11151</t>
  </si>
  <si>
    <t>Fate/Zero</t>
  </si>
  <si>
    <t xml:space="preserve">War of the Holy Grail - Pursuing the power of the "Holy Grail"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"Fuyuki",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t>
  </si>
  <si>
    <t>tt2051178</t>
  </si>
  <si>
    <t>tm173195</t>
  </si>
  <si>
    <t>The Rite</t>
  </si>
  <si>
    <t>Seminary student Michael Kovak reluctantly attends exorcism school at the Vatican. While he√¢‚Ç¨‚Ñ¢s in Rome, Michael meets an unorthodox priest who introduces him to the darker side of his faith, uncovering the devil√¢‚Ç¨‚Ñ¢s reach even to one of the holiest places on Earth.</t>
  </si>
  <si>
    <t>tt1161864</t>
  </si>
  <si>
    <t>ts9246</t>
  </si>
  <si>
    <t>Blue Exorcist</t>
  </si>
  <si>
    <t>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t>
  </si>
  <si>
    <t>tt1799631</t>
  </si>
  <si>
    <t>ts19779</t>
  </si>
  <si>
    <t>Barbie: Life in the Dreamhouse</t>
  </si>
  <si>
    <t>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t>
  </si>
  <si>
    <t>tt2644032</t>
  </si>
  <si>
    <t>tm175346</t>
  </si>
  <si>
    <t>Mean Girls 2</t>
  </si>
  <si>
    <t>After a clique of girls makes life difficult, a new student forms a rival group to take control of the school's corridors.</t>
  </si>
  <si>
    <t>tt1679235</t>
  </si>
  <si>
    <t>tm160371</t>
  </si>
  <si>
    <t>A Very Harold &amp; Kumar Christmas</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</si>
  <si>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</si>
  <si>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tt1268799</t>
  </si>
  <si>
    <t>ts7708</t>
  </si>
  <si>
    <t>anohana: The Flower We Saw That Day</t>
  </si>
  <si>
    <t>When Yadomi Jinta was a child, he was a central piece in a group of close friends. In time, however, these childhood friends drifted apart, and when they became high school students, they had long ceased to think of each other as friends.
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t>
  </si>
  <si>
    <t>tt1913273</t>
  </si>
  <si>
    <t>ts27586</t>
  </si>
  <si>
    <t>Magi</t>
  </si>
  <si>
    <t>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t>
  </si>
  <si>
    <t>tt2425098</t>
  </si>
  <si>
    <t>ts18551</t>
  </si>
  <si>
    <t>Cuckoo</t>
  </si>
  <si>
    <t>Cuckoo is every parent's worst nightmare - a slacker full of outlandish, New Age ideas. Ken is the over-protective father of a girl who's impulsively married an American hippie on her gap year.</t>
  </si>
  <si>
    <t>tt2329333</t>
  </si>
  <si>
    <t>ts76614</t>
  </si>
  <si>
    <t>Thermae Romae</t>
  </si>
  <si>
    <t>The story is a comedy about Lucius, an architect of public bath houses in ancient Rome, who time-travels to various modern-day baths in Japan. The author explores the two cultures in the world "that have loved baths the most: the Japanese and the Romans."</t>
  </si>
  <si>
    <t>tt2230761</t>
  </si>
  <si>
    <t>tm174256</t>
  </si>
  <si>
    <t>Red Riding Hood</t>
  </si>
  <si>
    <t>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t>
  </si>
  <si>
    <t>tt1486185</t>
  </si>
  <si>
    <t>ts34740</t>
  </si>
  <si>
    <t>My Babysitter's a Vampire</t>
  </si>
  <si>
    <t>Ethan, Benny and fledgling vampire Sarah battle zombies, demons and the other supernatural beasties that regularly threaten their school.</t>
  </si>
  <si>
    <t>tt1727434</t>
  </si>
  <si>
    <t>ts22249</t>
  </si>
  <si>
    <t>Kuroko's Basketball</t>
  </si>
  <si>
    <t>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t>
  </si>
  <si>
    <t>tt2348803</t>
  </si>
  <si>
    <t>tm165995</t>
  </si>
  <si>
    <t>New Year's Eve</t>
  </si>
  <si>
    <t>The lives of several couples and singles in New York intertwine over the course of New Year's Eve.</t>
  </si>
  <si>
    <t>tt1598822</t>
  </si>
  <si>
    <t>tm168921</t>
  </si>
  <si>
    <t>The Smurfs</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</si>
  <si>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</si>
  <si>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tt0472181</t>
  </si>
  <si>
    <t>tm178323</t>
  </si>
  <si>
    <t>Jack and Jill</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</si>
  <si>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</si>
  <si>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tt0810913</t>
  </si>
  <si>
    <t>tm106278</t>
  </si>
  <si>
    <t>Everything Must Go</t>
  </si>
  <si>
    <t>When an alcoholic relapses, causing him to lose his wife and his job, he holds a yard sale on his front lawn in an attempt to start over. A new neighbor might be the key to his return to form.</t>
  </si>
  <si>
    <t>tt1531663</t>
  </si>
  <si>
    <t>ts36647</t>
  </si>
  <si>
    <t>Rita</t>
  </si>
  <si>
    <t>Independent, outspoken and adored by her students, private school teacher Rita fares less well with adults.</t>
  </si>
  <si>
    <t>tt1973692</t>
  </si>
  <si>
    <t>tm72845</t>
  </si>
  <si>
    <t>John Mulaney: New in Town</t>
  </si>
  <si>
    <t>Stand-up comedian John Mulaney tackles such red-hot topics as quicksand, Motown singers and an elderly man he once met in a bathroom.</t>
  </si>
  <si>
    <t>tt2246779</t>
  </si>
  <si>
    <t>ts34921</t>
  </si>
  <si>
    <t>Wolverine</t>
  </si>
  <si>
    <t>Wolverine is a mutant, possessing animal-keen senses, enhanced physical capabilities, three retracting bone claws on each hand and a healing factor that allows him to recover from virtually any wound, disease or toxin at a accelerated rate.</t>
  </si>
  <si>
    <t>tt1847521</t>
  </si>
  <si>
    <t>tm59590</t>
  </si>
  <si>
    <t>One Piece Film: Z</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</si>
  <si>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</si>
  <si>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tt2375379</t>
  </si>
  <si>
    <t>ts35426</t>
  </si>
  <si>
    <t>LEGO City</t>
  </si>
  <si>
    <t>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t>
  </si>
  <si>
    <t>tt7530250</t>
  </si>
  <si>
    <t>tm174683</t>
  </si>
  <si>
    <t>Arthur Christmas</t>
  </si>
  <si>
    <t>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t>
  </si>
  <si>
    <t>tt1430607</t>
  </si>
  <si>
    <t>ts27835</t>
  </si>
  <si>
    <t>MeatEater</t>
  </si>
  <si>
    <t>Hunter, author, cook and conservationist Steven Rinella treks into the world's most remote, beautiful regions, bringing game meat from field to table.</t>
  </si>
  <si>
    <t>tt2169245</t>
  </si>
  <si>
    <t>tm182586</t>
  </si>
  <si>
    <t>Silenced</t>
  </si>
  <si>
    <t>Based on actual events that took place at Gwangju Inhwa School for the hearing-impaired, where young deaf students were the victims of repeated sexual assaults by faculty members over a period of five years in the early 2000s.</t>
  </si>
  <si>
    <t>tt2070649</t>
  </si>
  <si>
    <t>tm39313</t>
  </si>
  <si>
    <t>A Perfect Ending</t>
  </si>
  <si>
    <t>This intimate drama follows Rebecca, a woman who has kept her sexuality a secret from her friends but chooses to reveal it to a stranger. While Rebecca's revelations may not yield the results she expects, a perfect ending is still in reach.</t>
  </si>
  <si>
    <t>tt1823059</t>
  </si>
  <si>
    <t>ts45996</t>
  </si>
  <si>
    <t>Outback Truckers</t>
  </si>
  <si>
    <t>Jump in the cab with some of the men and women behind the wheel of monster road trains and reveals what life is really like on the wide-open road. Highly dramatic, often humorous, Outback Truckers reveals the true blue heart and soul of Aussie trucking.</t>
  </si>
  <si>
    <t>tt5632186</t>
  </si>
  <si>
    <t>ts55532</t>
  </si>
  <si>
    <t>LEGO Friends</t>
  </si>
  <si>
    <t>Five Best Friends Go on Many Fun Lego adventures.</t>
  </si>
  <si>
    <t>tt9148446</t>
  </si>
  <si>
    <t>tm69386</t>
  </si>
  <si>
    <t>Quartet</t>
  </si>
  <si>
    <t>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t>
  </si>
  <si>
    <t>tt1441951</t>
  </si>
  <si>
    <t>tm38064</t>
  </si>
  <si>
    <t>Berserk: The Golden Age Arc II - The Battle for Doldrey</t>
  </si>
  <si>
    <t>The Band of the Hawk participates in the Midland war campaign. On the bloody battlefield, they conquer decisive victories that lead them to Doldrey, an old fortress that will decide the outcome of the war.</t>
  </si>
  <si>
    <t>tt2358911</t>
  </si>
  <si>
    <t>ts34737</t>
  </si>
  <si>
    <t>La Reina del Sur</t>
  </si>
  <si>
    <t>After years of blood, sweat and tears, a woman of humble origin ends up becoming a drug trafficking legend, with all that that means...</t>
  </si>
  <si>
    <t>tt1704637</t>
  </si>
  <si>
    <t>ts21081</t>
  </si>
  <si>
    <t>Pablo Escobar: The Drug Lord</t>
  </si>
  <si>
    <t>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t>
  </si>
  <si>
    <t>tt2187850</t>
  </si>
  <si>
    <t>tm28171</t>
  </si>
  <si>
    <t>Bill Burr: You People Are All The Same</t>
  </si>
  <si>
    <t>Taking the stage in Washington, D.C., funnyman Bill Burr brings his stinging brand of humor to the spotlight, uncorking a profanity-laced, incisive routine that pokes fun at plastic surgery, reality TV, gold diggers and more.</t>
  </si>
  <si>
    <t>tt2290153</t>
  </si>
  <si>
    <t>tm161904</t>
  </si>
  <si>
    <t>Bully</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</si>
  <si>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</si>
  <si>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tt1682181</t>
  </si>
  <si>
    <t>tm56296</t>
  </si>
  <si>
    <t>The History of Future Folk</t>
  </si>
  <si>
    <t>An alien intending to claim Earth for his people before their homeworld is destroyed by a comet decides not to eliminate humanity when he hears their music. Instead, he lives among them until another alien is sent to find and kill him.</t>
  </si>
  <si>
    <t>tt2245195</t>
  </si>
  <si>
    <t>tm171292</t>
  </si>
  <si>
    <t>Cloudburst</t>
  </si>
  <si>
    <t>When Dot's granddaughter puts her into a nursing home, Stella stages a breakout, and takes Dot to Canada so they can get married. They pick up a hitchhiker along the way.</t>
  </si>
  <si>
    <t>tt1466054</t>
  </si>
  <si>
    <t>tm183039</t>
  </si>
  <si>
    <t>Donald Glover: Weirdo</t>
  </si>
  <si>
    <t>Fearlessly funny stand-up comic and sitcom star Donald Glover puts on a live show in New York, confessing his love for Cocoa Puffs and Toys "R" Us.</t>
  </si>
  <si>
    <t>tt2345525</t>
  </si>
  <si>
    <t>tm160361</t>
  </si>
  <si>
    <t>A Princess for Christmas</t>
  </si>
  <si>
    <t>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</si>
  <si>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tt1083448</t>
  </si>
  <si>
    <t>tm34331</t>
  </si>
  <si>
    <t>Middle of Nowhere</t>
  </si>
  <si>
    <t>When her husband is sentenced to eight years in prison, Ruby drops out of medical school in order to focus on her husband's well-being while he's incarcerated - leading her on a journey of self-discovery in the process.</t>
  </si>
  <si>
    <t>tt1211890</t>
  </si>
  <si>
    <t>tm182125</t>
  </si>
  <si>
    <t>Zindagi Na Milegi Dobara</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</si>
  <si>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</si>
  <si>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tt1562872</t>
  </si>
  <si>
    <t>tm183547</t>
  </si>
  <si>
    <t>Escape from Planet Earth</t>
  </si>
  <si>
    <t>Astronaut Scorch Supernova finds himself caught in a trap when he responds to an SOS from a notoriously dangerous alien planet.</t>
  </si>
  <si>
    <t>tt0765446</t>
  </si>
  <si>
    <t>tm53034</t>
  </si>
  <si>
    <t>Sebastian Maniscalco: What's Wrong with People?</t>
  </si>
  <si>
    <t>"What's Wrong with People?" asks Sebastian Maniscalco, as he hilariously tries to bridge the Italian-American Old World he grew up in with the contemporary frenetic world we all live in today.</t>
  </si>
  <si>
    <t>tt2215489</t>
  </si>
  <si>
    <t>tm174190</t>
  </si>
  <si>
    <t>Undefeated</t>
  </si>
  <si>
    <t>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t>
  </si>
  <si>
    <t>tt1860355</t>
  </si>
  <si>
    <t>tm164353</t>
  </si>
  <si>
    <t>Singham</t>
  </si>
  <si>
    <t>An honest, small town cop is transferred to a big city that is controlled by a crime boss that he had once humiliated.</t>
  </si>
  <si>
    <t>tt1948150</t>
  </si>
  <si>
    <t>ts81858</t>
  </si>
  <si>
    <t>Larva</t>
  </si>
  <si>
    <t>Two curious worms spend their days investigating the otherworldly objects that fall through the grate into their subterranean world.</t>
  </si>
  <si>
    <t>tt6966158</t>
  </si>
  <si>
    <t>ts158608</t>
  </si>
  <si>
    <t>The Ultimate Braai Master</t>
  </si>
  <si>
    <t>A South African team competition on open fire cooking.</t>
  </si>
  <si>
    <t>tt3264864</t>
  </si>
  <si>
    <t>ts215037</t>
  </si>
  <si>
    <t>Minecraft: Story Mode</t>
  </si>
  <si>
    <t>MInecraft: Story Mode is an interactive, animated TV series from Netflix and Telltale Games. Viewers input decisions that affect the course of the story, using a remote control or computer keyboard.</t>
  </si>
  <si>
    <t>tt10498322</t>
  </si>
  <si>
    <t>tm68436</t>
  </si>
  <si>
    <t>Barfi!</t>
  </si>
  <si>
    <t>He is cute. He's shrewd. The girls love him. The cops hate him. He can't speak but is always talked about. His naughty antics will make you scream, but he will never listen. Cos he can't! Next summer ride a rollercoaster of emotions with Barfii - the Chalu Chaplin!</t>
  </si>
  <si>
    <t>tt2082197</t>
  </si>
  <si>
    <t>ts39093</t>
  </si>
  <si>
    <t>EastSiders</t>
  </si>
  <si>
    <t>What happens after the world ends?  This show explores the aftermath of infidelity on a gay couple in Silver Lake, CA.</t>
  </si>
  <si>
    <t>tt2558816</t>
  </si>
  <si>
    <t>ts26776</t>
  </si>
  <si>
    <t>Smile PreCure!</t>
  </si>
  <si>
    <t>Candy, a fairy from M√É¬§rchenland follows the shining light that leads to the five legendary PreCure warriors in order to fight Bad End Kingdom villains who are trying to vanquish the entire world to the √¢‚Ç¨≈ìWorst Ending.</t>
  </si>
  <si>
    <t>tt2230557</t>
  </si>
  <si>
    <t>tm52062</t>
  </si>
  <si>
    <t>Mosquita y Mari</t>
  </si>
  <si>
    <t>After being assigned as study partners, two Chicana high schoolers find a bond that confuses them at times.</t>
  </si>
  <si>
    <t>tt1978480</t>
  </si>
  <si>
    <t>tm176111</t>
  </si>
  <si>
    <t>The Great Magician</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</si>
  <si>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</si>
  <si>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tt1869721</t>
  </si>
  <si>
    <t>ts33349</t>
  </si>
  <si>
    <t>Robocar Poli</t>
  </si>
  <si>
    <t>Cartoon showing toddlers important life lessons while teaching them that police, fire, and rescue are good people and just want to help others. Cars transform during the show to be useful and help others.</t>
  </si>
  <si>
    <t>tt4763642</t>
  </si>
  <si>
    <t>tm31739</t>
  </si>
  <si>
    <t>Joan Rivers: Don't Start with Me</t>
  </si>
  <si>
    <t>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t>
  </si>
  <si>
    <t>tt2519318</t>
  </si>
  <si>
    <t>tm177258</t>
  </si>
  <si>
    <t>Delhi Belly</t>
  </si>
  <si>
    <t>Three unsuspecting, average guys find themselves on the hit list of one of India's most-powerful crime syndicates.</t>
  </si>
  <si>
    <t>tt1934231</t>
  </si>
  <si>
    <t>tm177044</t>
  </si>
  <si>
    <t>Naruto Shippuden the Movie: Blood Prison</t>
  </si>
  <si>
    <t>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</si>
  <si>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tt1999167</t>
  </si>
  <si>
    <t>tm49451</t>
  </si>
  <si>
    <t>Maria Bamford: The Special Special Special!</t>
  </si>
  <si>
    <t>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t>
  </si>
  <si>
    <t>tt2547430</t>
  </si>
  <si>
    <t>ts191698</t>
  </si>
  <si>
    <t>Little Baby Bum</t>
  </si>
  <si>
    <t>Little Baby Bum is a fun and educational show for kids featuring classic and new nursery rhymes. With her friends and family, 6 year old Mia experiences the world around her through song and sometimes a bit of magic, too.</t>
  </si>
  <si>
    <t>tt10051854</t>
  </si>
  <si>
    <t>tm54780</t>
  </si>
  <si>
    <t>Tiger &amp; Bunny: The Beginning</t>
  </si>
  <si>
    <t>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t>
  </si>
  <si>
    <t>tt2507174</t>
  </si>
  <si>
    <t>tm176128</t>
  </si>
  <si>
    <t>Don't Go Breaking My Heart</t>
  </si>
  <si>
    <t>An original twist on an eternal triangle, where secret crush and unrequited love take on altogether newfangled meanings of their own.</t>
  </si>
  <si>
    <t>tt1776143</t>
  </si>
  <si>
    <t>tm177958</t>
  </si>
  <si>
    <t>Pyaar Ka Punchnama</t>
  </si>
  <si>
    <t>Nishant starts dating Charu while his roommates Rajat and Vikrant already have girlfriends in Neha and Rhea respectively. Trouble starts when the guys feel that their girlfriends are dominating them.</t>
  </si>
  <si>
    <t>tt1926313</t>
  </si>
  <si>
    <t>tm40860</t>
  </si>
  <si>
    <t>Big Time Movie</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</si>
  <si>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t>
  </si>
  <si>
    <t>tt2163203</t>
  </si>
  <si>
    <t>ts19165</t>
  </si>
  <si>
    <t>The American Bible Challenge</t>
  </si>
  <si>
    <t>The American Bible Challenge is a Biblical-themed game show series created by Game Show Network. The series is hosted by American stand-up comedian and television personality Jeff Foxworthy.
The program's second season premiered on March 21, 2013, with Grammy Award-winner Kirk Franklin joining Foxworthy as co-host and announcer.</t>
  </si>
  <si>
    <t>tt2246424</t>
  </si>
  <si>
    <t>tm63368</t>
  </si>
  <si>
    <t>A World Not Ours</t>
  </si>
  <si>
    <t>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t>
  </si>
  <si>
    <t>tt2233762</t>
  </si>
  <si>
    <t>ts58528</t>
  </si>
  <si>
    <t>Inside West Coast Customs</t>
  </si>
  <si>
    <t>Inside the world famous "west coast customs" Ryan Friedlinghaus presents some of the dopest transformations on some of the dopest vehicles, with some high end clientele, Ryan and the west coast customs team don't disappoint!</t>
  </si>
  <si>
    <t>tt8358972</t>
  </si>
  <si>
    <t>tm183037</t>
  </si>
  <si>
    <t>Don 2</t>
  </si>
  <si>
    <t>Having conquered the Asian underworld, crime boss Don sets in motion a plan that will give him dominion over Europe.</t>
  </si>
  <si>
    <t>tt1285241</t>
  </si>
  <si>
    <t>tm183176</t>
  </si>
  <si>
    <t>A Second Chance</t>
  </si>
  <si>
    <t>A young girl and her coach overcome adversity to make their way into the National Australian Gymnastics Squad.</t>
  </si>
  <si>
    <t>tt2150139</t>
  </si>
  <si>
    <t>tm37175</t>
  </si>
  <si>
    <t>Jeff Dunham: Minding the Monsters</t>
  </si>
  <si>
    <t>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t>
  </si>
  <si>
    <t>tt2461736</t>
  </si>
  <si>
    <t>tm181856</t>
  </si>
  <si>
    <t>Jeff Dunham: Controlled Chaos</t>
  </si>
  <si>
    <t>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t>
  </si>
  <si>
    <t>tt2058636</t>
  </si>
  <si>
    <t>tm178106</t>
  </si>
  <si>
    <t>Chillar Party</t>
  </si>
  <si>
    <t>A gang of innocent but feisty kids who lead carefree lives in Chandan Nagar colony, take on the big bad world of politics when one of their friend's life is endangered.</t>
  </si>
  <si>
    <t>tt1841542</t>
  </si>
  <si>
    <t>tm175909</t>
  </si>
  <si>
    <t>The Dirty Picture</t>
  </si>
  <si>
    <t>After running away from home in search of movie stardom, a village girl rises to become a prominent sex symbol.</t>
  </si>
  <si>
    <t>tt1954206</t>
  </si>
  <si>
    <t>tm74031</t>
  </si>
  <si>
    <t>Kyaa Super Kool Hain Hum</t>
  </si>
  <si>
    <t>An aspiring actor and a struggling DJ team up to pursue the ladies they love and a diamond that rightfully belongs to their oversexed dog.</t>
  </si>
  <si>
    <t>tt2027138</t>
  </si>
  <si>
    <t>tm57610</t>
  </si>
  <si>
    <t>Talaash</t>
  </si>
  <si>
    <t>A cop, investigating the mysterious death of a filmstar, meets a sex-worker, while he faces some personal problems psychologically. The mystery connects these people in a way, that ultimately changes their lives.</t>
  </si>
  <si>
    <t>tt1787988</t>
  </si>
  <si>
    <t>ts27875</t>
  </si>
  <si>
    <t>Masha's tales</t>
  </si>
  <si>
    <t>Masha, it turns out, loves to tell stories! And she tells them, as would any child with creativity, a little in her own way - because children see the world, not as we, adults.</t>
  </si>
  <si>
    <t>tt3840498</t>
  </si>
  <si>
    <t>ts6879</t>
  </si>
  <si>
    <t>El Reemplazante</t>
  </si>
  <si>
    <t>A former high-ranking financial executive finds redemption and romance when he's paroled after a prison sentence and becomes a math teacher.</t>
  </si>
  <si>
    <t>tt2488050</t>
  </si>
  <si>
    <t>tm59289</t>
  </si>
  <si>
    <t>Rowdy Rathore</t>
  </si>
  <si>
    <t>A small-time thug comes across a young girl who claims him to be her father, following which he realizes he has a lookalike who's being hunted by goons.</t>
  </si>
  <si>
    <t>tt2077833</t>
  </si>
  <si>
    <t>tm53829</t>
  </si>
  <si>
    <t>Blitz Patrollie</t>
  </si>
  <si>
    <t>Blitz Patrollie chronicles the adventures of Rummy Augustine (Joey Rasdien) and his partner, Ace Dikolobe (David Kau), police officers who have had the misfortune of being stationed in a little known depot in the belly of the Johannesburg CBD.</t>
  </si>
  <si>
    <t>tt2336284</t>
  </si>
  <si>
    <t>tm47171</t>
  </si>
  <si>
    <t>OMG: Oh My God!</t>
  </si>
  <si>
    <t>A shopkeeper takes God to court when his shop is destroyed by an earthquake.</t>
  </si>
  <si>
    <t>tt2283748</t>
  </si>
  <si>
    <t>tm65765</t>
  </si>
  <si>
    <t>6 Bullets</t>
  </si>
  <si>
    <t>An ex-mercenary known for finding missing children is hired by a mixed martial arts fighter whose daughter has been kidnapped.</t>
  </si>
  <si>
    <t>tt1975249</t>
  </si>
  <si>
    <t>tm70528</t>
  </si>
  <si>
    <t>Material</t>
  </si>
  <si>
    <t>Cassim Kaif is a young Muslim man who works in his father's fabric shop in Fordsburg, Johannesburg. In the family tradition, Cassim, as the only son, is expected to take over the family business from his father.</t>
  </si>
  <si>
    <t>tt3469008</t>
  </si>
  <si>
    <t>tm161804</t>
  </si>
  <si>
    <t>Toll Booth</t>
  </si>
  <si>
    <t>Quiet and introverted toll booth clerk Kenan's life, a humdrum routine between the Tavsancik toll booth plaza and his home, will change the day the new operations chief comes to inspect Tavsancik.</t>
  </si>
  <si>
    <t>tt1753866</t>
  </si>
  <si>
    <t>tm169128</t>
  </si>
  <si>
    <t>An Elf's Story</t>
  </si>
  <si>
    <t>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t>
  </si>
  <si>
    <t>tt2094761</t>
  </si>
  <si>
    <t>ts39112</t>
  </si>
  <si>
    <t>Justin Time</t>
  </si>
  <si>
    <t>Looking for adventure? Then come along as Justin and his imaginary pals Olive and Squidgy star in the biggest stories of all time. Justin√¢‚Ç¨‚Ñ¢s imagination catapults him into larger-than-life adventures all around the world!</t>
  </si>
  <si>
    <t>tt1759210</t>
  </si>
  <si>
    <t>tm630933</t>
  </si>
  <si>
    <t>Without Gorky</t>
  </si>
  <si>
    <t>A personal journey into a family myth. The life of my grandmother, my mother and my aunt continues to be influenced by my grandfather: the Abstract Expressionist painter Arshile Gorky whose suicide in 1948 dictates fraught family dynamics.</t>
  </si>
  <si>
    <t>tt1854593</t>
  </si>
  <si>
    <t>tm174518</t>
  </si>
  <si>
    <t>Bodyguard</t>
  </si>
  <si>
    <t>Lovely Singh is extremely respectful of Mr Rana and his daughter Divya. While appointed as Divya's bodyguard, he falls in love with a girl he has never met, unaware that she is none other than Divya.</t>
  </si>
  <si>
    <t>tt1729637</t>
  </si>
  <si>
    <t>tm180532</t>
  </si>
  <si>
    <t>Shaitan</t>
  </si>
  <si>
    <t>Five substance-abusing friends decide to fake a kidnapping in order to bribe a police constable for covering-up a hit-and-run accident.</t>
  </si>
  <si>
    <t>tt1836912</t>
  </si>
  <si>
    <t>tm35700</t>
  </si>
  <si>
    <t>Paan Singh Tomar</t>
  </si>
  <si>
    <t>Paan Singh Tomar goes from celebrated runner to star brigand and rebel when life after sports fails to unfold as planned.</t>
  </si>
  <si>
    <t>tt1620933</t>
  </si>
  <si>
    <t>tm57382</t>
  </si>
  <si>
    <t>Kath &amp; Kimderella</t>
  </si>
  <si>
    <t>Kath &amp; Kim turn more than just heads when they go on an overseas trip and end up being the centre of their very own fairytale.</t>
  </si>
  <si>
    <t>tt1859607</t>
  </si>
  <si>
    <t>tm172883</t>
  </si>
  <si>
    <t>Game</t>
  </si>
  <si>
    <t>Four strangers are invited by the reclusive Kabir Malhotra, to his private island of Samos, Greece. They don't know each other and they don't know him ... and by the next morning they will wish they had never come.</t>
  </si>
  <si>
    <t>tt1772872</t>
  </si>
  <si>
    <t>tm164090</t>
  </si>
  <si>
    <t>Lavell Crawford: Can a Brother Get Some Love?</t>
  </si>
  <si>
    <t>"Last Comic Standing" runner-up Lavell Crawford lords over a hometown crowd at St. Louis's Orpheum Theatre, raking in the love -- and the laughs. Jokes cover the hilarity of presidential politics and the social scene in heaven.</t>
  </si>
  <si>
    <t>tt2084872</t>
  </si>
  <si>
    <t>tm71992</t>
  </si>
  <si>
    <t>Grandmaster</t>
  </si>
  <si>
    <t>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t>
  </si>
  <si>
    <t>tt2345561</t>
  </si>
  <si>
    <t>tm59372</t>
  </si>
  <si>
    <t>Arjun: The Warrior Prince</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</si>
  <si>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</si>
  <si>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tt3758104</t>
  </si>
  <si>
    <t>tm160021</t>
  </si>
  <si>
    <t>A Beautiful Life</t>
  </si>
  <si>
    <t>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t>
  </si>
  <si>
    <t>tt1935067</t>
  </si>
  <si>
    <t>tm54371</t>
  </si>
  <si>
    <t>Mugamoodi</t>
  </si>
  <si>
    <t>A man can no longer tolerate injustice and corruption and he becomes a vigilante to fight for a better society.</t>
  </si>
  <si>
    <t>tt2367996</t>
  </si>
  <si>
    <t>tm38013</t>
  </si>
  <si>
    <t>Players</t>
  </si>
  <si>
    <t>Learning of a fortune in gold being secretly shipped to Romania, master thieves Charlie and Riya assemble a crack team to steal it.</t>
  </si>
  <si>
    <t>tt1784589</t>
  </si>
  <si>
    <t>tm39606</t>
  </si>
  <si>
    <t>Tere Naal Love Ho Gaya</t>
  </si>
  <si>
    <t>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t>
  </si>
  <si>
    <t>tt2130242</t>
  </si>
  <si>
    <t>tm53395</t>
  </si>
  <si>
    <t>FRED 3: Camp Fred</t>
  </si>
  <si>
    <t>Schools out, and Fred Figglehorn's dream of water slides, horseback riding and monkey butlers during the summer turns into a nightmare of gruel and poisonous berries when his mom signs him up to an unsanitary camp.</t>
  </si>
  <si>
    <t>tt2395219</t>
  </si>
  <si>
    <t>tm66725</t>
  </si>
  <si>
    <t>Kalakalappu</t>
  </si>
  <si>
    <t>A man struggles to save his family-owned restaurant as it is running in loses. He soon falls for a health inspector keen on shutting down the place. When his brother enters the scene, things get worse.</t>
  </si>
  <si>
    <t>tt2262126</t>
  </si>
  <si>
    <t>ts167724</t>
  </si>
  <si>
    <t>Meet the Adebanjos</t>
  </si>
  <si>
    <t>A sitcom about a British-Nigerian family living in Peckham, covering themes such as financial worries, Bayo Adebanjo's insistence on instilling African style discipline on his children, and Auntie Funke's struggles to find love.</t>
  </si>
  <si>
    <t>tt2344781</t>
  </si>
  <si>
    <t>tm48579</t>
  </si>
  <si>
    <t>Katt Williams: Kattpacalypse</t>
  </si>
  <si>
    <t>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t>
  </si>
  <si>
    <t>tt2370686</t>
  </si>
  <si>
    <t>tm159593</t>
  </si>
  <si>
    <t>No One Killed Jessica</t>
  </si>
  <si>
    <t>The true story of model Jessica Lall who was shot dead in a restaurant and the campaign to bring her killer to justice.</t>
  </si>
  <si>
    <t>tt1734110</t>
  </si>
  <si>
    <t>tm34746</t>
  </si>
  <si>
    <t>Luv Shuv Tey Chicken Khurana</t>
  </si>
  <si>
    <t>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t>
  </si>
  <si>
    <t>tt2186933</t>
  </si>
  <si>
    <t>tm167241</t>
  </si>
  <si>
    <t>Ragini MMS</t>
  </si>
  <si>
    <t>Out to relax and have fun at a farmhouse, a couple experience horror at the hands of an unknown entity</t>
  </si>
  <si>
    <t>tt1890513</t>
  </si>
  <si>
    <t>tm161632</t>
  </si>
  <si>
    <t>Tom Papa: Live in New York City</t>
  </si>
  <si>
    <t>From the Union Square Theater in New York City, veteran comic Tom Papa discusses a variety of topics, ranging from living with the worst roommates in the world to the difficulties of keeping up with rapidly changing technology.</t>
  </si>
  <si>
    <t>tt1910649</t>
  </si>
  <si>
    <t>tm50798</t>
  </si>
  <si>
    <t>10 jours en or</t>
  </si>
  <si>
    <t>French movie written and directed by Nicolas Brossette and starring Franck Dubosc.</t>
  </si>
  <si>
    <t>tt1729630</t>
  </si>
  <si>
    <t>tm31948</t>
  </si>
  <si>
    <t>26 Years</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</si>
  <si>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</si>
  <si>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tt2551894</t>
  </si>
  <si>
    <t>tm179451</t>
  </si>
  <si>
    <t>7 Khoon Maaf</t>
  </si>
  <si>
    <t>Susanna is hungry for love and will go to any extent to find it in its purest form. In her quest for the perfect man, she gets married a number of times as each of her husband's die mysteriously.</t>
  </si>
  <si>
    <t>tt1629376</t>
  </si>
  <si>
    <t>tm162592</t>
  </si>
  <si>
    <t>Asmaa</t>
  </si>
  <si>
    <t>A woman who suffers from AIDS decides not to surrender to the fatal disease. She exerts huge efforts in trying to recover or by helping those who suffer the same disease by giving them glimmers of hope.</t>
  </si>
  <si>
    <t>tt1826603</t>
  </si>
  <si>
    <t>tm37573</t>
  </si>
  <si>
    <t>All's Well, Ends Well</t>
  </si>
  <si>
    <t>Romantic comedy following four couples who meet through a dating website. Four men go on a heroic mission to help four women and wind up experiencing a series of mishaps.</t>
  </si>
  <si>
    <t>tt2051818</t>
  </si>
  <si>
    <t>ts41114</t>
  </si>
  <si>
    <t>The Oath</t>
  </si>
  <si>
    <t>The Oath is a medical drama produced by Wawa Pictures. The drama follows a Chinese physician and a Western doctor on a complex medical case.
The series premiered in Singapore on 25 October 2011, on Mediacorp Channel 8. This drama is the first Wawa Pictures drama to be broadcast on Channel 8.
This drama will be encored from 16 May 2012 at 5.30pm. It will end on 12 June 2012.</t>
  </si>
  <si>
    <t>tt7131686</t>
  </si>
  <si>
    <t>tm30278</t>
  </si>
  <si>
    <t>Vettai</t>
  </si>
  <si>
    <t>Guru always helps his timid brother win accolades and promotions in his career as a policeman. But a brutal incident makes Guru realise that he needs to help his brother in another way.</t>
  </si>
  <si>
    <t>tt1956697</t>
  </si>
  <si>
    <t>tm33601</t>
  </si>
  <si>
    <t>Tita Rahiba</t>
  </si>
  <si>
    <t>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t>
  </si>
  <si>
    <t>tt2350736</t>
  </si>
  <si>
    <t>tm48239</t>
  </si>
  <si>
    <t>Ek Main Aur Ekk Tu</t>
  </si>
  <si>
    <t>Rahul and Riana meet each other for the first time, get drunk, and awake the next morning to find that they have gotten legally married to each other.</t>
  </si>
  <si>
    <t>tt1703958</t>
  </si>
  <si>
    <t>tm56734</t>
  </si>
  <si>
    <t>Last Flight to Abuja</t>
  </si>
  <si>
    <t>Mid-air difficulties force a Nigerian commercial plane into an emergency landing with devastating consequences.</t>
  </si>
  <si>
    <t>tt2287851</t>
  </si>
  <si>
    <t>tm166810</t>
  </si>
  <si>
    <t>Michael</t>
  </si>
  <si>
    <t>After accidentally shooting a 12-year-old boy, a dedicated cop is removed from his position. Forced to take work at a local cinema and beginning to lose his eyesight, he struggles to provide for his son.</t>
  </si>
  <si>
    <t>tt1754202</t>
  </si>
  <si>
    <t>tm172353</t>
  </si>
  <si>
    <t>Bbuddah Hoga Terra Baap</t>
  </si>
  <si>
    <t>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t>
  </si>
  <si>
    <t>tt1869296</t>
  </si>
  <si>
    <t>tm169053</t>
  </si>
  <si>
    <t>Shor in the City</t>
  </si>
  <si>
    <t>Various residents and career-criminals face challenges in crime-laden Mumbai.</t>
  </si>
  <si>
    <t>tt1916728</t>
  </si>
  <si>
    <t>tm166740</t>
  </si>
  <si>
    <t>Chhota Bheem &amp; Krishna in Mayanagari</t>
  </si>
  <si>
    <t>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t>
  </si>
  <si>
    <t>tt16235600</t>
  </si>
  <si>
    <t>tm34142</t>
  </si>
  <si>
    <t>Department</t>
  </si>
  <si>
    <t>A police inspector recruits a suspended cop for a specialized task force to battle organized crime.</t>
  </si>
  <si>
    <t>tt2186731</t>
  </si>
  <si>
    <t>tm168751</t>
  </si>
  <si>
    <t>Stray Bullet</t>
  </si>
  <si>
    <t>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t>
  </si>
  <si>
    <t>tt1726871</t>
  </si>
  <si>
    <t>tm38331</t>
  </si>
  <si>
    <t>The Mistress</t>
  </si>
  <si>
    <t>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t>
  </si>
  <si>
    <t>tt2389344</t>
  </si>
  <si>
    <t>ts32460</t>
  </si>
  <si>
    <t>Inborn Pair</t>
  </si>
  <si>
    <t>Betrothed while in utero, a resort group president enters into an arranged marriage with a legal assistant. Despite their bickering, love blooms.</t>
  </si>
  <si>
    <t>tt6357282</t>
  </si>
  <si>
    <t>tm44615</t>
  </si>
  <si>
    <t>Ferrari Ki Sawaari</t>
  </si>
  <si>
    <t>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t>
  </si>
  <si>
    <t>tt2122340</t>
  </si>
  <si>
    <t>tm182026</t>
  </si>
  <si>
    <t>Zokkomon</t>
  </si>
  <si>
    <t>An orphan is abused and abandoned, believed to be dead, and upon his return is first feared as a ghost, and then projected as a superhero.</t>
  </si>
  <si>
    <t>tt1605790</t>
  </si>
  <si>
    <t>ts32561</t>
  </si>
  <si>
    <t>Office Girls</t>
  </si>
  <si>
    <t>Office Girls, is a 2011 Taiwanese drama starring Roy Chiu, Alice Ko, James Wen, Tia/Keiko, and Patrick Lee. It started filming in July 2011.
It was first broadcast in Taiwan on free-to-air Taiwan Television every Sunday at 22:00 from 21 August 2011, and cable TV SET Metro every Saturday at 22:00 from 28 August 2011.</t>
  </si>
  <si>
    <t>tt4381290</t>
  </si>
  <si>
    <t>tm529723</t>
  </si>
  <si>
    <t>Chhota Bheem and the Broken Amulet</t>
  </si>
  <si>
    <t>Chhota Bheem And The Broken Amulet is an Indian animated movie featuring Bheem, the star of the Chhota Bheem series.</t>
  </si>
  <si>
    <t>tt6417816</t>
  </si>
  <si>
    <t>tm60213</t>
  </si>
  <si>
    <t>One More Try</t>
  </si>
  <si>
    <t>A woman and her ex consider pregnancy to create a donor for their sick child.</t>
  </si>
  <si>
    <t>tt2590280</t>
  </si>
  <si>
    <t>tm70652</t>
  </si>
  <si>
    <t>Thaandavam</t>
  </si>
  <si>
    <t>A blind man with his 'Echolocation' power takes on a revenge mission.</t>
  </si>
  <si>
    <t>tt5249376</t>
  </si>
  <si>
    <t>tm42306</t>
  </si>
  <si>
    <t>Aiyyaa</t>
  </si>
  <si>
    <t>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t>
  </si>
  <si>
    <t>tt2255934</t>
  </si>
  <si>
    <t>tm53360</t>
  </si>
  <si>
    <t>Blood Money</t>
  </si>
  <si>
    <t>In South Africa, a young man living with his wife becomes embroiled in an illegal diamond business and with time finds his life changing.</t>
  </si>
  <si>
    <t>tt2246595</t>
  </si>
  <si>
    <t>tm69915</t>
  </si>
  <si>
    <t>Heroine</t>
  </si>
  <si>
    <t>A female superstar struggles through the trials and tribulations of being a Bollywood actress.</t>
  </si>
  <si>
    <t>tt1949548</t>
  </si>
  <si>
    <t>tm29400</t>
  </si>
  <si>
    <t>Bwakaw</t>
  </si>
  <si>
    <t>Gruff retiree Rene rejects most human contact, but begins to soften once he comes to terms with his homosexuality.</t>
  </si>
  <si>
    <t>tt2244376</t>
  </si>
  <si>
    <t>ts69208</t>
  </si>
  <si>
    <t>Love, Now</t>
  </si>
  <si>
    <t>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t>
  </si>
  <si>
    <t>tt6273116</t>
  </si>
  <si>
    <t>tm339197</t>
  </si>
  <si>
    <t>Chota Bheem Aur Ganesh in the Amazing Odyssey</t>
  </si>
  <si>
    <t>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t>
  </si>
  <si>
    <t>tt6356352</t>
  </si>
  <si>
    <t>tm34646</t>
  </si>
  <si>
    <t>Sisterakas</t>
  </si>
  <si>
    <t>A man takes revenge on his sister by hiring her as his personal assistant.</t>
  </si>
  <si>
    <t>tt2590214</t>
  </si>
  <si>
    <t>ts99814</t>
  </si>
  <si>
    <t>Masameer</t>
  </si>
  <si>
    <t>A popular Saudi animation show talks sarcastically about general issues in Saudi Arabia and Arab world by short stories represented by characters that imply some segments of society in Saudi and Arab community</t>
  </si>
  <si>
    <t>tt6298258</t>
  </si>
  <si>
    <t>tm200838</t>
  </si>
  <si>
    <t>Chhota Bheem In Dholakpur to Kathmandu</t>
  </si>
  <si>
    <t>Bheem and his friends are invited to spend their vacations in Kathmandu.Their trip is not without mishap, as a young ape is separated from its father. Bheem defeats the jaguars, and unites the ape with its father.</t>
  </si>
  <si>
    <t>tt6442774</t>
  </si>
  <si>
    <t>tm481620</t>
  </si>
  <si>
    <t>The Rise of Kirmada</t>
  </si>
  <si>
    <t>Kirmada, gets powerful by taking power of Shaitan, plans vengeance &amp; tries to put troubles in Bheem and his friend's journey. However they manage to reach but things take a turn when the evil troops arrive and attack Bheem and his friends.</t>
  </si>
  <si>
    <t>tt6543070</t>
  </si>
  <si>
    <t>tm57256</t>
  </si>
  <si>
    <t>Husbands in Goa</t>
  </si>
  <si>
    <t>The film follows the journey of three young men, who flee from their wives, for a vacation to the international tourist-destination Goa. During the trip, they become friends with an immature youthful older man, who is on the verge of a divorce. The film explores their time in Goa</t>
  </si>
  <si>
    <t>tt2407826</t>
  </si>
  <si>
    <t>ts44064</t>
  </si>
  <si>
    <t>Drunken to Love You</t>
  </si>
  <si>
    <t>Love You, is a 2011 Taiwanese drama starring Joseph Chang, Rainie Yang, Kingone Wang, Tiffany Hsu, Alien Huang and Tom Price. It is the second installment of the Fated to Love You trilogy. It started filming in January 2011 and wrapped on 30 April.
It was first broadcast in Taiwan on free-to-air Taiwan Television from 17 April 2011, every Sunday at 22:00 and cable TV SET Metro from 23 April 2011, every Saturday at 21:00.
Love You was nominated in 2011 for four awards at the 46th Golden Bell Awards, including Best Leading Actor in a Television Series for Joseph Chang, Best Directing for a Television Series for Ming-chang Chen and Best Television Series.</t>
  </si>
  <si>
    <t>tt2661520</t>
  </si>
  <si>
    <t>tm172211</t>
  </si>
  <si>
    <t>Question Mark</t>
  </si>
  <si>
    <t>In a story of interconnected lives, three families of different religious faiths navigate conflicting beliefs, hardships, and other struggles.</t>
  </si>
  <si>
    <t>tt1979169</t>
  </si>
  <si>
    <t>ts128422</t>
  </si>
  <si>
    <t>Takki</t>
  </si>
  <si>
    <t>In Jeddah, Saudi Arabia, a young aspiring filmmaker and his circle of friends grapple with family expectations, gender roles, romance and rivalry.</t>
  </si>
  <si>
    <t>tt6052432</t>
  </si>
  <si>
    <t>tm165932</t>
  </si>
  <si>
    <t>Muran</t>
  </si>
  <si>
    <t>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t>
  </si>
  <si>
    <t>tt2053397</t>
  </si>
  <si>
    <t>tm172504</t>
  </si>
  <si>
    <t>Darling, Something's Wrong with Your Head</t>
  </si>
  <si>
    <t>√¢‚Ç¨≈ìDarling,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t>
  </si>
  <si>
    <t>tt1670646</t>
  </si>
  <si>
    <t>tm224577</t>
  </si>
  <si>
    <t>Phone Swap</t>
  </si>
  <si>
    <t>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"the phone" stops ringing (In Mary's case) and "Won't stop ringing"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t>
  </si>
  <si>
    <t>tt2198109</t>
  </si>
  <si>
    <t>tm481509</t>
  </si>
  <si>
    <t>Chhota Bheem Master of Shaolin</t>
  </si>
  <si>
    <t>Bheem and his friends accompany Ming, a monk, to the Shaolin temple to fight against a dangerous Kaifu who wants to take control of the Shaolin temple.</t>
  </si>
  <si>
    <t>tt6442670</t>
  </si>
  <si>
    <t>tm159623</t>
  </si>
  <si>
    <t>No Other Woman</t>
  </si>
  <si>
    <t>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t>
  </si>
  <si>
    <t>tt2057445</t>
  </si>
  <si>
    <t>ts39465</t>
  </si>
  <si>
    <t>Yours Fatefully</t>
  </si>
  <si>
    <t>Yours Fatefully is a Singaporean Chinese drama which was telecasted on Singapore's free-to-air channel, MediaCorp Channel 8. It will make its debut on 29 May 2012. This drama serial consists of 20 episodes, and will be screened on every weekday night at 9:00 pm.</t>
  </si>
  <si>
    <t>tt7131690</t>
  </si>
  <si>
    <t>tm51412</t>
  </si>
  <si>
    <t>Moshe Kasher: Live in Oakland</t>
  </si>
  <si>
    <t>Oakland-bred comic and best-selling author Moshe Kasher comes back to the Bay Area in this standup special. Back on his home turf, Kasher finds comedy in these uproarious stories about the people he's met -- and how they see him. Recorded live at the New Parish nightclub in January 2012.</t>
  </si>
  <si>
    <t>tt2229301</t>
  </si>
  <si>
    <t>tm235979</t>
  </si>
  <si>
    <t>My Friend Pinto</t>
  </si>
  <si>
    <t>Sweet, honest, and optimistic Michael Pinto has a knack for finding trouble. The search for a childhood friend leads him to the big city, and into an outlandish adventure.</t>
  </si>
  <si>
    <t>tt1512220</t>
  </si>
  <si>
    <t>tm361958</t>
  </si>
  <si>
    <t>The Mirror Boy</t>
  </si>
  <si>
    <t>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t>
  </si>
  <si>
    <t>tt1730705</t>
  </si>
  <si>
    <t>ts37864</t>
  </si>
  <si>
    <t>The Glamorous Imperial Concubine</t>
  </si>
  <si>
    <t>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t>
  </si>
  <si>
    <t>tt2272555</t>
  </si>
  <si>
    <t>tm181366</t>
  </si>
  <si>
    <t>Here Comes the Rain</t>
  </si>
  <si>
    <t>Abducted during the Lebanese Civil War and now in his 50s, Ramez is finally a free man. But he returns to society deeply traumatized by the past.</t>
  </si>
  <si>
    <t>tt2091312</t>
  </si>
  <si>
    <t>ts20837</t>
  </si>
  <si>
    <t>Outlander</t>
  </si>
  <si>
    <t>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t>
  </si>
  <si>
    <t>tt3006802</t>
  </si>
  <si>
    <t>ts20110</t>
  </si>
  <si>
    <t>Peaky Blinders</t>
  </si>
  <si>
    <t>A gangster family epic set in 1919 Birmingham, England and centered on a gang who sew razor blades in the peaks of their caps, and their fierce boss Tommy Shelby, who means to move up in the world.</t>
  </si>
  <si>
    <t>tt2442560</t>
  </si>
  <si>
    <t>ts20682</t>
  </si>
  <si>
    <t>Attack on Titan</t>
  </si>
  <si>
    <t>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t>
  </si>
  <si>
    <t>tt2560140</t>
  </si>
  <si>
    <t>ts1639</t>
  </si>
  <si>
    <t>The Blacklist</t>
  </si>
  <si>
    <t>Raymond "Red"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"The Blacklist". Reddington will co-operate, but insists that he will speak only to Elizabeth Keen, a rookie FBI profiler.</t>
  </si>
  <si>
    <t>tt2741602</t>
  </si>
  <si>
    <t>ts20351</t>
  </si>
  <si>
    <t>Married at First Sight</t>
  </si>
  <si>
    <t>The cart comes way before the horse in the reality series "Married at First Sight." Based on a hit Danish format, "Married..."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t>
  </si>
  <si>
    <t>tt3868860</t>
  </si>
  <si>
    <t>tm140389</t>
  </si>
  <si>
    <t>Paddington</t>
  </si>
  <si>
    <t>A young Peruvian bear travels to London in search of a new home. Finding himself lost and alone at Paddington Station, he meets the kindly Brown family.</t>
  </si>
  <si>
    <t>tt1109624</t>
  </si>
  <si>
    <t>ts11188</t>
  </si>
  <si>
    <t>The Flash</t>
  </si>
  <si>
    <t>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"meta-human"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t>
  </si>
  <si>
    <t>tt3107288</t>
  </si>
  <si>
    <t>tm151663</t>
  </si>
  <si>
    <t>Nightcrawler</t>
  </si>
  <si>
    <t>When Lou Bloom, desperate for work, muscles into the world of L.A. crime journalism, he blurs the line between observer and participant to become the star of his own story. Aiding him in his effort is Nina, a TV-news veteran.</t>
  </si>
  <si>
    <t>tt2872718</t>
  </si>
  <si>
    <t>ts20292</t>
  </si>
  <si>
    <t>Gotham</t>
  </si>
  <si>
    <t>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t>
  </si>
  <si>
    <t>tt3749900</t>
  </si>
  <si>
    <t>ts16045</t>
  </si>
  <si>
    <t>Are You The One?</t>
  </si>
  <si>
    <t>In the most ambitious dating experiment ever attempted, a group of gorgeous single women and guys are put through an extensive and scientific matchmaking process to find their Perfect Match.</t>
  </si>
  <si>
    <t>tt3484274</t>
  </si>
  <si>
    <t>tm169422</t>
  </si>
  <si>
    <t>Her</t>
  </si>
  <si>
    <t>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t>
  </si>
  <si>
    <t>tt1798709</t>
  </si>
  <si>
    <t>tm169719</t>
  </si>
  <si>
    <t>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t>
  </si>
  <si>
    <t>tt0453562</t>
  </si>
  <si>
    <t>tm140877</t>
  </si>
  <si>
    <t>The Imitation Game</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</si>
  <si>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</si>
  <si>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tt2084970</t>
  </si>
  <si>
    <t>tm171042</t>
  </si>
  <si>
    <t>The Call</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</si>
  <si>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</si>
  <si>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tt1911644</t>
  </si>
  <si>
    <t>ts8146</t>
  </si>
  <si>
    <t>The 100</t>
  </si>
  <si>
    <t>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t>
  </si>
  <si>
    <t>tt2661044</t>
  </si>
  <si>
    <t>tm148147</t>
  </si>
  <si>
    <t>Big Eyes</t>
  </si>
  <si>
    <t>The story of the awakening of painter, Margaret Keane, her phenomenal success in the 1950s, and the subsequent legal difficulties she had with her husband, who claimed credit for her works in the 1960s.</t>
  </si>
  <si>
    <t>tt1126590</t>
  </si>
  <si>
    <t>ts21374</t>
  </si>
  <si>
    <t>How to Get Away with Murder</t>
  </si>
  <si>
    <t>A sexy, suspense-driven legal thriller about a group of ambitious law students and their brilliant, mysterious criminal defense professor. They become entangled in a murder plot and will shake the entire university and change the course of their lives.</t>
  </si>
  <si>
    <t>tt3205802</t>
  </si>
  <si>
    <t>tm183523</t>
  </si>
  <si>
    <t>Oldboy</t>
  </si>
  <si>
    <t>An everyday man has only three and a half days and limited resources to discover why he was imprisoned in a nondescript room for 20 years without any explanation.</t>
  </si>
  <si>
    <t>tt1321511</t>
  </si>
  <si>
    <t>tm176864</t>
  </si>
  <si>
    <t>Rush</t>
  </si>
  <si>
    <t>A biographical drama centered on the rivalry between Formula 1 drivers James Hunt and Niki Lauda during the 1976 Formula One motor-racing season.</t>
  </si>
  <si>
    <t>tt1979320</t>
  </si>
  <si>
    <t>ts20248</t>
  </si>
  <si>
    <t>Reign</t>
  </si>
  <si>
    <t>Mary, Queen of Scots, faces political and sexual intrigue in the treacherous world of the French court.</t>
  </si>
  <si>
    <t>tt2710394</t>
  </si>
  <si>
    <t>tm134967</t>
  </si>
  <si>
    <t>How to Train Your Dragon 2</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</si>
  <si>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</si>
  <si>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tt1646971</t>
  </si>
  <si>
    <t>tm143227</t>
  </si>
  <si>
    <t>Begin Again</t>
  </si>
  <si>
    <t>Gretta, a budding songwriter, finds herself alone after her boyfriend Dave ditches her. Her life gains purpose when Dan, a record label executive, notices her talent.</t>
  </si>
  <si>
    <t>tt1980929</t>
  </si>
  <si>
    <t>tm160621</t>
  </si>
  <si>
    <t>The Conjuring</t>
  </si>
  <si>
    <t>Paranormal investigators Ed and Lorraine Warren work to help a family terrorized by a dark presence in their farmhouse. Forced to confront a powerful entity, the Warrens find themselves caught in the most terrifying case of their lives.</t>
  </si>
  <si>
    <t>tt1457767</t>
  </si>
  <si>
    <t>tm180572</t>
  </si>
  <si>
    <t>Insidious: Chapter 2</t>
  </si>
  <si>
    <t>The haunted Lambert family seeks to uncover the mysterious childhood secret that has left them dangerously connected to the spirit world.</t>
  </si>
  <si>
    <t>tt2226417</t>
  </si>
  <si>
    <t>ts14583</t>
  </si>
  <si>
    <t>BoJack Horseman</t>
  </si>
  <si>
    <t>Meet the most beloved sitcom horse of the 90s - 20 years later. BoJack Horseman was the star of the hit TV show "Horsin' Around," but today he's washed up, living in Hollywood, complaining about everything, and wearing colorful sweaters.</t>
  </si>
  <si>
    <t>tt3398228</t>
  </si>
  <si>
    <t>ts6</t>
  </si>
  <si>
    <t>House of Cards</t>
  </si>
  <si>
    <t>Set in present day Washington, D.C., House of Cards is the story of Frank Underwood, a ruthless and cunning politician, and his wife Claire who will stop at nothing to conquer everything. This wicked political drama penetrates the shadowy world of greed, sex and corruption in modern D.C.</t>
  </si>
  <si>
    <t>tt1856010</t>
  </si>
  <si>
    <t>ts20108</t>
  </si>
  <si>
    <t>Henry Danger</t>
  </si>
  <si>
    <t>When 13-year-old Henry Hart lands a job as Danger, the sidekick-in-training to superhero Captain Man, he must learn to navigate a double life balancing the challenges of 8th grade with the crazy adventures of a real-life crime fighter!</t>
  </si>
  <si>
    <t>tt3596174</t>
  </si>
  <si>
    <t>tm148671</t>
  </si>
  <si>
    <t>A Walk Among the Tombstones</t>
  </si>
  <si>
    <t>Private investigator Matthew Scudder is hired by a drug kingpin to find out who kidnapped and murdered his wife.</t>
  </si>
  <si>
    <t>tt0365907</t>
  </si>
  <si>
    <t>tm182429</t>
  </si>
  <si>
    <t>Olympus Has Fallen</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</si>
  <si>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</si>
  <si>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tt2302755</t>
  </si>
  <si>
    <t>tm153284</t>
  </si>
  <si>
    <t>The Giver</t>
  </si>
  <si>
    <t>In a seemingly perfect community, without war, pain, suffering, differences or choice, a young boy is chosen to learn from an elderly man about the true pain and pleasure of the "real" world.</t>
  </si>
  <si>
    <t>tt0435651</t>
  </si>
  <si>
    <t>ts20823</t>
  </si>
  <si>
    <t>Orange Is the New Black</t>
  </si>
  <si>
    <t>A crime she committed in her youthful past sends Piper Chapman to a women's prison, where she trades her comfortable New York life for one of unexpected camaraderie and conflict in an eccentric group of fellow inmates.</t>
  </si>
  <si>
    <t>tt2372162</t>
  </si>
  <si>
    <t>ts20824</t>
  </si>
  <si>
    <t>The Originals</t>
  </si>
  <si>
    <t>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"Every King needs an heir" says Klaus, accepting the unborn child. The child is a first to be born to a hybrid and a werewolf.</t>
  </si>
  <si>
    <t>tt2632424</t>
  </si>
  <si>
    <t>ts21367</t>
  </si>
  <si>
    <t>Jane the Virgin</t>
  </si>
  <si>
    <t>A comedy-drama following a chaste young woman who is accidentally impregnated via artificial insemination as she struggles to inform her devoutly religious family and make the right choices concerning the child. Based on the telenovela "Juana la virgen."</t>
  </si>
  <si>
    <t>tt3566726</t>
  </si>
  <si>
    <t>tm151807</t>
  </si>
  <si>
    <t>Creep</t>
  </si>
  <si>
    <t>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</si>
  <si>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tt2428170</t>
  </si>
  <si>
    <t>tm145655</t>
  </si>
  <si>
    <t>St. Vincent</t>
  </si>
  <si>
    <t>A young boy whose parents just divorced finds an unlikely friend and mentor in the misanthropic, bawdy, hedonistic, war veteran who lives next door.</t>
  </si>
  <si>
    <t>tt2170593</t>
  </si>
  <si>
    <t>ts20280</t>
  </si>
  <si>
    <t>Marco Polo</t>
  </si>
  <si>
    <t>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t>
  </si>
  <si>
    <t>tt2189461</t>
  </si>
  <si>
    <t>ts35682</t>
  </si>
  <si>
    <t>Wentworth</t>
  </si>
  <si>
    <t>Bea Smith is locked up while awaiting trial for the attempted murder of her husband and must learn how life works in prison. A modern adaptation and sequel of the iconic Prisoner series.</t>
  </si>
  <si>
    <t>tt2433738</t>
  </si>
  <si>
    <t>ts20261</t>
  </si>
  <si>
    <t>Madam Secretary</t>
  </si>
  <si>
    <t>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t>
  </si>
  <si>
    <t>tt3501074</t>
  </si>
  <si>
    <t>tm161525</t>
  </si>
  <si>
    <t>The Green Inferno</t>
  </si>
  <si>
    <t>A group of student activists travel from New York City to the Amazon to save the rainforest.  However, once they arrive in this vast green landscape, they soon discover that they are not alone√¢‚Ç¨¬¶ and that no good deed goes unpunished.</t>
  </si>
  <si>
    <t>tt2403021</t>
  </si>
  <si>
    <t>tm175843</t>
  </si>
  <si>
    <t>Dark Skies</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</si>
  <si>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</si>
  <si>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tt4190332</t>
  </si>
  <si>
    <t>ts34950</t>
  </si>
  <si>
    <t>KILL la KILL</t>
  </si>
  <si>
    <t>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"goku uniforms" whom she cannot match in strength. However, once Ryuuko receives her own "Kamui" by the name of Senketsu , the odds are lifted in her favor.</t>
  </si>
  <si>
    <t>tt3114390</t>
  </si>
  <si>
    <t>tm181270</t>
  </si>
  <si>
    <t>The Frozen Ground</t>
  </si>
  <si>
    <t>An Alaska State Trooper partners with a young woman who escaped the clutches of serial killer Robert Hansen to bring the murderer to justice. Based on actual events.</t>
  </si>
  <si>
    <t>tt2005374</t>
  </si>
  <si>
    <t>ts20791</t>
  </si>
  <si>
    <t>Z Nation</t>
  </si>
  <si>
    <t>Three years after the zombie virus has gutted the country, a team of everyday heroes must transport the only known survivor of the plague from New York to California, where the last functioning viral lab waits for his blood.</t>
  </si>
  <si>
    <t>tt3843168</t>
  </si>
  <si>
    <t>ts20288</t>
  </si>
  <si>
    <t>From Dusk Till Dawn: The Series</t>
  </si>
  <si>
    <t>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t>
  </si>
  <si>
    <t>tt3337194</t>
  </si>
  <si>
    <t>tm168400</t>
  </si>
  <si>
    <t>Empire State</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</si>
  <si>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t>
  </si>
  <si>
    <t>tt2171867</t>
  </si>
  <si>
    <t>ts2727</t>
  </si>
  <si>
    <t>Derek</t>
  </si>
  <si>
    <t>Derek is a loyal nursing home caretaker who sees only the good in his quirky co-workers as they struggle against prejudice and shrinking budgets to care for their elderly residents.</t>
  </si>
  <si>
    <t>tt2616280</t>
  </si>
  <si>
    <t>tm237143</t>
  </si>
  <si>
    <t>Shrek the Musical</t>
  </si>
  <si>
    <t>Shrek The Musical is a musical with music by Jeanine Tesori and book and lyrics by David Lindsay-Abaire. It is based on the 2001 DreamWorks Animation's film Shrek and William Steig's 1990 book Shrek! It was nominated for 8 Tony Awards including Best Musical.</t>
  </si>
  <si>
    <t>tt3070936</t>
  </si>
  <si>
    <t>tm176630</t>
  </si>
  <si>
    <t>The Butler</t>
  </si>
  <si>
    <t>A look at the life of Cecil Gaines who served eight presidents as the White House's head butler from 1952 to 1986, and had a unique front-row seat as political and racial history was made.</t>
  </si>
  <si>
    <t>tt1327773</t>
  </si>
  <si>
    <t>ts32218</t>
  </si>
  <si>
    <t>The Thundermans</t>
  </si>
  <si>
    <t>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t>
  </si>
  <si>
    <t>tt2712516</t>
  </si>
  <si>
    <t>ts20097</t>
  </si>
  <si>
    <t>Hemlock Grove</t>
  </si>
  <si>
    <t>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t>
  </si>
  <si>
    <t>tt2309295</t>
  </si>
  <si>
    <t>tm178712</t>
  </si>
  <si>
    <t>Scary Movie 5</t>
  </si>
  <si>
    <t>Home with their newly-formed family, happy parents Dan and Jody are haunted by sinister, paranormal activities. Determined to expel the insidious force, they install security cameras and discover their family is being stalked by an evil dead demon.</t>
  </si>
  <si>
    <t>tt0795461</t>
  </si>
  <si>
    <t>ts314002</t>
  </si>
  <si>
    <t>The Seven Deadly Sins</t>
  </si>
  <si>
    <t>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t>
  </si>
  <si>
    <t>tt3909224</t>
  </si>
  <si>
    <t>ts20281</t>
  </si>
  <si>
    <t>Sofia the First</t>
  </si>
  <si>
    <t>Set in the storybook world of Enchancia, this is the story of Princess Sofia, an adventurous little girl who is learning how to adjust to royal life after her mom marries the king and she becomes a princess overnight.</t>
  </si>
  <si>
    <t>tt2136138</t>
  </si>
  <si>
    <t>ts20014</t>
  </si>
  <si>
    <t>Sailor Moon Crystal</t>
  </si>
  <si>
    <t>Usagi Tsukino is chosen to be a guardian of justice and is sent on a quest to locate a Silver Crystal before the Dark Kingdom invades the Earth.</t>
  </si>
  <si>
    <t>tt3124992</t>
  </si>
  <si>
    <t>tm187979</t>
  </si>
  <si>
    <t>Cloudy with a Chance of Meatballs 2</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</si>
  <si>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</si>
  <si>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tt1985966</t>
  </si>
  <si>
    <t>ts35570</t>
  </si>
  <si>
    <t>Lovesick</t>
  </si>
  <si>
    <t>After finding out he has an STI, Dylan must get back in touch with every girl he has ever had sex with to let them know the bad news.</t>
  </si>
  <si>
    <t>tt4051832</t>
  </si>
  <si>
    <t>ts32271</t>
  </si>
  <si>
    <t>Shtisel</t>
  </si>
  <si>
    <t>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t>
  </si>
  <si>
    <t>tt3069894</t>
  </si>
  <si>
    <t>ts4213</t>
  </si>
  <si>
    <t>The Chase</t>
  </si>
  <si>
    <t>The Chase is a game show which premiered on August 6, 2013, at 9:00 p.m. Eastern/8:00 p.m. Central on Game Show Network.
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t>
  </si>
  <si>
    <t>tt3077336</t>
  </si>
  <si>
    <t>tm161282</t>
  </si>
  <si>
    <t>Penguins of Madagascar</t>
  </si>
  <si>
    <t>Skipper, Kowalski, Rico and Private join forces with undercover organization The North Wind to stop the villainous Dr. Octavius Brine from destroying the world as we know it.</t>
  </si>
  <si>
    <t>tt1911658</t>
  </si>
  <si>
    <t>tm184608</t>
  </si>
  <si>
    <t>Texas Chainsaw 3D</t>
  </si>
  <si>
    <t>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t>
  </si>
  <si>
    <t>tt1572315</t>
  </si>
  <si>
    <t>tm144046</t>
  </si>
  <si>
    <t>Jackass Presents: Bad Grandpa .5</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</si>
  <si>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</si>
  <si>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tt3766424</t>
  </si>
  <si>
    <t>ts20917</t>
  </si>
  <si>
    <t>The Night Shift</t>
  </si>
  <si>
    <t>The stories of the men and women who work the overnight shift at San Antonio Memorial Hospital. They are an irreverent and special breed, particularly adrenaline junkie T.C. Callahan.</t>
  </si>
  <si>
    <t>tt1483202</t>
  </si>
  <si>
    <t>ts35282</t>
  </si>
  <si>
    <t>The Next Step</t>
  </si>
  <si>
    <t>Follow the lives of an elite group of young dancers who train at The Next Step Studio.</t>
  </si>
  <si>
    <t>tt2374744</t>
  </si>
  <si>
    <t>tm161029</t>
  </si>
  <si>
    <t>Mr. Peabody &amp; Sherman</t>
  </si>
  <si>
    <t>A young boy and his dog, who happens to have a genius-level IQ, spring into action when their time-machine is stolen and moments in history begin to be changed.</t>
  </si>
  <si>
    <t>tt0864835</t>
  </si>
  <si>
    <t>tm143474</t>
  </si>
  <si>
    <t>Vampire Academy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</si>
  <si>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</si>
  <si>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tt1686821</t>
  </si>
  <si>
    <t>tm140342</t>
  </si>
  <si>
    <t>I, Frankenstein</t>
  </si>
  <si>
    <t>200 years after his shocking creation, Dr. Frankenstein's creature, Adam, still walks the earth. But when he finds himself in the middle of a war over the fate of humanity, Adam discovers he holds the key that could destroy humankind.</t>
  </si>
  <si>
    <t>tt1418377</t>
  </si>
  <si>
    <t>tm141648</t>
  </si>
  <si>
    <t>Seventh Son</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</si>
  <si>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</si>
  <si>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tt1121096</t>
  </si>
  <si>
    <t>ts20336</t>
  </si>
  <si>
    <t>Velvet</t>
  </si>
  <si>
    <t>In 1950s Spain, the heir to a fashion house romances a beautiful seamstress who works for the company, despite the objections of his family.</t>
  </si>
  <si>
    <t>tt2955402</t>
  </si>
  <si>
    <t>ts36836</t>
  </si>
  <si>
    <t>Zach Stone Is Gonna Be Famous</t>
  </si>
  <si>
    <t>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t>
  </si>
  <si>
    <t>tt1748277</t>
  </si>
  <si>
    <t>tm142856</t>
  </si>
  <si>
    <t>Sabotage</t>
  </si>
  <si>
    <t>John "Breacher"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t>
  </si>
  <si>
    <t>tt1742334</t>
  </si>
  <si>
    <t>ts22426</t>
  </si>
  <si>
    <t>The Irregular at Magic High School</t>
  </si>
  <si>
    <t>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t>
  </si>
  <si>
    <t>tt3874528</t>
  </si>
  <si>
    <t>tm181081</t>
  </si>
  <si>
    <t>The Railway Man</t>
  </si>
  <si>
    <t>A victim from World War II's "Death Railway" sets out to find those responsible for his torture. A true story.</t>
  </si>
  <si>
    <t>tt2058107</t>
  </si>
  <si>
    <t>ts42168</t>
  </si>
  <si>
    <t>Resurrection: Ertugrul</t>
  </si>
  <si>
    <t>Ertu√Ñ≈∏rul Bey and the Knights Templar in the 13th century Alba and step and step with the struggle against brutal Mongols depicts the process of establishing the Ottoman principality.</t>
  </si>
  <si>
    <t>tt4320258</t>
  </si>
  <si>
    <t>ts98110</t>
  </si>
  <si>
    <t>Dreamworks How to Train Your Dragon Legends</t>
  </si>
  <si>
    <t>In this set of shorts Hiccup and the gang learn about different species of dragons.Then, Gobber goes in search of the Boneknapper Dragon.</t>
  </si>
  <si>
    <t>tt6963396</t>
  </si>
  <si>
    <t>tm178211</t>
  </si>
  <si>
    <t>Life of Crime</t>
  </si>
  <si>
    <t>Two common criminals get more than they bargained for after kidnapping the wife of a corrupt real-estate developer who shows no interest in paying the $1 million dollar ransom for her safe return.</t>
  </si>
  <si>
    <t>tt1663207</t>
  </si>
  <si>
    <t>tm144121</t>
  </si>
  <si>
    <t>Get on Up</t>
  </si>
  <si>
    <t>A chronicle of James Brown's rise from extreme poverty to become one of the most influential musicians in history.</t>
  </si>
  <si>
    <t>tt2473602</t>
  </si>
  <si>
    <t>ts22383</t>
  </si>
  <si>
    <t>Rabbids Invasion</t>
  </si>
  <si>
    <t>The Rabbids are back in their new tv show. The rabbids discovers new things and learn what they do. But that they don't know is that they are curious.</t>
  </si>
  <si>
    <t>tt3105674</t>
  </si>
  <si>
    <t>tm151447</t>
  </si>
  <si>
    <t>The November Man</t>
  </si>
  <si>
    <t>An ex-CIA operative is brought back in on a very personal mission and finds himself pitted against his former pupil in a deadly game involving high level CIA officials and the Russian president-elect.</t>
  </si>
  <si>
    <t>tt2402157</t>
  </si>
  <si>
    <t>ts11794</t>
  </si>
  <si>
    <t>The Cat in the Hat Knows a Lot About That!</t>
  </si>
  <si>
    <t>The Cat in the Hat is back -- and this time, he's teaching Sally and her brother, Nick, some awfully nifty things to think about!</t>
  </si>
  <si>
    <t>tt1699440</t>
  </si>
  <si>
    <t>tm154797</t>
  </si>
  <si>
    <t>The Nut Job</t>
  </si>
  <si>
    <t>Surly, a curmudgeon, independent squirrel is banished from his park and forced to survive in the city. Lucky for him, he stumbles on the one thing that may be able to save his life, and the rest of park community, as they gear up for winter - Maury's Nut Store.</t>
  </si>
  <si>
    <t>tt1821658</t>
  </si>
  <si>
    <t>ts20310</t>
  </si>
  <si>
    <t>Girlfriends' Guide to Divorce</t>
  </si>
  <si>
    <t>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t>
  </si>
  <si>
    <t>tt2817246</t>
  </si>
  <si>
    <t>tm159796</t>
  </si>
  <si>
    <t>Brick Mansions</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</si>
  <si>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</si>
  <si>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tt1430612</t>
  </si>
  <si>
    <t>tm181533</t>
  </si>
  <si>
    <t>The Big Wedding</t>
  </si>
  <si>
    <t>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t>
  </si>
  <si>
    <t>tt1931435</t>
  </si>
  <si>
    <t>ts35244</t>
  </si>
  <si>
    <t>Tiny House Nation</t>
  </si>
  <si>
    <t>Tiny House Nation takes renovation experts John Weisbarth and Zack Griffinh across America to help design and construct tiny dream homes in spaces under 500 square feet. Tiny House Nation proves size doesn't matter it's creative that counts!</t>
  </si>
  <si>
    <t>tt3869500</t>
  </si>
  <si>
    <t>ts82979</t>
  </si>
  <si>
    <t>Talking Tom and Friends</t>
  </si>
  <si>
    <t>Armed with technological gear, great ideas and an unfailing sense of humour, Talking Tom and his friends are on a mission to reach stardom at all costs.</t>
  </si>
  <si>
    <t>tt4648640</t>
  </si>
  <si>
    <t>tm148976</t>
  </si>
  <si>
    <t>The Battered Bastards of Baseball</t>
  </si>
  <si>
    <t>Hollywood veteran Bing Russell creates the only independent baseball team in the country√¢‚Ç¨‚Äùalarming the baseball establishment and sparking the meteoric rise of the 1970s Portland Mavericks.</t>
  </si>
  <si>
    <t>tt3445270</t>
  </si>
  <si>
    <t>tm143642</t>
  </si>
  <si>
    <t>Who Am I</t>
  </si>
  <si>
    <t>Benjamin, a young German computer whiz, is invited to join a subversive hacker group that wants to be noticed on the world's stage.</t>
  </si>
  <si>
    <t>tt4426376</t>
  </si>
  <si>
    <t>ts10206</t>
  </si>
  <si>
    <t>Ever After High</t>
  </si>
  <si>
    <t>The students of all the fairytale characters attend Ever After High, where they are either Royals (students who want to follow in their parent's footsteps) or Rebels (students who wish to write their own destiny).</t>
  </si>
  <si>
    <t>tt3312378</t>
  </si>
  <si>
    <t>ts20709</t>
  </si>
  <si>
    <t>Yowamushi Pedal</t>
  </si>
  <si>
    <t>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t>
  </si>
  <si>
    <t>tt2942228</t>
  </si>
  <si>
    <t>ts32060</t>
  </si>
  <si>
    <t>Sam &amp; Cat</t>
  </si>
  <si>
    <t>Sam Puckett is loud, independent, and tough as nails, while Cat Valentine is sweet as pie and super flighty. But that doesn't stop this unlikely pair from becoming best buds and roomies!
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t>
  </si>
  <si>
    <t>tt2487090</t>
  </si>
  <si>
    <t>tm162271</t>
  </si>
  <si>
    <t>Bo Burnham: What.</t>
  </si>
  <si>
    <t>Left brain and right brain duke it out and then belt out a tune in comedian Bo Burnham's quick and clever one-man show. As intelligent as he is lanky, Burnham cynically pokes at pop entertainment while offering unadulterated showmanship of his own.</t>
  </si>
  <si>
    <t>tt3210258</t>
  </si>
  <si>
    <t>tm166628</t>
  </si>
  <si>
    <t>The Smurfs 2</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</si>
  <si>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</si>
  <si>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tt2017020</t>
  </si>
  <si>
    <t>tm171228</t>
  </si>
  <si>
    <t>Metallica: Through the Never</t>
  </si>
  <si>
    <t>Trip, a young roadie for Metallica, is sent on an urgent mission during the band's show. But what seems like a simple assignment turns into a surreal adventure.</t>
  </si>
  <si>
    <t>tt2172935</t>
  </si>
  <si>
    <t>tm136601</t>
  </si>
  <si>
    <t>Walk of Shame</t>
  </si>
  <si>
    <t>A reporter's dream of becoming a news anchor is compromised after a one-night stand leaves her stranded in downtown L.A. without a phone, car, ID or money - and only 8 hours to make it to the most important job interview of her life.</t>
  </si>
  <si>
    <t>tt2463288</t>
  </si>
  <si>
    <t>tm143757</t>
  </si>
  <si>
    <t>Search Party</t>
  </si>
  <si>
    <t>Two oafs must rescue their stranded pal in Mexico.</t>
  </si>
  <si>
    <t>tt2758904</t>
  </si>
  <si>
    <t>tm143372</t>
  </si>
  <si>
    <t>Stand by Me Doraemon</t>
  </si>
  <si>
    <t>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t>
  </si>
  <si>
    <t>tt3331846</t>
  </si>
  <si>
    <t>tm71148</t>
  </si>
  <si>
    <t>Thanks for Sharing</t>
  </si>
  <si>
    <t>A romantic comedy that brings together three disparate characters who are learning to face a challenging and often confusing world as they struggle together against a common demon√¢‚Ç¨‚Äùsex addiction.</t>
  </si>
  <si>
    <t>tt1932718</t>
  </si>
  <si>
    <t>tm161562</t>
  </si>
  <si>
    <t>Copenhagen</t>
  </si>
  <si>
    <t>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t>
  </si>
  <si>
    <t>tt2459156</t>
  </si>
  <si>
    <t>tm151716</t>
  </si>
  <si>
    <t>Cowspiracy: The Sustainability Secret</t>
  </si>
  <si>
    <t>Follow the shocking, yet humorous, journey of an aspiring environmentalist, as he daringly seeks to find the real solution to the most pressing environmental issues and true path to sustainability.</t>
  </si>
  <si>
    <t>tt4344904</t>
  </si>
  <si>
    <t>ts22445</t>
  </si>
  <si>
    <t>The Heirs</t>
  </si>
  <si>
    <t>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t>
  </si>
  <si>
    <t>tt3243098</t>
  </si>
  <si>
    <t>tm180599</t>
  </si>
  <si>
    <t>The Haunting in Connecticut 2: Ghosts of Georgia</t>
  </si>
  <si>
    <t>A young family moves into a historic home in Georgia, only to learn they are not the house's only inhabitants. Soon they find themselves in the presence of a secret rising from underground and threatening to bring down anyone in its path.</t>
  </si>
  <si>
    <t>tt1457765</t>
  </si>
  <si>
    <t>ts20790</t>
  </si>
  <si>
    <t>Young &amp; Hungry</t>
  </si>
  <si>
    <t>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t>
  </si>
  <si>
    <t>tt2084712</t>
  </si>
  <si>
    <t>tm171965</t>
  </si>
  <si>
    <t>Mike Birbiglia: My Girlfriend's Boyfriend</t>
  </si>
  <si>
    <t>Mike Birbiglia shares a lifetime of romantic blunders and misunderstandings. On this painfully honest but hilarious journey, Birbiglia struggles to find reason in an area where it may be impossible to find: love.</t>
  </si>
  <si>
    <t>tt2937390</t>
  </si>
  <si>
    <t>tm185208</t>
  </si>
  <si>
    <t>Elena</t>
  </si>
  <si>
    <t>Petra heads to New York in search of her older sister after a long time of being separated. They are both movie actresses and heirs of the wounds of the Brazilian dictatorship. But Petra has only a few clues: home movies, newspaper clippings, a diary...</t>
  </si>
  <si>
    <t>tt2719278</t>
  </si>
  <si>
    <t>ts20883</t>
  </si>
  <si>
    <t>Nicky, Ricky, Dicky &amp; Dawn</t>
  </si>
  <si>
    <t>The story of a 10-year-old girl Dawn Haley whose sibling rivalry with her three brothers is heightened by the fact that they are quadruplets.</t>
  </si>
  <si>
    <t>tt3596176</t>
  </si>
  <si>
    <t>tm167944</t>
  </si>
  <si>
    <t>Berserk: The Golden Age Arc III - The Advent</t>
  </si>
  <si>
    <t>A year has passed since Guts parted ways with the Band of the Hawks. Meanwhile, his former mercenary group is plotting a rescue mission to save an imprisoned Griffith.</t>
  </si>
  <si>
    <t>tt2358913</t>
  </si>
  <si>
    <t>tm149038</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</si>
  <si>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</si>
  <si>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</si>
  <si>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tt3823690</t>
  </si>
  <si>
    <t>ts33590</t>
  </si>
  <si>
    <t>The Haunted Hathaways</t>
  </si>
  <si>
    <t>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t>
  </si>
  <si>
    <t>tt2535732</t>
  </si>
  <si>
    <t>tm159362</t>
  </si>
  <si>
    <t>A Haunted House 2</t>
  </si>
  <si>
    <t>After exorcising the demons of his ex-, Malcolm starts afresh with his new girlfriend and her two children. After moving into their dream home, Malcolm is once again plagued by bizarre paranormal events.</t>
  </si>
  <si>
    <t>tt2828996</t>
  </si>
  <si>
    <t>ts21368</t>
  </si>
  <si>
    <t>Black Money Love</t>
  </si>
  <si>
    <t>√É‚Äìmer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t>
  </si>
  <si>
    <t>tt3565486</t>
  </si>
  <si>
    <t>ts2161</t>
  </si>
  <si>
    <t>Angry Birds Toons</t>
  </si>
  <si>
    <t>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t>
  </si>
  <si>
    <t>tt3012598</t>
  </si>
  <si>
    <t>tm172710</t>
  </si>
  <si>
    <t>We Steal Secrets: The Story of WikiLeaks</t>
  </si>
  <si>
    <t>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t>
  </si>
  <si>
    <t>tt1824254</t>
  </si>
  <si>
    <t>tm157085</t>
  </si>
  <si>
    <t>Effie Gray</t>
  </si>
  <si>
    <t>A look at the mysterious relationship between Victorian art critic John Ruskin and his teenage bride Effie Gray.</t>
  </si>
  <si>
    <t>tt1605798</t>
  </si>
  <si>
    <t>tm174289</t>
  </si>
  <si>
    <t>Free Birds</t>
  </si>
  <si>
    <t>Two turkeys from opposite sides of the tracks must put aside their differences and team up to travel back in time to change the course of history√¢‚Ç¨‚Äùand get turkey off the holiday menu for good.</t>
  </si>
  <si>
    <t>tt1621039</t>
  </si>
  <si>
    <t>tm187390</t>
  </si>
  <si>
    <t>The Square</t>
  </si>
  <si>
    <t>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t>
  </si>
  <si>
    <t>tt2486682</t>
  </si>
  <si>
    <t>tm171929</t>
  </si>
  <si>
    <t>The Short Game</t>
  </si>
  <si>
    <t>Each year, the world√¢‚Ç¨‚Ñ¢s best 7 year-old golfers descend on Pinehurst, North Carolina to compete in the World Championships of Junior Golf. The Short Game follows eight of these very young athletes on their quest to become the sport√¢‚Ç¨‚Ñ¢s next phenom.</t>
  </si>
  <si>
    <t>tt2466830</t>
  </si>
  <si>
    <t>tm147913</t>
  </si>
  <si>
    <t>PK</t>
  </si>
  <si>
    <t>A stranger in the city asks questions no one has asked before. Known only by his initials, the man's innocent questions and childlike curiosity take him on a journey of love, laughter and letting go.</t>
  </si>
  <si>
    <t>tt2338151</t>
  </si>
  <si>
    <t>tm170919</t>
  </si>
  <si>
    <t>Underdogs</t>
  </si>
  <si>
    <t>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t>
  </si>
  <si>
    <t>tt4382260</t>
  </si>
  <si>
    <t>tm180643</t>
  </si>
  <si>
    <t>Jinxed</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</si>
  <si>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</si>
  <si>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tt2934844</t>
  </si>
  <si>
    <t>ts34066</t>
  </si>
  <si>
    <t>Mako Mermaids: An H2O Adventure</t>
  </si>
  <si>
    <t>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
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t>
  </si>
  <si>
    <t>tt2548214</t>
  </si>
  <si>
    <t>tm152843</t>
  </si>
  <si>
    <t>Swearnet: The Movie</t>
  </si>
  <si>
    <t>Fed up with being censored in their post-Trailer Park Boys lives, the out of work stars/world-renowned 'swearists', Mike Smith, Robb Wells and John Paul Tremblay decide to start their own uncensored network on the internet.</t>
  </si>
  <si>
    <t>tt2380564</t>
  </si>
  <si>
    <t>tm152273</t>
  </si>
  <si>
    <t>Tiger &amp; Bunny: The Rising</t>
  </si>
  <si>
    <t>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t>
  </si>
  <si>
    <t>tt4625302</t>
  </si>
  <si>
    <t>tm2269</t>
  </si>
  <si>
    <t>Selfie</t>
  </si>
  <si>
    <t>Yasmine , Roxi and Ana run away to the seaside two days before their finals to have the time of their lives.</t>
  </si>
  <si>
    <t>tt3102208</t>
  </si>
  <si>
    <t>tm138431</t>
  </si>
  <si>
    <t>Virunga</t>
  </si>
  <si>
    <t>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</si>
  <si>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tt3455224</t>
  </si>
  <si>
    <t>tm152904</t>
  </si>
  <si>
    <t>Tom Segura: Completely Normal</t>
  </si>
  <si>
    <t>An original stand-up comedy special written and performed by comedian Tom Segura.</t>
  </si>
  <si>
    <t>tt3500822</t>
  </si>
  <si>
    <t>tm35895</t>
  </si>
  <si>
    <t>Buddies</t>
  </si>
  <si>
    <t>A road movie that shows the simple things in life in a poetic light through the eyes of three young people with Down syndrome, who love movies and work at the video library of the institution where they have always lived in. One day, inspired by the movie "Thelma &amp; Louise",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t>
  </si>
  <si>
    <t>tt1179259</t>
  </si>
  <si>
    <t>tm176481</t>
  </si>
  <si>
    <t>Chennai Express</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</si>
  <si>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</si>
  <si>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tt2112124</t>
  </si>
  <si>
    <t>ts53641</t>
  </si>
  <si>
    <t>Lalaloopsy</t>
  </si>
  <si>
    <t>The Lalaloopsy gang and their adorable pets know every day is a perfect day to celebrate the magic of friendship, creativity and collaboration.</t>
  </si>
  <si>
    <t>tt2827502</t>
  </si>
  <si>
    <t>ts37187</t>
  </si>
  <si>
    <t>Senora Acero</t>
  </si>
  <si>
    <t>The adventures of Vicenta Acero, the feared coyote who now leads the dynasty of illicit dealings once under the control of her father.</t>
  </si>
  <si>
    <t>tt3904068</t>
  </si>
  <si>
    <t>tm199408</t>
  </si>
  <si>
    <t>Monty Python: The Meaning of Live</t>
  </si>
  <si>
    <t>With unprecedented access, this program reveals the humour, chaos and passion that went into bringing the Flying Circus to the stage cumulating in the legendary One Down, Five To Go.</t>
  </si>
  <si>
    <t>tt4256544</t>
  </si>
  <si>
    <t>ts58137</t>
  </si>
  <si>
    <t>Pac-Man and the Ghostly Adventures</t>
  </si>
  <si>
    <t>The fate of PacWorld lies with Pac and his loyal crew as they protect the Power Berries from falling into the sinister hands of Betrayus and his evil army of baddies.</t>
  </si>
  <si>
    <t>tt2392179</t>
  </si>
  <si>
    <t>ts75104</t>
  </si>
  <si>
    <t>Zbrodnia</t>
  </si>
  <si>
    <t>The peaceful lives of the residents inhabiting a seaside town are shaken following a series of macabre crimes.</t>
  </si>
  <si>
    <t>tt4173216</t>
  </si>
  <si>
    <t>tm144021</t>
  </si>
  <si>
    <t>LEGO DC Comics Super Heroes: Batman Be-Leaguered</t>
  </si>
  <si>
    <t>When Batman, claiming to be a loner, refuses to join the Justice League, he is drawn into working with them when they are kidnapped one-by-one and held prisoner by one of Batman's nemeses.</t>
  </si>
  <si>
    <t>tt4189294</t>
  </si>
  <si>
    <t>ts521</t>
  </si>
  <si>
    <t>Black Ink Crew New York</t>
  </si>
  <si>
    <t>Reality series chronicling the daily operations and staff drama at an African American-owned and operated tattoo shop in Harlem, New York.</t>
  </si>
  <si>
    <t>tt2738096</t>
  </si>
  <si>
    <t>ts33840</t>
  </si>
  <si>
    <t>Nagi-Asu: A Lull in the Sea</t>
  </si>
  <si>
    <t>Long ago, all humans lived beneath the sea. However, some people preferred the surface and abandoned living underwater permanently. As a consequence, they were stripped of their god-given protection called "Ena" which allowed them to breathe underwater. Over time, the rift between the denizens of the sea and of the surface widened, although contact between the two peoples still existed.
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
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t>
  </si>
  <si>
    <t>tt3104236</t>
  </si>
  <si>
    <t>tm168685</t>
  </si>
  <si>
    <t>The Berlin File</t>
  </si>
  <si>
    <t>When an illicit arms deal goes bad, North Korean spy Pyo Jong-seong finds himself targeted not just by the South Koreans but also his own bosses.</t>
  </si>
  <si>
    <t>tt2357377</t>
  </si>
  <si>
    <t>tm182275</t>
  </si>
  <si>
    <t>Omar</t>
  </si>
  <si>
    <t>The drama, the story of three childhood friends and a young woman who are torn apart in their fight for freedom, is billed as the first fully-financed film to come out of the Palestinian cinema industry.</t>
  </si>
  <si>
    <t>tt2852406</t>
  </si>
  <si>
    <t>ts88394</t>
  </si>
  <si>
    <t>Moving Art</t>
  </si>
  <si>
    <t>Experience nature's art as filmmaker Louie Schwartzberg highlights the beauty that lurks in oceans, forests, deserts and flowers.</t>
  </si>
  <si>
    <t>tt6953912</t>
  </si>
  <si>
    <t>ts58010</t>
  </si>
  <si>
    <t>VeggieTales in the House</t>
  </si>
  <si>
    <t>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t>
  </si>
  <si>
    <t>tt3692064</t>
  </si>
  <si>
    <t>tm182969</t>
  </si>
  <si>
    <t>Dabbe: The Possession</t>
  </si>
  <si>
    <t>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t>
  </si>
  <si>
    <t>tt3069758</t>
  </si>
  <si>
    <t>tm148910</t>
  </si>
  <si>
    <t>Haider</t>
  </si>
  <si>
    <t>A young man returns to Kashmir after his father's disappearance to confront his uncle - the man he suspects to have a role in his father's fate.</t>
  </si>
  <si>
    <t>tt3390572</t>
  </si>
  <si>
    <t>tm143363</t>
  </si>
  <si>
    <t>2 States</t>
  </si>
  <si>
    <t>A man and a woman come from two very different cultural backgrounds, and decide that they won't get married until they convince their parents. As feared, differences between the families pose a hurdle.</t>
  </si>
  <si>
    <t>tt2372678</t>
  </si>
  <si>
    <t>ts83239</t>
  </si>
  <si>
    <t>Booba</t>
  </si>
  <si>
    <t>The world is a mystery to little Booba. But he approaches the curiosities around him with wonder, finding adventure in his everyday surroundings.</t>
  </si>
  <si>
    <t>tt6581428</t>
  </si>
  <si>
    <t>ts16117</t>
  </si>
  <si>
    <t>20 Minutes</t>
  </si>
  <si>
    <t>An innocent pastrycook Melek gets accused of injuring an important politician's son. Her loving husband Ali wants to help his wife to escape from prison.</t>
  </si>
  <si>
    <t>tt2544148</t>
  </si>
  <si>
    <t>tm158671</t>
  </si>
  <si>
    <t>A Fairly Odd Summer</t>
  </si>
  <si>
    <t>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t>
  </si>
  <si>
    <t>tt3149536</t>
  </si>
  <si>
    <t>tm165504</t>
  </si>
  <si>
    <t>Blind Detective</t>
  </si>
  <si>
    <t>A blind detective, former cop, teams up with a policewoman who admires him to solve the disappearance of a girl friend of hers, years ago. Besides, he helps her to improve her skills as an investigator.</t>
  </si>
  <si>
    <t>tt2332707</t>
  </si>
  <si>
    <t>tm148662</t>
  </si>
  <si>
    <t>The Boss: Anatomy of a Crime</t>
  </si>
  <si>
    <t>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t>
  </si>
  <si>
    <t>tt3854234</t>
  </si>
  <si>
    <t>ts154625</t>
  </si>
  <si>
    <t>D√É¬©rapages</t>
  </si>
  <si>
    <t>Alain Delambre, unemployed and 57, is lured by an attractive job opening. But things get ugly when he realizes he√¢‚Ç¨‚Ñ¢s a pawn in a cruel corporate game.</t>
  </si>
  <si>
    <t>tt12101170</t>
  </si>
  <si>
    <t>ts76743</t>
  </si>
  <si>
    <t>Dokidoki! PreCure</t>
  </si>
  <si>
    <t>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t>
  </si>
  <si>
    <t>tt4621212</t>
  </si>
  <si>
    <t>tm158980</t>
  </si>
  <si>
    <t>Khoobsurat</t>
  </si>
  <si>
    <t>A vibrant, hopelessly romantic physiotherapist meets a handsome young Rajput prince who is the complete opposite of her √¢‚Ç¨‚Äú and is engaged to someone else.</t>
  </si>
  <si>
    <t>tt3554418</t>
  </si>
  <si>
    <t>tm148597</t>
  </si>
  <si>
    <t>Monty Python: Live (Mostly)</t>
  </si>
  <si>
    <t>Celebrate the last night of the Pythons on the big screen! - With John Cleese, Eric Idle, Terry Gilliam, Terry Jones and Michael Palin.</t>
  </si>
  <si>
    <t>tt3872778</t>
  </si>
  <si>
    <t>tm145791</t>
  </si>
  <si>
    <t>Miss Granny</t>
  </si>
  <si>
    <t>An unappreciated old granny magically turns 20 years old again and decides to make the most of her newfound youth.</t>
  </si>
  <si>
    <t>tt3516378</t>
  </si>
  <si>
    <t>tm155291</t>
  </si>
  <si>
    <t>Highway</t>
  </si>
  <si>
    <t>Right before her wedding, a young woman finds herself abducted and held for ransom. As the initial days pass, she begins to develop a strange bond with her kidnapper.</t>
  </si>
  <si>
    <t>tt2980794</t>
  </si>
  <si>
    <t>tm156811</t>
  </si>
  <si>
    <t>Queen</t>
  </si>
  <si>
    <t>Rani, a 24-year-old homely girl, decides to go on her honeymoon alone when her fianc√É¬© calls off the wedding. Traveling around Europe, she finds joy, makes friends, and gains new-found independence.</t>
  </si>
  <si>
    <t>tt3322420</t>
  </si>
  <si>
    <t>tm150033</t>
  </si>
  <si>
    <t>Expelled from Paradise</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</si>
  <si>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</si>
  <si>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tt2859246</t>
  </si>
  <si>
    <t>ts75833</t>
  </si>
  <si>
    <t>Masha's Spooky Stories</t>
  </si>
  <si>
    <t>Masha explains why there's no need to be scared of things like monsters, the dark, going to a new school, thunder and other common childhood fears.</t>
  </si>
  <si>
    <t>tt4570676</t>
  </si>
  <si>
    <t>ts3799</t>
  </si>
  <si>
    <t>All Hail King Julien</t>
  </si>
  <si>
    <t>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t>
  </si>
  <si>
    <t>tt3807022</t>
  </si>
  <si>
    <t>ts35628</t>
  </si>
  <si>
    <t>Some Assembly Required</t>
  </si>
  <si>
    <t>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t>
  </si>
  <si>
    <t>tt1160042</t>
  </si>
  <si>
    <t>ts20781</t>
  </si>
  <si>
    <t>Incomplete Life</t>
  </si>
  <si>
    <t>Equipped with nothing more than a GED and strategies for the game of go, an office intern gets thrown into the cold reality of the corporate world.</t>
  </si>
  <si>
    <t>tt4240730</t>
  </si>
  <si>
    <t>tm151210</t>
  </si>
  <si>
    <t>Jim Gaffigan: Obsessed</t>
  </si>
  <si>
    <t>Jim Gaffigan bursts back on the scene with this eagerly anticipated fourth comedy special. Dubbed the "King of Clean Comedy"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t>
  </si>
  <si>
    <t>tt3481550</t>
  </si>
  <si>
    <t>tm149578</t>
  </si>
  <si>
    <t>Mission Blue</t>
  </si>
  <si>
    <t>Feature documentary about legendary oceanographer, marine biologist, environmentalist and National Geographic Explorer-in-Residence Sylvia Earle, and her campaign to create a global network of protected marine sanctuaries</t>
  </si>
  <si>
    <t>tt2004304</t>
  </si>
  <si>
    <t>tm186054</t>
  </si>
  <si>
    <t>ABCD</t>
  </si>
  <si>
    <t>When a capable dancer is provoked by the evil design of his employer, naturally he will be out to prove his mettle.</t>
  </si>
  <si>
    <t>tt2321163</t>
  </si>
  <si>
    <t>tm235553</t>
  </si>
  <si>
    <t>Pedal the World</t>
  </si>
  <si>
    <t>"What is the meaning of life?".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t>
  </si>
  <si>
    <t>tt6020164</t>
  </si>
  <si>
    <t>tm147518</t>
  </si>
  <si>
    <t>City of God: 10 Years Later</t>
  </si>
  <si>
    <t>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t>
  </si>
  <si>
    <t>tt4103686</t>
  </si>
  <si>
    <t>tm183706</t>
  </si>
  <si>
    <t>Birth Reborn</t>
  </si>
  <si>
    <t>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t>
  </si>
  <si>
    <t>tt2974412</t>
  </si>
  <si>
    <t>tm178513</t>
  </si>
  <si>
    <t>Bombay Talkies</t>
  </si>
  <si>
    <t>One hundred years of Hindi cinema is celebrated in four short stories showcasing the power of film.</t>
  </si>
  <si>
    <t>tt2797242</t>
  </si>
  <si>
    <t>tm182322</t>
  </si>
  <si>
    <t>Kai Po Che!</t>
  </si>
  <si>
    <t>Three friends growing up in India at the turn of the millennium set out to open a training academy to produce the country's next cricket stars.</t>
  </si>
  <si>
    <t>tt2213054</t>
  </si>
  <si>
    <t>tm236725</t>
  </si>
  <si>
    <t>My Beautiful Broken Brain</t>
  </si>
  <si>
    <t>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t>
  </si>
  <si>
    <t>tt3815136</t>
  </si>
  <si>
    <t>tm153055</t>
  </si>
  <si>
    <t>Mitt</t>
  </si>
  <si>
    <t>A filmmaker is granted unprecedented access to a political candidate and his family as he runs for President.</t>
  </si>
  <si>
    <t>tt3336722</t>
  </si>
  <si>
    <t>tm142630</t>
  </si>
  <si>
    <t>Ragini MMS 2</t>
  </si>
  <si>
    <t>A sleazy film director's decision to shoot his latest erotic horror movie in a notorious haunted house angers the vengeful spirit of its past inhabitant.</t>
  </si>
  <si>
    <t>tt2609218</t>
  </si>
  <si>
    <t>tm185797</t>
  </si>
  <si>
    <t>Fukrey</t>
  </si>
  <si>
    <t>The paths of four dream-chasing college friends cross with an array of colourful characters, from a tough-talking Punjabi female don to a Jugaad Baaz college watchman. Mayhem ensues.</t>
  </si>
  <si>
    <t>tt2806788</t>
  </si>
  <si>
    <t>tm154729</t>
  </si>
  <si>
    <t>Dedh Ishqiya</t>
  </si>
  <si>
    <t>A team of con men fall for a Begum and her female confidante. Does their love fructify?</t>
  </si>
  <si>
    <t>tt2675978</t>
  </si>
  <si>
    <t>tm148457</t>
  </si>
  <si>
    <t>Hasee Toh Phasee</t>
  </si>
  <si>
    <t>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t>
  </si>
  <si>
    <t>tt3173910</t>
  </si>
  <si>
    <t>tm145627</t>
  </si>
  <si>
    <t>Pizza</t>
  </si>
  <si>
    <t>'Pizza'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t>
  </si>
  <si>
    <t>tt3794302</t>
  </si>
  <si>
    <t>tm158302</t>
  </si>
  <si>
    <t>Ankhon Dekhi</t>
  </si>
  <si>
    <t>Bauji resists his daughter's request to let her marry the man she loves as the villagers incessantly shame him. However, his opinion changes after he meets him and he decides to change his viewpoint.</t>
  </si>
  <si>
    <t>tt3620858</t>
  </si>
  <si>
    <t>ts121189</t>
  </si>
  <si>
    <t>Raja, Rasoi Aur Anya Kahaniyaan</t>
  </si>
  <si>
    <t>Explore the history and flavors of regional Indian cuisine, from traditional Kashmiri feasts to the vegetarian dishes of Gujarat.</t>
  </si>
  <si>
    <t>tt6953924</t>
  </si>
  <si>
    <t>tm186161</t>
  </si>
  <si>
    <t>Boss</t>
  </si>
  <si>
    <t>Disowned by his father as a boy, Surya is taken in by a crime boss. When his brother Shiv is wrongly imprisoned, his father pleads for Surya's help.</t>
  </si>
  <si>
    <t>tt2763724</t>
  </si>
  <si>
    <t>ts34074</t>
  </si>
  <si>
    <t>That Winter, the Wind Blows</t>
  </si>
  <si>
    <t>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t>
  </si>
  <si>
    <t>tt2806646</t>
  </si>
  <si>
    <t>tm209037</t>
  </si>
  <si>
    <t>Tea Time</t>
  </si>
  <si>
    <t>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t>
  </si>
  <si>
    <t>tt4147684</t>
  </si>
  <si>
    <t>tm348393</t>
  </si>
  <si>
    <t>When Love Happens</t>
  </si>
  <si>
    <t>Fed up with coordinating weddings for everyone else, unlucky-in-love event planner Mo turns to the internet to see if she can find her own Mr. Right.</t>
  </si>
  <si>
    <t>tt4094916</t>
  </si>
  <si>
    <t>tm151927</t>
  </si>
  <si>
    <t>Mary Kom</t>
  </si>
  <si>
    <t>A chronicle of the life of Indian boxer 'Mary Kom' who went through several hardships before audaciously accomplishing her ultimate dream.</t>
  </si>
  <si>
    <t>tt3001638</t>
  </si>
  <si>
    <t>ts122290</t>
  </si>
  <si>
    <t>Dharmakshetra</t>
  </si>
  <si>
    <t>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t>
  </si>
  <si>
    <t>tt6803712</t>
  </si>
  <si>
    <t>tm169669</t>
  </si>
  <si>
    <t>Four Sisters and a Wedding</t>
  </si>
  <si>
    <t>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t>
  </si>
  <si>
    <t>tt3008034</t>
  </si>
  <si>
    <t>tm175812</t>
  </si>
  <si>
    <t>Special 26</t>
  </si>
  <si>
    <t>In the early 1980s in India, a group of con artists rob well-known businessmen and politicians by posing as officers of the Central Bureau of Intelligence or income tax officials. The gang stages fake raids during which they steal great amounts of money from their targets.</t>
  </si>
  <si>
    <t>tt2377938</t>
  </si>
  <si>
    <t>tm181550</t>
  </si>
  <si>
    <t>Once Upon a Time in Mumbai Dobaara!</t>
  </si>
  <si>
    <t>Shoaib's life takes a precarious turn when he finds himself pitted against a younger contemporary - not just in "business", but in love...</t>
  </si>
  <si>
    <t>tt5037702</t>
  </si>
  <si>
    <t>tm228574</t>
  </si>
  <si>
    <t>Swearnet Live</t>
  </si>
  <si>
    <t>"Trailer Park Boys" John Paul Tremblay, Robb Wells and Mike Smith host this foulmouthed live kick-off of their Web-based Swearnet network.</t>
  </si>
  <si>
    <t>tt3599642</t>
  </si>
  <si>
    <t>tm149914</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</si>
  <si>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</si>
  <si>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</si>
  <si>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tt3958494</t>
  </si>
  <si>
    <t>tm145216</t>
  </si>
  <si>
    <t>Dabbe 5: Zehr-i Cin</t>
  </si>
  <si>
    <t>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t>
  </si>
  <si>
    <t>tt3886722</t>
  </si>
  <si>
    <t>tm149747</t>
  </si>
  <si>
    <t>The Perfect Dictatorship</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</si>
  <si>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</si>
  <si>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tt3970854</t>
  </si>
  <si>
    <t>tm140911</t>
  </si>
  <si>
    <t>Imperial Dreams</t>
  </si>
  <si>
    <t>A 21-year-old reformed gangster's devotion to his family and his future is put to the test when he is released from prison and returns to his old stomping grounds in Watts, Los Angeles.</t>
  </si>
  <si>
    <t>tt3331028</t>
  </si>
  <si>
    <t>tm158692</t>
  </si>
  <si>
    <t>Liar's Dice</t>
  </si>
  <si>
    <t>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t>
  </si>
  <si>
    <t>tt2343621</t>
  </si>
  <si>
    <t>tm587320</t>
  </si>
  <si>
    <t>El Mago Pop</t>
  </si>
  <si>
    <t>Antonio Diaz is a young and talented magician who uses magic to test the six degrees of separation theory, meeting celebrities and anonymous people along the way.</t>
  </si>
  <si>
    <t>tt3355166</t>
  </si>
  <si>
    <t>tm160034</t>
  </si>
  <si>
    <t>Humpty Sharma Ki Dulhania</t>
  </si>
  <si>
    <t>A girl from Ambala, Kavya Pratap Singh, is about to be married. When she visits Delhi to shop for her 'dhai lakh ka Ghagra'(wedding dress worth Rs. 2 Lakh), she meets Humpty Sharma, a carefree Delhiite, and falls in love with him.</t>
  </si>
  <si>
    <t>tt3678938</t>
  </si>
  <si>
    <t>tm158436</t>
  </si>
  <si>
    <t>Print the Legend</t>
  </si>
  <si>
    <t>3D printing is changing the world √¢‚Ç¨‚Äú from printing guns and human organs to dismantling the world√¢‚Ç¨‚Ñ¢s industrial infrastructure by enabling home manufacturing. The 3D Printing revolution has begun. Who will make it?</t>
  </si>
  <si>
    <t>tt3703872</t>
  </si>
  <si>
    <t>tm172027</t>
  </si>
  <si>
    <t>The Butterfly's Dream</t>
  </si>
  <si>
    <t>In a small Turkish town, two young tuberculous poets try to survive while publishing their poems. As they both fall in love, their life would never be the same.</t>
  </si>
  <si>
    <t>tt2882532</t>
  </si>
  <si>
    <t>tm146657</t>
  </si>
  <si>
    <t>Jeff Dunham: All Over the Map</t>
  </si>
  <si>
    <t>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t>
  </si>
  <si>
    <t>tt4209802</t>
  </si>
  <si>
    <t>ts82860</t>
  </si>
  <si>
    <t>Against the Tide</t>
  </si>
  <si>
    <t>A detective and a psychologist investigating a string of murders form a crime-solving team with the novelist whose work inspired the killings.</t>
  </si>
  <si>
    <t>tt7131682</t>
  </si>
  <si>
    <t>tm159819</t>
  </si>
  <si>
    <t>Bride for Rent</t>
  </si>
  <si>
    <t>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t>
  </si>
  <si>
    <t>tt3469386</t>
  </si>
  <si>
    <t>tm183805</t>
  </si>
  <si>
    <t>Ghanchakkar</t>
  </si>
  <si>
    <t>A safe cracker claims he has lost his memory when two criminals come calling for their cut of the bank heist loot.</t>
  </si>
  <si>
    <t>tt2246724</t>
  </si>
  <si>
    <t>tm175954</t>
  </si>
  <si>
    <t>Aziz Ansari: Buried Alive</t>
  </si>
  <si>
    <t>Standup comedian Aziz Ansari ("Parks and Recreation") headlines his third standup special, where he shares his uniquely hilarious perspective on fears of adulthood, babies, marriage, and more. Ansari's look at life on the cusp of 30 years old is smart, unfiltered, and hysterical.</t>
  </si>
  <si>
    <t>tt2836450</t>
  </si>
  <si>
    <t>tm182227</t>
  </si>
  <si>
    <t>Marc Maron: Thinky Pain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</si>
  <si>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</si>
  <si>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tt3004634</t>
  </si>
  <si>
    <t>tm159094</t>
  </si>
  <si>
    <t>Naan Sigappu Manithan</t>
  </si>
  <si>
    <t>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t>
  </si>
  <si>
    <t>tt3569788</t>
  </si>
  <si>
    <t>ts36127</t>
  </si>
  <si>
    <t>Turbo FAST</t>
  </si>
  <si>
    <t>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t>
  </si>
  <si>
    <t>tt3010520</t>
  </si>
  <si>
    <t>tm157609</t>
  </si>
  <si>
    <t>Born in Gaza</t>
  </si>
  <si>
    <t>This documentary focuses on the devastating violence of the Israel-Palestine conflict and its effects on the children of Gaza.</t>
  </si>
  <si>
    <t>tt4205416</t>
  </si>
  <si>
    <t>tm179328</t>
  </si>
  <si>
    <t>Romantik Komedi 2: Bekarl√Ñ¬±√Ñ≈∏a Veda</t>
  </si>
  <si>
    <t>Of best friends Didem, Esra, and Zeynep, only Didem has stayed single. Esra is preparing to marry Mert, and Zeynep has already married Erg√É¬ºn. Didem tries many strategies on her boyfriend Cem that she read in a book called "The Way Goes to Marriage,"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t>
  </si>
  <si>
    <t>tt2645104</t>
  </si>
  <si>
    <t>tm151860</t>
  </si>
  <si>
    <t>Free to Play</t>
  </si>
  <si>
    <t>Follow three professional video game players as they overcome personal adversity, family pressures, and the realities of life to compete in a $1,000,000 tournament that could change their lives forever.</t>
  </si>
  <si>
    <t>tt3203290</t>
  </si>
  <si>
    <t>tm139922</t>
  </si>
  <si>
    <t>The Other One: The Long, Strange Trip of Bob Weir</t>
  </si>
  <si>
    <t>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t>
  </si>
  <si>
    <t>tt3692768</t>
  </si>
  <si>
    <t>tm184511</t>
  </si>
  <si>
    <t>Inkaar</t>
  </si>
  <si>
    <t>At a leading ad agency, the battle for the top job between Rahul Verma, the advertising CEO, and Maya Luthra, his ambitious prot√É¬©g√É¬©e, takes an ugly turn when Maya files a sexual harassment complaint against Rahul.</t>
  </si>
  <si>
    <t>tt2094854</t>
  </si>
  <si>
    <t>ts67797</t>
  </si>
  <si>
    <t>Sammy &amp; Co</t>
  </si>
  <si>
    <t>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t>
  </si>
  <si>
    <t>tt2580128</t>
  </si>
  <si>
    <t>tm157461</t>
  </si>
  <si>
    <t>Coming Soon</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</si>
  <si>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</si>
  <si>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tt3698408</t>
  </si>
  <si>
    <t>tm178992</t>
  </si>
  <si>
    <t>The Midas Touch</t>
  </si>
  <si>
    <t>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t>
  </si>
  <si>
    <t>tt3173512</t>
  </si>
  <si>
    <t>tm144541</t>
  </si>
  <si>
    <t>Refugiado</t>
  </si>
  <si>
    <t>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t>
  </si>
  <si>
    <t>tt3717390</t>
  </si>
  <si>
    <t>tm215339</t>
  </si>
  <si>
    <t>Ralphie May: Imperfectly Yours</t>
  </si>
  <si>
    <t>Standup in Las Vegas.</t>
  </si>
  <si>
    <t>tt3219820</t>
  </si>
  <si>
    <t>tm177645</t>
  </si>
  <si>
    <t>Wedding Association</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</si>
  <si>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</si>
  <si>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tt3726104</t>
  </si>
  <si>
    <t>tm200926</t>
  </si>
  <si>
    <t>Heritages</t>
  </si>
  <si>
    <t>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t>
  </si>
  <si>
    <t>tt3461524</t>
  </si>
  <si>
    <t>tm181092</t>
  </si>
  <si>
    <t>Race 2</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</si>
  <si>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</si>
  <si>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tt1375789</t>
  </si>
  <si>
    <t>tm183002</t>
  </si>
  <si>
    <t>Madras Cafe</t>
  </si>
  <si>
    <t>An Indian intelligence agent journeys to a war-torn coastal island to break a resolute rebel group and meets a passionate journalist.</t>
  </si>
  <si>
    <t>tt2855648</t>
  </si>
  <si>
    <t>tm144557</t>
  </si>
  <si>
    <t>Deliha</t>
  </si>
  <si>
    <t>A woman desperately seeking for a man to love. When he finally arrives, she overlooks him.</t>
  </si>
  <si>
    <t>tt4470892</t>
  </si>
  <si>
    <t>tm205684</t>
  </si>
  <si>
    <t>Confusion Na Wa</t>
  </si>
  <si>
    <t>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t>
  </si>
  <si>
    <t>tt3012648</t>
  </si>
  <si>
    <t>tm167107</t>
  </si>
  <si>
    <t>Saheb Biwi Aur Gangster Returns</t>
  </si>
  <si>
    <t>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t>
  </si>
  <si>
    <t>tt2362778</t>
  </si>
  <si>
    <t>tm143299</t>
  </si>
  <si>
    <t>Ungli</t>
  </si>
  <si>
    <t>When a corrupt judicial system lets a drunken driver off scott-free, four gym friends become vigilantes to avenge the death of their trainer.</t>
  </si>
  <si>
    <t>tt2392447</t>
  </si>
  <si>
    <t>tm175753</t>
  </si>
  <si>
    <t>Chashme Baddoor</t>
  </si>
  <si>
    <t>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t>
  </si>
  <si>
    <t>tt2229848</t>
  </si>
  <si>
    <t>tm185736</t>
  </si>
  <si>
    <t>SampleThis</t>
  </si>
  <si>
    <t>A documentary that reveals how a forgotten record by the Incredible Bongo Band helped cement the foundation of hip hop when DJ Herc extended its percussion by playing them back to back, creating an anthem on the streets of the Bronx.</t>
  </si>
  <si>
    <t>tt2407418</t>
  </si>
  <si>
    <t>tm460055</t>
  </si>
  <si>
    <t>The War Against Women</t>
  </si>
  <si>
    <t>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t>
  </si>
  <si>
    <t>tt3856034</t>
  </si>
  <si>
    <t>tm182580</t>
  </si>
  <si>
    <t>Ghadi</t>
  </si>
  <si>
    <t>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t>
  </si>
  <si>
    <t>tt3190580</t>
  </si>
  <si>
    <t>tm157681</t>
  </si>
  <si>
    <t>Eyes of a Thief</t>
  </si>
  <si>
    <t>A father with a dangerous secret searching for his daughter.</t>
  </si>
  <si>
    <t>tt2993406</t>
  </si>
  <si>
    <t>tm197423</t>
  </si>
  <si>
    <t>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t>
  </si>
  <si>
    <t>tt3206616</t>
  </si>
  <si>
    <t>tm162259</t>
  </si>
  <si>
    <t>Mars at Sunrise</t>
  </si>
  <si>
    <t>A conflict between a Palestinian artist and an Israeli soldier is told in a surrealist style.</t>
  </si>
  <si>
    <t>tt2714424</t>
  </si>
  <si>
    <t>tm167342</t>
  </si>
  <si>
    <t>Satyagraha</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</si>
  <si>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</si>
  <si>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tt2275802</t>
  </si>
  <si>
    <t>tm169054</t>
  </si>
  <si>
    <t>Bhaji in Problem</t>
  </si>
  <si>
    <t>Sundeep leads a double life when he marries two women and keeps them from one another. His carefully planned life unravels when an old friend who knows his secret arrives looking to fall in love.</t>
  </si>
  <si>
    <t>tt2879770</t>
  </si>
  <si>
    <t>tm169294</t>
  </si>
  <si>
    <t>Pagpag: Nine Lives</t>
  </si>
  <si>
    <t>The movie follows a group of teenagers that are terrorized by an evil spirit. The film revolves around the traditional Filipino belief that one should never go home directly after visiting a wake since it risks bringing evil spirits or the deceased to one's home.</t>
  </si>
  <si>
    <t>tt2996950</t>
  </si>
  <si>
    <t>tm178234</t>
  </si>
  <si>
    <t>Blind Intersections</t>
  </si>
  <si>
    <t>Three protagonists, one city, different backgrounds: Nour, India and Marwan pass each other but they never meet, though the effect of one incident will drastically alter their lives. Caught in a moment, their lives fall apart in just a matter of seconds.</t>
  </si>
  <si>
    <t>tt1918638</t>
  </si>
  <si>
    <t>tm155014</t>
  </si>
  <si>
    <t>Trailer Park Boys: Live at the North Pole</t>
  </si>
  <si>
    <t>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t>
  </si>
  <si>
    <t>tt3596200</t>
  </si>
  <si>
    <t>tm188290</t>
  </si>
  <si>
    <t>Must Be... Love</t>
  </si>
  <si>
    <t>A young woman develops romantic feelings for her best friend, but problems arise when another gal enters the picture.</t>
  </si>
  <si>
    <t>tt2769454</t>
  </si>
  <si>
    <t>tm187505</t>
  </si>
  <si>
    <t>She's The One</t>
  </si>
  <si>
    <t>A television hosts wakes up to her true desires when his best friend's video goes viral.</t>
  </si>
  <si>
    <t>tt3264438</t>
  </si>
  <si>
    <t>tm155051</t>
  </si>
  <si>
    <t>Trailer Park Boys - Live in F**kin' Dublin</t>
  </si>
  <si>
    <t>The boys head to Ireland after winning a contest to see Rush but are arrested by immigration and must perform a community service puppet show.</t>
  </si>
  <si>
    <t>tt3580052</t>
  </si>
  <si>
    <t>tm183654</t>
  </si>
  <si>
    <t>SDU: Sex Duties Unit</t>
  </si>
  <si>
    <t>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t>
  </si>
  <si>
    <t>tt3044248</t>
  </si>
  <si>
    <t>tm176900</t>
  </si>
  <si>
    <t>Theeya Velai Seiyyanum Kumaru</t>
  </si>
  <si>
    <t>A man falls in love with a woman, a new recruit in his company. He seeks guidance from the `Love Guru' to win her heart, but problems arise when the guru learns that the man is in love with his sister.</t>
  </si>
  <si>
    <t>tt2187085</t>
  </si>
  <si>
    <t>tm179248</t>
  </si>
  <si>
    <t>Settai</t>
  </si>
  <si>
    <t>Three struggling room-mates unknowingly become potential prey of a ruthless gangster</t>
  </si>
  <si>
    <t>tt2677816</t>
  </si>
  <si>
    <t>tm158546</t>
  </si>
  <si>
    <t>Raja Natwarlal</t>
  </si>
  <si>
    <t>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t>
  </si>
  <si>
    <t>tt3483712</t>
  </si>
  <si>
    <t>tm250364</t>
  </si>
  <si>
    <t>Chhota Bheem in the Incan Adventure</t>
  </si>
  <si>
    <t>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t>
  </si>
  <si>
    <t>tt4171600</t>
  </si>
  <si>
    <t>tm157062</t>
  </si>
  <si>
    <t>Anjaan</t>
  </si>
  <si>
    <t>Krishna (Suriya) comes to Mumbai in search of his brother Raju Bhai (Suriya), an underworld don. Through Raju Bhai's gangster friends, his past life is revealed. What happened to Raju Bhai? Will Krishna find him?</t>
  </si>
  <si>
    <t>tt6925136</t>
  </si>
  <si>
    <t>tm144451</t>
  </si>
  <si>
    <t>Cold Harbour</t>
  </si>
  <si>
    <t>While investigating a smugglers' turf war in Cape Town, township cop Sizwe discovers police corruption. He must set loyalty aside to act with integrity, alone.</t>
  </si>
  <si>
    <t>tt3922888</t>
  </si>
  <si>
    <t>tm171891</t>
  </si>
  <si>
    <t>Himmatwala</t>
  </si>
  <si>
    <t>When a temple priest commits suicide after being dishonored by an evil landlord, his son returns to his native village on a mission of vengeance.</t>
  </si>
  <si>
    <t>tt2802286</t>
  </si>
  <si>
    <t>tm242276</t>
  </si>
  <si>
    <t>Na Bangaaru Talli</t>
  </si>
  <si>
    <t>The film was co-produced by M. S. Rajesh and Dr. Sunitha Krishnan, an internationally known anti-trafficking crusader. It explores the consequences of sex trafficking, testing the vulnerability of trust in human relations.</t>
  </si>
  <si>
    <t>tt2404605</t>
  </si>
  <si>
    <t>tm187118</t>
  </si>
  <si>
    <t>What the Fish</t>
  </si>
  <si>
    <t>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t>
  </si>
  <si>
    <t>tt3357416</t>
  </si>
  <si>
    <t>tm202914</t>
  </si>
  <si>
    <t>My Own Man</t>
  </si>
  <si>
    <t>Rattled by the prospect of becoming a dad, a 40-year-old filmmaker begins to consider what "manhood" really means for him, prompting him to pursue an array of interests and reexamine his views -- which were shaped by his father.</t>
  </si>
  <si>
    <t>tt3812618</t>
  </si>
  <si>
    <t>tm159296</t>
  </si>
  <si>
    <t>One by Two</t>
  </si>
  <si>
    <t>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t>
  </si>
  <si>
    <t>tt2951576</t>
  </si>
  <si>
    <t>tm186408</t>
  </si>
  <si>
    <t>The Land of Cards</t>
  </si>
  <si>
    <t>A royal prince arrives on an island of fascist rule and inspires a rebellion among its women in this hallucinogenic adaptation of a classic play.</t>
  </si>
  <si>
    <t>tt2261700</t>
  </si>
  <si>
    <t>tm156397</t>
  </si>
  <si>
    <t>Starting Over Again</t>
  </si>
  <si>
    <t>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t>
  </si>
  <si>
    <t>tt5108234</t>
  </si>
  <si>
    <t>tm166723</t>
  </si>
  <si>
    <t>It Takes a Man and a Woman</t>
  </si>
  <si>
    <t>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t>
  </si>
  <si>
    <t>tt2816740</t>
  </si>
  <si>
    <t>tm155507</t>
  </si>
  <si>
    <t>Chelsea Handler: Uganda Be Kidding Me Live</t>
  </si>
  <si>
    <t>A culmination of Chelsea Handler's stand-up comedy tour in support of her fourth New York Times #1 Bestseller, Uganda Be Kidding Me.</t>
  </si>
  <si>
    <t>tt4079776</t>
  </si>
  <si>
    <t>tm159701</t>
  </si>
  <si>
    <t>Wyatt Cenac: Brooklyn</t>
  </si>
  <si>
    <t>Standup special recorded at Union Hall in Brooklyn.</t>
  </si>
  <si>
    <t>tt4286560</t>
  </si>
  <si>
    <t>tm163066</t>
  </si>
  <si>
    <t>Xenos</t>
  </si>
  <si>
    <t>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t>
  </si>
  <si>
    <t>tt3289618</t>
  </si>
  <si>
    <t>tm323262</t>
  </si>
  <si>
    <t>Seven Souls in the Skull Castle</t>
  </si>
  <si>
    <t>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t>
  </si>
  <si>
    <t>tt15133818</t>
  </si>
  <si>
    <t>ts20238</t>
  </si>
  <si>
    <t>Boss &amp; Me</t>
  </si>
  <si>
    <t>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t>
  </si>
  <si>
    <t>tt6186406</t>
  </si>
  <si>
    <t>tm149541</t>
  </si>
  <si>
    <t>D.L. Hughley: Clear</t>
  </si>
  <si>
    <t>Legendary comedian D.L. Hughley takes the stage at the Regency Ballroom in San Francisco for his new hilarious stand up special, Clear. In this uproarious performance, Hughley riffs on everything from the value of having nosy white neighbors to Colorado legalizing marijuana.</t>
  </si>
  <si>
    <t>tt3589494</t>
  </si>
  <si>
    <t>tm181051</t>
  </si>
  <si>
    <t>Giraffada</t>
  </si>
  <si>
    <t>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t>
  </si>
  <si>
    <t>tt3132086</t>
  </si>
  <si>
    <t>tm146144</t>
  </si>
  <si>
    <t>Bobby Jasoos</t>
  </si>
  <si>
    <t>A film that celebrates the aspiration of Bobby, who wants to become the number one detective in the old city area of Hyderabad.</t>
  </si>
  <si>
    <t>tt3359290</t>
  </si>
  <si>
    <t>tm681614</t>
  </si>
  <si>
    <t>Grandmother's Farm</t>
  </si>
  <si>
    <t>tt10033686</t>
  </si>
  <si>
    <t>tm147908</t>
  </si>
  <si>
    <t>Anaamika</t>
  </si>
  <si>
    <t>Anamika comes to India in search of her husband Ajay. As a hit man is taking down the people she goes to asking for help, Anamika is told by Khan, an encounter specialist, that her husband is Milan Damji, a terrorist mastermind...</t>
  </si>
  <si>
    <t>tt2939898</t>
  </si>
  <si>
    <t>tm150962</t>
  </si>
  <si>
    <t>Mumbai Delhi Mumbai</t>
  </si>
  <si>
    <t>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t>
  </si>
  <si>
    <t>tt4045666</t>
  </si>
  <si>
    <t>tm577690</t>
  </si>
  <si>
    <t>A Place in the Stars</t>
  </si>
  <si>
    <t>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t>
  </si>
  <si>
    <t>tt3884826</t>
  </si>
  <si>
    <t>tm136036</t>
  </si>
  <si>
    <t>That Thing Called Tadhana</t>
  </si>
  <si>
    <t>A story about a broken-hearted girl who meets a boy in a not so normal way. Together, they go to places and find out √¢‚Ç¨≈ìwhere do broken hearts go?√¢‚Ç¨¬ù.</t>
  </si>
  <si>
    <t>tt4170532</t>
  </si>
  <si>
    <t>tm177224</t>
  </si>
  <si>
    <t>Gori Tere Pyaar Mein</t>
  </si>
  <si>
    <t>Sriram Venkat is the most shallow guy on earth who doesn't value relationships, family, friends, life or the country. Not necessarily in that order. Because he couldn't care less about the order. This makes him the clear 'black' sheep of the family.</t>
  </si>
  <si>
    <t>tt2275794</t>
  </si>
  <si>
    <t>tm142852</t>
  </si>
  <si>
    <t>She's Dating the Gangster</t>
  </si>
  <si>
    <t>She√¢‚Ç¨‚Ñ¢s Dating the Gangster tells the heart-wrenching tale of 17-year-old Athena Dizon and campus bad boy Kenji de los Reyes, two teenagers who begin a pretend relationship that ultimately transforms into something deeper.</t>
  </si>
  <si>
    <t>tt3772640</t>
  </si>
  <si>
    <t>tm180738</t>
  </si>
  <si>
    <t>Deewana Main Deewana</t>
  </si>
  <si>
    <t>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"Priyamudan" directed by Vincent Selva.</t>
  </si>
  <si>
    <t>tt2361022</t>
  </si>
  <si>
    <t>ts32752</t>
  </si>
  <si>
    <t>Two Fathers</t>
  </si>
  <si>
    <t>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t>
  </si>
  <si>
    <t>tt6707142</t>
  </si>
  <si>
    <t>tm188108</t>
  </si>
  <si>
    <t>Sommore: Chandelier Status</t>
  </si>
  <si>
    <t>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t>
  </si>
  <si>
    <t>tt3012832</t>
  </si>
  <si>
    <t>tm147405</t>
  </si>
  <si>
    <t>E-Team</t>
  </si>
  <si>
    <t>E-Team is driven by the high-stakes investigative work of four intrepid human rights workers, offering a rare look at their lives at home and their dramatic work in the field.</t>
  </si>
  <si>
    <t>tt3458282</t>
  </si>
  <si>
    <t>tm157286</t>
  </si>
  <si>
    <t>The Royal Bengal Tiger</t>
  </si>
  <si>
    <t>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t>
  </si>
  <si>
    <t>tt3479858</t>
  </si>
  <si>
    <t>tm250247</t>
  </si>
  <si>
    <t>Chhota Bheem &amp; Krishna vs Zimbara</t>
  </si>
  <si>
    <t>Chhota Bheem Aur Krishna vs Zimbara is an Indian animated movie featuring Bheem, the star of the Chhota Bheem series. It is the 19th movie of the series. Running Time - 65 mins.</t>
  </si>
  <si>
    <t>tt6417984</t>
  </si>
  <si>
    <t>tm157783</t>
  </si>
  <si>
    <t>Gollu Aur Pappu</t>
  </si>
  <si>
    <t>Two innocent brothers are assigned a mission by a terrorist to detonate a bomb.</t>
  </si>
  <si>
    <t>tt4219300</t>
  </si>
  <si>
    <t>ts107543</t>
  </si>
  <si>
    <t>Mystic Whispers</t>
  </si>
  <si>
    <t>After a car accident enables a young woman to hear mysterious sounds, she meets a mortician. Together, they listen to ghosts and try to help them.</t>
  </si>
  <si>
    <t>tt8834748</t>
  </si>
  <si>
    <t>tm145658</t>
  </si>
  <si>
    <t>The Amazing Praybeyt Benjamin</t>
  </si>
  <si>
    <t>A soldier who once saved the entire country is assigned to guard a genius child whose intellect is needed to foil the plans of an evil villain.</t>
  </si>
  <si>
    <t>tt3828220</t>
  </si>
  <si>
    <t>tm610571</t>
  </si>
  <si>
    <t>Diamonds in the Sky</t>
  </si>
  <si>
    <t>Survival of a 'truly independent' filmmaker far away from the industry.</t>
  </si>
  <si>
    <t>tt2338287</t>
  </si>
  <si>
    <t>tm528044</t>
  </si>
  <si>
    <t>Chhota Bheem Neeli Pahaadi</t>
  </si>
  <si>
    <t>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t>
  </si>
  <si>
    <t>tt6442694</t>
  </si>
  <si>
    <t>tm176553</t>
  </si>
  <si>
    <t>Doctor Bello</t>
  </si>
  <si>
    <t>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t>
  </si>
  <si>
    <t>tt2723358</t>
  </si>
  <si>
    <t>tm175364</t>
  </si>
  <si>
    <t>Chhota Bheem Aur Hanuman</t>
  </si>
  <si>
    <t>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t>
  </si>
  <si>
    <t>tt6417854</t>
  </si>
  <si>
    <t>tm529733</t>
  </si>
  <si>
    <t>Chhota Bheem and the ShiNobi Secret</t>
  </si>
  <si>
    <t>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t>
  </si>
  <si>
    <t>tt6417830</t>
  </si>
  <si>
    <t>tm138280</t>
  </si>
  <si>
    <t>Sigaram Thodu</t>
  </si>
  <si>
    <t>Chellapa wants his son Murali to become a police officer like him but Murali's dream is a 'safe' bank job. However, a slew of thefts in ATMs affects them personally and changes the course of Murali's life.</t>
  </si>
  <si>
    <t>tt3949626</t>
  </si>
  <si>
    <t>ts261583</t>
  </si>
  <si>
    <t>Ojo's in d' House</t>
  </si>
  <si>
    <t>A sitcom about the Ojo family, a newly-rich family that moves into a classy Lagos neighborhood. Each episode revolves around the hilarious antics of Mrs. Ojo and her obsession with keeping up appearances to be accepted by those of the upper-class social standing.</t>
  </si>
  <si>
    <t>tt12960266</t>
  </si>
  <si>
    <t>tm175577</t>
  </si>
  <si>
    <t>Flower Girl</t>
  </si>
  <si>
    <t>Nigerian comedy about a young woman who wants to get married, but her boyfriend is only interested in furthering his career, so she seeks help to get him to tie the knot.</t>
  </si>
  <si>
    <t>tt2662230</t>
  </si>
  <si>
    <t>tm481846</t>
  </si>
  <si>
    <t>Chhota Bheem Dus pe Dus</t>
  </si>
  <si>
    <t>In Kerala, Bheem suffers a humiliating defeat- not only is a rare temple stone is stolen under his watch, but the thief easily defeats Bheem and slips away.</t>
  </si>
  <si>
    <t>tt6417940</t>
  </si>
  <si>
    <t>tm528043</t>
  </si>
  <si>
    <t>Chhota Bheem the Crown of Valhalla</t>
  </si>
  <si>
    <t>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t>
  </si>
  <si>
    <t>tt6442766</t>
  </si>
  <si>
    <t>ts8</t>
  </si>
  <si>
    <t>Better Call Saul</t>
  </si>
  <si>
    <t>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t>
  </si>
  <si>
    <t>tt3032476</t>
  </si>
  <si>
    <t>ts36577</t>
  </si>
  <si>
    <t>The Last Kingdom</t>
  </si>
  <si>
    <t>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t>
  </si>
  <si>
    <t>tt4179452</t>
  </si>
  <si>
    <t>ts38796</t>
  </si>
  <si>
    <t>Stranger Things</t>
  </si>
  <si>
    <t>When a young boy vanishes, a small town uncovers a mystery involving secret experiments, terrifying supernatural forces, and one strange little girl.</t>
  </si>
  <si>
    <t>tt4575572</t>
  </si>
  <si>
    <t>ts21867</t>
  </si>
  <si>
    <t>Schitt's Creek</t>
  </si>
  <si>
    <t>Formerly filthy rich video store magnate Johnny Rose, his soap star wife Moira, and their two kids, √É¬ºber-hipster son David and socialite daughter Alexis, suddenly find themselves broke and forced to live in Schitt's Creek, a small depressing town they once bought as a joke.</t>
  </si>
  <si>
    <t>tt3526078</t>
  </si>
  <si>
    <t>ts37143</t>
  </si>
  <si>
    <t>Alone</t>
  </si>
  <si>
    <t>Hardcore survivalists are put by themselves in the Vancouver Island wilderness, without camera crews, teams, or producers √¢‚Ç¨‚Äú on a single mission to stay alive for as long as possible.</t>
  </si>
  <si>
    <t>tt4803766</t>
  </si>
  <si>
    <t>ts35251</t>
  </si>
  <si>
    <t>Grace and Frankie</t>
  </si>
  <si>
    <t>Elegant, proper Grace and freewheeling, eccentric Frankie are a pair of frenemies whose lives are turned upside down - and permanently intertwined - when their husbands leave them for each other. Together, they must face starting over in their 70s in a 21st century world.</t>
  </si>
  <si>
    <t>tt3609352</t>
  </si>
  <si>
    <t>ts41766</t>
  </si>
  <si>
    <t>The Good Place</t>
  </si>
  <si>
    <t>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t>
  </si>
  <si>
    <t>tt4955642</t>
  </si>
  <si>
    <t>ts36885</t>
  </si>
  <si>
    <t>Ash vs Evil Dead</t>
  </si>
  <si>
    <t>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t>
  </si>
  <si>
    <t>tt4189022</t>
  </si>
  <si>
    <t>ts37539</t>
  </si>
  <si>
    <t>One-Punch Man</t>
  </si>
  <si>
    <t>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t>
  </si>
  <si>
    <t>tt4508902</t>
  </si>
  <si>
    <t>ts37490</t>
  </si>
  <si>
    <t>Chicago Med</t>
  </si>
  <si>
    <t>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t>
  </si>
  <si>
    <t>tt4655480</t>
  </si>
  <si>
    <t>ts41961</t>
  </si>
  <si>
    <t>Queen of the South</t>
  </si>
  <si>
    <t>Teresa flees Mexico after her drug-runner boyfriend is murdered. Settling in Dallas, she looks to become the country's reigning drug smuggler and to avenge her lover's murder.</t>
  </si>
  <si>
    <t>tt1064899</t>
  </si>
  <si>
    <t>ts42069</t>
  </si>
  <si>
    <t>The Crown</t>
  </si>
  <si>
    <t>The gripping, decades-spanning inside story of Her Majesty Queen Elizabeth II and the Prime Ministers who shaped Britain's post-war destiny. 
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t>
  </si>
  <si>
    <t>tt4786824</t>
  </si>
  <si>
    <t>ts37866</t>
  </si>
  <si>
    <t>Call My Agent!</t>
  </si>
  <si>
    <t>At a top Paris talent firm, agents scramble to keep their star clients happy√¢‚Ç¨‚Äùand their business afloat√¢‚Ç¨‚Äùafter an unexpected crisis.</t>
  </si>
  <si>
    <t>tt4277922</t>
  </si>
  <si>
    <t>tm232579</t>
  </si>
  <si>
    <t>Hunt for the Wilderpeople</t>
  </si>
  <si>
    <t>Ricky is a defiant young city kid who finds himself on the run with his cantankerous foster uncle in the wild New Zealand bush. A national manhunt ensues, and the two are forced to put aside their differences and work together to survive.</t>
  </si>
  <si>
    <t>tt4698684</t>
  </si>
  <si>
    <t>tm243100</t>
  </si>
  <si>
    <t>Hell or High Water</t>
  </si>
  <si>
    <t>A divorced dad and his ex-con brother resort to a desperate scheme in order to save their family's farm in West Texas.</t>
  </si>
  <si>
    <t>tt2582782</t>
  </si>
  <si>
    <t>ts38304</t>
  </si>
  <si>
    <t>Servant of the People</t>
  </si>
  <si>
    <t>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t>
  </si>
  <si>
    <t>tt6235122</t>
  </si>
  <si>
    <t>ts36952</t>
  </si>
  <si>
    <t>Documentary Now!</t>
  </si>
  <si>
    <t>Loving parodies of some of the world's best-known documentaries. Each episode is shot in a different style of documentary filmmaking, and honors some of the most important stories that didn't actually happen.</t>
  </si>
  <si>
    <t>tt4677934</t>
  </si>
  <si>
    <t>tm150928</t>
  </si>
  <si>
    <t>It Follows</t>
  </si>
  <si>
    <t>After a seemingly innocent sexual encounter, Jay finds herself plagued by strange visions and the inescapable sense that someone, something, is following her.</t>
  </si>
  <si>
    <t>tt3235888</t>
  </si>
  <si>
    <t>ts35793</t>
  </si>
  <si>
    <t>Forged in Fire</t>
  </si>
  <si>
    <t>Competitors re-create weapons from historical periods ranging from Japanese katanas to medieval broadswords to ancient throwing blades. Each entry is judged on its artistry as well as its functionality and accuracy.</t>
  </si>
  <si>
    <t>tt4680444</t>
  </si>
  <si>
    <t>ts39007</t>
  </si>
  <si>
    <t>Van Helsing</t>
  </si>
  <si>
    <t>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t>
  </si>
  <si>
    <t>tt5197820</t>
  </si>
  <si>
    <t>ts35201</t>
  </si>
  <si>
    <t>Food Wars! Shokugeki no Soma</t>
  </si>
  <si>
    <t>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t>
  </si>
  <si>
    <t>tt0417325</t>
  </si>
  <si>
    <t>ts36147</t>
  </si>
  <si>
    <t>Lucifer</t>
  </si>
  <si>
    <t>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t>
  </si>
  <si>
    <t>tt4052886</t>
  </si>
  <si>
    <t>ts36550</t>
  </si>
  <si>
    <t>DC's Legends of Tomorrow</t>
  </si>
  <si>
    <t>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t>
  </si>
  <si>
    <t>tt4532368</t>
  </si>
  <si>
    <t>tm242705</t>
  </si>
  <si>
    <t>Raw</t>
  </si>
  <si>
    <t>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</si>
  <si>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tt4954522</t>
  </si>
  <si>
    <t>tm120108</t>
  </si>
  <si>
    <t>Kung Fu Panda 3</t>
  </si>
  <si>
    <t>Continuing his "legendary adventures of awesomeness", Po must face two hugely epic, but different threats: one supernatural and the other a little closer to his home.</t>
  </si>
  <si>
    <t>tt2267968</t>
  </si>
  <si>
    <t>tm206698</t>
  </si>
  <si>
    <t>Ouija: Origin of Evil</t>
  </si>
  <si>
    <t>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</si>
  <si>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tt4361050</t>
  </si>
  <si>
    <t>ts38199</t>
  </si>
  <si>
    <t>The Magicians</t>
  </si>
  <si>
    <t>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t>
  </si>
  <si>
    <t>tt4254242</t>
  </si>
  <si>
    <t>tm239727</t>
  </si>
  <si>
    <t>Nocturnal Animals</t>
  </si>
  <si>
    <t>Susan Morrow receives a book manuscript from her ex-husband √¢‚Ç¨‚Äú a man she left 20 years earlier √¢‚Ç¨‚Äú asking for her opinion of his writing. As she reads, she is drawn into the fictional life of Tony Hastings, a mathematics professor whose family vacation turns violent.</t>
  </si>
  <si>
    <t>tt4551306</t>
  </si>
  <si>
    <t>tm199607</t>
  </si>
  <si>
    <t>The Gift</t>
  </si>
  <si>
    <t>Simon and Robyn are a young married couple whose life is going as planned until a chance run-in with Simon's high school acquaintance sends their world into a tailspin.</t>
  </si>
  <si>
    <t>tt4178092</t>
  </si>
  <si>
    <t>ts53051</t>
  </si>
  <si>
    <t>The OA</t>
  </si>
  <si>
    <t>Prairie Johnson, blind as a child, comes home to the community she grew up in with her sight restored. Some hail her a miracle, others a dangerous mystery, but Prairie won√¢‚Ç¨‚Ñ¢t talk with the FBI or her parents about the seven years she went missing.</t>
  </si>
  <si>
    <t>tt4635282</t>
  </si>
  <si>
    <t>ts47714</t>
  </si>
  <si>
    <t>Kim's Convenience</t>
  </si>
  <si>
    <t>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t>
  </si>
  <si>
    <t>tt5912064</t>
  </si>
  <si>
    <t>ts21869</t>
  </si>
  <si>
    <t>Sense8</t>
  </si>
  <si>
    <t>One gunshot, one death, one moment out of time that irrevocably links eight minds in disparate parts of the world, putting them in each other's lives, each other's secrets, and in terrible danger. Ordinary people suddenly reborn as "Sensates."</t>
  </si>
  <si>
    <t>tt2431438</t>
  </si>
  <si>
    <t>tm204163</t>
  </si>
  <si>
    <t>War Dogs</t>
  </si>
  <si>
    <t>Based on the true story of two young men, David Packouz and Efraim Diveroli, who won a $300 million contract from the Pentagon to arm America's allies in Afghanistan.</t>
  </si>
  <si>
    <t>tt2005151</t>
  </si>
  <si>
    <t>tm135307</t>
  </si>
  <si>
    <t>Blackhat</t>
  </si>
  <si>
    <t>A man is released from prison to help American and Chinese authorities pursue a mysterious cyber criminal. The dangerous search leads them from Chicago to Hong Kong.</t>
  </si>
  <si>
    <t>tt2717822</t>
  </si>
  <si>
    <t>ts42170</t>
  </si>
  <si>
    <t>Crashing</t>
  </si>
  <si>
    <t>A comedy drama that crashes straight into the lives and loves of six twenty-something adults living together as Property Guardians in a disused hospital.</t>
  </si>
  <si>
    <t>tt5295524</t>
  </si>
  <si>
    <t>ts70529</t>
  </si>
  <si>
    <t>Norsemen</t>
  </si>
  <si>
    <t>Norsemen is an epic and humorous drama series set in the Viking Age. The residents of an 8th-century Viking village experience political rivalry, social change and innovations that upend their culture and way of life.</t>
  </si>
  <si>
    <t>tt5905354</t>
  </si>
  <si>
    <t>tm138905</t>
  </si>
  <si>
    <t>The Hateful Eight</t>
  </si>
  <si>
    <t>Bounty hunters seek shelter from a raging blizzard and get caught up in a plot of betrayal and deception.</t>
  </si>
  <si>
    <t>tt3460252</t>
  </si>
  <si>
    <t>tm137693</t>
  </si>
  <si>
    <t>Crimson Peak</t>
  </si>
  <si>
    <t>In the aftermath of a family tragedy, an aspiring author is torn between love for her childhood friend and the temptation of a mysterious outsider. Trying to escape the ghosts of her past, she is swept away to a house that breathes, bleeds√¢‚Ç¨¬¶ and remembers.</t>
  </si>
  <si>
    <t>tt2554274</t>
  </si>
  <si>
    <t>ts18010</t>
  </si>
  <si>
    <t>Bloodline</t>
  </si>
  <si>
    <t>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t>
  </si>
  <si>
    <t>tt0219432</t>
  </si>
  <si>
    <t>ts38718</t>
  </si>
  <si>
    <t>Slasher</t>
  </si>
  <si>
    <t>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t>
  </si>
  <si>
    <t>tt13976072</t>
  </si>
  <si>
    <t>tm136465</t>
  </si>
  <si>
    <t>Tangerine</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</si>
  <si>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</si>
  <si>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tt3824458</t>
  </si>
  <si>
    <t>ts42120</t>
  </si>
  <si>
    <t>Travelers</t>
  </si>
  <si>
    <t>Hundreds of years from now, the last surviving humans discover the means of sending consciousness back through time, directly into people in the 21st century. These "travelers" assume the lives of seemingly random people, while secretly working as teams to perform missions in order to save humanity from a terrible future.</t>
  </si>
  <si>
    <t>tt5651844</t>
  </si>
  <si>
    <t>tm195209</t>
  </si>
  <si>
    <t>Legend</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</si>
  <si>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</si>
  <si>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tt3569230</t>
  </si>
  <si>
    <t>ts36631</t>
  </si>
  <si>
    <t>Narcos</t>
  </si>
  <si>
    <t>A gritty chronicle of the war against Colombia's infamously violent and powerful drug cartels.</t>
  </si>
  <si>
    <t>tt2707408</t>
  </si>
  <si>
    <t>ts42062</t>
  </si>
  <si>
    <t>Miraculous: Tales of Ladybug &amp; Cat Noir</t>
  </si>
  <si>
    <t>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t>
  </si>
  <si>
    <t>tt2580046</t>
  </si>
  <si>
    <t>ts41956</t>
  </si>
  <si>
    <t>Designated Survivor</t>
  </si>
  <si>
    <t>Tom Kirkman, a low-level cabinet member is suddenly appointed President of the United States after a catastrophic attack during the State of the Union kills everyone above him in the Presidential line of succession.</t>
  </si>
  <si>
    <t>tt5296406</t>
  </si>
  <si>
    <t>ts52922</t>
  </si>
  <si>
    <t>Leah Remini: Scientology and the Aftermath</t>
  </si>
  <si>
    <t>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t>
  </si>
  <si>
    <t>tt6244192</t>
  </si>
  <si>
    <t>ts36015</t>
  </si>
  <si>
    <t>Into the Badlands</t>
  </si>
  <si>
    <t>In a land controlled by feudal barons, a great warrior and a young boy embark on a journey across a dangerous land to find enlightenment. 
A genre-bending martial arts series very loosely based on the classic Chinese tale Journey to the West.</t>
  </si>
  <si>
    <t>tt3865236</t>
  </si>
  <si>
    <t>ts21981</t>
  </si>
  <si>
    <t>iZombie</t>
  </si>
  <si>
    <t>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t>
  </si>
  <si>
    <t>tt3501584</t>
  </si>
  <si>
    <t>ts38710</t>
  </si>
  <si>
    <t>Wynonna Earp</t>
  </si>
  <si>
    <t>Wyatt Earp's great granddaughter Wynonna battles demons and other creatures with her unique abilities and a posse of dysfunctional allies - the only thing that can bring the paranormal to justice.</t>
  </si>
  <si>
    <t>tt4878326</t>
  </si>
  <si>
    <t>tm120609</t>
  </si>
  <si>
    <t>Hail, Caesar!</t>
  </si>
  <si>
    <t>When a Hollywood star mysteriously disappears in the middle of filming, the studio sends their fixer to get him back.</t>
  </si>
  <si>
    <t>tt0475290</t>
  </si>
  <si>
    <t>ts35253</t>
  </si>
  <si>
    <t>Dark Matter</t>
  </si>
  <si>
    <t>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t>
  </si>
  <si>
    <t>tt3116070</t>
  </si>
  <si>
    <t>ts35554</t>
  </si>
  <si>
    <t>Scream: The TV Series</t>
  </si>
  <si>
    <t>What starts as a YouTube video going viral, soon leads to problems for the teenagers of Lakewood and serves as the catalyst for a murder that opens up a window to the town's troubled past. Everyone has secrets. Everyone tells lies. Everyone is fair game.</t>
  </si>
  <si>
    <t>tt3921180</t>
  </si>
  <si>
    <t>ts38090</t>
  </si>
  <si>
    <t>Versailles</t>
  </si>
  <si>
    <t>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t>
  </si>
  <si>
    <t>tt3830558</t>
  </si>
  <si>
    <t>tm233377</t>
  </si>
  <si>
    <t>The Edge of Seventeen</t>
  </si>
  <si>
    <t>Two high school girls are best friends until one dates the other's older brother, who is totally his sister's nemesis.</t>
  </si>
  <si>
    <t>tt1878870</t>
  </si>
  <si>
    <t>ts42014</t>
  </si>
  <si>
    <t>60 Days In</t>
  </si>
  <si>
    <t>An unprecedented look at life behind bars at Indiana's Clark County Jail as seven innocent volunteers are sent to live among its general population for 60 days without officers, fellow inmates, or staff knowing their secret.</t>
  </si>
  <si>
    <t>tt10112398</t>
  </si>
  <si>
    <t>tm193769</t>
  </si>
  <si>
    <t>Steve Jobs</t>
  </si>
  <si>
    <t>Set backstage at three iconic product launches and ending in 1998 with the unveiling of the iMac, Steve Jobs takes us behind the scenes of the digital revolution to paint an intimate portrait of the brilliant man at its epicenter.</t>
  </si>
  <si>
    <t>tt3565344</t>
  </si>
  <si>
    <t>ts35563</t>
  </si>
  <si>
    <t>Supergirl</t>
  </si>
  <si>
    <t>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t>
  </si>
  <si>
    <t>tt4016454</t>
  </si>
  <si>
    <t>ts36129</t>
  </si>
  <si>
    <t>Crazy Ex-Girlfriend</t>
  </si>
  <si>
    <t>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t>
  </si>
  <si>
    <t>tt4094300</t>
  </si>
  <si>
    <t>tm233425</t>
  </si>
  <si>
    <t>A Silent Voice: The Movie</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</si>
  <si>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</si>
  <si>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tt5323662</t>
  </si>
  <si>
    <t>ts42077</t>
  </si>
  <si>
    <t>Medici: Masters of Florence</t>
  </si>
  <si>
    <t>The story of the Medici family of Florence, their ascent from simple merchants to power brokers sparking an economic and cultural revolution. Along the way, they also accrue a long list of powerful enemies.</t>
  </si>
  <si>
    <t>tt5057130</t>
  </si>
  <si>
    <t>ts42687</t>
  </si>
  <si>
    <t>PJ Masks</t>
  </si>
  <si>
    <t>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t>
  </si>
  <si>
    <t>tt4148744</t>
  </si>
  <si>
    <t>ts38734</t>
  </si>
  <si>
    <t>Marcella</t>
  </si>
  <si>
    <t>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t>
  </si>
  <si>
    <t>tt5269594</t>
  </si>
  <si>
    <t>tm143984</t>
  </si>
  <si>
    <t>London Has Fallen</t>
  </si>
  <si>
    <t>In London for the Prime Minister's funeral, Mike Banning discovers a plot to assassinate all the attending world leaders.</t>
  </si>
  <si>
    <t>tt3300542</t>
  </si>
  <si>
    <t>tm212927</t>
  </si>
  <si>
    <t>Mr. Right</t>
  </si>
  <si>
    <t>A girl falls for the "perfect" guy, who happens to have a very fatal flaw: he's a hitman on the run from the crime cartels who employ him.</t>
  </si>
  <si>
    <t>tt2091935</t>
  </si>
  <si>
    <t>ts53099</t>
  </si>
  <si>
    <t>Bordertown</t>
  </si>
  <si>
    <t>The story of DI Kari Sorjonen of the Serious Crime Unit in Lappeenranta, his family, and his investigations into a variety of harrowing homicides around the border area.</t>
  </si>
  <si>
    <t>tt4937942</t>
  </si>
  <si>
    <t>ts53664</t>
  </si>
  <si>
    <t>Fauda</t>
  </si>
  <si>
    <t>A top Israeli agent comes out of retirement to hunt for a Palestinian militant he thought he'd killed, setting a chaotic chain of events into motion.</t>
  </si>
  <si>
    <t>tt4565380</t>
  </si>
  <si>
    <t>tm143085</t>
  </si>
  <si>
    <t>Chappie</t>
  </si>
  <si>
    <t>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t>
  </si>
  <si>
    <t>tt1823672</t>
  </si>
  <si>
    <t>tm209987</t>
  </si>
  <si>
    <t>The story of Christine Chubbuck, a 1970s TV reporter struggling with depression and professional frustrations as she tries to advance her career.</t>
  </si>
  <si>
    <t>tt4666726</t>
  </si>
  <si>
    <t>ts42022</t>
  </si>
  <si>
    <t>El marginal</t>
  </si>
  <si>
    <t>An ex-cop entered a prison as convicted under a false identity in order to infiltrate within a group of prisoners that has just kidnapped the teenage daughter of an important national judge.</t>
  </si>
  <si>
    <t>tt5820976</t>
  </si>
  <si>
    <t>ts38415</t>
  </si>
  <si>
    <t>Frontier</t>
  </si>
  <si>
    <t>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t>
  </si>
  <si>
    <t>tt4686698</t>
  </si>
  <si>
    <t>tm137002</t>
  </si>
  <si>
    <t>B√Ñ¬Åhubali: The Beginning</t>
  </si>
  <si>
    <t>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t>
  </si>
  <si>
    <t>tt2631186</t>
  </si>
  <si>
    <t>ts43209</t>
  </si>
  <si>
    <t>The Cuba Libre Story</t>
  </si>
  <si>
    <t>Recounts the tumultuous history of Cuba, a nation of foreign conquest, freedom fighters and Cold War political machinations.</t>
  </si>
  <si>
    <t>tt5319838</t>
  </si>
  <si>
    <t>tm239676</t>
  </si>
  <si>
    <t>Hush</t>
  </si>
  <si>
    <t>A deaf woman is stalked by a psychotic killer in her secluded home.</t>
  </si>
  <si>
    <t>tt5022702</t>
  </si>
  <si>
    <t>ts42169</t>
  </si>
  <si>
    <t>ERASED</t>
  </si>
  <si>
    <t>Satoru Fujinuma is a struggling manga artist who has the ability to turn back time and prevent deaths. When his mother is killed he turns back time to solve the mystery, but ends up back in elementary school, just before the disappearance of his classmate Kayo.</t>
  </si>
  <si>
    <t>tt5249462</t>
  </si>
  <si>
    <t>ts41289</t>
  </si>
  <si>
    <t>Flowers</t>
  </si>
  <si>
    <t>Dark comedy about the eccentric members of the Flowers family. Maurice and Deborah are barely together but yet to divorce. They live with Maurice's batty mother and their maladjusted twin children.</t>
  </si>
  <si>
    <t>tt5619658</t>
  </si>
  <si>
    <t>tm138297</t>
  </si>
  <si>
    <t>The Conjuring 2</t>
  </si>
  <si>
    <t>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t>
  </si>
  <si>
    <t>tt3065204</t>
  </si>
  <si>
    <t>ts38511</t>
  </si>
  <si>
    <t>Love</t>
  </si>
  <si>
    <t>Rebellious Mickey and good-natured Gus navigate the thrills and agonies of modern relationships.</t>
  </si>
  <si>
    <t>tt4061080</t>
  </si>
  <si>
    <t>tm245271</t>
  </si>
  <si>
    <t>Gantz:O</t>
  </si>
  <si>
    <t>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t>
  </si>
  <si>
    <t>tt5923962</t>
  </si>
  <si>
    <t>tm134791</t>
  </si>
  <si>
    <t>Unfriended</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</si>
  <si>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</si>
  <si>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tt3901018</t>
  </si>
  <si>
    <t>ts21986</t>
  </si>
  <si>
    <t>Good Witch</t>
  </si>
  <si>
    <t>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
"Good Witch√¢‚Ç¨¬ù is based on Bell√¢‚Ç¨‚Ñ¢s beloved character Cassie, the raven-haired enchantress who kept audiences spellbound for seven installments of Hallmark Channel's longest-running and highest-rated original movie franchise of all time.</t>
  </si>
  <si>
    <t>tt3906732</t>
  </si>
  <si>
    <t>ts41149</t>
  </si>
  <si>
    <t>The Ranch</t>
  </si>
  <si>
    <t>Being a pro athlete didn't pan out for Colt. Now he's helping his dad and brother keep the ranch afloat, and figuring out how he fits into the family.</t>
  </si>
  <si>
    <t>tt4998212</t>
  </si>
  <si>
    <t>ts52829</t>
  </si>
  <si>
    <t>Paranoid</t>
  </si>
  <si>
    <t>The murder of a female GP in a rural playground in front of numerous witnesses draws a group of detectives into an ever-darkening mystery that takes them across Europe, aided by mysterious notes sent by the "Ghost Detective".</t>
  </si>
  <si>
    <t>tt5839454</t>
  </si>
  <si>
    <t>tm135106</t>
  </si>
  <si>
    <t>In a Valley of Violence</t>
  </si>
  <si>
    <t>The story of a drifter named Paul who arrives in a small town seeking revenge on the thugs who murdered his friend. Sisters Mary Anne and Ellen, who run the town's hotel, help Paul in his quest for vengeance.</t>
  </si>
  <si>
    <t>tt3608930</t>
  </si>
  <si>
    <t>ts35775</t>
  </si>
  <si>
    <t>Wet Hot American Summer: First Day of Camp</t>
  </si>
  <si>
    <t>It's the first day of camp in this outrageous prequel to the hilarious 2001 cult classic movie. And at Camp Firewood, anything can happen.</t>
  </si>
  <si>
    <t>tt4341672</t>
  </si>
  <si>
    <t>ts41975</t>
  </si>
  <si>
    <t>Bob Lee Swagger is an expert marksman living in exile who is coaxed back into action after learning of a plot to kill the president.</t>
  </si>
  <si>
    <t>tt4181172</t>
  </si>
  <si>
    <t>tm196125</t>
  </si>
  <si>
    <t>Hello, My Name Is Doris</t>
  </si>
  <si>
    <t>A self-help seminar inspires a sixty-something woman to romantically pursue her younger co-worker.</t>
  </si>
  <si>
    <t>tt3766394</t>
  </si>
  <si>
    <t>ts41490</t>
  </si>
  <si>
    <t>Hap and Leonard</t>
  </si>
  <si>
    <t>A darkly comic swamp noir story of two best friends set in the late 1980s. Based on the novels by Joe R. Lansdale, the series follows Hap Collins, an East Texas white boy with a weakness for Southern women, and Leonard Pine, a gay, black Vietnam vet with a hot temper.</t>
  </si>
  <si>
    <t>tt3729898</t>
  </si>
  <si>
    <t>ts36177</t>
  </si>
  <si>
    <t>Glitch</t>
  </si>
  <si>
    <t>A police officer and a doctor face an emotionally charged mystery when seven local residents inexplicably return from the dead in peak physical form.</t>
  </si>
  <si>
    <t>tt4192782</t>
  </si>
  <si>
    <t>ts37464</t>
  </si>
  <si>
    <t>Occupied</t>
  </si>
  <si>
    <t>In the near future, Norway is occupied by Russia on behalf of the European Union, due to the fact that the newly elected environmental friendly Norwegian government has stopped the all important oil- and gas-production in the North Sea.</t>
  </si>
  <si>
    <t>tt4192998</t>
  </si>
  <si>
    <t>tm196296</t>
  </si>
  <si>
    <t>A Monster Calls</t>
  </si>
  <si>
    <t>A boy imagines a monster that helps him deal with his difficult life and see the world in a different way.</t>
  </si>
  <si>
    <t>tt3416532</t>
  </si>
  <si>
    <t>ts37971</t>
  </si>
  <si>
    <t>Master of None</t>
  </si>
  <si>
    <t>30-year-old New York actor Dev takes on such pillars of maturity as the first big job, a serious relationship, and busting sex offenders on the subway.</t>
  </si>
  <si>
    <t>tt4635276</t>
  </si>
  <si>
    <t>ts21885</t>
  </si>
  <si>
    <t>Unbreakable Kimmy Schmidt</t>
  </si>
  <si>
    <t>When a woman is rescued from a doomsday cult and lands in New York City, she must navigate a world she didn√¢‚Ç¨‚Ñ¢t think even existed anymore.</t>
  </si>
  <si>
    <t>tt3339966</t>
  </si>
  <si>
    <t>tm233214</t>
  </si>
  <si>
    <t>Under the Shadow</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</si>
  <si>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</si>
  <si>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tt4273292</t>
  </si>
  <si>
    <t>ts38783</t>
  </si>
  <si>
    <t>Secret City</t>
  </si>
  <si>
    <t>Beneath the placid facade of Canberra, amidst rising tension between China and America, senior political journalist Harriet Dunkley uncovers a secret city of interlocked conspiracies, putting innocent lives in danger including her own.</t>
  </si>
  <si>
    <t>tt4976512</t>
  </si>
  <si>
    <t>tm219233</t>
  </si>
  <si>
    <t>Loving</t>
  </si>
  <si>
    <t>The story of Richard and Mildred Loving, an interracial couple, whose challenge of their anti-miscegenation arrest for their marriage in Virginia led to a legal battle that would end at the US Supreme Court.</t>
  </si>
  <si>
    <t>tt4669986</t>
  </si>
  <si>
    <t>ts36983</t>
  </si>
  <si>
    <t>Fuller House</t>
  </si>
  <si>
    <t>D.J. Tanner-Fuller is a widow and mother of three. Things become too much to handle, so she asks for help from her sister Stephanie and her best-friend Kimmy.</t>
  </si>
  <si>
    <t>tt3986586</t>
  </si>
  <si>
    <t>ts41963</t>
  </si>
  <si>
    <t>Easy</t>
  </si>
  <si>
    <t>This eclectic, star-studded anthology follows diverse Chicagoans fumbling through the modern maze of love, sex, technology and culture.√Ç¬†First dates, friends with benefits, couples with kids. Whatever your relationship status is, it's always complicated.</t>
  </si>
  <si>
    <t>tt5562056</t>
  </si>
  <si>
    <t>ts52838</t>
  </si>
  <si>
    <t>In a future where the elite inhabit an island paradise far from the crowded slums, you get one chance to join the 3% saved from squalor.</t>
  </si>
  <si>
    <t>tt4922804</t>
  </si>
  <si>
    <t>ts38204</t>
  </si>
  <si>
    <t>Making a Murderer</t>
  </si>
  <si>
    <t>Filmed over 10 years, this real-life thriller follows a DNA exoneree who, while exposing police corruption, becomes a suspect in a grisly new crime.</t>
  </si>
  <si>
    <t>tt5189670</t>
  </si>
  <si>
    <t>tm199700</t>
  </si>
  <si>
    <t>The Danish Girl</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</si>
  <si>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</si>
  <si>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tt0810819</t>
  </si>
  <si>
    <t>tm200126</t>
  </si>
  <si>
    <t>He Never Died</t>
  </si>
  <si>
    <t>Jack is a solitary man with a mysterious past. His strange habits will soon become stranger when his past catches up with him.</t>
  </si>
  <si>
    <t>tt3823012</t>
  </si>
  <si>
    <t>tm132273</t>
  </si>
  <si>
    <t>Home</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</si>
  <si>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t>
  </si>
  <si>
    <t>tt2224026</t>
  </si>
  <si>
    <t>ts36046</t>
  </si>
  <si>
    <t>BUNK'D</t>
  </si>
  <si>
    <t>Siblings Emma, Ravi, and Zuri Ross leave their extravagant New York City penthouse once again to return to Camp Kikiwaka, a rustic summer camp in Maine where their parents met as teenagers.</t>
  </si>
  <si>
    <t>tt4591680</t>
  </si>
  <si>
    <t>ts36545</t>
  </si>
  <si>
    <t>Quantico</t>
  </si>
  <si>
    <t>A diverse group of recruits has arrived at the FBI Quantico Base for training. They are the best, the brightest and the most vetted, so it seems impossible that one of them is suspected of masterminding the biggest attack on New York City since 9/11.</t>
  </si>
  <si>
    <t>tt4428122</t>
  </si>
  <si>
    <t>tm139532</t>
  </si>
  <si>
    <t>Before I Wake</t>
  </si>
  <si>
    <t>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t>
  </si>
  <si>
    <t>tt3176922</t>
  </si>
  <si>
    <t>ts36856</t>
  </si>
  <si>
    <t>F is for Family</t>
  </si>
  <si>
    <t>Follow the Murphy family back to the 1970s, when kids roamed wild, beer flowed freely and nothing came between a man and his TV.</t>
  </si>
  <si>
    <t>tt4326894</t>
  </si>
  <si>
    <t>tm219248</t>
  </si>
  <si>
    <t>The Fundamentals of Caring</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</si>
  <si>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</si>
  <si>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tt2452386</t>
  </si>
  <si>
    <t>tm220594</t>
  </si>
  <si>
    <t>Winter on Fire: Ukraine's Fight for Freedom</t>
  </si>
  <si>
    <t>A documentary on the unrest in Ukraine during 2013 and 2014, as student demonstrations supporting European integration grew into a violent revolution calling for the resignation of President Viktor F. Yanukovich.</t>
  </si>
  <si>
    <t>tt4908644</t>
  </si>
  <si>
    <t>ts35362</t>
  </si>
  <si>
    <t>Locked Up</t>
  </si>
  <si>
    <t>Set up to take the blame for corporate fraud, young Macarena Ferreiro is locked up in a high-security women's prison surrounded by tough, ruthless criminals in this tense, provocative Spanish thriller.</t>
  </si>
  <si>
    <t>tt4524056</t>
  </si>
  <si>
    <t>tm239743</t>
  </si>
  <si>
    <t>Batman: The Killing Joke</t>
  </si>
  <si>
    <t>As Batman hunts for the escaped Joker, the Clown Prince of Crime attacks the Gordon family to prove a diabolical point mirroring his own fall into madness.</t>
  </si>
  <si>
    <t>tt4853102</t>
  </si>
  <si>
    <t>tm138614</t>
  </si>
  <si>
    <t>Cop Car</t>
  </si>
  <si>
    <t>Two kids find themselves in the centre of a deadly game of cat and mouse after taking a sheriff's cruiser for a joy ride.</t>
  </si>
  <si>
    <t>tt4209984</t>
  </si>
  <si>
    <t>tm205890</t>
  </si>
  <si>
    <t>Bastille Day</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</si>
  <si>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</si>
  <si>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tt4649162</t>
  </si>
  <si>
    <t>tm139841</t>
  </si>
  <si>
    <t>Sinister 2</t>
  </si>
  <si>
    <t>A young mother and her twin sons move into a rural house that's marked for death.</t>
  </si>
  <si>
    <t>tt2752772</t>
  </si>
  <si>
    <t>tm233521</t>
  </si>
  <si>
    <t>Other People</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</si>
  <si>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"doing okay.√¢‚Ç¨¬ù</t>
  </si>
  <si>
    <t>tt4158876</t>
  </si>
  <si>
    <t>ts35354</t>
  </si>
  <si>
    <t>Zoo</t>
  </si>
  <si>
    <t>Set amidst a wave of violent animal attacks sweeping across the planet, a young renegade scientist is thrust into a race to unlock the mystery behind this pandemic before time runs out for animals and humans alike.</t>
  </si>
  <si>
    <t>tt3250026</t>
  </si>
  <si>
    <t>tm244788</t>
  </si>
  <si>
    <t>13th</t>
  </si>
  <si>
    <t>An in-depth look at the prison system in the United States and how it reveals the nation's history of racial inequality.</t>
  </si>
  <si>
    <t>tt5895028</t>
  </si>
  <si>
    <t>tm208622</t>
  </si>
  <si>
    <t>American Ultra</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</si>
  <si>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</si>
  <si>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tt3316948</t>
  </si>
  <si>
    <t>ts38758</t>
  </si>
  <si>
    <t>Ajin</t>
  </si>
  <si>
    <t>17 years ago, immortals first appeared on the battlefields of Africa. Later, rare, unknown new immortal lifeforms began appearing among humans, and they became known as "Ajin" (demi-humans). Just before summer vacation, a Japanese high school student is instantly killed in a traffic accident on his way home from school. However, he is revived, and a price is placed on his head. Thus begins a boy's life on the run from all of humankind.</t>
  </si>
  <si>
    <t>tt5537534</t>
  </si>
  <si>
    <t>tm204035</t>
  </si>
  <si>
    <t>Spectral</t>
  </si>
  <si>
    <t>A special-ops team is dispatched to fight supernatural beings that have taken over a European city.</t>
  </si>
  <si>
    <t>tt2106651</t>
  </si>
  <si>
    <t>ts41913</t>
  </si>
  <si>
    <t>Frequency</t>
  </si>
  <si>
    <t>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t>
  </si>
  <si>
    <t>tt5531470</t>
  </si>
  <si>
    <t>tm134516</t>
  </si>
  <si>
    <t>Crouching Tiger, Hidden Dragon: Sword of Destiny</t>
  </si>
  <si>
    <t>A story of lost love, young love, a legendary sword and one last opportunity at redemption.</t>
  </si>
  <si>
    <t>tt2652118</t>
  </si>
  <si>
    <t>ts42655</t>
  </si>
  <si>
    <t>Wanted</t>
  </si>
  <si>
    <t>Two complete strangers, Lola and Chelsea, intervene in a fatal carjacking while waiting at a suburban bus stop, and are subsequently thrust into a chase from authorities across Australia with a vehicle filled with cash. The strangers must rely solely on each other while on the run.</t>
  </si>
  <si>
    <t>tt5193358</t>
  </si>
  <si>
    <t>ts3844</t>
  </si>
  <si>
    <t>Aquarius</t>
  </si>
  <si>
    <t>In the late 1960s, a Los Angeles police sergeant with a complicated personal life starts tracking a small-time criminal and budding cult leader seeking out vulnerable women to join his √¢‚Ç¨≈ìcause.√¢‚Ç¨¬ù The name of that man is Charles Manson.</t>
  </si>
  <si>
    <t>tt4744218</t>
  </si>
  <si>
    <t>ts53287</t>
  </si>
  <si>
    <t>Roman Empire</t>
  </si>
  <si>
    <t>This stylish mix of documentary and historical epic chronicles the reign of Commodus, the emperor whose rule marked the beginning of Rome's fall.</t>
  </si>
  <si>
    <t>tt6233538</t>
  </si>
  <si>
    <t>tm136321</t>
  </si>
  <si>
    <t>Advantageous</t>
  </si>
  <si>
    <t>In a near-future city where soaring opulence overshadows economic hardship, Gwen and her daughter, Jules, do all they can to hold on to their joy, despite the instability surfacing in their world.</t>
  </si>
  <si>
    <t>tt4209960</t>
  </si>
  <si>
    <t>tm233465</t>
  </si>
  <si>
    <t>The Bye Bye Man</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</si>
  <si>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</si>
  <si>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tt4032232</t>
  </si>
  <si>
    <t>ts42156</t>
  </si>
  <si>
    <t>Degrassi: Next Class</t>
  </si>
  <si>
    <t>Follow a group of high school freshmen, sophomores, juniors, and seniors from Degrassi Community School, a fictional school in Toronto, Ontario, as they encounter some of the typical issues and challenges common to a teenager's life.</t>
  </si>
  <si>
    <t>tt10947610</t>
  </si>
  <si>
    <t>tm136257</t>
  </si>
  <si>
    <t>Beasts of No Nation</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</si>
  <si>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</si>
  <si>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tt1365050</t>
  </si>
  <si>
    <t>ts41906</t>
  </si>
  <si>
    <t>The Disastrous Life of Saiki K.</t>
  </si>
  <si>
    <t>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t>
  </si>
  <si>
    <t>tt6354518</t>
  </si>
  <si>
    <t>ts38116</t>
  </si>
  <si>
    <t>Mobile Suit Gundam: Iron-Blooded Orphans</t>
  </si>
  <si>
    <t>When Mikazuki Augus, a young member of a private security company known as the CGS, accepts a mission to protect a young woman seeking to liberate the Martian city of Chryse from Earth√¢‚Ç¨‚Ñ¢s rule, he sets off a chain of events that threatens to send the galaxy back to war.</t>
  </si>
  <si>
    <t>tt5344382</t>
  </si>
  <si>
    <t>tm140843</t>
  </si>
  <si>
    <t>Self/less</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</si>
  <si>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</si>
  <si>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tt2157712</t>
  </si>
  <si>
    <t>tm238722</t>
  </si>
  <si>
    <t>Collateral Beauty</t>
  </si>
  <si>
    <t>Retreating from life after a tragedy, a man questions the universe by writing to Love, Time and Death. Receiving unexpected answers, he begins to see how these things interlock and how even loss can reveal moments of meaning and beauty.</t>
  </si>
  <si>
    <t>tt4682786</t>
  </si>
  <si>
    <t>ts35256</t>
  </si>
  <si>
    <t>Chef's Table</t>
  </si>
  <si>
    <t>In this Emmy-nominated docuseries, find out what's inside the kitchens and minds of the international culinary stars who are redefining gourmet food.</t>
  </si>
  <si>
    <t>tt4295140</t>
  </si>
  <si>
    <t>ts53249</t>
  </si>
  <si>
    <t>Trollhunters: Tales of Arcadia</t>
  </si>
  <si>
    <t>After uncovering a mysterious amulet, an average teen assumes an unlikely destiny and sets out to save two worlds.</t>
  </si>
  <si>
    <t>tt1734135</t>
  </si>
  <si>
    <t>tm239683</t>
  </si>
  <si>
    <t>Team Foxcatcher</t>
  </si>
  <si>
    <t>With never-before seen home video, this film recounts the paranoid downward spiral of John E. du Pont and the murder of Olympic wrestler Dave Schultz.</t>
  </si>
  <si>
    <t>tt5598216</t>
  </si>
  <si>
    <t>tm147082</t>
  </si>
  <si>
    <t>What Happened, Miss Simone?</t>
  </si>
  <si>
    <t>The film chronicles Nina Simone's journey from child piano prodigy to iconic musician and passionate activist, told in her own words.</t>
  </si>
  <si>
    <t>tt5108670</t>
  </si>
  <si>
    <t>ts42043</t>
  </si>
  <si>
    <t>March Comes in Like a Lion</t>
  </si>
  <si>
    <t>Rei is a 17-year old professional sh√Ö¬çgi player, who lives by himself, not having a real family, and has scarcely any friends. Among his acquaintances is a family, which consists of a young woman, Akari, and two young girls, Hinata and Momo, and who also keep a numerous number of cats.</t>
  </si>
  <si>
    <t>tt6074794</t>
  </si>
  <si>
    <t>tm206512</t>
  </si>
  <si>
    <t>Circle</t>
  </si>
  <si>
    <t>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t>
  </si>
  <si>
    <t>tt4473464</t>
  </si>
  <si>
    <t>tm200690</t>
  </si>
  <si>
    <t>The Forest</t>
  </si>
  <si>
    <t>Set in the Aokigahara Forest, a real-life place in Japan where people go to end their lives. Against this backdrop, a young American woman comes in search of her twin sister, who has mysteriously disappeared.</t>
  </si>
  <si>
    <t>tt3387542</t>
  </si>
  <si>
    <t>tm155102</t>
  </si>
  <si>
    <t>Demonic</t>
  </si>
  <si>
    <t>A police officer and a psychologist investigate the deaths of five people who were killed while trying to summon ghosts.</t>
  </si>
  <si>
    <t>tt1841642</t>
  </si>
  <si>
    <t>tm205812</t>
  </si>
  <si>
    <t>The Siege of Jadotville</t>
  </si>
  <si>
    <t>Irish Commandant Pat Quinlan leads a stand off with troops against French and Belgian Mercenaries in the Congo during the early 1960s.</t>
  </si>
  <si>
    <t>tt3922798</t>
  </si>
  <si>
    <t>ts35577</t>
  </si>
  <si>
    <t>God Eater</t>
  </si>
  <si>
    <t>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t>
  </si>
  <si>
    <t>tt5240222</t>
  </si>
  <si>
    <t>tm235405</t>
  </si>
  <si>
    <t>Hyena Road</t>
  </si>
  <si>
    <t>Three different men, three different worlds, three different wars √¢‚Ç¨‚Äú all stand at the intersection of modern warfare √¢‚Ç¨‚Äú a murky world of fluid morality where all is not as it seems.</t>
  </si>
  <si>
    <t>tt4034452</t>
  </si>
  <si>
    <t>tm245378</t>
  </si>
  <si>
    <t>Barry</t>
  </si>
  <si>
    <t>A biopic of Barack Obama set during his time as a college student in New York City.</t>
  </si>
  <si>
    <t>tt5477566</t>
  </si>
  <si>
    <t>ts52830</t>
  </si>
  <si>
    <t>Gilmore Girls: A Year in the Life</t>
  </si>
  <si>
    <t>Set nearly a decade after the finale of the original series, this revival follows Lorelai, Rory and Emily Gilmore through four seasons of change.</t>
  </si>
  <si>
    <t>tt5435008</t>
  </si>
  <si>
    <t>tm225308</t>
  </si>
  <si>
    <t>Into the Inferno</t>
  </si>
  <si>
    <t>With stunning views of eruptions and lava flows, Werner Herzog captures the raw power of volcanoes and their ties to indigenous spiritual practices.</t>
  </si>
  <si>
    <t>tt4846318</t>
  </si>
  <si>
    <t>tm230551</t>
  </si>
  <si>
    <t>Ip Man 3</t>
  </si>
  <si>
    <t>When a band of brutal gangsters led by a crooked property developer make a play to take over the city, Master Ip is forced to take a stand.</t>
  </si>
  <si>
    <t>tt2888046</t>
  </si>
  <si>
    <t>ts38731</t>
  </si>
  <si>
    <t>Rebellion</t>
  </si>
  <si>
    <t>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t>
  </si>
  <si>
    <t>tt4699982</t>
  </si>
  <si>
    <t>ts42127</t>
  </si>
  <si>
    <t>The Windsors</t>
  </si>
  <si>
    <t>Comedy soap opera re-imagining the lives of the British Royal Family as you have never seen them before.</t>
  </si>
  <si>
    <t>tt5692740</t>
  </si>
  <si>
    <t>tm138672</t>
  </si>
  <si>
    <t>Frank &amp; Lola</t>
  </si>
  <si>
    <t>A talented Las Vegas chef falls in love with an aspiring fashion designer but turns violently jealous when he realizes that she's hiding dark secrets.</t>
  </si>
  <si>
    <t>tt1290138</t>
  </si>
  <si>
    <t>ts41948</t>
  </si>
  <si>
    <t>Hip Hop Evolution</t>
  </si>
  <si>
    <t>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t>
  </si>
  <si>
    <t>tt6319696</t>
  </si>
  <si>
    <t>ts38809</t>
  </si>
  <si>
    <t>The Get Down</t>
  </si>
  <si>
    <t>In 1977 New York City, the talented and soulful youth of the South Bronx chase dreams and breakneck beats to transform music history.</t>
  </si>
  <si>
    <t>tt4592410</t>
  </si>
  <si>
    <t>tm253083</t>
  </si>
  <si>
    <t>Blue Jay</t>
  </si>
  <si>
    <t>Meeting by chance when they return to their tiny California hometown, two former high-school sweethearts reflect on their shared past.</t>
  </si>
  <si>
    <t>tt5912454</t>
  </si>
  <si>
    <t>tm316731</t>
  </si>
  <si>
    <t>Bert Kreischer: The Machine</t>
  </si>
  <si>
    <t>Storyteller Bert Kreischer expounds on a series of incredible and hilarious tales - from an unforgettable run-in with a grizzly bear to his legendary travels in Russia.</t>
  </si>
  <si>
    <t>tt6545220</t>
  </si>
  <si>
    <t>tm244403</t>
  </si>
  <si>
    <t>ARQ</t>
  </si>
  <si>
    <t>Two old friends living in a dystopic future become trapped in a mysterious time loop √¢‚Ç¨‚Äù one that may have something to do with an ongoing battle between an omnipotent corporation and a ragtag band of rebels.</t>
  </si>
  <si>
    <t>tt5640450</t>
  </si>
  <si>
    <t>ts79799</t>
  </si>
  <si>
    <t>Dragons: Race to the Edge</t>
  </si>
  <si>
    <t>Unlock the secrets of the Dragon Eye and come face to face with more dragons than anyone has ever imagined as Hiccup, Toothless and the Dragon Riders soar to the edge of adventure.</t>
  </si>
  <si>
    <t>tt4816058</t>
  </si>
  <si>
    <t>tm139194</t>
  </si>
  <si>
    <t>Ratchet &amp; Clank</t>
  </si>
  <si>
    <t>When the galaxy comes under the threat of a nefarious space captain, a mechanic and his newfound robot ally join an elite squad of combatants to save the universe.</t>
  </si>
  <si>
    <t>tt2870834</t>
  </si>
  <si>
    <t>tm245671</t>
  </si>
  <si>
    <t>Dangal</t>
  </si>
  <si>
    <t>Dangal is an extraordinary true story based on the life of Mahavir Singh and his two daughters, Geeta and Babita Phogat. The film traces the inspirational journey of a father who trains his daughters to become world class wrestlers.</t>
  </si>
  <si>
    <t>tt5074352</t>
  </si>
  <si>
    <t>tm233317</t>
  </si>
  <si>
    <t>Pee-wee's Big Holiday</t>
  </si>
  <si>
    <t>A fateful meeting with a mysterious stranger inspires Pee-wee Herman to take his first-ever holiday.</t>
  </si>
  <si>
    <t>tt0837156</t>
  </si>
  <si>
    <t>tm239733</t>
  </si>
  <si>
    <t>Headshot</t>
  </si>
  <si>
    <t>A young man washes ashore, his memory gone - but his past comes back to haunt him after he is nursed back to health and his killing ability is needed when he takes on a powerful drug lord.</t>
  </si>
  <si>
    <t>tt5147214</t>
  </si>
  <si>
    <t>ts38568</t>
  </si>
  <si>
    <t>Flaked</t>
  </si>
  <si>
    <t>In his funky California beach enclave, Chip's the go-to guy for personal insights. But he isn't quite as enlightened when it comes to his own baggage.</t>
  </si>
  <si>
    <t>tt4973548</t>
  </si>
  <si>
    <t>ts37944</t>
  </si>
  <si>
    <t>A Very Secret Service</t>
  </si>
  <si>
    <t>At the height of the Cold War in 1960, Andr√É¬© Merlaux joins the French Secret Service and contends with enemies both foreign and bureaucratic.</t>
  </si>
  <si>
    <t>tt4367560</t>
  </si>
  <si>
    <t>ts42137</t>
  </si>
  <si>
    <t>Voltron: Legendary Defender</t>
  </si>
  <si>
    <t>Five unlikely teenage heroes and their flying robot lions unite to form the megapowerful Voltron and defend the universe from evil.</t>
  </si>
  <si>
    <t>tt5580664</t>
  </si>
  <si>
    <t>ts35987</t>
  </si>
  <si>
    <t>Transformers: Robots In Disguise</t>
  </si>
  <si>
    <t>Years after the events of Predacons Rising, Bumblebee is summoned back to Earth to battle several of Cybertron's most wanted Decepticons that escaped from a crashed prison ship and assembles a team of young Autobots that includes Sideswipe (a rebel "bad boy bot"), Strongarm (an Elite Guard cadet), Grimlock (a bombastic Dinobot), and Fixit (a hyperactive Mini-Con with faulty wiring).</t>
  </si>
  <si>
    <t>tt3604232</t>
  </si>
  <si>
    <t>tm123789</t>
  </si>
  <si>
    <t>The Young Messiah</t>
  </si>
  <si>
    <t>Tells the story of Jesus Christ at age seven as he and his family depart Egypt to return home to Nazareth. Told from his childhood perspective, it follows young Jesus as he grows into his religious identity.</t>
  </si>
  <si>
    <t>tt1002563</t>
  </si>
  <si>
    <t>ts53155</t>
  </si>
  <si>
    <t>Crazyhead</t>
  </si>
  <si>
    <t>Amy and Raquel attempt to navigate their way through the choppy waters of their early twenties whilst simultaneously kicking the ass of some seriously gnarly demons. What could possibly go wrong?</t>
  </si>
  <si>
    <t>tt6038584</t>
  </si>
  <si>
    <t>ts38770</t>
  </si>
  <si>
    <t>Lady Dynamite</t>
  </si>
  <si>
    <t>A single-camera half-hour comedy based on what Maria Bamford has accepted to be "her life." It's the sometimes surreal story of a woman who loses √¢‚Ç¨‚Äù and then finds √¢‚Ç¨‚Äù her s**t.</t>
  </si>
  <si>
    <t>tt4789300</t>
  </si>
  <si>
    <t>ts42038</t>
  </si>
  <si>
    <t>No Tomorrow</t>
  </si>
  <si>
    <t>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t>
  </si>
  <si>
    <t>tt1527428</t>
  </si>
  <si>
    <t>tm244381</t>
  </si>
  <si>
    <t>Marauders</t>
  </si>
  <si>
    <t>An untraceable group of elite bank robbers is chased by a suicidal FBI agent who uncovers a deeper purpose behind the robbery-homicides.</t>
  </si>
  <si>
    <t>tt3963816</t>
  </si>
  <si>
    <t>tm233533</t>
  </si>
  <si>
    <t>White Girl</t>
  </si>
  <si>
    <t>Summer, New York City. A college girl falls hard for a guy she just met. After a night of partying goes wrong, she goes to wild extremes to get him back.</t>
  </si>
  <si>
    <t>tt4134536</t>
  </si>
  <si>
    <t>ts42119</t>
  </si>
  <si>
    <t>Greenleaf</t>
  </si>
  <si>
    <t>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t>
  </si>
  <si>
    <t>tt4971144</t>
  </si>
  <si>
    <t>ts76079</t>
  </si>
  <si>
    <t>Grizzy &amp; the Lemmings</t>
  </si>
  <si>
    <t>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t>
  </si>
  <si>
    <t>tt6717058</t>
  </si>
  <si>
    <t>tm166321</t>
  </si>
  <si>
    <t>Our Brand Is Crisis</t>
  </si>
  <si>
    <t>Based on the documentary "Our Brand Is Crisis", this feature focuses on the use of American political campaign strategies in South America.</t>
  </si>
  <si>
    <t>tt1018765</t>
  </si>
  <si>
    <t>tm214825</t>
  </si>
  <si>
    <t>The Ridiculous 6</t>
  </si>
  <si>
    <t>When his long-lost outlaw father returns, Tommy "White Knife" Stockburn goes on an adventure-filled journey across the Old West with his five brothers.</t>
  </si>
  <si>
    <t>tt2479478</t>
  </si>
  <si>
    <t>tm238661</t>
  </si>
  <si>
    <t>Special Correspondents</t>
  </si>
  <si>
    <t>A radio journalist and his technician get in over their heads when they hatch a scheme to fake their own kidnapping during a rebel uprising in South America and hide out in New York instead.</t>
  </si>
  <si>
    <t>tt4181052</t>
  </si>
  <si>
    <t>tm142881</t>
  </si>
  <si>
    <t>Jem and the Holograms</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</si>
  <si>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</si>
  <si>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tt3614814</t>
  </si>
  <si>
    <t>tm243121</t>
  </si>
  <si>
    <t>Mascots</t>
  </si>
  <si>
    <t>Eager contestants don big heads and furry suits to vie for the title of World's Best Mascot.</t>
  </si>
  <si>
    <t>tt4936176</t>
  </si>
  <si>
    <t>tm270504</t>
  </si>
  <si>
    <t>Mindhorn</t>
  </si>
  <si>
    <t>A washed up actor best known for playing the title character in the 1980s detective show "Mindhorn" must work with the police when a serial killer says that he will only speak with Detective Mindhorn, whom he believes to be real.</t>
  </si>
  <si>
    <t>tt4799064</t>
  </si>
  <si>
    <t>tm239707</t>
  </si>
  <si>
    <t>The Do-Over</t>
  </si>
  <si>
    <t>The life of a bank manager is turned upside down when a friend from his past manipulates him into faking his own death and taking off on an adventure.</t>
  </si>
  <si>
    <t>tt4769836</t>
  </si>
  <si>
    <t>tm242736</t>
  </si>
  <si>
    <t>Bo Burnham: Make Happy</t>
  </si>
  <si>
    <t>Combining his trademark wit and self-deprecating humor with original music, Bo Burnham offers up his unique twist on life in this stand-up special about  life, death, sexuality, hypocrisy, mental illness and Pringles cans.</t>
  </si>
  <si>
    <t>tt5777636</t>
  </si>
  <si>
    <t>tm267948</t>
  </si>
  <si>
    <t>7 Years</t>
  </si>
  <si>
    <t>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t>
  </si>
  <si>
    <t>tt5517438</t>
  </si>
  <si>
    <t>ts41995</t>
  </si>
  <si>
    <t>Zumbo's Just Desserts</t>
  </si>
  <si>
    <t>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t>
  </si>
  <si>
    <t>tt7239256</t>
  </si>
  <si>
    <t>ts76956</t>
  </si>
  <si>
    <t>The Letdown</t>
  </si>
  <si>
    <t>Audrey is determined not to be defined by motherhood. In theory, this seems fairly easy. In practice, her career-focused husband, self-obsessed mother &amp; fancy-free best friend, make it damn near impossible.</t>
  </si>
  <si>
    <t>tt7320300</t>
  </si>
  <si>
    <t>ts54028</t>
  </si>
  <si>
    <t>Case</t>
  </si>
  <si>
    <t>A dramatic thriller about a broken lawyer who seeks redemption through his investigation into the suspicious suicide of a teenage ballet prodigy.</t>
  </si>
  <si>
    <t>tt7875988</t>
  </si>
  <si>
    <t>tm208903</t>
  </si>
  <si>
    <t>For the Love of Spock</t>
  </si>
  <si>
    <t>The life of Star Trek's Mr. Spock √¢‚Ç¨‚Äù as well as that of Leonard Nimoy, the actor who played Mr. Spock for almost fifty years √¢‚Ç¨‚Äùwritten and directed by his son, Adam.</t>
  </si>
  <si>
    <t>tt4572820</t>
  </si>
  <si>
    <t>tm136061</t>
  </si>
  <si>
    <t>Suffragette</t>
  </si>
  <si>
    <t>Based on true events about the foot soldiers of the early feminist movement who were forced underground to evade the State.</t>
  </si>
  <si>
    <t>tt3077214</t>
  </si>
  <si>
    <t>tm201222</t>
  </si>
  <si>
    <t>The Girl King</t>
  </si>
  <si>
    <t>A portrait of the brilliant, extravagant Kristina of Sweden, queen from age six, who fights the conservative forces that are against her ideas to modernize Sweden and who have no tolerance for her awakening sexuality.</t>
  </si>
  <si>
    <t>tt1254322</t>
  </si>
  <si>
    <t>tm205437</t>
  </si>
  <si>
    <t>Dream/Killer</t>
  </si>
  <si>
    <t>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t>
  </si>
  <si>
    <t>tt4504438</t>
  </si>
  <si>
    <t>ts78325</t>
  </si>
  <si>
    <t>Sinatra: All or Nothing at All</t>
  </si>
  <si>
    <t>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t>
  </si>
  <si>
    <t>tt3838978</t>
  </si>
  <si>
    <t>tm247642</t>
  </si>
  <si>
    <t>Amanda Knox</t>
  </si>
  <si>
    <t>This gripping, atmospheric documentary recounts the infamous trial, conviction and eventual acquittal of Seattle native Amanda Knox for the 2007 murder of a British exchange student in Italy.</t>
  </si>
  <si>
    <t>tt5952332</t>
  </si>
  <si>
    <t>tm219276</t>
  </si>
  <si>
    <t>Tallulah</t>
  </si>
  <si>
    <t>Desperate to be rid of her toddler, a dissatisfied Beverly Hills housewife hires a stranger to babysit and ends up getting much more than she bargained for.</t>
  </si>
  <si>
    <t>tt1639084</t>
  </si>
  <si>
    <t>tm135543</t>
  </si>
  <si>
    <t>By the Sea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</si>
  <si>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</si>
  <si>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tt3707106</t>
  </si>
  <si>
    <t>tm233544</t>
  </si>
  <si>
    <t>Marco Polo: One Hundred Eyes</t>
  </si>
  <si>
    <t>Before he lost his sight. Before he pledged his service to Kublai Khan. Hundred Eyes saw what made him into the deadly assassin who trains Marco Polo.</t>
  </si>
  <si>
    <t>tt5248968</t>
  </si>
  <si>
    <t>ts11670</t>
  </si>
  <si>
    <t>The Adventures of Puss in Boots</t>
  </si>
  <si>
    <t>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t>
  </si>
  <si>
    <t>tt3807034</t>
  </si>
  <si>
    <t>ts42090</t>
  </si>
  <si>
    <t>Last Chance U</t>
  </si>
  <si>
    <t>In a docuseries set at one of NCAA football's most fertile recruiting grounds, guys with red flags seek to prove their worth on the field and in class.</t>
  </si>
  <si>
    <t>tt5863126</t>
  </si>
  <si>
    <t>ts86021</t>
  </si>
  <si>
    <t>Molang</t>
  </si>
  <si>
    <t>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t>
  </si>
  <si>
    <t>tt6046238</t>
  </si>
  <si>
    <t>ts42257</t>
  </si>
  <si>
    <t>Signal</t>
  </si>
  <si>
    <t>√¢‚Ç¨¬®Detectives from the present and a detective from the past communicate via walkie-talkie to solve a long-time unsolved case.</t>
  </si>
  <si>
    <t>tt5332206</t>
  </si>
  <si>
    <t>ts35406</t>
  </si>
  <si>
    <t>Between</t>
  </si>
  <si>
    <t>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t>
  </si>
  <si>
    <t>tt4531748</t>
  </si>
  <si>
    <t>ts128895</t>
  </si>
  <si>
    <t>Midnight Diner: Tokyo Stories</t>
  </si>
  <si>
    <t>An anthology of human relationship stories connected by the only open in the wee hours diner the characters frequent. Resolutions are often facilitated by the owner/chef.</t>
  </si>
  <si>
    <t>tt6150576</t>
  </si>
  <si>
    <t>tm245724</t>
  </si>
  <si>
    <t>Ares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</si>
  <si>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</si>
  <si>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tt4216902</t>
  </si>
  <si>
    <t>tm138792</t>
  </si>
  <si>
    <t>Results</t>
  </si>
  <si>
    <t>Two mismatched personal trainers' lives are upended by the actions of a new, wealthy client.</t>
  </si>
  <si>
    <t>tt3824412</t>
  </si>
  <si>
    <t>tm244880</t>
  </si>
  <si>
    <t>I Am the Pretty Thing That Lives in the House</t>
  </si>
  <si>
    <t>A young nurse takes care of elderly author who lives in a haunted house.</t>
  </si>
  <si>
    <t>tt5059406</t>
  </si>
  <si>
    <t>ts37660</t>
  </si>
  <si>
    <t>Reply 1988</t>
  </si>
  <si>
    <t>A nostalgic trip back to the late 1980s through the lives of five families and their five teenage kids living in a small neighborhood in Seoul.</t>
  </si>
  <si>
    <t>tt5182866</t>
  </si>
  <si>
    <t>ts119087</t>
  </si>
  <si>
    <t>Sunny Bunnies</t>
  </si>
  <si>
    <t>Furry little bunnies hop through wild adventures as they find solutions, fun and sometimes mischief wherever there is light.</t>
  </si>
  <si>
    <t>tt7264084</t>
  </si>
  <si>
    <t>ts41258</t>
  </si>
  <si>
    <t>Cinderella and Four Knights</t>
  </si>
  <si>
    <t>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t>
  </si>
  <si>
    <t>tt5764414</t>
  </si>
  <si>
    <t>tm308241</t>
  </si>
  <si>
    <t>Legends of the Hidden Temple</t>
  </si>
  <si>
    <t>Three siblings who break away from a lackluster temple tour in a jungle finds themselves immersed in a real-life mission comprised of obstacles that they must complete in order to escape alive.</t>
  </si>
  <si>
    <t>tt5333842</t>
  </si>
  <si>
    <t>ts81483</t>
  </si>
  <si>
    <t>Simon</t>
  </si>
  <si>
    <t>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t>
  </si>
  <si>
    <t>tt7699866</t>
  </si>
  <si>
    <t>tm221225</t>
  </si>
  <si>
    <t>David Brent: Life on the Road</t>
  </si>
  <si>
    <t>A camera crew catches up with David Brent, the former star of the fictional British series, "The Office" as he now fancies himself a rockstar on the road.</t>
  </si>
  <si>
    <t>tt6852304</t>
  </si>
  <si>
    <t>ts37896</t>
  </si>
  <si>
    <t>Conspiracy</t>
  </si>
  <si>
    <t>Skeptics and others discuss widely held conspiracy theories involving aliens, government cover-ups, secret assassinations and other intrigues.</t>
  </si>
  <si>
    <t>tt4761054</t>
  </si>
  <si>
    <t>ts52943</t>
  </si>
  <si>
    <t>The Sound of Your Heart</t>
  </si>
  <si>
    <t>Comedy following Cho Seok's ridiculous but hilarious adventures with his girlfriend-turned-wife Ae Bong, their dogs, older brother Jo Joon, and parents. Based on the popular webtoon series of the same name.</t>
  </si>
  <si>
    <t>tt4613520</t>
  </si>
  <si>
    <t>ts21979</t>
  </si>
  <si>
    <t>Spotless</t>
  </si>
  <si>
    <t>In London, the life of Jean, a troubled crime scene cleaner, is turned upside down when his outlaw brother Martin crash lands into his world, entangling them in the deadly dynamics of organized crime.</t>
  </si>
  <si>
    <t>tt10800582</t>
  </si>
  <si>
    <t>tm205870</t>
  </si>
  <si>
    <t>Message from the King</t>
  </si>
  <si>
    <t>On a relentless quest to avenge his sister's murder, a man from Cape Town infiltrates a sprawling network of lowlifes and elites in Los Angeles.</t>
  </si>
  <si>
    <t>tt1712192</t>
  </si>
  <si>
    <t>tm244052</t>
  </si>
  <si>
    <t>Sebastian Maniscalco: Why Would You Do That?</t>
  </si>
  <si>
    <t>Comedian Sebastian Maniscalco performs his third Showtime special at the Beacon Theatre in Manhattan.</t>
  </si>
  <si>
    <t>tt6295304</t>
  </si>
  <si>
    <t>ts36547</t>
  </si>
  <si>
    <t>Club de Cuervos</t>
  </si>
  <si>
    <t>When the patriarch of a prominent family dies, his heirs battle to determine who will gain control of his beloved soccer team: The Cuervos of Nuevo Toledo.</t>
  </si>
  <si>
    <t>tt4680240</t>
  </si>
  <si>
    <t>ts84398</t>
  </si>
  <si>
    <t>Little Things</t>
  </si>
  <si>
    <t>A cohabiting couple in their 20s navigate the ups and downs of work, modern-day relationships and finding themselves in contemporary Bengaluru.</t>
  </si>
  <si>
    <t>tt6522580</t>
  </si>
  <si>
    <t>ts77654</t>
  </si>
  <si>
    <t>Care Bears and Cousins</t>
  </si>
  <si>
    <t>tt4680360</t>
  </si>
  <si>
    <t>tm232953</t>
  </si>
  <si>
    <t>Sleight</t>
  </si>
  <si>
    <t>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t>
  </si>
  <si>
    <t>tt4573516</t>
  </si>
  <si>
    <t>tm233493</t>
  </si>
  <si>
    <t>Middle School: The Worst Years of My Life</t>
  </si>
  <si>
    <t>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t>
  </si>
  <si>
    <t>tt4981636</t>
  </si>
  <si>
    <t>ts39014</t>
  </si>
  <si>
    <t>Kuromukuro</t>
  </si>
  <si>
    <t>When mecha attack a research center, its students, pilots, and researchers must fight back with the help of mysterious artifacts and a young samurai.</t>
  </si>
  <si>
    <t>tt5895314</t>
  </si>
  <si>
    <t>tm140436</t>
  </si>
  <si>
    <t>Rock the Kasbah</t>
  </si>
  <si>
    <t>A washed-up music producer finds one last shot at redemption with a golden-voiced young girl in Afghanistan. However, when jealousy gets the better of a disgruntled ex-boyfriend, he decides to oppose the young star with talent of his own.</t>
  </si>
  <si>
    <t>tt3165590</t>
  </si>
  <si>
    <t>ts38764</t>
  </si>
  <si>
    <t>Marseille</t>
  </si>
  <si>
    <t>The longtime mayor of Marseille is preparing to hand over the reins to his prot√É¬©g√É¬© when a sudden and ruthless battle erupts for control of the city.</t>
  </si>
  <si>
    <t>tt4003966</t>
  </si>
  <si>
    <t>ts54110</t>
  </si>
  <si>
    <t>Puffin Rock</t>
  </si>
  <si>
    <t>Life is sweet on beautiful Puffin Rock, where puffling Oona, her baby brother Baba and their pals learn about nature, friendship and family. Follow the pufflings on their adventures as they explore the wild island!</t>
  </si>
  <si>
    <t>tt3590338</t>
  </si>
  <si>
    <t>ts54156</t>
  </si>
  <si>
    <t>Chef's Table: France</t>
  </si>
  <si>
    <t>Sample the bold new flavors of France with chefs who are pushing the boundaries of fine dining and reinventing a rich culinary tradition.</t>
  </si>
  <si>
    <t>tt6088326</t>
  </si>
  <si>
    <t>tm213681</t>
  </si>
  <si>
    <t>Veteran</t>
  </si>
  <si>
    <t>When an old collaborator gets severely injured, a veteran policeman tries to figure out the way to bring to justice the ultimately suspected aggressor, a spoiled young executive, heir to a mega corporation, who believes he is above the law.</t>
  </si>
  <si>
    <t>tt4768764</t>
  </si>
  <si>
    <t>tm228242</t>
  </si>
  <si>
    <t>A Very Murray Christmas</t>
  </si>
  <si>
    <t>Bill Murray worries no one will show up to his TV show due to a massive snowstorm in New York City. Through luck and perseverance, guests arrive at Gotham√¢‚Ç¨‚Ñ¢s Carlyle Hotel to help him √¢‚Ç¨‚Äù dancing and singing in holiday spirit.</t>
  </si>
  <si>
    <t>tt4537842</t>
  </si>
  <si>
    <t>ts38230</t>
  </si>
  <si>
    <t>The Method</t>
  </si>
  <si>
    <t>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t>
  </si>
  <si>
    <t>tt5135336</t>
  </si>
  <si>
    <t>ts51368</t>
  </si>
  <si>
    <t>Skylanders Academy</t>
  </si>
  <si>
    <t>Follow the heroic adventures of the Skylanders team, a group of heroes with unique elemental skills and personalities who travel the vast Skylands universe, protecting it from evil-doers and showing the next wave of Academy cadets how to do things the √¢‚Ç¨≈ìSkylander way.√¢‚Ç¨¬ù</t>
  </si>
  <si>
    <t>tt5916218</t>
  </si>
  <si>
    <t>tm209950</t>
  </si>
  <si>
    <t>Kevin Hart: What Now?</t>
  </si>
  <si>
    <t>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t>
  </si>
  <si>
    <t>tt4669186</t>
  </si>
  <si>
    <t>tm205935</t>
  </si>
  <si>
    <t>Extraction</t>
  </si>
  <si>
    <t>When a former CIA operative is kidnapped by a group of terrorists, his son learns there is no plan for his father to be saved√¢‚Ç¨‚Äùso he launches his own rescue operation.</t>
  </si>
  <si>
    <t>tt4382872</t>
  </si>
  <si>
    <t>tm244134</t>
  </si>
  <si>
    <t>Tramps</t>
  </si>
  <si>
    <t>A young man and woman find love in an unlikely place while carrying out a shady deal.</t>
  </si>
  <si>
    <t>tt9049178</t>
  </si>
  <si>
    <t>tm271070</t>
  </si>
  <si>
    <t>The Warriors Gate</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</si>
  <si>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</si>
  <si>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tt4652532</t>
  </si>
  <si>
    <t>tm267135</t>
  </si>
  <si>
    <t>The Dreamseller</t>
  </si>
  <si>
    <t>The main actor believes that true success is the attaining WHAT money can't buy and encourages people to follow their dreams. He forms a huge following which becomes cult like following. Officials start feeling threatened and conspire to kill him.</t>
  </si>
  <si>
    <t>tt5496926</t>
  </si>
  <si>
    <t>tm233616</t>
  </si>
  <si>
    <t>LEGO Marvel Super Heroes: Avengers Reassembled!</t>
  </si>
  <si>
    <t>The Avengers are forced to √¢‚Ç¨≈ìparty√¢‚Ç¨¬ù with Ultron when he seeks to disassemble the team by taking control of Iron Man√¢‚Ç¨‚Ñ¢s armor and enact a nefarious scheme to take over the world.</t>
  </si>
  <si>
    <t>tt5371572</t>
  </si>
  <si>
    <t>tm211510</t>
  </si>
  <si>
    <t>Incarnate</t>
  </si>
  <si>
    <t>An exorcist comes up against an evil from his past when he uses his skills to enter the mind of a nine year old boy.</t>
  </si>
  <si>
    <t>tt3216348</t>
  </si>
  <si>
    <t>tm157283</t>
  </si>
  <si>
    <t>G√É¬ºeros</t>
  </si>
  <si>
    <t>Set amidst the 1999 student strikes in Mexico City, this coming-of-age tale finds two brothers venturing through the city in a sentimental search for an aging legendary musician. Shot in black-and-white, G√É¬ºeros brims with youthful exuberance.</t>
  </si>
  <si>
    <t>tt3499048</t>
  </si>
  <si>
    <t>tm219173</t>
  </si>
  <si>
    <t>Term Life</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</si>
  <si>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</si>
  <si>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tt2978102</t>
  </si>
  <si>
    <t>tm244507</t>
  </si>
  <si>
    <t>The Distinguished Citizen</t>
  </si>
  <si>
    <t>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t>
  </si>
  <si>
    <t>tt4562518</t>
  </si>
  <si>
    <t>tm218052</t>
  </si>
  <si>
    <t>Drishyam</t>
  </si>
  <si>
    <t>A simple, street-smart man tries to protect his family from a tough cop looking for his missing son.</t>
  </si>
  <si>
    <t>tt4430212</t>
  </si>
  <si>
    <t>tm214085</t>
  </si>
  <si>
    <t>Tig</t>
  </si>
  <si>
    <t>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t>
  </si>
  <si>
    <t>tt3986532</t>
  </si>
  <si>
    <t>tm229542</t>
  </si>
  <si>
    <t>John Mulaney: The Comeback Kid</t>
  </si>
  <si>
    <t>Armed with boyish charm and a sharp wit, the former "SNL" writer offers sly takes on marriage, his beef with babies and the time he met Bill Clinton.</t>
  </si>
  <si>
    <t>tt5069564</t>
  </si>
  <si>
    <t>ts66540</t>
  </si>
  <si>
    <t>Can't Cope, Won't Cope</t>
  </si>
  <si>
    <t>A darkly comic drama about two young women, as one of them starts to spiral out of control. Aisling used to getting her own way and Danielle, never one to hog the spotlight, is only too happy to go along with it. But things are changing. Reality is about to hit them, and hit them hard</t>
  </si>
  <si>
    <t>tt5674872</t>
  </si>
  <si>
    <t>tm253080</t>
  </si>
  <si>
    <t>Rocco</t>
  </si>
  <si>
    <t>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t>
  </si>
  <si>
    <t>tt5788462</t>
  </si>
  <si>
    <t>tm241314</t>
  </si>
  <si>
    <t>Minimalism: A Documentary About the Important Things</t>
  </si>
  <si>
    <t>How might your life be better with less? The popular simple-living duo The Minimalists examines the many flavors of minimalism by taking the audience inside the lives of minimalists from various walks of life.</t>
  </si>
  <si>
    <t>tt4685424</t>
  </si>
  <si>
    <t>ts75829</t>
  </si>
  <si>
    <t>Lego Bionicle: The Journey to One</t>
  </si>
  <si>
    <t>Six legendary heroes find themselves on an epic quest as they harness the power of nature's elements to defeat the forces of evil.</t>
  </si>
  <si>
    <t>tt5075942</t>
  </si>
  <si>
    <t>ts56674</t>
  </si>
  <si>
    <t>The Mr. Peabody &amp; Sherman Show</t>
  </si>
  <si>
    <t>The world's smartest dog and his boy host a zany late-night comedy show from a swanky penthouse, with time-traveling historical figures and a live audience.</t>
  </si>
  <si>
    <t>tt5021206</t>
  </si>
  <si>
    <t>tm282915</t>
  </si>
  <si>
    <t>Fate/Grand Order: First Order</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</si>
  <si>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√¢‚Ç¨‚Äú a quest for the Holy Grail, the Grand Order.</t>
  </si>
  <si>
    <t>tt6213810</t>
  </si>
  <si>
    <t>ts35360</t>
  </si>
  <si>
    <t>Inspector Gadget</t>
  </si>
  <si>
    <t>When Dr. Claw returns, Inspector Gadget is brought out of retirement to defeat him again, now with Penny and Brain's open participation.</t>
  </si>
  <si>
    <t>tt3910690</t>
  </si>
  <si>
    <t>tm246870</t>
  </si>
  <si>
    <t>Lavender</t>
  </si>
  <si>
    <t>A photographer struggling with memory loss discovers her pictures may indicate something sinister is hitting close to home.</t>
  </si>
  <si>
    <t>tt9237490</t>
  </si>
  <si>
    <t>ts35359</t>
  </si>
  <si>
    <t>Heidi</t>
  </si>
  <si>
    <t>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t>
  </si>
  <si>
    <t>tt4346362</t>
  </si>
  <si>
    <t>tm266844</t>
  </si>
  <si>
    <t>True Memoirs of an International Assassin</t>
  </si>
  <si>
    <t>After a publisher changes a writer's debut novel about a deadly assassin from fiction to nonfiction, the author finds himself thrust into the world of his lead character, and must take on the role of his character for his own survival.</t>
  </si>
  <si>
    <t>tt1542768</t>
  </si>
  <si>
    <t>ts37779</t>
  </si>
  <si>
    <t>Danger Mouse is back saving London, saving the World and, most importantly, saving Penfold in brand new and fantastically absurd, energetic adventures.</t>
  </si>
  <si>
    <t>tt4196822</t>
  </si>
  <si>
    <t>tm238748</t>
  </si>
  <si>
    <t>The Darkness</t>
  </si>
  <si>
    <t>A family returns from a Grand Canyon vacation with a supernatural presence in tow.</t>
  </si>
  <si>
    <t>tt1878841</t>
  </si>
  <si>
    <t>tm193125</t>
  </si>
  <si>
    <t>Hot Girls Wanted</t>
  </si>
  <si>
    <t>A first-ever look at the realities of the professional √¢‚Ç¨≈ìamateur√¢‚Ç¨¬ù porn world and the steady stream of 18-to-19-year old girls entering into it.</t>
  </si>
  <si>
    <t>tt4382552</t>
  </si>
  <si>
    <t>ts42089</t>
  </si>
  <si>
    <t>Haters Back Off</t>
  </si>
  <si>
    <t>Delve into the oddball family life of Miranda Sings, an incredibly confident, totally untalented star on the rise, who continues to fail upward by the power of her belief that she was born famous, it's just no one knows it yet.</t>
  </si>
  <si>
    <t>tt5467814</t>
  </si>
  <si>
    <t>ts42075</t>
  </si>
  <si>
    <t>Intersection</t>
  </si>
  <si>
    <t>Naz who is a paediatrician loses her baby during pregnancy. Even though her husband wants another baby, she refuses to go through the same thing all over again. She goes to Italy for a conference and meets Ali Nejat there.</t>
  </si>
  <si>
    <t>tt5303668</t>
  </si>
  <si>
    <t>ts43272</t>
  </si>
  <si>
    <t>Terrace House: Boys &amp; Girls in the City</t>
  </si>
  <si>
    <t>Six men and women start off as strangers and live together under one roof. All that is provided is a beautiful house and a car. There is no script.</t>
  </si>
  <si>
    <t>tt4790546</t>
  </si>
  <si>
    <t>tm300713</t>
  </si>
  <si>
    <t>High &amp; Low The Movie</t>
  </si>
  <si>
    <t>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t>
  </si>
  <si>
    <t>tt5659172</t>
  </si>
  <si>
    <t>ts41883</t>
  </si>
  <si>
    <t>The K2</t>
  </si>
  <si>
    <t>A patriotic bodyguard who was abandoned by his country and colleagues, a hidden daughter of leading Presidential candidate who regards love as a tool for revenge, and the First Lady contender who hides her ambition and charisma behind a kind and friendly personality.</t>
  </si>
  <si>
    <t>tt8535796</t>
  </si>
  <si>
    <t>ts36630</t>
  </si>
  <si>
    <t>Dinotrux</t>
  </si>
  <si>
    <t>Half dinosaur, half construction truck, full-on fun! Watch giant Ty Rux, his little buddy Revvit and the crew come face-to-face with evil D-Structs.</t>
  </si>
  <si>
    <t>tt1396212</t>
  </si>
  <si>
    <t>ts41260</t>
  </si>
  <si>
    <t>Hello, My Twenties!</t>
  </si>
  <si>
    <t>With different personalities, life goals and taste in men, five female college students become housemates in a shared residence called Belle Epoque.</t>
  </si>
  <si>
    <t>tt5858892</t>
  </si>
  <si>
    <t>ts39017</t>
  </si>
  <si>
    <t>Dawn of the Croods</t>
  </si>
  <si>
    <t>The world's first family is back for more laughs as they discover sports, sleepovers and other wonders in a world of exotic creatures and adventures. This 2D animated cartoon is based on the 3D animated feature film, "The Croods".</t>
  </si>
  <si>
    <t>tt5193172</t>
  </si>
  <si>
    <t>ts38757</t>
  </si>
  <si>
    <t>Kong: King of the Apes</t>
  </si>
  <si>
    <t>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t>
  </si>
  <si>
    <t>tt5462936</t>
  </si>
  <si>
    <t>tm290444</t>
  </si>
  <si>
    <t>Pandora</t>
  </si>
  <si>
    <t>When an earthquake hits a Korean village housing a run-down nuclear power plant, a man risks his life to save the country from imminent disaster.</t>
  </si>
  <si>
    <t>tt6302160</t>
  </si>
  <si>
    <t>tm200454</t>
  </si>
  <si>
    <t>Ok Kanmani</t>
  </si>
  <si>
    <t>Adhi and Tara are in a live-in relationship but they are both unwilling to get married. How do they realize that marriage is just a natural progression of their relationship?</t>
  </si>
  <si>
    <t>tt4271820</t>
  </si>
  <si>
    <t>ts35596</t>
  </si>
  <si>
    <t>Bella and the Bulldogs</t>
  </si>
  <si>
    <t>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t>
  </si>
  <si>
    <t>tt3596178</t>
  </si>
  <si>
    <t>ts144323</t>
  </si>
  <si>
    <t>Unnatural Selection</t>
  </si>
  <si>
    <t>Three high school students decide to escape the mundane urban environment and embark on a fishing adventure.</t>
  </si>
  <si>
    <t>tt11063952</t>
  </si>
  <si>
    <t>tm275800</t>
  </si>
  <si>
    <t>The Lighthouse of the Orcas</t>
  </si>
  <si>
    <t>A mother travels to Patagonia with her autistic son with the hope that a ranger and a pod of wild orcas can help him find an emotional connection.</t>
  </si>
  <si>
    <t>tt4944658</t>
  </si>
  <si>
    <t>ts42218</t>
  </si>
  <si>
    <t>Sin senos s√É¬≠ hay para√É¬≠so</t>
  </si>
  <si>
    <t>A young woman born in a mafia-controlled town seeks revenge on those who wrongfully harmed and imprisoned her family.</t>
  </si>
  <si>
    <t>tt5676412</t>
  </si>
  <si>
    <t>ts38512</t>
  </si>
  <si>
    <t>Cooked</t>
  </si>
  <si>
    <t>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t>
  </si>
  <si>
    <t>tt5347906</t>
  </si>
  <si>
    <t>tm233561</t>
  </si>
  <si>
    <t>Shaun the Sheep: The Farmer's Llamas</t>
  </si>
  <si>
    <t>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t>
  </si>
  <si>
    <t>tt5174284</t>
  </si>
  <si>
    <t>tm232950</t>
  </si>
  <si>
    <t>The Devil's Mistress</t>
  </si>
  <si>
    <t>Salzburg, Germany, 2000. The elderly Czech actress L√É¬≠da Baarov√É¬° tells a journalist the tumultuous story of her rise to fame in 1930s Berlin and her passionate relationship with the sinister Joseph Goebbels, Minister of Propaganda of the Third Reich.</t>
  </si>
  <si>
    <t>tt4240406</t>
  </si>
  <si>
    <t>tm139870</t>
  </si>
  <si>
    <t>Opening Night</t>
  </si>
  <si>
    <t>A failed Broadway singer who now works as a production manager must save opening night on his new production by wrangling his eccentric cast and crew.</t>
  </si>
  <si>
    <t>tt8215284</t>
  </si>
  <si>
    <t>ts41294</t>
  </si>
  <si>
    <t>Mossad 101</t>
  </si>
  <si>
    <t>Cadets from every level of Israeli society undergo intense training to join their country's elite, highly classified intelligence service, the Mossad.
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"out of the box" thinking.</t>
  </si>
  <si>
    <t>tt4354042</t>
  </si>
  <si>
    <t>tm267429</t>
  </si>
  <si>
    <t>Surviving Compton: Dre, Suge and Michel'le</t>
  </si>
  <si>
    <t>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t>
  </si>
  <si>
    <t>tt8070856</t>
  </si>
  <si>
    <t>ts43501</t>
  </si>
  <si>
    <t>Secrets of Great British Castles</t>
  </si>
  <si>
    <t>Historian Dan Jones explores the millennium of history behind six of Great Britain's most famous castles: Warwick, Dover, Caernarfon, the Tower of London, Carrickfergus, and Stirling.</t>
  </si>
  <si>
    <t>tt5181284</t>
  </si>
  <si>
    <t>ts42628</t>
  </si>
  <si>
    <t>Netflix Presents: The Characters</t>
  </si>
  <si>
    <t>No rules. No expectations. A half hour to make their mark. Eight different comedians each get an episode to show their skills in comedy.</t>
  </si>
  <si>
    <t>tt5228026</t>
  </si>
  <si>
    <t>ts36740</t>
  </si>
  <si>
    <t>Project Mc√Ç¬≤</t>
  </si>
  <si>
    <t>McKeyla, Adrienne, Bryden, and Camryn are four super smart and science-skilled girls recruited to join the spy organization, NOV8.</t>
  </si>
  <si>
    <t>tt4861760</t>
  </si>
  <si>
    <t>tm233344</t>
  </si>
  <si>
    <t>Kapoor &amp; Sons</t>
  </si>
  <si>
    <t>Two brothers return home to visit their ailing grandfather to discover ongoing family problems, emotions get intensified when a girl causes a rift between both of them.</t>
  </si>
  <si>
    <t>tt4900716</t>
  </si>
  <si>
    <t>ts53076</t>
  </si>
  <si>
    <t>El Chema</t>
  </si>
  <si>
    <t>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t>
  </si>
  <si>
    <t>tt5730624</t>
  </si>
  <si>
    <t>ts53106</t>
  </si>
  <si>
    <t>Tokyo Trial</t>
  </si>
  <si>
    <t>In the wake of World War II, 11 Allied judges are tasked with weighing the fates of Japanese war criminals in a tense international trial.</t>
  </si>
  <si>
    <t>tt6422918</t>
  </si>
  <si>
    <t>ts41253</t>
  </si>
  <si>
    <t>Love O2O</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</si>
  <si>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t>
  </si>
  <si>
    <t>tt6092878</t>
  </si>
  <si>
    <t>tm244915</t>
  </si>
  <si>
    <t>Baaghi</t>
  </si>
  <si>
    <t>Ronny is a rebellious man, who falls in love with Sia but circumstances separate them. Years later, Ronny learns that Sia is abducted by a martial arts champion, Raghav.</t>
  </si>
  <si>
    <t>tt4864932</t>
  </si>
  <si>
    <t>ts38717</t>
  </si>
  <si>
    <t>Good Morning Call</t>
  </si>
  <si>
    <t>A high school girl finally gets her own apartment, but she has to share it with the most popular boy in school. No one can know they're living together.</t>
  </si>
  <si>
    <t>tt5520732</t>
  </si>
  <si>
    <t>tm239947</t>
  </si>
  <si>
    <t>Mercy</t>
  </si>
  <si>
    <t>Brought together at their childhood home over their dying mother, an estranged family is thrust into a deadly fight for their own survival.</t>
  </si>
  <si>
    <t>tt5710042</t>
  </si>
  <si>
    <t>tm236999</t>
  </si>
  <si>
    <t>Our Lovers</t>
  </si>
  <si>
    <t>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t>
  </si>
  <si>
    <t>tt4631532</t>
  </si>
  <si>
    <t>ts58068</t>
  </si>
  <si>
    <t>Inside the World's Toughest Prisons</t>
  </si>
  <si>
    <t>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t>
  </si>
  <si>
    <t>tt8594220</t>
  </si>
  <si>
    <t>tm218186</t>
  </si>
  <si>
    <t>Septembers of Shiraz</t>
  </si>
  <si>
    <t>In this adaptation of the critically acclaimed debut novel by Iranian American author Dalia Sofer, a secular Jewish family is caught up in the maelstrom of the 1979 Iranian Revolution.</t>
  </si>
  <si>
    <t>tt3661298</t>
  </si>
  <si>
    <t>tm242755</t>
  </si>
  <si>
    <t>Ordinary World</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</si>
  <si>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</si>
  <si>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tt6102594</t>
  </si>
  <si>
    <t>ts38805</t>
  </si>
  <si>
    <t>Beat Bugs</t>
  </si>
  <si>
    <t>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t>
  </si>
  <si>
    <t>tt4716268</t>
  </si>
  <si>
    <t>tm193388</t>
  </si>
  <si>
    <t>Dhanak</t>
  </si>
  <si>
    <t>Orphaned siblings Pari and Chotu embark on a journey to restore Chotu's eyesight.</t>
  </si>
  <si>
    <t>tt4088770</t>
  </si>
  <si>
    <t>tm242002</t>
  </si>
  <si>
    <t>Jeff Foxworthy &amp; Larry the Cable Guy: We've Been Thinking</t>
  </si>
  <si>
    <t>Comedians Jeff Foxworthy and Larry the Cable Guy bring their distinctive brand of humor to a packed crowd in Minneapolis.</t>
  </si>
  <si>
    <t>tt5571712</t>
  </si>
  <si>
    <t>ts52988</t>
  </si>
  <si>
    <t>Captive</t>
  </si>
  <si>
    <t>Documentary series reconstructing history's most complex, high-stakes hostage negotiations as kidnapping victims recount their terrifying ordeals.</t>
  </si>
  <si>
    <t>tt6246500</t>
  </si>
  <si>
    <t>tm220317</t>
  </si>
  <si>
    <t>Demetri Martin: Live (At The Time)</t>
  </si>
  <si>
    <t>Demetri Martin brings his off-kilter take on acoustic guitar, hairless cats, color schemes, and the word "nope" to Washington in his original special.</t>
  </si>
  <si>
    <t>tt4512714</t>
  </si>
  <si>
    <t>tm201365</t>
  </si>
  <si>
    <t>Brothers</t>
  </si>
  <si>
    <t>David and Monty, estranged half-brothers, train in mixed martial arts to earn a livelihood. However, things change when the two are forced to compete against each other in the final tournament.</t>
  </si>
  <si>
    <t>tt3802576</t>
  </si>
  <si>
    <t>ts38761</t>
  </si>
  <si>
    <t>Another Miss Oh</t>
  </si>
  <si>
    <t>Two women working in the same industry with the exact same name keep getting their lives entangled both professionally and personally.</t>
  </si>
  <si>
    <t>tt5679572</t>
  </si>
  <si>
    <t>tm244638</t>
  </si>
  <si>
    <t>Rebirth</t>
  </si>
  <si>
    <t>A man's life is turned inside out after a visit from his college friend leads him into the unexpected.</t>
  </si>
  <si>
    <t>tt4902716</t>
  </si>
  <si>
    <t>tm232954</t>
  </si>
  <si>
    <t>Audrie &amp; Daisy</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</si>
  <si>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</si>
  <si>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tt5278460</t>
  </si>
  <si>
    <t>ts56748</t>
  </si>
  <si>
    <t>T@gged</t>
  </si>
  <si>
    <t>t@gged is a modern day thriller that explores the terrifying risks of social media in a world of anonymity.</t>
  </si>
  <si>
    <t>tt5881326</t>
  </si>
  <si>
    <t>tm225275</t>
  </si>
  <si>
    <t>Riot</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</si>
  <si>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</si>
  <si>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tt4642044</t>
  </si>
  <si>
    <t>tm227922</t>
  </si>
  <si>
    <t>Anjelah Johnson: Not Fancy</t>
  </si>
  <si>
    <t>Actress and comedian Anjelah Johnson showcases her hilarious impressions to riff on European Gypsies, Vietnamese manicurists, Mexican moms, and more.</t>
  </si>
  <si>
    <t>tt4199110</t>
  </si>
  <si>
    <t>ts43230</t>
  </si>
  <si>
    <t>The Deep</t>
  </si>
  <si>
    <t>The adventures of the Nekton family, a family of daring underwater explorers who live aboard a state-of-the-art submarine, The Aronnax, and explore uncharted areas of the earth's oceans to unravel the mysteries of the deep.</t>
  </si>
  <si>
    <t>tt4991910</t>
  </si>
  <si>
    <t>ts56032</t>
  </si>
  <si>
    <t>La Ni√É¬±a</t>
  </si>
  <si>
    <t>A young woman who was part of the guerrilla force now seeks a better life in the city. She wants to study medicine, to heal instead of hurt, but she'll have a challenge since being part of outside-the-law groups always leaves consequences.</t>
  </si>
  <si>
    <t>tt5677942</t>
  </si>
  <si>
    <t>tm272413</t>
  </si>
  <si>
    <t>Colin Quinn: The New York Story</t>
  </si>
  <si>
    <t>The "SNL" veteran performs his off-Broadway show about the history of New York and the people who shape its personality.</t>
  </si>
  <si>
    <t>tt6257714</t>
  </si>
  <si>
    <t>ts55559</t>
  </si>
  <si>
    <t>Ask the Storybots</t>
  </si>
  <si>
    <t>Based on the award-winning educational apps, the StoryBots are curious little creatures who live in the world beneath our screens and go on fun adventures to help answer kids' questions, like how night happens or why we need to brush our teeth.</t>
  </si>
  <si>
    <t>tt5846856</t>
  </si>
  <si>
    <t>tm244513</t>
  </si>
  <si>
    <t>Divines</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</si>
  <si>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</si>
  <si>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tt4730986</t>
  </si>
  <si>
    <t>tm234136</t>
  </si>
  <si>
    <t>MindGamers</t>
  </si>
  <si>
    <t>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t>
  </si>
  <si>
    <t>tt3625516</t>
  </si>
  <si>
    <t>ts75324</t>
  </si>
  <si>
    <t>La esclava blanca</t>
  </si>
  <si>
    <t>In Colombia in 1821, a Spanish plantation gets burned down, and only the planters' baby is spared. She gets sent to Spain, but concocts a plan to return home and become an abolitionist.</t>
  </si>
  <si>
    <t>tt5458128</t>
  </si>
  <si>
    <t>tm239762</t>
  </si>
  <si>
    <t>Tony Robbins: I Am Not Your Guru</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</si>
  <si>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</si>
  <si>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tt5151716</t>
  </si>
  <si>
    <t>tm132524</t>
  </si>
  <si>
    <t>I Am Michael</t>
  </si>
  <si>
    <t>The controversial true story of a gay activist who rejects his homosexuality and becomes a Christian pastor.</t>
  </si>
  <si>
    <t>tt5116866</t>
  </si>
  <si>
    <t>tm245297</t>
  </si>
  <si>
    <t>Justin Timberlake + The Tennessee Kids</t>
  </si>
  <si>
    <t>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t>
  </si>
  <si>
    <t>tt5001772</t>
  </si>
  <si>
    <t>ts54100</t>
  </si>
  <si>
    <t>World of Winx</t>
  </si>
  <si>
    <t>The Winx travel all over the world searching for talent for WOW. and preventing the mysterious talent thief from kidnapping them.</t>
  </si>
  <si>
    <t>tt5874596</t>
  </si>
  <si>
    <t>tm224377</t>
  </si>
  <si>
    <t>Heneral Luna</t>
  </si>
  <si>
    <t>A Filipino general who believes he can turn the tide of battle in the Philippine-American war. But little does he know that he faces a greatest threat to the country's revolution against the invading Americans.</t>
  </si>
  <si>
    <t>tt4944352</t>
  </si>
  <si>
    <t>tm217939</t>
  </si>
  <si>
    <t>Un + une</t>
  </si>
  <si>
    <t>A successful film composer falls in love when he travels to India to work on a Bollywood retelling of Romeo and Juliet.</t>
  </si>
  <si>
    <t>tt4388506</t>
  </si>
  <si>
    <t>tm193211</t>
  </si>
  <si>
    <t>Mucize</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</si>
  <si>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</si>
  <si>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tt6876670</t>
  </si>
  <si>
    <t>ts31593</t>
  </si>
  <si>
    <t>Pororo the Little Penguin</t>
  </si>
  <si>
    <t>Pororo the Little Penguin is a computer-generated animated cartoon series created by Iconix Entertainment, SK Broadband, Ocon and EBS with the North Korean company Samch√Ö¬èlli in Kaes√Ö¬èng. Production began in 2002 and the program began airing in South Korea on EBS in 2003.
Internationally, the program currently airs on Australian, French, Taiwanese, Indian, Italian, Puerto Rican, Japanese, Chinese, Singaporean and Vietnamese channels. It also started airing in Norway, on Boomerang, and Cartoonito in the UK. It will air on Disney Channel Asia and CITV in 2013.
In South Korea, Pororo has become famous among preschool kids and children and has earned the nickname "Pororo the President" while to some teenagers, "Pororo the God".
The series revolves around the adventures of Pororo and his friends who live in the snowy village of Porong Porong Forest, who often encounter challenges and learn practical and moral lessons in each episode.</t>
  </si>
  <si>
    <t>tt13527330</t>
  </si>
  <si>
    <t>tm234292</t>
  </si>
  <si>
    <t>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t>
  </si>
  <si>
    <t>tt2903370</t>
  </si>
  <si>
    <t>ts74917</t>
  </si>
  <si>
    <t>72 Cutest Animals</t>
  </si>
  <si>
    <t>This series examines the nature of cuteness and how adorability helps some animal species to survive and thrive in a variety of environments.</t>
  </si>
  <si>
    <t>tt5815824</t>
  </si>
  <si>
    <t>ts35463</t>
  </si>
  <si>
    <t>Richie Rich</t>
  </si>
  <si>
    <t>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t>
  </si>
  <si>
    <t>tt4162898</t>
  </si>
  <si>
    <t>tm281182</t>
  </si>
  <si>
    <t>Gabriel Iglesias: I'm Sorry for What I Said When I Was Hungry</t>
  </si>
  <si>
    <t>Hawaiian-shirt enthusiast Gabriel "Fluffy" Iglesias finds the laughs in racist gift baskets, Prius-driving cops and all-female taco trucks.</t>
  </si>
  <si>
    <t>tt6302122</t>
  </si>
  <si>
    <t>tm242422</t>
  </si>
  <si>
    <t>In the Shadow of Iris</t>
  </si>
  <si>
    <t>The sudden disappearance of a wealthy banker's wife cracks open a dizzying world of secret fetishes, desperate acts and elaborate deceptions.</t>
  </si>
  <si>
    <t>tt5598110</t>
  </si>
  <si>
    <t>tm245148</t>
  </si>
  <si>
    <t>Jim Jefferies: Freedumb</t>
  </si>
  <si>
    <t>Returning for a second Netflix comedy special, Jim Jefferies unleashes his famously ferocious black humor to a packed house in Nashville, Tennessee.</t>
  </si>
  <si>
    <t>tt5849950</t>
  </si>
  <si>
    <t>tm272854</t>
  </si>
  <si>
    <t>Force 2</t>
  </si>
  <si>
    <t>ACP Yashvardhan teams up RAW Agent KK to bring down the master mind terrorist, Shiv.</t>
  </si>
  <si>
    <t>tt5156746</t>
  </si>
  <si>
    <t>tm350159</t>
  </si>
  <si>
    <t>Couple Of Days</t>
  </si>
  <si>
    <t>Three couples, each in different phases of romance, head to Ibadan for a fun and frisky holiday. But secrets soon spill, causing trouble in paradise.</t>
  </si>
  <si>
    <t>tt9741588</t>
  </si>
  <si>
    <t>tm224275</t>
  </si>
  <si>
    <t>3000 Nights</t>
  </si>
  <si>
    <t>A young Palestinian schoolteacher gives birth to her son in an Israeli prison where she fights to protect him, survive and maintain hope.</t>
  </si>
  <si>
    <t>tt5342778</t>
  </si>
  <si>
    <t>tm195764</t>
  </si>
  <si>
    <t>6 Years</t>
  </si>
  <si>
    <t>A young couple bound by a seemingly ideal love, begins to unravel as unexpected opportunities spin them down a volatile and violent path and threaten the future they had always imagined.</t>
  </si>
  <si>
    <t>tt3984280</t>
  </si>
  <si>
    <t>tm211478</t>
  </si>
  <si>
    <t>Tamasha</t>
  </si>
  <si>
    <t>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t>
  </si>
  <si>
    <t>tt3148502</t>
  </si>
  <si>
    <t>tm195870</t>
  </si>
  <si>
    <t>Manson Family Vacation</t>
  </si>
  <si>
    <t>The story of two brothers: one who√¢‚Ç¨‚Ñ¢s devoted to his family, the other who√¢‚Ç¨‚Ñ¢s obsessed with the Manson Family.</t>
  </si>
  <si>
    <t>tt4154218</t>
  </si>
  <si>
    <t>tm246056</t>
  </si>
  <si>
    <t>Garfunkel and Oates: Trying to be Special</t>
  </si>
  <si>
    <t>Garkfunkel and Oates: Trying to Be Special is the first special by the musical comedy duo of Kate Micucci and Riki Lindhome. The pair filmed the special at the Neptune Theatre in Seattle, and it features songs, comedy, and a new Garfunkel and Oates music video.</t>
  </si>
  <si>
    <t>tt5602318</t>
  </si>
  <si>
    <t>ts55966</t>
  </si>
  <si>
    <t>LEGO Friends: The Power of Friendship</t>
  </si>
  <si>
    <t>Five best friends face adventures side by side in their hometown. Zany antics, love and missteps are better with friends.</t>
  </si>
  <si>
    <t>tt6464612</t>
  </si>
  <si>
    <t>tm240895</t>
  </si>
  <si>
    <t>Strange Weather</t>
  </si>
  <si>
    <t>Years after her son's suicide, a woman longs to confront both the past and a friend of his who took his business idea.</t>
  </si>
  <si>
    <t>tt5205210</t>
  </si>
  <si>
    <t>tm246579</t>
  </si>
  <si>
    <t>Rainbow Time</t>
  </si>
  <si>
    <t>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t>
  </si>
  <si>
    <t>tt5167174</t>
  </si>
  <si>
    <t>tm211461</t>
  </si>
  <si>
    <t>Much Loved</t>
  </si>
  <si>
    <t>A social drama about four marginalized prostitutes in Marrakech and their complex relations with their families and society at large.</t>
  </si>
  <si>
    <t>tt4685750</t>
  </si>
  <si>
    <t>ts86831</t>
  </si>
  <si>
    <t>The Good Cop</t>
  </si>
  <si>
    <t>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t>
  </si>
  <si>
    <t>tt6070434</t>
  </si>
  <si>
    <t>tm239290</t>
  </si>
  <si>
    <t>Always Be My Maybe</t>
  </si>
  <si>
    <t>The story of Tintin and Jake as they both try recover from their respective failed relationships.</t>
  </si>
  <si>
    <t>tt5341036</t>
  </si>
  <si>
    <t>ts74753</t>
  </si>
  <si>
    <t>Tales by Light</t>
  </si>
  <si>
    <t>Behind every powerful image is a powerful story. Uniting exploration, photography and the natural world, Tales By Light follows photographers from Australia and around the world as they push the limits of their craft.</t>
  </si>
  <si>
    <t>tt5350276</t>
  </si>
  <si>
    <t>tm233157</t>
  </si>
  <si>
    <t>The Guardian Brothers</t>
  </si>
  <si>
    <t>There's a crisis in the Chinese Spirit World -- humans don't believe in gods anymore! A Door God, facing unemployment, ventures into the human world to prove his worth, leading to unexpected encounters and transformations for humans and spirits alike.</t>
  </si>
  <si>
    <t>tt4788934</t>
  </si>
  <si>
    <t>tm230524</t>
  </si>
  <si>
    <t>Chat√É¬¥, The King of Brazil</t>
  </si>
  <si>
    <t>The true story of Assis Chateaubriand, the first magnate of communications in Brazil. Due to his influence during the late 1930s up to the early 1960s, he has come to be called 'the Brazilian Citizen Kane'.</t>
  </si>
  <si>
    <t>tt0337926</t>
  </si>
  <si>
    <t>ts53065</t>
  </si>
  <si>
    <t>One More Time</t>
  </si>
  <si>
    <t>This fantasy drama follows an indie band singer who repeatedly undergoes unwanted time slips and the girlfriend he must save from an unlucky fate.</t>
  </si>
  <si>
    <t>tt6212990</t>
  </si>
  <si>
    <t>ts54010</t>
  </si>
  <si>
    <t>My Runway</t>
  </si>
  <si>
    <t>An egotistic top male model and a pretty model wannabe are forced to live each other's lives until they figure out a way to undo their body switch.</t>
  </si>
  <si>
    <t>tt6968336</t>
  </si>
  <si>
    <t>tm242687</t>
  </si>
  <si>
    <t>Riphagen the Untouchable</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</si>
  <si>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</si>
  <si>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tt4969044</t>
  </si>
  <si>
    <t>tm246175</t>
  </si>
  <si>
    <t>The 101-Year-Old Man Who Skipped Out on the Bill and Disappeared</t>
  </si>
  <si>
    <t>Drinking the tasty Folk Soda puts a spring in the 101 Year Old Man√¢‚Ç¨‚Ñ¢s step and his next adventure takes him around the World and back to Sweden, during which time he is chased by the CIA, a Balinese debt collector and becomes an executive at a soft drink company.</t>
  </si>
  <si>
    <t>tt4940370</t>
  </si>
  <si>
    <t>ts38772</t>
  </si>
  <si>
    <t>Dear My Friends</t>
  </si>
  <si>
    <t>Life is ever-delightful √¢‚Ç¨‚Äù and ever-challenging √¢‚Ç¨‚Äù for a group of friends in their twilight years as they rediscover themselves through love and family.</t>
  </si>
  <si>
    <t>tt5689030</t>
  </si>
  <si>
    <t>ts83224</t>
  </si>
  <si>
    <t>Toon</t>
  </si>
  <si>
    <t>Reclusive, socially awkward jingle composer Toon must navigate the nightmarish world of show biz after a viral video skyrockets him to fame.</t>
  </si>
  <si>
    <t>tt5698140</t>
  </si>
  <si>
    <t>ts53149</t>
  </si>
  <si>
    <t>White Nights</t>
  </si>
  <si>
    <t>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t>
  </si>
  <si>
    <t>tt6168004</t>
  </si>
  <si>
    <t>tm240162</t>
  </si>
  <si>
    <t>Udta Punjab</t>
  </si>
  <si>
    <t>The insurgence of substance abuse among the young in the Indian state of Punjab through the stories of a rock star, a migrant laborer, a doctor and a policeman.</t>
  </si>
  <si>
    <t>tt4434004</t>
  </si>
  <si>
    <t>ts57705</t>
  </si>
  <si>
    <t>The Paper</t>
  </si>
  <si>
    <t>The last independent newsroom in the country is taken over by a construction magnate for the reasons that have nothing to do with love or respect for journalism.</t>
  </si>
  <si>
    <t>tt0341957</t>
  </si>
  <si>
    <t>tm242646</t>
  </si>
  <si>
    <t>Toro</t>
  </si>
  <si>
    <t>Toro (Spanish for "Bull")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</si>
  <si>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tt4213806</t>
  </si>
  <si>
    <t>tm225675</t>
  </si>
  <si>
    <t>Jeff Dunham: Unhinged in Hollywood</t>
  </si>
  <si>
    <t>Previously unseen stand-up comedy by Jeff Dunham. Sketches include popular characters. Brad Paisley performs too! Special appearances by comic Chris Parnell and former UFC champion Chuck Liddell.</t>
  </si>
  <si>
    <t>tt5038776</t>
  </si>
  <si>
    <t>tm233023</t>
  </si>
  <si>
    <t>Tom Segura: Mostly Stories</t>
  </si>
  <si>
    <t>The bearded, bawdy, and comically bitter Tom Segura gets real about body piercings, the "Area 51" of men's bodies, and the lie he told Mike Tyson.</t>
  </si>
  <si>
    <t>tt4970632</t>
  </si>
  <si>
    <t>tm197503</t>
  </si>
  <si>
    <t>Hunterrr</t>
  </si>
  <si>
    <t>An ordinary bachelor pursues girls like a hunter, but not with the intention of settling down in life.</t>
  </si>
  <si>
    <t>tt4333674</t>
  </si>
  <si>
    <t>ts74929</t>
  </si>
  <si>
    <t>H20: Mermaid Adventures</t>
  </si>
  <si>
    <t>The lives of teenagers Emma, Cleo and Rikki are forever changed when a magical, forbidden island gives them the power to turn into mermaids.</t>
  </si>
  <si>
    <t>tt4610750</t>
  </si>
  <si>
    <t>tm220473</t>
  </si>
  <si>
    <t>Colin Quinn: Unconstitutional</t>
  </si>
  <si>
    <t>Colin Quinn returns to the stage in "Unconstitutional" where he tackles 226 years of American Constitutional calamities in 70 Minutes.</t>
  </si>
  <si>
    <t>tt4392266</t>
  </si>
  <si>
    <t>tm225693</t>
  </si>
  <si>
    <t>Keith Richards: Under the Influence</t>
  </si>
  <si>
    <t>A portrait of Keith Richards that takes us on a journey to discover the genesis of his sound as a songwriter, guitarist and performer.</t>
  </si>
  <si>
    <t>tt4900018</t>
  </si>
  <si>
    <t>ts54022</t>
  </si>
  <si>
    <t>Terrace House: Aloha State</t>
  </si>
  <si>
    <t>The beautiful island of Oahu is host to a new batch of six strangers who share a single roof, multiple conflicts and no script in this reality series.</t>
  </si>
  <si>
    <t>tt6588218</t>
  </si>
  <si>
    <t>ts43258</t>
  </si>
  <si>
    <t>Stories by Rabindranath Tagore</t>
  </si>
  <si>
    <t>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t>
  </si>
  <si>
    <t>tt4853764</t>
  </si>
  <si>
    <t>ts55365</t>
  </si>
  <si>
    <t>The Haunted House</t>
  </si>
  <si>
    <t>With help from a 102-year-old goblin dwelling beneath their haunted apartment building, two siblings deal with ghosts and take on spooky mysteries.</t>
  </si>
  <si>
    <t>tt9518312</t>
  </si>
  <si>
    <t>ts42011</t>
  </si>
  <si>
    <t>Cheer Squad</t>
  </si>
  <si>
    <t>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t>
  </si>
  <si>
    <t>tt5993744</t>
  </si>
  <si>
    <t>tm241998</t>
  </si>
  <si>
    <t>Mohenjo Daro</t>
  </si>
  <si>
    <t>During the Indus valley civilization, an Indigo farmer strives for the justice and protection of the city of Mohenjo-Daro and its civilians from an evil politician.</t>
  </si>
  <si>
    <t>tt3859980</t>
  </si>
  <si>
    <t>tm421855</t>
  </si>
  <si>
    <t>4K Fireplace</t>
  </si>
  <si>
    <t>Enjoy this crackling fireplace during a holiday party or a cozy night in. Shot in stunning 4K Ultra HD, this music-free fireplace video flickers, crackles and adds warmth to any room. Loop video playback for continuous enjoyment.</t>
  </si>
  <si>
    <t>tt5275236</t>
  </si>
  <si>
    <t>tm231314</t>
  </si>
  <si>
    <t>Zip &amp; Zap and the Captain's Island</t>
  </si>
  <si>
    <t>Naughty brothers Zip and Zap finds themselves in a home for lost children that might just be haunted. Will they ever escape?</t>
  </si>
  <si>
    <t>tt4110400</t>
  </si>
  <si>
    <t>ts55223</t>
  </si>
  <si>
    <t>72 Dangerous Places to Live</t>
  </si>
  <si>
    <t>Get up close and personal with avalanches, fiery volcanoes and other natural cataclysms, and learn why some choose to live in their destructive paths.</t>
  </si>
  <si>
    <t>tt5674272</t>
  </si>
  <si>
    <t>ts41154</t>
  </si>
  <si>
    <t>Paquita Salas</t>
  </si>
  <si>
    <t>One of Spain's best talent agents in the '90s, Paquita now finds herself searching desperately for new stars after suddenly losing her biggest client.</t>
  </si>
  <si>
    <t>tt5866074</t>
  </si>
  <si>
    <t>tm227029</t>
  </si>
  <si>
    <t>Smoke &amp; Mirrors</t>
  </si>
  <si>
    <t>A tale of cheats and impostors, taking its inspiration from true facts and from one of the most intriguing characters of recent decades: the spy Francisco Paesa.</t>
  </si>
  <si>
    <t>tt1713440</t>
  </si>
  <si>
    <t>ts41899</t>
  </si>
  <si>
    <t>Nightmare Teacher</t>
  </si>
  <si>
    <t>A homeroom teacher of Yosan Private High School has an accident, and thus a substitute comes to fill in. Han Bong-Gu  is a mysterious man, and after strange occurrences the class president Ye-Rim tries to get to the bottom of this mystery.</t>
  </si>
  <si>
    <t>tt6209442</t>
  </si>
  <si>
    <t>ts82327</t>
  </si>
  <si>
    <t>√ê¬¢√ë‚Ç¨√ê¬∏ √ê¬∫√ê¬æ√ë‚Äö√ê¬∞</t>
  </si>
  <si>
    <t>Candy and her big brothers Cookie and Pudding are cute kittens who live with their parents, they play and have adventures learning to share and do chores as they go.</t>
  </si>
  <si>
    <t>tt7038964</t>
  </si>
  <si>
    <t>tm244559</t>
  </si>
  <si>
    <t>I Called Him Morgan</t>
  </si>
  <si>
    <t>Part jazz history, part true-crime tale, Kasper Collin√¢‚Ç¨‚Ñ¢s new documentary employs extensive archival footage and new interviews to tell the tragic story of the magnificently talented trumpeter Lee Morgan and his common-law wife Helen, who murdered him in a New York bar in 1972.</t>
  </si>
  <si>
    <t>tt4170344</t>
  </si>
  <si>
    <t>tm245102</t>
  </si>
  <si>
    <t>The Next Skin</t>
  </si>
  <si>
    <t>A teenager who went missing and was presumed dead returns home after eight years to find a family deeply affected by his disappearance. Gradually, doubts arise about whether he really is the missing boy or an impostor.</t>
  </si>
  <si>
    <t>tt5139326</t>
  </si>
  <si>
    <t>ts35505</t>
  </si>
  <si>
    <t>Old Money</t>
  </si>
  <si>
    <t>A family, blessed with richness and power, is desperately seeking for a liver for their father, who wants to hand down his wealth to the one who gets the organ.</t>
  </si>
  <si>
    <t>tt3701442</t>
  </si>
  <si>
    <t>tm201906</t>
  </si>
  <si>
    <t>Belgica</t>
  </si>
  <si>
    <t>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t>
  </si>
  <si>
    <t>tt3544218</t>
  </si>
  <si>
    <t>tm248010</t>
  </si>
  <si>
    <t>A small-town mechanic turned chauffeur for the mob gets caught up in the troubles of a beautiful sex worker, in this Scorsese-meets-Nollywood crime comedy that transforms the fast-paced and vibrant city of Lagos into an expressionistic film noir metropolis.</t>
  </si>
  <si>
    <t>tt5112438</t>
  </si>
  <si>
    <t>tm239774</t>
  </si>
  <si>
    <t>XOXO</t>
  </si>
  <si>
    <t>XOXO follows six strangers whose lives collide in one frenetic, dream-chasing, hopelessly romantic night.</t>
  </si>
  <si>
    <t>tt4855748</t>
  </si>
  <si>
    <t>ts56221</t>
  </si>
  <si>
    <t>Rainbow Ruby</t>
  </si>
  <si>
    <t>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t>
  </si>
  <si>
    <t>tt5828144</t>
  </si>
  <si>
    <t>tm245235</t>
  </si>
  <si>
    <t>Ali Wong: Baby Cobra</t>
  </si>
  <si>
    <t>Ali Wong might be seven-months pregnant, but there√¢‚Ç¨‚Ñ¢s not a fetus in the world that can stop this acerbic and savage train of comedy from delivering a masterful hour of stand-up.</t>
  </si>
  <si>
    <t>tt5066574</t>
  </si>
  <si>
    <t>ts38812</t>
  </si>
  <si>
    <t>Fearless</t>
  </si>
  <si>
    <t>On a journey from Brazil to the Las Vegas championships, professional bull riders risk it all to earn money, respect and titles.</t>
  </si>
  <si>
    <t>tt9556710</t>
  </si>
  <si>
    <t>tm232832</t>
  </si>
  <si>
    <t>The Lion Woman</t>
  </si>
  <si>
    <t>Eva Arctander is born with hypertrichosis, meaning that she is covered from head to toe with fine blonde hair. Her father is so ashamed of her that he hides her away from the world in their apartment. However, Eva√¢‚Ç¨‚Ñ¢s nanny fights for her right to be treated like everyone else.</t>
  </si>
  <si>
    <t>tt4677578</t>
  </si>
  <si>
    <t>tm227042</t>
  </si>
  <si>
    <t>Prem Ratan Dhan Payo</t>
  </si>
  <si>
    <t>While recovering from an assassination attempt four days before his coronation, a stern prince is replaced by a romantic lookalike.</t>
  </si>
  <si>
    <t>tt5242900</t>
  </si>
  <si>
    <t>tm243931</t>
  </si>
  <si>
    <t>The Beginning of Life</t>
  </si>
  <si>
    <t>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t>
  </si>
  <si>
    <t>tt5140248</t>
  </si>
  <si>
    <t>tm233843</t>
  </si>
  <si>
    <t>Pyaar Ka Punchnama 2</t>
  </si>
  <si>
    <t>After falling in love, three roommates experience changes in their lives.</t>
  </si>
  <si>
    <t>tt4430136</t>
  </si>
  <si>
    <t>ts43341</t>
  </si>
  <si>
    <t>Atelier</t>
  </si>
  <si>
    <t>A young "fabric geek" lands a job at an upscale Japanese lingerie company √¢‚Ç¨‚Äù and quickly discovers she'll need help to survive.</t>
  </si>
  <si>
    <t>tt2303188</t>
  </si>
  <si>
    <t>ts82582</t>
  </si>
  <si>
    <t>The Truth Seekers</t>
  </si>
  <si>
    <t>A veteran cop forms an agency dedicated to solving cold cases, including those related to the team members' own painful and mysterious pasts.</t>
  </si>
  <si>
    <t>tt7131694</t>
  </si>
  <si>
    <t>tm215054</t>
  </si>
  <si>
    <t>Chris Tucker: Live</t>
  </si>
  <si>
    <t>Comedian Chris Tucker performs live.</t>
  </si>
  <si>
    <t>tt4835636</t>
  </si>
  <si>
    <t>tm247644</t>
  </si>
  <si>
    <t>Schubert in Love</t>
  </si>
  <si>
    <t>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t>
  </si>
  <si>
    <t>tt5186874</t>
  </si>
  <si>
    <t>ts38769</t>
  </si>
  <si>
    <t>Chelsea</t>
  </si>
  <si>
    <t>It's not her first talk show, but it is a first of its kind. Ideas, people and places that fascinate her, all in her unique style.</t>
  </si>
  <si>
    <t>tt5672036</t>
  </si>
  <si>
    <t>ts42155</t>
  </si>
  <si>
    <t>Home: Adventures with Tip &amp; Oh</t>
  </si>
  <si>
    <t>Picking up where the 2015 film left off, this coming-of-age buddy comedy follows fearless Tip and overenthusiastic Oh, as they navigate the crazily combined human and alien culture they live in, finding adventure everywhere they go.</t>
  </si>
  <si>
    <t>tt5759196</t>
  </si>
  <si>
    <t>tm239739</t>
  </si>
  <si>
    <t>Raman Raghav 2.0</t>
  </si>
  <si>
    <t>A corrupt cop and a serial killer obsessed with a psychopath from the '60s get caught up in a ruthless cat-and-mouse game.</t>
  </si>
  <si>
    <t>tt5662932</t>
  </si>
  <si>
    <t>ts52981</t>
  </si>
  <si>
    <t>White Rabbit Project</t>
  </si>
  <si>
    <t>Kari Byron, Tory Belleci and Grant Imahara rank history's greatest inventions, heists and more.</t>
  </si>
  <si>
    <t>tt6048644</t>
  </si>
  <si>
    <t>ts87465</t>
  </si>
  <si>
    <t>Witch Hunt: A Century of Murder</t>
  </si>
  <si>
    <t>Four hundred years ago, hundreds of innocent people were killed as an obsession to stamp out Satanism swept the British Isles. Dr Suzannah Lipscomb investigates the events of this dark period in our history.</t>
  </si>
  <si>
    <t>tt6474054</t>
  </si>
  <si>
    <t>ts52825</t>
  </si>
  <si>
    <t>The Princess Weiyoung</t>
  </si>
  <si>
    <t>A princess descended from a ruined noble family disguises herself as the woman who saved her life and embarks on a mission to avenge her loved ones.</t>
  </si>
  <si>
    <t>tt6353308</t>
  </si>
  <si>
    <t>ts107658</t>
  </si>
  <si>
    <t>Mind Game</t>
  </si>
  <si>
    <t>With the help of a cop, a psychiatrist and a woman who can foretell the future, a brilliant paralegal works to solve an array of perplexing mysteries.</t>
  </si>
  <si>
    <t>tt8879588</t>
  </si>
  <si>
    <t>ts42260</t>
  </si>
  <si>
    <t>Chelsea Does</t>
  </si>
  <si>
    <t>Comedienne and writer Chelsea Handler discusses the topics of marriage, racism, Silicon Valley, and drugs. Filmed in four parts.</t>
  </si>
  <si>
    <t>tt5275894</t>
  </si>
  <si>
    <t>ts43119</t>
  </si>
  <si>
    <t>Real Rob</t>
  </si>
  <si>
    <t>Centers around comedian Rob Schneider's real life while living in Hollywood.</t>
  </si>
  <si>
    <t>tt3741346</t>
  </si>
  <si>
    <t>tm311494</t>
  </si>
  <si>
    <t>Slam</t>
  </si>
  <si>
    <t>Samuele is 16 and has a passion for skateboarding. He has big dreams: going to university, move to California, and travel, but things change when he meets Alice, who could be the girl of his life.</t>
  </si>
  <si>
    <t>tt4379536</t>
  </si>
  <si>
    <t>tm221883</t>
  </si>
  <si>
    <t>Gridlocked</t>
  </si>
  <si>
    <t>Former SWAT leader David Hendrix and hard-partying movie star Brody Walker must cut their ride-along short when a police training facility is attacked by a team of mercenaries.</t>
  </si>
  <si>
    <t>tt2724532</t>
  </si>
  <si>
    <t>tm233196</t>
  </si>
  <si>
    <t>Jessica Darling's It List</t>
  </si>
  <si>
    <t>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t>
  </si>
  <si>
    <t>tt5213744</t>
  </si>
  <si>
    <t>ts127430</t>
  </si>
  <si>
    <t>StoryBots Super Songs</t>
  </si>
  <si>
    <t>Based on the award-winning educational apps, "StoryBots Super Songs" centers on the StoryBots, the curious little creatures who live in the world beneath our screens and help answer humans' biggest questions.</t>
  </si>
  <si>
    <t>tt6163070</t>
  </si>
  <si>
    <t>tm376111</t>
  </si>
  <si>
    <t>Chocolate City: Vegas Strip</t>
  </si>
  <si>
    <t>The Chocolate City dancers come together to save their club from foreclosure. They decide to enter a national stripper competition, traveling all the way to Las Vegas to try their luck.</t>
  </si>
  <si>
    <t>tt5485482</t>
  </si>
  <si>
    <t>tm246543</t>
  </si>
  <si>
    <t>Journey to Greenland</t>
  </si>
  <si>
    <t>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t>
  </si>
  <si>
    <t>tt4641248</t>
  </si>
  <si>
    <t>tm227523</t>
  </si>
  <si>
    <t>Fifty</t>
  </si>
  <si>
    <t>Tola, Elizabeth, Maria and Kate are four friends forced at midlife to take inventory of their personal lives, while juggling careers and family against the sprawling backdrops of the upper middle-class neighbourhoods of Ikoyi and Victoria Island in Lagos.</t>
  </si>
  <si>
    <t>tt7440582</t>
  </si>
  <si>
    <t>tm321189</t>
  </si>
  <si>
    <t>All About Asado</t>
  </si>
  <si>
    <t>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t>
  </si>
  <si>
    <t>tt6079360</t>
  </si>
  <si>
    <t>tm219699</t>
  </si>
  <si>
    <t>Phantom</t>
  </si>
  <si>
    <t>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t>
  </si>
  <si>
    <t>tt3469244</t>
  </si>
  <si>
    <t>tm270555</t>
  </si>
  <si>
    <t>The Ivory Game</t>
  </si>
  <si>
    <t>Wildlife activists and investigators put their lives on the line to battle the illegal African ivory trade, in this suspenseful on-the-ground documentary.</t>
  </si>
  <si>
    <t>tt5952534</t>
  </si>
  <si>
    <t>tm316567</t>
  </si>
  <si>
    <t>HiGH&amp;LOW: The Red Rain</t>
  </si>
  <si>
    <t>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t>
  </si>
  <si>
    <t>tt5923040</t>
  </si>
  <si>
    <t>tm321785</t>
  </si>
  <si>
    <t>Lens</t>
  </si>
  <si>
    <t>A porn addict is threatened by a hacker, who orders the guy to witness him commit suicide online.</t>
  </si>
  <si>
    <t>tt4818776</t>
  </si>
  <si>
    <t>tm283938</t>
  </si>
  <si>
    <t>Selfie 69</t>
  </si>
  <si>
    <t>Your best friends are also the friends who'll make you do the stupidest things. After parting hardcore, Roxi, Yasmine and Ana meet in a bet that will change their lives: Who gets married first in three days?</t>
  </si>
  <si>
    <t>tt4796634</t>
  </si>
  <si>
    <t>tm228839</t>
  </si>
  <si>
    <t>Ali Baba and the 7 Dwarfs</t>
  </si>
  <si>
    <t>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</si>
  <si>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tt6450052</t>
  </si>
  <si>
    <t>tm272012</t>
  </si>
  <si>
    <t>Ghost Patrol</t>
  </si>
  <si>
    <t>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t>
  </si>
  <si>
    <t>tt6111628</t>
  </si>
  <si>
    <t>tm219817</t>
  </si>
  <si>
    <t>Talvar</t>
  </si>
  <si>
    <t>A hardened cop deals with three conflicting perspectives involving a brutal double murder. The case is complicated as the prime suspects are the parents who supposedly killed their teenage daughter.</t>
  </si>
  <si>
    <t>tt4934950</t>
  </si>
  <si>
    <t>tm230426</t>
  </si>
  <si>
    <t>Liar, Liar, Vampire</t>
  </si>
  <si>
    <t>When ordinary boy Davis suddenly becomes famous at school as people start to believe he's actually a vampire, vampire expert Cameron helps him act like a real vampire.</t>
  </si>
  <si>
    <t>tt4448304</t>
  </si>
  <si>
    <t>tm239769</t>
  </si>
  <si>
    <t>I'll Sleep When I'm Dead</t>
  </si>
  <si>
    <t>An energetic and fast-paced bio-doc that examines the story behind one of the most prolific and well-known DJs working today: Steve Aoki.</t>
  </si>
  <si>
    <t>tt4679136</t>
  </si>
  <si>
    <t>tm208628</t>
  </si>
  <si>
    <t>Dil Dhadakne Do</t>
  </si>
  <si>
    <t>On a cruise to celebrate their parents' 30th wedding anniversary, a brother and sister deal with the impact of family considerations on their romantic lives.</t>
  </si>
  <si>
    <t>tt4110568</t>
  </si>
  <si>
    <t>tm66466</t>
  </si>
  <si>
    <t>Wazir</t>
  </si>
  <si>
    <t>'Wazir'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t>
  </si>
  <si>
    <t>tt0315642</t>
  </si>
  <si>
    <t>tm245155</t>
  </si>
  <si>
    <t>The Worthy</t>
  </si>
  <si>
    <t>A visually spectacular dystopian take on an Arab world torn apart by social disorder.</t>
  </si>
  <si>
    <t>tt4943218</t>
  </si>
  <si>
    <t>tm232930</t>
  </si>
  <si>
    <t>Kyaa Kool Hain Hum 3</t>
  </si>
  <si>
    <t>In order to impress his girlfriend's conservative father, a porn actor uses his fellow adult movie stars in creating a fake traditional family.</t>
  </si>
  <si>
    <t>tt5290620</t>
  </si>
  <si>
    <t>tm245722</t>
  </si>
  <si>
    <t>Chronically Metropolitan</t>
  </si>
  <si>
    <t>A case of writer's block inspires a young novelist to return home to New York City and reconnect with his engaged ex and his bohemian parents.</t>
  </si>
  <si>
    <t>tt5078796</t>
  </si>
  <si>
    <t>tm245911</t>
  </si>
  <si>
    <t>1898: Our Last Men in the Philippines</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</si>
  <si>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</si>
  <si>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tt5698568</t>
  </si>
  <si>
    <t>tm244079</t>
  </si>
  <si>
    <t>Sof√É¬≠a Ni√É¬±o de Rivera: Exposed</t>
  </si>
  <si>
    <t>Self-deprecating comic Sof√É¬≠a Ni√É¬±o de Rivera puts her sarcasm on full display in this stand-up special filmed live at Guadalajara's Degollado Theater.</t>
  </si>
  <si>
    <t>tt5886430</t>
  </si>
  <si>
    <t>tm266629</t>
  </si>
  <si>
    <t>Russell Peters: Almost Famous</t>
  </si>
  <si>
    <t>The comic comes home to Toronto to sound off on cultural quirks, furniture building and bathroom visits, reveling in all things ridiculously human.</t>
  </si>
  <si>
    <t>tt5946232</t>
  </si>
  <si>
    <t>ts52950</t>
  </si>
  <si>
    <t>Miss in Kiss</t>
  </si>
  <si>
    <t>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t>
  </si>
  <si>
    <t>tt6954524</t>
  </si>
  <si>
    <t>tm215911</t>
  </si>
  <si>
    <t>Ludo</t>
  </si>
  <si>
    <t>Needing a secluded place for a late-night tryst, two couples stow away in a mall after hours, but are quickly ensnared in a gruesome and deadly game.</t>
  </si>
  <si>
    <t>tt3724898</t>
  </si>
  <si>
    <t>tm232855</t>
  </si>
  <si>
    <t>Everything About Her</t>
  </si>
  <si>
    <t>Powerful but ill-stricken business woman, Vilma Santos navigates her complicated relationship with her caregiver, Angel Locsin and her estranged son, Xian Lim in this story about acceptance, love and forgiveness.</t>
  </si>
  <si>
    <t>tt3860092</t>
  </si>
  <si>
    <t>tm257629</t>
  </si>
  <si>
    <t>#FollowFriday</t>
  </si>
  <si>
    <t>Students and Faculty on a college campus are targeted by a killer using social media.</t>
  </si>
  <si>
    <t>tt5233106</t>
  </si>
  <si>
    <t>tm234773</t>
  </si>
  <si>
    <t>Eddie: Strongman</t>
  </si>
  <si>
    <t>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t>
  </si>
  <si>
    <t>tt4334636</t>
  </si>
  <si>
    <t>tm208713</t>
  </si>
  <si>
    <t>Gabbar Is Back</t>
  </si>
  <si>
    <t>A vigilante network taking out corrupt officials draws the notice of the authorities.</t>
  </si>
  <si>
    <t>tt2424988</t>
  </si>
  <si>
    <t>tm218683</t>
  </si>
  <si>
    <t>The Massively Mixed-Up Middle School Mystery</t>
  </si>
  <si>
    <t>When the ultimate prank sends their principal under water, it's up to Everett, Alyssa and Riley to put their super detective skills to the test, catch the perp, and save their school's first dance in 40 years.</t>
  </si>
  <si>
    <t>tt3521770</t>
  </si>
  <si>
    <t>tm234466</t>
  </si>
  <si>
    <t>Jonah</t>
  </si>
  <si>
    <t>During Carnival in S√É¬£o Paulo, a young man and young woman who knew each other as children meet again after many years and the social barriers that have kept them apart. Bad decisions lead the boy to hide with the girl inside a whale float.</t>
  </si>
  <si>
    <t>tt4789272</t>
  </si>
  <si>
    <t>ts78442</t>
  </si>
  <si>
    <t>Coach Snoop</t>
  </si>
  <si>
    <t>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t>
  </si>
  <si>
    <t>tt5697642</t>
  </si>
  <si>
    <t>tm340927</t>
  </si>
  <si>
    <t>Motu Patlu: King Of Kings</t>
  </si>
  <si>
    <t>Motu and Patlu are your home-grown Laurel and Hardy in an animation avatar. They befriend a circus lion, Guddu and attempt to save the jungle from a greedy poacher.</t>
  </si>
  <si>
    <t>tt6278732</t>
  </si>
  <si>
    <t>tm311456</t>
  </si>
  <si>
    <t>Sen Benim Her√Ö≈æeyimsin</t>
  </si>
  <si>
    <t>A dramatic story about a girl and her giving father.</t>
  </si>
  <si>
    <t>tt5748380</t>
  </si>
  <si>
    <t>tm238717</t>
  </si>
  <si>
    <t>Barakah Meets Barakah</t>
  </si>
  <si>
    <t>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t>
  </si>
  <si>
    <t>tt5435084</t>
  </si>
  <si>
    <t>ts42347</t>
  </si>
  <si>
    <t>Word Party</t>
  </si>
  <si>
    <t>Meet Bailey, Franny, Kip and Lulu. They're adorable baby animals, and they want you to join the party and help them learn!</t>
  </si>
  <si>
    <t>tt5235950</t>
  </si>
  <si>
    <t>tm233015</t>
  </si>
  <si>
    <t>Fitoor</t>
  </si>
  <si>
    <t>A young artist tries to win the heart of his muse, while her mother hatches a scheme to end his quest for true love.</t>
  </si>
  <si>
    <t>tt4399594</t>
  </si>
  <si>
    <t>tm211273</t>
  </si>
  <si>
    <t>Jen Kirkman: I'm Gonna Die Alone (And I Feel Fine)</t>
  </si>
  <si>
    <t>Jen Kirkman's Netflix produced stand-up special as performed at the North Door in Austin, Texas.</t>
  </si>
  <si>
    <t>tt4705606</t>
  </si>
  <si>
    <t>tm230927</t>
  </si>
  <si>
    <t>Puerto Ricans in Paris</t>
  </si>
  <si>
    <t>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t>
  </si>
  <si>
    <t>tt3730510</t>
  </si>
  <si>
    <t>tm273933</t>
  </si>
  <si>
    <t>Reggie Watts: Spatial</t>
  </si>
  <si>
    <t>The comic innovator delivers a surreal set blending experimental songs, jokes about grits, guns and drugs, and other improvised comedy adventures.</t>
  </si>
  <si>
    <t>tt5861260</t>
  </si>
  <si>
    <t>tm245293</t>
  </si>
  <si>
    <t>You Are My Sunday</t>
  </si>
  <si>
    <t>Five friends struggle to find a place to play football in Mumbai.</t>
  </si>
  <si>
    <t>tt4990516</t>
  </si>
  <si>
    <t>tm270982</t>
  </si>
  <si>
    <t>Layla M.</t>
  </si>
  <si>
    <t>18-year-old Layla, a Dutch girl with Moroccan roots, joins a group of radical Muslims. She encounters a world that nurtures her ideas initally, but finally confronts her with an impossible choice.</t>
  </si>
  <si>
    <t>tt5712152</t>
  </si>
  <si>
    <t>ts51367</t>
  </si>
  <si>
    <t>Trailer Park Boys: Out of the Park: Europe</t>
  </si>
  <si>
    <t>A lot of liquor an whores, mustard and bologna, maybe some cigarettes and dope, but mostly just liquor and whores, cigarettes and balogna, as well as mustard and dope.</t>
  </si>
  <si>
    <t>tt5937754</t>
  </si>
  <si>
    <t>tm274053</t>
  </si>
  <si>
    <t>Asperger's Are Us</t>
  </si>
  <si>
    <t>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t>
  </si>
  <si>
    <t>tt4991844</t>
  </si>
  <si>
    <t>tm137557</t>
  </si>
  <si>
    <t>Honeytrap</t>
  </si>
  <si>
    <t>Layla, a 15-year-old living in Brixton, London, becomes involved with a gang and must set up a boy to be killed.</t>
  </si>
  <si>
    <t>tt4187514</t>
  </si>
  <si>
    <t>tm315345</t>
  </si>
  <si>
    <t>City of Joy</t>
  </si>
  <si>
    <t>The Democratic Republic of Congo has endured 20 years of devastating violence. Rape has been used as a weapon of war to destroy community and access precious minerals. Congo is often referred to as √¢‚Ç¨≈ìthe worst place in the world to be a woman.√¢‚Ç¨¬ù "City of Joy"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t>
  </si>
  <si>
    <t>tt6290168</t>
  </si>
  <si>
    <t>tm207668</t>
  </si>
  <si>
    <t>ABCD 2</t>
  </si>
  <si>
    <t>Childhood friends Suresh and Vinnie want to become successful dancers. To fulfill their dreams, they form a dance group with their friends and compete in a hip-hop contest in Las Vegas.</t>
  </si>
  <si>
    <t>tt3679000</t>
  </si>
  <si>
    <t>tm193378</t>
  </si>
  <si>
    <t>Iliza Shlesinger: Freezing Hot</t>
  </si>
  <si>
    <t>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t>
  </si>
  <si>
    <t>tt4074376</t>
  </si>
  <si>
    <t>ts21876</t>
  </si>
  <si>
    <t>My Sunshine</t>
  </si>
  <si>
    <t>While studying at university, Zhao Mosheng fell in love at first sight with law student He Yichen. Through various incidents where Mosheng "stalked"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t>
  </si>
  <si>
    <t>tt6131630</t>
  </si>
  <si>
    <t>tm275726</t>
  </si>
  <si>
    <t>Carlos Ballarta: el amor es de putos</t>
  </si>
  <si>
    <t>Carlos Ballarta mocks daily life in Mexico, including public transit, the education system and the corn seller who betrays your confidence</t>
  </si>
  <si>
    <t>tt6268852</t>
  </si>
  <si>
    <t>tm307997</t>
  </si>
  <si>
    <t>Offline: Are You Ready for the Next Level?</t>
  </si>
  <si>
    <t>Champion gamer Jan has to fight for his digital identity, winning back his real life as well.</t>
  </si>
  <si>
    <t>tt5351044</t>
  </si>
  <si>
    <t>ts55556</t>
  </si>
  <si>
    <t>A Touch of Green</t>
  </si>
  <si>
    <t>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t>
  </si>
  <si>
    <t>tt5231950</t>
  </si>
  <si>
    <t>tm149212</t>
  </si>
  <si>
    <t>Olmo and the Seagull</t>
  </si>
  <si>
    <t>'Olmo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t>
  </si>
  <si>
    <t>tt4160256</t>
  </si>
  <si>
    <t>tm239933</t>
  </si>
  <si>
    <t>At 7:19 a.m., on September 19th of 1985, the most destructive earthquake hit Mexico City. Inside what's left of a building, a group of survivors fight for their lives waiting for rescue.</t>
  </si>
  <si>
    <t>tt5979312</t>
  </si>
  <si>
    <t>tm327551</t>
  </si>
  <si>
    <t>Born in Syria</t>
  </si>
  <si>
    <t>This intimate documentary follows a group of Syrian children refugees who narrowly escape a life of torment and integrate into a foreign land.</t>
  </si>
  <si>
    <t>tt5356680</t>
  </si>
  <si>
    <t>tm233366</t>
  </si>
  <si>
    <t>Te3n</t>
  </si>
  <si>
    <t>A grandfather, police officer and a priest join hands to investigate and find a missing child.</t>
  </si>
  <si>
    <t>tt4814290</t>
  </si>
  <si>
    <t>ts75897</t>
  </si>
  <si>
    <t>Kulipari: An Army of Frogs</t>
  </si>
  <si>
    <t>In a tale of bravery and heroism, fearless frogs go to war against the sinister scorpions and spiders that have teamed up to conquer the amphibians.</t>
  </si>
  <si>
    <t>tt6040768</t>
  </si>
  <si>
    <t>tm263743</t>
  </si>
  <si>
    <t>The Doll</t>
  </si>
  <si>
    <t>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t>
  </si>
  <si>
    <t>tt6011480</t>
  </si>
  <si>
    <t>tm247631</t>
  </si>
  <si>
    <t>Clair Obscur</t>
  </si>
  <si>
    <t>√Ö≈æehnaz, a young female psychiatrist from Istanbul starts mandatory duty in a provincial town. Back in the city, she maintains a marriage that looks flawless on the outside. Elmas, a young woman on the verge of breakdown, opens a new path in her.</t>
  </si>
  <si>
    <t>tt4373956</t>
  </si>
  <si>
    <t>tm271974</t>
  </si>
  <si>
    <t>Pettson and Findus: The Best Christmas Ever</t>
  </si>
  <si>
    <t>Pettson and Findus find themselves snowed in their house. The little cat is scared that Christmas is ruined, but Pettson promises that they will celebrate "the best Christmas ever".</t>
  </si>
  <si>
    <t>tt5858122</t>
  </si>
  <si>
    <t>tm246485</t>
  </si>
  <si>
    <t>U Turn</t>
  </si>
  <si>
    <t>A journalist who intents to write an article on traffic rule breakers gets dragged into a whirlpool of murder cases and deception.</t>
  </si>
  <si>
    <t>tt6684398</t>
  </si>
  <si>
    <t>ts42432</t>
  </si>
  <si>
    <t>28 Faces of the Moon</t>
  </si>
  <si>
    <t>The drama tells the story of a man whose life takes a downward spiral after his fiance dies just days before their upcoming marriage.</t>
  </si>
  <si>
    <t>tt10145322</t>
  </si>
  <si>
    <t>tm267017</t>
  </si>
  <si>
    <t>I Love You</t>
  </si>
  <si>
    <t>When the wife wants a divorce, the neurotic husband struggles to come to terms with what happened and how to get his old life back.</t>
  </si>
  <si>
    <t>tt5183654</t>
  </si>
  <si>
    <t>tm244842</t>
  </si>
  <si>
    <t>Ordinary People</t>
  </si>
  <si>
    <t>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t>
  </si>
  <si>
    <t>tt5891626</t>
  </si>
  <si>
    <t>tm247444</t>
  </si>
  <si>
    <t>Poshter Girl</t>
  </si>
  <si>
    <t>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t>
  </si>
  <si>
    <t>tt5323386</t>
  </si>
  <si>
    <t>ts91990</t>
  </si>
  <si>
    <t>The Creative Indians</t>
  </si>
  <si>
    <t>The Creative Indians is a docu-series showcasing, de-mystifying and de-constructing the lives, journeys and processes of the most impactful creative professionals and projects of India across industries like Cinema, Art, Design, Music, Fashion, Dance, Photography, Advertising and more.</t>
  </si>
  <si>
    <t>tt9583184</t>
  </si>
  <si>
    <t>tm227044</t>
  </si>
  <si>
    <t>Shaandaar</t>
  </si>
  <si>
    <t>Jagjinder Joginder, a wedding planner, brings together the dysfunctional family of businessman Bipin Arora while making arrangements for Bipin's daughter's destination wedding in London.</t>
  </si>
  <si>
    <t>tt4007558</t>
  </si>
  <si>
    <t>ts81898</t>
  </si>
  <si>
    <t>Kazoops!</t>
  </si>
  <si>
    <t>Animated preschool series encouraging children, through imaginary adventures, to challenge the workings of the world. Who says the world works the way grown-ups think it should?</t>
  </si>
  <si>
    <t>tt6312916</t>
  </si>
  <si>
    <t>ts38813</t>
  </si>
  <si>
    <t>Bottersnikes &amp; Gumbles</t>
  </si>
  <si>
    <t>In a far away forgotten valley heaped with long-abandoned junk, a timeless battle rages between good and evil√¢‚Ç¨¬¶ and also between squishy and scaly, happy and grumpy, clever and wily√¢‚Ç¨¬¶ handsome and plain old ugly. This is the land of Bottersnikes and Gumbles.</t>
  </si>
  <si>
    <t>tt6015820</t>
  </si>
  <si>
    <t>tm138584</t>
  </si>
  <si>
    <t>Hawaizaada</t>
  </si>
  <si>
    <t>In 1895, Shivkar Bapuji Talpade constructs and flies India's first unmanned plane, despite having the odds stacked against him.</t>
  </si>
  <si>
    <t>tt4338154</t>
  </si>
  <si>
    <t>ts42371</t>
  </si>
  <si>
    <t>Fangbone!</t>
  </si>
  <si>
    <t>A 9-year-old barbarian warrior from another world enters third grade and learns about the modern world, while trying to save his native land from a vile villain.</t>
  </si>
  <si>
    <t>tt4358188</t>
  </si>
  <si>
    <t>tm224255</t>
  </si>
  <si>
    <t>Very Big Shot</t>
  </si>
  <si>
    <t>A dark comedy about brothers running a drug-dealing business out of their takeout pizzeria.</t>
  </si>
  <si>
    <t>tt4971824</t>
  </si>
  <si>
    <t>tm267419</t>
  </si>
  <si>
    <t>Joe Rogan: Triggered</t>
  </si>
  <si>
    <t>Unleashing his inquisitive, intense comedic style, Rogan explores everything from raising kids and Santa Claus to pot gummies and talking to dolphins.</t>
  </si>
  <si>
    <t>tt6023444</t>
  </si>
  <si>
    <t>tm155382</t>
  </si>
  <si>
    <t>X: Past Is Present</t>
  </si>
  <si>
    <t>When a middle-aged filmmaker meets an alluring stranger at a party, he's haunted by troubling memories of his past relationships.</t>
  </si>
  <si>
    <t>tt5207116</t>
  </si>
  <si>
    <t>tm239764</t>
  </si>
  <si>
    <t>David Cross: Making America Great Again</t>
  </si>
  <si>
    <t>With nothing off-limits, David Cross is unapologetic, insightful, and biting in his Netflix original stand-up comedy special, MAKING AMERICA GREAT AGAIN. Filmed live at The Paramount Theatre in Austin, TX, Cross takes aim the current political landscape.</t>
  </si>
  <si>
    <t>tt5943936</t>
  </si>
  <si>
    <t>tm240733</t>
  </si>
  <si>
    <t>100 Meters</t>
  </si>
  <si>
    <t>Based on the incredibly true story of a Spanish man with Multiple Esclorosis who tried to finish an Iron-Man: 3,8km swimming, 180km cycling and 42 running. And he was told that he could not make 100 meters.</t>
  </si>
  <si>
    <t>tt5089786</t>
  </si>
  <si>
    <t>tm266622</t>
  </si>
  <si>
    <t>Iliza Shlesinger: Confirmed Kills</t>
  </si>
  <si>
    <t>The standup sensation tackle's TV's "Shark Tank," what it means to be a woman and how to deal with the lawless party goblin that lives in us all.</t>
  </si>
  <si>
    <t>tt6081882</t>
  </si>
  <si>
    <t>tm244758</t>
  </si>
  <si>
    <t>Breaking the Bank</t>
  </si>
  <si>
    <t>With ruthless US and Japanese investment banks circling Tuftons, a struggling two-hundred-year-old, family-run British bank, can its bumbling, incompetent chairman, Sir Charles Bunbury, fend off the onslaught and save the bank?</t>
  </si>
  <si>
    <t>tt3105662</t>
  </si>
  <si>
    <t>tm232931</t>
  </si>
  <si>
    <t>Hannibal Buress: Comedy Camisado</t>
  </si>
  <si>
    <t>He's a kamikaze gambler. A one-arm cuddler. And if his fly is down, so be it. A night of sly riffs and slow burns.</t>
  </si>
  <si>
    <t>tt5352432</t>
  </si>
  <si>
    <t>tm217986</t>
  </si>
  <si>
    <t>Bangistan</t>
  </si>
  <si>
    <t>Two blundering terrorists with lofty ideologies, but ordinary talent, on a mission to change the world.</t>
  </si>
  <si>
    <t>tt3422462</t>
  </si>
  <si>
    <t>tm451222</t>
  </si>
  <si>
    <t>Lang Tong</t>
  </si>
  <si>
    <t>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t>
  </si>
  <si>
    <t>tt6423578</t>
  </si>
  <si>
    <t>tm233648</t>
  </si>
  <si>
    <t>Trailer Park Boys: Drunk, High and Unemployed: Live In Austin</t>
  </si>
  <si>
    <t>You thought the boys would actually sober up? Not until after they change the world.</t>
  </si>
  <si>
    <t>tt5087462</t>
  </si>
  <si>
    <t>tm247767</t>
  </si>
  <si>
    <t>Kiss of Life</t>
  </si>
  <si>
    <t>Everything he's terrified of, she loves. Could this be love?</t>
  </si>
  <si>
    <t>tt5348954</t>
  </si>
  <si>
    <t>ts53346</t>
  </si>
  <si>
    <t>Chasing Cameron</t>
  </si>
  <si>
    <t>The series stars Dallas and his famous friends embarking on a new tour of Magcon around Europe. Aaron Carpenter, Taylor Caniff, Blake Gray, Trey Schafer and Willie Jones are also starring in the series.</t>
  </si>
  <si>
    <t>tt6370626</t>
  </si>
  <si>
    <t>tm375681</t>
  </si>
  <si>
    <t>S Storm</t>
  </si>
  <si>
    <t>A suspect is killed while the ICAC team is investigating illegal soccer gambling in Hong Kong.</t>
  </si>
  <si>
    <t>tt5998744</t>
  </si>
  <si>
    <t>tm238486</t>
  </si>
  <si>
    <t>Theo Von: No Offense</t>
  </si>
  <si>
    <t>Known for always saying the unexpected and telling it like it is, even at the expense of offending, Louisiana comedian Theo Von returns home to film his first stand-up comedy special for Netflix at the Civic Theater in New Orleans.</t>
  </si>
  <si>
    <t>tt5066564</t>
  </si>
  <si>
    <t>tm232267</t>
  </si>
  <si>
    <t>Mike Epps: Don't Take It Personal</t>
  </si>
  <si>
    <t>Mike Epps wastes no time bringing his unapologetic and raunchy swagger to a howling live audience at the historic Orpheum Theater in Los Angeles.</t>
  </si>
  <si>
    <t>tt5339586</t>
  </si>
  <si>
    <t>tm203056</t>
  </si>
  <si>
    <t>Husband Factor</t>
  </si>
  <si>
    <t>A traditional Turkish woman tries to find love and is forced by her family members to get married.</t>
  </si>
  <si>
    <t>tt4899096</t>
  </si>
  <si>
    <t>tm272484</t>
  </si>
  <si>
    <t>Michael Che Matters</t>
  </si>
  <si>
    <t>"SNL" star Michael Che takes on hot-button topics like inequality, homophobia and gentrification in this stand-up set filmed live in Brooklyn.</t>
  </si>
  <si>
    <t>tt6209400</t>
  </si>
  <si>
    <t>ts81027</t>
  </si>
  <si>
    <t>Spark</t>
  </si>
  <si>
    <t>'Spark' is a mini music drama like a night concert in the summertime, centering on a man who leaks a great deal of electricity after a sudden accident and a woman he can't get away from no matter how hard he tries</t>
  </si>
  <si>
    <t>tt6409112</t>
  </si>
  <si>
    <t>ts86089</t>
  </si>
  <si>
    <t>Under the Black Moonlight</t>
  </si>
  <si>
    <t>Kang Woo is a talented college student who is studying the fine arts. Strange things begin to happen when his girlfriend, Wol Ha, and a few friends come to visit him at his family's mountain cabin.</t>
  </si>
  <si>
    <t>tt7162436</t>
  </si>
  <si>
    <t>tm198496</t>
  </si>
  <si>
    <t>Aziz Ansari: Live at Madison Square Garden</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</si>
  <si>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</si>
  <si>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tt4530184</t>
  </si>
  <si>
    <t>ts41151</t>
  </si>
  <si>
    <t>Hibana: Spark</t>
  </si>
  <si>
    <t>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t>
  </si>
  <si>
    <t>tt5301958</t>
  </si>
  <si>
    <t>tm201855</t>
  </si>
  <si>
    <t>Katti Batti</t>
  </si>
  <si>
    <t>A man falls in love with a woman because of her outlook on life. They are in a relationship for five years until a sudden turn of events causes a problem in their relationship.</t>
  </si>
  <si>
    <t>tt4467262</t>
  </si>
  <si>
    <t>tm240728</t>
  </si>
  <si>
    <t>Patton Oswalt: Talking for Clapping</t>
  </si>
  <si>
    <t>Patton Oswalt delivers a fresh hour plus of stand-up, covering everything from misery to defeat to hopelessness. It's his most upbeat special to date.</t>
  </si>
  <si>
    <t>tt5457520</t>
  </si>
  <si>
    <t>tm233463</t>
  </si>
  <si>
    <t>Husband Factor: Resurrection</t>
  </si>
  <si>
    <t>A girl tries to manage the demands of her traditional family's wishes and her own as she embarks on a journey to marry the love of her life</t>
  </si>
  <si>
    <t>tt5838944</t>
  </si>
  <si>
    <t>tm290157</t>
  </si>
  <si>
    <t>XV Beyond the Tryline</t>
  </si>
  <si>
    <t>A behind the scenes look at the sport of rugby with the 2015 Rugby World Cup as a backdrop, featuring interviews from players, coaches, referees and fans.</t>
  </si>
  <si>
    <t>tt5254198</t>
  </si>
  <si>
    <t>ts83450</t>
  </si>
  <si>
    <t>Close Your Eyes Before It's Dark</t>
  </si>
  <si>
    <t>While vacationing at a mountain cabin, a group of longtime friends uncovers an old scandal that could have deadly consequences.</t>
  </si>
  <si>
    <t>tt6506806</t>
  </si>
  <si>
    <t>ts53017</t>
  </si>
  <si>
    <t>Best Lover</t>
  </si>
  <si>
    <t>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t>
  </si>
  <si>
    <t>tt9874364</t>
  </si>
  <si>
    <t>ts54117</t>
  </si>
  <si>
    <t>Luna Petunia</t>
  </si>
  <si>
    <t>Luna Petunia follows the adventures of a girl who lives in our world and plays in a dreamland where she learns how to make the impossible possible.</t>
  </si>
  <si>
    <t>tt4588068</t>
  </si>
  <si>
    <t>tm271839</t>
  </si>
  <si>
    <t>Dana Carvey: Straight White Male, 60</t>
  </si>
  <si>
    <t>Emmy-winning comedian Dana Carvey blends pitch-perfect tales on big personalities with so-true-it-hurts stories from his life as a dad of millennials.</t>
  </si>
  <si>
    <t>tt6217368</t>
  </si>
  <si>
    <t>tm232710</t>
  </si>
  <si>
    <t>Popoy and Basha have had a wonderful wedding, but their subsequent married life turns out to be extremely difficult.</t>
  </si>
  <si>
    <t>tt5226380</t>
  </si>
  <si>
    <t>tm234703</t>
  </si>
  <si>
    <t>Soul Thieves</t>
  </si>
  <si>
    <t>In 1815, during the Mexican Independence movement, a group of soldiers fighting for Spain take shelter at a ranch where a group of sisters support the other band, the insurgents who are fighting for freedom.</t>
  </si>
  <si>
    <t>tt4990706</t>
  </si>
  <si>
    <t>tm134052</t>
  </si>
  <si>
    <t>Umrika</t>
  </si>
  <si>
    <t>When a young village boy discovers that his brother, long believed to be in America, has actually gone missing, he begins to invent letters on his behalf to save their mother from heartbreak, all the while searching for him.</t>
  </si>
  <si>
    <t>tt3995590</t>
  </si>
  <si>
    <t>tm234069</t>
  </si>
  <si>
    <t>Wedding Association 2: Circumcision</t>
  </si>
  <si>
    <t>Ismail and his old screwball crew land themselves in hot water when his grandson's circumcision evolves into a buzz-making citywide event.</t>
  </si>
  <si>
    <t>tt5114588</t>
  </si>
  <si>
    <t>ts53543</t>
  </si>
  <si>
    <t>The Miracle</t>
  </si>
  <si>
    <t>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t>
  </si>
  <si>
    <t>tt6703344</t>
  </si>
  <si>
    <t>ts82475</t>
  </si>
  <si>
    <t>The Dream Job</t>
  </si>
  <si>
    <t>Many people harbour the hope of a 'dream job', one that pays well, offer great benefits, and with a boss who treats them like his own.</t>
  </si>
  <si>
    <t>tt7131688</t>
  </si>
  <si>
    <t>tm278279</t>
  </si>
  <si>
    <t>One in a Billion</t>
  </si>
  <si>
    <t>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t>
  </si>
  <si>
    <t>tt6045798</t>
  </si>
  <si>
    <t>tm212968</t>
  </si>
  <si>
    <t>Frank and Cindy</t>
  </si>
  <si>
    <t>G.J. Echternkamp tells the story of his relationship with his parents, his mother Cindy and his step-father, Frank. Frank used to be a member of OXO, a band from the '80s whose one hit wonder scored with the song "Whirly Girl". Cindy was the ultimate groupie who married Frank and thought life would be glamorous and award shows, but it's not how it turned out.</t>
  </si>
  <si>
    <t>tt1239242</t>
  </si>
  <si>
    <t>ts41485</t>
  </si>
  <si>
    <t>Vanished 46</t>
  </si>
  <si>
    <t>A genetics professor experiments with a treatment for his comatose sister that blends medical and shamanic cures, but unlocks a shocking side effect.</t>
  </si>
  <si>
    <t>tt5606154</t>
  </si>
  <si>
    <t>tm211571</t>
  </si>
  <si>
    <t>Niyazi G√É¬ºl D√É¬∂rtnala</t>
  </si>
  <si>
    <t>Niyazi, a veterinarian, is on the lookout for a special elixir for animals. What he doesn't yet know is a mobster and his estranged love is also on the lookout for that elixir.</t>
  </si>
  <si>
    <t>tt4505260</t>
  </si>
  <si>
    <t>tm230478</t>
  </si>
  <si>
    <t>Brent Morin: I'm Brent Morin</t>
  </si>
  <si>
    <t>In a witty solo show, Brent Morin serves up infectious laughs on the agony of puberty, hot guy problems and the time a girl dumped him for a magician.</t>
  </si>
  <si>
    <t>tt5280664</t>
  </si>
  <si>
    <t>tm244923</t>
  </si>
  <si>
    <t>My Mother's Wound</t>
  </si>
  <si>
    <t>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t>
  </si>
  <si>
    <t>tt5684860</t>
  </si>
  <si>
    <t>tm350374</t>
  </si>
  <si>
    <t>Saawan</t>
  </si>
  <si>
    <t>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t>
  </si>
  <si>
    <t>tt5580778</t>
  </si>
  <si>
    <t>tm233570</t>
  </si>
  <si>
    <t>Beauty and the Bestie</t>
  </si>
  <si>
    <t>For an important case, a policeman needs the help of his former best friend to impersonate the daughter of a foreign dignitary in a beauty pageant.</t>
  </si>
  <si>
    <t>tt4842270</t>
  </si>
  <si>
    <t>tm554110</t>
  </si>
  <si>
    <t>The CEO</t>
  </si>
  <si>
    <t>Five top level staff of a company are selected for a retreat where the new CEO of a global company will be chosen. What starts off as cordial soon goes sour as they attempt to outdo one another to be named The CEO.</t>
  </si>
  <si>
    <t>tt5036924</t>
  </si>
  <si>
    <t>tm533845</t>
  </si>
  <si>
    <t>Sam Kinison: The Scream Continues</t>
  </si>
  <si>
    <t>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t>
  </si>
  <si>
    <t>tt6069058</t>
  </si>
  <si>
    <t>ts84542</t>
  </si>
  <si>
    <t>Magic Cellphone</t>
  </si>
  <si>
    <t>The drama revolves around the romance between an ordinary guy and a girl group member.</t>
  </si>
  <si>
    <t>tt7162434</t>
  </si>
  <si>
    <t>tm242906</t>
  </si>
  <si>
    <t>Sila Samayangalil</t>
  </si>
  <si>
    <t>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t>
  </si>
  <si>
    <t>tt5877882</t>
  </si>
  <si>
    <t>ts36634</t>
  </si>
  <si>
    <t>Diamond Lover</t>
  </si>
  <si>
    <t>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t>
  </si>
  <si>
    <t>tt6058496</t>
  </si>
  <si>
    <t>tm236705</t>
  </si>
  <si>
    <t>Ricardo O'Farrill: Abrazo Genial</t>
  </si>
  <si>
    <t>Ricardo O'Farrill brings his sharp, observational humor to the stage with a relentless sarcasm and specific Mexican sensibility. Prepare for mockery.</t>
  </si>
  <si>
    <t>tt5547496</t>
  </si>
  <si>
    <t>tm232947</t>
  </si>
  <si>
    <t>Brahman Naman</t>
  </si>
  <si>
    <t>This homage to 1980s teen sex comedies follows a college quiz bowl champion who knows almost everything -- except how to talk to women.</t>
  </si>
  <si>
    <t>tt5240748</t>
  </si>
  <si>
    <t>tm233121</t>
  </si>
  <si>
    <t>Dedemin Fi√Ö≈∏i</t>
  </si>
  <si>
    <t>Estranged family members re-unite to determine whether to pull the family patriarch out of life support or not.</t>
  </si>
  <si>
    <t>tt5191238</t>
  </si>
  <si>
    <t>tm245791</t>
  </si>
  <si>
    <t>My Stupid Boss</t>
  </si>
  <si>
    <t>After moving to Kuala Lumpur, Diana lands a secretary job at an ironworks owned by her husband's old college friend, possibly the world's worst boss.</t>
  </si>
  <si>
    <t>tt5514296</t>
  </si>
  <si>
    <t>tm244577</t>
  </si>
  <si>
    <t>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t>
  </si>
  <si>
    <t>tt6093452</t>
  </si>
  <si>
    <t>tm409220</t>
  </si>
  <si>
    <t>Ojukokoro (Greed)</t>
  </si>
  <si>
    <t>Ojukokoro tells the story of what happens when a broke manager in a money laundering petrol station, decides to rob the petrol station that employs him but along this journey finds out that there are different kinds of criminals that are also interested in the same cash.</t>
  </si>
  <si>
    <t>tt6660922</t>
  </si>
  <si>
    <t>tm549892</t>
  </si>
  <si>
    <t>Aerials</t>
  </si>
  <si>
    <t>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t>
  </si>
  <si>
    <t>tt5314138</t>
  </si>
  <si>
    <t>ts87884</t>
  </si>
  <si>
    <t>Sons of the Caliphate</t>
  </si>
  <si>
    <t>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t>
  </si>
  <si>
    <t>tt10202268</t>
  </si>
  <si>
    <t>tm257141</t>
  </si>
  <si>
    <t>Cedric the Entertainer: Live from the Ville</t>
  </si>
  <si>
    <t>Donning his signature suit and fedora, the dapper comic offers a unique spin on getting old, the presidential election and "Honky Tonk Badonkadonk."</t>
  </si>
  <si>
    <t>tt5753806</t>
  </si>
  <si>
    <t>tm244635</t>
  </si>
  <si>
    <t>The Blind Christ</t>
  </si>
  <si>
    <t>Michael is an inhabitant of a remote village in the Chilean desert. But not any inhabitant. He is Christ.</t>
  </si>
  <si>
    <t>tt4778424</t>
  </si>
  <si>
    <t>tm456667</t>
  </si>
  <si>
    <t>Black</t>
  </si>
  <si>
    <t>A boy. Who has no identity. One day, he want to change but this is almost over.</t>
  </si>
  <si>
    <t>tt7254796</t>
  </si>
  <si>
    <t>tm198842</t>
  </si>
  <si>
    <t>Souk Bazaar</t>
  </si>
  <si>
    <t>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t>
  </si>
  <si>
    <t>tt4324242</t>
  </si>
  <si>
    <t>tm211424</t>
  </si>
  <si>
    <t>Dharam Sankat Mein</t>
  </si>
  <si>
    <t>The film revolves around a Hindu man (Paresh Rawal) who goes through an identity crisis when he discovers he was adopted as a son in a Hindu family but was born in a Muslim family. The journey starts with finding his real father.</t>
  </si>
  <si>
    <t>tt4354740</t>
  </si>
  <si>
    <t>tm286268</t>
  </si>
  <si>
    <t>#Rucker50</t>
  </si>
  <si>
    <t>The celebratory explosion of basketball history makers, legend shakers and lawbreakers; juxtaposed against important events in Civil &amp; Human Rights. The 50 years of The Rucker's ripples reverberate throughout Basketball, Hip-Hop, Harlem, and life.</t>
  </si>
  <si>
    <t>tt6475636</t>
  </si>
  <si>
    <t>tm244380</t>
  </si>
  <si>
    <t>Barcelona: A Love Untold</t>
  </si>
  <si>
    <t>Ely, a young man who can't get over Celine, his past love, meets Mia, a young woman who escaped from a painful past in the Philippines and is trying her luck to rebuild her life in Spain. They meet. They fall in love. But can they overcome the hurt of the past to have a future together?</t>
  </si>
  <si>
    <t>tt5755912</t>
  </si>
  <si>
    <t>tm540757</t>
  </si>
  <si>
    <t>Project Marathwada</t>
  </si>
  <si>
    <t>An indebted old farmer Tukaram wants to get justice for his son who commits suicide. But when Tukaram's pleas fall on deaf ears, he is forced to take a drastic step to ensure that his voice is heard, loud and clear, by the nation.</t>
  </si>
  <si>
    <t>tt5714802</t>
  </si>
  <si>
    <t>tm267112</t>
  </si>
  <si>
    <t>Gang of the Caribbean</t>
  </si>
  <si>
    <t>A gun to be heard, a pen to make yourself understood. The identical course of four young West Indians men who arrived to Paris in the 70's.</t>
  </si>
  <si>
    <t>tt2174084</t>
  </si>
  <si>
    <t>tm245042</t>
  </si>
  <si>
    <t>Budhia Singh: Born to Run</t>
  </si>
  <si>
    <t>Budhia Singh √¢‚Ç¨‚Äú Born To Run is an upcoming 2016 Indian biographical sports film directed by Soumendra Padhi. It is based on Budhia Singh, who ran 48 marathons √¢‚Ç¨‚Äù one of which was from Bhubaneshwar to Puri, when he was a five-year-old.</t>
  </si>
  <si>
    <t>tt5805252</t>
  </si>
  <si>
    <t>tm198786</t>
  </si>
  <si>
    <t>Crazy Beautiful You</t>
  </si>
  <si>
    <t>A bad girl and a province boy found love in the state of being broken and in the process of healing.</t>
  </si>
  <si>
    <t>tt4377918</t>
  </si>
  <si>
    <t>tm226320</t>
  </si>
  <si>
    <t>Kara Bela</t>
  </si>
  <si>
    <t>After the death of his wife and father, Kudret, who has always lived by the book, decides to go on a road trip to save a girl.</t>
  </si>
  <si>
    <t>tt5274684</t>
  </si>
  <si>
    <t>tm424879</t>
  </si>
  <si>
    <t>Road To High &amp; Low</t>
  </si>
  <si>
    <t>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t>
  </si>
  <si>
    <t>tt5659164</t>
  </si>
  <si>
    <t>ts36741</t>
  </si>
  <si>
    <t>Fartsa</t>
  </si>
  <si>
    <t>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t>
  </si>
  <si>
    <t>tt4567218</t>
  </si>
  <si>
    <t>tm214589</t>
  </si>
  <si>
    <t>The Breakup Playlist</t>
  </si>
  <si>
    <t>A story about an aspiring professional singer and a rock singer who collaborates in a song. As they work on their song, they start to develop feelings for each other.</t>
  </si>
  <si>
    <t>tt4628812</t>
  </si>
  <si>
    <t>ts35963</t>
  </si>
  <si>
    <t>Singles Villa</t>
  </si>
  <si>
    <t>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t>
  </si>
  <si>
    <t>tt5053036</t>
  </si>
  <si>
    <t>tm279828</t>
  </si>
  <si>
    <t>Vince &amp; Kath &amp; James</t>
  </si>
  <si>
    <t>The film is based on Vince and Kath, an online series written by Jenny Ruth Almocera, which went viral, that told the story of two lovestruck teens, Vince and Kath, through text messages.</t>
  </si>
  <si>
    <t>tt6271264</t>
  </si>
  <si>
    <t>tm571645</t>
  </si>
  <si>
    <t>Sommore: The Reign Continues</t>
  </si>
  <si>
    <t>Self-proclaimed "Queen of Comedy" Sommore storms the stage to deliver a riotous stand-up performance in Charlotte, North Carolina.</t>
  </si>
  <si>
    <t>tt4172758</t>
  </si>
  <si>
    <t>tm247159</t>
  </si>
  <si>
    <t>The Last Egg</t>
  </si>
  <si>
    <t>Tensions rise and untold secrets surface for three royals sisters when a family treasure is stolen the night before an antique auction.</t>
  </si>
  <si>
    <t>tt5357902</t>
  </si>
  <si>
    <t>tm295349</t>
  </si>
  <si>
    <t>Ricardo O'Farrill: abrazo navide√É¬±o</t>
  </si>
  <si>
    <t>Whether it's Rudolph's nose cancer or heated tree-decorating fights, he tackles Christmas with edgy, biting humor.</t>
  </si>
  <si>
    <t>tt6475778</t>
  </si>
  <si>
    <t>tm205333</t>
  </si>
  <si>
    <t>You're My Boss</t>
  </si>
  <si>
    <t>A woman who is looking for acceptance, who's looking for love, who wants to be appreciated and who wants to belong find what she's looking for from her personal assistant.</t>
  </si>
  <si>
    <t>tt4489160</t>
  </si>
  <si>
    <t>tm231911</t>
  </si>
  <si>
    <t>Everyday I Love You</t>
  </si>
  <si>
    <t>Two people bound together in the same road and fall for each other in an unexpected way.</t>
  </si>
  <si>
    <t>tt4944460</t>
  </si>
  <si>
    <t>tm139590</t>
  </si>
  <si>
    <t>Triumph in the Skies</t>
  </si>
  <si>
    <t>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t>
  </si>
  <si>
    <t>tt1929433</t>
  </si>
  <si>
    <t>tm283909</t>
  </si>
  <si>
    <t>The Super Parental Guardians</t>
  </si>
  <si>
    <t>A family movie that revolves around unlikely "parents"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t>
  </si>
  <si>
    <t>tt6271110</t>
  </si>
  <si>
    <t>tm407961</t>
  </si>
  <si>
    <t>Gbomo Gbomo Express</t>
  </si>
  <si>
    <t>A record label executive has a celebratory night out and meets a beautiful socialite. This night out finds him in the hands of some desperate thugs, out for a ransom in exchange for his freedom.</t>
  </si>
  <si>
    <t>tt4527090</t>
  </si>
  <si>
    <t>tm207734</t>
  </si>
  <si>
    <t>Chris D'Elia: Incorrigible</t>
  </si>
  <si>
    <t>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t>
  </si>
  <si>
    <t>tt4624852</t>
  </si>
  <si>
    <t>tm247396</t>
  </si>
  <si>
    <t>Virunga: Gorillas in Peril</t>
  </si>
  <si>
    <t>A behind-the-scenes documentary about the gorillas featured in the film Virunga.</t>
  </si>
  <si>
    <t>tt4677816</t>
  </si>
  <si>
    <t>tm225416</t>
  </si>
  <si>
    <t>Janoskians: Untold and Untrue</t>
  </si>
  <si>
    <t>A history of the Australia comedy troupe The Janoskians leading up to their live performance at Wembley Stadium.</t>
  </si>
  <si>
    <t>tt4841640</t>
  </si>
  <si>
    <t>tm282988</t>
  </si>
  <si>
    <t>Dieter Nuhr: Nuhr in Berlin</t>
  </si>
  <si>
    <t>Dieter Nuhr: Nuhr in Berlin: A Netflix Original  The cerebral and popular German cabaret comic expounds his theories on gender norms, primal instincts and a decidedly gastrointestinal Big Bang.</t>
  </si>
  <si>
    <t>tt6959666</t>
  </si>
  <si>
    <t>tm246810</t>
  </si>
  <si>
    <t>Santa Banta Pvt Ltd</t>
  </si>
  <si>
    <t>Two friends and their sweet and endearing misadventures and one of these misadventures sees them land in the middle of a kidnapping investigation.</t>
  </si>
  <si>
    <t>tt2909396</t>
  </si>
  <si>
    <t>ts249161</t>
  </si>
  <si>
    <t>Tariqi: My Way</t>
  </si>
  <si>
    <t>In the 1970s, "Dalila" is suffering from oppression and injustice by her aristocratic mother because "Dalila" insists to be a famous singer. Meanwhile, our hero experiences two love stories that will her who's in her side in the path of glory and fame.</t>
  </si>
  <si>
    <t>tt5528490</t>
  </si>
  <si>
    <t>tm252609</t>
  </si>
  <si>
    <t>'76</t>
  </si>
  <si>
    <t>Nollywood superstars Ramsey Nouah, Rita Dominic, and Chidi Mokeme headline this gripping drama set against the backdrop of the attempted 1976 military coup against the government of General Murtala Mohammed.</t>
  </si>
  <si>
    <t>tt2385126</t>
  </si>
  <si>
    <t>ts248736</t>
  </si>
  <si>
    <t>The Governor</t>
  </si>
  <si>
    <t>The Governor"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t>
  </si>
  <si>
    <t>tt7128052</t>
  </si>
  <si>
    <t>tm528287</t>
  </si>
  <si>
    <t>Chhota Bheem in African Safari</t>
  </si>
  <si>
    <t>The kids visit Africa to see how the tribals live in harmony with nature. But when they reach, they see that the place has been taken over by the chieftain Hatari. Persistent drought is just one effect of his magical powers. Bheem realizes that they must first address the evil magic.</t>
  </si>
  <si>
    <t>tt6418390</t>
  </si>
  <si>
    <t>tm562821</t>
  </si>
  <si>
    <t>Grandmother's Farm Part 2</t>
  </si>
  <si>
    <t>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t>
  </si>
  <si>
    <t>tt4658908</t>
  </si>
  <si>
    <t>tm244041</t>
  </si>
  <si>
    <t>Jandino: Whatever it Takes</t>
  </si>
  <si>
    <t>Jandino Asporaat riffs on the challenges of raising kids and serenades the audience with a rousing rendition of "Sex on Fire" in his comedy show.</t>
  </si>
  <si>
    <t>tt6999080</t>
  </si>
  <si>
    <t>tm272666</t>
  </si>
  <si>
    <t>The Unmarried Wife</t>
  </si>
  <si>
    <t>A woman is torn between trying to save her failing marriage or pursuing the possibility of a new love.</t>
  </si>
  <si>
    <t>tt5755796</t>
  </si>
  <si>
    <t>tm219739</t>
  </si>
  <si>
    <t>The Love Affair</t>
  </si>
  <si>
    <t>Often in the backseat and a second priority to her partner, a lawyer decides to end her relationship and focuses on herself with a help of a man out of her league.</t>
  </si>
  <si>
    <t>tt4202506</t>
  </si>
  <si>
    <t>ts53513</t>
  </si>
  <si>
    <t>Back to 1989</t>
  </si>
  <si>
    <t>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t>
  </si>
  <si>
    <t>tt6273088</t>
  </si>
  <si>
    <t>tm232090</t>
  </si>
  <si>
    <t>Snervous Tyler Oakley</t>
  </si>
  <si>
    <t>After eight years of sharing snippets of his life online, see the intimate truth of Tyler Oakley's relationship with family, followers and fame on his sold out international tour.</t>
  </si>
  <si>
    <t>tt5073746</t>
  </si>
  <si>
    <t>tm317850</t>
  </si>
  <si>
    <t>Meet The in-Laws</t>
  </si>
  <si>
    <t>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t>
  </si>
  <si>
    <t>tt8332742</t>
  </si>
  <si>
    <t>tm235005</t>
  </si>
  <si>
    <t>Oloibiri</t>
  </si>
  <si>
    <t>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t>
  </si>
  <si>
    <t>tt8007138</t>
  </si>
  <si>
    <t>tm296203</t>
  </si>
  <si>
    <t>A Chaster Marriage</t>
  </si>
  <si>
    <t>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t>
  </si>
  <si>
    <t>tt6379048</t>
  </si>
  <si>
    <t>ts83535</t>
  </si>
  <si>
    <t>Popples</t>
  </si>
  <si>
    <t>The adorable Best Popple Pals love helping their friends and neighbors, but every time they do it seems to backfire in hilarious ways.</t>
  </si>
  <si>
    <t>tt4210022</t>
  </si>
  <si>
    <t>tm350727</t>
  </si>
  <si>
    <t>Hajwala: The Missing Engine</t>
  </si>
  <si>
    <t>Khalid and Kehailan are two team leaders who are passionate about car racing and challenges. They enter into a crazy competition to win the challenge involving a lot of surprises, which unexpectedly change both their lives.</t>
  </si>
  <si>
    <t>tt6200274</t>
  </si>
  <si>
    <t>tm245050</t>
  </si>
  <si>
    <t>The Arbitration</t>
  </si>
  <si>
    <t>TIFF Rising Stars OC Ukeje and Somkele Iyamah-Idhalama join a stellar cast of Nollywood heavyweights in this whip-smart courtroom drama about lust, betrayal, and the price of ambition.</t>
  </si>
  <si>
    <t>tt5811182</t>
  </si>
  <si>
    <t>tm212909</t>
  </si>
  <si>
    <t>Just the Way You Are</t>
  </si>
  <si>
    <t>Drake gets into a betting game with his best friend which involves courting the unsuspecting Sophia. When Sophia finally falls for him Drake must tell her that everything was just a game, a bet.</t>
  </si>
  <si>
    <t>tt3837166</t>
  </si>
  <si>
    <t>ts38703</t>
  </si>
  <si>
    <t>My Little Baby</t>
  </si>
  <si>
    <t>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t>
  </si>
  <si>
    <t>tt5546516</t>
  </si>
  <si>
    <t>ts83449</t>
  </si>
  <si>
    <t>Love Storm</t>
  </si>
  <si>
    <t>Three grown siblings must rethink their idea of family when they learn their parents are getting divorced and have their eyes on new partners.</t>
  </si>
  <si>
    <t>tt6093070</t>
  </si>
  <si>
    <t>tm271333</t>
  </si>
  <si>
    <t>The Third Party</t>
  </si>
  <si>
    <t>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t>
  </si>
  <si>
    <t>tt6088634</t>
  </si>
  <si>
    <t>tm421382</t>
  </si>
  <si>
    <t>Lakeeran</t>
  </si>
  <si>
    <t>Upset over his role in the accidental death of a Sikh, a young Punjabi man living abroad returns to India and falls for a widow whose husband died in similar circumstances.</t>
  </si>
  <si>
    <t>tt6115284</t>
  </si>
  <si>
    <t>tm368725</t>
  </si>
  <si>
    <t>Love Is a Story</t>
  </si>
  <si>
    <t>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t>
  </si>
  <si>
    <t>tt3764686</t>
  </si>
  <si>
    <t>tm234735</t>
  </si>
  <si>
    <t>Time Out</t>
  </si>
  <si>
    <t>The friendship, laughter and shared love between two brothers is tested when a 14-year-old boy is confronted with the complexities of a simple relationship.</t>
  </si>
  <si>
    <t>tt4396648</t>
  </si>
  <si>
    <t>tm239078</t>
  </si>
  <si>
    <t>Jada</t>
  </si>
  <si>
    <t>Jada is 7 years old. Jada lives alone on Venice Beach. By following her through a day in her life, the story of who she is, why she is there, and who the man is that has come looking for her unfolds.</t>
  </si>
  <si>
    <t>tt9769714</t>
  </si>
  <si>
    <t>ts53864</t>
  </si>
  <si>
    <t>Ozark</t>
  </si>
  <si>
    <t>A financial adviser drags his family from Chicago to the Missouri Ozarks, where he must launder $500 million in five years to appease a drug boss.</t>
  </si>
  <si>
    <t>tt5071412</t>
  </si>
  <si>
    <t>ts77795</t>
  </si>
  <si>
    <t>Derry Girls</t>
  </si>
  <si>
    <t>Amidst the political conflict of Northern Ireland in the 1990s, five high school students square off with the universal challenges of being a teenager.</t>
  </si>
  <si>
    <t>tt7120662</t>
  </si>
  <si>
    <t>ts56683</t>
  </si>
  <si>
    <t>The Sinner</t>
  </si>
  <si>
    <t>In a small New York town, a haunted detective hunts for answers about perplexing crimes while wrestling with his own demons.</t>
  </si>
  <si>
    <t>tt6048596</t>
  </si>
  <si>
    <t>tm239091</t>
  </si>
  <si>
    <t>Blade Runner 2049</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</si>
  <si>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</si>
  <si>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tt1856101</t>
  </si>
  <si>
    <t>ts55668</t>
  </si>
  <si>
    <t>Dark</t>
  </si>
  <si>
    <t>A missing child causes four families to help each other for answers. What they could not imagine is that this mystery would be connected to innumerable other secrets of the small town.</t>
  </si>
  <si>
    <t>tt5753856</t>
  </si>
  <si>
    <t>tm310953</t>
  </si>
  <si>
    <t>Sorry to Bother You</t>
  </si>
  <si>
    <t>In an alternate present-day version of Oakland, black telemarketer Cassius Green discovers a magical key to professional success √¢‚Ç¨‚Äú which propels him into a macabre universe.</t>
  </si>
  <si>
    <t>tt5688932</t>
  </si>
  <si>
    <t>tm232797</t>
  </si>
  <si>
    <t>Dunkirk</t>
  </si>
  <si>
    <t>The story of the miraculous evacuation of Allied soldiers from Belgium, Britain, Canada and France, who were cut off and surrounded by the German army from the beaches and harbour of Dunkirk between May 26th and June 4th 1940 during World War II.</t>
  </si>
  <si>
    <t>tt5013056</t>
  </si>
  <si>
    <t>tm244259</t>
  </si>
  <si>
    <t>Wind River</t>
  </si>
  <si>
    <t>An FBI agent teams with the town's veteran game tracker to investigate a murder that occurred on a Native American reservation.</t>
  </si>
  <si>
    <t>tt6185846</t>
  </si>
  <si>
    <t>tm315344</t>
  </si>
  <si>
    <t>Molly's Game</t>
  </si>
  <si>
    <t>Molly Bloom, a young skier and former Olympic hopeful becomes a successful entrepreneur (and a target of an FBI investigation) when she establishes a high-stakes, international poker game.</t>
  </si>
  <si>
    <t>tt4209788</t>
  </si>
  <si>
    <t>ts53023</t>
  </si>
  <si>
    <t>Riverdale</t>
  </si>
  <si>
    <t>Set in the present, the series offers a bold, subversive take on Archie, Betty, Veronica and their friends, exploring the surreality of small-town life, the darkness and weirdness bubbling beneath Riverdale√¢‚Ç¨‚Ñ¢s wholesome facade.</t>
  </si>
  <si>
    <t>tt5420376</t>
  </si>
  <si>
    <t>ts81064</t>
  </si>
  <si>
    <t>Legacies</t>
  </si>
  <si>
    <t>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t>
  </si>
  <si>
    <t>tt8103070</t>
  </si>
  <si>
    <t>ts42405</t>
  </si>
  <si>
    <t>Mindhunter</t>
  </si>
  <si>
    <t>An agent in the FBI's Elite Serial Crime Unit develops profiling techniques as he pursues notorious serial killers and rapists.</t>
  </si>
  <si>
    <t>tt5290382</t>
  </si>
  <si>
    <t>tm318206</t>
  </si>
  <si>
    <t>Den of Thieves</t>
  </si>
  <si>
    <t>A gritty crime saga which follows the lives of an elite unit of the LA County Sheriff's Dept. and the state's most successful bank robbery crew as the outlaws plan a seemingly impossible heist on the Federal Reserve Bank.</t>
  </si>
  <si>
    <t>tt1259528</t>
  </si>
  <si>
    <t>ts83970</t>
  </si>
  <si>
    <t>All American</t>
  </si>
  <si>
    <t>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t>
  </si>
  <si>
    <t>tt7414406</t>
  </si>
  <si>
    <t>tm315174</t>
  </si>
  <si>
    <t>Phantom Thread</t>
  </si>
  <si>
    <t>In 1950s London, renowned British dressmaker Reynolds Woodcock comes across Alma, a young, strong-willed woman, who soon becomes ever present in his life as his muse and lover.</t>
  </si>
  <si>
    <t>tt5776858</t>
  </si>
  <si>
    <t>ts81294</t>
  </si>
  <si>
    <t>Manifest</t>
  </si>
  <si>
    <t>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t>
  </si>
  <si>
    <t>tt8421350</t>
  </si>
  <si>
    <t>ts78305</t>
  </si>
  <si>
    <t>Elite</t>
  </si>
  <si>
    <t>When three working class kids enroll in the most exclusive school in Spain, the clash between the wealthy and the poor students leads to tragedy.</t>
  </si>
  <si>
    <t>tt7134908</t>
  </si>
  <si>
    <t>ts78801</t>
  </si>
  <si>
    <t>Cobra Kai</t>
  </si>
  <si>
    <t>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t>
  </si>
  <si>
    <t>tt7221388</t>
  </si>
  <si>
    <t>ts79813</t>
  </si>
  <si>
    <t>You</t>
  </si>
  <si>
    <t>A dangerously charming, intensely obsessive young man goes to extreme measures to insert himself into the lives of those he is transfixed by.</t>
  </si>
  <si>
    <t>tt7335184</t>
  </si>
  <si>
    <t>ts77398</t>
  </si>
  <si>
    <t>Lost in Space</t>
  </si>
  <si>
    <t>After crash-landing on an alien planet, the Robinson family fights against all odds to survive and escape. But they're surrounded by hidden dangers.</t>
  </si>
  <si>
    <t>tt5232792</t>
  </si>
  <si>
    <t>ts56768</t>
  </si>
  <si>
    <t>Money Heist</t>
  </si>
  <si>
    <t>An unusual group of robbers attempt to carry out the most perfect robbery in Spanish history - stealing 2.4 billion euros from the Royal Mint of Spain.</t>
  </si>
  <si>
    <t>tt6468322</t>
  </si>
  <si>
    <t>tm344989</t>
  </si>
  <si>
    <t>Lady Bird</t>
  </si>
  <si>
    <t>Lady Bird McPherson, a strong willed, deeply opinionated, artistic 17 year old comes of age in Sacramento. Her relationship with her mother and her upbringing are questioned and tested as she plans to head off to college.</t>
  </si>
  <si>
    <t>tt4925292</t>
  </si>
  <si>
    <t>ts57120</t>
  </si>
  <si>
    <t>Good Girls</t>
  </si>
  <si>
    <t>Three "good girl" suburban wives and mothers suddenly find themselves in desperate circumstances and decide to stop playing it safe and risk everything to take their power back.</t>
  </si>
  <si>
    <t>tt6474378</t>
  </si>
  <si>
    <t>tm287684</t>
  </si>
  <si>
    <t>The Ritual</t>
  </si>
  <si>
    <t>A group of college friends reunite for a trip to the forest, but encounter a menacing presence in the woods that's stalking them.</t>
  </si>
  <si>
    <t>tt5638642</t>
  </si>
  <si>
    <t>ts81884</t>
  </si>
  <si>
    <t>A troubled war veteran is assigned to protect a controversial politician who may be the target of a terror plot.</t>
  </si>
  <si>
    <t>tt7493974</t>
  </si>
  <si>
    <t>ts75151</t>
  </si>
  <si>
    <t>Godless</t>
  </si>
  <si>
    <t>A ruthless outlaw terrorizes the West in search of a former member of his gang, who√¢‚Ç¨‚Ñ¢s found a new life in a quiet town populated only by women.</t>
  </si>
  <si>
    <t>tt5516154</t>
  </si>
  <si>
    <t>ts54102</t>
  </si>
  <si>
    <t>Altered Carbon</t>
  </si>
  <si>
    <t>After 250 years on ice, a prisoner returns to life in a new body with one chance to win his freedom: by solving a mind-bending murder.</t>
  </si>
  <si>
    <t>tt2261227</t>
  </si>
  <si>
    <t>ts75097</t>
  </si>
  <si>
    <t>Maniac</t>
  </si>
  <si>
    <t>Two strangers are drawn to a mysterious pharmaceutical trial that will, they're assured, with no complications or side-effects whatsoever, solve all of their problems, permanently. Things do not go as planned.</t>
  </si>
  <si>
    <t>tt5580146</t>
  </si>
  <si>
    <t>ts84785</t>
  </si>
  <si>
    <t>Dirty John</t>
  </si>
  <si>
    <t>Anthology series in which each season is based on a true crime story featuring an epic tale of love gone wrong.</t>
  </si>
  <si>
    <t>tt15438396</t>
  </si>
  <si>
    <t>tm244220</t>
  </si>
  <si>
    <t>Darkest Hour</t>
  </si>
  <si>
    <t>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t>
  </si>
  <si>
    <t>tt4555426</t>
  </si>
  <si>
    <t>ts42477</t>
  </si>
  <si>
    <t>Babylon Berlin</t>
  </si>
  <si>
    <t>Beneath the decadence of 1929 Berlin, lies an underworld city of sin. Police investigator Gareon Rath has been transferred from Cologne to the epicenter of political and social changes in the Golden Twenties.</t>
  </si>
  <si>
    <t>tt4378376</t>
  </si>
  <si>
    <t>ts81208</t>
  </si>
  <si>
    <t>Charmed</t>
  </si>
  <si>
    <t>Set in the fictional college town of Hilltowne, Charmed follows the lives of three sisters, Macy, Mel and Maggie Vera who, after the tragic death of their mother, discover they are three of the most powerful witches of all time.</t>
  </si>
  <si>
    <t>tt6394324</t>
  </si>
  <si>
    <t>ts58433</t>
  </si>
  <si>
    <t>The Haunting of Hill House</t>
  </si>
  <si>
    <t>The Crains, a fractured family, confront haunting memories of their old home and the terrifying events that drove them from it.</t>
  </si>
  <si>
    <t>tt6763664</t>
  </si>
  <si>
    <t>ts57850</t>
  </si>
  <si>
    <t>HAPPY!</t>
  </si>
  <si>
    <t>Corrupt ex-cop turned hitman Nick Sax's life is changed forever by a relentlessly positive, imaginary blue winged horse named Happy.</t>
  </si>
  <si>
    <t>tt2452242</t>
  </si>
  <si>
    <t>ts53663</t>
  </si>
  <si>
    <t>Workin' Moms</t>
  </si>
  <si>
    <t>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t>
  </si>
  <si>
    <t>tt6143796</t>
  </si>
  <si>
    <t>tm244364</t>
  </si>
  <si>
    <t>The Nightingale</t>
  </si>
  <si>
    <t>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t>
  </si>
  <si>
    <t>tt4068576</t>
  </si>
  <si>
    <t>ts79229</t>
  </si>
  <si>
    <t>Wild Wild Country</t>
  </si>
  <si>
    <t>When a controversial cult leader builds a utopian city in the Oregon desert, conflict with the locals escalates into a national scandal.</t>
  </si>
  <si>
    <t>tt7768848</t>
  </si>
  <si>
    <t>ts77955</t>
  </si>
  <si>
    <t>Somebody Feed Phil</t>
  </si>
  <si>
    <t>"Everybody Loves Raymond" creator Phil Rosenthal travels the globe to take in the local cuisine and culture of Bangkok, Lisbon, Mexico City and more.</t>
  </si>
  <si>
    <t>tt7752034</t>
  </si>
  <si>
    <t>ts75879</t>
  </si>
  <si>
    <t>Big Mouth</t>
  </si>
  <si>
    <t>Teenage friends find their lives upended by the wonders and horrors of puberty in this edgy comedy from real-life pals Nick Kroll and Andrew Goldberg.</t>
  </si>
  <si>
    <t>tt6524350</t>
  </si>
  <si>
    <t>tm420745</t>
  </si>
  <si>
    <t>How It Ends</t>
  </si>
  <si>
    <t>A desperate father tries to return home to his pregnant wife after a mysterious apocalyptic event turns everything to chaos.</t>
  </si>
  <si>
    <t>tt5246700</t>
  </si>
  <si>
    <t>ts57465</t>
  </si>
  <si>
    <t>Dynasty</t>
  </si>
  <si>
    <t>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t>
  </si>
  <si>
    <t>tt6128300</t>
  </si>
  <si>
    <t>tm232500</t>
  </si>
  <si>
    <t>The Disaster Artist</t>
  </si>
  <si>
    <t>An aspiring actor in Hollywood meets an enigmatic stranger by the name of Tommy Wiseau, the meeting leads the actor down a path nobody could have predicted; creating the worst movie ever made.</t>
  </si>
  <si>
    <t>tt3521126</t>
  </si>
  <si>
    <t>ts54054</t>
  </si>
  <si>
    <t>Imposters</t>
  </si>
  <si>
    <t>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t>
  </si>
  <si>
    <t>tt5212822</t>
  </si>
  <si>
    <t>ts55982</t>
  </si>
  <si>
    <t>Anne with an E</t>
  </si>
  <si>
    <t>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t>
  </si>
  <si>
    <t>tt5421602</t>
  </si>
  <si>
    <t>tm350379</t>
  </si>
  <si>
    <t>Ghostland</t>
  </si>
  <si>
    <t>A mother of two inherits a home from her aunt. On the first night in the new home she is confronted with murderous intruders and fights for her daughters√¢‚Ç¨‚Ñ¢ lives. Sixteen years later the daughters reunite at the house, and that is when things get strange .√Ç¬†.√Ç¬†.</t>
  </si>
  <si>
    <t>tt6195094</t>
  </si>
  <si>
    <t>tm363103</t>
  </si>
  <si>
    <t>Perfect Bid: The Contestant Who Knew Too Much</t>
  </si>
  <si>
    <t>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t>
  </si>
  <si>
    <t>tt6854248</t>
  </si>
  <si>
    <t>ts58133</t>
  </si>
  <si>
    <t>Manhunt</t>
  </si>
  <si>
    <t>Inspired by actual events, this true crime anthology series takes a deep dive into the dark, twisted minds of terrorists and follows the brave souls who hunt them down.</t>
  </si>
  <si>
    <t>tt5618256</t>
  </si>
  <si>
    <t>tm425889</t>
  </si>
  <si>
    <t>The Ballad of Buster Scruggs</t>
  </si>
  <si>
    <t>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t>
  </si>
  <si>
    <t>tt6412452</t>
  </si>
  <si>
    <t>tm244174</t>
  </si>
  <si>
    <t>Okja</t>
  </si>
  <si>
    <t>A young girl named Mija risks everything to prevent a powerful, multi-national company from kidnapping her best friend - a massive animal named Okja.</t>
  </si>
  <si>
    <t>tt3967856</t>
  </si>
  <si>
    <t>ts53545</t>
  </si>
  <si>
    <t>Santa Clarita Diet</t>
  </si>
  <si>
    <t>They're ordinary husband and wife realtors until she undergoes a dramatic change that sends them down a road of death and destruction. In a good way.</t>
  </si>
  <si>
    <t>tt5580540</t>
  </si>
  <si>
    <t>tm350</t>
  </si>
  <si>
    <t>The Bad Batch</t>
  </si>
  <si>
    <t>In a desert wasteland in Texas, a muscled cannibal breaks one important rule: don√¢‚Ç¨‚Ñ¢t play with your food.</t>
  </si>
  <si>
    <t>tt4334266</t>
  </si>
  <si>
    <t>ts84328</t>
  </si>
  <si>
    <t>The Bureau of Magical Things</t>
  </si>
  <si>
    <t>When ordinary teenager Kyra touches a mysterious book, she is transformed into a Tri-ling-√¢‚Ç¨‚Äúpart-human, part-fairy and part-elf. In addition to acquiring amazing magical powers, Kyra discovers a secret world of magic all around her.</t>
  </si>
  <si>
    <t>tt7153034</t>
  </si>
  <si>
    <t>ts53198</t>
  </si>
  <si>
    <t>One Day at a Time</t>
  </si>
  <si>
    <t>In a reimagining of the TV classic, a newly single Latina mother raises her teen daughter and tween son with the "help" of her old-school mom.</t>
  </si>
  <si>
    <t>tt5339440</t>
  </si>
  <si>
    <t>ts76243</t>
  </si>
  <si>
    <t>The End of the F***ing World</t>
  </si>
  <si>
    <t>James is 17 and is pretty sure he is a psychopath. Alyssa, also 17, is the cool and moody new girl at school. The pair make a connection and she persuades him to embark on a darkly comedic road trip in search of her real father.</t>
  </si>
  <si>
    <t>tt6257970</t>
  </si>
  <si>
    <t>ts58367</t>
  </si>
  <si>
    <t>Safe</t>
  </si>
  <si>
    <t>After his daughter goes missing, a widower begins uncovering the dark secrets of the people closest to him.</t>
  </si>
  <si>
    <t>tt7902072</t>
  </si>
  <si>
    <t>ts55720</t>
  </si>
  <si>
    <t>GLOW</t>
  </si>
  <si>
    <t>In 1980s LA, a crew of misfits reinvent themselves as the Gorgeous Ladies of Wrestling.</t>
  </si>
  <si>
    <t>tt0784878</t>
  </si>
  <si>
    <t>ts77852</t>
  </si>
  <si>
    <t>Trolls: The Beat Goes On!</t>
  </si>
  <si>
    <t>Queen Poppy tries to keep Troll Village's peace with the Bergens by inviting them to parties, playing their sports and preventing crime.</t>
  </si>
  <si>
    <t>tt7539608</t>
  </si>
  <si>
    <t>ts78430</t>
  </si>
  <si>
    <t>Collateral</t>
  </si>
  <si>
    <t>When a pizza delivery driver is shot dead in south London, a tenacious detective goes after the people traffickers behind his murder and unravels a conspiracy that goes to the top.</t>
  </si>
  <si>
    <t>tt6729080</t>
  </si>
  <si>
    <t>tm210043</t>
  </si>
  <si>
    <t>Shot Caller</t>
  </si>
  <si>
    <t>A newly-released prison gangster is forced by the leaders of his gang to orchestrate a major crime with a brutal rival gang on the streets of Southern California.</t>
  </si>
  <si>
    <t>tt4633690</t>
  </si>
  <si>
    <t>ts56261</t>
  </si>
  <si>
    <t>Castlevania</t>
  </si>
  <si>
    <t>A dark medieval fantasy following the last surviving member of the disgraced Belmont clan, trying to save Eastern Europe from extinction at the hand of Vlad Dracula Tepe himself. Inspired by the classic video game series.</t>
  </si>
  <si>
    <t>tt6517102</t>
  </si>
  <si>
    <t>tm226948</t>
  </si>
  <si>
    <t>The Shack</t>
  </si>
  <si>
    <t>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t>
  </si>
  <si>
    <t>tt2872518</t>
  </si>
  <si>
    <t>ts82849</t>
  </si>
  <si>
    <t>The Kominsky Method</t>
  </si>
  <si>
    <t>An aging actor, who long ago enjoyed a brush with fame, makes his living as an acting coach.</t>
  </si>
  <si>
    <t>tt7255502</t>
  </si>
  <si>
    <t>ts74809</t>
  </si>
  <si>
    <t>Knightfall</t>
  </si>
  <si>
    <t>Go deep into the clandestine world of the legendary brotherhood of warrior monks known as The Knights Templar.</t>
  </si>
  <si>
    <t>tt4555364</t>
  </si>
  <si>
    <t>ts56969</t>
  </si>
  <si>
    <t>Atypical</t>
  </si>
  <si>
    <t>Sam, an 18-year-old on the autism spectrum, takes a funny, yet painful, journey of self-discovery for love and independence and upends his family.</t>
  </si>
  <si>
    <t>tt6315640</t>
  </si>
  <si>
    <t>ts58155</t>
  </si>
  <si>
    <t>Alias Grace</t>
  </si>
  <si>
    <t>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t>
  </si>
  <si>
    <t>tt1034007</t>
  </si>
  <si>
    <t>tm288499</t>
  </si>
  <si>
    <t>Roma</t>
  </si>
  <si>
    <t>In 1970s Mexico City, two domestic workers help a mother of four while her husband is away for an extended period of time.</t>
  </si>
  <si>
    <t>tt6155172</t>
  </si>
  <si>
    <t>ts76458</t>
  </si>
  <si>
    <t>Deadwind</t>
  </si>
  <si>
    <t>When Sofia Karppi, a detective in her 30's who is trying to get over her husband's death, discovers the body of a young woman on a construction site, she triggers a chain of events that threatens to destroy her life again.</t>
  </si>
  <si>
    <t>tt6616260</t>
  </si>
  <si>
    <t>tm299741</t>
  </si>
  <si>
    <t>Crooked House</t>
  </si>
  <si>
    <t>A private investigator helps a former flame solve the murder of her wealthy grandfather, who lived in a sprawling estate surrounded by his idiosyncratic family.</t>
  </si>
  <si>
    <t>tt1869347</t>
  </si>
  <si>
    <t>ts39015</t>
  </si>
  <si>
    <t>A Series of Unfortunate Events</t>
  </si>
  <si>
    <t>The orphaned Baudelaire children face trials, tribulations and the evil Count Olaf, all in their quest to uncover the secret of their parents' death.</t>
  </si>
  <si>
    <t>tt4834206</t>
  </si>
  <si>
    <t>tm244191</t>
  </si>
  <si>
    <t>The Beguiled</t>
  </si>
  <si>
    <t>During the Civil War, at a Southern girls√¢‚Ç¨‚Ñ¢ boarding school, young women take in an injured enemy soldier. As they provide refuge and tend to his wounds, the house is taken over with sexual tension and dangerous rivalries, and taboos are broken in an unexpected turn of events.</t>
  </si>
  <si>
    <t>tt5592248</t>
  </si>
  <si>
    <t>ts74816</t>
  </si>
  <si>
    <t>American Vandal</t>
  </si>
  <si>
    <t>A true-crime satire that explores the aftermath of a costly high school prank that left twenty-seven faculty cars vandalized with phallic images.</t>
  </si>
  <si>
    <t>tt6877772</t>
  </si>
  <si>
    <t>ts52821</t>
  </si>
  <si>
    <t>Watership Down</t>
  </si>
  <si>
    <t>Fleeing their doomed warren, a group of rabbits struggle to find and defend a new home.</t>
  </si>
  <si>
    <t>tt5670764</t>
  </si>
  <si>
    <t>ts77563</t>
  </si>
  <si>
    <t>Mystery Science Theater 3000</t>
  </si>
  <si>
    <t>The cult hit returns! Captured by mad scientists, new host Jonah survives a blitz of cheesy B movies by riffing on them with his funny robot pals.</t>
  </si>
  <si>
    <t>tt6782014</t>
  </si>
  <si>
    <t>ts80856</t>
  </si>
  <si>
    <t>Chilling Adventures of Sabrina</t>
  </si>
  <si>
    <t>As her 16th birthday nears, Sabrina must choose between the witch world of her family and the human world of her friends. Based on the Archie comic.</t>
  </si>
  <si>
    <t>tt7569592</t>
  </si>
  <si>
    <t>tm272060</t>
  </si>
  <si>
    <t>What Happened to Monday</t>
  </si>
  <si>
    <t>In a world where families are limited to one child due to overpopulation, a set of identical septuplets must avoid being put to a long sleep by the government and dangerous infighting while investigating the disappearance of one of their own.</t>
  </si>
  <si>
    <t>tt1536537</t>
  </si>
  <si>
    <t>tm233482</t>
  </si>
  <si>
    <t>The Foreigner</t>
  </si>
  <si>
    <t>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t>
  </si>
  <si>
    <t>tt4759848</t>
  </si>
  <si>
    <t>tm271951</t>
  </si>
  <si>
    <t>Apostle</t>
  </si>
  <si>
    <t>In 1905, a man travels to a remote island in search of his missing sister who has been kidnapped by a mysterious religious cult.</t>
  </si>
  <si>
    <t>tt6217306</t>
  </si>
  <si>
    <t>tm311815</t>
  </si>
  <si>
    <t>Icarus</t>
  </si>
  <si>
    <t>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t>
  </si>
  <si>
    <t>tt6333060</t>
  </si>
  <si>
    <t>tm371380</t>
  </si>
  <si>
    <t>The Package</t>
  </si>
  <si>
    <t>When a group of teenagers goes on a spring break camping trip, an unfortunate accident sets off a race to save their friend√¢‚Ç¨‚Ñ¢s most prized possession.</t>
  </si>
  <si>
    <t>tt7525778</t>
  </si>
  <si>
    <t>ts76869</t>
  </si>
  <si>
    <t>Violet Evergarden</t>
  </si>
  <si>
    <t>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
Recovering from her wounds, Violet starts a new life working at CH Postal Services after a falling out with her new intended guardian family. There, she witnesses by pure chance the work of an "Auto Memory Doll," amanuenses that transcribe people's thoughts and feelings into words on paper. Moved by the notion, Violet begins work as an Auto Memory Doll, a trade that will take her on an adventure, one that will reshape the lives of her clients and hopefully lead to self-discovery.</t>
  </si>
  <si>
    <t>tt7078180</t>
  </si>
  <si>
    <t>ts82526</t>
  </si>
  <si>
    <t>Narcos: Mexico</t>
  </si>
  <si>
    <t>See the rise of the Guadalajara Cartel as an American DEA agent learns the danger of targeting narcos in 1980s Mexico.</t>
  </si>
  <si>
    <t>tt8714904</t>
  </si>
  <si>
    <t>tm310899</t>
  </si>
  <si>
    <t>Mary Magdalene</t>
  </si>
  <si>
    <t>In the first century, free-spirited Mary Magdalene flees the marriage her family has arranged for her, finding refuge and a sense of purpose in a radical new movement led by the charismatic, rabble-rousing preacher named Jesus.</t>
  </si>
  <si>
    <t>tt5360996</t>
  </si>
  <si>
    <t>ts72247</t>
  </si>
  <si>
    <t>Disenchantment</t>
  </si>
  <si>
    <t>Set in a ruined medieval city called Dreamland, Disenchantment follows the grubby adventures of a hard-drinking princess, her feisty elf companion and her personal demon.</t>
  </si>
  <si>
    <t>tt5363918</t>
  </si>
  <si>
    <t>tm266666</t>
  </si>
  <si>
    <t>Gerald's Game</t>
  </si>
  <si>
    <t>When her husband's sex game goes wrong, Jessie (who is handcuffed to a bed in a remote lake house) faces warped visions, dark secrets and a dire choice.</t>
  </si>
  <si>
    <t>tt3748172</t>
  </si>
  <si>
    <t>tm435086</t>
  </si>
  <si>
    <t>Level 16</t>
  </si>
  <si>
    <t>The teenage girls of Vestalis Academy are meticulously trained in the art of being √¢‚Ç¨≈ìclean girls,√¢‚Ç¨¬ù practicing the virtues of perfect femininity. But what exactly are they being trained for? Vivien intends to find out.</t>
  </si>
  <si>
    <t>tt4006302</t>
  </si>
  <si>
    <t>ts82189</t>
  </si>
  <si>
    <t>BAKI</t>
  </si>
  <si>
    <t>While martial arts champion Baki Hanma trains hard to surpass his legendary father, five violent death row inmates descend upon Tokyo to take him on.</t>
  </si>
  <si>
    <t>tt6357658</t>
  </si>
  <si>
    <t>tm267401</t>
  </si>
  <si>
    <t>The Invisible Guest</t>
  </si>
  <si>
    <t>Barcelona, Spain. Adri√É¬°n Doria, a young and successful businessman accused of murder, meets one night with Virginia Goodman, an expert interrogation lawyer, in order to devise a defense strategy.</t>
  </si>
  <si>
    <t>tt4857264</t>
  </si>
  <si>
    <t>tm239286</t>
  </si>
  <si>
    <t>The Cloverfield Paradox</t>
  </si>
  <si>
    <t>Orbiting above a planet on the brink of war, scientists test a device to solve an energy crisis and end up face-to-face with a dark alternate reality.</t>
  </si>
  <si>
    <t>tt2548396</t>
  </si>
  <si>
    <t>tm273294</t>
  </si>
  <si>
    <t>I Don't Feel at Home in This World Anymore</t>
  </si>
  <si>
    <t>When a depressed woman is burglarized, she finds a new sense of purpose by tracking down the thieves alongside her obnoxious neighbor. But they soon find themselves dangerously out of their depth against a pack of degenerate criminals.</t>
  </si>
  <si>
    <t>tt6149822</t>
  </si>
  <si>
    <t>ts74823</t>
  </si>
  <si>
    <t>Wet Hot American Summer: Ten Years Later</t>
  </si>
  <si>
    <t>A decade after their wild summer as junior counselors, the gang reunites for a weekend of bonding, hanky-panky and hair-raising adventures.</t>
  </si>
  <si>
    <t>tt5669272</t>
  </si>
  <si>
    <t>tm414285</t>
  </si>
  <si>
    <t>Abducted in Plain Sight</t>
  </si>
  <si>
    <t>In 1974, 12-year-old Jan Broberg is abducted from a small church-going community in Idaho by a trusted neighbour and close family friend.</t>
  </si>
  <si>
    <t>tt6098534</t>
  </si>
  <si>
    <t>tm244192</t>
  </si>
  <si>
    <t>Annabelle: Creation</t>
  </si>
  <si>
    <t>Several years after the tragic death of their little girl, a doll maker and his wife welcome a nun and several girls from a shuttered orphanage into their home, soon becoming the target of the doll maker's possessed creation√¢‚Ç¨‚ÄùAnnabelle.</t>
  </si>
  <si>
    <t>tt5140878</t>
  </si>
  <si>
    <t>ts77197</t>
  </si>
  <si>
    <t>Seven Seconds</t>
  </si>
  <si>
    <t>Tensions run high between African American citizens and Caucasian cops in Jersey City when a teenage African American boy is critically injured by a cop.</t>
  </si>
  <si>
    <t>tt6297682</t>
  </si>
  <si>
    <t>tm419595</t>
  </si>
  <si>
    <t>The Witch: Part 1. The Subversion</t>
  </si>
  <si>
    <t>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t>
  </si>
  <si>
    <t>tt8574252</t>
  </si>
  <si>
    <t>tm346943</t>
  </si>
  <si>
    <t>Kodachrome</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</si>
  <si>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</si>
  <si>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tt1880399</t>
  </si>
  <si>
    <t>ts76865</t>
  </si>
  <si>
    <t>Devilman Crybaby</t>
  </si>
  <si>
    <t>Akira Fudo learns from his best friend Ryo Asuka that demons will revive and reclaim the world from humans. With humans hopeless against this threat, Ryo suggests combining with a demon. With this, Akira becomes Devilman, a being with the power of demon but with a human heart.</t>
  </si>
  <si>
    <t>tt6660498</t>
  </si>
  <si>
    <t>tm371900</t>
  </si>
  <si>
    <t>Calibre</t>
  </si>
  <si>
    <t>Two lifelong friends head up to an isolated Scottish Highlands village for a weekend hunting trip that descends into a never-ending nightmare as they attempt to cover up a horrific hunting accident.</t>
  </si>
  <si>
    <t>tt6218358</t>
  </si>
  <si>
    <t>ts312241</t>
  </si>
  <si>
    <t>Oats Studios</t>
  </si>
  <si>
    <t>A compilation of shorts, diverse experimental content and more weird stuff spread directly from the devious mind of the South African film director Neill Blomkamp.</t>
  </si>
  <si>
    <t>tt16351432</t>
  </si>
  <si>
    <t>ts121489</t>
  </si>
  <si>
    <t>Two Sentence Horror Stories</t>
  </si>
  <si>
    <t>This anthology series of terror features diverse characters facing primal fears in spine-chilling situations that stretch past daily routine.</t>
  </si>
  <si>
    <t>tt6873926</t>
  </si>
  <si>
    <t>tm270895</t>
  </si>
  <si>
    <t>I Am Not Your Negro</t>
  </si>
  <si>
    <t>Working from the text of James Baldwin√¢‚Ç¨‚Ñ¢s unfinished final novel, director Raoul Peck creates a meditation on what it means to be Black in the United States.</t>
  </si>
  <si>
    <t>tt5804038</t>
  </si>
  <si>
    <t>ts55781</t>
  </si>
  <si>
    <t>Black Spot</t>
  </si>
  <si>
    <t>In the small bordertown of Villefranche, lost in the heart of a large forest, crime rate is six times higher than elsewhere in the area. Each new crime Major Laur√É¬®ne Weiss solves with the help of her unusual team makes her sink deeper and deeper into secrets of the area.</t>
  </si>
  <si>
    <t>tt6519410</t>
  </si>
  <si>
    <t>ts87369</t>
  </si>
  <si>
    <t>Rust Valley Restorers</t>
  </si>
  <si>
    <t>A crew of car lovers at a garage in the Rocky Mountains transforms abandoned heaps of rust into collectible classics.</t>
  </si>
  <si>
    <t>tt9498102</t>
  </si>
  <si>
    <t>tm374132</t>
  </si>
  <si>
    <t>Bird Box</t>
  </si>
  <si>
    <t>Five years after an ominous unseen presence drives most of society to suicide, a survivor and her two children make a desperate bid to reach safety.</t>
  </si>
  <si>
    <t>tt2737304</t>
  </si>
  <si>
    <t>ts78080</t>
  </si>
  <si>
    <t>Everything Sucks!</t>
  </si>
  <si>
    <t>It's 1996 in a town called Boring, Oregon, where high school misfits in the AV and drama clubs brave the ups and downs of teenage emotions in the VHS era.</t>
  </si>
  <si>
    <t>tt7078710</t>
  </si>
  <si>
    <t>tm244175</t>
  </si>
  <si>
    <t>The Zookeeper's Wife</t>
  </si>
  <si>
    <t>The account of keepers of the Warsaw Zoo, Jan and Antonina Zabinski, who helped save hundreds of people and animals during the Nazi invasion.</t>
  </si>
  <si>
    <t>tt1730768</t>
  </si>
  <si>
    <t>ts58307</t>
  </si>
  <si>
    <t>Bad Blood</t>
  </si>
  <si>
    <t>A dramatization of the life and death of Montreal mob boss Vito Rizzuto.</t>
  </si>
  <si>
    <t>tt6423364</t>
  </si>
  <si>
    <t>ts55645</t>
  </si>
  <si>
    <t>Five Came Back</t>
  </si>
  <si>
    <t>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t>
  </si>
  <si>
    <t>tt6587094</t>
  </si>
  <si>
    <t>tm319818</t>
  </si>
  <si>
    <t>Outlaw King</t>
  </si>
  <si>
    <t>Forced into exile by the English after being crowned King of Scotland, legendary warrior Robert the Bruce fights to reclaim the throne.</t>
  </si>
  <si>
    <t>tt6679794</t>
  </si>
  <si>
    <t>ts78558</t>
  </si>
  <si>
    <t>Queer Eye</t>
  </si>
  <si>
    <t>An all-new √¢‚Ç¨≈ìFab Five√¢‚Ç¨¬ù advise men on fashion, grooming, food, culture and design in this modern reboot of the Emmy Award-winning reality series.</t>
  </si>
  <si>
    <t>tt7259746</t>
  </si>
  <si>
    <t>tm313683</t>
  </si>
  <si>
    <t>Veronica</t>
  </si>
  <si>
    <t>Madrid, June 1991. After celebrating a session of Ouija with her friends, Ver√É¬≥nica is besieged by dangerous supernatural presences that threaten to harm her entire family.</t>
  </si>
  <si>
    <t>tt4276868</t>
  </si>
  <si>
    <t>ts79926</t>
  </si>
  <si>
    <t>James Acaster: Repertoire</t>
  </si>
  <si>
    <t>Offbeat comic James Acaster covers the strange, the mundane and everything in between in this collection of four wide-ranging stand-up specials.</t>
  </si>
  <si>
    <t>tt7818686</t>
  </si>
  <si>
    <t>ts56648</t>
  </si>
  <si>
    <t>The Keepers</t>
  </si>
  <si>
    <t>This docuseries examines the decades-old murder of Sister Catherine Cesnik and its suspected link to a priest accused of abuse.</t>
  </si>
  <si>
    <t>tt6792200</t>
  </si>
  <si>
    <t>tm244332</t>
  </si>
  <si>
    <t>Beirut</t>
  </si>
  <si>
    <t>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t>
  </si>
  <si>
    <t>tt4669264</t>
  </si>
  <si>
    <t>tm315340</t>
  </si>
  <si>
    <t>The Night Comes for Us</t>
  </si>
  <si>
    <t>After sparing a girl's life during a massacre, an elite Triad assassin is targeted by an onslaught of murderous gangsters.</t>
  </si>
  <si>
    <t>tt6116856</t>
  </si>
  <si>
    <t>ts42294</t>
  </si>
  <si>
    <t>13 Reasons Why</t>
  </si>
  <si>
    <t>After a teenage girl's perplexing suicide, a classmate receives a series of tapes that unravel the mystery of her tragic choice.</t>
  </si>
  <si>
    <t>tt1837492</t>
  </si>
  <si>
    <t>ts84010</t>
  </si>
  <si>
    <t>Pine Gap</t>
  </si>
  <si>
    <t>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t>
  </si>
  <si>
    <t>tt7371868</t>
  </si>
  <si>
    <t>tm414887</t>
  </si>
  <si>
    <t>Destination Wedding</t>
  </si>
  <si>
    <t>Frank and Lindsay√¢‚Ç¨‚Äùtwo emotionally-broken strangers√¢‚Ç¨‚Äùmeet on the way to a destination wedding. Over the course of the weekend and against all odds, they find themselves drawn together even though they are initially repulsed by one another.</t>
  </si>
  <si>
    <t>tt6987770</t>
  </si>
  <si>
    <t>ts80035</t>
  </si>
  <si>
    <t>Nightflyers</t>
  </si>
  <si>
    <t>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t>
  </si>
  <si>
    <t>tt6903284</t>
  </si>
  <si>
    <t>tm420348</t>
  </si>
  <si>
    <t>Cam</t>
  </si>
  <si>
    <t>A young camgirl discovers that she√¢‚Ç¨‚Ñ¢s inexplicably been replaced on her site with an exact replica of herself.</t>
  </si>
  <si>
    <t>tt8361028</t>
  </si>
  <si>
    <t>ts57055</t>
  </si>
  <si>
    <t>Black Lightning</t>
  </si>
  <si>
    <t>Jefferson Pierce is a man wrestling with a secret. As the father of two daughters and principal of a charter high school that also serves as a safe haven for young people in a New Orleans neighborhood overrun by gang violence, he is a hero to his community.</t>
  </si>
  <si>
    <t>tt6045840</t>
  </si>
  <si>
    <t>tm244206</t>
  </si>
  <si>
    <t>The Meyerowitz Stories (New and Selected)</t>
  </si>
  <si>
    <t>An estranged family gathers together in New York for an event celebrating the artistic work of their father.</t>
  </si>
  <si>
    <t>tt5536736</t>
  </si>
  <si>
    <t>tm434202</t>
  </si>
  <si>
    <t>Malevolent</t>
  </si>
  <si>
    <t>A brother-sister team who fake paranormal encounters for cash get more than they bargained for when a job at a haunted estate turns very, very real.</t>
  </si>
  <si>
    <t>tt2386237</t>
  </si>
  <si>
    <t>tm280828</t>
  </si>
  <si>
    <t>The Babysitter</t>
  </si>
  <si>
    <t>When Cole stays up past his bedtime, he discovers that his hot babysitter is part of a Satanic cult that will stop at nothing to keep him quiet.</t>
  </si>
  <si>
    <t>tt4225622</t>
  </si>
  <si>
    <t>tm366567</t>
  </si>
  <si>
    <t>When We First Met</t>
  </si>
  <si>
    <t>Noah spends the perfect first night with the girl of his dreams Avery but gets relegated to the friend zone. He spends the next three years wondering what went wrong - until he gets the unexpected chance to travel back in time and alter that night, and his fate, over and over again.</t>
  </si>
  <si>
    <t>tt5783956</t>
  </si>
  <si>
    <t>tm310706</t>
  </si>
  <si>
    <t>Extinction</t>
  </si>
  <si>
    <t>A chief mechanic at a factory, haunted by apocalyptic nightmares, becomes a hero when Earth is invaded by a mysterious army bent on destruction.</t>
  </si>
  <si>
    <t>tt3201640</t>
  </si>
  <si>
    <t>tm410435</t>
  </si>
  <si>
    <t>To All the Boys I've Loved Before</t>
  </si>
  <si>
    <t>Lara Jean's love life goes from imaginary to out of control when her secret letters to every boy she's ever fallen for are mysteriously mailed out.</t>
  </si>
  <si>
    <t>tt3846674</t>
  </si>
  <si>
    <t>ts56480</t>
  </si>
  <si>
    <t>Troy: Fall of a City</t>
  </si>
  <si>
    <t>A rich story of love, intrigue, betrayal and belonging told from the perspective of the Trojan royal family at the heart of the siege of Troy.</t>
  </si>
  <si>
    <t>tt5103758</t>
  </si>
  <si>
    <t>tm307283</t>
  </si>
  <si>
    <t>Cargo</t>
  </si>
  <si>
    <t>After being infected in the wake of a violent pandemic and with only 48 hours to live, a father struggles to find a new home for his baby daughter.</t>
  </si>
  <si>
    <t>tt3860916</t>
  </si>
  <si>
    <t>ts82597</t>
  </si>
  <si>
    <t>The Dragon Prince</t>
  </si>
  <si>
    <t>An extraordinary discovery inspires two human princes and an elven assassin to team up on an epic quest to bring peace to their warring lands.</t>
  </si>
  <si>
    <t>tt8688814</t>
  </si>
  <si>
    <t>ts55962</t>
  </si>
  <si>
    <t>Dear White People</t>
  </si>
  <si>
    <t>At a predominantly white Ivy League college, a diverse group of students navigate various forms of racial and other types of discrimination.</t>
  </si>
  <si>
    <t>tt5707802</t>
  </si>
  <si>
    <t>tm244229</t>
  </si>
  <si>
    <t>Everybody Knows</t>
  </si>
  <si>
    <t>Laura, a Spanish woman living in Buenos Aires, returns to her hometown outside Madrid with her Argentinian husband and children. However, the trip is upset by unexpected events that bring secrets into the open.</t>
  </si>
  <si>
    <t>tt4964788</t>
  </si>
  <si>
    <t>ts75164</t>
  </si>
  <si>
    <t>VeggieTales in the City</t>
  </si>
  <si>
    <t>With exciting trips to the big city, the ski slopes and beyond, the Veggie friends expand their horizons and learn valuable faith-based lessons.</t>
  </si>
  <si>
    <t>tt6562134</t>
  </si>
  <si>
    <t>ts78452</t>
  </si>
  <si>
    <t>Requiem</t>
  </si>
  <si>
    <t>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t>
  </si>
  <si>
    <t>tt6712390</t>
  </si>
  <si>
    <t>ts75263</t>
  </si>
  <si>
    <t>Wormwood</t>
  </si>
  <si>
    <t>In this genre-bending tale, Errol Morris explores the mysterious death of a U.S. scientist entangled in a secret Cold War program known as MK-Ultra.</t>
  </si>
  <si>
    <t>tt1149367</t>
  </si>
  <si>
    <t>ts85568</t>
  </si>
  <si>
    <t>Perfume</t>
  </si>
  <si>
    <t>When a singer is found murdered, with her scent glands excised from her body, detectives probe a group of friends who attended boarding school with her.</t>
  </si>
  <si>
    <t>tt10163260</t>
  </si>
  <si>
    <t>tm357589</t>
  </si>
  <si>
    <t>The Guernsey Literary &amp; Potato Peel Pie Society</t>
  </si>
  <si>
    <t>Free-spirited writer Juliet Ashton forms a life-changing bond with the delightful and eccentric Guernsey Literary and Potato Peel Pie Society, when she decides to write about the book club they formed during the occupation of Guernsey in WWII.</t>
  </si>
  <si>
    <t>tt1289403</t>
  </si>
  <si>
    <t>tm317542</t>
  </si>
  <si>
    <t>A simple yet proud rancher conspires to murder his wife for financial gain, convincing his teenage son to participate.</t>
  </si>
  <si>
    <t>tt8312644</t>
  </si>
  <si>
    <t>ts80705</t>
  </si>
  <si>
    <t>Evil Genius</t>
  </si>
  <si>
    <t>This baffling true crime story starts with the grisly death of a pizza man who robs a bank with a bomb around his neck - and gets weirder from there.</t>
  </si>
  <si>
    <t>tt8342862</t>
  </si>
  <si>
    <t>tm321703</t>
  </si>
  <si>
    <t>Home Again</t>
  </si>
  <si>
    <t>Life for a single mom in Los Angeles takes an unexpected turn when she allows three young guys to move in with her.</t>
  </si>
  <si>
    <t>tt5719700</t>
  </si>
  <si>
    <t>tm300615</t>
  </si>
  <si>
    <t>Mudbound</t>
  </si>
  <si>
    <t>In the post√¢‚Ç¨‚ÄúWorld War II South, two families are pitted against a barbaric social hierarchy and an unrelenting landscape as they simultaneously fight the battle at home and the battle abroad.</t>
  </si>
  <si>
    <t>tt2396589</t>
  </si>
  <si>
    <t>tm244233</t>
  </si>
  <si>
    <t>The Book of Henry</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</si>
  <si>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</si>
  <si>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tt4572792</t>
  </si>
  <si>
    <t>ts81344</t>
  </si>
  <si>
    <t>Explained</t>
  </si>
  <si>
    <t>This documentary series, made in partnership with Vox, explain some of the world's current trends, from politics, to science to pop culture.</t>
  </si>
  <si>
    <t>tt8005374</t>
  </si>
  <si>
    <t>tm349803</t>
  </si>
  <si>
    <t>Jim &amp; Andy: The Great Beyond - Featuring a Very Special, Contractually Obligated Mention of Tony Clifton</t>
  </si>
  <si>
    <t>Offbeat documentarian Chris Smith provides a behind-the-scenes look at how Jim Carrey adopted the persona of idiosyncratic comedian Andy Kaufman on the set of Man on the Moon.</t>
  </si>
  <si>
    <t>tt7214762</t>
  </si>
  <si>
    <t>ts82228</t>
  </si>
  <si>
    <t>Cells at Work!</t>
  </si>
  <si>
    <t>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t>
  </si>
  <si>
    <t>tt8673610</t>
  </si>
  <si>
    <t>ts81331</t>
  </si>
  <si>
    <t>She-Ra and the Princesses of Power</t>
  </si>
  <si>
    <t>In this reboot of the '80s series, a magic sword transforms an orphan girl into warrior She-Ra, who unites a rebellion to fight against evil.</t>
  </si>
  <si>
    <t>tt7745956</t>
  </si>
  <si>
    <t>ts55798</t>
  </si>
  <si>
    <t>Stranger</t>
  </si>
  <si>
    <t>With the help of a gutsy female detective, a prosecutor who has lost the ability to feel empathy tackles a murder case amid political corruption.</t>
  </si>
  <si>
    <t>tt5545948</t>
  </si>
  <si>
    <t>ts78356</t>
  </si>
  <si>
    <t>The Rain</t>
  </si>
  <si>
    <t>After a brutal virus wipes out most of the population, two young siblings embark on a perilous search for safety. A Scandinavian thriller series.</t>
  </si>
  <si>
    <t>tt6656238</t>
  </si>
  <si>
    <t>ts86169</t>
  </si>
  <si>
    <t>The Innocent Man</t>
  </si>
  <si>
    <t>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t>
  </si>
  <si>
    <t>tt0914376</t>
  </si>
  <si>
    <t>tm227940</t>
  </si>
  <si>
    <t>Berlin Syndrome</t>
  </si>
  <si>
    <t>A passionate holiday romance leads to an obsessive relationship when an Australian photojournalist wakes one morning in a Berlin apartment and is unable to leave.</t>
  </si>
  <si>
    <t>tt3335606</t>
  </si>
  <si>
    <t>tm243326</t>
  </si>
  <si>
    <t>Anon</t>
  </si>
  <si>
    <t>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t>
  </si>
  <si>
    <t>tt5419536</t>
  </si>
  <si>
    <t>ts84280</t>
  </si>
  <si>
    <t>Rascal Does Not Dream of Bunny Girl Senpai</t>
  </si>
  <si>
    <t>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t>
  </si>
  <si>
    <t>tt8993398</t>
  </si>
  <si>
    <t>tm244197</t>
  </si>
  <si>
    <t>Replicas</t>
  </si>
  <si>
    <t>A scientist becomes obsessed with returning his family to normalcy after a terrible accident.</t>
  </si>
  <si>
    <t>tt4154916</t>
  </si>
  <si>
    <t>tm368449</t>
  </si>
  <si>
    <t>Private Life</t>
  </si>
  <si>
    <t>Richard and Rachel, a couple in the throes of infertility, try to maintain their marriage as they descend deeper and deeper into the insular world of assisted reproduction and domestic adoption.</t>
  </si>
  <si>
    <t>tt6394284</t>
  </si>
  <si>
    <t>tm211554</t>
  </si>
  <si>
    <t>Beyond Skyline</t>
  </si>
  <si>
    <t>Detective Mark Corley storms his way onto an alien spaceship to rescue his estranged son. When the ship crashes in Southeast Asia, he forges an alliance with a band of survivors to take back the planet once and for all.</t>
  </si>
  <si>
    <t>tt6856700</t>
  </si>
  <si>
    <t>tm363248</t>
  </si>
  <si>
    <t>A Futile and Stupid Gesture</t>
  </si>
  <si>
    <t>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t>
  </si>
  <si>
    <t>tt5566790</t>
  </si>
  <si>
    <t>tm362881</t>
  </si>
  <si>
    <t>Mirai</t>
  </si>
  <si>
    <t>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t>
  </si>
  <si>
    <t>tt6900448</t>
  </si>
  <si>
    <t>tm232673</t>
  </si>
  <si>
    <t>The Strangers: Prey at Night</t>
  </si>
  <si>
    <t>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t>
  </si>
  <si>
    <t>tt1285009</t>
  </si>
  <si>
    <t>ts77957</t>
  </si>
  <si>
    <t>Dirty Money</t>
  </si>
  <si>
    <t>From crippling payday loans to cars that cheat emissions tests, this investigative series exposes brazen acts of corporate greed and corruption.</t>
  </si>
  <si>
    <t>tt7889220</t>
  </si>
  <si>
    <t>ts84904</t>
  </si>
  <si>
    <t>Tidelands</t>
  </si>
  <si>
    <t>Ex-con Cal McTeer's return to her hometown of Orphelin Bay blows the lid off a generations-long conspiracy of silence around murder, drugs and Sirens.</t>
  </si>
  <si>
    <t>tt6898970</t>
  </si>
  <si>
    <t>ts83999</t>
  </si>
  <si>
    <t>Hilda</t>
  </si>
  <si>
    <t>Fearless, free-spirited Hilda finds new friends, adventure and magical creatures when she leaves her enchanted forest home and journeys to the city.</t>
  </si>
  <si>
    <t>tt6385540</t>
  </si>
  <si>
    <t>ts57303</t>
  </si>
  <si>
    <t>Friends from College</t>
  </si>
  <si>
    <t>Twenty years after graduation, a tight-knit group of college friends reconnects and discovers that love hasn't gotten easier with age.</t>
  </si>
  <si>
    <t>tt5565334</t>
  </si>
  <si>
    <t>tm411311</t>
  </si>
  <si>
    <t>King of Thieves</t>
  </si>
  <si>
    <t>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t>
  </si>
  <si>
    <t>tt5789976</t>
  </si>
  <si>
    <t>tm299677</t>
  </si>
  <si>
    <t>Hold the Dark</t>
  </si>
  <si>
    <t>In the grim Alaskan winter, a naturalist hunts for wolves blamed for killing a local boy, but he soon finds himself swept into a chilling mystery.</t>
  </si>
  <si>
    <t>tt5057140</t>
  </si>
  <si>
    <t>ts58025</t>
  </si>
  <si>
    <t>My Little Pony: Equestria Girls</t>
  </si>
  <si>
    <t>Full-time students and part-time magical pony-girls, the Equestria Girls are always ready to save the day with the Magic of Friendship!</t>
  </si>
  <si>
    <t>tt13160278</t>
  </si>
  <si>
    <t>ts82302</t>
  </si>
  <si>
    <t>Insatiable</t>
  </si>
  <si>
    <t>A bullied teenager turns to beauty pageants as a way to exact her revenge, with the help of a disgraced coach who soon realizes he's in over his head.</t>
  </si>
  <si>
    <t>tt6487482</t>
  </si>
  <si>
    <t>tm449070</t>
  </si>
  <si>
    <t>Black Mirror: Bandersnatch</t>
  </si>
  <si>
    <t>In 1984, a young programmer begins to question reality as he adapts a dark fantasy novel into a video game. A mind-bending tale with multiple endings.</t>
  </si>
  <si>
    <t>tt9495224</t>
  </si>
  <si>
    <t>ts85895</t>
  </si>
  <si>
    <t>Better Than Us</t>
  </si>
  <si>
    <t>Moscow in a not so distant future where human beings share their daily lives with robots. Georgy, a forensic who has a robot assistant, suddenly finds himself caught up in the first murder committed by a new kind of experimental humanoid.</t>
  </si>
  <si>
    <t>tt8285216</t>
  </si>
  <si>
    <t>ts56511</t>
  </si>
  <si>
    <t>Cable Girls</t>
  </si>
  <si>
    <t>In 1920s Madrid, four women at the National Telephone Company ring in revolution as they deal with romance, envy and the modern workplace.</t>
  </si>
  <si>
    <t>tt5674718</t>
  </si>
  <si>
    <t>ts57822</t>
  </si>
  <si>
    <t>Sick Note</t>
  </si>
  <si>
    <t>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t>
  </si>
  <si>
    <t>tt5770788</t>
  </si>
  <si>
    <t>tm363488</t>
  </si>
  <si>
    <t>RBG</t>
  </si>
  <si>
    <t>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t>
  </si>
  <si>
    <t>tt7689964</t>
  </si>
  <si>
    <t>tm221953</t>
  </si>
  <si>
    <t>B√Ñ¬Åhubali 2: The Conclusion</t>
  </si>
  <si>
    <t>When Mahendra, the son of B√Ñ¬Åhubali, learns about his heritage, he begins to look for answers. His story is juxtaposed with past events that unfolded in the Mahishmati Kingdom.</t>
  </si>
  <si>
    <t>tt4849438</t>
  </si>
  <si>
    <t>tm435916</t>
  </si>
  <si>
    <t>The Perfection</t>
  </si>
  <si>
    <t>When troubled musical prodigy Charlotte seeks out Elizabeth, the new star pupil of her former school, the encounter sends both musicians down a sinister path with shocking consequences.</t>
  </si>
  <si>
    <t>tt7772580</t>
  </si>
  <si>
    <t>tm233362</t>
  </si>
  <si>
    <t>The Discovery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</si>
  <si>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</si>
  <si>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tt5155780</t>
  </si>
  <si>
    <t>ts79546</t>
  </si>
  <si>
    <t>MEGALOBOX</t>
  </si>
  <si>
    <t>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t>
  </si>
  <si>
    <t>tt7965802</t>
  </si>
  <si>
    <t>tm362098</t>
  </si>
  <si>
    <t>The Kindergarten Teacher</t>
  </si>
  <si>
    <t>Lisa Spinelli is a Staten Island teacher who is unusually devoted to her students. When she discovers one of her five-year-olds is a prodigy, she becomes fascinated with the boy, ultimately risking her family and freedom to nurture his talent.</t>
  </si>
  <si>
    <t>tt6952960</t>
  </si>
  <si>
    <t>tm346467</t>
  </si>
  <si>
    <t>Wheelman</t>
  </si>
  <si>
    <t>A getaway driver for a bank robbery realizes he has been double crossed and races to find out who betrayed him.</t>
  </si>
  <si>
    <t>tt5723286</t>
  </si>
  <si>
    <t>tm433381</t>
  </si>
  <si>
    <t>Mirage</t>
  </si>
  <si>
    <t>During a mysterious thunderstorm, Vera, a young mother, manages to save a life in danger, but her good deed causes a disturbing chain of unexpected consequences.</t>
  </si>
  <si>
    <t>tt7919356</t>
  </si>
  <si>
    <t>tm412550</t>
  </si>
  <si>
    <t>Set It Up</t>
  </si>
  <si>
    <t>Two overworked and underpaid assistants come up with a plan to get their bosses off their backs by setting them up with each other.</t>
  </si>
  <si>
    <t>tt5304992</t>
  </si>
  <si>
    <t>tm315424</t>
  </si>
  <si>
    <t>An Evening with Beverly Luff Linn</t>
  </si>
  <si>
    <t>Lulu Danger's unsatisfying marriage takes a turn for the worse when a mysterious man from her past comes to town to perform an event called "An Evening with Beverly Luff Linn: For One Magical Night Only."</t>
  </si>
  <si>
    <t>tt6520524</t>
  </si>
  <si>
    <t>ts84533</t>
  </si>
  <si>
    <t>Transformers: Cyberverse</t>
  </si>
  <si>
    <t>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t>
  </si>
  <si>
    <t>tt8891990</t>
  </si>
  <si>
    <t>tm499724</t>
  </si>
  <si>
    <t>The Delivery Boy</t>
  </si>
  <si>
    <t>A runaway, teenage, suicide bomber and his newfound ally, a young prostitute, must rely on each other to survive the night while searching for answers to the terrible secrets that made them who they are.</t>
  </si>
  <si>
    <t>tt8541826</t>
  </si>
  <si>
    <t>ts83455</t>
  </si>
  <si>
    <t>Wanderlust</t>
  </si>
  <si>
    <t>A therapist tries to save her marriage after a cycling accident causes them to reassess their relationship.</t>
  </si>
  <si>
    <t>tt7608238</t>
  </si>
  <si>
    <t>ts75772</t>
  </si>
  <si>
    <t>Jack Whitehall: Travels with My Father</t>
  </si>
  <si>
    <t>Comic Jack Whitehall invites his stodgy, unadventurous father to travel with him to odd locations and events in an attempt to strengthen their bond.</t>
  </si>
  <si>
    <t>tt7453996</t>
  </si>
  <si>
    <t>tm414220</t>
  </si>
  <si>
    <t>Little Italy</t>
  </si>
  <si>
    <t>Former childhood pals Leo and Nikki are attracted to each other as adults√¢‚Ç¨‚Äùbut will their feuding parents' rival pizzerias put a chill on their sizzling romance?</t>
  </si>
  <si>
    <t>tt6957966</t>
  </si>
  <si>
    <t>ts77518</t>
  </si>
  <si>
    <t>Teasing Master Takagi-san</t>
  </si>
  <si>
    <t>"If you blush, you lose."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t>
  </si>
  <si>
    <t>tt7808344</t>
  </si>
  <si>
    <t>ts79234</t>
  </si>
  <si>
    <t>The Boss Baby: Back in Business</t>
  </si>
  <si>
    <t>With a little help from his brother and accomplice, Tim, Boss Baby tries to balance family life with his job at Baby Corp headquarters.</t>
  </si>
  <si>
    <t>tt7741824</t>
  </si>
  <si>
    <t>tm139545</t>
  </si>
  <si>
    <t>The Outsider</t>
  </si>
  <si>
    <t>A former American G.I. joins a yakuza family after his release from prison in post-World War II Osaka.</t>
  </si>
  <si>
    <t>tt2011311</t>
  </si>
  <si>
    <t>ts77824</t>
  </si>
  <si>
    <t>My Next Guest Needs No Introduction With David Letterman</t>
  </si>
  <si>
    <t>TV legend David Letterman teams up with fascinating global figures for in-depth interviews and curiosity-fueled excursions in this monthly talk show.</t>
  </si>
  <si>
    <t>tt7829834</t>
  </si>
  <si>
    <t>tm314477</t>
  </si>
  <si>
    <t>Skins</t>
  </si>
  <si>
    <t>In a strange world where people share numerous deformities, the same problem we all face challenges each of them: to find someone who accepts you as you are. Sometimes, that means finding yourself first.</t>
  </si>
  <si>
    <t>tt5808778</t>
  </si>
  <si>
    <t>tm420274</t>
  </si>
  <si>
    <t>Hannah Gadsby: Nanette</t>
  </si>
  <si>
    <t>The Australian comedian Hannah Gadsby is taking an anti-comedy stance in her newest special.</t>
  </si>
  <si>
    <t>tt8465676</t>
  </si>
  <si>
    <t>tm434008</t>
  </si>
  <si>
    <t>Banana Split</t>
  </si>
  <si>
    <t>Over the course of a summer, two teenage girls develop the perfect kindred spirit friendship, with one big problem: one of them is dating the other's ex.</t>
  </si>
  <si>
    <t>tt7755856</t>
  </si>
  <si>
    <t>ts80720</t>
  </si>
  <si>
    <t>Scissor Seven</t>
  </si>
  <si>
    <t>Seeking to recover his memory, a scissor-wielding, hairdressing, bungling quasi-assassin stumbles into a struggle for power among feuding factions.</t>
  </si>
  <si>
    <t>tt11503082</t>
  </si>
  <si>
    <t>ts57439</t>
  </si>
  <si>
    <t>Damnation</t>
  </si>
  <si>
    <t>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t>
  </si>
  <si>
    <t>tt6106704</t>
  </si>
  <si>
    <t>tm317566</t>
  </si>
  <si>
    <t>Creep 2</t>
  </si>
  <si>
    <t>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t>
  </si>
  <si>
    <t>tt3654796</t>
  </si>
  <si>
    <t>tm417496</t>
  </si>
  <si>
    <t>Dumplin'</t>
  </si>
  <si>
    <t>To prove a point about measuring up and fitting in, Texas teen Willowdean √¢‚Ç¨≈ìDumplin√¢‚Ç¨‚Ñ¢√¢‚Ç¨¬ù Dickson enters a local pageant run by her ex-beauty queen mom.</t>
  </si>
  <si>
    <t>tt4878482</t>
  </si>
  <si>
    <t>tm367065</t>
  </si>
  <si>
    <t>Shirkers</t>
  </si>
  <si>
    <t>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t>
  </si>
  <si>
    <t>tt7472352</t>
  </si>
  <si>
    <t>tm426274</t>
  </si>
  <si>
    <t>The After Party</t>
  </si>
  <si>
    <t>When an aspiring rapper goes viral for the wrong reasons, he thinks his career is sunk. But a wild party gives him one more chance to make it right.</t>
  </si>
  <si>
    <t>tt3960240</t>
  </si>
  <si>
    <t>tm433228</t>
  </si>
  <si>
    <t>Red Joan</t>
  </si>
  <si>
    <t>London, England, May 2000. The peaceful life of elderly Joan Stanley is suddenly disrupted when she is arrested by the British Intelligence Service and accused of providing information to communist Russia during the forties.</t>
  </si>
  <si>
    <t>tt7615302</t>
  </si>
  <si>
    <t>tm244325</t>
  </si>
  <si>
    <t>Mute</t>
  </si>
  <si>
    <t>A mute man with a violent past is forced to take on the teeming underworld of a near-future Berlin as he searches for his missing girlfriend.</t>
  </si>
  <si>
    <t>tt1464763</t>
  </si>
  <si>
    <t>ts75157</t>
  </si>
  <si>
    <t>The Magic School Bus Rides Again</t>
  </si>
  <si>
    <t>Ms. Frizzle's sister takes her class on a slew of wild science adventures in this update of the beloved animated show.</t>
  </si>
  <si>
    <t>tt3869122</t>
  </si>
  <si>
    <t>tm316414</t>
  </si>
  <si>
    <t>Hell Fest</t>
  </si>
  <si>
    <t>On Halloween night at a horror theme park, a costumed killer begins slaying innocent patrons who believe that it's all part of the festivities.</t>
  </si>
  <si>
    <t>tt1999890</t>
  </si>
  <si>
    <t>tm311921</t>
  </si>
  <si>
    <t>Small Town Crime</t>
  </si>
  <si>
    <t>Mike Kendall, a disgraced ex-cop, is fighting a losing battle with the bottle. When he finds a woman left for dead at the side of a road, Kendall turns private eye to track down her killers, taking one last shot at redemption.</t>
  </si>
  <si>
    <t>tt5751998</t>
  </si>
  <si>
    <t>tm370212</t>
  </si>
  <si>
    <t>Adrift</t>
  </si>
  <si>
    <t>A true story of survival, as a young couple's chance encounter leads them first to love, and then on the adventure of a lifetime as they face one of the most catastrophic hurricanes in recorded history.</t>
  </si>
  <si>
    <t>tt6306064</t>
  </si>
  <si>
    <t>ts58152</t>
  </si>
  <si>
    <t>Cathedral of the Sea</t>
  </si>
  <si>
    <t>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t>
  </si>
  <si>
    <t>tt4944694</t>
  </si>
  <si>
    <t>ts84779</t>
  </si>
  <si>
    <t>Haunted</t>
  </si>
  <si>
    <t>Real people sit down with friends and family to share terrifying true stories from their past, re-created through chilling re-enactments.</t>
  </si>
  <si>
    <t>tt9077192</t>
  </si>
  <si>
    <t>tm410742</t>
  </si>
  <si>
    <t>Happy as Lazzaro</t>
  </si>
  <si>
    <t>Purehearted teen Lazzaro is content living as a sharecropper in rural Italy, but an unlikely friendship with the marquise√¢‚Ç¨‚Ñ¢s son will change his world.</t>
  </si>
  <si>
    <t>tt6752992</t>
  </si>
  <si>
    <t>tm281935</t>
  </si>
  <si>
    <t>A Bad Moms Christmas</t>
  </si>
  <si>
    <t>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t>
  </si>
  <si>
    <t>tt6365402</t>
  </si>
  <si>
    <t>tm323634</t>
  </si>
  <si>
    <t>A-X-L</t>
  </si>
  <si>
    <t>The life of a teenage boy is forever altered by a chance encounter with cutting edge military technology.</t>
  </si>
  <si>
    <t>tt5709188</t>
  </si>
  <si>
    <t>tm139885</t>
  </si>
  <si>
    <t>The Other Side of the Wind</t>
  </si>
  <si>
    <t>Surrounded by fans and skeptics, grizzled director J.J. "Jake" Hannaford returns from years abroad in Europe to a changed Hollywood, where he attempts to make his innovative comeback film.  This film was started in 1970 but never completed during Welles lifetime.</t>
  </si>
  <si>
    <t>tt0069049</t>
  </si>
  <si>
    <t>ts56038</t>
  </si>
  <si>
    <t>Dave Chappelle</t>
  </si>
  <si>
    <t>Comedy icon Dave Chappelle makes his triumphant return to the screen with a pair of blistering, fresh stand-up specials.</t>
  </si>
  <si>
    <t>tt6963504</t>
  </si>
  <si>
    <t>tm349278</t>
  </si>
  <si>
    <t>Ravenous</t>
  </si>
  <si>
    <t>In an isolated rural community of Quebec, Canada, some inhabitants attack other people, hungry for human flesh. A few survivors gather and go deep into the forest to escape them.</t>
  </si>
  <si>
    <t>tt6243140</t>
  </si>
  <si>
    <t>ts84574</t>
  </si>
  <si>
    <t>Salt Fat Acid Heat</t>
  </si>
  <si>
    <t>Chef and food writer Samin Nosrat travels the world to explore four basic keys to wonderful cooking, serving up feasts and helpful tips along the way.</t>
  </si>
  <si>
    <t>tt8772088</t>
  </si>
  <si>
    <t>ts56481</t>
  </si>
  <si>
    <t>Great News</t>
  </si>
  <si>
    <t>A New Jersey mom puts her relationship with her daughter to the test when she lands an internship at the same TV station where her daughter works.</t>
  </si>
  <si>
    <t>tt4955480</t>
  </si>
  <si>
    <t>ts82560</t>
  </si>
  <si>
    <t>Dark Tourist</t>
  </si>
  <si>
    <t>The definition of "tourism"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t>
  </si>
  <si>
    <t>tt8725166</t>
  </si>
  <si>
    <t>tm348993</t>
  </si>
  <si>
    <t>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t>
  </si>
  <si>
    <t>tt7280898</t>
  </si>
  <si>
    <t>ts55231</t>
  </si>
  <si>
    <t>Abstract: The Art of Design</t>
  </si>
  <si>
    <t>Step inside the minds of the most innovative designers in a variety of disciplines and learn how design impacts every aspect of life.</t>
  </si>
  <si>
    <t>tt6333098</t>
  </si>
  <si>
    <t>tm285107</t>
  </si>
  <si>
    <t>Victoria &amp; Abdul</t>
  </si>
  <si>
    <t>Queen Victoria strikes up an unlikely friendship with a young Indian clerk named Abdul Karim.</t>
  </si>
  <si>
    <t>tt5816682</t>
  </si>
  <si>
    <t>ts88783</t>
  </si>
  <si>
    <t>Bakugan: Battle Planet</t>
  </si>
  <si>
    <t>Bakugan Battle Planet follows the adventures of Dan Kouzo and his best friends: the first kids on Earth to bond with the mysterious creatures known as Bakugan!</t>
  </si>
  <si>
    <t>tt9527662</t>
  </si>
  <si>
    <t>tm414962</t>
  </si>
  <si>
    <t>May the Devil Take You</t>
  </si>
  <si>
    <t>Hoping to find answers to her estranged father's mysterious illness, a young woman visits his old villa and uncovers a horrifying truth from the past.</t>
  </si>
  <si>
    <t>tt8765496</t>
  </si>
  <si>
    <t>ts57814</t>
  </si>
  <si>
    <t>Kakegurui</t>
  </si>
  <si>
    <t>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t>
  </si>
  <si>
    <t>tt7131720</t>
  </si>
  <si>
    <t>ts113109</t>
  </si>
  <si>
    <t>Numberblocks</t>
  </si>
  <si>
    <t>Learning numbers and how to count with colourful personified blocks, each with their own quirks.</t>
  </si>
  <si>
    <t>tt7978538</t>
  </si>
  <si>
    <t>ts85138</t>
  </si>
  <si>
    <t>Dogs</t>
  </si>
  <si>
    <t>These six intimate stories explore the abiding emotional bonds that form between dogs and their caregivers, no matter the circumstances.</t>
  </si>
  <si>
    <t>tt0262158</t>
  </si>
  <si>
    <t>ts57424</t>
  </si>
  <si>
    <t>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t>
  </si>
  <si>
    <t>tt6560040</t>
  </si>
  <si>
    <t>tm240076</t>
  </si>
  <si>
    <t>Buster's Mal Heart</t>
  </si>
  <si>
    <t>An eccentric mountain man on the run from the local sheriff recalls the mysterious events that brought him to his present fugitive state.</t>
  </si>
  <si>
    <t>tt5833778</t>
  </si>
  <si>
    <t>ts82281</t>
  </si>
  <si>
    <t>Zoids Wild</t>
  </si>
  <si>
    <t>A quest for freedom and legendary treasure begins when a cheerful young adventurer follows his father's footsteps to become the greatest Zoids hunter.</t>
  </si>
  <si>
    <t>tt12317724</t>
  </si>
  <si>
    <t>tm217228</t>
  </si>
  <si>
    <t>Death Note</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</si>
  <si>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</si>
  <si>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tt1241317</t>
  </si>
  <si>
    <t>ts77474</t>
  </si>
  <si>
    <t>Mr. Sunshine</t>
  </si>
  <si>
    <t>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t>
  </si>
  <si>
    <t>tt7094780</t>
  </si>
  <si>
    <t>tm244307</t>
  </si>
  <si>
    <t>Bright</t>
  </si>
  <si>
    <t>In an alternate present-day where magical creatures live among us, two L.A. cops become embroiled in a prophesied turf battle.</t>
  </si>
  <si>
    <t>tt5519340</t>
  </si>
  <si>
    <t>tm298846</t>
  </si>
  <si>
    <t>The Incredible Jessica James</t>
  </si>
  <si>
    <t>Burned by a bad breakup, a struggling New York City playwright makes an unlikely connection with a divorced app designer she meets on a blind date.</t>
  </si>
  <si>
    <t>tt5990342</t>
  </si>
  <si>
    <t>tm412623</t>
  </si>
  <si>
    <t>The Kissing Booth</t>
  </si>
  <si>
    <t>When teenager Elle's first kiss leads to a forbidden romance with the hottest boy in high school, she risks her relationship with her best friend.</t>
  </si>
  <si>
    <t>tt3799232</t>
  </si>
  <si>
    <t>tm298339</t>
  </si>
  <si>
    <t>Handsome Devil</t>
  </si>
  <si>
    <t>A music-mad 16-year-old outcast at a rugby-mad boarding school forms an unlikely friendship with his dashing new roommate.</t>
  </si>
  <si>
    <t>tt5016946</t>
  </si>
  <si>
    <t>ts57964</t>
  </si>
  <si>
    <t>Hotel Transylvania: The Series</t>
  </si>
  <si>
    <t>Mavis navigates life without her dad, Dracula, around and discovers one of the few common human and monster truths: being a teenager bites.</t>
  </si>
  <si>
    <t>tt4858114</t>
  </si>
  <si>
    <t>tm245176</t>
  </si>
  <si>
    <t>Sand Castle</t>
  </si>
  <si>
    <t>Set during the occupation of Iraq, a squad of U.S. soldiers try to protect a small village.</t>
  </si>
  <si>
    <t>tt2582576</t>
  </si>
  <si>
    <t>ts78298</t>
  </si>
  <si>
    <t>My Mister</t>
  </si>
  <si>
    <t>In a world that is less than kind, a young woman and a middle-aged man develop a sense of kinship as they find warmth and comfort in one another.</t>
  </si>
  <si>
    <t>tt7923710</t>
  </si>
  <si>
    <t>ts83251</t>
  </si>
  <si>
    <t>Magic for Humans</t>
  </si>
  <si>
    <t>From baffling people on the street to orchestrating elaborate tricks, Justin Willman blends good-natured magic with grown-up laughs.</t>
  </si>
  <si>
    <t>tt8425308</t>
  </si>
  <si>
    <t>ts55194</t>
  </si>
  <si>
    <t>Bill Nye Saves the World</t>
  </si>
  <si>
    <t>Bill Nye explores science and its impact on politics, society and pop culture. Each episode tackles a topic from a scientific point of view, dispelling myths, and refuting anti-scientific claims that may be espoused by politicians, religious leaders or titans of industry.</t>
  </si>
  <si>
    <t>tt6026278</t>
  </si>
  <si>
    <t>ts84335</t>
  </si>
  <si>
    <t>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t>
  </si>
  <si>
    <t>tt7371666</t>
  </si>
  <si>
    <t>tm351101</t>
  </si>
  <si>
    <t>Errementari: The Blacksmith and the Devil</t>
  </si>
  <si>
    <t>Basque Country, Spain, 1843. A police constable arrives at a small village in √É¬Ålava to investigate a mysterious blacksmith who lives alone deep in the woods.</t>
  </si>
  <si>
    <t>tt5592878</t>
  </si>
  <si>
    <t>tm299504</t>
  </si>
  <si>
    <t>Holy Camp!</t>
  </si>
  <si>
    <t>Mar√É¬≠a and Susana, two rebellious teenagers, spend the summer in a catholic camp. While they are grounded during a weekend, the most unexpected arrival in the most unexpected way will change their feelings about life, love and freedom.</t>
  </si>
  <si>
    <t>tt5176252</t>
  </si>
  <si>
    <t>tm321224</t>
  </si>
  <si>
    <t>Game Over, Man!</t>
  </si>
  <si>
    <t>Three friends are on the verge of getting their video game financed when their benefactor is taken hostage by terrorists.</t>
  </si>
  <si>
    <t>tt3317234</t>
  </si>
  <si>
    <t>tm359978</t>
  </si>
  <si>
    <t>Forgotten</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</si>
  <si>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</si>
  <si>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tt4236484</t>
  </si>
  <si>
    <t>tm306301</t>
  </si>
  <si>
    <t>Piercing</t>
  </si>
  <si>
    <t>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t>
  </si>
  <si>
    <t>tt6516314</t>
  </si>
  <si>
    <t>ts57947</t>
  </si>
  <si>
    <t>Unit 42</t>
  </si>
  <si>
    <t>The investigations of two police officers from The Brussels Digital Unit, a unit specializing in cybercrime.</t>
  </si>
  <si>
    <t>tt6136644</t>
  </si>
  <si>
    <t>ts53936</t>
  </si>
  <si>
    <t>Innocent</t>
  </si>
  <si>
    <t>In a peaceful, rustic town, a retired officer and his family are mired in a murder mystery riddled with shocking, buried secrets.</t>
  </si>
  <si>
    <t>tt6478854</t>
  </si>
  <si>
    <t>ts83763</t>
  </si>
  <si>
    <t>Black Earth Rising</t>
  </si>
  <si>
    <t>As a child, Kate Ashby was rescued from the horrific aftermath of the Rwandan genocide and brought to the UK. But the tragic shadow of her past proves impossible to escape.</t>
  </si>
  <si>
    <t>tt7660730</t>
  </si>
  <si>
    <t>tm298084</t>
  </si>
  <si>
    <t>On Body and Soul</t>
  </si>
  <si>
    <t>Two introverted people find out by pure chance that they share the same dream every night. They are puzzled, incredulous, a bit frightened. As they hesitantly accept this strange coincidence, they try to recreate in broad daylight what happens in their dream.</t>
  </si>
  <si>
    <t>tt5607714</t>
  </si>
  <si>
    <t>tm244148</t>
  </si>
  <si>
    <t>Mowgli: Legend of the Jungle</t>
  </si>
  <si>
    <t>A human child raised by wolves, must face off against a menacing tiger named Shere Khan, as well as his own origins.</t>
  </si>
  <si>
    <t>tt2388771</t>
  </si>
  <si>
    <t>tm436470</t>
  </si>
  <si>
    <t>No Escape Room</t>
  </si>
  <si>
    <t>A father and daughter check out a small town escape room and discover there is something sinister about the place.</t>
  </si>
  <si>
    <t>tt9099102</t>
  </si>
  <si>
    <t>ts82892</t>
  </si>
  <si>
    <t>I Am a Killer</t>
  </si>
  <si>
    <t>Death row inmates convicted of capital murder give a firsthand account of their crimes in this documentary series.</t>
  </si>
  <si>
    <t>tt8300324</t>
  </si>
  <si>
    <t>tm219259</t>
  </si>
  <si>
    <t>Goon: Last of the Enforcers</t>
  </si>
  <si>
    <t>During a pro lockout, Doug "The Thug" Glatt is injured and must choose whether to defend his team against a dangerous new enemy, or be there for his wife as she prepares to give birth to his daughter.</t>
  </si>
  <si>
    <t>tt2417712</t>
  </si>
  <si>
    <t>ts79422</t>
  </si>
  <si>
    <t>Nailed It!</t>
  </si>
  <si>
    <t>Home bakers with a terrible track record take a crack at re-creating edible masterpieces for a $10,000 prize. It's part reality contest, part hot mess.</t>
  </si>
  <si>
    <t>tt6987788</t>
  </si>
  <si>
    <t>ts80523</t>
  </si>
  <si>
    <t>Aggretsuko</t>
  </si>
  <si>
    <t>Frustrated with her thankless office job, Retsuko the Red Panda copes with her daily struggles by belting out death metal karaoke after work.</t>
  </si>
  <si>
    <t>tt8019444</t>
  </si>
  <si>
    <t>ts83561</t>
  </si>
  <si>
    <t>Immortals</t>
  </si>
  <si>
    <t>Driven by revenge, human-turned-vampire Mia sets out to vanquish Dmitry, a ruthless vampire leader who seeks an artifact that grants immortality.</t>
  </si>
  <si>
    <t>tt8063174</t>
  </si>
  <si>
    <t>tm375912</t>
  </si>
  <si>
    <t>Ricky Gervais: Humanity</t>
  </si>
  <si>
    <t>In his first special in seven years, Ricky Gervais slings his trademark snark at celebrity, mortality and a society that takes everything personally.</t>
  </si>
  <si>
    <t>tt7830574</t>
  </si>
  <si>
    <t>tm356742</t>
  </si>
  <si>
    <t>Trolls Holiday</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</si>
  <si>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</si>
  <si>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tt6645614</t>
  </si>
  <si>
    <t>tm244317</t>
  </si>
  <si>
    <t>To the Bone</t>
  </si>
  <si>
    <t>A young woman dealing with anorexia meets an unconventional doctor who challenges her to face her condition and embrace life.</t>
  </si>
  <si>
    <t>tt6143418</t>
  </si>
  <si>
    <t>ts78382</t>
  </si>
  <si>
    <t>On My Block</t>
  </si>
  <si>
    <t>A coming of age comedy following a diverse group of teenage friends as they confront the challenges of growing up in gritty inner-city Los Angeles.</t>
  </si>
  <si>
    <t>tt7879820</t>
  </si>
  <si>
    <t>ts86296</t>
  </si>
  <si>
    <t>Sunderland 'Til I Die</t>
  </si>
  <si>
    <t>This docuseries follows English soccer club Sunderland through the 2017-18 season as they try to bounce back after relegation from the Premier League.</t>
  </si>
  <si>
    <t>tt8914684</t>
  </si>
  <si>
    <t>ts41527</t>
  </si>
  <si>
    <t>Gypsy</t>
  </si>
  <si>
    <t>The journey of Jean Holloway √¢‚Ç¨‚Äú a therapist who begins to develop dangerous and intimate relationships with the people in her patients' lives.</t>
  </si>
  <si>
    <t>tt5503718</t>
  </si>
  <si>
    <t>tm292837</t>
  </si>
  <si>
    <t>The Bar</t>
  </si>
  <si>
    <t>In downtown Madrid, a series of mysterious gunshots trap a motley assortment of people in a decrepit bar.</t>
  </si>
  <si>
    <t>tt5121816</t>
  </si>
  <si>
    <t>tm414709</t>
  </si>
  <si>
    <t>Siberia</t>
  </si>
  <si>
    <t>Lucas, a diamond trader who travels to Saint Petersburg to arrange a sale, discovers that his Russian business partner has left his hotel and gone to a small Siberian village, so Lucas also heads there to try find him.</t>
  </si>
  <si>
    <t>tt6494688</t>
  </si>
  <si>
    <t>ts78507</t>
  </si>
  <si>
    <t>Alexa &amp; Katie</t>
  </si>
  <si>
    <t>Lifelong best friends Alexa and Katie are eagerly anticipating the start of their freshman year of high school. The pals confront a crisis that leaves them feeling like outsiders at a time when what seems to matter most is fitting in.</t>
  </si>
  <si>
    <t>tt6916746</t>
  </si>
  <si>
    <t>tm321295</t>
  </si>
  <si>
    <t>Woodshock</t>
  </si>
  <si>
    <t>Theresa, a haunted young woman spiraling in the wake of profound loss, is torn between her fractured emotional state and the reality-altering effects of a potent cannabinoid drug.</t>
  </si>
  <si>
    <t>tt4677924</t>
  </si>
  <si>
    <t>tm233294</t>
  </si>
  <si>
    <t>War Machine</t>
  </si>
  <si>
    <t>A rock star general bent on winning the √¢‚Ç¨≈ìimpossible√¢‚Ç¨¬ù war in Afghanistan takes us inside the complex machinery of modern war. Inspired by the true story of General Stanley McChrystal.</t>
  </si>
  <si>
    <t>tt4758646</t>
  </si>
  <si>
    <t>tm328443</t>
  </si>
  <si>
    <t>Illang: The Wolf Brigade</t>
  </si>
  <si>
    <t>In 2029, the elite police squad Illang combats a terrorist group opposing reunification of the two Koreas. But another enemy may be lurking nearby.</t>
  </si>
  <si>
    <t>tt3967878</t>
  </si>
  <si>
    <t>tm324155</t>
  </si>
  <si>
    <t>Security</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</si>
  <si>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</si>
  <si>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tt3501112</t>
  </si>
  <si>
    <t>tm289181</t>
  </si>
  <si>
    <t>Newness</t>
  </si>
  <si>
    <t>In contemporary Los Angeles, two millennials navigating a social media√¢‚Ç¨‚Äúdriven hookup culture begin a relationship that pushes both emotional and physical boundaries.</t>
  </si>
  <si>
    <t>tt6408226</t>
  </si>
  <si>
    <t>ts89538</t>
  </si>
  <si>
    <t>Bitter Daisies</t>
  </si>
  <si>
    <t>While investigating the disappearance of a teen girl in a tight-knit Galician town, a Civil Guard officer uncovers secrets linked to a loss of her own.</t>
  </si>
  <si>
    <t>tt9412454</t>
  </si>
  <si>
    <t>tm370436</t>
  </si>
  <si>
    <t>The Breaker Upperers</t>
  </si>
  <si>
    <t>Two women run a business breaking up couples for cash but when one develops a conscience their friendship unravels.</t>
  </si>
  <si>
    <t>tt6728096</t>
  </si>
  <si>
    <t>tm351216</t>
  </si>
  <si>
    <t>Joan Didion: The Center Will Not Hold</t>
  </si>
  <si>
    <t>Griffin Dunne√¢‚Ç¨‚Ñ¢s years-in-the-making documentary portrait of his aunt Joan Didion moves with the spirit of her uncannily lucid writing: the film simultaneously expands and zeroes in, covering a vast stretch of turbulent cultural history with elegance and candor.</t>
  </si>
  <si>
    <t>tt7253506</t>
  </si>
  <si>
    <t>tm318200</t>
  </si>
  <si>
    <t>Clive Davis: The Soundtrack of Our Lives</t>
  </si>
  <si>
    <t>The life and successes of iconic music executive Clive Davis, from his miraculous start at Columbia Records through his trailblazing work at Arista Records and J Records, with a heavy dose of outstanding music sprinkled in between.</t>
  </si>
  <si>
    <t>tt6494358</t>
  </si>
  <si>
    <t>ts57464</t>
  </si>
  <si>
    <t>Life Sentence</t>
  </si>
  <si>
    <t>When Stella finds out her terminal cancer is cured, she's going to have to learn to live with all the choices she's made when she decided to "live like she was dying".</t>
  </si>
  <si>
    <t>tt6088922</t>
  </si>
  <si>
    <t>ts228255</t>
  </si>
  <si>
    <t>Cry Babies Magic Tears</t>
  </si>
  <si>
    <t>Cute little babies with big personalities explore this imaginative world where tears are magical and carry special powers. The tears are triggered by emotions of love or happiness as the babies overcome challenging situations together.</t>
  </si>
  <si>
    <t>tt11067738</t>
  </si>
  <si>
    <t>ts58175</t>
  </si>
  <si>
    <t>Nola Darling struggles to define herself and divide her time among her friends, job and three lovers. A new take on Spike Lee's film, in 10 episodes.</t>
  </si>
  <si>
    <t>tt0196291</t>
  </si>
  <si>
    <t>ts77525</t>
  </si>
  <si>
    <t>The Toys That Made Us</t>
  </si>
  <si>
    <t>The minds behind history's most iconic toy franchises discuss the rise -- and sometimes fall -- of their billion-dollar creations.</t>
  </si>
  <si>
    <t>tt7053920</t>
  </si>
  <si>
    <t>ts58225</t>
  </si>
  <si>
    <t>The Standups</t>
  </si>
  <si>
    <t>Comedy's freshest voices take the stage in LA for six half-hour specials packed with sly jokes, hilarious anecdotes and awkward confessions.</t>
  </si>
  <si>
    <t>tt15250768</t>
  </si>
  <si>
    <t>ts84243</t>
  </si>
  <si>
    <t>Baby</t>
  </si>
  <si>
    <t>Fed up with their families and classmates, two teen girls from a wealthy part of Rome are drawn to the city's underworld and start leading double lives.</t>
  </si>
  <si>
    <t>tt7645192</t>
  </si>
  <si>
    <t>ts78231</t>
  </si>
  <si>
    <t>Unsolved: The Murders of Tupac and The Notorious B.I.G.</t>
  </si>
  <si>
    <t>A chronicle of the two major police investigations by LAPD Detective Greg Kading into the deaths of Tupac and The Notorious B.I.G.</t>
  </si>
  <si>
    <t>tt6233618</t>
  </si>
  <si>
    <t>ts56594</t>
  </si>
  <si>
    <t>Disjointed</t>
  </si>
  <si>
    <t>Pot activist Ruth Whitefeather Feldman runs a medical marijuana dispensary while encouraging her loyal patients to chill out and enjoy the high life.</t>
  </si>
  <si>
    <t>tt5884792</t>
  </si>
  <si>
    <t>tm370232</t>
  </si>
  <si>
    <t>We the Animals</t>
  </si>
  <si>
    <t>Manny, Joel and Jonah tear their way through childhood and push against the volatile love of their parents. As Manny and Joel grow into versions of their father and Ma dreams of escape, Jonah, the youngest, embraces an imagined world all his own.</t>
  </si>
  <si>
    <t>tt7681824</t>
  </si>
  <si>
    <t>ts57080</t>
  </si>
  <si>
    <t>Spirit: Riding Free</t>
  </si>
  <si>
    <t>In a small Western town, spunky ex-city girl Lucky forms a tight bond with wild horse Spirit while having adventures with best pals Pru and Abigail.</t>
  </si>
  <si>
    <t>tt11942070</t>
  </si>
  <si>
    <t>tm439484</t>
  </si>
  <si>
    <t>Welcome Home</t>
  </si>
  <si>
    <t>A couple try to repair their damaged union in an Italian vacation paradise. Then they discover the owner's intentions.</t>
  </si>
  <si>
    <t>tt6829180</t>
  </si>
  <si>
    <t>tm271960</t>
  </si>
  <si>
    <t>Midnight Sun</t>
  </si>
  <si>
    <t>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t>
  </si>
  <si>
    <t>tt4799078</t>
  </si>
  <si>
    <t>tm349800</t>
  </si>
  <si>
    <t>Unicorn Store</t>
  </si>
  <si>
    <t>A woman named Kit moves back to her parent's house, where she receives a mysterious invitation that would fulfill her childhood dreams.</t>
  </si>
  <si>
    <t>tt2340044</t>
  </si>
  <si>
    <t>tm352588</t>
  </si>
  <si>
    <t>Tau</t>
  </si>
  <si>
    <t>Held captive in a futuristic smart house, a woman hopes to escape by befriending the A.I. program that controls the house.</t>
  </si>
  <si>
    <t>tt4357394</t>
  </si>
  <si>
    <t>tm219258</t>
  </si>
  <si>
    <t>Brain on Fire</t>
  </si>
  <si>
    <t>Susannah Cahalan, an up-and-coming journalist at the New York Post becomes plagued by voices in her head and seizures, causing a rapid descent into insanity.</t>
  </si>
  <si>
    <t>tt3704700</t>
  </si>
  <si>
    <t>ts57082</t>
  </si>
  <si>
    <t>White Gold</t>
  </si>
  <si>
    <t>The story of a double-glazing showroom in Essex in the 80s, led by charismatic Vincent Swan, and his unscrupulous sales team, Brian Fitzpatrick and Martin Lavender.</t>
  </si>
  <si>
    <t>tt6010920</t>
  </si>
  <si>
    <t>ts53101</t>
  </si>
  <si>
    <t>Voice</t>
  </si>
  <si>
    <t>It's 3 minutes for hearers, but a life for the callers. A crime thriller chasing even the slightest sounds to rescue people's lives calling for urgent help.</t>
  </si>
  <si>
    <t>tt6212854</t>
  </si>
  <si>
    <t>ts81885</t>
  </si>
  <si>
    <t>Honest cop Tony Jr. gets advice from his unscrupulous father, retired NYPD officer Tony Sr., about everything from his job to his love life.</t>
  </si>
  <si>
    <t>tt7183074</t>
  </si>
  <si>
    <t>tm411415</t>
  </si>
  <si>
    <t>If I Leave Here Tomorrow: A Film About Lynyrd Skynyrd</t>
  </si>
  <si>
    <t>The story of Lynyrd Skynyrd; The Greatest American Rock Band Ever. We fly beyond Free Bird to celebrate the life &amp; times of leader Ronnie Van Zant, from boogie-woogie beginnings in Jacksonville√¢‚Ç¨‚Ñ¢s Shantytown to a tragic end in a Mississippi swamp.</t>
  </si>
  <si>
    <t>tt6216786</t>
  </si>
  <si>
    <t>tm406881</t>
  </si>
  <si>
    <t>Bathtubs Over Broadway</t>
  </si>
  <si>
    <t>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t>
  </si>
  <si>
    <t>tt6029778</t>
  </si>
  <si>
    <t>ts77783</t>
  </si>
  <si>
    <t>Record of Grancrest War</t>
  </si>
  <si>
    <t>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t>
  </si>
  <si>
    <t>tt7897050</t>
  </si>
  <si>
    <t>ts79020</t>
  </si>
  <si>
    <t>Hitler's Circle of Evil</t>
  </si>
  <si>
    <t>Surviving power struggles, betrayals and plots, Hitler's inner circle of Nazi leaders seizes control of Germany and designs its disastrous future.</t>
  </si>
  <si>
    <t>tt6600720</t>
  </si>
  <si>
    <t>tm307910</t>
  </si>
  <si>
    <t>What the Health</t>
  </si>
  <si>
    <t>Filmmaker Kip Andersen uncovers the secret to preventing and even reversing chronic diseases, and he investigates why the nation's leading health organizations doesn't want people to know about it.</t>
  </si>
  <si>
    <t>tt5541848</t>
  </si>
  <si>
    <t>ts77799</t>
  </si>
  <si>
    <t>Rotten</t>
  </si>
  <si>
    <t>This docuseries travels deep into the heart of the food supply chain to reveal unsavory truths and expose hidden forces that shape what we eat.</t>
  </si>
  <si>
    <t>tt7763662</t>
  </si>
  <si>
    <t>tm368241</t>
  </si>
  <si>
    <t>Duck Butter</t>
  </si>
  <si>
    <t>Dissatisfied with the dishonesty they see in dating, strangers Naima and Sergio make a pact to spend 24 straight hours together in an attempt to fast forward their relationship.</t>
  </si>
  <si>
    <t>tt6958014</t>
  </si>
  <si>
    <t>ts75749</t>
  </si>
  <si>
    <t>Because This Is My First Life</t>
  </si>
  <si>
    <t>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t>
  </si>
  <si>
    <t>tt7278588</t>
  </si>
  <si>
    <t>tm321596</t>
  </si>
  <si>
    <t>The Long Dumb Road</t>
  </si>
  <si>
    <t>Two guys serendipitously meet at a time when they both find themselves at personal crossroads and decide to embark on an unplanned road trip across the American Southwest.</t>
  </si>
  <si>
    <t>tt4712076</t>
  </si>
  <si>
    <t>ts86945</t>
  </si>
  <si>
    <t>Abby Hatcher</t>
  </si>
  <si>
    <t>Abby Hatcher is part girl, part superhero; living in a world full of fuzzlies. When a fuzzly friend needs help, Abby takes action √¢‚Ç¨‚Äú going on a mission to make things right.</t>
  </si>
  <si>
    <t>tt9433014</t>
  </si>
  <si>
    <t>ts84056</t>
  </si>
  <si>
    <t>Unauthorized Living</t>
  </si>
  <si>
    <t>When a Galician shipper and drug lord hiding his Alzheimer's disease plans to retire, his second-in-command plots to steal the empire from the heir.</t>
  </si>
  <si>
    <t>tt6970700</t>
  </si>
  <si>
    <t>ts89069</t>
  </si>
  <si>
    <t>LEGO Friends: Girls on a Mission</t>
  </si>
  <si>
    <t>Meet Andrea, Mia, Emma, Olivia and Stephanie. They're five best friends. And they're on a heroic mission: to save Heartlake City from wily swindlers.</t>
  </si>
  <si>
    <t>tt9327146</t>
  </si>
  <si>
    <t>ts76417</t>
  </si>
  <si>
    <t>Tabula Rasa</t>
  </si>
  <si>
    <t>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t>
  </si>
  <si>
    <t>tt5197860</t>
  </si>
  <si>
    <t>ts86814</t>
  </si>
  <si>
    <t>Murder Mountain</t>
  </si>
  <si>
    <t>In Humboldt County, California, the big business of legal marijuana brings in visitors from around the world. Some are never seen again.</t>
  </si>
  <si>
    <t>tt9078908</t>
  </si>
  <si>
    <t>ts85968</t>
  </si>
  <si>
    <t>Nicky Jam: El Ganador</t>
  </si>
  <si>
    <t>Follow Reggaeton artist Nicky Jam's struggles to overcome drug addiction and rise to international success in this dramatization of his life story.</t>
  </si>
  <si>
    <t>tt7949200</t>
  </si>
  <si>
    <t>ts85837</t>
  </si>
  <si>
    <t>SKY Castle</t>
  </si>
  <si>
    <t>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t>
  </si>
  <si>
    <t>tt9151274</t>
  </si>
  <si>
    <t>ts76313</t>
  </si>
  <si>
    <t>Sisters</t>
  </si>
  <si>
    <t>Sisters follows the story of three women who discover that they are sisters. Julia finds out that her Nobel prize winning father secretly used his own sperm in a number of "In Vitro Fertilisation" procedures.</t>
  </si>
  <si>
    <t>tt8453436</t>
  </si>
  <si>
    <t>ts75355</t>
  </si>
  <si>
    <t>Suburra: Blood on Rome</t>
  </si>
  <si>
    <t>In 2008, a fight over land in a seaside town near Rome spirals into a deadly battle between organized crime, corrupt politicians and the Vatican.</t>
  </si>
  <si>
    <t>tt7197684</t>
  </si>
  <si>
    <t>tm308090</t>
  </si>
  <si>
    <t>Bill Nye: Science Guy</t>
  </si>
  <si>
    <t>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t>
  </si>
  <si>
    <t>tt4853154</t>
  </si>
  <si>
    <t>tm271959</t>
  </si>
  <si>
    <t>Mr. Roosevelt</t>
  </si>
  <si>
    <t>A young woman returns home and must confront her ex-boyfriend when an unexpected tragedy occurs.</t>
  </si>
  <si>
    <t>tt6212496</t>
  </si>
  <si>
    <t>tm411507</t>
  </si>
  <si>
    <t>John Mulaney: Kid Gorgeous at Radio City</t>
  </si>
  <si>
    <t>John Mulaney relays stories from his childhood and "SNL," eviscerates the value of college and laments getting older in this electric comedy special.</t>
  </si>
  <si>
    <t>tt8271714</t>
  </si>
  <si>
    <t>tm245937</t>
  </si>
  <si>
    <t>Win It All</t>
  </si>
  <si>
    <t>A gambling addict faces a conflict when entrusted with keeping a bunch of money that isn't his.</t>
  </si>
  <si>
    <t>tt3155328</t>
  </si>
  <si>
    <t>ts83745</t>
  </si>
  <si>
    <t>Norm Macdonald Has a Show</t>
  </si>
  <si>
    <t>Comedian Norm Macdonald hosts his celebrity friends for casual conversations.</t>
  </si>
  <si>
    <t>tt8139862</t>
  </si>
  <si>
    <t>tm423373</t>
  </si>
  <si>
    <t>Andhadhun</t>
  </si>
  <si>
    <t>A series of mysterious events changes the life of a blind pianist who now must report a crime that was actually never witnessed by him.</t>
  </si>
  <si>
    <t>tt8303792</t>
  </si>
  <si>
    <t>ts76486</t>
  </si>
  <si>
    <t>Just Between Lovers</t>
  </si>
  <si>
    <t>Two survivors of a building collapse discover support and love in each other as they overcome the pain of loss and reconstruct a hopeful future.</t>
  </si>
  <si>
    <t>tt7521898</t>
  </si>
  <si>
    <t>ts82372</t>
  </si>
  <si>
    <t>The Epic Tales of Captain Underpants</t>
  </si>
  <si>
    <t>Fourth-grade friends George and Harold have a shared love of pranks and comic books -- and turning their principal into an undies-wearing superhero.</t>
  </si>
  <si>
    <t>tt7741830</t>
  </si>
  <si>
    <t>ts79045</t>
  </si>
  <si>
    <t>Ugly Delicious</t>
  </si>
  <si>
    <t>Star chef David Chang leads friends on a mouthwatering, cross-cultural hunt for the world's most satisfying grub. All the flavor. None of the BS.</t>
  </si>
  <si>
    <t>tt7907916</t>
  </si>
  <si>
    <t>ts81757</t>
  </si>
  <si>
    <t>The House of Flowers</t>
  </si>
  <si>
    <t>The outward perfection of a family-run flower business hides a dark side rife with dysfunctional secrets in this darkly humorous comedy series.</t>
  </si>
  <si>
    <t>tt8387348</t>
  </si>
  <si>
    <t>tm409766</t>
  </si>
  <si>
    <t>In Darkness</t>
  </si>
  <si>
    <t>A blind musician hears a murder committed in the apartment upstairs from hers that sends her down a dark path into London's gritty criminal underworld.</t>
  </si>
  <si>
    <t>tt5164184</t>
  </si>
  <si>
    <t>tm322243</t>
  </si>
  <si>
    <t>Shimmer Lake</t>
  </si>
  <si>
    <t>Shot in reverse day-by-day through a week√¢‚Ç¨‚Äùa local sheriff embarks on a quest to unlock the mystery of three small-town criminals and a bank heist gone wrong.</t>
  </si>
  <si>
    <t>tt1386691</t>
  </si>
  <si>
    <t>ts55491</t>
  </si>
  <si>
    <t>Somewhere Between</t>
  </si>
  <si>
    <t>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t>
  </si>
  <si>
    <t>tt6467294</t>
  </si>
  <si>
    <t>ts77600</t>
  </si>
  <si>
    <t>Hot Date</t>
  </si>
  <si>
    <t>A sketch-comedy series that chronicles the social waters of dating, sex, marriage and diving into the ritual of romance. Based on the CollegeHumor webseries of the same name.</t>
  </si>
  <si>
    <t>tt7603386</t>
  </si>
  <si>
    <t>tm406111</t>
  </si>
  <si>
    <t>The Debt Collector</t>
  </si>
  <si>
    <t>A classically-trained martial artist goes to work as a debt collector for the mob. The job seems easy enough, until one √¢‚Ç¨≈ìclient√¢‚Ç¨¬ù pulls him into a situation deeper than could ever be expected.</t>
  </si>
  <si>
    <t>tt7448180</t>
  </si>
  <si>
    <t>tm300054</t>
  </si>
  <si>
    <t>Orbiter 9</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</si>
  <si>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</si>
  <si>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tt3469798</t>
  </si>
  <si>
    <t>tm357479</t>
  </si>
  <si>
    <t>Day of the Dead: Bloodline</t>
  </si>
  <si>
    <t>In a world overrun by zombies, military personnel and survivalists live in an underground bunker while they seek a cure.</t>
  </si>
  <si>
    <t>tt3053228</t>
  </si>
  <si>
    <t>tm232965</t>
  </si>
  <si>
    <t>Lovesong</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</si>
  <si>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t>
  </si>
  <si>
    <t>tt4305148</t>
  </si>
  <si>
    <t>ts80411</t>
  </si>
  <si>
    <t>Lawless Lawyer</t>
  </si>
  <si>
    <t>Driven by the desire to avenge his mother, a former gangster turned lawyer uses both his fists and the loopholes in law to fight against those with absolute power.</t>
  </si>
  <si>
    <t>tt8160178</t>
  </si>
  <si>
    <t>tm431347</t>
  </si>
  <si>
    <t>Reversing Roe</t>
  </si>
  <si>
    <t>Documentary that delves deep into the history of abortion law, revealing the contradictory ways in which women's bodies have been used to further political and ideological agendas.</t>
  </si>
  <si>
    <t>tt8948614</t>
  </si>
  <si>
    <t>tm285356</t>
  </si>
  <si>
    <t>First They Killed My Father</t>
  </si>
  <si>
    <t>A 5-year-old girl embarks on a harrowing quest for survival amid the sudden rise and terrifying reign of the Khmer Rouge in Cambodia.</t>
  </si>
  <si>
    <t>tt4882376</t>
  </si>
  <si>
    <t>tm368040</t>
  </si>
  <si>
    <t>The Titan</t>
  </si>
  <si>
    <t>On a bleak future Earth, a soldier endures a radical genetic transformation to save humanity. But his wife fears he's becoming more creature than man.</t>
  </si>
  <si>
    <t>tt6973848</t>
  </si>
  <si>
    <t>ts78217</t>
  </si>
  <si>
    <t>Welcome to the Family</t>
  </si>
  <si>
    <t>You don't choose family, family chooses you.</t>
  </si>
  <si>
    <t>tt7490342</t>
  </si>
  <si>
    <t>ts78299</t>
  </si>
  <si>
    <t>Llama Llama</t>
  </si>
  <si>
    <t>Llama, his family and his good friends have heart-warming adventures in a safe, friendly town. An animated show based on the award-winning books.</t>
  </si>
  <si>
    <t>tt4781350</t>
  </si>
  <si>
    <t>ts75002</t>
  </si>
  <si>
    <t>Borderliner</t>
  </si>
  <si>
    <t>To protect his family, police detective Nikolai covers up a murder case. But when his co-investigator Anniken suspects foul play, he is trapped in a dangerous game on duty, blurring the line between right and wrong.</t>
  </si>
  <si>
    <t>tt0332902</t>
  </si>
  <si>
    <t>tm285340</t>
  </si>
  <si>
    <t>Girlfriend's Day</t>
  </si>
  <si>
    <t>When he's caught up in a deadly conspiracy, an unemployed greeting card writer must create the perfect card for a new holiday to save his skin.</t>
  </si>
  <si>
    <t>tt2962984</t>
  </si>
  <si>
    <t>tm1883</t>
  </si>
  <si>
    <t>Animal Crackers</t>
  </si>
  <si>
    <t>A family must use a magical box of Animal Crackers to save a rundown circus from being taken over by their evil uncle Horatio P. Huntington.</t>
  </si>
  <si>
    <t>tt4155534</t>
  </si>
  <si>
    <t>ts76753</t>
  </si>
  <si>
    <t>A Korean Odyssey</t>
  </si>
  <si>
    <t>A self-serving mythical creature's bid for invincibility backfires when he finds himself at the mercy of a woman who can see otherworldly beings.</t>
  </si>
  <si>
    <t>tt7099334</t>
  </si>
  <si>
    <t>tm324870</t>
  </si>
  <si>
    <t>Dude</t>
  </si>
  <si>
    <t>Four best friends negotiate loss and major life changes during the last two weeks of high school.</t>
  </si>
  <si>
    <t>tt6151516</t>
  </si>
  <si>
    <t>tm284015</t>
  </si>
  <si>
    <t>My Happy Family</t>
  </si>
  <si>
    <t>In a patriarchal society, an ordinary Georgian family lives with three generations under one roof. All are shocked when 52-year-old Manana decides to move out from her parents√¢‚Ç¨‚Ñ¢ home and live alone. Without her family and her husband, a journey into the unknown begins.</t>
  </si>
  <si>
    <t>tt5791536</t>
  </si>
  <si>
    <t>tm326624</t>
  </si>
  <si>
    <t>Unrest</t>
  </si>
  <si>
    <t>When Harvard PhD student Jennifer Brea is struck down at 28 by a fever that leaves her bedridden, doctors tell her it√¢‚Ç¨‚Ñ¢s "all in her head." Determined to live, she sets out on a virtual journey to document her story√¢‚Ç¨‚Äùand four other families' stories√¢‚Ç¨‚Äùfighting a disease medicine forgot.</t>
  </si>
  <si>
    <t>tt6510268</t>
  </si>
  <si>
    <t>tm300184</t>
  </si>
  <si>
    <t>iBoy</t>
  </si>
  <si>
    <t>After an accident, Tom wakes from a coma to discover that fragments of his smart phone have been embedded in his head, and worse, that returning to normal teenage life is impossible because he has developed a strange set of super powers.</t>
  </si>
  <si>
    <t>tt6105716</t>
  </si>
  <si>
    <t>tm411958</t>
  </si>
  <si>
    <t>Ibiza</t>
  </si>
  <si>
    <t>She could do the responsible thing. Or she could go to Ibiza with her best friends to chase down a hot DJ. Easy choice.</t>
  </si>
  <si>
    <t>tt3685236</t>
  </si>
  <si>
    <t>tm270999</t>
  </si>
  <si>
    <t>The Resurrection of Gavin Stone</t>
  </si>
  <si>
    <t>Gavin Stone, a washed-up former child star, is forced to do community service at a local megachurch and pretends to be Christian so he can land the part of Jesus in their annual Passion Play, only to discover that the most important role of his life is far from Hollywood.</t>
  </si>
  <si>
    <t>tt4902904</t>
  </si>
  <si>
    <t>ts77755</t>
  </si>
  <si>
    <t>Power Rangers Ninja Steel</t>
  </si>
  <si>
    <t>A new team of superhuman power rangers must work together and use their new ninja powers to prevent evil from dominating the human race and from destroying the planet earth and the universe</t>
  </si>
  <si>
    <t>tt5335606</t>
  </si>
  <si>
    <t>tm307612</t>
  </si>
  <si>
    <t>Strong Island</t>
  </si>
  <si>
    <t>Examining the violent death of the filmmaker√¢‚Ç¨‚Ñ¢s brother and the judicial system that allowed his killer to go free, this documentary interrogates murderous fear and racialized perception, and re-imagines the wreckage in catastrophe√¢‚Ç¨‚Ñ¢s wake, challenging us to change.</t>
  </si>
  <si>
    <t>tt5873150</t>
  </si>
  <si>
    <t>tm320255</t>
  </si>
  <si>
    <t>Bad Genius</t>
  </si>
  <si>
    <t>Lynn, a brilliant student, after helping her friends to get the grades they need, develops the idea of starting a much bigger exam-cheating business.</t>
  </si>
  <si>
    <t>tt6788942</t>
  </si>
  <si>
    <t>ts56201</t>
  </si>
  <si>
    <t>The series is a prequel, featuring the high school years of Flint Lockwood, the eccentric young scientist in the films. In his adventures, he will be joined by Sam Sparks, a new girl in town and the school's "wannabe" reporter, along with Flint's dad Tim, Steve the Monkey, Manny as the head of the school's audiovisual club, Earl as a school gym teacher, Brent as a baby wear model, and Mayor Shelbourne, who wins every election on the pro-sardine platform.</t>
  </si>
  <si>
    <t>tt4123482</t>
  </si>
  <si>
    <t>ts88234</t>
  </si>
  <si>
    <t>Man Like Mobeen</t>
  </si>
  <si>
    <t>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t>
  </si>
  <si>
    <t>tt7639280</t>
  </si>
  <si>
    <t>tm425138</t>
  </si>
  <si>
    <t>Godzilla: The Planet Eater</t>
  </si>
  <si>
    <t>With no means for defeating Godzilla Earth, mankind watches as King Ghidorah, clad in a golden light, descends on the planet. The heavens and earth shake once again as the war moves to a higher dimension.</t>
  </si>
  <si>
    <t>tt8478602</t>
  </si>
  <si>
    <t>tm241990</t>
  </si>
  <si>
    <t>Blame!</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</si>
  <si>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</si>
  <si>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tt6574146</t>
  </si>
  <si>
    <t>ts53960</t>
  </si>
  <si>
    <t>Granblue Fantasy: The Animation</t>
  </si>
  <si>
    <t>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"I will be waiting at Estalucia, Island of Stars".</t>
  </si>
  <si>
    <t>tt6138612</t>
  </si>
  <si>
    <t>tm353742</t>
  </si>
  <si>
    <t>Bullet Head</t>
  </si>
  <si>
    <t>A group of career criminals finds itself trapped in a warehouse with the law √¢‚Ç¨‚Äú and an Attack Dog named DeNiro closing in.</t>
  </si>
  <si>
    <t>tt6204340</t>
  </si>
  <si>
    <t>ts81414</t>
  </si>
  <si>
    <t>Meteor Garden</t>
  </si>
  <si>
    <t>An ordinary girl is admitted to the most prestigious school in the country where she encounters F4, an exclusive group comprised of the four wealthiest and handsomest boys in the school - Dao Ming Si, Hua Ze Lei, Xi Men and Mei Zuo.</t>
  </si>
  <si>
    <t>tt8690890</t>
  </si>
  <si>
    <t>ts77014</t>
  </si>
  <si>
    <t>Wolf</t>
  </si>
  <si>
    <t>Tasked with risky missions across Turkey, members of a special-operations police unit confront danger and tragedy both on the field and at home.</t>
  </si>
  <si>
    <t>tt7146600</t>
  </si>
  <si>
    <t>ts56993</t>
  </si>
  <si>
    <t>Fallet</t>
  </si>
  <si>
    <t>A Swedish detective and her timid British colleague's attempt to solve a gruesome murder case nets mixed results and miscommunication.</t>
  </si>
  <si>
    <t>tt6433844</t>
  </si>
  <si>
    <t>tm429163</t>
  </si>
  <si>
    <t>The Photographer of Mauthausen</t>
  </si>
  <si>
    <t>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t>
  </si>
  <si>
    <t>tt6704776</t>
  </si>
  <si>
    <t>ts81542</t>
  </si>
  <si>
    <t>The Hollow</t>
  </si>
  <si>
    <t>Three teens join forces to find a way home after waking up in a strange realm filled with magic portals, perplexing puzzles and vicious beasts.</t>
  </si>
  <si>
    <t>tt6193336</t>
  </si>
  <si>
    <t>ts83232</t>
  </si>
  <si>
    <t>The Mire</t>
  </si>
  <si>
    <t>The town is shocked with a brutal double murder. The "Courier" hands the case to an experienced journalist - Witold Wanycz. At the same time, he learns about the mysterious suicide of two teenagers. Together with Piotr, a young journalist, they start their own investigation.</t>
  </si>
  <si>
    <t>tt8855592</t>
  </si>
  <si>
    <t>tm311789</t>
  </si>
  <si>
    <t>The Most Hated Woman in America</t>
  </si>
  <si>
    <t>The true story of Madalyn Murray O'Hair -- iconoclast, opportunist, and outspoken atheist -- from her controversial rise to her untimely demise.</t>
  </si>
  <si>
    <t>tt4842646</t>
  </si>
  <si>
    <t>ts82268</t>
  </si>
  <si>
    <t>GHOUL</t>
  </si>
  <si>
    <t>A newly minted military interrogator arrives at a covert detention center to discover that some of the terrorists held there are not of this world.</t>
  </si>
  <si>
    <t>tt5909930</t>
  </si>
  <si>
    <t>ts87043</t>
  </si>
  <si>
    <t>Transformers: Rescue Bots Academy</t>
  </si>
  <si>
    <t>Five students of the Rescue Bots Training Academy from Cybertron√¢‚Ç¨‚ÄùHot Shot, Whirl, Medix, Hoist and Wedge√¢‚Ç¨‚Äùlearn to respond to emergency situations and become heroes.</t>
  </si>
  <si>
    <t>tt9557874</t>
  </si>
  <si>
    <t>tm359103</t>
  </si>
  <si>
    <t>River's Edge</t>
  </si>
  <si>
    <t>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t>
  </si>
  <si>
    <t>tt7476946</t>
  </si>
  <si>
    <t>ts86164</t>
  </si>
  <si>
    <t>Hero Mask</t>
  </si>
  <si>
    <t>After a rash of mysterious deaths, Crown prosecutor Sarah Sinclair and SSC agent James Blood discover a conspiracy surrounding uncanny new bio-masks.</t>
  </si>
  <si>
    <t>tt9316078</t>
  </si>
  <si>
    <t>ts9075</t>
  </si>
  <si>
    <t>The Fix</t>
  </si>
  <si>
    <t>Comedians Jimmy Carr, D.L. Hughley and Katherine Ryan tackle the world's woes with help from a rotating crew of funny guests and an actual expert.</t>
  </si>
  <si>
    <t>tt5960546</t>
  </si>
  <si>
    <t>tm315584</t>
  </si>
  <si>
    <t>Godzilla: Planet of the Monsters</t>
  </si>
  <si>
    <t>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t>
  </si>
  <si>
    <t>tt5979874</t>
  </si>
  <si>
    <t>ts83790</t>
  </si>
  <si>
    <t>The Beauty Inside</t>
  </si>
  <si>
    <t>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t>
  </si>
  <si>
    <t>tt8801708</t>
  </si>
  <si>
    <t>ts57811</t>
  </si>
  <si>
    <t>Fate/Apocrypha</t>
  </si>
  <si>
    <t>The theft of the Greater Grail from Fuyuki City leads to a splintered timeline in which the Great Holy Grail War is waged on an unprecedented scale.</t>
  </si>
  <si>
    <t>tt6424454</t>
  </si>
  <si>
    <t>tm407827</t>
  </si>
  <si>
    <t>Girl</t>
  </si>
  <si>
    <t>A promising teenage dancer enrolls at a prestigious ballet school while grappling with her gender dysphoria.</t>
  </si>
  <si>
    <t>tt8254556</t>
  </si>
  <si>
    <t>tm348003</t>
  </si>
  <si>
    <t>Acts of Vengeance</t>
  </si>
  <si>
    <t>A fast-talking lawyer transforms his body and takes a vow of silence, not to be broken until he finds out who killed his wife and daughter and has his revenge.</t>
  </si>
  <si>
    <t>tt6288694</t>
  </si>
  <si>
    <t>ts85686</t>
  </si>
  <si>
    <t>The Casketeers</t>
  </si>
  <si>
    <t>Francis and Kaiora Tipene are the passionate proprietors of Tipene Funerals. This is a unique opportunity to look behind the scenes of their business and into this little-explored but vital service, where our culture's last taboo is being addressed with dignity and aroha.</t>
  </si>
  <si>
    <t>tt8365054</t>
  </si>
  <si>
    <t>ts83360</t>
  </si>
  <si>
    <t>The Guest</t>
  </si>
  <si>
    <t>The story of a psychic, a priest, and a detective who fight unusual crimes committed by strange powers.</t>
  </si>
  <si>
    <t>tt8801670</t>
  </si>
  <si>
    <t>tm266652</t>
  </si>
  <si>
    <t>Bleach</t>
  </si>
  <si>
    <t>High school student Ichigo Kurosaki lives an ordinary life, besides being able to see ghosts and the blurry memories of his mother's death under strange circumstances when he was a kid. His peaceful world suddenly breaks as he meets Rukia Kuchiki, a God of Death.</t>
  </si>
  <si>
    <t>tt5986074</t>
  </si>
  <si>
    <t>ts95569</t>
  </si>
  <si>
    <t>Rainbow Rangers</t>
  </si>
  <si>
    <t>Inspired by the colors of the rainbow, seven magical girls from Kaleidoscopia are guardians of both nature and the Earth.</t>
  </si>
  <si>
    <t>tt7967882</t>
  </si>
  <si>
    <t>tm285295</t>
  </si>
  <si>
    <t>Our Souls at Night</t>
  </si>
  <si>
    <t>Addie Moore and Louis Waters, a widow and widower, have lived next to each other for years. The pair have almost no relationship, but that all changes when Addie tries to make a connection with her neighbour.</t>
  </si>
  <si>
    <t>tt5034266</t>
  </si>
  <si>
    <t>tm317110</t>
  </si>
  <si>
    <t>Psychokinesis</t>
  </si>
  <si>
    <t>An ordinary guy suddenly finds he has superpowers he can use to help his spirited daughter and the people around them, but he also runs into trouble in the process.</t>
  </si>
  <si>
    <t>tt4838572</t>
  </si>
  <si>
    <t>tm324124</t>
  </si>
  <si>
    <t>Oh, Hello on Broadway</t>
  </si>
  <si>
    <t>Two delusional geriatrics reveal curious pasts, share a love of tuna and welcome a surprise guest in this filming of the popular Broadway comedy show.</t>
  </si>
  <si>
    <t>tt6987652</t>
  </si>
  <si>
    <t>ts78590</t>
  </si>
  <si>
    <t>The Mechanism</t>
  </si>
  <si>
    <t>A scandal erupts in Brazil during an investigation of alleged government corruption via oil and construction companies. Loosely inspired by true events.</t>
  </si>
  <si>
    <t>tt6873658</t>
  </si>
  <si>
    <t>ts77520</t>
  </si>
  <si>
    <t>Mob Psycho 100</t>
  </si>
  <si>
    <t>An inconspicuous middle school psychic confronts an organization plotting to use other psychics to rule the world. Based on the hit manga.</t>
  </si>
  <si>
    <t>tt7701694</t>
  </si>
  <si>
    <t>tm244519</t>
  </si>
  <si>
    <t>Birth of the Dragon</t>
  </si>
  <si>
    <t>Set against the backdrop of San Francisco√¢‚Ç¨‚Ñ¢s Chinatown, this cross-cultural biopic chronicles Bruce Lee√¢‚Ç¨‚Ñ¢s emergence as a martial-arts superstar after his legendary secret showdown with fellow martial artist Wong Jack Man.</t>
  </si>
  <si>
    <t>tt2720826</t>
  </si>
  <si>
    <t>tm260272</t>
  </si>
  <si>
    <t>Little Evil</t>
  </si>
  <si>
    <t>Gary, who has just married Samantha, the woman of his dreams, discovers that her six-year-old son may be the Antichrist.</t>
  </si>
  <si>
    <t>tt2937366</t>
  </si>
  <si>
    <t>tm347530</t>
  </si>
  <si>
    <t>Gaga: Five Foot Two</t>
  </si>
  <si>
    <t>Go behind the scenes with pop provocateur Lady Gaga as she releases a bold new album and prepares for her Super Bowl halftime show.</t>
  </si>
  <si>
    <t>tt7291268</t>
  </si>
  <si>
    <t>ts85170</t>
  </si>
  <si>
    <t>Memories of the Alhambra</t>
  </si>
  <si>
    <t>While looking for the cryptic creator of an innovative augmented-reality game, an investment firm executive meets a woman who runs a hostel in Spain.</t>
  </si>
  <si>
    <t>tt8236556</t>
  </si>
  <si>
    <t>ts90594</t>
  </si>
  <si>
    <t>Barbie: Dreamhouse Adventures</t>
  </si>
  <si>
    <t>Barbie, her sisters, friends and neighbour Ken share vlogs filmed in her Dreamhouse.</t>
  </si>
  <si>
    <t>tt7661472</t>
  </si>
  <si>
    <t>tm312577</t>
  </si>
  <si>
    <t>Fullmetal Alchemist</t>
  </si>
  <si>
    <t>Two alchemist brothers go on a quest for the Philosopher's Stone after an attempt to revive their dead mother goes horribly wrong.</t>
  </si>
  <si>
    <t>tt5749000</t>
  </si>
  <si>
    <t>ts83502</t>
  </si>
  <si>
    <t>Ad Vitam</t>
  </si>
  <si>
    <t>In a future where regeneration technology lets humans live indefinitely, a cop and a troubled young woman investigate a strange wave of youth suicides.</t>
  </si>
  <si>
    <t>tt8548830</t>
  </si>
  <si>
    <t>tm344886</t>
  </si>
  <si>
    <t>The Angel</t>
  </si>
  <si>
    <t>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t>
  </si>
  <si>
    <t>tt5968274</t>
  </si>
  <si>
    <t>ts85034</t>
  </si>
  <si>
    <t>Patriot Act with Hasan Minhaj</t>
  </si>
  <si>
    <t>Every Sunday, Hasan Minhaj brings an incisive and nuanced perspective to global news, politics and culture in his unique comedy series.</t>
  </si>
  <si>
    <t>tt8080054</t>
  </si>
  <si>
    <t>tm365122</t>
  </si>
  <si>
    <t>Benji</t>
  </si>
  <si>
    <t>Two school kids strike up a friendship with an orphaned puppy named Benji. When danger befalls them and they end up kidnapped by robbers who are in over their heads, Benji and his scruffy sidekick come to the rescue.</t>
  </si>
  <si>
    <t>tt1799516</t>
  </si>
  <si>
    <t>ts83537</t>
  </si>
  <si>
    <t>Signs</t>
  </si>
  <si>
    <t>When a young woman's murder shows similarities to a decade-old cold case, a new police commander must break the silence permeating an Owl Mountain town.</t>
  </si>
  <si>
    <t>tt8917248</t>
  </si>
  <si>
    <t>tm320670</t>
  </si>
  <si>
    <t>White Fang</t>
  </si>
  <si>
    <t>A loyal wolfdog√¢‚Ç¨‚Ñ¢s curiosity leads him on the adventure of a lifetime while serving a series of three distinctly different masters.</t>
  </si>
  <si>
    <t>tt7016508</t>
  </si>
  <si>
    <t>ts79157</t>
  </si>
  <si>
    <t>B: The Beginning</t>
  </si>
  <si>
    <t>In a world powered by advanced technology, crime and action unfold in the archipelagic nation of Cremona. Genius investigator Keith Flick rejoins the royal police force just as serial killer √¢‚Ç¨≈ìB√¢‚Ç¨¬ù emerges. Mysterious youth Koku may be an ally, or a target.</t>
  </si>
  <si>
    <t>tt7944664</t>
  </si>
  <si>
    <t>ts81918</t>
  </si>
  <si>
    <t>Sugar Rush</t>
  </si>
  <si>
    <t>A relentlessly fast-paced baking competition that challenges brilliant bakers to create sweet treats that look and taste amazing √¢‚Ç¨‚Äú all against the clock. Who will race to the finish and win $10,000?</t>
  </si>
  <si>
    <t>tt8680560</t>
  </si>
  <si>
    <t>tm367250</t>
  </si>
  <si>
    <t>The Resistance Banker</t>
  </si>
  <si>
    <t>In the occupied Netherlands during World War II, banker Walraven van Hall is asked to use his financial contacts to help the Dutch resistance. With his brother Gijs, he comes up with a risky plan to take out huge loans and use the money to finance the Resistance.</t>
  </si>
  <si>
    <t>tt4610378</t>
  </si>
  <si>
    <t>ts56718</t>
  </si>
  <si>
    <t>El Chapo</t>
  </si>
  <si>
    <t>A look at the life of notorious drug kingpin, El Chapo, from his early days in the 1980s working for the Guadalajara Cartel, to his rise to power of during the '90s and his ultimate downfall in 2016.</t>
  </si>
  <si>
    <t>tt6692188</t>
  </si>
  <si>
    <t>ts80959</t>
  </si>
  <si>
    <t>Sacred Games</t>
  </si>
  <si>
    <t>A link in their pasts leads an honest cop to a fugitive gang boss, whose cryptic warning spurs the officer on a quest to save Mumbai from cataclysm.</t>
  </si>
  <si>
    <t>tt10810630</t>
  </si>
  <si>
    <t>ts53693</t>
  </si>
  <si>
    <t>The Worst Witch</t>
  </si>
  <si>
    <t>Join Mildred Hubble in CBBC's adaptation of The Worst Witch books, written by Jill Murphy.</t>
  </si>
  <si>
    <t>tt5721172</t>
  </si>
  <si>
    <t>ts75477</t>
  </si>
  <si>
    <t>The Confession Tapes</t>
  </si>
  <si>
    <t>This true crime documentary series investigates cases where people convicted of murder claim their confessions were coerced, involuntary or false.</t>
  </si>
  <si>
    <t>tt7349602</t>
  </si>
  <si>
    <t>ts131579</t>
  </si>
  <si>
    <t>Thieves of the Wood</t>
  </si>
  <si>
    <t>In 18th-century Flanders a soldier-turned-bandit becomes a local hero as he leads the oppressed and downtrodden in a revolt against the corrupt aristocracy.</t>
  </si>
  <si>
    <t>tt5766086</t>
  </si>
  <si>
    <t>tm425732</t>
  </si>
  <si>
    <t>The Land of Steady Habits</t>
  </si>
  <si>
    <t>After leaving his wife and his job to find happiness, Anders begins a clumsy, heartbreaking quest to reassemble the pieces of his fractured life.</t>
  </si>
  <si>
    <t>tt6485928</t>
  </si>
  <si>
    <t>ts85175</t>
  </si>
  <si>
    <t>Girl from Nowhere</t>
  </si>
  <si>
    <t>A mysterious, clever girl named Nanno transfers to different schools, exposing the lies and misdeeds of the students and faculty at every turn.</t>
  </si>
  <si>
    <t>tt8824648</t>
  </si>
  <si>
    <t>ts83071</t>
  </si>
  <si>
    <t>Afflicted</t>
  </si>
  <si>
    <t>Baffling symptoms. Controversial diagnoses. Costly treatments. Seven people with chronic illnesses search for answers -- and relief.</t>
  </si>
  <si>
    <t>tt8792570</t>
  </si>
  <si>
    <t>ts77545</t>
  </si>
  <si>
    <t>Dope</t>
  </si>
  <si>
    <t>Filmed from the perspectives of dealers, users and the police, this vivid series offers a bracing look at the war on drugs.</t>
  </si>
  <si>
    <t>tt7782022</t>
  </si>
  <si>
    <t>ts83540</t>
  </si>
  <si>
    <t>Paradise PD</t>
  </si>
  <si>
    <t>An eager young rookie joins the ragtag small-town police force led by his dad as they bumble, squabble and snort their way through a big drug case.</t>
  </si>
  <si>
    <t>tt8235236</t>
  </si>
  <si>
    <t>ts236347</t>
  </si>
  <si>
    <t>Thus Spoke Kishibe Rohan</t>
  </si>
  <si>
    <t>A series of OVA adaptations of the eponymous series of one-shots, featuring Diamond is Unbreakable character, Rohan Kishibe. Much like the one-shots themselves, the episodes are released out of order.</t>
  </si>
  <si>
    <t>tt13887556</t>
  </si>
  <si>
    <t>tm416105</t>
  </si>
  <si>
    <t>Steve Martin and Martin Short: An Evening You Will Forget for the Rest of Your Life</t>
  </si>
  <si>
    <t>Comedians and writers Steve Martin and Martin Short perform a live comedy set with music by The Steep Canyon Rangers and jazz pianist, Jeff Babko, at the Peace Center in Greenville, South Carolina.</t>
  </si>
  <si>
    <t>tt8075256</t>
  </si>
  <si>
    <t>ts78206</t>
  </si>
  <si>
    <t>Welcome to Waikiki</t>
  </si>
  <si>
    <t>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
These 3 men run the guest house Waikiki in Itaewon, South Korea. Their guest house is facing bankruptcy and then a mysterious baby and single mother appear at Waikiki.</t>
  </si>
  <si>
    <t>tt7890304</t>
  </si>
  <si>
    <t>ts84135</t>
  </si>
  <si>
    <t>The Inmate</t>
  </si>
  <si>
    <t>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t>
  </si>
  <si>
    <t>tt8452308</t>
  </si>
  <si>
    <t>ts79026</t>
  </si>
  <si>
    <t>The Innocents</t>
  </si>
  <si>
    <t>When a teenage couple runs away to be together, the extraordinary gift they possess unleashes powerful forces intent on dividing them forever.</t>
  </si>
  <si>
    <t>tt8021824</t>
  </si>
  <si>
    <t>tm285171</t>
  </si>
  <si>
    <t>Clinical</t>
  </si>
  <si>
    <t>A psychiatrist tries to put her life back together after a violent attack by seeking to repair the life of a new patient, but he has his own terrifying history.</t>
  </si>
  <si>
    <t>tt5577742</t>
  </si>
  <si>
    <t>ts56045</t>
  </si>
  <si>
    <t>Charit√É¬©</t>
  </si>
  <si>
    <t>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t>
  </si>
  <si>
    <t>tt5337806</t>
  </si>
  <si>
    <t>tm311995</t>
  </si>
  <si>
    <t>The Battleship Island</t>
  </si>
  <si>
    <t>During the Japanese colonial era, roughly 400 Korean people, who were forced onto Battleship Island (√¢‚Ç¨ÀúHashima Island√¢‚Ç¨‚Ñ¢) to mine for coal, attempt to escape.</t>
  </si>
  <si>
    <t>tt5969696</t>
  </si>
  <si>
    <t>ts87194</t>
  </si>
  <si>
    <t>Instant Hotel</t>
  </si>
  <si>
    <t>Teams of Australian homeowners compete for the title of best Instant Hotel by staying overnight in each other's rentals and rating their experience.</t>
  </si>
  <si>
    <t>tt9316032</t>
  </si>
  <si>
    <t>ts68146</t>
  </si>
  <si>
    <t>Myths &amp; Monsters</t>
  </si>
  <si>
    <t>This documentary series tells the stories that have gripped imaginations for centuries and reveals the fascinating and unexpected history behind them.</t>
  </si>
  <si>
    <t>tt11279458</t>
  </si>
  <si>
    <t>ts76603</t>
  </si>
  <si>
    <t>Erased</t>
  </si>
  <si>
    <t>After finding his mom killed, Satoru's time-traveling ability takes him back 18 years for a chance to prevent her death and those of three classmates.</t>
  </si>
  <si>
    <t>tt7573686</t>
  </si>
  <si>
    <t>ts84930</t>
  </si>
  <si>
    <t>The Hook Up Plan</t>
  </si>
  <si>
    <t>In a misguided attempt to build up perpetually single Elsa's confidence, her friends hire a male escort. A comedy series set in Paris.</t>
  </si>
  <si>
    <t>tt9170638</t>
  </si>
  <si>
    <t>ts78246</t>
  </si>
  <si>
    <t>Kiss Me First</t>
  </si>
  <si>
    <t>To escape reality 17-year-old Leila turns to a secret virtual paradise. Her real journey begins when this digital Eden turns dark.</t>
  </si>
  <si>
    <t>tt5730690</t>
  </si>
  <si>
    <t>tm298779</t>
  </si>
  <si>
    <t>Lu Over the Wall</t>
  </si>
  <si>
    <t>In an small fishing village, a gloomy middle school student named Kai meets a mermaid named Lu.</t>
  </si>
  <si>
    <t>tt6452332</t>
  </si>
  <si>
    <t>ts81526</t>
  </si>
  <si>
    <t>November 13: Attack on Paris</t>
  </si>
  <si>
    <t>Survivors and first responders share personal stories of anguish, kindness and bravery that unfolded amid the Paris terror attacks of Nov. 13, 2015.</t>
  </si>
  <si>
    <t>tt8194716</t>
  </si>
  <si>
    <t>ts81583</t>
  </si>
  <si>
    <t>Life</t>
  </si>
  <si>
    <t>At Korea's top university medical center, ideals and interests collide between a patient-centered ER doctor and the hospital's newly-appointed CEO.</t>
  </si>
  <si>
    <t>tt8243158</t>
  </si>
  <si>
    <t>tm319882</t>
  </si>
  <si>
    <t>Hampstead</t>
  </si>
  <si>
    <t>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t>
  </si>
  <si>
    <t>tt5153236</t>
  </si>
  <si>
    <t>tm420656</t>
  </si>
  <si>
    <t>Reprisal</t>
  </si>
  <si>
    <t>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t>
  </si>
  <si>
    <t>tt6547170</t>
  </si>
  <si>
    <t>tm420334</t>
  </si>
  <si>
    <t>Like Father</t>
  </si>
  <si>
    <t>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t>
  </si>
  <si>
    <t>tt7170950</t>
  </si>
  <si>
    <t>tm368538</t>
  </si>
  <si>
    <t>MILF</t>
  </si>
  <si>
    <t>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t>
  </si>
  <si>
    <t>tt7205316</t>
  </si>
  <si>
    <t>ts55581</t>
  </si>
  <si>
    <t>The Bride of Habaek</t>
  </si>
  <si>
    <t>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t>
  </si>
  <si>
    <t>tt6385752</t>
  </si>
  <si>
    <t>tm357820</t>
  </si>
  <si>
    <t>The Open House</t>
  </si>
  <si>
    <t>A teenager and his mother find themselves besieged by threatening forces when they move into a new house.</t>
  </si>
  <si>
    <t>tt7608028</t>
  </si>
  <si>
    <t>tm244521</t>
  </si>
  <si>
    <t>Catfight</t>
  </si>
  <si>
    <t>The rivalry between two former college friends comes to a head when they both attend the same glamorous event.</t>
  </si>
  <si>
    <t>tt5294198</t>
  </si>
  <si>
    <t>ts56933</t>
  </si>
  <si>
    <t>The New Legends of Monkey</t>
  </si>
  <si>
    <t>Follow a teenage girl and a trio of fallen gods on a perilous journey as they attempt to bring an end to a demonic reign of chaos and restore balance to their world. Inspired by the 16th Century Chinese fable √¢‚Ç¨≈ìJourney to the West.√¢‚Ç¨¬ù</t>
  </si>
  <si>
    <t>tt6807662</t>
  </si>
  <si>
    <t>ts84645</t>
  </si>
  <si>
    <t>Medal of Honor</t>
  </si>
  <si>
    <t>Honoring service members whose courage merited the awarding of a Medal of Honor, this docudrama series re-creates their inspiring true stories.</t>
  </si>
  <si>
    <t>tt7440274</t>
  </si>
  <si>
    <t>tm419733</t>
  </si>
  <si>
    <t>My Teacher, My Obsession</t>
  </si>
  <si>
    <t>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t>
  </si>
  <si>
    <t>tt6997574</t>
  </si>
  <si>
    <t>tm315850</t>
  </si>
  <si>
    <t>Take Me</t>
  </si>
  <si>
    <t>Ray is a fledgling entrepreneur who specializes in high-end simulated abductions. He jumps at the chance when a mysterious client contracts him for a weekend kidnapping with a handsome payday at the end. But the job isn't all that it seems.</t>
  </si>
  <si>
    <t>tt6598734</t>
  </si>
  <si>
    <t>tm324820</t>
  </si>
  <si>
    <t>MFKZ</t>
  </si>
  <si>
    <t>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t>
  </si>
  <si>
    <t>tt4717402</t>
  </si>
  <si>
    <t>ts74962</t>
  </si>
  <si>
    <t>True and the Rainbow Kingdom</t>
  </si>
  <si>
    <t>When something's wrong in the Rainbow Kingdom, bighearted guardian True and her best friend, Bartleby, are there to grant wishes and save the day.</t>
  </si>
  <si>
    <t>tt5607658</t>
  </si>
  <si>
    <t>tm296398</t>
  </si>
  <si>
    <t>Steel Rain</t>
  </si>
  <si>
    <t>Amid a coup, a North Korean agent escapes south with the country's injured leader in an attempt to keep him alive and prevent a Korean war.</t>
  </si>
  <si>
    <t>tt6769508</t>
  </si>
  <si>
    <t>ts79997</t>
  </si>
  <si>
    <t>Something in the Rain</t>
  </si>
  <si>
    <t>Explore the relationship of two people as they go from being √¢‚Ç¨≈ìjust acquaintances√¢‚Ç¨¬ù to √¢‚Ç¨≈ìa genuine couple√¢‚Ç¨¬ù √¢‚Ç¨‚Äù Yoon Jin Ah, a coffee shop  supervisor in her 30s, and Seo Joon Hee, a designer at a video game company who has just returned from working abroad.</t>
  </si>
  <si>
    <t>tt8078816</t>
  </si>
  <si>
    <t>tm438502</t>
  </si>
  <si>
    <t>Sad Hill Unearthed</t>
  </si>
  <si>
    <t>Film fans work to restore the set of the climatic graveyard scene from the iconic spaghetti western √¢‚Ç¨≈ìThe Good, the Bad and the Ugly,√¢‚Ç¨¬ù directed by Sergio Leone in 1966.</t>
  </si>
  <si>
    <t>tt6997426</t>
  </si>
  <si>
    <t>ts75676</t>
  </si>
  <si>
    <t>The Velvet Collection</t>
  </si>
  <si>
    <t>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t>
  </si>
  <si>
    <t>tt6762348</t>
  </si>
  <si>
    <t>tm365824</t>
  </si>
  <si>
    <t>Zero</t>
  </si>
  <si>
    <t>Short in stature but big on love, a bachelor meets two very different women who broaden his horizons and help him find purpose in life.</t>
  </si>
  <si>
    <t>tt6527426</t>
  </si>
  <si>
    <t>tm436844</t>
  </si>
  <si>
    <t>The Christmas Chronicles</t>
  </si>
  <si>
    <t>Siblings Kate and Teddy try to prove Santa Claus is real, but when they accidentally cause his sleigh to crash, they have to save Christmas.</t>
  </si>
  <si>
    <t>tt2990140</t>
  </si>
  <si>
    <t>tm359150</t>
  </si>
  <si>
    <t>Nothing to Hide</t>
  </si>
  <si>
    <t>To spice up a dinner party, old friends agree to share every private message that pops up on their phones -- with disastrous results.</t>
  </si>
  <si>
    <t>tt7489816</t>
  </si>
  <si>
    <t>ts58297</t>
  </si>
  <si>
    <t>The Indian Detective</t>
  </si>
  <si>
    <t>A Toronto police officer gets involved in a homicide investigation while visiting his father in Mumbai.</t>
  </si>
  <si>
    <t>tt5797220</t>
  </si>
  <si>
    <t>ts55939</t>
  </si>
  <si>
    <t>Bonus Family</t>
  </si>
  <si>
    <t>A new couple, their exes and their children navigate the emotional challenges and tricky logistics of blended family life in this Swedish dramedy.</t>
  </si>
  <si>
    <t>tt0869654</t>
  </si>
  <si>
    <t>ts86994</t>
  </si>
  <si>
    <t>Serial Killer with Piers Morgan</t>
  </si>
  <si>
    <t>Through intense prison interviews, Piers Morgan revisits the crimes of three convicted serial killers and learns more about their motives.</t>
  </si>
  <si>
    <t>tt7667038</t>
  </si>
  <si>
    <t>tm351931</t>
  </si>
  <si>
    <t>Patrick</t>
  </si>
  <si>
    <t>A woman's chaotic life becomes more complicated when she inherits her grandmother's dog.</t>
  </si>
  <si>
    <t>tt6542108</t>
  </si>
  <si>
    <t>tm285649</t>
  </si>
  <si>
    <t>The Ottoman Lieutenant</t>
  </si>
  <si>
    <t>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t>
  </si>
  <si>
    <t>tt4943322</t>
  </si>
  <si>
    <t>ts53264</t>
  </si>
  <si>
    <t>My Shy Boss</t>
  </si>
  <si>
    <t>The isolated life of an extreme introvert is thrown out of order when his company hires a new employee: a cheery extrovert who's not all she seems.</t>
  </si>
  <si>
    <t>tt6257622</t>
  </si>
  <si>
    <t>ts309731</t>
  </si>
  <si>
    <t>Gormiti</t>
  </si>
  <si>
    <t>Toby, Nick, Lucas and Jessica have hidden in the kitchen of their house a secret passage that leads to the "Temple of the Elements", from where they are transported to Gorm.</t>
  </si>
  <si>
    <t>tt9077350</t>
  </si>
  <si>
    <t>tm306811</t>
  </si>
  <si>
    <t>Casting JonBenet</t>
  </si>
  <si>
    <t>Twenty years after the modern world's most notorious child murder, the legacy of the crime and its impact are explored.</t>
  </si>
  <si>
    <t>tt6333052</t>
  </si>
  <si>
    <t>ts85822</t>
  </si>
  <si>
    <t>Selection Day</t>
  </si>
  <si>
    <t>Two teen cricket prodigies struggle against their overbearing father and a system stacked against them to realize their own ambitions and identities.</t>
  </si>
  <si>
    <t>tt10656928</t>
  </si>
  <si>
    <t>ts80617</t>
  </si>
  <si>
    <t>The Protector</t>
  </si>
  <si>
    <t>The epic adventure of Hakan, a young shopkeeper whose modern world gets turned upside down when he learns he√¢‚Ç¨‚Ñ¢s connected to a secret, ancient order, tasked with protecting Istanbul.</t>
  </si>
  <si>
    <t>tt7668518</t>
  </si>
  <si>
    <t>tm372318</t>
  </si>
  <si>
    <t>The World Is Yours</t>
  </si>
  <si>
    <t>To escape his life of crime, a Paris drug dealer takes on one last job involving Spain, unhinged gangsters, his longtime crush and his scheming mother.</t>
  </si>
  <si>
    <t>tt6892462</t>
  </si>
  <si>
    <t>tm351214</t>
  </si>
  <si>
    <t>Long Shot</t>
  </si>
  <si>
    <t>When Juan Catalan is arrested for a murder he insists he didn't commit, he builds his case for innocence around unexpected raw footage.</t>
  </si>
  <si>
    <t>tt7344360</t>
  </si>
  <si>
    <t>tm347821</t>
  </si>
  <si>
    <t>Outside In</t>
  </si>
  <si>
    <t>An ex-con struggling to readjust to life in his small town forms an intense bond with his former high-school teacher.</t>
  </si>
  <si>
    <t>tt7260048</t>
  </si>
  <si>
    <t>ts81821</t>
  </si>
  <si>
    <t>The Queen of Flow</t>
  </si>
  <si>
    <t>After spending seventeen years in prison unfairly, a talented songwriter seeks revenge on the men who sank her and killed her family.</t>
  </si>
  <si>
    <t>tt8560918</t>
  </si>
  <si>
    <t>ts82705</t>
  </si>
  <si>
    <t>Cupcake &amp; Dino - General Services</t>
  </si>
  <si>
    <t>An enterprising cupcake and his cheerful dinosaur brother take on jobs of all sorts as they work to help friends and strangers in their eccentric city.</t>
  </si>
  <si>
    <t>tt8697554</t>
  </si>
  <si>
    <t>tm429208</t>
  </si>
  <si>
    <t>Next Gen</t>
  </si>
  <si>
    <t>A friendship with a top-secret robot turns a lonely girl's life into a thrilling adventure as they take on bullies, evil bots and a scheming madman.</t>
  </si>
  <si>
    <t>tt7133686</t>
  </si>
  <si>
    <t>tm327199</t>
  </si>
  <si>
    <t>The Saint</t>
  </si>
  <si>
    <t>International master thief, Simon Templar, also known as The Saint, is asked by a desperate rich man to find his kidnapped daughter. However, in addition to evading the authorities, Simon must face a dangerous adversary from his past.</t>
  </si>
  <si>
    <t>tt2569088</t>
  </si>
  <si>
    <t>tm352774</t>
  </si>
  <si>
    <t>Voyeur</t>
  </si>
  <si>
    <t>Journalism icon Gay Talese reports on Gerald Foos, the Colorado motel owner who allegedly secretly watched his guests with the aid of specially designed ceiling vents, peering down from an "observation platform" he built in the motel's attic.</t>
  </si>
  <si>
    <t>tt3465276</t>
  </si>
  <si>
    <t>ts321277</t>
  </si>
  <si>
    <t>Daniel Sloss: Live Shows</t>
  </si>
  <si>
    <t>Comedian Daniel Sloss is ready to find the funny in some very dark topics, from the deeply personal to the truly irreverent.</t>
  </si>
  <si>
    <t>tt8858472</t>
  </si>
  <si>
    <t>ts84646</t>
  </si>
  <si>
    <t>A war veteran plagued by guilt over his final mission teams up with his best friend's widow to infiltrate a dangerous Copenhagen biker gang.</t>
  </si>
  <si>
    <t>tt9249090</t>
  </si>
  <si>
    <t>tm313974</t>
  </si>
  <si>
    <t>Get Me Roger Stone</t>
  </si>
  <si>
    <t>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t>
  </si>
  <si>
    <t>tt6714534</t>
  </si>
  <si>
    <t>ts56033</t>
  </si>
  <si>
    <t>Surviving Escobar - Alias JJ</t>
  </si>
  <si>
    <t>As the Medell√É¬≠n Cartel crumbles, Pablo Escobar's No. 1 hit man struggles to stay alive and gain respect in the prison hierarchy.</t>
  </si>
  <si>
    <t>tt6809396</t>
  </si>
  <si>
    <t>ts85515</t>
  </si>
  <si>
    <t>Bangkok Love Stories 2: Innocence</t>
  </si>
  <si>
    <t>An eclectic group of men and women looking for romantic adventures in the dazzling Silom district of Bangkok. Age or profession are not a problem.</t>
  </si>
  <si>
    <t>tt10438662</t>
  </si>
  <si>
    <t>ts70631</t>
  </si>
  <si>
    <t>Children of the Whales</t>
  </si>
  <si>
    <t>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t>
  </si>
  <si>
    <t>tt7484994</t>
  </si>
  <si>
    <t>tm305437</t>
  </si>
  <si>
    <t>Hey Arnold! The Jungle Movie</t>
  </si>
  <si>
    <t>When their trip to San Lorenzo takes a turn for the worst, Arnold and his classmate√¢‚Ç¨‚Ñ¢s only hope of getting home is retracing the dangerous path that led to Arnold's parents' disappearance.</t>
  </si>
  <si>
    <t>tt5257726</t>
  </si>
  <si>
    <t>tm369179</t>
  </si>
  <si>
    <t>Irreplaceable You</t>
  </si>
  <si>
    <t>A couple who have known each other since 8 are destined to be together until death do them apart.</t>
  </si>
  <si>
    <t>tt6119856</t>
  </si>
  <si>
    <t>ts78291</t>
  </si>
  <si>
    <t>Dogs of Berlin</t>
  </si>
  <si>
    <t>A politically sensitive murder forces two disparate detectives into a battle with the Berlin underworld and a confrontation with their own corruption.</t>
  </si>
  <si>
    <t>tt6839788</t>
  </si>
  <si>
    <t>ts57985</t>
  </si>
  <si>
    <t>Free Rein</t>
  </si>
  <si>
    <t>A 15-year-old from LA spends the summer at her mom's childhood home on an island off the coast of England, where she bonds with a mysterious horse.</t>
  </si>
  <si>
    <t>tt6928052</t>
  </si>
  <si>
    <t>tm307515</t>
  </si>
  <si>
    <t>Amar</t>
  </si>
  <si>
    <t>Laura and Carlos love each other as if every day was the last, and perhaps that first love intensity is what will tear them apart a year later.</t>
  </si>
  <si>
    <t>tt5479616</t>
  </si>
  <si>
    <t>tm412273</t>
  </si>
  <si>
    <t>Tig Notaro: Happy To Be Here</t>
  </si>
  <si>
    <t>Comedian Tig Notaro unleashes her inner prankster in a playful stand-up special packed with funny anecdotes, parenting confessions and more.</t>
  </si>
  <si>
    <t>tt8342946</t>
  </si>
  <si>
    <t>tm219252</t>
  </si>
  <si>
    <t>Carrie Pilby</t>
  </si>
  <si>
    <t>Awkward, isolated and disapproving of most of the people around her, a precocious 19-year-old genius is challenged to put her convictions to the test by venturing out on to the NYC dating scene.</t>
  </si>
  <si>
    <t>tt6189446</t>
  </si>
  <si>
    <t>ts80600</t>
  </si>
  <si>
    <t>Luis Miguel: The Series</t>
  </si>
  <si>
    <t>The series dramatizes the life story of Mexican superstar singer Luis Miguel, who has captivated audiences in Latin America and beyond for decades.</t>
  </si>
  <si>
    <t>tt8045690</t>
  </si>
  <si>
    <t>ts55232</t>
  </si>
  <si>
    <t>Cyborg 009: Call of Justice</t>
  </si>
  <si>
    <t>Years after taking up normal lives incognito, the cyborgs are forced to fight again when the superhuman Blessed appear with a plan for humanity.</t>
  </si>
  <si>
    <t>tt6921524</t>
  </si>
  <si>
    <t>ts79182</t>
  </si>
  <si>
    <t>Cocaine Coast</t>
  </si>
  <si>
    <t>It takes place in the Galicia (Spain) of the 80s, when the fishing sector was transformed and many of the shipowners became indebted. This situation will be favorable for the start of activities such as contraband and drug trafficking.</t>
  </si>
  <si>
    <t>tt6970710</t>
  </si>
  <si>
    <t>tm290831</t>
  </si>
  <si>
    <t>Fun Mom Dinner</t>
  </si>
  <si>
    <t>Four women, whose kids attend the same preschool class, get together for a "fun mom dinner". When the night takes an unexpected turn, these unlikely new friends realize they have more in common than just marriage and motherhood.</t>
  </si>
  <si>
    <t>tt6174314</t>
  </si>
  <si>
    <t>ts85967</t>
  </si>
  <si>
    <t>Bumping Mics with Jeff Ross &amp; Dave Attell</t>
  </si>
  <si>
    <t>When Jeff Ross and Dave Attell take the stage, no one is safe. With the help of special guests, they're packing a lot of laughs into one epic weekend.</t>
  </si>
  <si>
    <t>tt9203078</t>
  </si>
  <si>
    <t>tm434917</t>
  </si>
  <si>
    <t>I Am Jonas</t>
  </si>
  <si>
    <t>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t>
  </si>
  <si>
    <t>tt8168186</t>
  </si>
  <si>
    <t>tm445735</t>
  </si>
  <si>
    <t>Springsteen On Broadway</t>
  </si>
  <si>
    <t>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t>
  </si>
  <si>
    <t>tt8716334</t>
  </si>
  <si>
    <t>ts78031</t>
  </si>
  <si>
    <t>Ultraviolet</t>
  </si>
  <si>
    <t>An online community of amateur sleuths use technology to solve crimes -- and make quirky friends -- in their quest for justice.</t>
  </si>
  <si>
    <t>tt7514746</t>
  </si>
  <si>
    <t>ts56670</t>
  </si>
  <si>
    <t>Hot Girls Wanted: Turned On</t>
  </si>
  <si>
    <t>Porn has gone mainstream; the question is, can we handle it? This exploration of the intersection of sex and technology is told through the stories of the people whose lives are defined by the current explosion of internet porn-whether they're creating it, consuming it, or both.</t>
  </si>
  <si>
    <t>tt6333104</t>
  </si>
  <si>
    <t>ts86682</t>
  </si>
  <si>
    <t>7 Days Out</t>
  </si>
  <si>
    <t>Witness the excitement and drama behind the scenes in the seven days leading up to major live events in the worlds of sports, fashion, space and food.</t>
  </si>
  <si>
    <t>tt9315990</t>
  </si>
  <si>
    <t>ts75286</t>
  </si>
  <si>
    <t>Greenhouse Academy</t>
  </si>
  <si>
    <t>When teen siblings Hayley and Alex enter an elite boarding school, they find rivalry, romance and a mystery related to the recent loss of their mom.</t>
  </si>
  <si>
    <t>tt6076336</t>
  </si>
  <si>
    <t>ts82218</t>
  </si>
  <si>
    <t>Hi Score Girl</t>
  </si>
  <si>
    <t>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t>
  </si>
  <si>
    <t>tt8963328</t>
  </si>
  <si>
    <t>tm245383</t>
  </si>
  <si>
    <t>Te Ata</t>
  </si>
  <si>
    <t>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t>
  </si>
  <si>
    <t>tt5225360</t>
  </si>
  <si>
    <t>tm349529</t>
  </si>
  <si>
    <t>Cuba and the Cameraman</t>
  </si>
  <si>
    <t>This revealing portrait of Cuba follows the lives of Fidel Castro and three Cuban families affected by his policies over the last four decades.</t>
  </si>
  <si>
    <t>tt7320560</t>
  </si>
  <si>
    <t>tm374454</t>
  </si>
  <si>
    <t>Indian Horse</t>
  </si>
  <si>
    <t>Saul is a great native hockey player who overcomes racism in the 1970s then ultimately becomes tempted by alcoholism.</t>
  </si>
  <si>
    <t>tt5672286</t>
  </si>
  <si>
    <t>tm407714</t>
  </si>
  <si>
    <t>I Am Not an Easy Man</t>
  </si>
  <si>
    <t>The chauvinist Damien wakes up in a world where women and men have their roles reversed in society, and everything is dominated by women.</t>
  </si>
  <si>
    <t>tt6857988</t>
  </si>
  <si>
    <t>tm374313</t>
  </si>
  <si>
    <t>The Forgiven</t>
  </si>
  <si>
    <t>After the end of Apartheid, Archbishop Desmond Tutu meets with a brutal murderer seeking redemption.</t>
  </si>
  <si>
    <t>tt2249081</t>
  </si>
  <si>
    <t>ts55978</t>
  </si>
  <si>
    <t>Samurai Gourmet</t>
  </si>
  <si>
    <t>Recent retiree Takeshi rediscovers his passion for food and life by getting in touch with his inner warrior and eating what he truly desires.</t>
  </si>
  <si>
    <t>tt6304676</t>
  </si>
  <si>
    <t>ts75341</t>
  </si>
  <si>
    <t>Final Fantasy XIV: Dad of Light</t>
  </si>
  <si>
    <t>A father and son rekindle their bond through the online role-playing game Final Fantasy XIV in this live-action series based on a true story.</t>
  </si>
  <si>
    <t>tt6497076</t>
  </si>
  <si>
    <t>ts83906</t>
  </si>
  <si>
    <t>Car Masters: Rust to Riches</t>
  </si>
  <si>
    <t>The colorful crew at Gotham Garage overhauls an eclectic collection of cars and trucks, trading up to a showstopper they can sell for big bucks.</t>
  </si>
  <si>
    <t>tt8893550</t>
  </si>
  <si>
    <t>tm244368</t>
  </si>
  <si>
    <t>You Get Me</t>
  </si>
  <si>
    <t>After arguing with his girlfriend, Ali, Tyler lands in the arms of sexy new girl, Holly. The next morning, he finds that not only does Ali agree to take him back, but Holly is a new student at their school and is dead set on her new man.</t>
  </si>
  <si>
    <t>tt5539054</t>
  </si>
  <si>
    <t>tm266702</t>
  </si>
  <si>
    <t>The Climb</t>
  </si>
  <si>
    <t>A true story of Samy, native of La Courneuve, who is out of love for Nadia, decides to climb Mount Everest.</t>
  </si>
  <si>
    <t>tt5157682</t>
  </si>
  <si>
    <t>ts82565</t>
  </si>
  <si>
    <t>Sparta</t>
  </si>
  <si>
    <t>While investigating the mysterious death of a teacher, a grizzled detective gets caught up in the world of a high-stakes virtual reality game.</t>
  </si>
  <si>
    <t>tt6840106</t>
  </si>
  <si>
    <t>tm323195</t>
  </si>
  <si>
    <t>Sarah Silverman: A Speck of Dust</t>
  </si>
  <si>
    <t>In her first comedy special post-health scare, Sarah Silverman shares a mix of fun facts, sad truths and yeah-she-just-went-there moments.</t>
  </si>
  <si>
    <t>tt6948354</t>
  </si>
  <si>
    <t>ts78789</t>
  </si>
  <si>
    <t>Re: Mind</t>
  </si>
  <si>
    <t>Eleven high school classmates awaken, restrained to a large dining room. While fearing for their lives, they question a motive to this bizarre act.</t>
  </si>
  <si>
    <t>tt7332652</t>
  </si>
  <si>
    <t>ts92825</t>
  </si>
  <si>
    <t>Lego Jurassic World: The Secret Exhibit</t>
  </si>
  <si>
    <t>How the characters from Lego Jurassic World: The Indominus Escape (2016) and Jurassic World (2015) got involved with the Park.</t>
  </si>
  <si>
    <t>tt9322614</t>
  </si>
  <si>
    <t>tm322569</t>
  </si>
  <si>
    <t>Hasan Minhaj: Homecoming King</t>
  </si>
  <si>
    <t>Comic Hasan Minhaj of "The Daily Show" shares personal stories about racism, immigrant parents, prom night horrors and more in this stand-up special.</t>
  </si>
  <si>
    <t>tt6900940</t>
  </si>
  <si>
    <t>ts56125</t>
  </si>
  <si>
    <t>Ingobernable</t>
  </si>
  <si>
    <t>The First Lady of Mexico has big plans to improve conditions for the country. As she starts to lose faith in her husband, President Diego Nava, she finds herself at a crossroad where she will need to find a way to deal with a great challenge.</t>
  </si>
  <si>
    <t>tt6495756</t>
  </si>
  <si>
    <t>ts89130</t>
  </si>
  <si>
    <t>If I Hadn't Met You</t>
  </si>
  <si>
    <t>Eduard, a husband and father who loses his family in a tragic accident, travels to parallel universes to seek a better fate for his beloved wife.</t>
  </si>
  <si>
    <t>tt8517780</t>
  </si>
  <si>
    <t>ts79660</t>
  </si>
  <si>
    <t>Creeped Out</t>
  </si>
  <si>
    <t>A masked figure known as "The Curious" collects tales of dark magic, otherworldly encounters and twisted technology in this kids anthology series.</t>
  </si>
  <si>
    <t>tt7573024</t>
  </si>
  <si>
    <t>tm406831</t>
  </si>
  <si>
    <t>Modest Heroes</t>
  </si>
  <si>
    <t>Two tiny, aquatic humanoids search for their missing father, a boy battles a lethal allergy to eggs, and an invisible salaryman tries to become a hero.</t>
  </si>
  <si>
    <t>tt8223844</t>
  </si>
  <si>
    <t>ts39016</t>
  </si>
  <si>
    <t>Girlboss</t>
  </si>
  <si>
    <t>Sophia is a rebellious, broke anarchist who refuses to grow up. She stumbles upon her passion of selling vintage clothes online and becomes an unlikely businesswoman. As she builds her retail fashion empire, she realizes the value and the difficulty of being the boss of her own life.</t>
  </si>
  <si>
    <t>tt5706996</t>
  </si>
  <si>
    <t>ts80519</t>
  </si>
  <si>
    <t>Spy Kids: Mission Critical</t>
  </si>
  <si>
    <t>In this animated spinoff series, Juni and Carmen Cortez must battle the evil organization S.W.A.M.P. -- without the help of their super-spy parents.</t>
  </si>
  <si>
    <t>tt6714408</t>
  </si>
  <si>
    <t>tm408941</t>
  </si>
  <si>
    <t>Mercury 13</t>
  </si>
  <si>
    <t>After rigorous testing in 1961, a small group of skilled female pilots are asked to step aside when only men are selected for spaceflight.</t>
  </si>
  <si>
    <t>tt8139850</t>
  </si>
  <si>
    <t>ts75981</t>
  </si>
  <si>
    <t>The Royal House of Windsor</t>
  </si>
  <si>
    <t>Drawing on newly available evidence, this epic series explores the Windsor dynasty's gripping family saga, providing fresh insights into how our royal family have survived four generations of crisis.</t>
  </si>
  <si>
    <t>tt6596634</t>
  </si>
  <si>
    <t>tm305112</t>
  </si>
  <si>
    <t>The Fortress</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</si>
  <si>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</si>
  <si>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tt7160176</t>
  </si>
  <si>
    <t>ts81318</t>
  </si>
  <si>
    <t>When Heroes Fly</t>
  </si>
  <si>
    <t>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t>
  </si>
  <si>
    <t>tt8220344</t>
  </si>
  <si>
    <t>tm363231</t>
  </si>
  <si>
    <t>Godzilla: City on the Edge of Battle</t>
  </si>
  <si>
    <t>Humanity's desperate battle to reclaim the Earth from Godzilla continues. The key to defeating the King of the Monsters may be Mechagodzilla, a robotic weapon thought to have been lost nearly 20,000 years ago.</t>
  </si>
  <si>
    <t>tt8015080</t>
  </si>
  <si>
    <t>ts79219</t>
  </si>
  <si>
    <t>Flint Town</t>
  </si>
  <si>
    <t>Over a two-year period, filmmakers embedded with cops in Flint, Michigan, reveal a department grappling with volatile issues in untenable conditions.</t>
  </si>
  <si>
    <t>tt8004578</t>
  </si>
  <si>
    <t>tm427465</t>
  </si>
  <si>
    <t>Quincy</t>
  </si>
  <si>
    <t>An intimate look into the life of icon Quincy Jones. A unique force in music and popular culture for 70 years, Jones has transcended racial and cultural boundaries; his story is inextricably woven into the fabric of America.</t>
  </si>
  <si>
    <t>tt7440432</t>
  </si>
  <si>
    <t>tm445899</t>
  </si>
  <si>
    <t>Struggle: The Life and Lost Art of Szukalski</t>
  </si>
  <si>
    <t>The remarkable life story of the pre-war Polish artist Stanislav Szukalski, documented by the American friends he made late in life.</t>
  </si>
  <si>
    <t>tt9316022</t>
  </si>
  <si>
    <t>tm139564</t>
  </si>
  <si>
    <t>The Outcasts</t>
  </si>
  <si>
    <t>After falling victim to a humiliating prank by the high school Queen Bee, best friends and world-class geeks, Mindy and Jodi, decide to get their revenge by uniting the outcasts of the school against her and her circle of friends.</t>
  </si>
  <si>
    <t>tt2597760</t>
  </si>
  <si>
    <t>tm263427</t>
  </si>
  <si>
    <t>The Invisible Guardian</t>
  </si>
  <si>
    <t>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t>
  </si>
  <si>
    <t>tt4924942</t>
  </si>
  <si>
    <t>tm313487</t>
  </si>
  <si>
    <t>Bending the Arc</t>
  </si>
  <si>
    <t>About the extraordinary doctors and activists√¢‚Ç¨‚Äùincluding Paul Farmer, Jim Yong Kim, and Ophelia Dahl√¢‚Ç¨‚Äùwhose work 30 years ago to save lives in a rural Haitian village grew into a global battle in the halls of power for the right to health for all.</t>
  </si>
  <si>
    <t>tt6370266</t>
  </si>
  <si>
    <t>ts79409</t>
  </si>
  <si>
    <t>A.I.C.O. -Incarnation-</t>
  </si>
  <si>
    <t>In Japan in the year 2035, an accident known as the "Burst" occurs during a research project, spawning an out-of-control artificial life form called "Matter"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"Primary Point" that was the center of the Burst. Aiko resolves to infiltrate the restricted area, escorted by a team of divers and with Yuya as her guide. When boy meets girl with the fate of humanity in their hands, what new truth will come to light?</t>
  </si>
  <si>
    <t>tt8116380</t>
  </si>
  <si>
    <t>ts53399</t>
  </si>
  <si>
    <t>Eternal Love</t>
  </si>
  <si>
    <t>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t>
  </si>
  <si>
    <t>tt6488862</t>
  </si>
  <si>
    <t>tm443993</t>
  </si>
  <si>
    <t>Take the Ball, Pass the Ball</t>
  </si>
  <si>
    <t>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t>
  </si>
  <si>
    <t>tt9135854</t>
  </si>
  <si>
    <t>ts90596</t>
  </si>
  <si>
    <t>Polly Pocket</t>
  </si>
  <si>
    <t>The series, based on the doll of the same name, will feature a young girl called Polly who has a magical locket that allows her and her friends to shrink down to a tiny size.</t>
  </si>
  <si>
    <t>tt8673042</t>
  </si>
  <si>
    <t>tm437608</t>
  </si>
  <si>
    <t>Adam Sandler: 100% Fresh</t>
  </si>
  <si>
    <t>Adam Sandler takes his comical musical musings back out on the road, from comedy clubs to concert halls to one very unsuspecting subway station.</t>
  </si>
  <si>
    <t>tt9036126</t>
  </si>
  <si>
    <t>ts77787</t>
  </si>
  <si>
    <t>Pop Team Epic</t>
  </si>
  <si>
    <t>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t>
  </si>
  <si>
    <t>tt7808370</t>
  </si>
  <si>
    <t>tm336712</t>
  </si>
  <si>
    <t>An Imperfect Murder</t>
  </si>
  <si>
    <t>Successful actress Vera Lockman thrashes during a nightmare in which she struggles with, shoots and kills her drug-dealer ex-boyfriend. Jolted awake, she reveals in her journal that the killing actually occurred the day before and that Sal, dead, lies in a trunk in her living room.</t>
  </si>
  <si>
    <t>tt6469960</t>
  </si>
  <si>
    <t>tm307950</t>
  </si>
  <si>
    <t>Mike Birbiglia: Thank God for Jokes</t>
  </si>
  <si>
    <t>Mike Birbiglia declares that a joke should never end with "I√¢‚Ç¨‚Ñ¢m joking."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t>
  </si>
  <si>
    <t>tt6608034</t>
  </si>
  <si>
    <t>tm236659</t>
  </si>
  <si>
    <t>Sky Ladder: The Art of Cai Guo-Qiang</t>
  </si>
  <si>
    <t>Known for his spectacular pyrotechnic displays, Chinese artist Cai Guo-Qiang creates his most ambitious project yet: Sky Ladder, a visionary, explosive event that he pulls off in his hometown in China after 20 years of failed attempts.</t>
  </si>
  <si>
    <t>tt5278930</t>
  </si>
  <si>
    <t>tm327540</t>
  </si>
  <si>
    <t>Gnome Alone</t>
  </si>
  <si>
    <t>When Chloe discovers that her new home's garden gnomes are not what they seem, she must decide between the pursuit of a desired high school life and taking up the fight against the Troggs.</t>
  </si>
  <si>
    <t>tt5851786</t>
  </si>
  <si>
    <t>ts82127</t>
  </si>
  <si>
    <t>Sirius the Jaeger</t>
  </si>
  <si>
    <t>Imperial Capital, 1930. A strange group of people carrying musical instrument cases landed on Tokyo station. They are called the "Jaegers", who came to hunt vampires. Amongst them, there stood a young man with striking serenity and unusual aura. His name is Yuliy, a werewolf whose home village was destroyed by vampires. Yuliy and the Jaegers engage in deadly battle over a mysterious holy arc only known as "The Arc of Sirius". What truth awaits them at the end...?</t>
  </si>
  <si>
    <t>tt8565136</t>
  </si>
  <si>
    <t>ts78353</t>
  </si>
  <si>
    <t>Misty</t>
  </si>
  <si>
    <t>When a popular anchorwoman for a prime time news show becomes the suspect in a murder case, her estranged husband - who has worked as a prosecutor in the past but now works as a public defender - decides to defend his wife.</t>
  </si>
  <si>
    <t>tt7890244</t>
  </si>
  <si>
    <t>ts103638</t>
  </si>
  <si>
    <t>Standup and Away! with Brian Regan</t>
  </si>
  <si>
    <t>Bryan Regan blends his trademark observational stand-up with short sketches and a bit of audience interaction in this hybrid comedy series.</t>
  </si>
  <si>
    <t>tt9384194</t>
  </si>
  <si>
    <t>ts77034</t>
  </si>
  <si>
    <t>A Love So Beautiful</t>
  </si>
  <si>
    <t>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t>
  </si>
  <si>
    <t>tt8434720</t>
  </si>
  <si>
    <t>ts86949</t>
  </si>
  <si>
    <t>The A List</t>
  </si>
  <si>
    <t>Romance, rivalry and radical mystery collide as a group of teens attend a remote island sleepaway camp in this suspenseful, supernatural drama.</t>
  </si>
  <si>
    <t>tt9185110</t>
  </si>
  <si>
    <t>tm293867</t>
  </si>
  <si>
    <t>Neal Brennan: 3 Mics</t>
  </si>
  <si>
    <t>Wicked one-liners and soul-baring confessions converge in this uniquely intimate stand-up special from "Chappelle's Show" co-creator Neal Brennan.</t>
  </si>
  <si>
    <t>tt6438918</t>
  </si>
  <si>
    <t>tm266685</t>
  </si>
  <si>
    <t>Sandy Wexler</t>
  </si>
  <si>
    <t>When a hapless but dedicated talent manager signs his first client who actually has talent, his career finally starts to take off.</t>
  </si>
  <si>
    <t>tt5893332</t>
  </si>
  <si>
    <t>tm370392</t>
  </si>
  <si>
    <t>The Week Of</t>
  </si>
  <si>
    <t>The parents of a soon-to-be married couple make the final preparations for the wedding ceremony.</t>
  </si>
  <si>
    <t>tt6821012</t>
  </si>
  <si>
    <t>tm285298</t>
  </si>
  <si>
    <t>Naked</t>
  </si>
  <si>
    <t>Following a wild night out with his Best Man, Rob Anderson wakes up to find himself naked in an elevator on the morning of his wedding day and is forced to relive the morning over and over again.</t>
  </si>
  <si>
    <t>tt6048930</t>
  </si>
  <si>
    <t>ts76511</t>
  </si>
  <si>
    <t>The Big Family Cooking Showdown</t>
  </si>
  <si>
    <t>In this unscripted series, families passionate about food serve up their most delicious dishes for the chance to be crowned Britain's best home cooks.</t>
  </si>
  <si>
    <t>tt7518558</t>
  </si>
  <si>
    <t>tm404475</t>
  </si>
  <si>
    <t>The Bleeding Edge</t>
  </si>
  <si>
    <t>Each year in the United States, unparalleled innovations in medical diagnostics, treatment, and technology hit the market. But when the same devices designed to save patients end up harming them, who is accountable?</t>
  </si>
  <si>
    <t>tt8106576</t>
  </si>
  <si>
    <t>ts55348</t>
  </si>
  <si>
    <t>QB1: Beyond the Lights</t>
  </si>
  <si>
    <t>A 10-part docuseries following high-school quarterbacks, on and off the field, throughout their unforgettable senior seasons.</t>
  </si>
  <si>
    <t>tt5771332</t>
  </si>
  <si>
    <t>ts80208</t>
  </si>
  <si>
    <t>Fugitiva</t>
  </si>
  <si>
    <t>A woman organizes an escape plan camouflaged as a kidnapping to protect her children from her husband's enemies.</t>
  </si>
  <si>
    <t>tt7158972</t>
  </si>
  <si>
    <t>tm448122</t>
  </si>
  <si>
    <t>Taylor Swift: Reputation Stadium Tour</t>
  </si>
  <si>
    <t>Taylor Swift takes the stage in Dallas for the Reputation Stadium Tour and celebrates a monumental night of music, memories and visual magic.</t>
  </si>
  <si>
    <t>tt9426852</t>
  </si>
  <si>
    <t>tm299761</t>
  </si>
  <si>
    <t>Toc Toc</t>
  </si>
  <si>
    <t>Toc Toc follows the adventures and misadventures of a group of patients with OCD dated at the same time.</t>
  </si>
  <si>
    <t>tt6060156</t>
  </si>
  <si>
    <t>tm440415</t>
  </si>
  <si>
    <t>John Leguizamo's Latin History for Morons</t>
  </si>
  <si>
    <t>In this one-man Broadway show, John Leguizamo finds humor and heartbreak as he traces 3,000 years of Latin history in an effort to help his bullied son.</t>
  </si>
  <si>
    <t>tt9777830</t>
  </si>
  <si>
    <t>tm362074</t>
  </si>
  <si>
    <t>And Breathe Normally</t>
  </si>
  <si>
    <t>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t>
  </si>
  <si>
    <t>tt6776106</t>
  </si>
  <si>
    <t>tm358666</t>
  </si>
  <si>
    <t>The Awakening of Motti Wolkenbruch</t>
  </si>
  <si>
    <t>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t>
  </si>
  <si>
    <t>tt4766630</t>
  </si>
  <si>
    <t>ts82559</t>
  </si>
  <si>
    <t>Amazing Interiors</t>
  </si>
  <si>
    <t>Meet eccentric homeowners whose seemingly ordinary spaces are full of surprises, from a backyard roller coaster to an indoor aquarium.</t>
  </si>
  <si>
    <t>tt8747342</t>
  </si>
  <si>
    <t>tm233485</t>
  </si>
  <si>
    <t>Charming</t>
  </si>
  <si>
    <t>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t>
  </si>
  <si>
    <t>tt4086018</t>
  </si>
  <si>
    <t>ts80466</t>
  </si>
  <si>
    <t>Secret Agent Selection: WW2</t>
  </si>
  <si>
    <t>The training programme of one of World War Two's most covert organisations, the Special Operations Executive or SEO, is resurrected.</t>
  </si>
  <si>
    <t>tt8268994</t>
  </si>
  <si>
    <t>tm266705</t>
  </si>
  <si>
    <t>Giant</t>
  </si>
  <si>
    <t>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t>
  </si>
  <si>
    <t>tt5693136</t>
  </si>
  <si>
    <t>ts80090</t>
  </si>
  <si>
    <t>The Piano Forest</t>
  </si>
  <si>
    <t>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t>
  </si>
  <si>
    <t>tt8043492</t>
  </si>
  <si>
    <t>ts80313</t>
  </si>
  <si>
    <t>Bobby Kennedy for President</t>
  </si>
  <si>
    <t>Historic footage and leading voices of the era examine the "Bobby Phenomenon" of the 1960s and the legacy of the man who helped redefine the country.</t>
  </si>
  <si>
    <t>tt8200004</t>
  </si>
  <si>
    <t>ts90994</t>
  </si>
  <si>
    <t>Chip and Potato</t>
  </si>
  <si>
    <t>Lovable pug Chip starts kindergarten, makes new friends and tries new things -- with a little help from Potato, her secret mouse pal.</t>
  </si>
  <si>
    <t>tt9897038</t>
  </si>
  <si>
    <t>tm427293</t>
  </si>
  <si>
    <t>Solo</t>
  </si>
  <si>
    <t>After falling off a cliff and suffering substantial injures, for 48 long hours a young surfer must face a merciless nature and his own physical and mental agony to try to survive.</t>
  </si>
  <si>
    <t>tt6699860</t>
  </si>
  <si>
    <t>tm327053</t>
  </si>
  <si>
    <t>The Killer</t>
  </si>
  <si>
    <t>In lawless badlands, reclusive Cabeleira sets out to discover the fate of his gunman father and grows to be a feared assassin himself.</t>
  </si>
  <si>
    <t>tt5379294</t>
  </si>
  <si>
    <t>tm405849</t>
  </si>
  <si>
    <t>Flavors of Youth</t>
  </si>
  <si>
    <t>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t>
  </si>
  <si>
    <t>tt8176578</t>
  </si>
  <si>
    <t>tm326723</t>
  </si>
  <si>
    <t>The Polka King</t>
  </si>
  <si>
    <t>Local Pennsylvania polka legend Jan Lewan develops a plan to get rich that shocks his fans and lands him in jail.</t>
  </si>
  <si>
    <t>tt5539052</t>
  </si>
  <si>
    <t>ts84346</t>
  </si>
  <si>
    <t>Falsa identidad</t>
  </si>
  <si>
    <t>Isabel and Diego, two complete strangers, must assume the identity of a married couple in order to flee the state of Sonora.</t>
  </si>
  <si>
    <t>tt8598690</t>
  </si>
  <si>
    <t>tm238377</t>
  </si>
  <si>
    <t>The Legacy of a Whitetail Deer Hunter</t>
  </si>
  <si>
    <t>A star of hunting videos strives to bond with his 12-year-old son on a wilderness trip but learns familial connections can't be forced.</t>
  </si>
  <si>
    <t>tt4762824</t>
  </si>
  <si>
    <t>tm366820</t>
  </si>
  <si>
    <t>Come Sunday</t>
  </si>
  <si>
    <t>Evangelist Carlton Pearson is ostracized by his church for preaching that there is no Hell.</t>
  </si>
  <si>
    <t>tt1690967</t>
  </si>
  <si>
    <t>ts84833</t>
  </si>
  <si>
    <t>Diablero</t>
  </si>
  <si>
    <t>A young priest enlists the help of a demon hunter and a paranormal expert to search for a kidnapped girl in the underworld of Mexico City.</t>
  </si>
  <si>
    <t>tt7414954</t>
  </si>
  <si>
    <t>tm313988</t>
  </si>
  <si>
    <t>The Death and Life of Marsha P. Johnson</t>
  </si>
  <si>
    <t>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t>
  </si>
  <si>
    <t>tt5233558</t>
  </si>
  <si>
    <t>ts84932</t>
  </si>
  <si>
    <t>Super Drags</t>
  </si>
  <si>
    <t>In this adult animated series, three gay co-workers lead double lives as drag queen superheroes, saving the LGBTQ community from evil nemeses.</t>
  </si>
  <si>
    <t>tt8912244</t>
  </si>
  <si>
    <t>tm312767</t>
  </si>
  <si>
    <t>Monster High: Electrified</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</si>
  <si>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</si>
  <si>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tt9408950</t>
  </si>
  <si>
    <t>tm320817</t>
  </si>
  <si>
    <t>Mersal</t>
  </si>
  <si>
    <t>A few individuals in the medical profession are murdered or kidnapped, and the cop investigating the case suspects a doctor and arrests him. But is he the one who is behind these crimes? And why are they being committed?</t>
  </si>
  <si>
    <t>tt6485666</t>
  </si>
  <si>
    <t>ts81734</t>
  </si>
  <si>
    <t>Chosen</t>
  </si>
  <si>
    <t>When a mysterious box arrives at his door, a doctor and father is forced to participate in a twisted killing game, or risk losing everything.</t>
  </si>
  <si>
    <t>tt7317178</t>
  </si>
  <si>
    <t>tm370628</t>
  </si>
  <si>
    <t>Fred Armisen: Standup for Drummers</t>
  </si>
  <si>
    <t>For an audience of drummers, comedian Fred Armisen shares and demonstrates his thoughts on musical genres, drummer quirks, regional accents and more.</t>
  </si>
  <si>
    <t>tt7924798</t>
  </si>
  <si>
    <t>tm405738</t>
  </si>
  <si>
    <t>Perdida</t>
  </si>
  <si>
    <t>A policewoman whose childhood friend disappeared in Patagonia years ago starts a new search to find answers, and soon finds her own life in danger.</t>
  </si>
  <si>
    <t>tt7841496</t>
  </si>
  <si>
    <t>tm371952</t>
  </si>
  <si>
    <t>Sarkar</t>
  </si>
  <si>
    <t>NRI corporate Sundar Ramasamy comes to India to vote, only to learn that his vote has already been cast. While he reclaims his right legally, it also sets in motion a chain of events that eventually lead to him entering the political fray, trying to change the system.</t>
  </si>
  <si>
    <t>tt8591968</t>
  </si>
  <si>
    <t>ts77405</t>
  </si>
  <si>
    <t>Bad Guys: Vile City</t>
  </si>
  <si>
    <t>Ordered to take down a villainous business leader who controls the city, a prosecutor gathers a team of men who may not be so clean themselves.</t>
  </si>
  <si>
    <t>tt12404980</t>
  </si>
  <si>
    <t>ts79679</t>
  </si>
  <si>
    <t>The Yard</t>
  </si>
  <si>
    <t>After a fateful domestic clash, a devoted mother finds herself in prison and fighting to survive in hopes of reuniting with her daughter.</t>
  </si>
  <si>
    <t>tt7923832</t>
  </si>
  <si>
    <t>tm417440</t>
  </si>
  <si>
    <t>Camar√É¬≥n: The Film</t>
  </si>
  <si>
    <t>This documentary looks back on the life of legendary flamenco singer Camar√É¬≥n, who went from humble roots to rock star status to a tragic early death.</t>
  </si>
  <si>
    <t>tt8067306</t>
  </si>
  <si>
    <t>tm327622</t>
  </si>
  <si>
    <t>S.W.A.T.: Under Siege</t>
  </si>
  <si>
    <t>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t>
  </si>
  <si>
    <t>tt6014472</t>
  </si>
  <si>
    <t>tm430104</t>
  </si>
  <si>
    <t>High Society</t>
  </si>
  <si>
    <t>The story of the journey of married couple up the social latter. The husband is professor at Seoul National University who is running for the National Assembly, and his wife is a painter.</t>
  </si>
  <si>
    <t>tt8865580</t>
  </si>
  <si>
    <t>tm443186</t>
  </si>
  <si>
    <t>Generation Iron 3</t>
  </si>
  <si>
    <t>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t>
  </si>
  <si>
    <t>tt8178958</t>
  </si>
  <si>
    <t>ts78053</t>
  </si>
  <si>
    <t>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t>
  </si>
  <si>
    <t>tt7691766</t>
  </si>
  <si>
    <t>ts80057</t>
  </si>
  <si>
    <t>Last Hope</t>
  </si>
  <si>
    <t>After causing the near extinction of mankind seven years ago, genius scientist Leon Lau must now fight the ecological disaster he unwittingly created.</t>
  </si>
  <si>
    <t>tt8893554</t>
  </si>
  <si>
    <t>ts111582</t>
  </si>
  <si>
    <t>The Platform</t>
  </si>
  <si>
    <t>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t>
  </si>
  <si>
    <t>tt8254954</t>
  </si>
  <si>
    <t>tm313293</t>
  </si>
  <si>
    <t>Whose Streets?</t>
  </si>
  <si>
    <t>A nonfiction account of the Ferguson uprising told by the people who lived it, this is an unflinching look at how the killing of 18-year-old Michael Brown inspired a community to fight back√¢‚Ç¨‚Äùand sparked a global movement.</t>
  </si>
  <si>
    <t>tt6185288</t>
  </si>
  <si>
    <t>tm349138</t>
  </si>
  <si>
    <t>One of Us</t>
  </si>
  <si>
    <t>Penetrating the insular world of New York's Hasidic community, focusing on three individuals driven to break away despite threats of retaliation.</t>
  </si>
  <si>
    <t>tt7214842</t>
  </si>
  <si>
    <t>tm376801</t>
  </si>
  <si>
    <t>The Rachel Divide</t>
  </si>
  <si>
    <t>Rachel Dolezal became infamous when she was unmasked as a white woman passing for black so thoroughly that she had become the head of her local N.A.A.C.P. chapter. This portrait cuts through the very public controversy to reveal Dolezal√¢‚Ç¨‚Ñ¢s motivations.</t>
  </si>
  <si>
    <t>tt8106570</t>
  </si>
  <si>
    <t>tm424032</t>
  </si>
  <si>
    <t>My Masterpiece</t>
  </si>
  <si>
    <t>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t>
  </si>
  <si>
    <t>tt7605922</t>
  </si>
  <si>
    <t>tm358242</t>
  </si>
  <si>
    <t>Brian Regan: Nunchucks and Flamethrowers</t>
  </si>
  <si>
    <t>Brian Regan takes relatable family humor to new heights as he talks board games, underwear elastic and looking for hot dogs in all the wrong places.</t>
  </si>
  <si>
    <t>tt7679532</t>
  </si>
  <si>
    <t>ts80413</t>
  </si>
  <si>
    <t>Busted!</t>
  </si>
  <si>
    <t>Suspense, surprises and fun abound in this Korean variety game show featuring big personalities and even bigger mysteries in every episode.</t>
  </si>
  <si>
    <t>tt8328460</t>
  </si>
  <si>
    <t>tm409618</t>
  </si>
  <si>
    <t>Alex Strangelove</t>
  </si>
  <si>
    <t>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t>
  </si>
  <si>
    <t>tt5688996</t>
  </si>
  <si>
    <t>tm244274</t>
  </si>
  <si>
    <t>Lowriders</t>
  </si>
  <si>
    <t>A young street artist in East Los Angeles is caught between his father's obsession with lowrider car culture, his ex-felon brother and his need for self-expression.</t>
  </si>
  <si>
    <t>tt1366338</t>
  </si>
  <si>
    <t>ts85659</t>
  </si>
  <si>
    <t>3Below: Tales of Arcadia</t>
  </si>
  <si>
    <t>After crash-landing on Earth, two royal teen aliens on the run struggle to blend in with humans as they evade intergalactic bounty hunters.</t>
  </si>
  <si>
    <t>tt7736544</t>
  </si>
  <si>
    <t>tm372891</t>
  </si>
  <si>
    <t>Chris Rock: Tamborine</t>
  </si>
  <si>
    <t>Chris Rock takes the stage for his first comedy special in 10 years, filled with searing observations on fatherhood, infidelity and American politics.</t>
  </si>
  <si>
    <t>tt8005338</t>
  </si>
  <si>
    <t>ts82298</t>
  </si>
  <si>
    <t>Familiar Wife</t>
  </si>
  <si>
    <t>After receiving a bizarre chance to go back in time, a man wakes up to find that his whole life √¢‚Ç¨‚Äù including the person he married √¢‚Ç¨‚Äù is different.</t>
  </si>
  <si>
    <t>tt15062636</t>
  </si>
  <si>
    <t>ts54050</t>
  </si>
  <si>
    <t>Ultimate Beastmaster</t>
  </si>
  <si>
    <t>In this intense obstacle course series, elite athletes from the U.S. and other countries compete for cash prizes, individual glory and national pride.</t>
  </si>
  <si>
    <t>tt5706758</t>
  </si>
  <si>
    <t>tm443034</t>
  </si>
  <si>
    <t>Your Son</t>
  </si>
  <si>
    <t>Jaime, a doctor who lives in Seville, finds his life radicallychanged when his son is left fighting for his life after beingbeaten up during a robbery. The feelings of pain andhelplessness soon change to feelings of hate and anger,converting a good dad into a dehumanised man.</t>
  </si>
  <si>
    <t>tt7807026</t>
  </si>
  <si>
    <t>tm318641</t>
  </si>
  <si>
    <t>Justice</t>
  </si>
  <si>
    <t>A U.S. Marshal seeking justice for his brother's murder defends a small town from a corrupt Mayor and his henchmen with intents to revive the civil war.</t>
  </si>
  <si>
    <t>tt5143890</t>
  </si>
  <si>
    <t>ts57196</t>
  </si>
  <si>
    <t>The World's Most Extraordinary Homes</t>
  </si>
  <si>
    <t>Award-winning architect Piers Taylor and actress and property enthusiast Caroline Quentin explore extraordinary homes built in mountain, forest, coast and underground locations around the world.</t>
  </si>
  <si>
    <t>tt7804132</t>
  </si>
  <si>
    <t>tm314829</t>
  </si>
  <si>
    <t>NY Prison Break: The Seduction of Joyce Mitchell</t>
  </si>
  <si>
    <t>Convicted killers David Sweat and Richard Matt seduce bored, restless, small town mom Joyce Mitchell who aids and abets their audacious jailbreak.</t>
  </si>
  <si>
    <t>tt6710568</t>
  </si>
  <si>
    <t>tm366973</t>
  </si>
  <si>
    <t>Tom Segura: Disgraceful</t>
  </si>
  <si>
    <t>Tom Segura gives voice to the sordid thoughts you'd never say out loud, with blunt musings on porn, parking lot power struggles, parenthood and more.</t>
  </si>
  <si>
    <t>tt7379330</t>
  </si>
  <si>
    <t>tm295177</t>
  </si>
  <si>
    <t>It's for Your Own Good</t>
  </si>
  <si>
    <t>Three brothers-in-law try to get their daughters to dump their undesirable boyfriends.</t>
  </si>
  <si>
    <t>tt5790492</t>
  </si>
  <si>
    <t>tm420797</t>
  </si>
  <si>
    <t>Sierra Burgess Is a Loser</t>
  </si>
  <si>
    <t>A case of mistaken identity results in unexpected romance when the most popular girl in high school and the biggest loser must come together to win over their crushes.</t>
  </si>
  <si>
    <t>tt3120280</t>
  </si>
  <si>
    <t>ts77770</t>
  </si>
  <si>
    <t>Fate/Extra Last Encore</t>
  </si>
  <si>
    <t>Hakuno Kishinami finds himself in the midst of a Holy Grail war with no memories of how he got there. Through his confusion, he must fight to survive.</t>
  </si>
  <si>
    <t>tt7940468</t>
  </si>
  <si>
    <t>tm406098</t>
  </si>
  <si>
    <t>Battle</t>
  </si>
  <si>
    <t>Amalie is the girl who has everything, good looks, money, a boyfriend and a big talent of dancing. One day, her world falls apart and she moves from everything she knows. Then enter Mikael. He is dancing in the streets and Amalie joins him in dancing on the streets, dancing Battles.</t>
  </si>
  <si>
    <t>tt6854672</t>
  </si>
  <si>
    <t>tm374845</t>
  </si>
  <si>
    <t>The Seven Deadly Sins: Prisoners of the Sky</t>
  </si>
  <si>
    <t>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t>
  </si>
  <si>
    <t>tt9089294</t>
  </si>
  <si>
    <t>tm359714</t>
  </si>
  <si>
    <t>Christmas Inheritance</t>
  </si>
  <si>
    <t>To inherit her father's company, socialite Ellen must first visit his small hometown, where she learns the value of hard work and helping others.</t>
  </si>
  <si>
    <t>tt7608534</t>
  </si>
  <si>
    <t>tm314705</t>
  </si>
  <si>
    <t>Jo Koy: Live from Seattle</t>
  </si>
  <si>
    <t>Between raising a teenage boy and growing up with a Filipino mother, stand-up comic Jo Koy has been through a lot. He's here to tell you all about it.</t>
  </si>
  <si>
    <t>tt6720442</t>
  </si>
  <si>
    <t>ts78913</t>
  </si>
  <si>
    <t>Live</t>
  </si>
  <si>
    <t>The police officers at South Korea's busiest patrol division toil day and night as keepers of law and peace -- but the reality is far from orderly.</t>
  </si>
  <si>
    <t>tt12094726</t>
  </si>
  <si>
    <t>ts55936</t>
  </si>
  <si>
    <t>My Secret Romance</t>
  </si>
  <si>
    <t>After sharing a night with Jin Wook, Yoo Mi departs, never to see him again. Three years later, she achieves her goal of becoming a nutritionist.</t>
  </si>
  <si>
    <t>tt6300100</t>
  </si>
  <si>
    <t>tm413557</t>
  </si>
  <si>
    <t>Okko's Inn</t>
  </si>
  <si>
    <t>12-year-old Oriko Seki, who lost her parents in a car accident, ended up living in her grandmother's Onsen Ryokan "Haru no Ya." With the ghost "Uribou" cohabitating with her and all the other odds, she ended up training to be a young female innkeeper. At first, she didn't like the training, but gradually felt her admiration for her title and began to train seriously. Thus, the growth of the young warrior Oriko begins.</t>
  </si>
  <si>
    <t>tt8328740</t>
  </si>
  <si>
    <t>ts81944</t>
  </si>
  <si>
    <t>The Comedy Lineup</t>
  </si>
  <si>
    <t>A diverse group of up-and-coming comedians perform 15-minute sets in this stand-up comedy showcase series.</t>
  </si>
  <si>
    <t>tt8687584</t>
  </si>
  <si>
    <t>tm363787</t>
  </si>
  <si>
    <t>Christmas in the Heartland</t>
  </si>
  <si>
    <t>Kara and Jessie are two teenage girls from very different worlds, but with a little Christmas magic, they find they have much more in common than they ever imagined.</t>
  </si>
  <si>
    <t>tt3396114</t>
  </si>
  <si>
    <t>tm371630</t>
  </si>
  <si>
    <t>How to Be Really Bad</t>
  </si>
  <si>
    <t>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t>
  </si>
  <si>
    <t>tt5571754</t>
  </si>
  <si>
    <t>ts84597</t>
  </si>
  <si>
    <t>FIGHTWORLD</t>
  </si>
  <si>
    <t>Actor and fight enthusiast Frank Grillo travels the world, immersing himself in different fight cultures to understand their traditions and motivations.</t>
  </si>
  <si>
    <t>tt9047526</t>
  </si>
  <si>
    <t>tm355724</t>
  </si>
  <si>
    <t>A Christmas Prince</t>
  </si>
  <si>
    <t>When a reporter goes undercover as a nanny to get the inside scoop on a playboy prince, she gets tangled in some royal intrigue and ends up finding love - but will she be able to keep up her lie?</t>
  </si>
  <si>
    <t>tt7608418</t>
  </si>
  <si>
    <t>ts76478</t>
  </si>
  <si>
    <t>Prison Playbook</t>
  </si>
  <si>
    <t>With his major league baseball debut right around the corner, a star pitcher lands in prison and must learn to navigate his new world.</t>
  </si>
  <si>
    <t>tt7622902</t>
  </si>
  <si>
    <t>ts78767</t>
  </si>
  <si>
    <t>First Team: Juventus</t>
  </si>
  <si>
    <t>Follow renowned soccer club Juventus on and off the pitch as they attempt to win a seventh straight Italian title and achieve Champions League glory.</t>
  </si>
  <si>
    <t>tt7924812</t>
  </si>
  <si>
    <t>tm356563</t>
  </si>
  <si>
    <t>The Stolen</t>
  </si>
  <si>
    <t>The story of a woman who must find her kidnapped son, navigating a world she doesn't know, on the edge of danger with every heartbeat.</t>
  </si>
  <si>
    <t>tt1680140</t>
  </si>
  <si>
    <t>tm420989</t>
  </si>
  <si>
    <t>Father of the Year</t>
  </si>
  <si>
    <t>Two college grads return to their hometown, where a hypothetical question -- whose dad would win in a fight? -- leads to mass mayhem.</t>
  </si>
  <si>
    <t>tt7256866</t>
  </si>
  <si>
    <t>ts85732</t>
  </si>
  <si>
    <t>The Final Table</t>
  </si>
  <si>
    <t>Team of chefs vie to impress some of the world's toughest palates as they whip up iconic dishes from different nations in this fast-paced competition.</t>
  </si>
  <si>
    <t>tt5545584</t>
  </si>
  <si>
    <t>tm348010</t>
  </si>
  <si>
    <t>Killing Hasselhoff</t>
  </si>
  <si>
    <t>A man in a high stakes celebrity death pool quickly loses everything - his business, his bank account, his home, his fianc√É¬©. He snaps, then realizes the only way to get his life back on track. He'll have to murder his own celebrity. He'll have to kill Hasselhoff.</t>
  </si>
  <si>
    <t>tt2967226</t>
  </si>
  <si>
    <t>tm357552</t>
  </si>
  <si>
    <t>Pottersville</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</si>
  <si>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t>
  </si>
  <si>
    <t>tt3672120</t>
  </si>
  <si>
    <t>tm300027</t>
  </si>
  <si>
    <t>Thi Mai</t>
  </si>
  <si>
    <t>After losing her daughter in an accident, Carmen loses all incentive to keep going, until she receives an unexpected letter from the adoption agency: her daughter was finally granted the Vietnamese girl she had asked for adoption and whose name is Thi Mai.</t>
  </si>
  <si>
    <t>tt6126346</t>
  </si>
  <si>
    <t>ts82875</t>
  </si>
  <si>
    <t>Switched</t>
  </si>
  <si>
    <t>High schooler Ayumi's perfect world evaporates when her envious classmate Zenko somehow steals her body, her boyfriend and her life.</t>
  </si>
  <si>
    <t>tt8747882</t>
  </si>
  <si>
    <t>tm414676</t>
  </si>
  <si>
    <t>Paradise Lost</t>
  </si>
  <si>
    <t>Marked by losses and mismatches, Jos√É¬©'s eccentric family seek to be happy while locked in Para√É¬≠so Perdido, a nightclub that has stopped in time, where they sing popular romantic music.</t>
  </si>
  <si>
    <t>tt6955878</t>
  </si>
  <si>
    <t>tm437631</t>
  </si>
  <si>
    <t>Derren Brown: Sacrifice</t>
  </si>
  <si>
    <t>Illusionist Derren Brown concocts a psychological experiment in which he tries to manipulate an ordinary person into taking a bullet for a stranger.</t>
  </si>
  <si>
    <t>tt9077188</t>
  </si>
  <si>
    <t>tm408890</t>
  </si>
  <si>
    <t>Yucat√É¬°n</t>
  </si>
  <si>
    <t>Two white collar thieves compete fiercely against the other trying to steal to an old baker the millions he won on the lotto.</t>
  </si>
  <si>
    <t>tt6502956</t>
  </si>
  <si>
    <t>tm426569</t>
  </si>
  <si>
    <t>A Twelve-Year Night</t>
  </si>
  <si>
    <t>Uruguay, 1973. Having been crushed by the military dictatorship, surviving members of the Tupamaro guerillas are imprisoned and tortured. They must find a way to endure the coming 12 years.</t>
  </si>
  <si>
    <t>tt6792282</t>
  </si>
  <si>
    <t>tm404690</t>
  </si>
  <si>
    <t>Happy Anniversary</t>
  </si>
  <si>
    <t>A quirky couple spends their three-year dating anniversary looking back at their relationship and contemplating whether they should break up.</t>
  </si>
  <si>
    <t>tt6423886</t>
  </si>
  <si>
    <t>tm320249</t>
  </si>
  <si>
    <t>Maria Bamford: Old Baby</t>
  </si>
  <si>
    <t>She's savagely upbeat. Lovably awkward. And full of surprises. A wildly funny trip through a one-of-a-kind comic mind.</t>
  </si>
  <si>
    <t>tt6264596</t>
  </si>
  <si>
    <t>ts80059</t>
  </si>
  <si>
    <t>Trump: An American Dream</t>
  </si>
  <si>
    <t>Friends, associates and critics reveal the truly American story of Donald Trump, the brash businessman who defied the odds to become U.S. president.</t>
  </si>
  <si>
    <t>tt7596008</t>
  </si>
  <si>
    <t>ts83814</t>
  </si>
  <si>
    <t>Undercover Law</t>
  </si>
  <si>
    <t>An action-packed series about several Colombian women who work as intelligence agents. They investigate the perilous criminal activities of drug lords while maintaining their lives outside of work. Undercover Law is based on a true story.</t>
  </si>
  <si>
    <t>tt8888710</t>
  </si>
  <si>
    <t>tm286532</t>
  </si>
  <si>
    <t>Rock my Heart</t>
  </si>
  <si>
    <t>17-year-old Jana has a congenital heart defect. To defy fate, Jana seeks every challenge, plunges into every wild and dangerous adventure. Her parents does not like that and are even more in constant fear of their daughter.</t>
  </si>
  <si>
    <t>tt5870322</t>
  </si>
  <si>
    <t>ts36650</t>
  </si>
  <si>
    <t>Apaches</t>
  </si>
  <si>
    <t>A young journalist is forced into a life of crime to save his father and family in this series based on the novel by Miguel S√É¬°ez Carral.</t>
  </si>
  <si>
    <t>tt6818948</t>
  </si>
  <si>
    <t>ts57300</t>
  </si>
  <si>
    <t>Marlon</t>
  </si>
  <si>
    <t>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t>
  </si>
  <si>
    <t>tt5722376</t>
  </si>
  <si>
    <t>ts56636</t>
  </si>
  <si>
    <t>My Sassy Girl</t>
  </si>
  <si>
    <t>Set in the Joseon Dynasty period, a romance takes place between cold-hearted Gyun-Woo and Princess Hyemyung who causes troubles.</t>
  </si>
  <si>
    <t>tt6175760</t>
  </si>
  <si>
    <t>ts84780</t>
  </si>
  <si>
    <t>Wild District</t>
  </si>
  <si>
    <t>After surrendering to Bogot√É¬° police, an ex-guerrilla avoids prison by working undercover to investigate a ruthless enforcer of government corruption.</t>
  </si>
  <si>
    <t>tt8105958</t>
  </si>
  <si>
    <t>tm375729</t>
  </si>
  <si>
    <t>Us and Them</t>
  </si>
  <si>
    <t>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t>
  </si>
  <si>
    <t>tt8521758</t>
  </si>
  <si>
    <t>ts75012</t>
  </si>
  <si>
    <t>Million Yen Women</t>
  </si>
  <si>
    <t>Five beautiful but mysterious women move in with unsuccessful novelist Shin, who manages their odd household in exchange for a tidy monthly sum.</t>
  </si>
  <si>
    <t>tt6686450</t>
  </si>
  <si>
    <t>ts82296</t>
  </si>
  <si>
    <t>My ID is Gangnam Beauty</t>
  </si>
  <si>
    <t>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t>
  </si>
  <si>
    <t>tt8585954</t>
  </si>
  <si>
    <t>ts57148</t>
  </si>
  <si>
    <t>Champions</t>
  </si>
  <si>
    <t>Vince, a charismatic gym owner with no ambition lives with his younger brother Michael, a gorgeous idiot. Their simple life of women and working out is put on hold when the teenage son of Vince is dropped off on their doorstep by Priya, one of his old high school flings.</t>
  </si>
  <si>
    <t>tt6470396</t>
  </si>
  <si>
    <t>tm311319</t>
  </si>
  <si>
    <t>Accused of a murder he didn't commit, a prosecutor sets out on a mission to clear his name.</t>
  </si>
  <si>
    <t>tt4537986</t>
  </si>
  <si>
    <t>ts83359</t>
  </si>
  <si>
    <t>100 Days My Prince</t>
  </si>
  <si>
    <t>Lee Yool falls off a cliff and nearly dies in an attempted assassination. He loses his memory, and wanders for 100 days under a new name and personality. During this period, he meets Hong Sim, head of the first detective agency in Joseon.</t>
  </si>
  <si>
    <t>tt8199972</t>
  </si>
  <si>
    <t>tm270490</t>
  </si>
  <si>
    <t>The B-Side: Elsa Dorfman's Portrait Photography</t>
  </si>
  <si>
    <t>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t>
  </si>
  <si>
    <t>tt5952468</t>
  </si>
  <si>
    <t>tm358949</t>
  </si>
  <si>
    <t>A Very Country Christmas</t>
  </si>
  <si>
    <t>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t>
  </si>
  <si>
    <t>tt7001906</t>
  </si>
  <si>
    <t>tm408104</t>
  </si>
  <si>
    <t>Greg Davies: You Magnificent Beast</t>
  </si>
  <si>
    <t>Greg is back with his first stand up show in four years, and biggest ever tour, You Magnificent Beast.</t>
  </si>
  <si>
    <t>tt8259682</t>
  </si>
  <si>
    <t>ts79330</t>
  </si>
  <si>
    <t>Girls Incarcerated</t>
  </si>
  <si>
    <t>An eight-part documentary series that goes behind the scenes at Madison Juvenile Correctional Facility in Indiana, where teenage girls struggle to overcome their troubled pasts and find hope for the future.</t>
  </si>
  <si>
    <t>tt8092942</t>
  </si>
  <si>
    <t>tm428073</t>
  </si>
  <si>
    <t>When Angels Sleep</t>
  </si>
  <si>
    <t>Germ√É¬°n, an honest family man, sees how his whole world wobbles the night when, driving home, accidentally runs over two teenage girls. From that moment, Germ√É¬°n will have to do everything in his power to prevent his life from being destroyed forever.</t>
  </si>
  <si>
    <t>tt3732280</t>
  </si>
  <si>
    <t>ts85202</t>
  </si>
  <si>
    <t>Brainchild</t>
  </si>
  <si>
    <t>From germs and emotions to social media and more, it's the science of your world explained in a way that's refreshingly relatable.</t>
  </si>
  <si>
    <t>tt9203042</t>
  </si>
  <si>
    <t>tm429377</t>
  </si>
  <si>
    <t>Bert Kreischer: Secret Time</t>
  </si>
  <si>
    <t>Comedian Bert Kreischer is ready to take his shirt off and "party hardy"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t>
  </si>
  <si>
    <t>tt8786466</t>
  </si>
  <si>
    <t>ts81036</t>
  </si>
  <si>
    <t>The Who Was? Show</t>
  </si>
  <si>
    <t>Fresh voices bring some of the most famous names in history to life. A live-action sketch comedy show based on the series of best-selling books.</t>
  </si>
  <si>
    <t>tt7488702</t>
  </si>
  <si>
    <t>tm330869</t>
  </si>
  <si>
    <t>Show Dogs</t>
  </si>
  <si>
    <t>Starring Will Arnett, Chris "Ludacris" Bridges, Natasha Lyonne, Jordin Sparks, Gabriel Iglesias, Shaquille O'Neal, Alan Cumming, and Stanley Tucci, SHOW DOGS is a family comedy about the unlikely pairing of a human detective (Arnett) and his canine partner (voice of Chris "Ludacris" Bridges), who has to go undercover at the world's most exclusive dog show to solve his biggest case yet.</t>
  </si>
  <si>
    <t>tt5691024</t>
  </si>
  <si>
    <t>tm350607</t>
  </si>
  <si>
    <t>Escape from Mr. Lemoncello's Library</t>
  </si>
  <si>
    <t>Can twelve 12-year-olds escape from the most ridiculously brilliant library ever created? Escape from Mr. Lemoncello's Library plunks a dozen sixth-graders into the middle of a futuristic library for a night of nonstop fun and adventure.</t>
  </si>
  <si>
    <t>tt5878476</t>
  </si>
  <si>
    <t>tm417317</t>
  </si>
  <si>
    <t>Bhavesh Joshi Superhero</t>
  </si>
  <si>
    <t>A young man who stands for the right discovers that he's destined to do bigger things, which will transform him from a common man into a Superhero.</t>
  </si>
  <si>
    <t>tt6129302</t>
  </si>
  <si>
    <t>ts83457</t>
  </si>
  <si>
    <t>Cleo &amp; Cuquin</t>
  </si>
  <si>
    <t>Sister and brother Cleo and Cuquin carry out different job roles to help their friends.</t>
  </si>
  <si>
    <t>tt7956374</t>
  </si>
  <si>
    <t>tm407295</t>
  </si>
  <si>
    <t>Amateur</t>
  </si>
  <si>
    <t>14-year-old basketball phenom Terron Forte has to navigate the under-the-table world of amateur athletics when he is recruited to an elite NCAA prep school.</t>
  </si>
  <si>
    <t>tt5580392</t>
  </si>
  <si>
    <t>ts82181</t>
  </si>
  <si>
    <t>Back Street Girls: Goku Dolls</t>
  </si>
  <si>
    <t>A group of 3 yakuza failed their boss for the last time. After messing up an important job, the boss gave them 2 choices: honorably commit suicide, or go to Thailand to get a sex reassignment surgery in order to become "female" idols. After a gruesome year training to become idols, they successfully debut, with overwhelming popularity, much to their dismay. This is where their tragedy truly begins.</t>
  </si>
  <si>
    <t>tt8693818</t>
  </si>
  <si>
    <t>tm282910</t>
  </si>
  <si>
    <t>Fireworks</t>
  </si>
  <si>
    <t>Moshimo, Japan. The annual fireworks festival is about to take place and a group of schoolboys, arguing over whether they are round or flat when viewed from different angles, set out to find it out.</t>
  </si>
  <si>
    <t>tt6317962</t>
  </si>
  <si>
    <t>ts53516</t>
  </si>
  <si>
    <t>Edgar Rice Burroughs' Tarzan and Jane</t>
  </si>
  <si>
    <t>Saved from a plane crash and given supernatural powers, teen Tarzan joins forces with brave city girl Jane to protect his jungle home from threats.</t>
  </si>
  <si>
    <t>tt6216718</t>
  </si>
  <si>
    <t>tm429984</t>
  </si>
  <si>
    <t>Pachamama</t>
  </si>
  <si>
    <t>A young boy living in a remote village in the Andes Mountains dreams of becoming shaman.</t>
  </si>
  <si>
    <t>tt5541002</t>
  </si>
  <si>
    <t>ts112279</t>
  </si>
  <si>
    <t>Empire Games</t>
  </si>
  <si>
    <t>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t>
  </si>
  <si>
    <t>tt8171234</t>
  </si>
  <si>
    <t>tm419496</t>
  </si>
  <si>
    <t>Lust Stories</t>
  </si>
  <si>
    <t>An anthology of four stories that sheds light on modern relationships from the viewpoint of the Indian woman.</t>
  </si>
  <si>
    <t>tt8439854</t>
  </si>
  <si>
    <t>tm344173</t>
  </si>
  <si>
    <t>All I Wish</t>
  </si>
  <si>
    <t>A woman struggles to escape the clutches of her overbearing, co-dependent mother, while gradually falling for a sexy, sophisticated attorney.</t>
  </si>
  <si>
    <t>tt1492705</t>
  </si>
  <si>
    <t>ts95274</t>
  </si>
  <si>
    <t>Age of Tanks</t>
  </si>
  <si>
    <t>The history of the powerful weapon on land, the tank. Covers its entire history, from paper designs of the early-1900s to the beasts of the present day.</t>
  </si>
  <si>
    <t>tt8107992</t>
  </si>
  <si>
    <t>tm294581</t>
  </si>
  <si>
    <t>The Clapper</t>
  </si>
  <si>
    <t>15 minutes of fame destroys the life of a man who works as a clapper in television.</t>
  </si>
  <si>
    <t>tt5461956</t>
  </si>
  <si>
    <t>tm313120</t>
  </si>
  <si>
    <t>Chasing Coral</t>
  </si>
  <si>
    <t>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t>
  </si>
  <si>
    <t>tt6333054</t>
  </si>
  <si>
    <t>ts118696</t>
  </si>
  <si>
    <t>Robot Trains</t>
  </si>
  <si>
    <t>Set in the "Train World"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t>
  </si>
  <si>
    <t>tt7216288</t>
  </si>
  <si>
    <t>ts82398</t>
  </si>
  <si>
    <t>My Dead Ex</t>
  </si>
  <si>
    <t>A classic, will-they-won't they romance story. Charley is living your typical teenage girl√¢‚Ç¨‚Ñ¢s life. Ben, Charley√¢‚Ç¨‚Ñ¢s not so secret admirer, isn√¢‚Ç¨‚Ñ¢t living at all. But a little thing like death can√¢‚Ç¨‚Ñ¢t stop these two teens from falling in love. Or maybe it can.</t>
  </si>
  <si>
    <t>tt7428106</t>
  </si>
  <si>
    <t>tm477838</t>
  </si>
  <si>
    <t>Disconnect</t>
  </si>
  <si>
    <t>A romantic comedy that brings out the intricacies and absurdities of the Nairobi dating scene.</t>
  </si>
  <si>
    <t>tt8413566</t>
  </si>
  <si>
    <t>ts116101</t>
  </si>
  <si>
    <t>Crazy Delicious</t>
  </si>
  <si>
    <t>Everyday meals are turned into extraordinary culinary creations in a magical food competition on an edible set. The UK's most talented food lovers are challenged to produce meals that must impress with originality, visuals and extraordinary flavours.</t>
  </si>
  <si>
    <t>tt7626160</t>
  </si>
  <si>
    <t>ts82867</t>
  </si>
  <si>
    <t>Becoming Champions</t>
  </si>
  <si>
    <t>This series looks at the stories behind the athletes and countries that have achieved World Cup champion status.</t>
  </si>
  <si>
    <t>tt8796068</t>
  </si>
  <si>
    <t>ts83554</t>
  </si>
  <si>
    <t>Inside the Criminal Mind</t>
  </si>
  <si>
    <t>Explore the psychological machinations and immoral behavior that define the most nefarious types of criminals.</t>
  </si>
  <si>
    <t>tt6775794</t>
  </si>
  <si>
    <t>ts58442</t>
  </si>
  <si>
    <t>Live Up To Your Name</t>
  </si>
  <si>
    <t>Heo Im is an oriental doctor, acknowledged as the best in acupuncture and moxibustion in Joseon. His success is blocked due to his low status.
One day, Heo Im travels though time and finds himself in present day Seoul. He meets Choi Yeon-Kyung. She is doctor firmly believing in only modern medicine.</t>
  </si>
  <si>
    <t>tt7094874</t>
  </si>
  <si>
    <t>tm374216</t>
  </si>
  <si>
    <t>Take Your Pills</t>
  </si>
  <si>
    <t>In a hypercompetitive world, drugs like Adderall offer students, athletes, coders and others a way to do more -- faster and better. But at what cost?</t>
  </si>
  <si>
    <t>tt7983844</t>
  </si>
  <si>
    <t>tm232464</t>
  </si>
  <si>
    <t>Raees</t>
  </si>
  <si>
    <t>Set in the early √¢‚Ç¨‚Ñ¢80s and √¢‚Ç¨‚Ñ¢90s in Gujarat, India, √¢‚Ç¨ÀúRaees√¢‚Ç¨‚Ñ¢ is a fictitious story of a crime lord named Raees, who builds an entire empire from scratch, and a police officer who is determined to bring him down.</t>
  </si>
  <si>
    <t>tt3405236</t>
  </si>
  <si>
    <t>tm367473</t>
  </si>
  <si>
    <t>Bad Seeds</t>
  </si>
  <si>
    <t>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t>
  </si>
  <si>
    <t>tt6708116</t>
  </si>
  <si>
    <t>tm413049</t>
  </si>
  <si>
    <t>Animal World</t>
  </si>
  <si>
    <t>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t>
  </si>
  <si>
    <t>tt9257932</t>
  </si>
  <si>
    <t>ts80030</t>
  </si>
  <si>
    <t>Fastest Car</t>
  </si>
  <si>
    <t>The drivers of exotic supercars put their street cred on the line against deceptively fast sleeper cars built and modified by true gearheads.</t>
  </si>
  <si>
    <t>tt8295694</t>
  </si>
  <si>
    <t>tm311193</t>
  </si>
  <si>
    <t>Seeking a Man</t>
  </si>
  <si>
    <t>Shams  is an Egyptian bank employee who dreams of becoming a mother and having her own baby, but the problem is that she refuses the idea of marriage. Shams finds a solution to her dilemma when she meets a veterinarian called Bahgat.</t>
  </si>
  <si>
    <t>tt6539420</t>
  </si>
  <si>
    <t>tm307761</t>
  </si>
  <si>
    <t>Toilet: A Love Story</t>
  </si>
  <si>
    <t>A woman threatens to leave her husband unless he installs a toilet in their home. To win back her love and respect, he heads out on a journey to fight against the backward society.</t>
  </si>
  <si>
    <t>tt5785170</t>
  </si>
  <si>
    <t>ts84977</t>
  </si>
  <si>
    <t>Terrorism Close Calls</t>
  </si>
  <si>
    <t>The war on terror is everywhere and anywhere. In this series, we learn about the deadly terrorist attacks that almost happened or were not as deadly as planned. Each episodes explores a recently declassified terrorist scheme intended to cause mass casualties.</t>
  </si>
  <si>
    <t>tt6775816</t>
  </si>
  <si>
    <t>tm371959</t>
  </si>
  <si>
    <t>6 Balloons</t>
  </si>
  <si>
    <t>Over the course of one night, a woman drives across LA with her heroin addict brother in search of a detox center, with his two-year-old daughter in tow.</t>
  </si>
  <si>
    <t>tt6142496</t>
  </si>
  <si>
    <t>tm320206</t>
  </si>
  <si>
    <t>#realityhigh</t>
  </si>
  <si>
    <t>When nerdy high schooler Dani finally attracts the interest of her longtime crush, she lands in the cross hairs of his ex, a social media celebrity.</t>
  </si>
  <si>
    <t>tt6119504</t>
  </si>
  <si>
    <t>ts82424</t>
  </si>
  <si>
    <t>13 Reasons Why: Beyond the Reasons</t>
  </si>
  <si>
    <t>Cast members, writers, producers and mental health professionals discuss some of the difficult issues and themes explored in "13 Reasons Why."</t>
  </si>
  <si>
    <t>tt8615966</t>
  </si>
  <si>
    <t>tm408306</t>
  </si>
  <si>
    <t>Seth Rogen's Hilarity for Charity</t>
  </si>
  <si>
    <t>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t>
  </si>
  <si>
    <t>tt8178116</t>
  </si>
  <si>
    <t>tm422715</t>
  </si>
  <si>
    <t>Stree</t>
  </si>
  <si>
    <t>Set in the town of Chanderi, Stree is based on the urban legend of Nale Ba that went viral in Karnataka in the 1990s, and features Shraddha Kapoor and Rajkummar Rao in pivotal roles.</t>
  </si>
  <si>
    <t>tt8108202</t>
  </si>
  <si>
    <t>tm301024</t>
  </si>
  <si>
    <t>Wedding Unplanned</t>
  </si>
  <si>
    <t>When she discovers a wedding planer's business card, Alexia instantly says, "YES" to Mathias unaware that it belongs to his mistress. The groom is now trapped between his bride, and his lover who in charge of his unwanted marriage.</t>
  </si>
  <si>
    <t>tt9519642</t>
  </si>
  <si>
    <t>ts83247</t>
  </si>
  <si>
    <t>Stay Here</t>
  </si>
  <si>
    <t>Designer Genevieve Gorder and real estate expert Peter Lorimer show property owners how to turn their short-term rentals into moneymaking showstoppers.</t>
  </si>
  <si>
    <t>tt8773338</t>
  </si>
  <si>
    <t>ts80410</t>
  </si>
  <si>
    <t>Kantaro: The Sweet Tooth Salaryman</t>
  </si>
  <si>
    <t>A stoic book salesman leads a double life as he plays hooky from work to write his sweets blog. In his journey to attain a glimpse of sweets heaven Kantaro samples various Japanese and Western sweets.</t>
  </si>
  <si>
    <t>tt6983520</t>
  </si>
  <si>
    <t>ts79856</t>
  </si>
  <si>
    <t>SWORDGAI The Animation</t>
  </si>
  <si>
    <t>A young man becomes host to a legendary infernal sword and, with the fate of humanity now in his arm, wields its demonic power against his enemies.</t>
  </si>
  <si>
    <t>tt7415066</t>
  </si>
  <si>
    <t>ts76509</t>
  </si>
  <si>
    <t>Beyond Stranger Things</t>
  </si>
  <si>
    <t>Secrets from the "Stranger Things 2" universe are revealed as cast and guests discuss the latest episodes with host Jim Rash. Caution: spoilers ahead!</t>
  </si>
  <si>
    <t>tt7570990</t>
  </si>
  <si>
    <t>ts90880</t>
  </si>
  <si>
    <t>44 Cats</t>
  </si>
  <si>
    <t>The adventures of four kittens who make up the musical group called The Buffycats, with stories focusing on themes of friendship, altruism, tolerance and diversity.</t>
  </si>
  <si>
    <t>tt9699148</t>
  </si>
  <si>
    <t>tm418870</t>
  </si>
  <si>
    <t>Close Enemies</t>
  </si>
  <si>
    <t>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t>
  </si>
  <si>
    <t>tt6527586</t>
  </si>
  <si>
    <t>tm370447</t>
  </si>
  <si>
    <t>The Tree of Blood</t>
  </si>
  <si>
    <t>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t>
  </si>
  <si>
    <t>tt6433832</t>
  </si>
  <si>
    <t>tm425884</t>
  </si>
  <si>
    <t>They'll Love Me When I'm Dead</t>
  </si>
  <si>
    <t>As his life comes to its end, famous Hollywood director Orson Welles puts it all on the line at the chance for renewed success with the film The Other Side of the Wind.</t>
  </si>
  <si>
    <t>tt6893836</t>
  </si>
  <si>
    <t>tm429382</t>
  </si>
  <si>
    <t>Nappily Ever After</t>
  </si>
  <si>
    <t>After an accident at the hair salon, Violet realizes she's not living life to the fullest. A soulful barber helps her put the pieces back together.</t>
  </si>
  <si>
    <t>tt0365545</t>
  </si>
  <si>
    <t>tm322210</t>
  </si>
  <si>
    <t>Bomb Scared</t>
  </si>
  <si>
    <t>Somewhere in Spain, four ETA terrorists await a phone call before carrying out a mission, while the 2010 FIFA World Cup, where Spanish soccer team is one of the favorites to win, is being held in South Africa.</t>
  </si>
  <si>
    <t>tt6895746</t>
  </si>
  <si>
    <t>tm313748</t>
  </si>
  <si>
    <t>Handsome: A Netflix Mystery Movie</t>
  </si>
  <si>
    <t>LA homicide detective Gene Handsome's knack for solving mysteries is matched only by his inability to make sense of his own problems.</t>
  </si>
  <si>
    <t>tt8836958</t>
  </si>
  <si>
    <t>ts80084</t>
  </si>
  <si>
    <t>Dragon Pilot: Hisone and Masotan</t>
  </si>
  <si>
    <t>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"OTF" dragon hidden in the base and it chose Hisone as his pilot. When it soared into the sky with Hisone, her fate as a dragon pilot was decided. It is said that dragons have a key to the future of the world...</t>
  </si>
  <si>
    <t>tt8528256</t>
  </si>
  <si>
    <t>ts86279</t>
  </si>
  <si>
    <t>Nailed It! Holiday!</t>
  </si>
  <si>
    <t>It's the "Nailed It!" holiday special you've been waiting for, with missing ingredients, impossible asks and desserts that look delightfully sad.</t>
  </si>
  <si>
    <t>tt8760264</t>
  </si>
  <si>
    <t>tm244300</t>
  </si>
  <si>
    <t>Lommbock</t>
  </si>
  <si>
    <t>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t>
  </si>
  <si>
    <t>tt5075584</t>
  </si>
  <si>
    <t>ts77467</t>
  </si>
  <si>
    <t>Terrace House: Opening New Doors</t>
  </si>
  <si>
    <t>The bright young people of Terrace House return to Japan, where they live together and face new relationship challenges.</t>
  </si>
  <si>
    <t>tt7776244</t>
  </si>
  <si>
    <t>tm366143</t>
  </si>
  <si>
    <t>Maktub</t>
  </si>
  <si>
    <t>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t>
  </si>
  <si>
    <t>tt7252000</t>
  </si>
  <si>
    <t>tm432838</t>
  </si>
  <si>
    <t>Black Is Beltza</t>
  </si>
  <si>
    <t>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t>
  </si>
  <si>
    <t>tt8512986</t>
  </si>
  <si>
    <t>tm463806</t>
  </si>
  <si>
    <t>The Legend of Cocaine Island</t>
  </si>
  <si>
    <t>A family man with no drug running experience searches the Caribbean for a lost stash of cocaine said to be worth at least $2 million.</t>
  </si>
  <si>
    <t>tt8106596</t>
  </si>
  <si>
    <t>tm313712</t>
  </si>
  <si>
    <t>Mom</t>
  </si>
  <si>
    <t>The bliss of a biology teacher√¢‚Ç¨‚Ñ¢s family life in Delhi is shattered when her daughter, Arya  is physically assaulted by Jagan and gang. Does Devki Sabarwal wait for the law to take its course? Or does Devki become Maa Durga and hunt down the perpetrators of the crime?</t>
  </si>
  <si>
    <t>tt8771030</t>
  </si>
  <si>
    <t>ts80042</t>
  </si>
  <si>
    <t>ReBoot: The Guardian Code</t>
  </si>
  <si>
    <t>Four tech-savvy teens hone their skills as cyber-superheroes in a series of secret missions to save the world.</t>
  </si>
  <si>
    <t>tt6849940</t>
  </si>
  <si>
    <t>tm244287</t>
  </si>
  <si>
    <t>Half Girlfriend</t>
  </si>
  <si>
    <t>A boy meets a girl named Riya and falls in love. After struggling to convince her to be his girlfriend, she half-heartedly agrees to be his `half-girlfriend'.</t>
  </si>
  <si>
    <t>tt5474042</t>
  </si>
  <si>
    <t>ts75718</t>
  </si>
  <si>
    <t>Neo Yokio</t>
  </si>
  <si>
    <t>Joined by his faithful mecha-butler, Kaz Kaan pursues love, fashion and supernatural forces amid Neo Yokio's sinister high society.</t>
  </si>
  <si>
    <t>tt7343832</t>
  </si>
  <si>
    <t>ts75620</t>
  </si>
  <si>
    <t>A Grim Reaper, a detective and a woman who foresees death get ensnared in matters of life and death -- and dark mysteries of twenty years past.</t>
  </si>
  <si>
    <t>tt6380900</t>
  </si>
  <si>
    <t>tm299764</t>
  </si>
  <si>
    <t>The Motive</t>
  </si>
  <si>
    <t>√É¬Ålvaro, a man obsessed with the idea of writing what he brands as √¢‚Ç¨≈ìhigh literature,√¢‚Ç¨¬ù manipulates the lives and feelings of the people around him to write about the consequences caused by his devious acts.</t>
  </si>
  <si>
    <t>tt5454810</t>
  </si>
  <si>
    <t>tm407775</t>
  </si>
  <si>
    <t>Lady J</t>
  </si>
  <si>
    <t>When a romance between a widow and a notorious libertine takes an unexpected turn, Mademoiselle de Joncqui√É¬®res becomes instrumental to one lover√¢‚Ç¨‚Ñ¢s plans for revenge.</t>
  </si>
  <si>
    <t>tt7530986</t>
  </si>
  <si>
    <t>tm334949</t>
  </si>
  <si>
    <t>Right Here Right Now</t>
  </si>
  <si>
    <t>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t>
  </si>
  <si>
    <t>tt6175086</t>
  </si>
  <si>
    <t>tm409942</t>
  </si>
  <si>
    <t>Sh√É¬©h√É¬©razade</t>
  </si>
  <si>
    <t>Zachary, 17 years old, gets out of jail. Rejected by his mother, he hangs out in the mean streets of Marseille. He falls in love with Sh√É¬©h√É¬©razade, a young prostitute of whom he becomes the pimp without realizing it...</t>
  </si>
  <si>
    <t>tt8459250</t>
  </si>
  <si>
    <t>tm238587</t>
  </si>
  <si>
    <t>Shepherds and Butchers</t>
  </si>
  <si>
    <t>A lawyer takes on a case of a prison guard in South Africa who is traumatized by the executions he's witnessed.</t>
  </si>
  <si>
    <t>tt4627352</t>
  </si>
  <si>
    <t>tm410748</t>
  </si>
  <si>
    <t>The Most Unknown</t>
  </si>
  <si>
    <t>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t>
  </si>
  <si>
    <t>tt8126390</t>
  </si>
  <si>
    <t>tm413955</t>
  </si>
  <si>
    <t>A Fortunate Man</t>
  </si>
  <si>
    <t>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t>
  </si>
  <si>
    <t>tt8436026</t>
  </si>
  <si>
    <t>tm376015</t>
  </si>
  <si>
    <t>LEGO Marvel Super Heroes: Guardians of the Galaxy - The Thanos Threat</t>
  </si>
  <si>
    <t>The Guardians are on a mission to deliver the Build Stone to the Avengers before the Ravagers, Thanos and his underlings steal it from them.</t>
  </si>
  <si>
    <t>tt7387224</t>
  </si>
  <si>
    <t>tm346334</t>
  </si>
  <si>
    <t>Out of Thin Air</t>
  </si>
  <si>
    <t>Set within the stark Icelandic landscape, OUT OF THIN AIR examines the 1976 police investigation into the disappearance of two men in the early 1970s.</t>
  </si>
  <si>
    <t>tt6330514</t>
  </si>
  <si>
    <t>tm434727</t>
  </si>
  <si>
    <t>Ron White: If You Quit Listening, I'll Shut Up</t>
  </si>
  <si>
    <t>Ron "Tater Salad" White dishes out his signature brand of cynicism, riffing on sex, celebrity and the sinister habits of wild geese.</t>
  </si>
  <si>
    <t>tt9060534</t>
  </si>
  <si>
    <t>tm409817</t>
  </si>
  <si>
    <t>Sir</t>
  </si>
  <si>
    <t>A young widow is hired as the domestic helper for a wealthy architect, but social divides come to the fore as an unlikely attraction grows between them.</t>
  </si>
  <si>
    <t>tt7142506</t>
  </si>
  <si>
    <t>tm307776</t>
  </si>
  <si>
    <t>Secret Superstar</t>
  </si>
  <si>
    <t>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t>
  </si>
  <si>
    <t>tt6108090</t>
  </si>
  <si>
    <t>tm372917</t>
  </si>
  <si>
    <t>Pope Francis: A Man of His Word</t>
  </si>
  <si>
    <t>Pope Francis responds to questions from around the world, discussing topics including ecology, immigration, consumerism and social justice.</t>
  </si>
  <si>
    <t>tt6915100</t>
  </si>
  <si>
    <t>tm426202</t>
  </si>
  <si>
    <t>Demetri Martin: The Overthinker</t>
  </si>
  <si>
    <t>With his signature one-liners and drawings, Demetri Martin muses on doughnut holes, dogs, sports bars, the alphabet's most aggressive letters and more.</t>
  </si>
  <si>
    <t>tt7725144</t>
  </si>
  <si>
    <t>tm367008</t>
  </si>
  <si>
    <t>Katt Williams: Great America</t>
  </si>
  <si>
    <t>The king of underground comedy takes the stage in Jacksonville with unflinching riffs on American politics and the raunchy perils of getting old.</t>
  </si>
  <si>
    <t>tt8536972</t>
  </si>
  <si>
    <t>tm270987</t>
  </si>
  <si>
    <t>Sahara</t>
  </si>
  <si>
    <t>A young cobra and his scorpion best friend go on a journey across the Sahara desert to save a new-found love.</t>
  </si>
  <si>
    <t>tt4466894</t>
  </si>
  <si>
    <t>tm328175</t>
  </si>
  <si>
    <t>Budapest</t>
  </si>
  <si>
    <t>Two best friends stuck in boring jobs become bachelor party planners in Budapest.</t>
  </si>
  <si>
    <t>tt7027092</t>
  </si>
  <si>
    <t>tm359713</t>
  </si>
  <si>
    <t>El Camino Christmas</t>
  </si>
  <si>
    <t>A young man seeking a father he has never met, through no fault of his own, ends up barricaded in a liquor store with five other people on Christmas Eve in the fictitious town of El Camino, NV.</t>
  </si>
  <si>
    <t>tt3255590</t>
  </si>
  <si>
    <t>tm366019</t>
  </si>
  <si>
    <t>BuyBust</t>
  </si>
  <si>
    <t>A special forces team is sent to snuff out a drug den, but find themselves trapped inside it after being set-up and betrayed.</t>
  </si>
  <si>
    <t>tt5938084</t>
  </si>
  <si>
    <t>tm353046</t>
  </si>
  <si>
    <t>Patton Oswalt: Annihilation</t>
  </si>
  <si>
    <t>Patton Oswalt, despite a personal tragedy, produces his best standup yet. Focusing on the tribulations of the Trump era and life after the loss of a loved one, Oswalt continues his journey to contribute joy to the world.</t>
  </si>
  <si>
    <t>tt7026230</t>
  </si>
  <si>
    <t>ts76159</t>
  </si>
  <si>
    <t>Super Monsters</t>
  </si>
  <si>
    <t>Preschool kids whose parents are the world's most famous monsters try to master their special powers while preparing for kindergarten.</t>
  </si>
  <si>
    <t>tt6214876</t>
  </si>
  <si>
    <t>tm321627</t>
  </si>
  <si>
    <t>Ali's Wedding</t>
  </si>
  <si>
    <t>After a "white lie" which spirals out of control, a neurotic, naive and musically gifted Muslim cleric's eldest son must follow through with an arranged marriage, except he is madly in love with an Australian born-Lebanese girl.</t>
  </si>
  <si>
    <t>tt2782692</t>
  </si>
  <si>
    <t>tm311283</t>
  </si>
  <si>
    <t>Amy Schumer: The Leather Special</t>
  </si>
  <si>
    <t>Comic sensation Amy Schumer riffs on sex, dating and the absurdities of fame in a bold and uncensored stand-up set at Denver's Bellco Theater.</t>
  </si>
  <si>
    <t>tt6616074</t>
  </si>
  <si>
    <t>tm368441</t>
  </si>
  <si>
    <t>Aapla Manus</t>
  </si>
  <si>
    <t>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t>
  </si>
  <si>
    <t>tt7867076</t>
  </si>
  <si>
    <t>tm244292</t>
  </si>
  <si>
    <t>Bibi &amp; Tina: Perfect Pandemonium</t>
  </si>
  <si>
    <t>It's perfect pandemonium when Bibi and Tina meet a runaway boy with an attitude problem, who turns out to actually be a girl, named Adea.
 Adea√¢‚Ç¨Àús uncle is so narrow-minded and stubborn that even with all her magic spells, Bibi can't manage to get the two to reconcile.
 Meanwhile, Falkenstein Castle is being renovated, which is driving the Count to his wits' end. Especially since Alex is planning to hold a music festival at Falkenstein and is determined to go through with it over his father's objections.
 And if all that was not enough, Tina gets kidnapped. Despite the complete chaos, one thing is clear - in the end, real change comes from everybody working and pulling together, not by magic.</t>
  </si>
  <si>
    <t>tt5950646</t>
  </si>
  <si>
    <t>ts76793</t>
  </si>
  <si>
    <t>Shot in the Dark</t>
  </si>
  <si>
    <t>Three rival freelance stringers scour the streets at night to film crime scenes, fires, accidents -- and anything else they can sell to news outlets.</t>
  </si>
  <si>
    <t>tt10478382</t>
  </si>
  <si>
    <t>tm368310</t>
  </si>
  <si>
    <t>Retablo</t>
  </si>
  <si>
    <t>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t>
  </si>
  <si>
    <t>tt7761590</t>
  </si>
  <si>
    <t>tm411358</t>
  </si>
  <si>
    <t>The American Meme</t>
  </si>
  <si>
    <t>Paris Hilton, the Fat Jew, and Brittany Furlan have all used social media to achieve massive internet fame. But, American Meme explores, is it worth it?</t>
  </si>
  <si>
    <t>tt8106558</t>
  </si>
  <si>
    <t>tm300056</t>
  </si>
  <si>
    <t>Holy Goalie</t>
  </si>
  <si>
    <t>A young priest coaches a team of uncoordinated monks in order to win a soccer tournament and save their monastery from being turned into a hotel.</t>
  </si>
  <si>
    <t>tt6197484</t>
  </si>
  <si>
    <t>tm344336</t>
  </si>
  <si>
    <t>Burn Out</t>
  </si>
  <si>
    <t>Tony, a promising young motorcycle racer, is forced to do perilous drug runs to save the mother of his child from a dangerous mobster.</t>
  </si>
  <si>
    <t>tt6340604</t>
  </si>
  <si>
    <t>tm372054</t>
  </si>
  <si>
    <t>The Tribe</t>
  </si>
  <si>
    <t>A cleaner woman with vocational street dancer tries to recover her long-stranded son that she gave for adoption, a former CEO who lost everything, including his memories.</t>
  </si>
  <si>
    <t>tt6708044</t>
  </si>
  <si>
    <t>tm405901</t>
  </si>
  <si>
    <t>Family Blood</t>
  </si>
  <si>
    <t>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t>
  </si>
  <si>
    <t>tt7895904</t>
  </si>
  <si>
    <t>ts55627</t>
  </si>
  <si>
    <t>Time: The Kalief Browder Story</t>
  </si>
  <si>
    <t>The story of a teenager wrongfully charged with theft and jailed at Riker's Island prison for over 1,000 days.</t>
  </si>
  <si>
    <t>tt6133034</t>
  </si>
  <si>
    <t>ts89067</t>
  </si>
  <si>
    <t>Love and Fortune</t>
  </si>
  <si>
    <t>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t>
  </si>
  <si>
    <t>tt8649316</t>
  </si>
  <si>
    <t>ts78145</t>
  </si>
  <si>
    <t>Drug Lords</t>
  </si>
  <si>
    <t>Witness the stories of history's most notorious kingpins, their terrifying enforcers, and the men and women who've sworn to bring them down.</t>
  </si>
  <si>
    <t>tt7935522</t>
  </si>
  <si>
    <t>ts83407</t>
  </si>
  <si>
    <t>Follow This</t>
  </si>
  <si>
    <t>Follow the reporters at BuzzFeed as they probe topics ranging from quirky internet crazes to safe injection spaces for opioid users.</t>
  </si>
  <si>
    <t>tt8560884</t>
  </si>
  <si>
    <t>ts85953</t>
  </si>
  <si>
    <t>Paprika</t>
  </si>
  <si>
    <t>Stan and Olivia - the amazingly different Paprika twins - use their boundless enthusiasm to turn everyday life into an extraordinary adventure.</t>
  </si>
  <si>
    <t>tt12740488</t>
  </si>
  <si>
    <t>ts84799</t>
  </si>
  <si>
    <t>Victim Number 8</t>
  </si>
  <si>
    <t>An jihadist attack in the old town of Bilbao ends with the lives of seven people and leaves more than thirty badly injured. The police investigation focus on catching those responsible for the massacre.</t>
  </si>
  <si>
    <t>tt8500086</t>
  </si>
  <si>
    <t>ts83213</t>
  </si>
  <si>
    <t>The Rise of Phoenixes</t>
  </si>
  <si>
    <t>When a secret from the past rears its head, respected warrior Feng Zhiwei is forced to choose between revenge and her loyalty to ruling prince Ning Yi.</t>
  </si>
  <si>
    <t>tt7052634</t>
  </si>
  <si>
    <t>tm415875</t>
  </si>
  <si>
    <t>Break</t>
  </si>
  <si>
    <t>Lucie, a young dancer suffers an accident. When she wakes up from a coma, she and her partner start training for a dance show. On the way, she starts looking for her estranged father, a path that might lead her to life-changing love.</t>
  </si>
  <si>
    <t>tt7343574</t>
  </si>
  <si>
    <t>tm375302</t>
  </si>
  <si>
    <t>Derren Brown: The Push</t>
  </si>
  <si>
    <t>See here for this title:
 https://www.themoviedb.org/movie/377319-derren-brown-pushed-to-the-edge</t>
  </si>
  <si>
    <t>tt7924808</t>
  </si>
  <si>
    <t>ts57291</t>
  </si>
  <si>
    <t>Unrequited Love</t>
  </si>
  <si>
    <t>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t>
  </si>
  <si>
    <t>tt6917420</t>
  </si>
  <si>
    <t>tm372305</t>
  </si>
  <si>
    <t>First Match</t>
  </si>
  <si>
    <t>Hardened by years in foster care, a teenage girl from Brooklyn√¢‚Ç¨‚Ñ¢s Brownsville neighborhood decides that wrestling boys is the only way back to her estranged father.</t>
  </si>
  <si>
    <t>tt6061074</t>
  </si>
  <si>
    <t>tm515157</t>
  </si>
  <si>
    <t>Point Blank</t>
  </si>
  <si>
    <t>A top spy must clear his name when he faces military sanctions.</t>
  </si>
  <si>
    <t>tt2499472</t>
  </si>
  <si>
    <t>tm376234</t>
  </si>
  <si>
    <t>The Warning</t>
  </si>
  <si>
    <t>After his friend is shot, Jon finds a numerical pattern behind deaths that occurred at the same location and sets out to warn the next young victim.</t>
  </si>
  <si>
    <t>tt3711510</t>
  </si>
  <si>
    <t>tm441198</t>
  </si>
  <si>
    <t>The Princess Switch</t>
  </si>
  <si>
    <t>When a down-to-earth Chicago baker and a soon-to-be princess discover they look like twins, they hatch a Christmastime plan to trade places.</t>
  </si>
  <si>
    <t>tt8954732</t>
  </si>
  <si>
    <t>tm366590</t>
  </si>
  <si>
    <t>Sanju</t>
  </si>
  <si>
    <t>Sanju explores some of the most crucial chapters from movie star Sanjay Dutt√¢‚Ç¨‚Ñ¢s dramatic and controversial real life. It gives a lowdown on his tryst with drugs and his trials and tribulations in the Arms Acts case and the 1993 Mumbai blasts.</t>
  </si>
  <si>
    <t>tt6452574</t>
  </si>
  <si>
    <t>tm418039</t>
  </si>
  <si>
    <t>LEGO Marvel Super Heroes: Black Panther - Trouble in Wakanda</t>
  </si>
  <si>
    <t>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t>
  </si>
  <si>
    <t>tt8205250</t>
  </si>
  <si>
    <t>tm371212</t>
  </si>
  <si>
    <t>My Perfect Romance</t>
  </si>
  <si>
    <t>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t>
  </si>
  <si>
    <t>tt7358936</t>
  </si>
  <si>
    <t>tm366972</t>
  </si>
  <si>
    <t>The Drug King</t>
  </si>
  <si>
    <t>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t>
  </si>
  <si>
    <t>tt6914542</t>
  </si>
  <si>
    <t>tm411288</t>
  </si>
  <si>
    <t>Nigerian Prince</t>
  </si>
  <si>
    <t>After being sent to Nigeria against his will, a stubborn Nigerian-American teenager joins forces with an internet scammer in order to return to the United States.</t>
  </si>
  <si>
    <t>tt6851966</t>
  </si>
  <si>
    <t>tm244321</t>
  </si>
  <si>
    <t>Sun Dogs</t>
  </si>
  <si>
    <t>A man eager to serve his country but rejected by the Marines pairs up with a young runaway to form an unlikely team on a misguided adventure.</t>
  </si>
  <si>
    <t>tt5665452</t>
  </si>
  <si>
    <t>tm358746</t>
  </si>
  <si>
    <t>A Witches' Ball</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</si>
  <si>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</si>
  <si>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tt5814408</t>
  </si>
  <si>
    <t>tm340587</t>
  </si>
  <si>
    <t>Ittefaq</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</si>
  <si>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</si>
  <si>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tt6692354</t>
  </si>
  <si>
    <t>tm359975</t>
  </si>
  <si>
    <t>After people in his town start turning up dead, a grumpy landlord is visited by a man who recounts an unsolved serial murder case from 30 years ago that may hold the clue to what is happening now.</t>
  </si>
  <si>
    <t>tt8088944</t>
  </si>
  <si>
    <t>tm444469</t>
  </si>
  <si>
    <t>Eerie</t>
  </si>
  <si>
    <t>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t>
  </si>
  <si>
    <t>tt8723216</t>
  </si>
  <si>
    <t>ts85810</t>
  </si>
  <si>
    <t>Al Hayba</t>
  </si>
  <si>
    <t>In a village by the Lebanon-Syria border, the head of an arms-smuggling clan contends with family conflicts, power struggles and complicated love.</t>
  </si>
  <si>
    <t>tt8585236</t>
  </si>
  <si>
    <t>ts85276</t>
  </si>
  <si>
    <t>Hymn of Death</t>
  </si>
  <si>
    <t>Based on a true story, the drama tells the tragic love story of Kim Woo Jin, a married stage drama writer, and Yun Shim Duk, Korea's first professional soprano, who meet while studying at Tokyo University in the 1920s. Yun Shim Duk's recording of "Death Song" became the first Korean pop song in 1926.</t>
  </si>
  <si>
    <t>tt8160064</t>
  </si>
  <si>
    <t>tm374357</t>
  </si>
  <si>
    <t>Going for Gold</t>
  </si>
  <si>
    <t>Seventeen year old, Emma joins a high school cheerleading team when she moves to Australia with her dad who is a former Air Force Officer.</t>
  </si>
  <si>
    <t>tt7104578</t>
  </si>
  <si>
    <t>tm321073</t>
  </si>
  <si>
    <t>Judwaa 2</t>
  </si>
  <si>
    <t>Separated at birth and peculiarly connected via their reflexes, twins Prem and Raja are reunited with each other as they set out to take down the underground smuggling world.</t>
  </si>
  <si>
    <t>tt5456546</t>
  </si>
  <si>
    <t>tm352033</t>
  </si>
  <si>
    <t>The Milk System</t>
  </si>
  <si>
    <t>Milk is Big Business. Behind the innocent appearances of the white stuff lies a multi-billion euro industry, which perhaps isn't so innocent√¢‚Ç¨¬¶</t>
  </si>
  <si>
    <t>tt7274546</t>
  </si>
  <si>
    <t>ts85126</t>
  </si>
  <si>
    <t>The Degenerates</t>
  </si>
  <si>
    <t>Six stand-ups explore the coarse and salacious side of comedy in this series of half-hour specials. For mature audiences.</t>
  </si>
  <si>
    <t>tt9077196</t>
  </si>
  <si>
    <t>ts85217</t>
  </si>
  <si>
    <t>Motown Magic</t>
  </si>
  <si>
    <t>Imaginative boy Ben transforms his city by bringing colorful street art to life, armed with a magic paintbrush -- and the classic sounds of Motown.</t>
  </si>
  <si>
    <t>tt8959860</t>
  </si>
  <si>
    <t>tm421776</t>
  </si>
  <si>
    <t>Ronnie Coleman: The King</t>
  </si>
  <si>
    <t>Ronnie Coleman is known as "The King"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t>
  </si>
  <si>
    <t>tt7217214</t>
  </si>
  <si>
    <t>tm314295</t>
  </si>
  <si>
    <t>Nobody Speak: Trials of the Free Press</t>
  </si>
  <si>
    <t>The courtroom and publicity battles between the superstar wrestler and the notorious website explode in a sensational trial all about the limits of the First Amendment and the new no holds barred nature of celebrity life in an internet dominated society.</t>
  </si>
  <si>
    <t>tt6333064</t>
  </si>
  <si>
    <t>ts89372</t>
  </si>
  <si>
    <t>Titipo Titipo</t>
  </si>
  <si>
    <t>Titipo the train is out to prove that he's got what it takes to help the folks of Train Village ride the rails safely and reliably.</t>
  </si>
  <si>
    <t>tt12987396</t>
  </si>
  <si>
    <t>ts83489</t>
  </si>
  <si>
    <t>Blood Pact</t>
  </si>
  <si>
    <t>Pacto de Sangue is about Silas Campello, a news reporter who sees an opportunity to get big TV ratings through raw, violent content after he starts to cover the murders and gang wars playing out deep in the Amazon jungle between two rival drug lords.</t>
  </si>
  <si>
    <t>tt6742610</t>
  </si>
  <si>
    <t>tm327708</t>
  </si>
  <si>
    <t>Bareilly Ki Barfi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</si>
  <si>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</si>
  <si>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tt6967980</t>
  </si>
  <si>
    <t>ts79988</t>
  </si>
  <si>
    <t>Lost Song</t>
  </si>
  <si>
    <t>Rin, an energetic girl who loves to eat, lives in a verdant frontier village.
Deep within the royal palace in the bustling capital city, the songstress Finis spends her days in solitude.
Both share a special power no other person has. A miraculous power that can heal wounds, create water and stir the wind -- the power of song.  Guided by destiny, the two young women each face an arduous journey with the power of song.
The shadow of war looms over the kingdom, tainting even the miraculous songs with the blood of innocents.
Loved ones meet their deaths as silent screams echo through a stone prison.  As two destinies intersect, will the final song be one of despair, hope or...?</t>
  </si>
  <si>
    <t>tt7211600</t>
  </si>
  <si>
    <t>ts78692</t>
  </si>
  <si>
    <t>Rapture</t>
  </si>
  <si>
    <t>Groundbreaking artists share their life stories in this vibrant documentary series that captures hip-hop's impact on global culture.</t>
  </si>
  <si>
    <t>tt7981052</t>
  </si>
  <si>
    <t>tm233484</t>
  </si>
  <si>
    <t>Duck Duck Goose</t>
  </si>
  <si>
    <t>After he√¢‚Ç¨‚Ñ¢s grounded by an injury, a high-flying bachelor is saddled with two wide-eyed orphans as they come face-to-face with the dangers and beauty of the outside world.</t>
  </si>
  <si>
    <t>tt4940416</t>
  </si>
  <si>
    <t>tm440678</t>
  </si>
  <si>
    <t>Revenger</t>
  </si>
  <si>
    <t>Hell-bent on avenging the murder of his family, a former detective infiltrates a remote island that serves as a prison for vicious death row criminals.</t>
  </si>
  <si>
    <t>tt9426186</t>
  </si>
  <si>
    <t>ts84782</t>
  </si>
  <si>
    <t>Larva Island</t>
  </si>
  <si>
    <t>Stranded on a tropical island, two silly larva buddies find slapstick fun in everything from discovering food to meeting new animal friends.</t>
  </si>
  <si>
    <t>tt9077194</t>
  </si>
  <si>
    <t>tm242108</t>
  </si>
  <si>
    <t>Little Boxes</t>
  </si>
  <si>
    <t>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t>
  </si>
  <si>
    <t>tt5030402</t>
  </si>
  <si>
    <t>ts82419</t>
  </si>
  <si>
    <t>Zac &amp; Mia</t>
  </si>
  <si>
    <t>"Zac and Mia",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t>
  </si>
  <si>
    <t>tt7487358</t>
  </si>
  <si>
    <t>ts95011</t>
  </si>
  <si>
    <t>Move</t>
  </si>
  <si>
    <t>The series is called MOVE and each episode brings us inside the life of a Canadian living with mental illness who has found a positive way to "self-medicate" through the discovery of exercise and human movement.</t>
  </si>
  <si>
    <t>tt9165300</t>
  </si>
  <si>
    <t>tm348568</t>
  </si>
  <si>
    <t>Jerry Before Seinfeld</t>
  </si>
  <si>
    <t>Jerry Seinfeld returns to the club that gave him his start in the 1970s, mixing iconic jokes with stories from his childhood and early days in comedy.</t>
  </si>
  <si>
    <t>tt7310906</t>
  </si>
  <si>
    <t>tm320727</t>
  </si>
  <si>
    <t>Norm Macdonald: Hitler's Dog, Gossip &amp; Trickery</t>
  </si>
  <si>
    <t>In this new stand-up special, Norm Macdonald delivers sly, deadpan observations from an older -- and perhaps even wiser -- point of view.</t>
  </si>
  <si>
    <t>tt6887486</t>
  </si>
  <si>
    <t>ts80342</t>
  </si>
  <si>
    <t>AMO</t>
  </si>
  <si>
    <t>Despite the Philippine government's crackdown on narcotics, high schooler Joseph expands his drug running while his cop uncle profits from corruption.</t>
  </si>
  <si>
    <t>tt7218736</t>
  </si>
  <si>
    <t>tm365961</t>
  </si>
  <si>
    <t>Mustang Island</t>
  </si>
  <si>
    <t>After his girlfriend dumps him at a New Year's Eve party, Bill and his friends drive to an off-season beach town to win her back.</t>
  </si>
  <si>
    <t>tt6589292</t>
  </si>
  <si>
    <t>tm299783</t>
  </si>
  <si>
    <t>The Laws of Thermodynamics</t>
  </si>
  <si>
    <t>Manel, a physicist working on his PhD thesis, accidentally fall in love with Elena, a young model and aspiring actress.</t>
  </si>
  <si>
    <t>tt6053938</t>
  </si>
  <si>
    <t>tm427143</t>
  </si>
  <si>
    <t>Edge of Fear</t>
  </si>
  <si>
    <t>After being stabbed in the heart by ruthless home invaders, a man is left for dead. Now weak, outnumbered, and knife sticking from his chest, he attempts to do the impossible: save his wife from these murderers before he bleeds to death.</t>
  </si>
  <si>
    <t>tt7149916</t>
  </si>
  <si>
    <t>ts80479</t>
  </si>
  <si>
    <t>Clean with Passion for Now</t>
  </si>
  <si>
    <t>Gil Oh-so, an employee at a cleaning company, meets Jang Seon-gyul, the boss of the company. The two are diametric opposite when it comes to cleanliness. With the help of Oh-sol, Seon-gyul faces his mysophobia and falls in love with her.</t>
  </si>
  <si>
    <t>tt7981562</t>
  </si>
  <si>
    <t>tm375962</t>
  </si>
  <si>
    <t>Nothing to Lose</t>
  </si>
  <si>
    <t>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t>
  </si>
  <si>
    <t>tt6910020</t>
  </si>
  <si>
    <t>ts74765</t>
  </si>
  <si>
    <t>Daughters of Destiny</t>
  </si>
  <si>
    <t>Five girls from India's most impoverished families attend a boarding school designed to create opportunities as they strive for a brighter future.</t>
  </si>
  <si>
    <t>tt1877895</t>
  </si>
  <si>
    <t>ts90869</t>
  </si>
  <si>
    <t>Love Daily</t>
  </si>
  <si>
    <t>Romantic anthology web series revolving around 12 stories of 12 months of young people on their paths to love.</t>
  </si>
  <si>
    <t>tt7975182</t>
  </si>
  <si>
    <t>tm299381</t>
  </si>
  <si>
    <t>Uncertain Glory</t>
  </si>
  <si>
    <t>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"state of war" that will make all moral bases stagger.</t>
  </si>
  <si>
    <t>tt5304874</t>
  </si>
  <si>
    <t>tm320489</t>
  </si>
  <si>
    <t>Expedition Happiness</t>
  </si>
  <si>
    <t>A German couple and their dog travel across North America in a school bus searching for a state of pure bliss.</t>
  </si>
  <si>
    <t>tt6688136</t>
  </si>
  <si>
    <t>tm138667</t>
  </si>
  <si>
    <t>Taramani</t>
  </si>
  <si>
    <t>An orthodox youngster and a free-spirited lady fall in love, only to understand that they are different in all aspects of life. How do they realise their complex requirements and mistakes?</t>
  </si>
  <si>
    <t>tt4328934</t>
  </si>
  <si>
    <t>tm280060</t>
  </si>
  <si>
    <t>Step Sisters</t>
  </si>
  <si>
    <t>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t>
  </si>
  <si>
    <t>tt5267472</t>
  </si>
  <si>
    <t>tm363922</t>
  </si>
  <si>
    <t>Dovlatov</t>
  </si>
  <si>
    <t>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t>
  </si>
  <si>
    <t>tt7763020</t>
  </si>
  <si>
    <t>tm349273</t>
  </si>
  <si>
    <t>Hot Sweet Sour</t>
  </si>
  <si>
    <t>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t>
  </si>
  <si>
    <t>tt7535964</t>
  </si>
  <si>
    <t>ts92726</t>
  </si>
  <si>
    <t>They've Gotta Have Us</t>
  </si>
  <si>
    <t>The rise of black actors as they have gone from being the backdrop to calling the shots. This is the inside story of the turning points of black life on both sides of the lens, from Sidney Poitier and Harry Belafonte, to the present day.</t>
  </si>
  <si>
    <t>tt9268756</t>
  </si>
  <si>
    <t>tm347850</t>
  </si>
  <si>
    <t>SPF-18</t>
  </si>
  <si>
    <t>18-year-old Penny Cooper spent years pining for Johnny Sanders Jr., but when a mysterious musician shows up on the beach, Penny is torn.</t>
  </si>
  <si>
    <t>tt7296862</t>
  </si>
  <si>
    <t>tm410298</t>
  </si>
  <si>
    <t>Samouni Road</t>
  </si>
  <si>
    <t>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t>
  </si>
  <si>
    <t>tt8397524</t>
  </si>
  <si>
    <t>tm368729</t>
  </si>
  <si>
    <t>My Birthday Song</t>
  </si>
  <si>
    <t>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t>
  </si>
  <si>
    <t>tt4335954</t>
  </si>
  <si>
    <t>tm441060</t>
  </si>
  <si>
    <t>ReMastered: Tricky Dick &amp; The Man in Black</t>
  </si>
  <si>
    <t>This documentary chronicles Johnny Cash's 1970 visit to the White House, where Cash's emerging liberal ideals clashed with Richard Nixon's policies.</t>
  </si>
  <si>
    <t>tt9244438</t>
  </si>
  <si>
    <t>tm434676</t>
  </si>
  <si>
    <t>Joe Rogan: Strange Times</t>
  </si>
  <si>
    <t>Outspoken as ever, comedian Joe Rogan takes on politics, pro wrestling, pot laws, cats, vegans and much more in a stand-up special shot in Boston.</t>
  </si>
  <si>
    <t>tt9017614</t>
  </si>
  <si>
    <t>tm346939</t>
  </si>
  <si>
    <t>Alaska Is a Drag</t>
  </si>
  <si>
    <t>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t>
  </si>
  <si>
    <t>tt4341390</t>
  </si>
  <si>
    <t>tm244196</t>
  </si>
  <si>
    <t>Rangoon</t>
  </si>
  <si>
    <t>Julia travels to the Indo-Burma border to perform for the troops during the World War II, on the insistence of Billimoria, her lover. She finds herself in love with Jemadar Malik, a soldier there.</t>
  </si>
  <si>
    <t>tt4909752</t>
  </si>
  <si>
    <t>tm438995</t>
  </si>
  <si>
    <t>A Christmas Prince: The Royal Wedding</t>
  </si>
  <si>
    <t>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t>
  </si>
  <si>
    <t>tt8709036</t>
  </si>
  <si>
    <t>ts83070</t>
  </si>
  <si>
    <t>72 Dangerous Animals: Asia</t>
  </si>
  <si>
    <t>From fangs to claws to venomous stings, they all wield deadly weapons. But which creature will be crowned the fiercest of all?</t>
  </si>
  <si>
    <t>tt8728268</t>
  </si>
  <si>
    <t>ts85618</t>
  </si>
  <si>
    <t>Prince of Peoria</t>
  </si>
  <si>
    <t>A prankster prince who wants to experience life as an ordinary teen leaves his kingdom to live incognito with a single mom and her studious son.</t>
  </si>
  <si>
    <t>tt8001718</t>
  </si>
  <si>
    <t>tm354644</t>
  </si>
  <si>
    <t>Something Huge</t>
  </si>
  <si>
    <t>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t>
  </si>
  <si>
    <t>tt5674698</t>
  </si>
  <si>
    <t>tm440996</t>
  </si>
  <si>
    <t>Trevor Noah: Son of Patricia</t>
  </si>
  <si>
    <t>Trevor Noah gets out from behind the "Daily Show" desk and takes the stage for a stand-up special that touches on racism, immigration, camping and more.</t>
  </si>
  <si>
    <t>tt9170648</t>
  </si>
  <si>
    <t>tm242765</t>
  </si>
  <si>
    <t>Raising the Bar</t>
  </si>
  <si>
    <t>16-year-old Kelly quits an elite gymnastics program and moves to Australia. To help out a new friend and show up an old rival she re-enters competitive gymnastics, she'll have to find a way to move forward while making amends with her past.</t>
  </si>
  <si>
    <t>tt5274066</t>
  </si>
  <si>
    <t>tm348073</t>
  </si>
  <si>
    <t>Pup Star: Better 2Gether</t>
  </si>
  <si>
    <t>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t>
  </si>
  <si>
    <t>tt6357074</t>
  </si>
  <si>
    <t>tm307751</t>
  </si>
  <si>
    <t>Jab Harry Met Sejal</t>
  </si>
  <si>
    <t>Haunted by the memories of home he once knew, a middle-aged tour guide unconsciously embarks on a journey to find self.</t>
  </si>
  <si>
    <t>tt5997666</t>
  </si>
  <si>
    <t>tm273600</t>
  </si>
  <si>
    <t>Kuroko's Basketball the Movie: Last Game</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</si>
  <si>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t>
  </si>
  <si>
    <t>tt6728390</t>
  </si>
  <si>
    <t>ts81596</t>
  </si>
  <si>
    <t>Black Crows</t>
  </si>
  <si>
    <t>This drama portrays women and kids living under the Islamic State group: a Yazidi slave, an undercover reporter, a recruited mom and child snipers.</t>
  </si>
  <si>
    <t>tt7356518</t>
  </si>
  <si>
    <t>tm464542</t>
  </si>
  <si>
    <t>Tottaa Pataaka Item Maal</t>
  </si>
  <si>
    <t>Four women from Delhi, NCR and Gurgaon, tired of dealing with the incessant fear or rape, decide to teach one man how it feels to be afraid of being raped, on a daily basis.</t>
  </si>
  <si>
    <t>tt9000388</t>
  </si>
  <si>
    <t>tm445456</t>
  </si>
  <si>
    <t>Pihu</t>
  </si>
  <si>
    <t>The social thriller starring a two year-old baby girl. She is living in a home where the adults are going through a complicated phase. Being a toddler, she is occasionally trapped in the accidental situations.</t>
  </si>
  <si>
    <t>tt8458202</t>
  </si>
  <si>
    <t>tm481188</t>
  </si>
  <si>
    <t>Isoken</t>
  </si>
  <si>
    <t>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t>
  </si>
  <si>
    <t>tt6685776</t>
  </si>
  <si>
    <t>tm309903</t>
  </si>
  <si>
    <t>The Little Vampire 3D</t>
  </si>
  <si>
    <t>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t>
  </si>
  <si>
    <t>tt4729560</t>
  </si>
  <si>
    <t>tm424888</t>
  </si>
  <si>
    <t>Armed to the Teeth</t>
  </si>
  <si>
    <t>The parents of two young men assassinated in the drug trafficking war, looking to clean the names of their sons accused of being hired assassins armed to the teeth.</t>
  </si>
  <si>
    <t>tt7609436</t>
  </si>
  <si>
    <t>tm317491</t>
  </si>
  <si>
    <t>Spyder</t>
  </si>
  <si>
    <t>A surveillance expert who wants to help people comes across a foe who is the very definition of evil. Can he stop the man before he destroys everything?</t>
  </si>
  <si>
    <t>tt6522546</t>
  </si>
  <si>
    <t>tm355666</t>
  </si>
  <si>
    <t>Saving Capitalism</t>
  </si>
  <si>
    <t>Former Secretary of Labor Robert Reich meets with Americans from all walks of life as he chronicles a seismic shift in the nation's economy.</t>
  </si>
  <si>
    <t>tt6185286</t>
  </si>
  <si>
    <t>ts74959</t>
  </si>
  <si>
    <t>Yummy Mummies</t>
  </si>
  <si>
    <t>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t>
  </si>
  <si>
    <t>tt7172230</t>
  </si>
  <si>
    <t>tm331117</t>
  </si>
  <si>
    <t>Carbone</t>
  </si>
  <si>
    <t>In danger of losing his business, Anthony Roca, an ordinary man, develops a scam that will become the heist of the century. Overtaken by the crime, he will have to deal with betrayal, murder and settling.</t>
  </si>
  <si>
    <t>tt6183834</t>
  </si>
  <si>
    <t>tm409494</t>
  </si>
  <si>
    <t>Ali Wong: Hard Knock Wife</t>
  </si>
  <si>
    <t>Pregnant again, Ali Wong returns to Netflix in her second original stand-up comedy special and gets real on why having kids is not all it's cracked up to be.</t>
  </si>
  <si>
    <t>tt7410684</t>
  </si>
  <si>
    <t>tm348392</t>
  </si>
  <si>
    <t>The Last Shaman</t>
  </si>
  <si>
    <t>James, giving himself 12 months before he has "a license to kill himself," sets off to the Amazon rainforest with hopes of finding a shaman who can save his life.</t>
  </si>
  <si>
    <t>tt6080156</t>
  </si>
  <si>
    <t>tm375007</t>
  </si>
  <si>
    <t>Feminists: What Were They Thinking?</t>
  </si>
  <si>
    <t>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t>
  </si>
  <si>
    <t>tt5419676</t>
  </si>
  <si>
    <t>tm411467</t>
  </si>
  <si>
    <t>Dany Boon: Des Hauts-De-France</t>
  </si>
  <si>
    <t>Dany Boon says farewell to the stage after 25 years of comedy. For the last time, Dany Boon paints his absurd scenes, colorful characters, life struggles and takes us to his homeland: north of France.</t>
  </si>
  <si>
    <t>tt8352124</t>
  </si>
  <si>
    <t>tm416620</t>
  </si>
  <si>
    <t>Qui√É¬©n te cantar√É¬°</t>
  </si>
  <si>
    <t>Lila, a famous retired singer, loses her memory after suffering an accident, just as she planned her return to the stage.</t>
  </si>
  <si>
    <t>tt6485304</t>
  </si>
  <si>
    <t>ts81485</t>
  </si>
  <si>
    <t>Ponysitters Club</t>
  </si>
  <si>
    <t>A young horse enthusiast teams up with her best friends to rescue and rehabilitate animals on her family's beloved ranch.</t>
  </si>
  <si>
    <t>tt7692572</t>
  </si>
  <si>
    <t>ts82445</t>
  </si>
  <si>
    <t>Ashes of Love</t>
  </si>
  <si>
    <t>Jin Mi is the daughter of a flower deity who is fed a pill that prevents her from feeling or expressing romantic love. She gets tangled in a love triangle with Heavenly Prince Xu Feng and the ambitious Night Deity Run Yu.</t>
  </si>
  <si>
    <t>tt8976346</t>
  </si>
  <si>
    <t>tm357272</t>
  </si>
  <si>
    <t>Barbra: The Music ... The Mem'ries ... The Magic!</t>
  </si>
  <si>
    <t>Iconic songstress Barbra Streisand culminates her 13-city tour in Miami with dazzling ballads, Broadway standards and stories from behind the scenes.</t>
  </si>
  <si>
    <t>tt7588584</t>
  </si>
  <si>
    <t>ts78099</t>
  </si>
  <si>
    <t>72 Dangerous Animals: Latin America</t>
  </si>
  <si>
    <t>Powerful cats, indestructible arachnids and flesh-melting pit vipers are just the beginning in this series about Latin America's deadliest creatures.</t>
  </si>
  <si>
    <t>tt7909708</t>
  </si>
  <si>
    <t>tm446987</t>
  </si>
  <si>
    <t>Russell Brand: Re:Birth</t>
  </si>
  <si>
    <t>Russell ruminates on the state of the world and reflects how life has changed since he became a father.</t>
  </si>
  <si>
    <t>tt9349942</t>
  </si>
  <si>
    <t>tm307551</t>
  </si>
  <si>
    <t>Katherine Ryan: In Trouble</t>
  </si>
  <si>
    <t>Stand-up comic Katherine Ryan reminisces about unusual relationships, aging, Taylor Swift, life in the hometown she hates and the time she enraged an entire nation.</t>
  </si>
  <si>
    <t>tt6540084</t>
  </si>
  <si>
    <t>ts85183</t>
  </si>
  <si>
    <t>Vai Anitta</t>
  </si>
  <si>
    <t>Go behind the scenes with Brazilian superstar Anitta as the singer reveals how she's consolidating her international career.</t>
  </si>
  <si>
    <t>tt8961530</t>
  </si>
  <si>
    <t>ts84484</t>
  </si>
  <si>
    <t>Dancing Queen</t>
  </si>
  <si>
    <t>Snatching trophies. Getting gorgeous. Turning it up. Alyssa Edwards rules the dance studio by day -- and the drag world by night.</t>
  </si>
  <si>
    <t>tt8882486</t>
  </si>
  <si>
    <t>tm359658</t>
  </si>
  <si>
    <t>The 3rd Eye</t>
  </si>
  <si>
    <t>When her little sister claims she sees the dead, Alia consults a psychic, who opens her own eyes to the vengeful ghosts haunting their childhood home.</t>
  </si>
  <si>
    <t>tt6506146</t>
  </si>
  <si>
    <t>tm311898</t>
  </si>
  <si>
    <t>Small Crimes</t>
  </si>
  <si>
    <t>A disgraced former cop, fresh off a six-year prison sentence for attempted murder, returns home looking for redemption but winds up trapped in the mess he left behind.</t>
  </si>
  <si>
    <t>tt6158968</t>
  </si>
  <si>
    <t>tm421748</t>
  </si>
  <si>
    <t>Ee Nagaraniki Emaindi</t>
  </si>
  <si>
    <t>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t>
  </si>
  <si>
    <t>tt8490894</t>
  </si>
  <si>
    <t>tm429174</t>
  </si>
  <si>
    <t>Gun City</t>
  </si>
  <si>
    <t>Barcelona, √¢‚Ç¨‚Äπ√¢‚Ç¨‚ÄπSpain, 1921. A tough cop from Madrid arrives in the city to locate, under the suspicious scrutiny of corrupt local police officers, a significant amount of military weaponry stolen from a train, allegedly by revolutionary anarchists.</t>
  </si>
  <si>
    <t>tt7104984</t>
  </si>
  <si>
    <t>ts83045</t>
  </si>
  <si>
    <t>Accidentally In Love</t>
  </si>
  <si>
    <t>The quirky experiences of a popular singer who returns to school and becomes seat mates with a seemingly ordinary girl.
When Si Tu Feng decides to go back to school, he becomes the center of attention as fans, classmates and the media follow his every move. He meets Chen Qing Qing, an ordinary student with a dual personality.</t>
  </si>
  <si>
    <t>tt9077184</t>
  </si>
  <si>
    <t>tm361770</t>
  </si>
  <si>
    <t>Craig Ferguson: Tickle Fight</t>
  </si>
  <si>
    <t>Cheeky comic Craig Ferguson keeps it casual as he discusses '70s porn, Japanese toilets and his mildly crime-filled days as a talk show host.</t>
  </si>
  <si>
    <t>tt7193448</t>
  </si>
  <si>
    <t>tm375547</t>
  </si>
  <si>
    <t>El club de los buenos infieles</t>
  </si>
  <si>
    <t>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t>
  </si>
  <si>
    <t>tt3398808</t>
  </si>
  <si>
    <t>ts78707</t>
  </si>
  <si>
    <t>The Joel McHale Show with Joel McHale</t>
  </si>
  <si>
    <t>Trending news, pop culture, social media, original videos and more come together in host Joel McHale's weekly comedy commentary show.</t>
  </si>
  <si>
    <t>tt7895706</t>
  </si>
  <si>
    <t>ts76245</t>
  </si>
  <si>
    <t>The Day I Met El Chapo: The Kate del Castillo Story</t>
  </si>
  <si>
    <t>Mexican superstar actress Kate del Castillo reveals the untold story of her encounter with El Chapo Guzm√É¬°n, the world√¢‚Ç¨‚Ñ¢s most-wanted drug lord.</t>
  </si>
  <si>
    <t>tt7334894</t>
  </si>
  <si>
    <t>tm279585</t>
  </si>
  <si>
    <t>Deidra &amp; Laney Rob a Train</t>
  </si>
  <si>
    <t>After their mother ends up in jail, two sisters turn to train robbery in order to support their family.</t>
  </si>
  <si>
    <t>tt4144332</t>
  </si>
  <si>
    <t>tm307774</t>
  </si>
  <si>
    <t>Jagga Jasoos</t>
  </si>
  <si>
    <t>A gifted teenage detective searches for his missing father with his ladylove assistant.</t>
  </si>
  <si>
    <t>tt4129428</t>
  </si>
  <si>
    <t>tm411503</t>
  </si>
  <si>
    <t>Candy Jar</t>
  </si>
  <si>
    <t>Dueling high school debate champs who are at odds on just about everything forge ahead with ambitious plans to get into the colleges of their dreams.</t>
  </si>
  <si>
    <t>tt6744044</t>
  </si>
  <si>
    <t>tm363329</t>
  </si>
  <si>
    <t>Christmas Wedding Planner</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</si>
  <si>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</si>
  <si>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tt7074092</t>
  </si>
  <si>
    <t>tm326704</t>
  </si>
  <si>
    <t>Parmanu: The Story of Pokhran</t>
  </si>
  <si>
    <t>A look at India's second confidential nuclear test series at Pokhran lead by Dr. APJ Abdul Kalam, during the time of PM Atal Bihari Vajpayee's tenure.</t>
  </si>
  <si>
    <t>tt6826438</t>
  </si>
  <si>
    <t>tm359030</t>
  </si>
  <si>
    <t>F.R.E.D.I.</t>
  </si>
  <si>
    <t>An intelligent, lovable robot known as "F.R.E.D.I." is stolen from a secret research facility by the project's lead scientist. The robot is found by a 15 year old teenager, James. Soon the two begin to communicate and create a bond in which F.R.E.D.I. learns about teenage life and James learns about some new values.</t>
  </si>
  <si>
    <t>tt6146590</t>
  </si>
  <si>
    <t>tm327652</t>
  </si>
  <si>
    <t>Roxanne, Roxanne</t>
  </si>
  <si>
    <t>The most feared battle emcee in early-'80s NYC was a fierce teenager from the Queensbridge projects with the weight of the world on her shoulders. At age 14, hustling the streets to provide for her family, Roxanne Shant√É¬© was well on her way to becoming a hip-hop legend.</t>
  </si>
  <si>
    <t>tt5796838</t>
  </si>
  <si>
    <t>tm321628</t>
  </si>
  <si>
    <t>Rip Tide</t>
  </si>
  <si>
    <t>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t>
  </si>
  <si>
    <t>tt6262764</t>
  </si>
  <si>
    <t>tm348175</t>
  </si>
  <si>
    <t>Jeff Dunham: Relative Disaster</t>
  </si>
  <si>
    <t>Ventriloquist Jeff Dunham brings his rude, crude and slightly demented posse of puppets to Ireland for a gleeful skewering of family and politics.</t>
  </si>
  <si>
    <t>tt7364706</t>
  </si>
  <si>
    <t>tm416458</t>
  </si>
  <si>
    <t>The Insomnia Club</t>
  </si>
  <si>
    <t>Three people with insomnia get together at a supermarket where they share their experiences.</t>
  </si>
  <si>
    <t>tt6719840</t>
  </si>
  <si>
    <t>tm352865</t>
  </si>
  <si>
    <t>Rodney Carrington: Here Comes the Truth</t>
  </si>
  <si>
    <t>Raunchy country comic and musician Rodney Carrington jokes and sings about life in his 40s, poking fun at sex, relationships and gaining weight.</t>
  </si>
  <si>
    <t>tt7582798</t>
  </si>
  <si>
    <t>ts79086</t>
  </si>
  <si>
    <t>Mariposa de barrio</t>
  </si>
  <si>
    <t>This drama reveals the difficult rise to fame of the Mexican-American singer Jenni Rivera, from her past of abuse to success as a band leader.</t>
  </si>
  <si>
    <t>tt6834120</t>
  </si>
  <si>
    <t>tm437159</t>
  </si>
  <si>
    <t>ReMastered: Who Shot the Sheriff</t>
  </si>
  <si>
    <t>In 1976, reggae icon Bob Marley survived an assassination attempt as rival political groups battled in Jamaica. But who exactly was responsible?</t>
  </si>
  <si>
    <t>tt9118620</t>
  </si>
  <si>
    <t>tm324278</t>
  </si>
  <si>
    <t>What We Started</t>
  </si>
  <si>
    <t>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t>
  </si>
  <si>
    <t>tt6191876</t>
  </si>
  <si>
    <t>tm348845</t>
  </si>
  <si>
    <t>Marc Maron: Too Real</t>
  </si>
  <si>
    <t>Battle-scarred stand-up comedian Marc Maron unleashes a storm of ideas about meditation, mortality, documentary films and our weird modern world.</t>
  </si>
  <si>
    <t>tt7335938</t>
  </si>
  <si>
    <t>tm353627</t>
  </si>
  <si>
    <t>Christina P: Mother Inferior</t>
  </si>
  <si>
    <t>Christina Pazsitzky hits Seattle with a biting dose of reality, telling truths about her childhood, getting older and the horrors of giving birth.</t>
  </si>
  <si>
    <t>tt7057376</t>
  </si>
  <si>
    <t>ts84200</t>
  </si>
  <si>
    <t>Best.Worst.Weekend.Ever.</t>
  </si>
  <si>
    <t>Teenage friends plan an epic trip to Comic-Con to meet their idol, only to get caught in one hilariously awkward predicament after another.</t>
  </si>
  <si>
    <t>tt7768010</t>
  </si>
  <si>
    <t>ts82500</t>
  </si>
  <si>
    <t>Treehouse Detectives</t>
  </si>
  <si>
    <t>When their animal friends need help, brother-and-sister team Toby and Teri use the clues and follow the facts to√Ç¬†solve mysteries in√Ç¬†their own backyard.</t>
  </si>
  <si>
    <t>tt8591984</t>
  </si>
  <si>
    <t>tm439854</t>
  </si>
  <si>
    <t>Baazaar</t>
  </si>
  <si>
    <t>After moving to Mumbai, an ambitious young man becomes the stock trader for a notorious businessman.</t>
  </si>
  <si>
    <t>tt6519690</t>
  </si>
  <si>
    <t>tm299396</t>
  </si>
  <si>
    <t>Getaway Plan</t>
  </si>
  <si>
    <t>A thief expert with blowtorch is hired by a group of the Russian mob for a bank assault.</t>
  </si>
  <si>
    <t>tt5003186</t>
  </si>
  <si>
    <t>tm300447</t>
  </si>
  <si>
    <t>Bill Burr: Walk Your Way Out</t>
  </si>
  <si>
    <t>No-nonsense comic Bill Burr takes the stage in Nashville and riffs on fast food, overpopulation, dictators and gorilla sign language.</t>
  </si>
  <si>
    <t>tt6184894</t>
  </si>
  <si>
    <t>ts82192</t>
  </si>
  <si>
    <t>Samantha!</t>
  </si>
  <si>
    <t>A child star in the '80s, Samantha clings to the fringes of celebrity with hilarious harebrained schemes to launch herself back into the spotlight.</t>
  </si>
  <si>
    <t>tt6626676</t>
  </si>
  <si>
    <t>tm306631</t>
  </si>
  <si>
    <t>Trevor Noah: Afraid of the Dark</t>
  </si>
  <si>
    <t>Trevor Noah stars in his first Netflix special.</t>
  </si>
  <si>
    <t>tt6562866</t>
  </si>
  <si>
    <t>tm440255</t>
  </si>
  <si>
    <t>The Plagues of Breslau</t>
  </si>
  <si>
    <t>Every day at 6 pm a serial killer kills another person. Police officer Helena Rus thinks the killings are done by one man only and decides to reveal the killer's identity by getting back in 18th century history of the city.</t>
  </si>
  <si>
    <t>tt8618118</t>
  </si>
  <si>
    <t>tm353247</t>
  </si>
  <si>
    <t>Qarib Qarib Singlle</t>
  </si>
  <si>
    <t>Yogi and Jaya, who have polar opposite personalities and sensibilities, meet via an online dating app. This encounter turns into so much more when the two travel to Rishikesh.</t>
  </si>
  <si>
    <t>tt7399470</t>
  </si>
  <si>
    <t>tm426983</t>
  </si>
  <si>
    <t>Joy</t>
  </si>
  <si>
    <t>Close to paying off her debts, a Nigerian sex worker in Austria coaches a reluctant novice, and assesses the risks of taking a faster path to freedom.</t>
  </si>
  <si>
    <t>tt8917752</t>
  </si>
  <si>
    <t>ts82323</t>
  </si>
  <si>
    <t>On Children</t>
  </si>
  <si>
    <t>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t>
  </si>
  <si>
    <t>tt8507402</t>
  </si>
  <si>
    <t>tm355941</t>
  </si>
  <si>
    <t>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t>
  </si>
  <si>
    <t>tt6149820</t>
  </si>
  <si>
    <t>tm411313</t>
  </si>
  <si>
    <t>Forgive Us Our Debts</t>
  </si>
  <si>
    <t>Threatened by creditors, a newly unemployed man agrees to work for a debt collector, but soon discovers his deal with the devil has unexpected costs.</t>
  </si>
  <si>
    <t>tt6679412</t>
  </si>
  <si>
    <t>tm372610</t>
  </si>
  <si>
    <t>Derren Brown: Miracle</t>
  </si>
  <si>
    <t>Illusionist Derren Brown reinvents the concept of "faith healing" through a series of stunts that debunk the confines of fear, pain and disbelief.</t>
  </si>
  <si>
    <t>tt8599562</t>
  </si>
  <si>
    <t>ts55533</t>
  </si>
  <si>
    <t>Legend Quest</t>
  </si>
  <si>
    <t>When an evil force threatens his village, a gifted teen who can talk to ghosts puts his skills to good use, one legend at a time.</t>
  </si>
  <si>
    <t>tt5038900</t>
  </si>
  <si>
    <t>tm307843</t>
  </si>
  <si>
    <t>Angamaly Diaries</t>
  </si>
  <si>
    <t>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t>
  </si>
  <si>
    <t>tt6167894</t>
  </si>
  <si>
    <t>tm365670</t>
  </si>
  <si>
    <t>Per√É¬∫: Tesoro Escondido</t>
  </si>
  <si>
    <t>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t>
  </si>
  <si>
    <t>tt7679306</t>
  </si>
  <si>
    <t>ts82843</t>
  </si>
  <si>
    <t>The Curious Creations of Christine McConnell</t>
  </si>
  <si>
    <t>Wickedly talented baker and artist Christine McConnell fills her home with haunting confections, creepy crafts -- and wildly inappropriate creatures.</t>
  </si>
  <si>
    <t>tt8773080</t>
  </si>
  <si>
    <t>tm376903</t>
  </si>
  <si>
    <t>Dry Martina</t>
  </si>
  <si>
    <t>Martina was a famous singer in Argentina during the late 90s, who's become completely frigid and disenchanted with love. The arrival of a so-called sister, alongside her attractive boyfriend, compel Martina to go to Chile with one objective in mind: getting back her libido.</t>
  </si>
  <si>
    <t>tt6312802</t>
  </si>
  <si>
    <t>tm358609</t>
  </si>
  <si>
    <t>Sara's Notebook</t>
  </si>
  <si>
    <t>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t>
  </si>
  <si>
    <t>tt6599742</t>
  </si>
  <si>
    <t>ts75887</t>
  </si>
  <si>
    <t>Paul Hollywood's Big Continental Road Trip</t>
  </si>
  <si>
    <t>Paul Hollywood who is an actor and a baker from Liverpool tries to find out how the most popular cars of the three big European countries express their nation's identities and the connections with their cultures.</t>
  </si>
  <si>
    <t>tt7936386</t>
  </si>
  <si>
    <t>tm376421</t>
  </si>
  <si>
    <t>HiGH&amp;LOW The Movie 2: End of Sky</t>
  </si>
  <si>
    <t>Members of SWORD win against Wangan Rengogun, which is led by Kohaku (Akira). The city becomes peaceful again.  Nevertheless, the most brutal gangs, Doubt and Prison Gang, appear. They try to dominate the area controlled by SWORD.</t>
  </si>
  <si>
    <t>tt7099076</t>
  </si>
  <si>
    <t>tm233360</t>
  </si>
  <si>
    <t>Sand Storm</t>
  </si>
  <si>
    <t>A Bedouin village in Northern Israel. When Jalila's husband marries a second woman, Jalila and her daughter's world is shattered, and the women are torn between their commitment to the patriarchal rules and being true to themselves.</t>
  </si>
  <si>
    <t>tt5209988</t>
  </si>
  <si>
    <t>tm319310</t>
  </si>
  <si>
    <t>CIA: Comrade In America</t>
  </si>
  <si>
    <t>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t>
  </si>
  <si>
    <t>tt5925772</t>
  </si>
  <si>
    <t>tm283559</t>
  </si>
  <si>
    <t>The Art of Loving: Story of Michalina Wislocka</t>
  </si>
  <si>
    <t>Michalina Wislocka, the most famous and recognized sexologist of communist Poland, fights for the right to publish her book, which will change the sex life of Polish people forever.</t>
  </si>
  <si>
    <t>tt5805298</t>
  </si>
  <si>
    <t>tm447328</t>
  </si>
  <si>
    <t>ReMastered: Who Killed Jam Master Jay?</t>
  </si>
  <si>
    <t>Run-D.M.C. DJ Jam Master Jay made a huge impact in music and his community. But friends and family still seek closure years after his unsolved murder.</t>
  </si>
  <si>
    <t>tt9399094</t>
  </si>
  <si>
    <t>tm233345</t>
  </si>
  <si>
    <t>Love Beats Rhymes</t>
  </si>
  <si>
    <t>A young woman dreams of making it big in the world of hip hop, but her parents demand that she finish her university degree. She dutifully agrees to complete her education, but her spoken word proves to have a powerful impact in the classroom.</t>
  </si>
  <si>
    <t>tt4721022</t>
  </si>
  <si>
    <t>tm283322</t>
  </si>
  <si>
    <t>Burning Sands</t>
  </si>
  <si>
    <t>Deep into Hell Week, a favored pledgee is torn between honoring his code of silence or standing up against the intensifying violence of underground hazing.</t>
  </si>
  <si>
    <t>tt6148014</t>
  </si>
  <si>
    <t>tm358813</t>
  </si>
  <si>
    <t>Judd Apatow: The Return</t>
  </si>
  <si>
    <t>Renowned producer, director and writer Judd Apatow makes his long-awaited return to stand-up comedy with this new special shot in Montreal.</t>
  </si>
  <si>
    <t>tt7741238</t>
  </si>
  <si>
    <t>ts90941</t>
  </si>
  <si>
    <t>Heidi, bienvenida a casa</t>
  </si>
  <si>
    <t>tt7183310</t>
  </si>
  <si>
    <t>tm429186</t>
  </si>
  <si>
    <t>Up Among the Stars</t>
  </si>
  <si>
    <t>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t>
  </si>
  <si>
    <t>tt6984530</t>
  </si>
  <si>
    <t>tm371619</t>
  </si>
  <si>
    <t>Sabrina</t>
  </si>
  <si>
    <t>Maira lives happily with Aiden, a doll maker and toy company owner. But Vanya, their adopted daughter and Aiden's niece, is still dealing with the loss of her birth mother. After Vanya plays Charlie's Pencil to summon her late mother, strange things begin to happen.</t>
  </si>
  <si>
    <t>tt7981492</t>
  </si>
  <si>
    <t>tm287041</t>
  </si>
  <si>
    <t>Jailbreak</t>
  </si>
  <si>
    <t>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t>
  </si>
  <si>
    <t>tt5741304</t>
  </si>
  <si>
    <t>tm424162</t>
  </si>
  <si>
    <t>Secrets in the Hot Spring</t>
  </si>
  <si>
    <t>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t>
  </si>
  <si>
    <t>tt8587122</t>
  </si>
  <si>
    <t>tm538868</t>
  </si>
  <si>
    <t>III Smoking Barrels</t>
  </si>
  <si>
    <t>An anthology of three stories; each exploring a different stage in life - A CHILD involved in armed conflicts, a BOY in drug peddling and a MAN entangled in elephant poaching.</t>
  </si>
  <si>
    <t>tt5791986</t>
  </si>
  <si>
    <t>tm423761</t>
  </si>
  <si>
    <t>Iliza Shlesinger: Elder Millennial</t>
  </si>
  <si>
    <t>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t>
  </si>
  <si>
    <t>tt8697266</t>
  </si>
  <si>
    <t>tm409456</t>
  </si>
  <si>
    <t>Manto</t>
  </si>
  <si>
    <t>In Bombay's seedy-shiny film world, Manto and his stories are widely read and accepted. But as sectarian violence engulfs the nation, Manto makes the difficult choice of leaving his beloved Bombay. In Lahore, he finds himself bereft of friends and unable to find takers for his writings.</t>
  </si>
  <si>
    <t>tt6923462</t>
  </si>
  <si>
    <t>tm372662</t>
  </si>
  <si>
    <t>The Skin of the Wolf</t>
  </si>
  <si>
    <t>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t>
  </si>
  <si>
    <t>tt6347150</t>
  </si>
  <si>
    <t>tm428597</t>
  </si>
  <si>
    <t>Being Napoleon</t>
  </si>
  <si>
    <t>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t>
  </si>
  <si>
    <t>tt8841814</t>
  </si>
  <si>
    <t>tm476960</t>
  </si>
  <si>
    <t>El testigo</t>
  </si>
  <si>
    <t>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t>
  </si>
  <si>
    <t>tt9149838</t>
  </si>
  <si>
    <t>tm372486</t>
  </si>
  <si>
    <t>All Good</t>
  </si>
  <si>
    <t>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t>
  </si>
  <si>
    <t>tt7776430</t>
  </si>
  <si>
    <t>tm370440</t>
  </si>
  <si>
    <t>Paradox</t>
  </si>
  <si>
    <t>A loud poem. A whimsical western tale of music and love.</t>
  </si>
  <si>
    <t>tt7949046</t>
  </si>
  <si>
    <t>tm324204</t>
  </si>
  <si>
    <t>Monster Island</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</si>
  <si>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</si>
  <si>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tt6269658</t>
  </si>
  <si>
    <t>tm348467</t>
  </si>
  <si>
    <t>Invisible</t>
  </si>
  <si>
    <t>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t>
  </si>
  <si>
    <t>tt6596630</t>
  </si>
  <si>
    <t>tm324806</t>
  </si>
  <si>
    <t>Counterpunch</t>
  </si>
  <si>
    <t>As boxing's popularity wanes, three fighters at different stages of their career make sacrifices to pursue their dreams of becoming champions.</t>
  </si>
  <si>
    <t>tt7022034</t>
  </si>
  <si>
    <t>tm373873</t>
  </si>
  <si>
    <t>Weed the People</t>
  </si>
  <si>
    <t>The uplifting and heart-wrenching struggles of families who treat their cancer-stricken children with marijuana, some with astonishing results.</t>
  </si>
  <si>
    <t>tt7968976</t>
  </si>
  <si>
    <t>tm414447</t>
  </si>
  <si>
    <t>Dear Ex</t>
  </si>
  <si>
    <t>When Sanlian's ex-husband passes away, she discovers he has altered his insurance policy, cutting out their son in favor of a stranger named Jay.</t>
  </si>
  <si>
    <t>tt8443704</t>
  </si>
  <si>
    <t>tm324588</t>
  </si>
  <si>
    <t>Rory Scovel Tries Stand-Up for the First Time</t>
  </si>
  <si>
    <t>Comedian Rory Scovel storms the stage in Atlanta, where he shares unfocused thoughts about things that mystify him, relationships and the "Thong Song."</t>
  </si>
  <si>
    <t>tt7044010</t>
  </si>
  <si>
    <t>tm413418</t>
  </si>
  <si>
    <t>Cycle</t>
  </si>
  <si>
    <t>Keshav, an astrologer, deeply values his cycle as it is his most prized possession. However, problems arise when a couple of thieves steal his bicycle.</t>
  </si>
  <si>
    <t>tt6627630</t>
  </si>
  <si>
    <t>tm348919</t>
  </si>
  <si>
    <t>How to Stage a Coup</t>
  </si>
  <si>
    <t>A guide to human history through its most audacious power grabs. From Julius Caesar to Napoleon; from Mussolini to the strongmen of the present day - we see how the world we know has been shaped by those who dream big.</t>
  </si>
  <si>
    <t>tt7149296</t>
  </si>
  <si>
    <t>tm445255</t>
  </si>
  <si>
    <t>Qismat</t>
  </si>
  <si>
    <t>Shiva is just looking to sow some wild oats before settling down, until he falls in love with his beautiful neighbor.</t>
  </si>
  <si>
    <t>tt8665634</t>
  </si>
  <si>
    <t>tm367264</t>
  </si>
  <si>
    <t>Milada</t>
  </si>
  <si>
    <t>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t>
  </si>
  <si>
    <t>tt4554212</t>
  </si>
  <si>
    <t>tm423950</t>
  </si>
  <si>
    <t>Romina</t>
  </si>
  <si>
    <t>A shocking assault inspires horrific violence when a group of teens encounters a girl from their school while camping in a remote spot.</t>
  </si>
  <si>
    <t>tt6090044</t>
  </si>
  <si>
    <t>tm351720</t>
  </si>
  <si>
    <t>The Most Assassinated Woman in the World</t>
  </si>
  <si>
    <t>Set against the backdrop of the infamous Theatre Grand Guignol the story revolves around iconic actress Paula Maxa - the most famous of the Grand Guignol's leading ladies and the titular Most Assassinated Woman, who was graphically slain on stage multiple times a day.</t>
  </si>
  <si>
    <t>tt6186696</t>
  </si>
  <si>
    <t>tm350116</t>
  </si>
  <si>
    <t>B. A. Pass 2</t>
  </si>
  <si>
    <t>B. A. Pass 2 is the story of a young girl, who, in order to achieve her goals and to avoid marriage, makes a few wrong decisions and adopts ill habits that eventually ruin her life.</t>
  </si>
  <si>
    <t>tt8581230</t>
  </si>
  <si>
    <t>tm314939</t>
  </si>
  <si>
    <t>Kalushi : The Story of Solomon Mahlangu</t>
  </si>
  <si>
    <t>Solomon Mahlangu is a Mamelodi township schoolboy-hawker who, after the events of June 16th joins the military wing of the ANC to fight against the brutal oppression of the Apartheid regime and ends up becoming an icon of South Africa's liberation.</t>
  </si>
  <si>
    <t>tt5560694</t>
  </si>
  <si>
    <t>tm418894</t>
  </si>
  <si>
    <t>Franco Escamilla: Por La An√É¬©cdota</t>
  </si>
  <si>
    <t>Mexican stand-up comedian Franco Escamilla draws his jokes from real-life experiences -- and he's willing to do anything for new material. He's not afraid to make generalizations about how men bathe. But he is scared to talk to strangers. Especially at funerals.</t>
  </si>
  <si>
    <t>tt8467922</t>
  </si>
  <si>
    <t>tm279017</t>
  </si>
  <si>
    <t>Michael Bolton's Big, Sexy Valentine's Day Special</t>
  </si>
  <si>
    <t>After Santa tells Michael Bolton that he needs 75,000 new babies by Christmas to meet toy supply, Michael Bolton hosts a sexy telethon to get the world to start making love.</t>
  </si>
  <si>
    <t>tt6343706</t>
  </si>
  <si>
    <t>tm558730</t>
  </si>
  <si>
    <t>A Champion Heart</t>
  </si>
  <si>
    <t>A troubled girl finds faith, hope, and healing through a relationship with a wounded horse.</t>
  </si>
  <si>
    <t>tt4738912</t>
  </si>
  <si>
    <t>tm344995</t>
  </si>
  <si>
    <t>The Russian Revolution</t>
  </si>
  <si>
    <t>Starting in 1881 this film shows the personal battle between Lenin's Ulyanov family and the royal Romanovs that eventually led to the Russian revolution.</t>
  </si>
  <si>
    <t>tt7094352</t>
  </si>
  <si>
    <t>tm426117</t>
  </si>
  <si>
    <t>On My Skin</t>
  </si>
  <si>
    <t>The incredible true story behind the most controversial Italian court cases in recent years. Stefano Cucchi was arrested for a minor crime and mysteriously found dead during his detention. In one week's time, a family is changed forever.</t>
  </si>
  <si>
    <t>tt7121252</t>
  </si>
  <si>
    <t>ts84644</t>
  </si>
  <si>
    <t>Westside</t>
  </si>
  <si>
    <t>Nine struggling musicians share the spotlight in this deeply personal reality series about the challenges and thrills of staging a Hollywood showcase.</t>
  </si>
  <si>
    <t>tt8693758</t>
  </si>
  <si>
    <t>ts83925</t>
  </si>
  <si>
    <t>Boca Juniors Confidential</t>
  </si>
  <si>
    <t>Players, fans and staff of soccer powerhouse Boca Juniors provide an exclusive, behind-the-scenes look at Argentina's legendary club.</t>
  </si>
  <si>
    <t>tt8893546</t>
  </si>
  <si>
    <t>tm372969</t>
  </si>
  <si>
    <t>Love per Square Foot</t>
  </si>
  <si>
    <t>Individually, bank employees Sanjay and Karina don't earn enough to be able to buy a home, so they decide to enter into a marriage of convenience.</t>
  </si>
  <si>
    <t>tt7853242</t>
  </si>
  <si>
    <t>ts83820</t>
  </si>
  <si>
    <t>The Judgement</t>
  </si>
  <si>
    <t>After a traumatic incident at a party makes her a target of gossip and derision, a young college student tries to change her school's toxic culture.</t>
  </si>
  <si>
    <t>tt8866904</t>
  </si>
  <si>
    <t>tm300440</t>
  </si>
  <si>
    <t>The Mansion</t>
  </si>
  <si>
    <t>A band of students comes to celebrate the New Year in an old manor house isolated from everything. But soon after their arrival, strange events disrupt the atmosphere, before the party turns squarely to the nightmare ...</t>
  </si>
  <si>
    <t>tt7029854</t>
  </si>
  <si>
    <t>ts55484</t>
  </si>
  <si>
    <t>My Only Love Song</t>
  </si>
  <si>
    <t>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t>
  </si>
  <si>
    <t>tt6125832</t>
  </si>
  <si>
    <t>ts81856</t>
  </si>
  <si>
    <t>Borges</t>
  </si>
  <si>
    <t>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t>
  </si>
  <si>
    <t>tt7895652</t>
  </si>
  <si>
    <t>ts76771</t>
  </si>
  <si>
    <t>Stretch Armstrong &amp; the Flex Fighters</t>
  </si>
  <si>
    <t>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t>
  </si>
  <si>
    <t>tt1379164</t>
  </si>
  <si>
    <t>tm299730</t>
  </si>
  <si>
    <t>Lucid Dream</t>
  </si>
  <si>
    <t>Dae-ho, an investigative journalist, seeks to track down the whereabouts of his son who was abducted three years ago. With the help of a detective and a psychiatrist friend, he will retrace his memory of the incident through the use of lucid dreaming techniques.</t>
  </si>
  <si>
    <t>tt6830780</t>
  </si>
  <si>
    <t>ts84179</t>
  </si>
  <si>
    <t>Made in Mexico</t>
  </si>
  <si>
    <t>These Mexico City socialites may lead opulent lives, but a peek behind the curtain reveals a tangled web of intrigue, envy and personal struggles.</t>
  </si>
  <si>
    <t>tt8871764</t>
  </si>
  <si>
    <t>ts79585</t>
  </si>
  <si>
    <t>Dinotrux: Supercharged</t>
  </si>
  <si>
    <t>Amped up with powers that make them faster, stronger and more agile than ever, the Dinotrux are back to face new challenges and meet new friends.</t>
  </si>
  <si>
    <t>tt7620702</t>
  </si>
  <si>
    <t>tm351201</t>
  </si>
  <si>
    <t>In the Family</t>
  </si>
  <si>
    <t>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t>
  </si>
  <si>
    <t>tt7642818</t>
  </si>
  <si>
    <t>tm408871</t>
  </si>
  <si>
    <t>Jefe</t>
  </si>
  <si>
    <t>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t>
  </si>
  <si>
    <t>tt7527538</t>
  </si>
  <si>
    <t>ts75750</t>
  </si>
  <si>
    <t>Revolutionary Love</t>
  </si>
  <si>
    <t>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t>
  </si>
  <si>
    <t>tt7340800</t>
  </si>
  <si>
    <t>ts76540</t>
  </si>
  <si>
    <t>Dennis &amp; Gnasher Unleashed!</t>
  </si>
  <si>
    <t>An animated series about a 10-year-old much-loved mischief-maker Dennis, his fearless friends and their hometown.</t>
  </si>
  <si>
    <t>tt7081512</t>
  </si>
  <si>
    <t>tm362264</t>
  </si>
  <si>
    <t>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t>
  </si>
  <si>
    <t>tt6856604</t>
  </si>
  <si>
    <t>tm412489</t>
  </si>
  <si>
    <t>Dear Son</t>
  </si>
  <si>
    <t>Extremism slices through a Tunisian family with the realization that their teenage son has become an ISIS fighter.</t>
  </si>
  <si>
    <t>tt7537960</t>
  </si>
  <si>
    <t>tm361588</t>
  </si>
  <si>
    <t>Mission Kathmandu: The Adventures of Nelly &amp; Simon</t>
  </si>
  <si>
    <t>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t>
  </si>
  <si>
    <t>tt5433884</t>
  </si>
  <si>
    <t>tm307767</t>
  </si>
  <si>
    <t>Baadshaho</t>
  </si>
  <si>
    <t>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t>
  </si>
  <si>
    <t>tt4906960</t>
  </si>
  <si>
    <t>tm314272</t>
  </si>
  <si>
    <t>Love.com</t>
  </si>
  <si>
    <t>It's a love story between a fashion blogger and a video game blogger. The beauty and the nerd.</t>
  </si>
  <si>
    <t>tt5635808</t>
  </si>
  <si>
    <t>tm364206</t>
  </si>
  <si>
    <t>Ex-Shaman</t>
  </si>
  <si>
    <t>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t>
  </si>
  <si>
    <t>tt7754564</t>
  </si>
  <si>
    <t>tm413082</t>
  </si>
  <si>
    <t>Recovery Boys</t>
  </si>
  <si>
    <t>In the heart of America's opioid epidemic, four men try to reinvent their lives and mend their broken relationships after years of drug abuse.</t>
  </si>
  <si>
    <t>tt8167872</t>
  </si>
  <si>
    <t>ts84555</t>
  </si>
  <si>
    <t>The Unknown Hitman: The Story of El Cholo Adri√É¬°n</t>
  </si>
  <si>
    <t>Based on real events, the fictional story of Mexican drug lord El Chato's number one hitman, El Cholo.</t>
  </si>
  <si>
    <t>tt6524440</t>
  </si>
  <si>
    <t>tm446424</t>
  </si>
  <si>
    <t>Christmas with a Prince</t>
  </si>
  <si>
    <t>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t>
  </si>
  <si>
    <t>tt8667202</t>
  </si>
  <si>
    <t>tm424898</t>
  </si>
  <si>
    <t>Bayonet</t>
  </si>
  <si>
    <t>Miguel √¢‚Ç¨≈ìBayoneta√¢‚Ç¨¬ù Gal√É¬≠ndez is a retired boxer from Tijuana who finds himself living in a cramped flat in Finland. As his future begins to look up, a desire for redemption draws him back into the ring.</t>
  </si>
  <si>
    <t>tt6472116</t>
  </si>
  <si>
    <t>tm316658</t>
  </si>
  <si>
    <t>Frat Star</t>
  </si>
  <si>
    <t>"Frat Star" explores the alluring, superficial, manipulative, and dark world of Ivy League fraternity culture. An insecure, poor, and broken-hearted Nick enters freshman year with no interest in fraternities. This all changes when his old money roommate Billy convinces him to pledge.</t>
  </si>
  <si>
    <t>tt5117484</t>
  </si>
  <si>
    <t>ts86067</t>
  </si>
  <si>
    <t>Death by Magic</t>
  </si>
  <si>
    <t>Magician Drummond Money-Coutts travels the globe, sharing his infectious love of his craft and attempting feats that proved fatal to other magicians.</t>
  </si>
  <si>
    <t>tt8887956</t>
  </si>
  <si>
    <t>tm349656</t>
  </si>
  <si>
    <t>A Sort of Family</t>
  </si>
  <si>
    <t>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t>
  </si>
  <si>
    <t>tt6386168</t>
  </si>
  <si>
    <t>tm372061</t>
  </si>
  <si>
    <t>Sudani from Nigeria</t>
  </si>
  <si>
    <t>When a soccer club manager brings one of his injured foreign players home to recuperate, they form an unlikely bond despite their cultural differences.</t>
  </si>
  <si>
    <t>tt7582102</t>
  </si>
  <si>
    <t>tm416121</t>
  </si>
  <si>
    <t>Kuntilanak</t>
  </si>
  <si>
    <t>A group of kids agree to explore an abandon house in order to win a reality show contest, which requires them to prove that the stories of the evil Kuntilanak are real. They soon discover that the ghost is very much real when it appears from an old mirror and starts haunting them.</t>
  </si>
  <si>
    <t>tt8512746</t>
  </si>
  <si>
    <t>tm350971</t>
  </si>
  <si>
    <t>The Last Hour</t>
  </si>
  <si>
    <t>Two Peruvian detectives must capture Abimael Guzman, the leader of terrorist organization Shining Path, but their intense and complex relationship will endanger their mission and their lives, in the midst of violent Lima of 1992.</t>
  </si>
  <si>
    <t>tt7480104</t>
  </si>
  <si>
    <t>tm445153</t>
  </si>
  <si>
    <t>Njan Prakashan</t>
  </si>
  <si>
    <t>Pining for a lavish life abroad, a lazy but lovable guy next door crafts a scam to avoid a career in nursing and find a wealthy spouse to secure a visa.</t>
  </si>
  <si>
    <t>tt8286926</t>
  </si>
  <si>
    <t>tm995893</t>
  </si>
  <si>
    <t>The Crossing</t>
  </si>
  <si>
    <t>Three Palestinian siblings eagerly attempt to visit their bedridden grandfather who resides on the other side of the separation wall.</t>
  </si>
  <si>
    <t>tt7466040</t>
  </si>
  <si>
    <t>ts82085</t>
  </si>
  <si>
    <t>Ainori Love Wagon: Asian Journey</t>
  </si>
  <si>
    <t>Seven men and women board a pink bus in search of true love. On a journey through Asia with strangers, their goal is to return to Japan as a couple.</t>
  </si>
  <si>
    <t>tt11542960</t>
  </si>
  <si>
    <t>tm438994</t>
  </si>
  <si>
    <t>The Holiday Calendar</t>
  </si>
  <si>
    <t>A talented photographer stuck in a dead-end job inherits an antique Advent calendar that may be predicting the future -- and pointing her toward love.</t>
  </si>
  <si>
    <t>tt8262802</t>
  </si>
  <si>
    <t>tm428453</t>
  </si>
  <si>
    <t>Cities of Last Things</t>
  </si>
  <si>
    <t>This is a story about a common man who has extraordinary events in his mundane life. The film depicts the protagonist's turns of events in three eras, three seasons, three nights, in the same city, as told with reverse chronology.</t>
  </si>
  <si>
    <t>tt4397342</t>
  </si>
  <si>
    <t>ts229123</t>
  </si>
  <si>
    <t>Little Singham</t>
  </si>
  <si>
    <t>This animated series showcases the fun and thrilling adventures of Little Singham, a brave kid super-cop with lion powers, as he defends his town and the world from evil villains, scary mutants and even aliens .</t>
  </si>
  <si>
    <t>tt11151836</t>
  </si>
  <si>
    <t>ts83204</t>
  </si>
  <si>
    <t>Million Pound Menu</t>
  </si>
  <si>
    <t>Participants try to convince a jury that their new restaurant ideas could work.</t>
  </si>
  <si>
    <t>tt8488494</t>
  </si>
  <si>
    <t>tm363003</t>
  </si>
  <si>
    <t>Seeing Allred</t>
  </si>
  <si>
    <t>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t>
  </si>
  <si>
    <t>tt7689924</t>
  </si>
  <si>
    <t>ts83429</t>
  </si>
  <si>
    <t>Take My Brother Away</t>
  </si>
  <si>
    <t>Bickering siblings Shi Miao and Shi Fen tackle friendship matters, school drama and the pitfalls of growing up with little parental supervision.</t>
  </si>
  <si>
    <t>tt8894324</t>
  </si>
  <si>
    <t>ts83663</t>
  </si>
  <si>
    <t>A Taiwanese Tale of Two Cities</t>
  </si>
  <si>
    <t>A Taipei doctor and a San Francisco engineer swap homes in a daring pact, embarking on journeys filled with trials, secrets and unexpected encounters.</t>
  </si>
  <si>
    <t>tt8893498</t>
  </si>
  <si>
    <t>ts75491</t>
  </si>
  <si>
    <t>Fire Chasers</t>
  </si>
  <si>
    <t>As California's 2016 fire season rages, brave backcountry firefighters race to put out the flames, protect homes and save lives in this docuseries.</t>
  </si>
  <si>
    <t>tt7293754</t>
  </si>
  <si>
    <t>ts82564</t>
  </si>
  <si>
    <t>Jimmy: The True Story of a True Idiot</t>
  </si>
  <si>
    <t>In the 1980s, a simple-minded fool named Hideaki meets comedy legend Sanma, changes his name to Jimmy and becomes a comedic superstar.</t>
  </si>
  <si>
    <t>tt6866914</t>
  </si>
  <si>
    <t>tm295558</t>
  </si>
  <si>
    <t>The Grown-Ups</t>
  </si>
  <si>
    <t>A group of friends with Down Syndrome have been attending the same school for 40 years, and they are tired of being treated like children, they are grown-ups and want to live as such.</t>
  </si>
  <si>
    <t>tt6618178</t>
  </si>
  <si>
    <t>tm440946</t>
  </si>
  <si>
    <t>Christmas with a View</t>
  </si>
  <si>
    <t>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t>
  </si>
  <si>
    <t>tt8041006</t>
  </si>
  <si>
    <t>ts83430</t>
  </si>
  <si>
    <t>Smoking</t>
  </si>
  <si>
    <t>Seeking a greater justice, a band of homeless assassins flays their human targets and delivers the tattooed skins as proof of a contract fulfilled.</t>
  </si>
  <si>
    <t>tt8758778</t>
  </si>
  <si>
    <t>tm463827</t>
  </si>
  <si>
    <t>Paranormal Investigation</t>
  </si>
  <si>
    <t>A ghost hunter investigates an evil spirit dwelling within a young man who reportedly became possessed after playing with a Ouija board.</t>
  </si>
  <si>
    <t>tt9866700</t>
  </si>
  <si>
    <t>tm414746</t>
  </si>
  <si>
    <t>Carlos Ballarta: furia √É¬±era</t>
  </si>
  <si>
    <t>Mexican comic Carlos Ballarta mocks himself and points out the absurdities of parenthood and how he uses his wife's pregnancies to avoid commitments.</t>
  </si>
  <si>
    <t>tt7607318</t>
  </si>
  <si>
    <t>tm432327</t>
  </si>
  <si>
    <t>C/o Kancharapalem</t>
  </si>
  <si>
    <t>From a schoolboy√¢‚Ç¨‚Ñ¢s crush to a middle-aged bachelor√¢‚Ç¨‚Ñ¢s office romance, four love stories spanning age, religion and status unfold in a small Indian town.</t>
  </si>
  <si>
    <t>tt7391996</t>
  </si>
  <si>
    <t>tm275437</t>
  </si>
  <si>
    <t>Coin Heist</t>
  </si>
  <si>
    <t>When a crisis threatens to destroy their high school, four teens hatch a daring plan to raise $10 million. Step one? Breaking into the U.S. Mint.</t>
  </si>
  <si>
    <t>tt5740806</t>
  </si>
  <si>
    <t>ts80859</t>
  </si>
  <si>
    <t>Here to Heart</t>
  </si>
  <si>
    <t>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t>
  </si>
  <si>
    <t>tt8791742</t>
  </si>
  <si>
    <t>tm492277</t>
  </si>
  <si>
    <t>Semesta</t>
  </si>
  <si>
    <t>Through the lens of faiths and cultures in seven provinces in Indonesia, this documentary follows individuals who strive to address climate change.</t>
  </si>
  <si>
    <t>tt9097372</t>
  </si>
  <si>
    <t>tm431928</t>
  </si>
  <si>
    <t>Rajma Chawal</t>
  </si>
  <si>
    <t>A father attempts to reconnect with his estranged son through social media, a new world for him.</t>
  </si>
  <si>
    <t>tt6747420</t>
  </si>
  <si>
    <t>tm407318</t>
  </si>
  <si>
    <t>Sof√É¬≠a Ni√É¬±o de Rivera: Natural Selection</t>
  </si>
  <si>
    <t>If it were up to this Mexican comedian, marriage proposals would occur in the middle of a couple's biggest argument.</t>
  </si>
  <si>
    <t>tt7607378</t>
  </si>
  <si>
    <t>tm408892</t>
  </si>
  <si>
    <t>Unbridled</t>
  </si>
  <si>
    <t>Desperate to keep her husband√¢‚Ç¨‚Ñ¢s secret, a devoted politician√¢‚Ç¨‚Ñ¢s wife struggles to stave off threats that could ruin their promising new life.</t>
  </si>
  <si>
    <t>tt7474914</t>
  </si>
  <si>
    <t>ts75357</t>
  </si>
  <si>
    <t>LEGO Elves: Secrets of Elvendale</t>
  </si>
  <si>
    <t>Armed with a powerful amulet, a teenage guardian is tasked with protecting her little sister -- and all of Elvendale. Based on the popular web series.</t>
  </si>
  <si>
    <t>tt7322926</t>
  </si>
  <si>
    <t>tm320785</t>
  </si>
  <si>
    <t>The Mars Generation</t>
  </si>
  <si>
    <t>Aspiring teenage astronauts reveal that a journey to Mars is closer than you think.</t>
  </si>
  <si>
    <t>tt6333096</t>
  </si>
  <si>
    <t>tm1068348</t>
  </si>
  <si>
    <t>Deranged</t>
  </si>
  <si>
    <t>A substitute teacher and an obsessive student begin an illicit affair that endangers everyone involved and blurs the line between predator and prey.</t>
  </si>
  <si>
    <t>tt15057542</t>
  </si>
  <si>
    <t>tm430426</t>
  </si>
  <si>
    <t>El Diesel</t>
  </si>
  <si>
    <t>Stuntman Badr the Diesel lives in a poor neighborhood. He meets Donia El- Sayad, a famous movie star, whose assistant, Afaf, is Badr√¢‚Ç¨‚Ñ¢s Fianc√É¬©e. When Afaf gets killed, he decides to seek revenge and find those who are responsible for her death</t>
  </si>
  <si>
    <t>tt7906422</t>
  </si>
  <si>
    <t>tm362121</t>
  </si>
  <si>
    <t>Time Share</t>
  </si>
  <si>
    <t>While staying at a tropical resort, a man becomes convinced the American timeshare company running it has an evil plan to take away his loved ones.</t>
  </si>
  <si>
    <t>tt6444140</t>
  </si>
  <si>
    <t>tm320144</t>
  </si>
  <si>
    <t>The Wishing Tree</t>
  </si>
  <si>
    <t>'The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t>
  </si>
  <si>
    <t>tt2936628</t>
  </si>
  <si>
    <t>ts79707</t>
  </si>
  <si>
    <t>Edha</t>
  </si>
  <si>
    <t>Revenge, passion and dark secrets push a successful fashion designer and single mother to her limits when she meets a handsome and mysterious man.</t>
  </si>
  <si>
    <t>tt7956274</t>
  </si>
  <si>
    <t>tm318492</t>
  </si>
  <si>
    <t>Overnight Republic</t>
  </si>
  <si>
    <t>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t>
  </si>
  <si>
    <t>tt6721848</t>
  </si>
  <si>
    <t>tm434883</t>
  </si>
  <si>
    <t>Been So Long</t>
  </si>
  <si>
    <t>A single mother in London's Camden Town hears music when she meets a handsome stranger with a past. But she's not sure she's ready to open her heart.</t>
  </si>
  <si>
    <t>tt1682886</t>
  </si>
  <si>
    <t>ts93947</t>
  </si>
  <si>
    <t>Wrong Kind of Black</t>
  </si>
  <si>
    <t>From the crocs and cops of 1960s Queensland to the blood-splattered disco floors of 1970s Melbourne, comes the hilarious and heartbreaking story of afro bearing, flare wearing DJ Monty Pryor and his brother Paul.</t>
  </si>
  <si>
    <t>tt8660874</t>
  </si>
  <si>
    <t>tm374226</t>
  </si>
  <si>
    <t>Gad Elmaleh: American Dream</t>
  </si>
  <si>
    <t>In his first English-language special, comedian Gad Elmaleh gleefully digs into America's food obsessions, dating culture, slang, and more.</t>
  </si>
  <si>
    <t>tt8110630</t>
  </si>
  <si>
    <t>tm337040</t>
  </si>
  <si>
    <t>Maz Jobrani: Immigrant</t>
  </si>
  <si>
    <t>Iranian American comic Maz Jobrani lights up the Kennedy Center with riffs on immigrant life in the Trump era, modern parenting pitfalls and more.</t>
  </si>
  <si>
    <t>tt7164714</t>
  </si>
  <si>
    <t>tm446574</t>
  </si>
  <si>
    <t>Love Jacked</t>
  </si>
  <si>
    <t>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t>
  </si>
  <si>
    <t>tt4329242</t>
  </si>
  <si>
    <t>ts82631</t>
  </si>
  <si>
    <t>Monkey Twins</t>
  </si>
  <si>
    <t>Inspired by Khon dance drama and Thai martial arts, a fighter scarred by the past joins forces with a determined cop to battle an organized crime ring.</t>
  </si>
  <si>
    <t>tt8507498</t>
  </si>
  <si>
    <t>tm316923</t>
  </si>
  <si>
    <t>Kartini: Princess of Java</t>
  </si>
  <si>
    <t>A woman of nobility battles patriarchal norms in order to improve educational access for women in early 1900s Indonesian society.</t>
  </si>
  <si>
    <t>tt6094994</t>
  </si>
  <si>
    <t>tm348386</t>
  </si>
  <si>
    <t>Resurface</t>
  </si>
  <si>
    <t>A suicidal war veteran finds like-minded souls in a surf therapy program that helps traumatized soldiers heal while riding the waves.</t>
  </si>
  <si>
    <t>tt6081408</t>
  </si>
  <si>
    <t>tm315865</t>
  </si>
  <si>
    <t>Laerte-se</t>
  </si>
  <si>
    <t>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t>
  </si>
  <si>
    <t>tt6795136</t>
  </si>
  <si>
    <t>tm285329</t>
  </si>
  <si>
    <t>Take the 10</t>
  </si>
  <si>
    <t>A day in the life of two best friends, a drug dealer, and a store manager collide at a hip-hop concert in the Inland Empire.</t>
  </si>
  <si>
    <t>tt5792472</t>
  </si>
  <si>
    <t>tm363181</t>
  </si>
  <si>
    <t>Ladies First</t>
  </si>
  <si>
    <t>An inspirational survival story of Deepika Kumari who, as a girl born on the roadside to abject poverty in rural India, went in search of food, stumbled upon archery, and within 4 years became the Number One archer in the World.</t>
  </si>
  <si>
    <t>tt4389410</t>
  </si>
  <si>
    <t>tm325433</t>
  </si>
  <si>
    <t>Dismissal</t>
  </si>
  <si>
    <t>A successful Spanish executive from a telecommunications company working in Argentina is about to face the most important week of his life, but all his plans will be sabotaged by an eccentric character who will make his week a living hell√¢‚Ç¨¬¶</t>
  </si>
  <si>
    <t>tt6580972</t>
  </si>
  <si>
    <t>tm326773</t>
  </si>
  <si>
    <t>Sunday's Illness</t>
  </si>
  <si>
    <t>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t>
  </si>
  <si>
    <t>tt6053948</t>
  </si>
  <si>
    <t>ts83025</t>
  </si>
  <si>
    <t>Baby Ballroom</t>
  </si>
  <si>
    <t>Documentary series going behind the scenes at the Zig Zag Dance Factory in Wolverhampton, England run by coaches Warren Bullock and Jane Bullock.</t>
  </si>
  <si>
    <t>tt8159960</t>
  </si>
  <si>
    <t>tm407730</t>
  </si>
  <si>
    <t>Target</t>
  </si>
  <si>
    <t>Trapped in an empty building, nine people are forced to play a lethal game. All their movements will be recorded, and only one player can survive.</t>
  </si>
  <si>
    <t>tt8512320</t>
  </si>
  <si>
    <t>tm370430</t>
  </si>
  <si>
    <t>Liberated: The New Sexual Revolution</t>
  </si>
  <si>
    <t>A documentary about today's young adult hookup culture and the stories in pop-culture that influence it.</t>
  </si>
  <si>
    <t>tt6768350</t>
  </si>
  <si>
    <t>ts84167</t>
  </si>
  <si>
    <t>Age of Rebellion</t>
  </si>
  <si>
    <t>Campus bullying is a serious issue that every school try to root out. When the bullying manifests to outside of the school, who is responsible to stop it?</t>
  </si>
  <si>
    <t>tt8931836</t>
  </si>
  <si>
    <t>tm309115</t>
  </si>
  <si>
    <t>Naam Shabana</t>
  </si>
  <si>
    <t>Shabana Khan is the special agent who is entrusted the task of assassinating a deadly arms dealer by the Indian Intelligence Agencies.</t>
  </si>
  <si>
    <t>tt6170954</t>
  </si>
  <si>
    <t>tm436266</t>
  </si>
  <si>
    <t>Born Racer</t>
  </si>
  <si>
    <t>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t>
  </si>
  <si>
    <t>tt6936350</t>
  </si>
  <si>
    <t>tm428483</t>
  </si>
  <si>
    <t>The Girl Allergic to Wi-Fi</t>
  </si>
  <si>
    <t>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t>
  </si>
  <si>
    <t>tt7619554</t>
  </si>
  <si>
    <t>tm416341</t>
  </si>
  <si>
    <t>HiGH&amp;LOW The Movie 3: Final Mission</t>
  </si>
  <si>
    <t>In order to conceal past corruption by the government, the Kyuryu group proceeds on a plan to destroy a street and build a casino. To stop the Kyuryu group, members of SWORD begin to move.</t>
  </si>
  <si>
    <t>tt7624932</t>
  </si>
  <si>
    <t>tm411257</t>
  </si>
  <si>
    <t>Kevin James: Never Don't Give Up</t>
  </si>
  <si>
    <t>Kevin James makes his long-awaited return to stand-up in this family-friendly special, dishing on fatherhood, fans, his disdain for allergies and more.</t>
  </si>
  <si>
    <t>tt8324578</t>
  </si>
  <si>
    <t>tm451171</t>
  </si>
  <si>
    <t>Sylvia</t>
  </si>
  <si>
    <t>This intense psychological thriller centres on the childhood friendship between Richard and Sylvia that matures into troubled waters during the pair√¢‚Ç¨‚Ñ¢s adulthood when Richard decides to marry his long-term girlfriend Gbemi.</t>
  </si>
  <si>
    <t>tt8326250</t>
  </si>
  <si>
    <t>tm435487</t>
  </si>
  <si>
    <t>Suzzanna: Buried Alive</t>
  </si>
  <si>
    <t>Satria's employees intend to rob his house when he is out of the country but their robbery turns into murder when they find Suzzanna in the house as they bury her body in the backyard.</t>
  </si>
  <si>
    <t>tt9044128</t>
  </si>
  <si>
    <t>tm327951</t>
  </si>
  <si>
    <t>The Doll 2</t>
  </si>
  <si>
    <t>A couple who devastated after losing their only child resort into obsessive act that can dangerously threatening their own life.</t>
  </si>
  <si>
    <t>tt6409782</t>
  </si>
  <si>
    <t>tm417111</t>
  </si>
  <si>
    <t>How to Get Over a Breakup</t>
  </si>
  <si>
    <t>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t>
  </si>
  <si>
    <t>tt8435268</t>
  </si>
  <si>
    <t>ts81886</t>
  </si>
  <si>
    <t>All About the Washingtons</t>
  </si>
  <si>
    <t>The wife of a legendary rapper launches her own career, which puts his life into a tailspin.</t>
  </si>
  <si>
    <t>tt7661368</t>
  </si>
  <si>
    <t>tm425748</t>
  </si>
  <si>
    <t>Cook Off</t>
  </si>
  <si>
    <t>A Zimbabwean single mother's life is turned upside down when her son enters her into a reality TV cooking competition.</t>
  </si>
  <si>
    <t>tt7981318</t>
  </si>
  <si>
    <t>tm430057</t>
  </si>
  <si>
    <t>Weapon of Choice</t>
  </si>
  <si>
    <t>"They never fail."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t>
  </si>
  <si>
    <t>tt7683350</t>
  </si>
  <si>
    <t>tm353875</t>
  </si>
  <si>
    <t>All the Reasons to Forget</t>
  </si>
  <si>
    <t>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t>
  </si>
  <si>
    <t>tt6964520</t>
  </si>
  <si>
    <t>tm313472</t>
  </si>
  <si>
    <t>The Lost Brother</t>
  </si>
  <si>
    <t>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t>
  </si>
  <si>
    <t>tt6522634</t>
  </si>
  <si>
    <t>tm430496</t>
  </si>
  <si>
    <t>D.L. Hughley: Contrarian</t>
  </si>
  <si>
    <t>Comedian D.L. Hughley riffs on politics, "Black Panther," his upbringing and more in a rapid-fire stand-up show at Philadelphia's Merriam Theater.</t>
  </si>
  <si>
    <t>tt8426270</t>
  </si>
  <si>
    <t>ts77219</t>
  </si>
  <si>
    <t>Part-Time Idol</t>
  </si>
  <si>
    <t>This drama takes place in fictional entertainment company where a producer who has produced many famous idols suddenly has an existential crisis and disappears. Years later he appears and starts to put together a co-ed idol group, which is when the story begins.</t>
  </si>
  <si>
    <t>tt8835780</t>
  </si>
  <si>
    <t>tm444043</t>
  </si>
  <si>
    <t>Hometown Holiday</t>
  </si>
  <si>
    <t>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t>
  </si>
  <si>
    <t>tt8659750</t>
  </si>
  <si>
    <t>ts82550</t>
  </si>
  <si>
    <t>The Single Wives</t>
  </si>
  <si>
    <t>Dating coach Matthew Hussey helps four divorced women get back in the game, teaching them the ins-and-outs of the dating world, what men are thinking and how to get their attention.</t>
  </si>
  <si>
    <t>tt8694342</t>
  </si>
  <si>
    <t>tm317274</t>
  </si>
  <si>
    <t>Can't Help Falling in Love</t>
  </si>
  <si>
    <t>Gab de la Cuesta is a high-strung career woman who got recently engaged to her longtime boyfriend. Her well-planned life suddenly becomes complicated when she discovers that she is actually married to a total stranger.</t>
  </si>
  <si>
    <t>tt6725484</t>
  </si>
  <si>
    <t>ts80445</t>
  </si>
  <si>
    <t>The Honeymoon Stand Up Special</t>
  </si>
  <si>
    <t>Impending parenthood does funny things to Natasha Leggero and Moshe Kasher, who dissect family, relationships and more in a trio of stand-up specials.</t>
  </si>
  <si>
    <t>tt7698408</t>
  </si>
  <si>
    <t>tm366025</t>
  </si>
  <si>
    <t>Blanche Gardin: I Talk to Myself</t>
  </si>
  <si>
    <t>Touching on bulimia, death and cat sodomy, this French actress and comedian is keen to push the envelope in a one-woman show with understated flair.</t>
  </si>
  <si>
    <t>tt9182404</t>
  </si>
  <si>
    <t>tm321149</t>
  </si>
  <si>
    <t>Fishtronaut: The Movie</t>
  </si>
  <si>
    <t>Fishtronaut, Marina and Zeek travel to the big city in search of Grandpa, only to find that everyone else has mysteriously vanished too.</t>
  </si>
  <si>
    <t>tt7804254</t>
  </si>
  <si>
    <t>tm299771</t>
  </si>
  <si>
    <t>Gad Gone Wild</t>
  </si>
  <si>
    <t>French comic Gad Elmaleh regales a Montreal crowd with tales of awkward mix-ups and baffling customs he's encountered since moving to the U.S.</t>
  </si>
  <si>
    <t>tt6550440</t>
  </si>
  <si>
    <t>tm369433</t>
  </si>
  <si>
    <t>Awe!</t>
  </si>
  <si>
    <t>√¢‚Ç¨ÀúAwe√¢‚Ç¨‚Ñ¢ charts the journey of a motley of characters that have nothing to do with each other but are yet connected by a single, fragile string. Who are these people and what about their lives connect them to each other is what the film is all about.</t>
  </si>
  <si>
    <t>tt7797658</t>
  </si>
  <si>
    <t>tm313424</t>
  </si>
  <si>
    <t>Pad Man</t>
  </si>
  <si>
    <t>Upon realizing the extent to which women are affected by their menses, a man sets out to create a sanitary pad machine and to provide inexpensive sanitary pads to the women of rural India.</t>
  </si>
  <si>
    <t>tt7218518</t>
  </si>
  <si>
    <t>tm352705</t>
  </si>
  <si>
    <t>Jack Whitehall: At Large</t>
  </si>
  <si>
    <t>Comedian Jack Whitehall takes the stage to tell stories about drinking, drugs, a Google Maps van and his ongoing rivalry with Robert Pattinson.</t>
  </si>
  <si>
    <t>tt7539884</t>
  </si>
  <si>
    <t>tm328052</t>
  </si>
  <si>
    <t>Sparring</t>
  </si>
  <si>
    <t>Steve Landry, an aging boxer with more losses than wins, accepts to become a sparring partner for an emerging champion in a last-ditch attempt to stay relevant.</t>
  </si>
  <si>
    <t>tt7222552</t>
  </si>
  <si>
    <t>ts75320</t>
  </si>
  <si>
    <t>A Boy Named Flora A</t>
  </si>
  <si>
    <t>A 28-year-old layabout begins to re-examine his life when his dysfunctional family assembles to pay respects to a dying grandmother who won√¢‚Ç¨‚Ñ¢t pass on.</t>
  </si>
  <si>
    <t>tt6284014</t>
  </si>
  <si>
    <t>tm351171</t>
  </si>
  <si>
    <t>My Travel Buddy</t>
  </si>
  <si>
    <t>Days before Eid, a salesman fired from his job drives to meet his girlfriend's family, but the trip goes astray due to his zany travel buddy.</t>
  </si>
  <si>
    <t>tt7535792</t>
  </si>
  <si>
    <t>tm326270</t>
  </si>
  <si>
    <t>Tiffany Haddish: She Ready! From the Hood to Hollywood!</t>
  </si>
  <si>
    <t>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t>
  </si>
  <si>
    <t>tt9238720</t>
  </si>
  <si>
    <t>tm336227</t>
  </si>
  <si>
    <t>Catching Feelings</t>
  </si>
  <si>
    <t>Set in a chic and middle class Johannesburg, a jaded academic and his journalist wife have their lives turned upside down when a celebrated and hedonistic older writer unexpectedly moves into their home.</t>
  </si>
  <si>
    <t>tt6095982</t>
  </si>
  <si>
    <t>ts57913</t>
  </si>
  <si>
    <t>Strongest Deliveryman</t>
  </si>
  <si>
    <t>Two gutsy food delivery workers strive to overcome their socioeconomic disadvantages to achieve big goals -- and bump into love along the way.</t>
  </si>
  <si>
    <t>tt7022748</t>
  </si>
  <si>
    <t>tm285712</t>
  </si>
  <si>
    <t>Jen Kirkman: Just Keep Livin'?</t>
  </si>
  <si>
    <t>Incisive comic Jen Kirkman gets real about women's bodies, the value of alone time and an Italian private tour guide who may have been a ghost.</t>
  </si>
  <si>
    <t>tt6386352</t>
  </si>
  <si>
    <t>tm415245</t>
  </si>
  <si>
    <t>Crossroads: One Two Jaga</t>
  </si>
  <si>
    <t>In the outskirts and back-alleys of Kuala Lumpur, several individuals with money problems struggle to get their lives straight, find their paths unexpectedly intersecting - with fatal results.</t>
  </si>
  <si>
    <t>tt6603812</t>
  </si>
  <si>
    <t>tm322200</t>
  </si>
  <si>
    <t>Superlopez</t>
  </si>
  <si>
    <t>Juan L√É¬≥pez must balance an office job with heroic feats to save the love of his life and native planet Chit√É¬≥n.</t>
  </si>
  <si>
    <t>tt4110388</t>
  </si>
  <si>
    <t>tm407349</t>
  </si>
  <si>
    <t>The Birth Reborn 2</t>
  </si>
  <si>
    <t>tt16114198</t>
  </si>
  <si>
    <t>tm430090</t>
  </si>
  <si>
    <t>The Last Runaway</t>
  </si>
  <si>
    <t>Former Colonel Fernandez is appointed Minister of the National Anti-Drug Agency (SENAD) and purges the special forces to fight the first of many battles against drug trafficking on the border of Paraguay and Argentina.</t>
  </si>
  <si>
    <t>tt7606620</t>
  </si>
  <si>
    <t>tm360945</t>
  </si>
  <si>
    <t>Soorma</t>
  </si>
  <si>
    <t>Soorma, a comeback story of the hockey legend Sandeep Singh is a biopic that chronicles the life and times of the famed hockey player.</t>
  </si>
  <si>
    <t>tt7690638</t>
  </si>
  <si>
    <t>tm299790</t>
  </si>
  <si>
    <t>Cristela Alonzo: Lower Classy</t>
  </si>
  <si>
    <t>The irrepressible Alonzo skewers Latino stereotypes, pricey luxuries and her mother's tough-love parenting in a night of sly and infectious comedy.</t>
  </si>
  <si>
    <t>tt6555236</t>
  </si>
  <si>
    <t>ts82887</t>
  </si>
  <si>
    <t>The Could've-Gone-All-the-Way Committee</t>
  </si>
  <si>
    <t>People bring their stories of missed lust connections to an objective panel of experts who then judge whether they could have gone all the way or not.</t>
  </si>
  <si>
    <t>tt8499662</t>
  </si>
  <si>
    <t>tm361505</t>
  </si>
  <si>
    <t>48 Christmas Wishes</t>
  </si>
  <si>
    <t>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t>
  </si>
  <si>
    <t>tt7422638</t>
  </si>
  <si>
    <t>tm345767</t>
  </si>
  <si>
    <t>The Maus</t>
  </si>
  <si>
    <t>Alex and Selma are a couple in love on a trip to the heart of Bosnia and Herzegovina. Suddenly, Selma feels a mysterious force is chasing them.</t>
  </si>
  <si>
    <t>tt5586362</t>
  </si>
  <si>
    <t>tm294696</t>
  </si>
  <si>
    <t>Bygones Be Bygones</t>
  </si>
  <si>
    <t>A mother's plan to find her bachelor son a match derails when a new prospect turns up and sinister schemes unfold.</t>
  </si>
  <si>
    <t>tt6318200</t>
  </si>
  <si>
    <t>tm363088</t>
  </si>
  <si>
    <t>Russell Howard: Recalibrate</t>
  </si>
  <si>
    <t>Self-deprecating comic Russell Howard plows ahead through politics, porn, social media and his own shortcomings. Yet he somehow keeps it positive.</t>
  </si>
  <si>
    <t>tt7736664</t>
  </si>
  <si>
    <t>tm319512</t>
  </si>
  <si>
    <t>The Girl From the Song</t>
  </si>
  <si>
    <t>A young musician travels to Burning Man, a psychedelic festival in the middle of the Nevada desert, in an attempt to get the impetuous girl he has fallen in love with.</t>
  </si>
  <si>
    <t>tt6336270</t>
  </si>
  <si>
    <t>tm432313</t>
  </si>
  <si>
    <t>Manu</t>
  </si>
  <si>
    <t>The relationship between a painter and his admirer unfolds as an abstract, twist-filled hide-and-seek game against the backdrop of murder and revenge.</t>
  </si>
  <si>
    <t>tt6615648</t>
  </si>
  <si>
    <t>tm413129</t>
  </si>
  <si>
    <t>Goyo: The Boy General</t>
  </si>
  <si>
    <t>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"Goyo" del Pilar.</t>
  </si>
  <si>
    <t>tt8443480</t>
  </si>
  <si>
    <t>tm316744</t>
  </si>
  <si>
    <t>Lucas Brothers: On Drugs</t>
  </si>
  <si>
    <t>Deadpan twin comics Keith and Kenny Lucas take the stage in Brooklyn with a set that touches on drugs, race, Deion Sanders, teachers and O.J. Simpson.</t>
  </si>
  <si>
    <t>tt6218048</t>
  </si>
  <si>
    <t>tm412515</t>
  </si>
  <si>
    <t>Coffee for All</t>
  </si>
  <si>
    <t>Just as "the fluttering of the wings of a butterfly can be felt on the other side of the world" (according to the Chinese proverb) a coffee offered in Naples can be felt in Buenos Aires and replicated in New York. In the bars of threedifferent cities ofthe world, the camera will record the "first flutter" of a coffee cup offered to a customer.</t>
  </si>
  <si>
    <t>tt6721132</t>
  </si>
  <si>
    <t>tm443283</t>
  </si>
  <si>
    <t>Loudon Wainwright III: Surviving Twin</t>
  </si>
  <si>
    <t>Grammy-winning singer Loudon Wainwright III reflects upon his unique relationship with his father in an evening of original songs and heartfelt stories.</t>
  </si>
  <si>
    <t>tt9203030</t>
  </si>
  <si>
    <t>tm420311</t>
  </si>
  <si>
    <t>Ana e Vit√É¬≥ria</t>
  </si>
  <si>
    <t>Two girls have a chance encounter and instantly befriend. While trying to find themselves, they decide to pursue music together.</t>
  </si>
  <si>
    <t>tt8583378</t>
  </si>
  <si>
    <t>tm449860</t>
  </si>
  <si>
    <t>King of Boys</t>
  </si>
  <si>
    <t>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t>
  </si>
  <si>
    <t>tt8329618</t>
  </si>
  <si>
    <t>ts77011</t>
  </si>
  <si>
    <t>The Many Faces of Ito</t>
  </si>
  <si>
    <t>A jaded rom-com screenwriter in her 30s mines four love-sick women for their stories under the guise of providing them with romantic advice.</t>
  </si>
  <si>
    <t>tt7134506</t>
  </si>
  <si>
    <t>tm314677</t>
  </si>
  <si>
    <t>Silence Is Welcome</t>
  </si>
  <si>
    <t>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t>
  </si>
  <si>
    <t>tt6436212</t>
  </si>
  <si>
    <t>tm434179</t>
  </si>
  <si>
    <t>Two Catalonias</t>
  </si>
  <si>
    <t>Lawmakers and activists with conflicting ideologies speak about the complexities of Catalonia's politics and the fight for its independence from Spain.</t>
  </si>
  <si>
    <t>tt8893608</t>
  </si>
  <si>
    <t>tm415938</t>
  </si>
  <si>
    <t>No One Will Ever Know</t>
  </si>
  <si>
    <t>"No One Will Ever Know" - An anodyne environment and a perennial lack of affection, push Lucia and Braulio to turn in the fiction world; to materialize their dreams. Neither inclement reality can stop them.</t>
  </si>
  <si>
    <t>tt8267320</t>
  </si>
  <si>
    <t>tm351688</t>
  </si>
  <si>
    <t>Def Comedy Jam 25</t>
  </si>
  <si>
    <t>In this special live event, giants of stand-up come together to commemorate the 25th anniversary of Russell Simmons's groundbreaking "Def Comedy Jam."</t>
  </si>
  <si>
    <t>tt7427130</t>
  </si>
  <si>
    <t>tm275004</t>
  </si>
  <si>
    <t>Bon Cop Bad Cop 2</t>
  </si>
  <si>
    <t>Ward and Bouchard must face an important car theft ring that turns out to be a lot more than they bargained for: one where the stolen cars will serve as bombs in a well planned terrorist attack.</t>
  </si>
  <si>
    <t>tt4738174</t>
  </si>
  <si>
    <t>tm421335</t>
  </si>
  <si>
    <t>Jim Jefferies: This Is Me Now</t>
  </si>
  <si>
    <t>The gleefully irreverent Jefferies skewers √¢‚Ç¨≈ìgrabby√¢‚Ç¨¬ù celebrities, political hypocrisy and his own ill-advised career moves in a brash stand-up special.</t>
  </si>
  <si>
    <t>tt8617844</t>
  </si>
  <si>
    <t>tm819641</t>
  </si>
  <si>
    <t>Match</t>
  </si>
  <si>
    <t>two brothers whose lives are torn apart by the murder of their father. Match follows the different paths taken by the brothers after the death and the consequences that come from their actions.</t>
  </si>
  <si>
    <t>tt10546234</t>
  </si>
  <si>
    <t>tm326089</t>
  </si>
  <si>
    <t>Mubarakan</t>
  </si>
  <si>
    <t>Singleton Kartar Singh is left with the responsibility of raising his two orphaned nephews. He asks his brother in Punjab to raise Charan and his sister in London to raise Karan. When the twins cross continents, they leave behind a trail of confusion.</t>
  </si>
  <si>
    <t>tt6272828</t>
  </si>
  <si>
    <t>tm431760</t>
  </si>
  <si>
    <t>Paskal</t>
  </si>
  <si>
    <t>The true events of Lieutenant Commander Arman Anwar of PASKAL, an elite unit in the Royal Malaysian Navy, and his team's mission to rescue the MV Bunga Laurel, a tanker which was hijacked by Somalian Pirates in 2011.</t>
  </si>
  <si>
    <t>tt9066070</t>
  </si>
  <si>
    <t>tm461349</t>
  </si>
  <si>
    <t>Stars in the Sky: A Hunting Story</t>
  </si>
  <si>
    <t>This documentary focuses on the lives of American hunters, presented as an honest exploration of the controversies, emotions, and traditions inherent to this most primal human activity.</t>
  </si>
  <si>
    <t>tt10078502</t>
  </si>
  <si>
    <t>tm444564</t>
  </si>
  <si>
    <t>Tattoo of Revenge</t>
  </si>
  <si>
    <t>After suffering a violent incident, a woman decides to become a vigilante, defending every woman who has suffered from physical or psychological abuse.</t>
  </si>
  <si>
    <t>tt8276106</t>
  </si>
  <si>
    <t>tm409376</t>
  </si>
  <si>
    <t>Pickpockets</t>
  </si>
  <si>
    <t>An aspiring teen thieves learn what it takes to be successful pickpockets on the streets of Bogot√É¬°</t>
  </si>
  <si>
    <t>tt7527694</t>
  </si>
  <si>
    <t>tm436171</t>
  </si>
  <si>
    <t>El Potro: lo mejor del amor</t>
  </si>
  <si>
    <t>A young man with charisma and magnetism enters the atmosphere of tropical music as a romantic singer and undertakes a vertiginous ascent to fame.</t>
  </si>
  <si>
    <t>tt9426178</t>
  </si>
  <si>
    <t>tm430748</t>
  </si>
  <si>
    <t>Neevevaro</t>
  </si>
  <si>
    <t>As Kalyan, a blind chef and Vennela, who comes visiting him at his restaurant, fall in love and start making plans for their future, Vennela goes missing. Series of unexpected and shocking events follow.</t>
  </si>
  <si>
    <t>tt8571410</t>
  </si>
  <si>
    <t>ts81632</t>
  </si>
  <si>
    <t>A House of Blocks</t>
  </si>
  <si>
    <t>Yijuan and her mentally ill sister Kaiqi struggle to be happy in the face of misfortune, criminal intrigue, marital strife, an exorcism and a ghost.</t>
  </si>
  <si>
    <t>tt7053684</t>
  </si>
  <si>
    <t>ts83710</t>
  </si>
  <si>
    <t>First and Last</t>
  </si>
  <si>
    <t>Take an intimate look at the emotionally charged first and last days of new and soon-to-be released inmates at Georgia's Gwinnett County Jail.</t>
  </si>
  <si>
    <t>tt8893502</t>
  </si>
  <si>
    <t>tm356666</t>
  </si>
  <si>
    <t>Judah Friedlander: America Is the Greatest Country in the United States</t>
  </si>
  <si>
    <t>Deadpan comic and self-proclaimed world champion Judah Friedlander performs over several nights in New York, explaining why America is No. 1.</t>
  </si>
  <si>
    <t>tt7582890</t>
  </si>
  <si>
    <t>ts265844</t>
  </si>
  <si>
    <t>#ABtalks</t>
  </si>
  <si>
    <t>#ABtalks is a YouTube interview show hosted by Anas Bukhash, showcasing the 'raw' side of celebrities, athletes, entrepreneurs, and influencers as human beings.</t>
  </si>
  <si>
    <t>tt12635254</t>
  </si>
  <si>
    <t>tm422359</t>
  </si>
  <si>
    <t>Aurora</t>
  </si>
  <si>
    <t>The passenger ship Aurora mysteriously collides into the rocky sea threatening an entire island. A young woman and her sister must both survive by finding the missing dead for a bounty.</t>
  </si>
  <si>
    <t>tt8821182</t>
  </si>
  <si>
    <t>tm431275</t>
  </si>
  <si>
    <t>Gunshot</t>
  </si>
  <si>
    <t>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t>
  </si>
  <si>
    <t>tt5639722</t>
  </si>
  <si>
    <t>tm352951</t>
  </si>
  <si>
    <t>Smaller and Smaller Circles</t>
  </si>
  <si>
    <t>A serial killer in Payatas leaves the bodies of young boys in the dump as two Jesuit priests try to solve the murders.</t>
  </si>
  <si>
    <t>tt7512304</t>
  </si>
  <si>
    <t>tm362047</t>
  </si>
  <si>
    <t>Todd Barry: Spicy Honey</t>
  </si>
  <si>
    <t>With bone-dry wit, stand-up comic Todd Barry dissects texting emergencies, Hitler's taste in wine, pricey soap, cheap pizza and much more.</t>
  </si>
  <si>
    <t>tt6856186</t>
  </si>
  <si>
    <t>tm323300</t>
  </si>
  <si>
    <t>Joshua: Teenager vs. Superpower</t>
  </si>
  <si>
    <t>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t>
  </si>
  <si>
    <t>tt6333072</t>
  </si>
  <si>
    <t>tm357708</t>
  </si>
  <si>
    <t>The Bros</t>
  </si>
  <si>
    <t>Reunited in their hometown for their father's funeral, two self-interested brothers meet a peculiar woman who shares a huge secret about their family.</t>
  </si>
  <si>
    <t>tt7967580</t>
  </si>
  <si>
    <t>tm444821</t>
  </si>
  <si>
    <t>5 Star Christmas</t>
  </si>
  <si>
    <t>When the Italian Premier and his companion find a dead body in his hotel suite, while on a trip to Hungary, they find themselves embroiled in a series of comedic situations as they try to avoid a scandal.</t>
  </si>
  <si>
    <t>tt8775056</t>
  </si>
  <si>
    <t>tm351505</t>
  </si>
  <si>
    <t>The Reservoir Game</t>
  </si>
  <si>
    <t>An investigative reporter seeks to expose the whereabouts of a slush fund belonging to the former president of South Korea, Lee Myung-bak.</t>
  </si>
  <si>
    <t>tt7867724</t>
  </si>
  <si>
    <t>tm408257</t>
  </si>
  <si>
    <t>Todo lo que ser√É¬≠a Lucas Lauriente</t>
  </si>
  <si>
    <t>In his stand-up set, Argentine comic Lucas Lauriente animatedly rattles off reflections on different generations and begs kids to stop saying "goals."</t>
  </si>
  <si>
    <t>tt7607452</t>
  </si>
  <si>
    <t>ts272185</t>
  </si>
  <si>
    <t>Running Man</t>
  </si>
  <si>
    <t>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t>
  </si>
  <si>
    <t>tt11256118</t>
  </si>
  <si>
    <t>ts53166</t>
  </si>
  <si>
    <t>Julie's Greenroom</t>
  </si>
  <si>
    <t>Ms. Julie teaches performing arts workshops with the help of her assistant Gus at their Wellspring Center for the Performing Arts.</t>
  </si>
  <si>
    <t>tt5779222</t>
  </si>
  <si>
    <t>tm435333</t>
  </si>
  <si>
    <t>DTC √¢‚Ç¨‚ÄúYukemuri Junjo Hen√¢‚Ç¨‚Äú from HiGH&amp;LOW</t>
  </si>
  <si>
    <t>The movie is about the endless miracles during the motorcycle trip of Dan, Tettsu, and Chiharu, the Sann√Ö¬ç Reng√Ö¬çkai trio (also known as DTC).</t>
  </si>
  <si>
    <t>tt9765900</t>
  </si>
  <si>
    <t>tm411856</t>
  </si>
  <si>
    <t>Hari Kondabolu: Warn Your Relatives</t>
  </si>
  <si>
    <t>Hari Kondabolu breaks down identity politics, celebrity encounters, his mango obsession and more in an unpredictable stand-up comedy special.</t>
  </si>
  <si>
    <t>tt8342748</t>
  </si>
  <si>
    <t>tm358188</t>
  </si>
  <si>
    <t>Alexis de Anda: Mea Culpa</t>
  </si>
  <si>
    <t>Stand-up comedian Alexis de Anda shares thoughts on gynecologists, drugs, and sex.</t>
  </si>
  <si>
    <t>tt7587068</t>
  </si>
  <si>
    <t>tm684591</t>
  </si>
  <si>
    <t>Freej Al Taibeen</t>
  </si>
  <si>
    <t>Local rivals gear up to compete in a traditional game that tests their physical strength and endurance, but complications disrupt their training.</t>
  </si>
  <si>
    <t>tt10078900</t>
  </si>
  <si>
    <t>ts57281</t>
  </si>
  <si>
    <t>All Hail King Julien: Exiled</t>
  </si>
  <si>
    <t>Julien's been dethroned, but loyal friends and some very unlikely allies will propel the lovable lemur on a colorful journey to take back his kingdom.</t>
  </si>
  <si>
    <t>tt6865906</t>
  </si>
  <si>
    <t>tm345225</t>
  </si>
  <si>
    <t>Gurgaon</t>
  </si>
  <si>
    <t>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t>
  </si>
  <si>
    <t>tt4699202</t>
  </si>
  <si>
    <t>tm443537</t>
  </si>
  <si>
    <t>Ani... Dr. Kashinath Ghanekar</t>
  </si>
  <si>
    <t>The true story of the first Marathi superstar Kashinath Ghanekar, chronicling his struggles and hardships in marriage and life to pursue his passion for acting and attain the unmatched heights of stardom in Marathi theatre and cinema.</t>
  </si>
  <si>
    <t>tt8784906</t>
  </si>
  <si>
    <t>tm311902</t>
  </si>
  <si>
    <t>Jim Norton: Mouthful of Shame</t>
  </si>
  <si>
    <t>Fedoras, mom's underpants, and puppy love all make Jim Norton's s**t list in 'Mouthful of Shame'.</t>
  </si>
  <si>
    <t>tt6664120</t>
  </si>
  <si>
    <t>tm368350</t>
  </si>
  <si>
    <t>Jonaki</t>
  </si>
  <si>
    <t>While Jonaki, an 80-year-old woman, searches for love in a strange world of decaying memories, her lover, now old and grey, returns to a world she is leaving behind.</t>
  </si>
  <si>
    <t>tt6346982</t>
  </si>
  <si>
    <t>tm434126</t>
  </si>
  <si>
    <t>Rafinha Bastos: Ultimatum</t>
  </si>
  <si>
    <t>An off-color joke nearly cost him everything. Brazilian comic Rafinha Bastos talks about that and much more, from his divorce to finding love again.</t>
  </si>
  <si>
    <t>tt9038520</t>
  </si>
  <si>
    <t>tm361312</t>
  </si>
  <si>
    <t>A StoryBots Christmas</t>
  </si>
  <si>
    <t>When Bo mistakenly thinks that her friends don't like her gifts, she heads to the North Pole to ask Santa for help making better presents. She learns along the way that Christmas is about far more than just the toys.</t>
  </si>
  <si>
    <t>tt7018722</t>
  </si>
  <si>
    <t>ts87591</t>
  </si>
  <si>
    <t>Justice: Qalb Al Adala</t>
  </si>
  <si>
    <t>The show follows an ambitious young Arab female lawyer who got her law degree in the US and instead of joining her father's law firm back at home (UAE) she decides to go out on her own as a defense attorney, pushing the legal and cultural envelope in the process.</t>
  </si>
  <si>
    <t>tt5338544</t>
  </si>
  <si>
    <t>tm431081</t>
  </si>
  <si>
    <t>Lionheart</t>
  </si>
  <si>
    <t>In order to save her father's ailing bus company, competent but perennially overlooked Adaeze must find a way to work alongside feckless uncle Godswill.</t>
  </si>
  <si>
    <t>tt7707314</t>
  </si>
  <si>
    <t>tm420800</t>
  </si>
  <si>
    <t>To Each, Her Own</t>
  </si>
  <si>
    <t>Just as Simone works up the courage to tell her conservative Jewish family she's a lesbian, she finds herself attracted to a male Senegalese chef.</t>
  </si>
  <si>
    <t>tt15739130</t>
  </si>
  <si>
    <t>ts80692</t>
  </si>
  <si>
    <t>REA(L)OVE</t>
  </si>
  <si>
    <t>A group of men and women, each burdened with a dark secret, look for love in this dating show with a twist. Hosted by reformed playboy Atsushi Tamura.</t>
  </si>
  <si>
    <t>tt8477194</t>
  </si>
  <si>
    <t>ts113031</t>
  </si>
  <si>
    <t>Droppin' Cash: Los Angeles</t>
  </si>
  <si>
    <t>Ball out with your favorite artists and athletes in LA as they drop crazy cash on the stuff we all dream about.</t>
  </si>
  <si>
    <t>tt7983796</t>
  </si>
  <si>
    <t>ts75138</t>
  </si>
  <si>
    <t>Argon</t>
  </si>
  <si>
    <t>In a world filled with provocative (and often misleading) news, a passionate team of investigative TV reporters strives to bring truths to light.</t>
  </si>
  <si>
    <t>tt7094798</t>
  </si>
  <si>
    <t>tm373134</t>
  </si>
  <si>
    <t>Night of Knots</t>
  </si>
  <si>
    <t>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t>
  </si>
  <si>
    <t>tt8045670</t>
  </si>
  <si>
    <t>tm348191</t>
  </si>
  <si>
    <t>Love You to the Stars and Back</t>
  </si>
  <si>
    <t>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t>
  </si>
  <si>
    <t>tt7127344</t>
  </si>
  <si>
    <t>tm375091</t>
  </si>
  <si>
    <t>Marlon Wayans: Woke-ish</t>
  </si>
  <si>
    <t>An American stand-up comedy special starring Marlon Wayans who jokes about racism, hip-hop, gay rights, and raising kids.</t>
  </si>
  <si>
    <t>tt7655590</t>
  </si>
  <si>
    <t>ts55576</t>
  </si>
  <si>
    <t>Buddy Thunderstruck</t>
  </si>
  <si>
    <t>Follow the outrageous, high-octane adventures of Buddy Thunderstruck, a truck-racing dog who brings guts and good times to the town of Greasepit.</t>
  </si>
  <si>
    <t>tt6591468</t>
  </si>
  <si>
    <t>tm307383</t>
  </si>
  <si>
    <t>Ghost Hunting</t>
  </si>
  <si>
    <t>A set-up for an experiment in an empty room. Former inmates reconstruct an Israeli secret service interrogation centre. These Palestinian men use role play to come to terms with their memories and the humiliation they have experienced.</t>
  </si>
  <si>
    <t>tt6568868</t>
  </si>
  <si>
    <t>tm469399</t>
  </si>
  <si>
    <t>Music Teacher</t>
  </si>
  <si>
    <t>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t>
  </si>
  <si>
    <t>tt3257794</t>
  </si>
  <si>
    <t>tm347060</t>
  </si>
  <si>
    <t>Poster Boys</t>
  </si>
  <si>
    <t>Life of three men comes in trouble when their photos appear on advertisement for sterilization.</t>
  </si>
  <si>
    <t>tt6352548</t>
  </si>
  <si>
    <t>ts76646</t>
  </si>
  <si>
    <t>Blazing Transfer Students</t>
  </si>
  <si>
    <t>Featuring the boys of Johnny's West, a gang of zany transfer students are recruited for a mysterious mission ordained by their shadowy principal.</t>
  </si>
  <si>
    <t>tt7931520</t>
  </si>
  <si>
    <t>ts81857</t>
  </si>
  <si>
    <t>Club de Cuervos Presents: The Ballad of Hugo S√É¬°nchez</t>
  </si>
  <si>
    <t>Chava Iglesias's doting personal assistant Hugo S√É¬°nchez is tasked with leading Club de Cuervos to victory in Nicaragua -- if only his mom will let him.</t>
  </si>
  <si>
    <t>tt8498114</t>
  </si>
  <si>
    <t>tm430660</t>
  </si>
  <si>
    <t>Munafik 2</t>
  </si>
  <si>
    <t>Ustaz Adam has to help a friend whose village is corrupted by a group of misguided religionists lead by a sinister sorcerer. To make matter worse, Adam himself is also being mysteriously haunted by evil apparitions that keeps disturbing him from time to time.</t>
  </si>
  <si>
    <t>tt7059506</t>
  </si>
  <si>
    <t>tm430059</t>
  </si>
  <si>
    <t>The Hows of Us</t>
  </si>
  <si>
    <t>A young couple dream of growing old together as they deal with the struggles of being in a long-term relationship.</t>
  </si>
  <si>
    <t>tt8769032</t>
  </si>
  <si>
    <t>ts101883</t>
  </si>
  <si>
    <t>Regiment Diaries</t>
  </si>
  <si>
    <t>The Indian army is a family of several regiments, each of whom have their own history, identity, and glorious traditions. Regiment Diaries is a tale of the Indian Army - a living chronicle of events - told by the very men who follow the illustrious feats of their predecessors.</t>
  </si>
  <si>
    <t>tt9642576</t>
  </si>
  <si>
    <t>tm324753</t>
  </si>
  <si>
    <t>Marco Luque - We are together</t>
  </si>
  <si>
    <t>Eclectic character comedian Marco Luque plays himself in this stand-up special about relationships, regional differences and his own love of movies.</t>
  </si>
  <si>
    <t>tt6852616</t>
  </si>
  <si>
    <t>tm314138</t>
  </si>
  <si>
    <t>Felipe Neto: My Life Makes No Sense</t>
  </si>
  <si>
    <t>YouTube sensation Felipe Neto brings the stories from his autobiographical book 'N√É¬£o Faz Sentido!' to the stage in this comedy special.</t>
  </si>
  <si>
    <t>tt6690322</t>
  </si>
  <si>
    <t>tm327619</t>
  </si>
  <si>
    <t>Aditi Mittal: Things They Wouldn't Let Me Say</t>
  </si>
  <si>
    <t>Trailblazing comic Aditi Mittal mixes topical stand-up with frank talk about being single, wearing thongs and the awkwardness of Indian movie ratings.</t>
  </si>
  <si>
    <t>tt7127976</t>
  </si>
  <si>
    <t>tm244473</t>
  </si>
  <si>
    <t>Blessed Benefit</t>
  </si>
  <si>
    <t>Imprisoned on an unfair charge of fraud, a mild-mannered Jordanian contractor discovers that prison has its own rhythms, rules, and economies √¢‚Ç¨‚Äù and he soon begins to carve out a position for himself in this place where fraud isn√¢‚Ç¨‚Ñ¢t a crime so much as a way of life.</t>
  </si>
  <si>
    <t>tt5161784</t>
  </si>
  <si>
    <t>ts84985</t>
  </si>
  <si>
    <t>Robozuna</t>
  </si>
  <si>
    <t>A boy and his homemade robot enter the toughest competition in the universe while attempting to free their oppressed home from an evil empire.</t>
  </si>
  <si>
    <t>tt8454808</t>
  </si>
  <si>
    <t>tm371622</t>
  </si>
  <si>
    <t>Malena Pichot: Estupidez compleja</t>
  </si>
  <si>
    <t>This funnywoman champions feminism while explaining while walking down the street eating a banana is an extreme sport.</t>
  </si>
  <si>
    <t>tt7607370</t>
  </si>
  <si>
    <t>tm464947</t>
  </si>
  <si>
    <t>Chief Daddy</t>
  </si>
  <si>
    <t>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t>
  </si>
  <si>
    <t>tt9652322</t>
  </si>
  <si>
    <t>tm442354</t>
  </si>
  <si>
    <t>Adhugo</t>
  </si>
  <si>
    <t>Bunty, the little pink piglet is the apple of Chanti√¢‚Ç¨‚Ñ¢s (Sathwik) eye. But what happens when this innocent little creature is embroiled with people who each have their own agenda to seek?</t>
  </si>
  <si>
    <t>tt7822454</t>
  </si>
  <si>
    <t>tm439678</t>
  </si>
  <si>
    <t>Solo el amor</t>
  </si>
  <si>
    <t>A love story between a young lawyer called Emma and a Noah, a rock star.</t>
  </si>
  <si>
    <t>tt7608430</t>
  </si>
  <si>
    <t>tm446558</t>
  </si>
  <si>
    <t>Hedefim Sensin</t>
  </si>
  <si>
    <t>A meatball seller gets into trouble so flees Istanbul to find a new life on a beautiful island.</t>
  </si>
  <si>
    <t>tt8493514</t>
  </si>
  <si>
    <t>tm366383</t>
  </si>
  <si>
    <t>Deliha 2</t>
  </si>
  <si>
    <t>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t>
  </si>
  <si>
    <t>tt7871636</t>
  </si>
  <si>
    <t>tm414340</t>
  </si>
  <si>
    <t>Spivak</t>
  </si>
  <si>
    <t>A self-loathing, failed Eastside novelist living in the √¢‚Ç¨Àúhipster√¢‚Ç¨‚Ñ¢ neighborhood of Echo Park in Los Angeles is shocked to find himself falling in love with everything he hates, including a simple All-American blonde girl from the Westside.</t>
  </si>
  <si>
    <t>tt6342110</t>
  </si>
  <si>
    <t>tm197806</t>
  </si>
  <si>
    <t>For Here or to Go?</t>
  </si>
  <si>
    <t>An aspiring Indian tech entrepreneur in the Silicon Valley finds himself unexpectedly battling the bizarre American immigration system to keep his dream alive or prepare to return home forever.</t>
  </si>
  <si>
    <t>tt4157510</t>
  </si>
  <si>
    <t>tm361161</t>
  </si>
  <si>
    <t>DreamWorks Home: For the Holidays</t>
  </si>
  <si>
    <t>Oh takes it upon himself to introduce Christmas joy to his fellow Boovs. Unfortunately, his well-meaning mission nearly destroys the city.</t>
  </si>
  <si>
    <t>tt7713204</t>
  </si>
  <si>
    <t>ts86302</t>
  </si>
  <si>
    <t>Check The Store Next Door</t>
  </si>
  <si>
    <t>When a former shop owner grows bored of retirement, he buys a fish pond and manages the new hijinks in his life with a staff of quirky employees.</t>
  </si>
  <si>
    <t>tt9545904</t>
  </si>
  <si>
    <t>tm431169</t>
  </si>
  <si>
    <t>Late Life: The Chien-Ming Wang Story</t>
  </si>
  <si>
    <t>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t>
  </si>
  <si>
    <t>tt8234502</t>
  </si>
  <si>
    <t>tm344562</t>
  </si>
  <si>
    <t>Listen</t>
  </si>
  <si>
    <t>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t>
  </si>
  <si>
    <t>tt6350558</t>
  </si>
  <si>
    <t>tm363878</t>
  </si>
  <si>
    <t>Aiyaary</t>
  </si>
  <si>
    <t>An Indian Army officer is compelled to chase down his protege when the latter turns rogue and threatens to disrupt the country√¢‚Ç¨‚Ñ¢s government and army.</t>
  </si>
  <si>
    <t>tt6774212</t>
  </si>
  <si>
    <t>ts84038</t>
  </si>
  <si>
    <t>Battlefish</t>
  </si>
  <si>
    <t>Over the course of a fishing season, tough men and women pursue lucrative albacore tuna in the competitive waters off the Oregon coast.</t>
  </si>
  <si>
    <t>tt8893566</t>
  </si>
  <si>
    <t>tm426238</t>
  </si>
  <si>
    <t>Pulang</t>
  </si>
  <si>
    <t>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t>
  </si>
  <si>
    <t>tt8595708</t>
  </si>
  <si>
    <t>ts74805</t>
  </si>
  <si>
    <t>A Little Help with Carol Burnett</t>
  </si>
  <si>
    <t>In this unscripted series starring comedy legend Carol Burnett, kids dish out advice to celebrities and everyday people in front of a live audience.</t>
  </si>
  <si>
    <t>tt7204366</t>
  </si>
  <si>
    <t>tm518107</t>
  </si>
  <si>
    <t>Alter Ego</t>
  </si>
  <si>
    <t>Alter Ego tells the story of Ada Igwe "played by Omotola Jalade-Ekeinde" who is bent on bringing child molesters and sexual offenders to justice. But she has her own demons, an insatiable desire for sexual escapades.</t>
  </si>
  <si>
    <t>tt7125822</t>
  </si>
  <si>
    <t>tm404449</t>
  </si>
  <si>
    <t>Ayotzinapa: The Turtle's Pace</t>
  </si>
  <si>
    <t>A film about the 43 students from Ayotzinapa who disappeared.</t>
  </si>
  <si>
    <t>tt8219520</t>
  </si>
  <si>
    <t>tm323602</t>
  </si>
  <si>
    <t>The Price of Success</t>
  </si>
  <si>
    <t>A comedian's relationship with his family crumbles when his career begins to take off.</t>
  </si>
  <si>
    <t>tt6194540</t>
  </si>
  <si>
    <t>tm438250</t>
  </si>
  <si>
    <t>I, Potro</t>
  </si>
  <si>
    <t>Former Club de Cuervos player Potro returns home to Argentina to crash the wedding of his famous soccer-star brother and confront his estranged family.</t>
  </si>
  <si>
    <t>tt9154584</t>
  </si>
  <si>
    <t>tm351181</t>
  </si>
  <si>
    <t>Turkish Dance School</t>
  </si>
  <si>
    <t>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t>
  </si>
  <si>
    <t>tt7533878</t>
  </si>
  <si>
    <t>tm374395</t>
  </si>
  <si>
    <t>Vanjagar Ulagam</t>
  </si>
  <si>
    <t>A woman is murdered and her neighbour is picked up as a suspect. Meanwhile, a journalist believes he can use this murder to lure an elusive gangster, with help from the guy√¢‚Ç¨‚Ñ¢s former accomplice.</t>
  </si>
  <si>
    <t>tt7933564</t>
  </si>
  <si>
    <t>tm360763</t>
  </si>
  <si>
    <t>Verses of Love 2</t>
  </si>
  <si>
    <t>When he became a lecturer in Eidenburgh, Fahri met Hulya, Keira, and Sabrina. The three try to make Fahri forget Aisha to continue his life.</t>
  </si>
  <si>
    <t>tt7128070</t>
  </si>
  <si>
    <t>tm423802</t>
  </si>
  <si>
    <t>Luciano Mellera: Infantiloide</t>
  </si>
  <si>
    <t>Argentina's Luciano Mellera emphasizes the humorous and fantastical aspects of childhood through comedic impersonations and insights on daily life.</t>
  </si>
  <si>
    <t>tt7607400</t>
  </si>
  <si>
    <t>tm442805</t>
  </si>
  <si>
    <t>My Travel Buddy 2</t>
  </si>
  <si>
    <t>The sequel to Yol Arkadasim from 2017. Onur and Seref have become both housemates and colleagues within a year. Seref is not successful in managing the song career of Onur.</t>
  </si>
  <si>
    <t>tt8748256</t>
  </si>
  <si>
    <t>tm345960</t>
  </si>
  <si>
    <t>Alan Salda√É¬±a: mi vida de pobre</t>
  </si>
  <si>
    <t>Mexican comic Alan Salda√É¬±a has fun with everything from the pressure of sitting in an exit row to maxing out his credit card in this stand-up special.</t>
  </si>
  <si>
    <t>tt7183082</t>
  </si>
  <si>
    <t>tm319127</t>
  </si>
  <si>
    <t>Vir Das: Abroad Understanding</t>
  </si>
  <si>
    <t>Comedian Vir Das tackles nationalism, globalism, good food and bad politics in two cleverly crosscut performances in New York and New Delhi.</t>
  </si>
  <si>
    <t>tt6822400</t>
  </si>
  <si>
    <t>tm430666</t>
  </si>
  <si>
    <t>Hantu Kak Limah</t>
  </si>
  <si>
    <t>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t>
  </si>
  <si>
    <t>tt8757960</t>
  </si>
  <si>
    <t>tm431214</t>
  </si>
  <si>
    <t>Back to Q82</t>
  </si>
  <si>
    <t>Eager to rejoin her divorced parents, an inventor's daughter drives his time-traveling car back to 1982. But a secret crush accidentally follows.</t>
  </si>
  <si>
    <t>tt6225842</t>
  </si>
  <si>
    <t>tm369315</t>
  </si>
  <si>
    <t>Garbage</t>
  </si>
  <si>
    <t>Taxi driver Phanishwar is living with a mysterious girl, Nanaam, who he keeps in chains. When a medical student, Rami, a victim of revenge porn leaked online by an ex-boyfriend, seeks refuge in Goa, she stumbles into the strange but placid lives of Phanishwar and Nanaam.</t>
  </si>
  <si>
    <t>tt7981260</t>
  </si>
  <si>
    <t>tm408781</t>
  </si>
  <si>
    <t>Teefa in Trouble</t>
  </si>
  <si>
    <t>Teefa goes to Poland to get Anya to Pakistan to marry Butt gangster's son but lands up in trouble with Anya's gangster father and the Polish police.</t>
  </si>
  <si>
    <t>tt8043306</t>
  </si>
  <si>
    <t>tm361633</t>
  </si>
  <si>
    <t>Potato Potahto</t>
  </si>
  <si>
    <t>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t>
  </si>
  <si>
    <t>tt6950250</t>
  </si>
  <si>
    <t>tm327636</t>
  </si>
  <si>
    <t>Joe Mande's Award-Winning Comedy Special</t>
  </si>
  <si>
    <t>Stand-up comic Joe Mande aims for critical adulation with this special that covers dating shows, "Shark Tank," Jewish summer camp and much more.</t>
  </si>
  <si>
    <t>tt7183876</t>
  </si>
  <si>
    <t>ts119220</t>
  </si>
  <si>
    <t>The Hollywood Masters</t>
  </si>
  <si>
    <t>Personal. Provocative. Hollywood's greatest successes reveal the secrets behind their careers.</t>
  </si>
  <si>
    <t>tt7178034</t>
  </si>
  <si>
    <t>tm349418</t>
  </si>
  <si>
    <t>The Royal Hibiscus Hotel</t>
  </si>
  <si>
    <t>A disillusioned London chef visits Nigeria and struggles with her matchmaking mother and restoring the family's rundown hotel. She's heartbroken when she discovers the man she loves is buying it.</t>
  </si>
  <si>
    <t>tt7229730</t>
  </si>
  <si>
    <t>ts85250</t>
  </si>
  <si>
    <t>Kulipari: Dream Walker</t>
  </si>
  <si>
    <t>Now the Blue Sky King, Darel must lead a rescue mission to save a Dream Walker -- leaving the village under the protection of the Kulipari youth.</t>
  </si>
  <si>
    <t>tt9203064</t>
  </si>
  <si>
    <t>tm153164</t>
  </si>
  <si>
    <t>Puriyaatha Puthir</t>
  </si>
  <si>
    <t>Kathir, a music director, starts seeing Meera, who teaches music. He starts receiving compromising videos of Meera, and desperately tries to find out the person wrecking their lives, but will it be too late?</t>
  </si>
  <si>
    <t>tt3407614</t>
  </si>
  <si>
    <t>ts56251</t>
  </si>
  <si>
    <t>ID-0</t>
  </si>
  <si>
    <t>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t>
  </si>
  <si>
    <t>tt7161218</t>
  </si>
  <si>
    <t>tm346398</t>
  </si>
  <si>
    <t>Ryan Hamilton: Happy Face</t>
  </si>
  <si>
    <t>Small-town import Ryan Hamilton charms New York with folksy comic observations on big-city life, hot-air ballooning and going to Disney World alone.</t>
  </si>
  <si>
    <t>tt6892378</t>
  </si>
  <si>
    <t>tm305227</t>
  </si>
  <si>
    <t>Daniel Sosa: Sosafado</t>
  </si>
  <si>
    <t>His limitless imagination and effortless transformations add up to a night of unpredictable character-driven comedy.</t>
  </si>
  <si>
    <t>tt6502534</t>
  </si>
  <si>
    <t>tm446104</t>
  </si>
  <si>
    <t>Fantastica</t>
  </si>
  <si>
    <t>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t>
  </si>
  <si>
    <t>tt9270416</t>
  </si>
  <si>
    <t>tm459024</t>
  </si>
  <si>
    <t>Food on the Go</t>
  </si>
  <si>
    <t>The diaspora of millions of Italian emigrants marked a strong nutritional influence of this nation on the American continent. The documentary collects the similarities and differences between the dishes adapted to the American taste and his native Italy.</t>
  </si>
  <si>
    <t>tt7321504</t>
  </si>
  <si>
    <t>tm373864</t>
  </si>
  <si>
    <t>Agust√É¬≠n Aristar√É¬°n: Soy Rada</t>
  </si>
  <si>
    <t>Argentine comedian Agust√É¬≠n "Radagast" Aristar√É¬°n adds doses of magic, music and acting to his high-energy stand-up routine.</t>
  </si>
  <si>
    <t>tt8004552</t>
  </si>
  <si>
    <t>tm306680</t>
  </si>
  <si>
    <t>Grillo vs Grillo</t>
  </si>
  <si>
    <t>Outspoken comedian Beppe Grillo reminisces about his long career, including the triumphs and controversies that fueled his rise in Italian politics.</t>
  </si>
  <si>
    <t>tt6522846</t>
  </si>
  <si>
    <t>tm286520</t>
  </si>
  <si>
    <t>Jim Gaffigan: Cinco</t>
  </si>
  <si>
    <t>America's king of clean comedy delivers wickedly funny jokes in his fifth hour-long special.</t>
  </si>
  <si>
    <t>tt6090102</t>
  </si>
  <si>
    <t>tm447261</t>
  </si>
  <si>
    <t>Free Rein: The Twelve Neighs of Christmas</t>
  </si>
  <si>
    <t>As Bright Fields preps for its Mistletoe Ball, a broken ornament leads Zoe to a family secret, while Gaby finds herself at the mercy of new boss Mia.</t>
  </si>
  <si>
    <t>tt9315418</t>
  </si>
  <si>
    <t>tm307698</t>
  </si>
  <si>
    <t>My Ex &amp; Whys</t>
  </si>
  <si>
    <t>Cali a blogger who owns the upcoming blog "The Bakit List," and her ex Gio who will return to her life unexpectedly and surprisingly.</t>
  </si>
  <si>
    <t>tt6544850</t>
  </si>
  <si>
    <t>tm244277</t>
  </si>
  <si>
    <t>Pa Paandi</t>
  </si>
  <si>
    <t>√¢‚Ç¨ÀúPower√¢‚Ç¨‚Ñ¢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t>
  </si>
  <si>
    <t>tt6734886</t>
  </si>
  <si>
    <t>tm376844</t>
  </si>
  <si>
    <t>Penalty Kick</t>
  </si>
  <si>
    <t>How far does a soccer fan goes for his beloved national team? Mariano C√É¬°rdenas will risk his job, wife and family to support his soccer team during the World Cup qualifiers.</t>
  </si>
  <si>
    <t>tt8007436</t>
  </si>
  <si>
    <t>tm814861</t>
  </si>
  <si>
    <t>Noblemen</t>
  </si>
  <si>
    <t>A 15 year old boy, struggling with his adolescent years, is terrorized by a gang of bullies in a posh boarding school. This sets forth a chain of events that leads to a loss of life and innocence.</t>
  </si>
  <si>
    <t>tt6514218</t>
  </si>
  <si>
    <t>tm346390</t>
  </si>
  <si>
    <t>Brad Paisley's Comedy Rodeo</t>
  </si>
  <si>
    <t>Country music star Brad Paisley hosts a night of music and laughs with comics Nate Bargatze, John Heffron, Jon Reep, Sarah Tiana and Mike E. Winfield.</t>
  </si>
  <si>
    <t>tt6794448</t>
  </si>
  <si>
    <t>tm313118</t>
  </si>
  <si>
    <t>Love, Surreal and Odd</t>
  </si>
  <si>
    <t>When a group of people meets at the same party, they form four different relationships, each experiencing similar phases of love.</t>
  </si>
  <si>
    <t>tt6555772</t>
  </si>
  <si>
    <t>tm423315</t>
  </si>
  <si>
    <t>Pac√É¬≠ficum</t>
  </si>
  <si>
    <t>Documentary that studies the history, development, fauna and flora of the Peruvian coast.</t>
  </si>
  <si>
    <t>tt8026108</t>
  </si>
  <si>
    <t>tm417488</t>
  </si>
  <si>
    <t>Mama's Boy</t>
  </si>
  <si>
    <t>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t>
  </si>
  <si>
    <t>tt8665900</t>
  </si>
  <si>
    <t>tm353791</t>
  </si>
  <si>
    <t>Seven Sundays</t>
  </si>
  <si>
    <t>The Bonifacio siblings reunite when they find out their father is diagnosed with cancer. In the process, they have to deal with unresolved issues among themselves before it's too late.</t>
  </si>
  <si>
    <t>tt7502214</t>
  </si>
  <si>
    <t>tm444576</t>
  </si>
  <si>
    <t>Puppy Star Christmas</t>
  </si>
  <si>
    <t>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t>
  </si>
  <si>
    <t>tt8861786</t>
  </si>
  <si>
    <t>tm434776</t>
  </si>
  <si>
    <t>Mo Amer: The Vagabond</t>
  </si>
  <si>
    <t>Arab-American comedian Mo Amer recounts his life as a refugee comic, from traveling with the name Mohammed to his long path to citizenship.</t>
  </si>
  <si>
    <t>tt9060526</t>
  </si>
  <si>
    <t>tm445258</t>
  </si>
  <si>
    <t>Marriage Palace</t>
  </si>
  <si>
    <t>Marriage Palace is a comedy movie which takes us back to the 1990s in Punjab when a village boy, along with a friend, moves to the big city in pursuit of his one true love.</t>
  </si>
  <si>
    <t>tt8852242</t>
  </si>
  <si>
    <t>ts82160</t>
  </si>
  <si>
    <t>Harvey Street Kids</t>
  </si>
  <si>
    <t>Kids rule in a place called Harvey Street, where a trio of girls right wrongs, ice cream is always an option, and every day feels like Saturday.</t>
  </si>
  <si>
    <t>tt7758552</t>
  </si>
  <si>
    <t>tm364769</t>
  </si>
  <si>
    <t>Pahuna: The Little Visitors</t>
  </si>
  <si>
    <t>Three Nepalese children rely on each other for survival after they become separated from their parents while entering India.</t>
  </si>
  <si>
    <t>tt6940696</t>
  </si>
  <si>
    <t>tm411508</t>
  </si>
  <si>
    <t>Mahi NRI</t>
  </si>
  <si>
    <t>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t>
  </si>
  <si>
    <t>tt5910902</t>
  </si>
  <si>
    <t>tm319477</t>
  </si>
  <si>
    <t>Rodney King</t>
  </si>
  <si>
    <t>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t>
  </si>
  <si>
    <t>tt6624312</t>
  </si>
  <si>
    <t>tm433215</t>
  </si>
  <si>
    <t>Exes Baggage</t>
  </si>
  <si>
    <t>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t>
  </si>
  <si>
    <t>tt8835552</t>
  </si>
  <si>
    <t>tm456983</t>
  </si>
  <si>
    <t>Mauli</t>
  </si>
  <si>
    <t>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t>
  </si>
  <si>
    <t>tt8826936</t>
  </si>
  <si>
    <t>tm320756</t>
  </si>
  <si>
    <t>Tracy Morgan: Staying Alive</t>
  </si>
  <si>
    <t>In his first special since his serious car accident, Tracy Morgan cracks jokes about life in a coma, his second marriage and his family's dark side.</t>
  </si>
  <si>
    <t>tt6680270</t>
  </si>
  <si>
    <t>tm466084</t>
  </si>
  <si>
    <t>Voulez-vous rire avec moi ce soir?</t>
  </si>
  <si>
    <t>French humorist Yacine Belhousse tours the world to explore how stand-up comedians make audiences laugh across cultures.</t>
  </si>
  <si>
    <t>tt8413624</t>
  </si>
  <si>
    <t>tm430459</t>
  </si>
  <si>
    <t>La Leyenda del Diamante</t>
  </si>
  <si>
    <t>When a gun-toting rebel tries to rescue her kidnapped sister, she finds herself up against a widely feared desperado and a cursed guardian of treasure.</t>
  </si>
  <si>
    <t>tt6487242</t>
  </si>
  <si>
    <t>tm413266</t>
  </si>
  <si>
    <t>Pup Star: World Tour</t>
  </si>
  <si>
    <t>PUP STAR is back, with an all-new movie that takes the popular singing dogs on trip around the world, where Tiny and friends find fantastic new songs and meet exciting new canine singers that prove music really is the universal language.</t>
  </si>
  <si>
    <t>tt7322864</t>
  </si>
  <si>
    <t>tm404569</t>
  </si>
  <si>
    <t>Shubh Aarambh</t>
  </si>
  <si>
    <t>In the midst of her wedding, a young girl tries to save a 28 year old love marriage, of her future in-laws, which is falling apart.</t>
  </si>
  <si>
    <t>tt6949882</t>
  </si>
  <si>
    <t>tm325610</t>
  </si>
  <si>
    <t>Chris D'Elia: Man on Fire</t>
  </si>
  <si>
    <t>Unbridled comic Chris D'Elia reconsiders his approach to major life events like marriage, not having kids and buying pants for your friends.</t>
  </si>
  <si>
    <t>tt7068896</t>
  </si>
  <si>
    <t>tm1063790</t>
  </si>
  <si>
    <t>A Man for The Weekend</t>
  </si>
  <si>
    <t>A career-focused woman convinces a colleague to pose as her boyfriend for a family visit -- and must face a meddling mom and some unexpected feelings.</t>
  </si>
  <si>
    <t>tt15007420</t>
  </si>
  <si>
    <t>tm358239</t>
  </si>
  <si>
    <t>DeRay Davis: How to Act Black</t>
  </si>
  <si>
    <t>Dynamic comic DeRay Davis hits the stage like a ball of fire, nailing the finer points of living, dating and handling show business as a black man.</t>
  </si>
  <si>
    <t>tt7288084</t>
  </si>
  <si>
    <t>tm354136</t>
  </si>
  <si>
    <t>El Especial de Alex Fern√É¬°ndez, el Especial</t>
  </si>
  <si>
    <t>From a Mexico City theme park, energetic stand-up Alex Fern√É¬°ndez riffs on music, cheap toys, insecurity and other fun things about growing up.</t>
  </si>
  <si>
    <t>tt7520228</t>
  </si>
  <si>
    <t>ts54112</t>
  </si>
  <si>
    <t>Life Plan A and B</t>
  </si>
  <si>
    <t>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t>
  </si>
  <si>
    <t>tt7034962</t>
  </si>
  <si>
    <t>tm411649</t>
  </si>
  <si>
    <t>Thug Life</t>
  </si>
  <si>
    <t>A get-rich-quick scheme goes awry when a group of friends stumbles onto a dangerous conspiracy and wind up getting mistaken for the bad guys.</t>
  </si>
  <si>
    <t>tt9537072</t>
  </si>
  <si>
    <t>tm350945</t>
  </si>
  <si>
    <t>Posesif</t>
  </si>
  <si>
    <t>A student diver risks her scholastic future and relationship with her father when she dates a moody transfer student consumed by their romance.</t>
  </si>
  <si>
    <t>tt8425410</t>
  </si>
  <si>
    <t>tm244310</t>
  </si>
  <si>
    <t>Merku Thodarchi Malai</t>
  </si>
  <si>
    <t>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t>
  </si>
  <si>
    <t>tt7794052</t>
  </si>
  <si>
    <t>tm370781</t>
  </si>
  <si>
    <t>Natalia Valdebenito: El especial</t>
  </si>
  <si>
    <t>A Chilean comedian fuses activism with irreverence for a stand-up set filled with jokes about misogyny, reproductive rights and respecting women.</t>
  </si>
  <si>
    <t>tt7663776</t>
  </si>
  <si>
    <t>tm376709</t>
  </si>
  <si>
    <t>Jani Due√É¬±as: Grandes fracasos de ayer y hoy</t>
  </si>
  <si>
    <t>Radio broadcaster, actress and comedian Jani Due√É¬±as brings her acid sense of humor to this stand-up special as she pours out her feelings on issues that are all too universal, from aging to dieting to sex.</t>
  </si>
  <si>
    <t>tt7607260</t>
  </si>
  <si>
    <t>tm368284</t>
  </si>
  <si>
    <t>Arango y Sanint: R√É¬≠ase el show</t>
  </si>
  <si>
    <t>Colombian stand-up comedians Antonio Sanint and Juli√É¬°n Arango impersonate an Argentine visitor and a cabbie, and a pair of dirty old men at the opera.</t>
  </si>
  <si>
    <t>tt7606464</t>
  </si>
  <si>
    <t>tm328041</t>
  </si>
  <si>
    <t>Doob</t>
  </si>
  <si>
    <t>As a noted filmmaker√¢‚Ç¨‚Ñ¢s infidelity becomes a media firestorm, his fractured family privately navigates the fallout of his actions for years to come.</t>
  </si>
  <si>
    <t>tt5513920</t>
  </si>
  <si>
    <t>tm375836</t>
  </si>
  <si>
    <t>Adel Karam: Live from Beirut</t>
  </si>
  <si>
    <t>Which part of a sheep is tastiest? What's so funny about funerals? A Lebanese comic answers your burning questions!</t>
  </si>
  <si>
    <t>tt8081748</t>
  </si>
  <si>
    <t>tm358370</t>
  </si>
  <si>
    <t>Love and Shukla</t>
  </si>
  <si>
    <t>A sexually inexperienced rickshaw driver struggles to build intimacy with his shy new wife in their tiny, overcrowded quarters.</t>
  </si>
  <si>
    <t>tt7647198</t>
  </si>
  <si>
    <t>tm367105</t>
  </si>
  <si>
    <t>Alejandro Ria√É¬±o: Especial de stand up</t>
  </si>
  <si>
    <t>Colombian comedian Alejandro Ria√É¬±o discusses the perks of dating a she-wolf, styles of dancing, the quirks of Bogot√É¬° men and soccer game announcers.</t>
  </si>
  <si>
    <t>tt7607558</t>
  </si>
  <si>
    <t>tm289882</t>
  </si>
  <si>
    <t>Birdshot</t>
  </si>
  <si>
    <t>A farm girl mistakenly shoots and kills an endangered Philippine Eagle. When authorities begin a manhunt to track down the eagle√¢‚Ç¨‚Ñ¢s killer, they stumble upon an even more horrific discovery.</t>
  </si>
  <si>
    <t>tt6159150</t>
  </si>
  <si>
    <t>tm370472</t>
  </si>
  <si>
    <t>Kavin Jay : Everybody Calm Down!</t>
  </si>
  <si>
    <t>On a mission to defy stereotypes, Malaysian stand-up comedian Kavin Jay shares stories about growing up in the VHS era with his Singapore audience.</t>
  </si>
  <si>
    <t>tt7924764</t>
  </si>
  <si>
    <t>tm369453</t>
  </si>
  <si>
    <t>Mau Nieto: viviendo sobrio√¢‚Ç¨¬¶ desde el bar</t>
  </si>
  <si>
    <t>Performing at a bar, Mexican stand-up comedian Mau Nieto dishes on his modest upbringing, his failed relationships and his attempts to stay sober.</t>
  </si>
  <si>
    <t>tt7607492</t>
  </si>
  <si>
    <t>tm426367</t>
  </si>
  <si>
    <t>Coco y Raulito: Carrusel de ternura</t>
  </si>
  <si>
    <t>A study in contrasts, comedy partners and good friends Coco Celis and Ra√É¬∫l Meneses alternate separate stand-up sets for double the laughs.</t>
  </si>
  <si>
    <t>tt7607498</t>
  </si>
  <si>
    <t>tm438005</t>
  </si>
  <si>
    <t>First Love</t>
  </si>
  <si>
    <t>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t>
  </si>
  <si>
    <t>tt9060390</t>
  </si>
  <si>
    <t>tm416134</t>
  </si>
  <si>
    <t>Fernando Sanjiao: Hombre</t>
  </si>
  <si>
    <t>Argentine actor and comedian Fernando Sanjiao uses humor and impersonations to explore the concepts of masculinity and fatherhood in modern times.</t>
  </si>
  <si>
    <t>tt7607332</t>
  </si>
  <si>
    <t>ts97584</t>
  </si>
  <si>
    <t>Highland: Thailand's Marijuana Awakening</t>
  </si>
  <si>
    <t>Thailand's complicated history with marijuana continues to play a role in its policies and laws, as well as the health and security of its citizens.</t>
  </si>
  <si>
    <t>tt7201224</t>
  </si>
  <si>
    <t>tm369210</t>
  </si>
  <si>
    <t>Ricardo Quevedo: Hay gente as√É¬≠</t>
  </si>
  <si>
    <t>Droll comic Ricardo Quevedo hits Bogot√É¬° with a set that touches on embarrassing misunderstandings, sex talk, the thrill of being scared and more.</t>
  </si>
  <si>
    <t>tt7607450</t>
  </si>
  <si>
    <t>tm371741</t>
  </si>
  <si>
    <t>Si saben c√É¬≥mo me pongo √Ç¬øPa' qu√É¬© me invitan?</t>
  </si>
  <si>
    <t>Four mismatched couples meet at an exclusive resort in search of new adventures to improve their relationship. All of them will do their best to find the balance with their better half, but to achieve it they will have to overcome the difficult tests that love poses.</t>
  </si>
  <si>
    <t>tt7940122</t>
  </si>
  <si>
    <t>tm478147</t>
  </si>
  <si>
    <t>The Lost Caf√É¬©</t>
  </si>
  <si>
    <t>An uplifting story about a girl's decision to rise above her dark family secrets, heartbreak and culture shock to live out her dreams abroad.</t>
  </si>
  <si>
    <t>tt7371662</t>
  </si>
  <si>
    <t>tm840936</t>
  </si>
  <si>
    <t>Zo√É¬©: Panoramas</t>
  </si>
  <si>
    <t>A unique and introspective look inside one of Latin America's biggest rock bands: Zo√É¬©. The film takes you on a contemplative and audiovisual journey through one of the bands decisive years.</t>
  </si>
  <si>
    <t>tt5158844</t>
  </si>
  <si>
    <t>tm349134</t>
  </si>
  <si>
    <t>Fabrizio Copano: solo pienso en m√É¬≠</t>
  </si>
  <si>
    <t>Fabrizio Copano takes audience participation to the next level in this stand-up set while reflecting on sperm banks, family WhatsApp groups and more.</t>
  </si>
  <si>
    <t>tt8134310</t>
  </si>
  <si>
    <t>tm459527</t>
  </si>
  <si>
    <t>Good Game: The Beginning</t>
  </si>
  <si>
    <t>New high school grad and avid gamer Cenk is recruited to an intense esports team that trains for a tournament with a life-changing prize.</t>
  </si>
  <si>
    <t>tt8510324</t>
  </si>
  <si>
    <t>tm440324</t>
  </si>
  <si>
    <t>Santo cach√É¬≥n</t>
  </si>
  <si>
    <t>Antonio tries to show his friend Carlos that his wife cheats on him. As he tries to make his friends see the truth, a number of different people and funny situations come up.</t>
  </si>
  <si>
    <t>tt9189572</t>
  </si>
  <si>
    <t>tm450512</t>
  </si>
  <si>
    <t>Pinky Memsaab</t>
  </si>
  <si>
    <t>The lives of a gullible maid; a beautiful socialite; an ambitious investment banker and a happy go lucky chauffeur are entwined together in Dubai, in this bitter-sweet tale of self discovery.</t>
  </si>
  <si>
    <t>tt8529070</t>
  </si>
  <si>
    <t>tm403197</t>
  </si>
  <si>
    <t>Heaven Without People</t>
  </si>
  <si>
    <t>Josephine, the matriarch of a sprawling family, is delighted to gather everyone for Easter lunch for the first time in two years. While they all share a joyful meal, an incident ignites underlying tensions between the family members and leads them gradually into chaos.</t>
  </si>
  <si>
    <t>tt7583280</t>
  </si>
  <si>
    <t>tm458074</t>
  </si>
  <si>
    <t>Edmilson Filho: Notas, Comedy about Relationships</t>
  </si>
  <si>
    <t>Brazilian comedian Edmilson Filho walks his audience through the stages of a modern relationship, playing up the differences between men and women.</t>
  </si>
  <si>
    <t>tt9234638</t>
  </si>
  <si>
    <t>tm440208</t>
  </si>
  <si>
    <t>Hadithi za Kumekucha: Fatuma</t>
  </si>
  <si>
    <t>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t>
  </si>
  <si>
    <t>tt8329296</t>
  </si>
  <si>
    <t>tm336084</t>
  </si>
  <si>
    <t>Echcharikkai</t>
  </si>
  <si>
    <t>Two men kidnap the daughter of a rich man, and the latter approaches a retired cop to track the missing woman.</t>
  </si>
  <si>
    <t>tt7853268</t>
  </si>
  <si>
    <t>tm450769</t>
  </si>
  <si>
    <t>Nathicharami</t>
  </si>
  <si>
    <t>A widow struggles with the dilemma of her own growing sexual needs, and her desire to remain faithful to the memory of her late husband.</t>
  </si>
  <si>
    <t>tt9084890</t>
  </si>
  <si>
    <t>tm480647</t>
  </si>
  <si>
    <t>Ayana</t>
  </si>
  <si>
    <t>An ambitious software entrepreneur puts everything he has in line to perceive his dreams.</t>
  </si>
  <si>
    <t>tt6891660</t>
  </si>
  <si>
    <t>tm479734</t>
  </si>
  <si>
    <t>Table Manners</t>
  </si>
  <si>
    <t>Family, food and love. Life's three courses made easy.</t>
  </si>
  <si>
    <t>tt7385538</t>
  </si>
  <si>
    <t>tm478654</t>
  </si>
  <si>
    <t>Salam - The First ****** Nobel Laureate</t>
  </si>
  <si>
    <t>"Salam"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"Qadiani"-a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t>
  </si>
  <si>
    <t>tt7904606</t>
  </si>
  <si>
    <t>tm369079</t>
  </si>
  <si>
    <t>Todd Glass: Act Happy</t>
  </si>
  <si>
    <t>Try to keep up as comedian Todd Glass delivers rapid-fire stand-up that bounces from his heart attack to his coming out to how to eat a Kit Kat.</t>
  </si>
  <si>
    <t>tt7752142</t>
  </si>
  <si>
    <t>tm420789</t>
  </si>
  <si>
    <t>Lilli</t>
  </si>
  <si>
    <t>Abducted and confined in a room by a gang of sadistic men, a pregnant woman tries to escape, against insurmountable odds.</t>
  </si>
  <si>
    <t>tt8273258</t>
  </si>
  <si>
    <t>tm368448</t>
  </si>
  <si>
    <t>Eve's Apple</t>
  </si>
  <si>
    <t>Interviews with global policymakers and girls in Gambia and Kenya detail the horrors of female genital mutilation and the growing efforts to end it.</t>
  </si>
  <si>
    <t>tt7388694</t>
  </si>
  <si>
    <t>tm411528</t>
  </si>
  <si>
    <t>Enissa Amani: Ehrenwort</t>
  </si>
  <si>
    <t>Live from Hamburg, Iranian-German comedian Enissa Amani shares her take on German engineering, tax deductions and online fan-mail etiquette.</t>
  </si>
  <si>
    <t>tt8328418</t>
  </si>
  <si>
    <t>tm348281</t>
  </si>
  <si>
    <t>Kingdom of Us</t>
  </si>
  <si>
    <t>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t>
  </si>
  <si>
    <t>tt7321274</t>
  </si>
  <si>
    <t>tm423593</t>
  </si>
  <si>
    <t>Aruna &amp; Her Palate</t>
  </si>
  <si>
    <t>An epidemiologist turns her nationwide bird flu investigation into a chance to sample local delicacies en route, with three friends along for the ride.</t>
  </si>
  <si>
    <t>tt8894180</t>
  </si>
  <si>
    <t>tm438105</t>
  </si>
  <si>
    <t>Into the Wind</t>
  </si>
  <si>
    <t>Two siblings set sail as a crew on a yacht on the Aegean Sea. Circumstances soon change when a young documentary filmmaker comes aboard.</t>
  </si>
  <si>
    <t>tt8476276</t>
  </si>
  <si>
    <t>tm471288</t>
  </si>
  <si>
    <t>Baby Mamas</t>
  </si>
  <si>
    <t>The daily lives and loves of four professional women in South Africa who are all in different stages of their own real-life baby mama drama.</t>
  </si>
  <si>
    <t>tt8686460</t>
  </si>
  <si>
    <t>ts80751</t>
  </si>
  <si>
    <t>The Break with Michelle Wolf</t>
  </si>
  <si>
    <t>Nobody's safe as Michelle Wolf unapologetically takes aim in this weekly topical show that blends sketches with live comedy and in-studio guests.</t>
  </si>
  <si>
    <t>tt8010342</t>
  </si>
  <si>
    <t>tm346867</t>
  </si>
  <si>
    <t>Lynne Koplitz: Hormonal Beast</t>
  </si>
  <si>
    <t>Unabashed comedian Lynne Koplitz offers a woman's take on being crazy, the benefits of childlessness and the three things all men really want.</t>
  </si>
  <si>
    <t>tt6892388</t>
  </si>
  <si>
    <t>tm312738</t>
  </si>
  <si>
    <t>Jindua</t>
  </si>
  <si>
    <t>An existing relationship is threatened when a new girl catches a man's eye.</t>
  </si>
  <si>
    <t>tt5917052</t>
  </si>
  <si>
    <t>tm404828</t>
  </si>
  <si>
    <t>Yoo Byung Jae: Too Much Information</t>
  </si>
  <si>
    <t>"Saturday Night Live Korea" writer-turned-comedian Yoo Byung-jae lays bare his childhood memories and philosophy on sex in his first stand-up venture.</t>
  </si>
  <si>
    <t>tt8140738</t>
  </si>
  <si>
    <t>ts57116</t>
  </si>
  <si>
    <t>Ask the Doctor</t>
  </si>
  <si>
    <t>An innovative, fun, and exploratory factual series that addresses the state of the nation's health, the latest in medical treatments and the future of healthcare as we know it.</t>
  </si>
  <si>
    <t>tt7188736</t>
  </si>
  <si>
    <t>tm242887</t>
  </si>
  <si>
    <t>Sei</t>
  </si>
  <si>
    <t>A wannabe actor lands himself in trouble when he disguises as an ambulance driver to help his bed-ridden father</t>
  </si>
  <si>
    <t>tt5820544</t>
  </si>
  <si>
    <t>tm444799</t>
  </si>
  <si>
    <t>Christmas Catch</t>
  </si>
  <si>
    <t>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t>
  </si>
  <si>
    <t>tt8322908</t>
  </si>
  <si>
    <t>tm479933</t>
  </si>
  <si>
    <t>Project Papa</t>
  </si>
  <si>
    <t>When a busy entrepreneur pauses her career to spend time with her aging father, both learn valuable lessons on happiness, love and living in the moment.</t>
  </si>
  <si>
    <t>tt7243756</t>
  </si>
  <si>
    <t>ts80993</t>
  </si>
  <si>
    <t>Kibaoh Klashers</t>
  </si>
  <si>
    <t>Dylan and his pals Hailey and Ollie work together to compete in Battle Blading.</t>
  </si>
  <si>
    <t>tt7492122</t>
  </si>
  <si>
    <t>tm371188</t>
  </si>
  <si>
    <t>#FriendButMarried</t>
  </si>
  <si>
    <t>Pining for his high school crush for years, a young man puts up his best efforts to move out of the friend zone until she reveals she's getting married.</t>
  </si>
  <si>
    <t>tt8076266</t>
  </si>
  <si>
    <t>tm367613</t>
  </si>
  <si>
    <t>Mr. Chandramouli</t>
  </si>
  <si>
    <t>Raghav, a professional boxer, finds himself in a fix when an unexpected turn of events gets him tangled in a battle between his passion, family and the love of his life.</t>
  </si>
  <si>
    <t>tt7486356</t>
  </si>
  <si>
    <t>tm369452</t>
  </si>
  <si>
    <t>Sebasti√É¬°n Marcelo Wainraich</t>
  </si>
  <si>
    <t>Argentine comedian Sebasti√É¬°n Wainraich highlights the comedy in everyday life, from minibars to reasons why funerals are better than weddings.</t>
  </si>
  <si>
    <t>tt7607416</t>
  </si>
  <si>
    <t>tm430281</t>
  </si>
  <si>
    <t>Dhh</t>
  </si>
  <si>
    <t>Convinced only a miracle can save them from failing school exams, a trio of friends seek help from a magician. To their surprise, he gamely complies.</t>
  </si>
  <si>
    <t>tt7613166</t>
  </si>
  <si>
    <t>tm445852</t>
  </si>
  <si>
    <t>Three Words to Forever</t>
  </si>
  <si>
    <t>Three generations of a family get together for the 25th anniversary of Rick and Cristy while their daughter Tin appears clueless that her parents no longer sleep on the same bed.</t>
  </si>
  <si>
    <t>tt9248252</t>
  </si>
  <si>
    <t>tm512751</t>
  </si>
  <si>
    <t>In Line</t>
  </si>
  <si>
    <t>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t>
  </si>
  <si>
    <t>tt7508734</t>
  </si>
  <si>
    <t>tm368697</t>
  </si>
  <si>
    <t>Unexpectedly Yours</t>
  </si>
  <si>
    <t>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t>
  </si>
  <si>
    <t>tt7686876</t>
  </si>
  <si>
    <t>tm452767</t>
  </si>
  <si>
    <t>Next Enti?</t>
  </si>
  <si>
    <t>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t>
  </si>
  <si>
    <t>tt6972212</t>
  </si>
  <si>
    <t>ts85660</t>
  </si>
  <si>
    <t>The Sound of Your Heart: Reboot</t>
  </si>
  <si>
    <t>Based on the longest-running web-based comic series "Ma Eum Ui Sori" in Korea, "Sound of your heart" is a story about Cho Seok, an aspiring comic writer, and his strange family.</t>
  </si>
  <si>
    <t>tt7885558</t>
  </si>
  <si>
    <t>ts119730</t>
  </si>
  <si>
    <t>Luo Bao Bei</t>
  </si>
  <si>
    <t>The story is about a 7-year-old Luo Bao Bei as she navigates childhood and the world around her. Fantasy and dreams add elements of surrealism.</t>
  </si>
  <si>
    <t>tt7192414</t>
  </si>
  <si>
    <t>tm368006</t>
  </si>
  <si>
    <t>Harith Iskander: I Told You So</t>
  </si>
  <si>
    <t>Malaysian stand-up comedy icon Harith Iskander takes the stage in Kuala Lumpur to talk about Singapore, a past girlfriend, and Rick Astley.</t>
  </si>
  <si>
    <t>tt7902184</t>
  </si>
  <si>
    <t>ts58061</t>
  </si>
  <si>
    <t>Memories of Love</t>
  </si>
  <si>
    <t>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t>
  </si>
  <si>
    <t>tt8246636</t>
  </si>
  <si>
    <t>tm834886</t>
  </si>
  <si>
    <t>Wedy Atkalam</t>
  </si>
  <si>
    <t>A film Director named Masoud faces the negative changes that occurred in the Kuwaiti society, and tries to fight them through art.</t>
  </si>
  <si>
    <t>tt9437052</t>
  </si>
  <si>
    <t>tm309251</t>
  </si>
  <si>
    <t>Kanavu Variyam</t>
  </si>
  <si>
    <t>A studious and ambitious youngster tries to set up a device to solve the frequent power crisis in his village despite constant discouragement from the public</t>
  </si>
  <si>
    <t>tt5283434</t>
  </si>
  <si>
    <t>ts80671</t>
  </si>
  <si>
    <t>We Speak Dance</t>
  </si>
  <si>
    <t>Trained dancer Vandana Hart travels the world to learn traditional and urban dance styles from the local experts who know them best.</t>
  </si>
  <si>
    <t>tt7737500</t>
  </si>
  <si>
    <t>tm320949</t>
  </si>
  <si>
    <t>Simplemente Manu NNa</t>
  </si>
  <si>
    <t>Eclectic stand-up comic Manu NNa relays everyday tales about the struggles of being gay in Mexico and shares his love of telenovelas and mezcal.</t>
  </si>
  <si>
    <t>tt6833550</t>
  </si>
  <si>
    <t>tm438423</t>
  </si>
  <si>
    <t>For the Broken Hearted</t>
  </si>
  <si>
    <t>It has three different stories about heartbreak and happy endings.</t>
  </si>
  <si>
    <t>tt9074344</t>
  </si>
  <si>
    <t>tm325650</t>
  </si>
  <si>
    <t>King of Peking</t>
  </si>
  <si>
    <t>When home entertainment enters the market in 90s Beijing, a former projectionist ropes his young son into starting their own pirate movie company, but easy money comes with its own price tag.</t>
  </si>
  <si>
    <t>tt6406976</t>
  </si>
  <si>
    <t>tm428877</t>
  </si>
  <si>
    <t>Babam√Ñ¬±n Ceketi</t>
  </si>
  <si>
    <t>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t>
  </si>
  <si>
    <t>tt8857590</t>
  </si>
  <si>
    <t>tm478967</t>
  </si>
  <si>
    <t>Until Midnight</t>
  </si>
  <si>
    <t>When Salem, A newly wed man returns home, He finds an unexpected visitor with sinister intentions.</t>
  </si>
  <si>
    <t>tt7741602</t>
  </si>
  <si>
    <t>tm369456</t>
  </si>
  <si>
    <t>Fakkah Fuzz: Almost Banned</t>
  </si>
  <si>
    <t>Stand-up comic Fakkah Fuzz mines cross-cultural humor from the experience of growing up as an outspoken Malay man in Singapore.</t>
  </si>
  <si>
    <t>tt8507516</t>
  </si>
  <si>
    <t>tm447514</t>
  </si>
  <si>
    <t>Vir Das: Losing It</t>
  </si>
  <si>
    <t>The world's got a lot of problems, but Vir Das has a lot of answers as he discusses travel, religion, his childhood and more in this stand-up special.</t>
  </si>
  <si>
    <t>tt9315848</t>
  </si>
  <si>
    <t>tm476959</t>
  </si>
  <si>
    <t>What Did I Mess</t>
  </si>
  <si>
    <t>The romp revolves around a dinner party hosted by the young and vicacious Nayla to introduce Fares, the love of her life, to Silvio, her new fianc√É¬©.</t>
  </si>
  <si>
    <t>tt9163340</t>
  </si>
  <si>
    <t>ts84372</t>
  </si>
  <si>
    <t>YG Future Strategy Office</t>
  </si>
  <si>
    <t>Kpop star Seungri, BIGBANG youngest member, tries to lead a team of blumbing staff at YG's Future Strategy Office in this mockumentary sitcom.</t>
  </si>
  <si>
    <t>tt8129694</t>
  </si>
  <si>
    <t>tm362878</t>
  </si>
  <si>
    <t>Dilan 1990</t>
  </si>
  <si>
    <t>At a Bandung high school, charming and rebellious Dilan vies for the affections of shy new student Milea.</t>
  </si>
  <si>
    <t>tt7843946</t>
  </si>
  <si>
    <t>tm449262</t>
  </si>
  <si>
    <t>Ascharya Fuck It</t>
  </si>
  <si>
    <t>Desire and greed intertwines the lives of a Bollywood star, his chauffeur, a prostitute and her pimp in an unlikely love story.</t>
  </si>
  <si>
    <t>tt6531196</t>
  </si>
  <si>
    <t>tm407881</t>
  </si>
  <si>
    <t>Fary Is the New Black</t>
  </si>
  <si>
    <t>Armed with sly wit, a fresh outlook and plenty of style, French comedy star Fary veers from dating to stereotypes and beyond in this exclusive special.</t>
  </si>
  <si>
    <t>tt8201924</t>
  </si>
  <si>
    <t>tm426994</t>
  </si>
  <si>
    <t>Brij Mohan Amar Rahe!</t>
  </si>
  <si>
    <t>Faking his death to escape the realities of his uneventful life worked out well for Brij Mohan -- until he was sentenced to death for his own murder.</t>
  </si>
  <si>
    <t>tt6514010</t>
  </si>
  <si>
    <t>tm421161</t>
  </si>
  <si>
    <t>W. Kamau Bell: Private School Negro</t>
  </si>
  <si>
    <t>Comedian W. Kamau Bell muses on parenting in the Trump era, "free speech" dustups, woke children's TV and his fear of going off the grid.</t>
  </si>
  <si>
    <t>tt8467788</t>
  </si>
  <si>
    <t>tm246330</t>
  </si>
  <si>
    <t>Pandigai</t>
  </si>
  <si>
    <t>A low-level hotel worker gets involved in a street fighting racket on the advice of a compulsive gambler. When the duo realise they have been duped by the gangster controlling the racket, they decided to rob him√¢‚Ç¨¬¶</t>
  </si>
  <si>
    <t>tt7087944</t>
  </si>
  <si>
    <t>tm858471</t>
  </si>
  <si>
    <t>The Bridge</t>
  </si>
  <si>
    <t>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t>
  </si>
  <si>
    <t>tt8193396</t>
  </si>
  <si>
    <t>tm465864</t>
  </si>
  <si>
    <t>Hajwala 2: Mysterious Mission</t>
  </si>
  <si>
    <t>In this sequel, a group of expert drivers skilled in drifting and high-speed racing is recruited to perform obscure tasks for a shadowy gang.</t>
  </si>
  <si>
    <t>tt8531618</t>
  </si>
  <si>
    <t>tm493814</t>
  </si>
  <si>
    <t>Satria Heroes: Revenge of the Darkness</t>
  </si>
  <si>
    <t>One year has passed since Satria Garuda Bima-X defeated VUDO and the earth is in peace again. Ray and Rena are rebuilding the Parallel World again. However, new evil forces attack and old enemies rise again to devastate the earth.</t>
  </si>
  <si>
    <t>tt9033440</t>
  </si>
  <si>
    <t>tm491499</t>
  </si>
  <si>
    <t>Fan of Amoory</t>
  </si>
  <si>
    <t>A story about a brave talented boy; his idol the famous football player "Amoory". The film follows the young boy as he goes through challenges and difficulties to achieve his dream.</t>
  </si>
  <si>
    <t>tt9140904</t>
  </si>
  <si>
    <t>tm481189</t>
  </si>
  <si>
    <t>Bogda</t>
  </si>
  <si>
    <t>A dysfunctional mother-daughter take a road trip in the mother's last days where the universe conspires to help them carve memories of a lifetime.</t>
  </si>
  <si>
    <t>tt6685074</t>
  </si>
  <si>
    <t>tm433087</t>
  </si>
  <si>
    <t>Rise: Ini Kalilah</t>
  </si>
  <si>
    <t>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t>
  </si>
  <si>
    <t>tt9866736</t>
  </si>
  <si>
    <t>ts84341</t>
  </si>
  <si>
    <t>What She Put on the Table</t>
  </si>
  <si>
    <t>Based on the life of TV chef Fu Pei-mei, this drama follows two women -- one rich, the other poor -- who fortuitously cross paths in 1950s Taiwan.</t>
  </si>
  <si>
    <t>tt7073222</t>
  </si>
  <si>
    <t>tm332572</t>
  </si>
  <si>
    <t>Meghnadbodh Rohoshyo</t>
  </si>
  <si>
    <t>A professor mysteriously vanishes, leaving behind a host of suspects, a shadowy history and a clue: the anonymous birthday gift of a Bengali classic.</t>
  </si>
  <si>
    <t>tt6791638</t>
  </si>
  <si>
    <t>tm421125</t>
  </si>
  <si>
    <t>The Suit</t>
  </si>
  <si>
    <t>The events revolve around Akram (Tamer Hosni), who receives an invitation to attend a masquerade party. He decides to wear police uniforms, which causes him to suffer a crisis as a police officer, while looking for a particular file.</t>
  </si>
  <si>
    <t>tt8805486</t>
  </si>
  <si>
    <t>ts250172</t>
  </si>
  <si>
    <t>Afronta!</t>
  </si>
  <si>
    <t>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t>
  </si>
  <si>
    <t>tt12467250</t>
  </si>
  <si>
    <t>ts231159</t>
  </si>
  <si>
    <t>Learning Songs by Little Baby Bum: Nursery Rhyme Friends</t>
  </si>
  <si>
    <t>Simple songs mix with colorful animation to teach youngsters about concepts such as animals, vehicles, numbers, colors and more.</t>
  </si>
  <si>
    <t>tt11456582</t>
  </si>
  <si>
    <t>tm332500</t>
  </si>
  <si>
    <t>Finally Found Someone</t>
  </si>
  <si>
    <t>Aprilyn who is left by his groom on the day of their wedding becomes viral online. Devastated, she meets Raffy who works at a PR agency hired by the father of the groom who will help her move on.</t>
  </si>
  <si>
    <t>tt7151438</t>
  </si>
  <si>
    <t>tm436704</t>
  </si>
  <si>
    <t>Super Monsters Save Halloween</t>
  </si>
  <si>
    <t>It's Halloween in Pitchfork Pines, but the neighbors don't seem to be in the mood. Can the Super Monsters save their favorite holiday?</t>
  </si>
  <si>
    <t>tt9085726</t>
  </si>
  <si>
    <t>tm441915</t>
  </si>
  <si>
    <t>Elf Pets: Santa's St. Bernards Save Christmas</t>
  </si>
  <si>
    <t>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t>
  </si>
  <si>
    <t>tt9233904</t>
  </si>
  <si>
    <t>tm460198</t>
  </si>
  <si>
    <t>Catch.er</t>
  </si>
  <si>
    <t>When an ambitious career woman is found murdered on her wedding anniversary her husband becomes the prime suspect. However a police investigation unearths others in her life who may also have a strong motive.</t>
  </si>
  <si>
    <t>tt8607728</t>
  </si>
  <si>
    <t>tm327926</t>
  </si>
  <si>
    <t>Panoptic</t>
  </si>
  <si>
    <t>Panoptic explores Lebanon's schizophrenia. Depicting a nation thriving for modernity while ignoring the vices preventing it from achieving its goal, director Rana Eid examines this paradox through sound, iconic monuments and secret hideouts.</t>
  </si>
  <si>
    <t>tt7138456</t>
  </si>
  <si>
    <t>tm458186</t>
  </si>
  <si>
    <t>Komola Rocket</t>
  </si>
  <si>
    <t>A manifestation of lives of people coming from different classes and beliefs in a steamer as they set out for their journeys. Things start to get out of hand when the steamer gets stuck amidst the passage and deepest secrets and desires start to unfold.</t>
  </si>
  <si>
    <t>tt8506874</t>
  </si>
  <si>
    <t>tm478701</t>
  </si>
  <si>
    <t>Lara and the Beat</t>
  </si>
  <si>
    <t>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t>
  </si>
  <si>
    <t>tt7819668</t>
  </si>
  <si>
    <t>ts78444</t>
  </si>
  <si>
    <t>Luna Petunia Return to Amazia</t>
  </si>
  <si>
    <t>Luna Petunia returns to magical Amazia, adding memories to her scrapbook with old friends -- and a new pal from the Animal Empire.</t>
  </si>
  <si>
    <t>tt7924854</t>
  </si>
  <si>
    <t>tm426260</t>
  </si>
  <si>
    <t>Si Doel the Movie</t>
  </si>
  <si>
    <t>Fourteen years after the woman he loved left him, a married man ventures to Amsterdam to find her but must decide where his heart lies.</t>
  </si>
  <si>
    <t>tt8669070</t>
  </si>
  <si>
    <t>tm1146751</t>
  </si>
  <si>
    <t>Bahasha</t>
  </si>
  <si>
    <t>Bahasha is the story of Kitasa, an elected public official who betrays his family, friends and community when he takes an easy bribe. He learns the hard way and must now find the road to redemption.</t>
  </si>
  <si>
    <t>tt8627254</t>
  </si>
  <si>
    <t>ts86497</t>
  </si>
  <si>
    <t>Russian Doll</t>
  </si>
  <si>
    <t>Nadia keeps dying and reliving her 36th birthday party. She's trapped in a surreal time loop -- and staring down the barrel of her own mortality.</t>
  </si>
  <si>
    <t>tt7520794</t>
  </si>
  <si>
    <t>tm441050</t>
  </si>
  <si>
    <t>The Gentlemen</t>
  </si>
  <si>
    <t>American expat Mickey Pearson has built a highly profitable marijuana empire in London. When word gets out that he√¢‚Ç¨‚Ñ¢s looking to cash out of the business forever it triggers plots, schemes, bribery and blackmail in an attempt to steal his domain out from under him.</t>
  </si>
  <si>
    <t>tt8367814</t>
  </si>
  <si>
    <t>ts216679</t>
  </si>
  <si>
    <t>Bridgerton</t>
  </si>
  <si>
    <t>Wealth, lust, and betrayal set in the backdrop of Regency era England, seen through the eyes of the powerful Bridgerton family.</t>
  </si>
  <si>
    <t>tt8740790</t>
  </si>
  <si>
    <t>ts87466</t>
  </si>
  <si>
    <t>Demon Slayer: Kimetsu no Yaiba</t>
  </si>
  <si>
    <t>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t>
  </si>
  <si>
    <t>tt9335498</t>
  </si>
  <si>
    <t>ts82915</t>
  </si>
  <si>
    <t>Sex Education</t>
  </si>
  <si>
    <t>Inexperienced Otis channels his sex therapist mom when he teams up with rebellious Maeve to set up an underground sex therapy clinic at school.</t>
  </si>
  <si>
    <t>tt7767422</t>
  </si>
  <si>
    <t>ts81007</t>
  </si>
  <si>
    <t>After Life</t>
  </si>
  <si>
    <t>Tony had a perfect life. But after his wife Lisa suddenly dies, Tony changes. After contemplating taking his own life, he decides instead to live long enough to punish the world by saying and doing whatever he likes from now on.</t>
  </si>
  <si>
    <t>tt8398600</t>
  </si>
  <si>
    <t>ts88361</t>
  </si>
  <si>
    <t>Love, Death &amp; Robots</t>
  </si>
  <si>
    <t>Terrifying creatures, wicked surprises and dark comedy converge in this NSFW anthology of animated stories presented by Tim Miller and David Fincher.</t>
  </si>
  <si>
    <t>tt9561862</t>
  </si>
  <si>
    <t>ts76645</t>
  </si>
  <si>
    <t>The Umbrella Academy</t>
  </si>
  <si>
    <t>A family of former child heroes, now grown apart, must reunite to continue to protect the world.</t>
  </si>
  <si>
    <t>tt1312171</t>
  </si>
  <si>
    <t>ts57327</t>
  </si>
  <si>
    <t>The Witcher</t>
  </si>
  <si>
    <t>Geralt of Rivia, a mutated monster-hunter for hire, journeys toward his destiny in a turbulent world where people often prove more wicked than beasts.</t>
  </si>
  <si>
    <t>tt5180504</t>
  </si>
  <si>
    <t>tm681578</t>
  </si>
  <si>
    <t>The Rental</t>
  </si>
  <si>
    <t>Two couples rent a vacation home for what should be a celebratory weekend get-away.</t>
  </si>
  <si>
    <t>tt10003008</t>
  </si>
  <si>
    <t>tm366227</t>
  </si>
  <si>
    <t>Uncut Gems</t>
  </si>
  <si>
    <t>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t>
  </si>
  <si>
    <t>tt5727208</t>
  </si>
  <si>
    <t>ts87453</t>
  </si>
  <si>
    <t>Space Force</t>
  </si>
  <si>
    <t>A four-star general begrudgingly teams up with an eccentric scientist to get the U.S. military's newest agency √¢‚Ç¨‚Äù Space Force √¢‚Ç¨‚Äù ready for lift-off.</t>
  </si>
  <si>
    <t>tt9612516</t>
  </si>
  <si>
    <t>ts88613</t>
  </si>
  <si>
    <t>Formula 1: Drive to Survive</t>
  </si>
  <si>
    <t>Drivers, managers and team owners live life in the fast lane -- both on and off the track -- during one cutthroat season of Formula 1 racing.</t>
  </si>
  <si>
    <t>tt8289930</t>
  </si>
  <si>
    <t>tm832345</t>
  </si>
  <si>
    <t>365 Days</t>
  </si>
  <si>
    <t>Massimo is a member of the Sicilian Mafia family and Laura is a sales director. She does not expect that on a trip to Sicily trying to save her relationship, Massimo will kidnap her and give her 365 days to fall in love with him.</t>
  </si>
  <si>
    <t>tt10886166</t>
  </si>
  <si>
    <t>ts89259</t>
  </si>
  <si>
    <t>The Queen's Gambit</t>
  </si>
  <si>
    <t>In a Kentucky orphanage in the 1950s, a young girl discovers an astonishing talent for chess while struggling with addiction.</t>
  </si>
  <si>
    <t>tt10048342</t>
  </si>
  <si>
    <t>ts89339</t>
  </si>
  <si>
    <t>Selling Sunset</t>
  </si>
  <si>
    <t>The elite real estate brokers at The Oppenheim Group sell the luxe life to affluent buyers in LA. The drama ramps up when a new agent joins the team.</t>
  </si>
  <si>
    <t>tt9817298</t>
  </si>
  <si>
    <t>ts82914</t>
  </si>
  <si>
    <t>Dead to Me</t>
  </si>
  <si>
    <t>A hotheaded widow searching for the hit-and-run driver who mowed down her husband befriends an eccentric optimist who isn't quite what she seems.</t>
  </si>
  <si>
    <t>tt9889712</t>
  </si>
  <si>
    <t>ts90234</t>
  </si>
  <si>
    <t>I Think You Should Leave with Tim Robinson</t>
  </si>
  <si>
    <t>There is no such thing as an ordinary interaction in this offbeat sketch comedy series that features a deep roster of guest stars.</t>
  </si>
  <si>
    <t>tt10050772</t>
  </si>
  <si>
    <t>ts81120</t>
  </si>
  <si>
    <t>The Last Dance</t>
  </si>
  <si>
    <t>A 10-part documentary chronicling the untold story of Michael Jordan and the Chicago Bulls dynasty with rare, never-before-seen footage and sound from the 1997-98 championship season √¢‚Ç¨‚Äú plus over 100 interviews with famous figures and basketball√¢‚Ç¨‚Ñ¢s biggest names.</t>
  </si>
  <si>
    <t>tt8420184</t>
  </si>
  <si>
    <t>ts224901</t>
  </si>
  <si>
    <t>The Stranger</t>
  </si>
  <si>
    <t>A web of secrets sends family man Adam Price on a desperate quest to uncover the truth about the people closest to him.</t>
  </si>
  <si>
    <t>tt9698480</t>
  </si>
  <si>
    <t>ts84146</t>
  </si>
  <si>
    <t>Emily in Paris</t>
  </si>
  <si>
    <t>When ambitious Chicago marketing exec Emily unexpectedly lands her dream job in Paris, she embraces a new life as she juggles work, friends and romance.</t>
  </si>
  <si>
    <t>tt8962124</t>
  </si>
  <si>
    <t>ts221904</t>
  </si>
  <si>
    <t>Unbelievable</t>
  </si>
  <si>
    <t>A teenager is charged with lying about her rape allegation, but two determined investigative female detectives discover a far more sinister truth.</t>
  </si>
  <si>
    <t>tt7909970</t>
  </si>
  <si>
    <t>ts82361</t>
  </si>
  <si>
    <t>ULTRAMAN</t>
  </si>
  <si>
    <t>Decades ago, a hero from the stars left this world in peace. Now, the son of Ultraman must rise to protect the Earth from a new alien threat.</t>
  </si>
  <si>
    <t>tt8699270</t>
  </si>
  <si>
    <t>ts254656</t>
  </si>
  <si>
    <t>Jurassic World: Camp Cretaceous</t>
  </si>
  <si>
    <t>Six teens attending an adventure camp on the opposite side of Isla Nublar must band together to survive when dinosaurs wreak havoc on the island.</t>
  </si>
  <si>
    <t>tt10436228</t>
  </si>
  <si>
    <t>ts89840</t>
  </si>
  <si>
    <t>Virgin River</t>
  </si>
  <si>
    <t>After seeing an ad for a midwife, a recently divorced big-city nurse moves to the redwood forests of California, where she meets an intriguing man.</t>
  </si>
  <si>
    <t>tt9077530</t>
  </si>
  <si>
    <t>ts235655</t>
  </si>
  <si>
    <t>Outer Banks</t>
  </si>
  <si>
    <t>A tight-knit group of teens unearths a long-buried secret, setting off a chain of illicit events that takes them on an adventure they'll never forget.</t>
  </si>
  <si>
    <t>tt10293938</t>
  </si>
  <si>
    <t>ts87953</t>
  </si>
  <si>
    <t>Locke &amp; Key</t>
  </si>
  <si>
    <t>Three siblings who move into their ancestral estate after their father's gruesome murder discover their new home's magical keys, which must be used in their stand against an evil creature who wants the keys and their powers.</t>
  </si>
  <si>
    <t>tt3007572</t>
  </si>
  <si>
    <t>tm414584</t>
  </si>
  <si>
    <t>Rambo: Last Blood</t>
  </si>
  <si>
    <t>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t>
  </si>
  <si>
    <t>tt1206885</t>
  </si>
  <si>
    <t>ts223986</t>
  </si>
  <si>
    <t>The Circle</t>
  </si>
  <si>
    <t>Players start off isolated in an apartment, and with their online interactions as their only means of any communication. The players use a social media platform called "The Circle".</t>
  </si>
  <si>
    <t>tt9581768</t>
  </si>
  <si>
    <t>tm427335</t>
  </si>
  <si>
    <t>Freaks</t>
  </si>
  <si>
    <t>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t>
  </si>
  <si>
    <t>tt8781414</t>
  </si>
  <si>
    <t>tm417392</t>
  </si>
  <si>
    <t>The King</t>
  </si>
  <si>
    <t>England, 15th century. Hal, a capricious prince who lives among the populace far from court, is forced by circumstances to reluctantly accept the throne and become Henry V.</t>
  </si>
  <si>
    <t>tt7984766</t>
  </si>
  <si>
    <t>ts252505</t>
  </si>
  <si>
    <t>Are You Afraid of the Dark?</t>
  </si>
  <si>
    <t>Each season of this horror anthology series follows a different group of kids, members of the Midnight Society, as they discover terrifying curses and creatures.</t>
  </si>
  <si>
    <t>tt10473306</t>
  </si>
  <si>
    <t>tm369594</t>
  </si>
  <si>
    <t>I'm Thinking of Ending Things</t>
  </si>
  <si>
    <t>Nothing is as it seems when a woman experiencing misgivings about her new boyfriend joins him on a road trip to meet his parents at their remote farm.</t>
  </si>
  <si>
    <t>tt7939766</t>
  </si>
  <si>
    <t>ts87248</t>
  </si>
  <si>
    <t>In the Dark</t>
  </si>
  <si>
    <t>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t>
  </si>
  <si>
    <t>tt7772602</t>
  </si>
  <si>
    <t>ts103702</t>
  </si>
  <si>
    <t>Young Wallander</t>
  </si>
  <si>
    <t>Follow recently graduated police officer Kurt Wallander as he investigates his first case.</t>
  </si>
  <si>
    <t>tt9359220</t>
  </si>
  <si>
    <t>tm368699</t>
  </si>
  <si>
    <t>The Devil All the Time</t>
  </si>
  <si>
    <t>In Knockemstiff, Ohio and its neighboring backwoods, sinister characters converge around young Arvin Russell as he fights the evil forces that threaten him and his family.</t>
  </si>
  <si>
    <t>tt8956406</t>
  </si>
  <si>
    <t>ts80962</t>
  </si>
  <si>
    <t>Tuca &amp; Bertie</t>
  </si>
  <si>
    <t>Free-spirited toucan Tuca and self-doubting song thrush Bertie are best friends -- and birds -- who guide each other through life's ups and downs.</t>
  </si>
  <si>
    <t>tt8036272</t>
  </si>
  <si>
    <t>tm863808</t>
  </si>
  <si>
    <t>My Octopus Teacher</t>
  </si>
  <si>
    <t>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t>
  </si>
  <si>
    <t>tt12888462</t>
  </si>
  <si>
    <t>tm244149</t>
  </si>
  <si>
    <t>The Irishman</t>
  </si>
  <si>
    <t>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t>
  </si>
  <si>
    <t>tt1302006</t>
  </si>
  <si>
    <t>tm827638</t>
  </si>
  <si>
    <t>Synchronic</t>
  </si>
  <si>
    <t>Two New Orleans paramedics' lives are ripped apart after they encounter a series of horrific deaths linked to a designer drug with bizarre, otherworldly effects.</t>
  </si>
  <si>
    <t>tt9016974</t>
  </si>
  <si>
    <t>tm849022</t>
  </si>
  <si>
    <t>Hillbilly Elegy</t>
  </si>
  <si>
    <t>An urgent phone call pulls a Yale Law student back to his Ohio hometown, where he reflects on three generations of family history and his own future.</t>
  </si>
  <si>
    <t>tt6772802</t>
  </si>
  <si>
    <t>ts225651</t>
  </si>
  <si>
    <t>Feel Good</t>
  </si>
  <si>
    <t>Recovering addict and comedian Mae tries to control the addictive behaviors and intense romanticism that permeate every facet of her life. Life is further complicated by a new and all-consuming relationship with her new girlfriend George.</t>
  </si>
  <si>
    <t>tt10098620</t>
  </si>
  <si>
    <t>tm431321</t>
  </si>
  <si>
    <t>21 Bridges</t>
  </si>
  <si>
    <t>An embattled NYPD detective, is thrust into a citywide manhunt for a pair of cop killers after uncovering a massive and unexpected conspiracy. As the night unfolds, lines become blurred on who he is pursuing, and who is in pursuit of him.</t>
  </si>
  <si>
    <t>tt8688634</t>
  </si>
  <si>
    <t>ts304505</t>
  </si>
  <si>
    <t>Love Is Blind</t>
  </si>
  <si>
    <t>Singles who want to be loved for who they are, rather than what they look like, have signed up for a less conventional approach to modern dating.</t>
  </si>
  <si>
    <t>tt11704040</t>
  </si>
  <si>
    <t>tm403709</t>
  </si>
  <si>
    <t>Marriage Story</t>
  </si>
  <si>
    <t>A stage director and an actress struggle through a grueling, coast-to-coast divorce that pushes them to their personal extremes.</t>
  </si>
  <si>
    <t>tt7653254</t>
  </si>
  <si>
    <t>tm840196</t>
  </si>
  <si>
    <t>The Trial of the Chicago 7</t>
  </si>
  <si>
    <t>What was supposed to be a peaceful protest turned into a violent clash with the police. What followed was one of the most notorious trials in history.</t>
  </si>
  <si>
    <t>tt1070874</t>
  </si>
  <si>
    <t>ts287836</t>
  </si>
  <si>
    <t>Into the Night</t>
  </si>
  <si>
    <t>When the sun suddenly starts killing everything in its path, passengers on an overnight flight from Brussels attempt to survive by any means necessary.</t>
  </si>
  <si>
    <t>tt10919486</t>
  </si>
  <si>
    <t>ts284800</t>
  </si>
  <si>
    <t>Criminal: UK</t>
  </si>
  <si>
    <t>Within the walls of an interrogation room, London investigators question suspects accused of grievous crimes until the truth comes to light.</t>
  </si>
  <si>
    <t>tt9348692</t>
  </si>
  <si>
    <t>ts235758</t>
  </si>
  <si>
    <t>Never Have I Ever</t>
  </si>
  <si>
    <t>The complicated life of a modern-day first generation Indian American teenage girl, inspired by Mindy Kaling's own childhood.</t>
  </si>
  <si>
    <t>tt10062292</t>
  </si>
  <si>
    <t>ts224303</t>
  </si>
  <si>
    <t>The Daily Life of the Immortal King</t>
  </si>
  <si>
    <t>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t>
  </si>
  <si>
    <t>tt11755260</t>
  </si>
  <si>
    <t>tm827648</t>
  </si>
  <si>
    <t>El Camino: A Breaking Bad Movie</t>
  </si>
  <si>
    <t>In the wake of his dramatic escape from captivity, Jesse Pinkman must come to terms with his past in order to forge some kind of future.</t>
  </si>
  <si>
    <t>tt10819010</t>
  </si>
  <si>
    <t>tm849004</t>
  </si>
  <si>
    <t>Eurovision Song Contest: The Story of Fire Saga</t>
  </si>
  <si>
    <t>Two small-town aspiring musicians chase their pop star dreams at a global music competition, where high stakes, scheming rivals and onstage mishaps test their bond.</t>
  </si>
  <si>
    <t>tt8580274</t>
  </si>
  <si>
    <t>ts242210</t>
  </si>
  <si>
    <t>The Cursed</t>
  </si>
  <si>
    <t>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t>
  </si>
  <si>
    <t>tt11841276</t>
  </si>
  <si>
    <t>ts252758</t>
  </si>
  <si>
    <t>Get Organized with The Home Edit</t>
  </si>
  <si>
    <t>Expert home organizers Clea and Joanna help celebrities and everyday clients edit, categorize and contain their clutter to create stunning spaces.</t>
  </si>
  <si>
    <t>tt10834478</t>
  </si>
  <si>
    <t>tm453862</t>
  </si>
  <si>
    <t>Connected by phone in the same home but 20 years apart, a serial killer puts another woman√¢‚Ç¨‚Ñ¢s past √¢‚Ç¨‚Äù and life √¢‚Ç¨‚Äù on the line to change her own fate.</t>
  </si>
  <si>
    <t>tt10530176</t>
  </si>
  <si>
    <t>ts237107</t>
  </si>
  <si>
    <t>Sweet Magnolias</t>
  </si>
  <si>
    <t>Lifelong friends Maddie, Helen and Dana Sue lift each other as they juggle relationships, family and careers in the small, Southern town of Serenity.</t>
  </si>
  <si>
    <t>tt9077540</t>
  </si>
  <si>
    <t>tm448792</t>
  </si>
  <si>
    <t>In the Shadow of the Moon</t>
  </si>
  <si>
    <t>In 1988, Philadelphia police officer Thomas "Locke" Lockhart, hungry to become a detective, begins tracking a serial killer whose crimes defy scientific explanation. When the killer mysteriously resurfaces nine years later, Locke's obsession with finding the truth threatens to destroy his career, his family, and possibly his sanity.</t>
  </si>
  <si>
    <t>tt8110640</t>
  </si>
  <si>
    <t>ts219660</t>
  </si>
  <si>
    <t>Alice in Borderland</t>
  </si>
  <si>
    <t>A group of bored delinquents are transported to a parallel dimension as part of a survival game.</t>
  </si>
  <si>
    <t>tt10795658</t>
  </si>
  <si>
    <t>ts95997</t>
  </si>
  <si>
    <t>Raising Dion</t>
  </si>
  <si>
    <t>A widowed single mom discovers that her son has super powers and tries to figure out how to raise him safely and responsibly.</t>
  </si>
  <si>
    <t>tt7826108</t>
  </si>
  <si>
    <t>tm943790</t>
  </si>
  <si>
    <t>Summerland</t>
  </si>
  <si>
    <t>A woman during the Second World War opens her heart to an evacuee after initially resolving to be rid of him.</t>
  </si>
  <si>
    <t>tt6841122</t>
  </si>
  <si>
    <t>ts55762</t>
  </si>
  <si>
    <t>Kingdom</t>
  </si>
  <si>
    <t>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t>
  </si>
  <si>
    <t>tt6611916</t>
  </si>
  <si>
    <t>tm847085</t>
  </si>
  <si>
    <t>The Social Dilemma</t>
  </si>
  <si>
    <t>This documentary-drama hybrid explores the dangerous human impact of social networking, with tech experts sounding the alarm on their own creations.</t>
  </si>
  <si>
    <t>tt11464826</t>
  </si>
  <si>
    <t>ts89564</t>
  </si>
  <si>
    <t>Black Summer</t>
  </si>
  <si>
    <t>In the dark, early days of a zombie apocalypse, complete strangers band together to find the strength they need to survive and get back to loved ones.</t>
  </si>
  <si>
    <t>tt8923854</t>
  </si>
  <si>
    <t>tm502532</t>
  </si>
  <si>
    <t>Fantastic Fungi</t>
  </si>
  <si>
    <t>Fantastic Fungi is a descriptive time-lapse journey about the magical, mysterious and medicinal world of fungi and their power to heal, sustain and contribute to the regeneration of life on Earth that began 3.5 billion years ago.</t>
  </si>
  <si>
    <t>tt8258074</t>
  </si>
  <si>
    <t>ts84633</t>
  </si>
  <si>
    <t>The Promised Neverland</t>
  </si>
  <si>
    <t>Surrounded by a forest and a gated entrance, the Grace Field House is inhabited by orphans happily living together as one big family, looked after by their "Mama,"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
However, the three oldest siblings have their suspicions about what is actually happening at the orphanage, and they are about to discover the cruel fate that awaits the children living at Grace Field, including the twisted nature of their beloved Mama.</t>
  </si>
  <si>
    <t>tt8788458</t>
  </si>
  <si>
    <t>ts88379</t>
  </si>
  <si>
    <t>Dracula</t>
  </si>
  <si>
    <t>Transylvania, 1897. The blood-drinking Count Dracula is drawing his plans against Victorian London. And be warned: the dead travel fast.</t>
  </si>
  <si>
    <t>tt9165388</t>
  </si>
  <si>
    <t>tm821789</t>
  </si>
  <si>
    <t>Mank</t>
  </si>
  <si>
    <t>1930s Hollywood is re-evaluated through the eyes of scathing social critic and alcoholic screenwriter Herman J. Mankiewicz as he races to finish the screenplay of Citizen Kane (1941).</t>
  </si>
  <si>
    <t>tt10618286</t>
  </si>
  <si>
    <t>tm417553</t>
  </si>
  <si>
    <t>6 Underground</t>
  </si>
  <si>
    <t>After faking his death, a tech billionaire recruits a team of international operatives for a bold and bloody mission to take down a brutal dictator.</t>
  </si>
  <si>
    <t>tt8106534</t>
  </si>
  <si>
    <t>tm834851</t>
  </si>
  <si>
    <t>I Care a Lot</t>
  </si>
  <si>
    <t>A crooked legal guardian who drains the savings of her elderly wards meets her match when a woman she tries to swindle turns out to be more than she first appears.</t>
  </si>
  <si>
    <t>tt9893250</t>
  </si>
  <si>
    <t>tm845489</t>
  </si>
  <si>
    <t>His House</t>
  </si>
  <si>
    <t>After making a harrowing escape from war-torn South Sudan, a young refugee couple struggle to adjust to their new life in a small English town that has an unspeakable evil lurking beneath the surface.</t>
  </si>
  <si>
    <t>tt8508734</t>
  </si>
  <si>
    <t>ts57213</t>
  </si>
  <si>
    <t>The Dark Crystal: Age of Resistance</t>
  </si>
  <si>
    <t>Return to the world of Thra, where three Gelfling discover the horrifying secret behind the Skeksis' power and set out to ignite the fires of rebellion and save their world.</t>
  </si>
  <si>
    <t>tt6905542</t>
  </si>
  <si>
    <t>ts82913</t>
  </si>
  <si>
    <t>When They See Us</t>
  </si>
  <si>
    <t>Five teens from Harlem become trapped in a nightmare when they're falsely accused of a brutal attack in Central Park.</t>
  </si>
  <si>
    <t>tt7137906</t>
  </si>
  <si>
    <t>ts241248</t>
  </si>
  <si>
    <t>Cocomelon</t>
  </si>
  <si>
    <t>In the town of Cocomelon, baby JJ and his siblings go on fun every-day adventures with nursery, play, exploration, and learning - situations that any preschooler could relate to. Fun, relatable stories set to toe-tapping songs.</t>
  </si>
  <si>
    <t>tt12427840</t>
  </si>
  <si>
    <t>ts80709</t>
  </si>
  <si>
    <t>Another Life</t>
  </si>
  <si>
    <t>After a massive alien artifact lands on Earth, Niko Breckinridge leads an interstellar mission to track down its source and make first contact.</t>
  </si>
  <si>
    <t>tt8369840</t>
  </si>
  <si>
    <t>ts83082</t>
  </si>
  <si>
    <t>Living with Yourself</t>
  </si>
  <si>
    <t>Burned out on life, Miles undergoes a strange procedure at a strip mall spa -- and wakes to find he's been replaced by a better version of himself.</t>
  </si>
  <si>
    <t>tt8880894</t>
  </si>
  <si>
    <t>tm824398</t>
  </si>
  <si>
    <t>A vertical prison with one cell per level. Two people per cell. Only one food platform and two minutes per day to feed. An endless nightmare trapped in The Hole.</t>
  </si>
  <si>
    <t>tt8228288</t>
  </si>
  <si>
    <t>ts218569</t>
  </si>
  <si>
    <t>The Movies That Made Us</t>
  </si>
  <si>
    <t>Unwrap the real stories behind these iconic Christmas blockbusters, thanks to insider interviews and behind-the-scenes peeks.</t>
  </si>
  <si>
    <t>tt10681222</t>
  </si>
  <si>
    <t>ts113842</t>
  </si>
  <si>
    <t>Giri/Haji</t>
  </si>
  <si>
    <t>A detective from Tokyo scours London for his missing brother, who's been involved with the Yakuza and accused of murder.</t>
  </si>
  <si>
    <t>tt8001106</t>
  </si>
  <si>
    <t>ts223210</t>
  </si>
  <si>
    <t>Don't F**k with Cats: Hunting an Internet Killer</t>
  </si>
  <si>
    <t>A group of online justice seekers track down a guy who posted a video of him killing kittens.</t>
  </si>
  <si>
    <t>tt11318602</t>
  </si>
  <si>
    <t>tm818266</t>
  </si>
  <si>
    <t>The Forgotten Battle</t>
  </si>
  <si>
    <t>1944, the Second World War. A British glider pilot, a Dutch boy fighting on the German side and a Dutch female resistance member all end up involved in the Battle of the Schelde. Their choices differ, but their goal is the same: freedom.</t>
  </si>
  <si>
    <t>tt10521092</t>
  </si>
  <si>
    <t>tm460948</t>
  </si>
  <si>
    <t>Reunited after 15 years, famous chef Sasha and hometown musician Marcus feel the old sparks of attraction but struggle to adapt to each other's worlds.</t>
  </si>
  <si>
    <t>tt7374948</t>
  </si>
  <si>
    <t>tm911973</t>
  </si>
  <si>
    <t>Enola Holmes</t>
  </si>
  <si>
    <t>While searching for her missing mother, intrepid teen Enola Holmes uses her sleuthing skills to outsmart big brother Sherlock and help a runaway lord.</t>
  </si>
  <si>
    <t>tt7846844</t>
  </si>
  <si>
    <t>tm362198</t>
  </si>
  <si>
    <t>Scary Stories to Tell in the Dark</t>
  </si>
  <si>
    <t>Mill Valley, Pennsylvania, Halloween night, 1968. After playing a joke on a school bully, Stella and her friends decide to sneak into a supposedly haunted house that once belonged to the powerful Bellows family, unleashing dark forces that they will be unable to control.</t>
  </si>
  <si>
    <t>tt3387520</t>
  </si>
  <si>
    <t>ts105825</t>
  </si>
  <si>
    <t>The Valhalla Murders</t>
  </si>
  <si>
    <t>Police profiler Arnar is sent back home from Oslo to his native Iceland to investigate the country's first serial killer case. He teams up with the local senior cop Kata.</t>
  </si>
  <si>
    <t>tt9100822</t>
  </si>
  <si>
    <t>tm244207</t>
  </si>
  <si>
    <t>Triple Frontier</t>
  </si>
  <si>
    <t>Struggling to make ends meet, former special ops soldiers reunite for a high-stakes heist: stealing $75 million from a South American drug lord.</t>
  </si>
  <si>
    <t>tt1488606</t>
  </si>
  <si>
    <t>tm372066</t>
  </si>
  <si>
    <t>Fast Color</t>
  </si>
  <si>
    <t>A woman is forced to go on the run when her superhuman abilities are discovered. Years after having abandoned her family, the only place she has left to hide is home.</t>
  </si>
  <si>
    <t>tt6418778</t>
  </si>
  <si>
    <t>tm832916</t>
  </si>
  <si>
    <t>The Midnight Sky</t>
  </si>
  <si>
    <t>This post-apocalyptic tale follows Augustine, a lonely scientist in the Arctic, as he races to stop Sully and her fellow astronauts from returning home to a mysterious global catastrophe.</t>
  </si>
  <si>
    <t>tt10539608</t>
  </si>
  <si>
    <t>tm239927</t>
  </si>
  <si>
    <t>Official Secrets</t>
  </si>
  <si>
    <t>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t>
  </si>
  <si>
    <t>tt5431890</t>
  </si>
  <si>
    <t>ts246072</t>
  </si>
  <si>
    <t>Barbarians</t>
  </si>
  <si>
    <t>Three people's fates are interwoven in the Battle of the Teutoburg Forest in 9 A.D., during which Germanic warriors halt the spread of the Roman Empire.</t>
  </si>
  <si>
    <t>tt9184986</t>
  </si>
  <si>
    <t>tm428856</t>
  </si>
  <si>
    <t>I Am Mother</t>
  </si>
  <si>
    <t>A teenage girl is raised underground by a robot "Mother", designed to repopulate the earth following an extinction event. But their unique bond is threatened when an inexplicable stranger arrives with alarming news.</t>
  </si>
  <si>
    <t>tt6292852</t>
  </si>
  <si>
    <t>ts219101</t>
  </si>
  <si>
    <t>Marianne</t>
  </si>
  <si>
    <t>When a novelist realizes her terrifying stories are coming true, she returns to her hometown to face the demons from her past that inspire her writing.</t>
  </si>
  <si>
    <t>tt10875696</t>
  </si>
  <si>
    <t>ts221200</t>
  </si>
  <si>
    <t>The Haunting of Bly Manor</t>
  </si>
  <si>
    <t>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t>
  </si>
  <si>
    <t>tt10970552</t>
  </si>
  <si>
    <t>ts83555</t>
  </si>
  <si>
    <t>Roswell, New Mexico</t>
  </si>
  <si>
    <t>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t>
  </si>
  <si>
    <t>tt7588054</t>
  </si>
  <si>
    <t>tm849003</t>
  </si>
  <si>
    <t>The Old Guard</t>
  </si>
  <si>
    <t>Four undying warriors who've secretly protected humanity for centuries become targeted for their mysterious powers just as they discover a new immortal.</t>
  </si>
  <si>
    <t>tt7556122</t>
  </si>
  <si>
    <t>ts88577</t>
  </si>
  <si>
    <t>Hollywood</t>
  </si>
  <si>
    <t>A group of aspiring actors and filmmakers in post-World War II Hollywood try to make it big √¢‚Ç¨‚Äù no matter the cost.</t>
  </si>
  <si>
    <t>tt9827854</t>
  </si>
  <si>
    <t>tm916405</t>
  </si>
  <si>
    <t>The Outpost</t>
  </si>
  <si>
    <t>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t>
  </si>
  <si>
    <t>tt3833480</t>
  </si>
  <si>
    <t>ts84661</t>
  </si>
  <si>
    <t>Cursed</t>
  </si>
  <si>
    <t>In this fresh take on the Arthurian legend, teenager Nimue joins forces with mercenary Arthur on a quest to find Merlin and deliver an ancient sword.</t>
  </si>
  <si>
    <t>tt8210856</t>
  </si>
  <si>
    <t>tm496322</t>
  </si>
  <si>
    <t>Tyler Rake, a fearless black market mercenary, embarks on the most deadly extraction of his career when he's enlisted to rescue the kidnapped son of an imprisoned international crime lord.</t>
  </si>
  <si>
    <t>tt8936646</t>
  </si>
  <si>
    <t>ts105047</t>
  </si>
  <si>
    <t>To the Lake</t>
  </si>
  <si>
    <t>A terrible plague strikes and a group decides to risk their lives. Humanity struggles to survive as they face the end of their civilization.</t>
  </si>
  <si>
    <t>tt9151230</t>
  </si>
  <si>
    <t>ts241486</t>
  </si>
  <si>
    <t>Pok√É¬©mon Journeys: The Series</t>
  </si>
  <si>
    <t>Young trainer Ash and his new friend Goh become research fellows at Professor Cerise's laboratory, traveling all over the world to learn about Pok√É¬©mon.</t>
  </si>
  <si>
    <t>tt14033496</t>
  </si>
  <si>
    <t>ts107724</t>
  </si>
  <si>
    <t>The Defeated</t>
  </si>
  <si>
    <t>Max McLaughlin is an American cop who arrives in Berlin in the summer of 1946 to help create a police force in the chaotic aftermath of the war.</t>
  </si>
  <si>
    <t>tt8879894</t>
  </si>
  <si>
    <t>tm499045</t>
  </si>
  <si>
    <t>Occupation: Rainfall</t>
  </si>
  <si>
    <t>Two years after aliens land on Earth, survivors from Sydney, Australia, fight in a desperate war as the number of casualties continue to grow.</t>
  </si>
  <si>
    <t>tt8615822</t>
  </si>
  <si>
    <t>ts87364</t>
  </si>
  <si>
    <t>Conversations with a Killer: The Ted Bundy Tapes</t>
  </si>
  <si>
    <t>A unique look inside the mind of an infamous serial killer with this cinematic self-portrait crafted from statements made by Ted Bundy, including present-day interviews, archival footage and audio recordings from death row.</t>
  </si>
  <si>
    <t>tt9425132</t>
  </si>
  <si>
    <t>tm444017</t>
  </si>
  <si>
    <t>Extremely Wicked, Shockingly Evil and Vile</t>
  </si>
  <si>
    <t>A chronicle of the crimes of Ted Bundy, from the perspective of his longtime girlfriend, Elizabeth Kloepfer, who refused to believe the truth about him for years.</t>
  </si>
  <si>
    <t>tt2481498</t>
  </si>
  <si>
    <t>ts103133</t>
  </si>
  <si>
    <t>I Am Not Okay with This</t>
  </si>
  <si>
    <t>Sydney is a teenage girl navigating the trials and tribulations of high school while dealing with the complexities of her family, her budding sexuality, and mysterious superpowers just beginning to awaken deep within her.</t>
  </si>
  <si>
    <t>tt9446688</t>
  </si>
  <si>
    <t>ts227305</t>
  </si>
  <si>
    <t>Tiger King</t>
  </si>
  <si>
    <t>A zoo owner spirals out of control amid a cast of eccentric characters in this true murder-for-hire story from the underworld of big cat breeding.</t>
  </si>
  <si>
    <t>tt11823076</t>
  </si>
  <si>
    <t>tm820190</t>
  </si>
  <si>
    <t>#Alive</t>
  </si>
  <si>
    <t>As a grisly virus rampages a city, a lone man stays locked inside his apartment, digitally cut off from seeking help and desperate to find a way out.</t>
  </si>
  <si>
    <t>tt10620868</t>
  </si>
  <si>
    <t>ts225522</t>
  </si>
  <si>
    <t>Unorthodox</t>
  </si>
  <si>
    <t>A Hasidic Jewish woman in Brooklyn flees to Berlin from an arranged marriage and is taken in by a group of musicians -- until her past comes calling.</t>
  </si>
  <si>
    <t>tt7607544</t>
  </si>
  <si>
    <t>tm943774</t>
  </si>
  <si>
    <t>The Old Ways</t>
  </si>
  <si>
    <t>Cristina, a journalist of Mexican origin, travels to her ancestral home in Veracruz to investigate a story of sorcery and healing. There, she is kidnapped by a group of locals who claim she's the devil incarnated.</t>
  </si>
  <si>
    <t>tt12829958</t>
  </si>
  <si>
    <t>tm470240</t>
  </si>
  <si>
    <t>The Half of It</t>
  </si>
  <si>
    <t>Shy, straight-A student Ellie is hired by sweet but inarticulate jock Paul, who needs help wooing the most popular girl in school. But their new and unlikely friendship gets tricky when Ellie discovers she has feelings for the same girl.</t>
  </si>
  <si>
    <t>tt9683478</t>
  </si>
  <si>
    <t>tm426428</t>
  </si>
  <si>
    <t>After</t>
  </si>
  <si>
    <t>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t>
  </si>
  <si>
    <t>tt4126476</t>
  </si>
  <si>
    <t>tm458585</t>
  </si>
  <si>
    <t>Dolemite Is My Name</t>
  </si>
  <si>
    <t>The story of Rudy Ray Moore, who created the iconic big screen pimp character Dolemite in the 1970s.</t>
  </si>
  <si>
    <t>tt8526872</t>
  </si>
  <si>
    <t>ts89210</t>
  </si>
  <si>
    <t>Warrior Nun</t>
  </si>
  <si>
    <t>After waking up in a morgue, an orphaned teen discovers she now possesses superpowers as the chosen Halo-Bearer for a secret sect of demon-hunting nuns.</t>
  </si>
  <si>
    <t>tt9059350</t>
  </si>
  <si>
    <t>ts104401</t>
  </si>
  <si>
    <t>Ragnarok</t>
  </si>
  <si>
    <t>A small Norwegian town experiencing warm winters and violent downpours seems to be headed for Ragnarok -- unless someone intervenes in time.</t>
  </si>
  <si>
    <t>tt9251798</t>
  </si>
  <si>
    <t>ts83657</t>
  </si>
  <si>
    <t>The Order</t>
  </si>
  <si>
    <t>Out to avenge his mother's death, a college student pledges a secret order and lands in a war between werewolves and practitioners of dark magic.</t>
  </si>
  <si>
    <t>tt8295472</t>
  </si>
  <si>
    <t>tm319470</t>
  </si>
  <si>
    <t>The Professor and the Madman</t>
  </si>
  <si>
    <t>Professor James Murray begins work compiling words for the first edition of the Oxford English Dictionary in the mid 19th century, and receives over 10,000 entries from a patient at Broadmoor Criminal Lunatic Asylum, Dr. William Minor.</t>
  </si>
  <si>
    <t>tt5932728</t>
  </si>
  <si>
    <t>tm927718</t>
  </si>
  <si>
    <t>The Paper Tigers</t>
  </si>
  <si>
    <t>Three middle aged men polish their martial arts skills to avenge their fallen master.</t>
  </si>
  <si>
    <t>tt6060444</t>
  </si>
  <si>
    <t>tm919961</t>
  </si>
  <si>
    <t>Pieces of a Woman</t>
  </si>
  <si>
    <t>When a young mother's home birth ends in unfathomable tragedy, she begins a year-long odyssey of mourning that fractures relationships with loved ones in this deeply personal story of a woman learning to live alongside her loss.</t>
  </si>
  <si>
    <t>tt11161474</t>
  </si>
  <si>
    <t>ts222988</t>
  </si>
  <si>
    <t>Love on the Spectrum</t>
  </si>
  <si>
    <t>Seven singles take their first steps into the world of dating; this uplifting four-part documentary follows young adults on the autism spectrum as they explore the unpredictable world of love and relationships.</t>
  </si>
  <si>
    <t>tt11904786</t>
  </si>
  <si>
    <t>tm1121246</t>
  </si>
  <si>
    <t>Code 8</t>
  </si>
  <si>
    <t>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t>
  </si>
  <si>
    <t>tt6259380</t>
  </si>
  <si>
    <t>tm925486</t>
  </si>
  <si>
    <t>Jiu Jitsu</t>
  </si>
  <si>
    <t>Every six years, an ancient order of jiu-jitsu fighters joins forces to battle a vicious race of alien invaders. But when a celebrated war hero goes down in defeat, the fate of the planet and mankind hangs in the balance.</t>
  </si>
  <si>
    <t>tt9624766</t>
  </si>
  <si>
    <t>tm456436</t>
  </si>
  <si>
    <t>Bad Trip</t>
  </si>
  <si>
    <t>Two pals embark on a road trip full of funny pranks that pull real people into mayhem.</t>
  </si>
  <si>
    <t>tt9684220</t>
  </si>
  <si>
    <t>ts90729</t>
  </si>
  <si>
    <t>Away</t>
  </si>
  <si>
    <t>American astronaut Emma Green must leave her husband and teenage daughter behind to command an international space crew embarking upon a treacherous mission. A series about hope, humanity and how we need one another if we are to achieve impossible things.</t>
  </si>
  <si>
    <t>tt8787802</t>
  </si>
  <si>
    <t>tm432765</t>
  </si>
  <si>
    <t>The Wind</t>
  </si>
  <si>
    <t>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t>
  </si>
  <si>
    <t>tt8426594</t>
  </si>
  <si>
    <t>ts224859</t>
  </si>
  <si>
    <t>The Pharmacist</t>
  </si>
  <si>
    <t>After his son's tragic death, a Louisiana pharmacist goes to extremes to expose the rampant corruption behind the opioid addiction crisis.</t>
  </si>
  <si>
    <t>tt11600174</t>
  </si>
  <si>
    <t>tm417416</t>
  </si>
  <si>
    <t>Five Feet Apart</t>
  </si>
  <si>
    <t>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t>
  </si>
  <si>
    <t>tt6472976</t>
  </si>
  <si>
    <t>ts103329</t>
  </si>
  <si>
    <t>Ghost in the Shell: SAC_2045</t>
  </si>
  <si>
    <t>After a global financial crisis, the world is engulfed in an AI-driven "sustainable war." It's up to Section 9 to counter new forms of cyber threats.</t>
  </si>
  <si>
    <t>tt9466298</t>
  </si>
  <si>
    <t>tm441231</t>
  </si>
  <si>
    <t>Murder Mystery</t>
  </si>
  <si>
    <t>On a long-awaited trip to Europe, a New York City cop and his hairdresser wife scramble to solve a baffling murder aboard a billionaire's yacht.</t>
  </si>
  <si>
    <t>tt1618434</t>
  </si>
  <si>
    <t>tm927037</t>
  </si>
  <si>
    <t>The Water Man</t>
  </si>
  <si>
    <t>Hoping to save his sick mother, a boy named Gunner and his friend Jo venture into the remote Wild Horse forest to search for a mythical figure who possesses the secret to immortality. When they go missing, Gunner's father Amos must immerse himself in his son's world to find them.</t>
  </si>
  <si>
    <t>tt4779326</t>
  </si>
  <si>
    <t>tm443615</t>
  </si>
  <si>
    <t>Rebecca</t>
  </si>
  <si>
    <t>After a whirlwind romance with a wealthy widower, a na√É¬Øve bride moves to his family estate but can't escape the haunting shadow of his late wife.</t>
  </si>
  <si>
    <t>tt2235695</t>
  </si>
  <si>
    <t>ts84663</t>
  </si>
  <si>
    <t>The Politician</t>
  </si>
  <si>
    <t>Payton has known since childhood that he's going to be president. First he'll have to navigate the most treacherous political landscape: high school.</t>
  </si>
  <si>
    <t>tt7971476</t>
  </si>
  <si>
    <t>ts86165</t>
  </si>
  <si>
    <t>The Society</t>
  </si>
  <si>
    <t>When everyone else mysteriously vanishes from their wealthy town, the teen residents of West Ham must forge their own society to survive.</t>
  </si>
  <si>
    <t>tt8778064</t>
  </si>
  <si>
    <t>ts215683</t>
  </si>
  <si>
    <t>The Untamed</t>
  </si>
  <si>
    <t>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t>
  </si>
  <si>
    <t>tt10554898</t>
  </si>
  <si>
    <t>tm447788</t>
  </si>
  <si>
    <t>Fyre</t>
  </si>
  <si>
    <t>He promised supermodels and yachts, but delivered tents and cheese sandwiches. How one man engineered a music festival disaster.</t>
  </si>
  <si>
    <t>tt9412098</t>
  </si>
  <si>
    <t>tm447963</t>
  </si>
  <si>
    <t>Fractured</t>
  </si>
  <si>
    <t>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t>
  </si>
  <si>
    <t>tt4332232</t>
  </si>
  <si>
    <t>tm843444</t>
  </si>
  <si>
    <t>Da 5 Bloods</t>
  </si>
  <si>
    <t>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t>
  </si>
  <si>
    <t>tt9777644</t>
  </si>
  <si>
    <t>ts85398</t>
  </si>
  <si>
    <t>Our Planet</t>
  </si>
  <si>
    <t>Experience our planet's natural beauty and examine how climate change impacts all living creatures in this ambitious documentary of spectacular scope.</t>
  </si>
  <si>
    <t>tt9253866</t>
  </si>
  <si>
    <t>ts218802</t>
  </si>
  <si>
    <t>The Family</t>
  </si>
  <si>
    <t>An enigmatic conservative Christian group known as the Family wields enormous influence in Washington, D.C., in pursuit of its global ambitions.</t>
  </si>
  <si>
    <t>tt10780886</t>
  </si>
  <si>
    <t>ts129445</t>
  </si>
  <si>
    <t>The Spy</t>
  </si>
  <si>
    <t>Based on the life of Israeli spy Eli Cohen.</t>
  </si>
  <si>
    <t>tt5952634</t>
  </si>
  <si>
    <t>ts84993</t>
  </si>
  <si>
    <t>Daybreak</t>
  </si>
  <si>
    <t>Living his best life in post-apocalyptic LA, a slacker strives to find the girl of his dreams while outwitting mindless ghouls and cliquish gangs.</t>
  </si>
  <si>
    <t>tt12374132</t>
  </si>
  <si>
    <t>tm420826</t>
  </si>
  <si>
    <t>The Highwaymen</t>
  </si>
  <si>
    <t>In 1934, Frank Hamer and Manny Gault, two former Texas Rangers, are commissioned to put an end to the wave of vicious crimes perpetrated by Bonnie Parker and Clyde Barrow, a notorious duo of infamous robbers and cold-blooded killers who nevertheless are worshiped by the public.</t>
  </si>
  <si>
    <t>tt1860242</t>
  </si>
  <si>
    <t>tm919864</t>
  </si>
  <si>
    <t>The Disciple</t>
  </si>
  <si>
    <t>Self-doubt, sacrifice and struggle converge into an existential crisis for a devoted classical vocalist as the mastery he strives for remains elusive.</t>
  </si>
  <si>
    <t>tt11423784</t>
  </si>
  <si>
    <t>tm927480</t>
  </si>
  <si>
    <t>Kiss the Ground</t>
  </si>
  <si>
    <t>Sheds light on an alternative approach to farming called √¢‚Ç¨≈ìregenerative agriculture√¢‚Ç¨¬ù that could balance our climate, replenish our vast water supplies, and feed the world.</t>
  </si>
  <si>
    <t>tt8618654</t>
  </si>
  <si>
    <t>tm455636</t>
  </si>
  <si>
    <t>The Dirt</t>
  </si>
  <si>
    <t>The story of M√É¬∂tley Cr√É¬ºe and their rise from the Sunset Strip club scene of the early 1980s to superstardom.</t>
  </si>
  <si>
    <t>tt0800325</t>
  </si>
  <si>
    <t>tm983787</t>
  </si>
  <si>
    <t>Ava</t>
  </si>
  <si>
    <t>A black ops assassin is forced to fight for her own survival after a job goes dangerously wrong.</t>
  </si>
  <si>
    <t>tt8784956</t>
  </si>
  <si>
    <t>ts249891</t>
  </si>
  <si>
    <t>The Comey Rule</t>
  </si>
  <si>
    <t>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t>
  </si>
  <si>
    <t>tt9174536</t>
  </si>
  <si>
    <t>ts286390</t>
  </si>
  <si>
    <t>Merli: Dare to Know</t>
  </si>
  <si>
    <t>It follows the story of Pol Rubio, Merlin Bergeron's favorite student, from the "Merlin"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t>
  </si>
  <si>
    <t>tt9415632</t>
  </si>
  <si>
    <t>ts236531</t>
  </si>
  <si>
    <t>Too Hot to Handle</t>
  </si>
  <si>
    <t>On the shores of paradise, gorgeous singles meet and mingle. But there√¢‚Ç¨‚Ñ¢s a twist. To win a $100,000 grand prize, they√¢‚Ç¨‚Ñ¢ll have to give up sex.</t>
  </si>
  <si>
    <t>tt12004280</t>
  </si>
  <si>
    <t>tm850404</t>
  </si>
  <si>
    <t>The Night Clerk</t>
  </si>
  <si>
    <t>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t>
  </si>
  <si>
    <t>tt7979142</t>
  </si>
  <si>
    <t>tm821143</t>
  </si>
  <si>
    <t>Ma Rainey's Black Bottom</t>
  </si>
  <si>
    <t>Tensions rise when trailblazing blues singer Ma Rainey and her band gather at a recording studio in Chicago in 1927.</t>
  </si>
  <si>
    <t>tt10514222</t>
  </si>
  <si>
    <t>ts82912</t>
  </si>
  <si>
    <t>Ratched</t>
  </si>
  <si>
    <t>An origins story, beginning in 1947, which follows Ratched's journey and evolution from nurse to full-fledged monster tracking her murderous progression through the mental health care system.</t>
  </si>
  <si>
    <t>tt7423538</t>
  </si>
  <si>
    <t>tm449105</t>
  </si>
  <si>
    <t>Polar</t>
  </si>
  <si>
    <t>When a retiring assassin realizes that he is the target of a hit, he winds up back in the game going head to head with a gang of younger, ruthless killers.</t>
  </si>
  <si>
    <t>tt4139588</t>
  </si>
  <si>
    <t>ts89014</t>
  </si>
  <si>
    <t>DC Super Hero Girls</t>
  </si>
  <si>
    <t>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t>
  </si>
  <si>
    <t>tt6927444</t>
  </si>
  <si>
    <t>tm460124</t>
  </si>
  <si>
    <t>Yes, God, Yes</t>
  </si>
  <si>
    <t>Alice, a young innocent Catholic girl, is tempted into masturbating after an AOL chat suddenly turns sexual, however is conflicted as the act would be considered a sin.</t>
  </si>
  <si>
    <t>tt8949056</t>
  </si>
  <si>
    <t>tm678022</t>
  </si>
  <si>
    <t>The Prom</t>
  </si>
  <si>
    <t>A troupe of hilariously self-obsessed theater stars swarm into a small conservative Indiana town in support of a high school girl who wants to take her girlfriend to the prom.</t>
  </si>
  <si>
    <t>tt10161886</t>
  </si>
  <si>
    <t>ts250801</t>
  </si>
  <si>
    <t>Dark Desire</t>
  </si>
  <si>
    <t>Married Alma spends a fateful weekend away from home that ignites passion, ends in tragedy and leads her to question the truth about those close to her.</t>
  </si>
  <si>
    <t>tt12540080</t>
  </si>
  <si>
    <t>ts281928</t>
  </si>
  <si>
    <t>Unsolved Mysteries</t>
  </si>
  <si>
    <t>Real cases of perplexing disappearances, shocking murders and paranormal encounters fuel this gripping revival of the iconic documentary series.</t>
  </si>
  <si>
    <t>tt9642938</t>
  </si>
  <si>
    <t>tm433462</t>
  </si>
  <si>
    <t>We Summon the Darkness</t>
  </si>
  <si>
    <t>Three best friends attending a heavy-metal show cross paths with sadistic killers after they travel to a secluded country home for an after party.</t>
  </si>
  <si>
    <t>tt8058874</t>
  </si>
  <si>
    <t>tm441232</t>
  </si>
  <si>
    <t>Someone Great</t>
  </si>
  <si>
    <t>An aspiring music journalist lands her dream job and is about to move to San Francisco when her boyfriend of nine years decides to call it quits. To nurse her broken heart, she and her two best friends spend one outrageous last adventure in New York City.</t>
  </si>
  <si>
    <t>tt8075260</t>
  </si>
  <si>
    <t>tm464662</t>
  </si>
  <si>
    <t>Tread</t>
  </si>
  <si>
    <t>Pushed to his breaking point, a master welder in a small town at the foot of the Rocky Mountains quietly fortifies a bulldozer with 30 tons of concrete and steel and seeks to destroy those he believes have wronged him.</t>
  </si>
  <si>
    <t>tt5807330</t>
  </si>
  <si>
    <t>tm417055</t>
  </si>
  <si>
    <t>Radium Girls</t>
  </si>
  <si>
    <t>Young women toiling in a factory are exposed to hazardous material which takes a disastrous toll on their health.</t>
  </si>
  <si>
    <t>tt6317180</t>
  </si>
  <si>
    <t>tm456156</t>
  </si>
  <si>
    <t>Sweetheart</t>
  </si>
  <si>
    <t>Jenn has washed ashore a small tropical island and it doesn√¢‚Ç¨‚Ñ¢t take her long to realize she√¢‚Ç¨‚Ñ¢s completely alone. She must spend her days not only surviving the elements, but must also fend off the malevolent force that comes out each night.</t>
  </si>
  <si>
    <t>tt6560164</t>
  </si>
  <si>
    <t>ts83491</t>
  </si>
  <si>
    <t>WHAT / IF</t>
  </si>
  <si>
    <t>In this neo-noir thriller series, a pair of cash-strapped newlyweds accept a lucrative but morally dubious offer from a mysterious female benefactor.</t>
  </si>
  <si>
    <t>tt8860450</t>
  </si>
  <si>
    <t>tm886464</t>
  </si>
  <si>
    <t>The Wrong Missy</t>
  </si>
  <si>
    <t>A guy meets the woman of his dreams and invites her to his company's corporate retreat, but realizes he sent the invite to the wrong person.</t>
  </si>
  <si>
    <t>tt9619798</t>
  </si>
  <si>
    <t>tm853783</t>
  </si>
  <si>
    <t>David Attenborough: A Life on Our Planet</t>
  </si>
  <si>
    <t>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t>
  </si>
  <si>
    <t>tt11989890</t>
  </si>
  <si>
    <t>tm935309</t>
  </si>
  <si>
    <t>Skylines</t>
  </si>
  <si>
    <t>When a virus threatens to turn the now earth-dwelling friendly alien hybrids against humans, Captain Rose Corley must lead a team of elite mercenaries on a mission to the alien world in order to save what's left of humanity.</t>
  </si>
  <si>
    <t>tt9387250</t>
  </si>
  <si>
    <t>tm428557</t>
  </si>
  <si>
    <t>The Laundromat</t>
  </si>
  <si>
    <t>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t>
  </si>
  <si>
    <t>tt5868244</t>
  </si>
  <si>
    <t>ts223404</t>
  </si>
  <si>
    <t>It's Okay to Not Be Okay</t>
  </si>
  <si>
    <t>Desperate to escape from his emotional baggage and the heavy responsibility he√¢‚Ç¨‚Ñ¢s had all his life, a psychiatric ward worker begins to heal with help from the unexpected√¢‚Ç¨‚Äùa woman who writes fairy tales but doesn√¢‚Ç¨‚Ñ¢t believe in them.</t>
  </si>
  <si>
    <t>tt12451520</t>
  </si>
  <si>
    <t>ts93054</t>
  </si>
  <si>
    <t>Trinkets</t>
  </si>
  <si>
    <t>An unexpected friendship forms when three teenage girls meet in Shoplifters Anonymous.</t>
  </si>
  <si>
    <t>tt9134194</t>
  </si>
  <si>
    <t>tm824477</t>
  </si>
  <si>
    <t>Over the Moon</t>
  </si>
  <si>
    <t>In this animated musical, a girl builds a rocket ship and blasts off, hoping to meet a mythical moon goddess.</t>
  </si>
  <si>
    <t>tt7488208</t>
  </si>
  <si>
    <t>tm435520</t>
  </si>
  <si>
    <t>The Two Popes</t>
  </si>
  <si>
    <t>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t>
  </si>
  <si>
    <t>tt8404614</t>
  </si>
  <si>
    <t>ts82851</t>
  </si>
  <si>
    <t>Messiah</t>
  </si>
  <si>
    <t>A wary CIA officer investigates a charismatic man who sparks a spiritual movement and stirs political unrest. Who exactly is he? And what does he want?</t>
  </si>
  <si>
    <t>tt7671598</t>
  </si>
  <si>
    <t>ts216522</t>
  </si>
  <si>
    <t>BEASTARS</t>
  </si>
  <si>
    <t>In a world where beasts of all kinds coexist, a gentle wolf awakens to his own predatory urges as his school deals with a murder within its midst.</t>
  </si>
  <si>
    <t>tt11043632</t>
  </si>
  <si>
    <t>ts221749</t>
  </si>
  <si>
    <t>Dorohedoro</t>
  </si>
  <si>
    <t>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"The Hole" and unceremoniously chomps down on their head, hoping to find out who it was that put him in this state. One by one, they witness this "second man" inside the head of Kaiman, and after pulling them back out of his mouth he asks them all a question... "What did the guy inside my head say?"</t>
  </si>
  <si>
    <t>tt11147852</t>
  </si>
  <si>
    <t>ts88469</t>
  </si>
  <si>
    <t>Undercover</t>
  </si>
  <si>
    <t>Undercover agents infiltrate a drug kingpin's operation by posing as a couple at the campground where he spends his weekends. Inspired by real events.</t>
  </si>
  <si>
    <t>tt7263154</t>
  </si>
  <si>
    <t>tm285317</t>
  </si>
  <si>
    <t>IO</t>
  </si>
  <si>
    <t>As a young scientist searches for a way to save a dying Earth, she finds a connection with a man who's racing to catch the last shuttle off the planet.</t>
  </si>
  <si>
    <t>tt3256226</t>
  </si>
  <si>
    <t>tm443179</t>
  </si>
  <si>
    <t>All the Bright Places</t>
  </si>
  <si>
    <t>Two teens facing personal struggles form a powerful bond as they embark on a cathartic journey chronicling the wonders of Indiana.</t>
  </si>
  <si>
    <t>tt3907584</t>
  </si>
  <si>
    <t>tm332071</t>
  </si>
  <si>
    <t>Velvet Buzzsaw</t>
  </si>
  <si>
    <t>Big money artists and mega-collectors pay a high price when art collides with commerce.√Ç¬†After a series of paintings by an unknown artist are discovered, a supernatural force enacts revenge on those who have allowed their greed to get in the way of art.</t>
  </si>
  <si>
    <t>tt7043012</t>
  </si>
  <si>
    <t>ts90019</t>
  </si>
  <si>
    <t>Bonding</t>
  </si>
  <si>
    <t>A New York City grad student moonlighting as a dominatrix enlists her gay BFF from high school to be her assistant.</t>
  </si>
  <si>
    <t>tt7718088</t>
  </si>
  <si>
    <t>ts223981</t>
  </si>
  <si>
    <t>Cheer</t>
  </si>
  <si>
    <t>The stakes on the mat are high, but for these cheerleaders, the only thing more brutal than their workouts and more exceptional than their performances are the stories of adversity and triumph behind the athletes themselves.</t>
  </si>
  <si>
    <t>tt11426660</t>
  </si>
  <si>
    <t>tm857430</t>
  </si>
  <si>
    <t>The Occupant</t>
  </si>
  <si>
    <t>An unemployed executive is forced to sell his apartment. When he discovers that he still has the keys, he becomes obsessed with the family that now lives there and decides to recover the life he has lost, at any price.</t>
  </si>
  <si>
    <t>tt9345754</t>
  </si>
  <si>
    <t>tm824331</t>
  </si>
  <si>
    <t>Can You Keep a Secret?</t>
  </si>
  <si>
    <t>Thinking they're about to crash, Emma spills her secrets to a stranger on a plane. At least, she thought he was a stranger...Until she later meets Jack, her company's young CEO, who now knows every humiliating detail about her. Based on the blockbuster NYT bestseller.</t>
  </si>
  <si>
    <t>tt8707922</t>
  </si>
  <si>
    <t>ts88283</t>
  </si>
  <si>
    <t>Wu Assassins</t>
  </si>
  <si>
    <t>The last in a line of Chosen Ones, a wannabe chef teams up with a homicide detective to unravel an ancient mystery and take down supernatural assassins.</t>
  </si>
  <si>
    <t>tt8652642</t>
  </si>
  <si>
    <t>ts105441</t>
  </si>
  <si>
    <t>Greatest Events of WWII in Colour</t>
  </si>
  <si>
    <t>A series of colorized archive footage of important events during World War II.</t>
  </si>
  <si>
    <t>tt9103932</t>
  </si>
  <si>
    <t>tm878333</t>
  </si>
  <si>
    <t>Pok√É¬©mon the Movie: Secrets of the Jungle</t>
  </si>
  <si>
    <t>The story of Koko, a young boy raised by Pok√É¬©mon, and the creation of a new bond between humans and Pok√É¬©mon.</t>
  </si>
  <si>
    <t>tt11819890</t>
  </si>
  <si>
    <t>ts220751</t>
  </si>
  <si>
    <t>Lego Jurassic World: Legend of Isla Nublar</t>
  </si>
  <si>
    <t>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"everything"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t>
  </si>
  <si>
    <t>tt10872880</t>
  </si>
  <si>
    <t>tm414341</t>
  </si>
  <si>
    <t>The Red Sea Diving Resort</t>
  </si>
  <si>
    <t>Sudan, East Africa, 1980. A team of Israeli Mossad agents plans to rescue and transfer thousands of Ethiopian Jews to Israel. To do so, and to avoid raising suspicions from the inquisitive and ruthless authorities, they establish as a cover a fake diving resort by the Red Sea.</t>
  </si>
  <si>
    <t>tt6675186</t>
  </si>
  <si>
    <t>ts88485</t>
  </si>
  <si>
    <t>Green Eggs and Ham</t>
  </si>
  <si>
    <t>Guy-Am-I, an inventor, and his friend Sam-I-Am go on a cross-country trip that would test the limits of their friendship. As they learn to try new things, they find out what adventure brings.</t>
  </si>
  <si>
    <t>tt4651448</t>
  </si>
  <si>
    <t>tm845496</t>
  </si>
  <si>
    <t>Crip Camp: A Disability Revolution</t>
  </si>
  <si>
    <t>Down the road from Woodstock in the early 1970s, a revolution blossomed in a ramshackle summer camp for disabled teenagers, transforming their young lives and igniting a landmark movement.</t>
  </si>
  <si>
    <t>tt8923484</t>
  </si>
  <si>
    <t>tm446176</t>
  </si>
  <si>
    <t>American Factory</t>
  </si>
  <si>
    <t>In post-industrial Ohio, a Chinese billionaire opens a new factory in the husk of an abandoned General Motors plant, hiring two thousand blue-collar Americans. Early days of hope and optimism give way to setbacks as high-tech China clashes with working-class America.</t>
  </si>
  <si>
    <t>tt9351980</t>
  </si>
  <si>
    <t>ts90937</t>
  </si>
  <si>
    <t>Stateless</t>
  </si>
  <si>
    <t>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t>
  </si>
  <si>
    <t>tt4878488</t>
  </si>
  <si>
    <t>tm423666</t>
  </si>
  <si>
    <t>The Wandering Earth</t>
  </si>
  <si>
    <t>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t>
  </si>
  <si>
    <t>tt7605074</t>
  </si>
  <si>
    <t>ts219080</t>
  </si>
  <si>
    <t>Caliphate</t>
  </si>
  <si>
    <t>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t>
  </si>
  <si>
    <t>tt11398870</t>
  </si>
  <si>
    <t>ts250997</t>
  </si>
  <si>
    <t>Down to Earth with Zac Efron</t>
  </si>
  <si>
    <t>Actor Zac Efron journeys around the world with wellness expert Darin Olien in a travel show that explores healthy, sustainable ways to live.</t>
  </si>
  <si>
    <t>tt12585152</t>
  </si>
  <si>
    <t>tm458553</t>
  </si>
  <si>
    <t>Wine Country</t>
  </si>
  <si>
    <t>A group of friends head to the land of oaky Chardonnays and big, bold Cabernet Sauvignons for one member of the squad√¢‚Ç¨‚Ñ¢s 50th birthday party.</t>
  </si>
  <si>
    <t>tt8169446</t>
  </si>
  <si>
    <t>tm548602</t>
  </si>
  <si>
    <t>Between Two Ferns: The Movie</t>
  </si>
  <si>
    <t>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t>
  </si>
  <si>
    <t>tt9398640</t>
  </si>
  <si>
    <t>tm423140</t>
  </si>
  <si>
    <t>Avengement</t>
  </si>
  <si>
    <t>While on a prison furlough, a lowly criminal evades his guards and returns to his old stomping ground to take revenge on the people who turned him into a cold blooded killer.</t>
  </si>
  <si>
    <t>tt8836988</t>
  </si>
  <si>
    <t>ts237560</t>
  </si>
  <si>
    <t>Jeffrey Epstein: Filthy Rich</t>
  </si>
  <si>
    <t>Stories from survivors fuel this docuseries examining how convicted sex offender Jeffrey Epstein used his wealth and power to carry out his abuses.</t>
  </si>
  <si>
    <t>tt12312250</t>
  </si>
  <si>
    <t>tm361998</t>
  </si>
  <si>
    <t>The Wolf's Call</t>
  </si>
  <si>
    <t>With nuclear war looming, a military expert in underwater acoustics strives to prove things aren't as they seem√¢‚Ç¨‚Äùor sound√¢‚Ç¨‚Äùusing only his ears.</t>
  </si>
  <si>
    <t>tt7458762</t>
  </si>
  <si>
    <t>tm418847</t>
  </si>
  <si>
    <t>The Silence</t>
  </si>
  <si>
    <t>With the world under attack by deadly creatures who hunt by sound, a teen and her family seek refuge outside the city and encounter a mysterious cult.</t>
  </si>
  <si>
    <t>tt8169224</t>
  </si>
  <si>
    <t>ts226468</t>
  </si>
  <si>
    <t>Summertime</t>
  </si>
  <si>
    <t>A modern love story set during the summer on Italy√¢‚Ç¨‚Ñ¢s Adriatic Coast. An undeniable attraction brings together Ale and Summer, who come from very different worlds. For both, these holidays will be an unforgettable journey that will take them far from who they were before they met.</t>
  </si>
  <si>
    <t>tt11269886</t>
  </si>
  <si>
    <t>ts86908</t>
  </si>
  <si>
    <t>L.A.'s Finest</t>
  </si>
  <si>
    <t>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t>
  </si>
  <si>
    <t>tt7555294</t>
  </si>
  <si>
    <t>ts222835</t>
  </si>
  <si>
    <t>Holiday Secrets</t>
  </si>
  <si>
    <t>A Christmas reunion becomes a gateway to the past in this three-part series that explores the intimate complexities of one family's history.</t>
  </si>
  <si>
    <t>tt11243536</t>
  </si>
  <si>
    <t>ts237111</t>
  </si>
  <si>
    <t>Almost Happy</t>
  </si>
  <si>
    <t>A locally famous radio host has to deal with his ex-wife, who he still loves, and his two children.</t>
  </si>
  <si>
    <t>tt12146940</t>
  </si>
  <si>
    <t>ts110703</t>
  </si>
  <si>
    <t>Interior Design Masters</t>
  </si>
  <si>
    <t>Aspiring interior designers transform a variety of spaces from dowdy to delightful as they vie for a life-changing contract with a top London hotel.</t>
  </si>
  <si>
    <t>tt8367694</t>
  </si>
  <si>
    <t>tm348403</t>
  </si>
  <si>
    <t>A Shaun the Sheep Movie: Farmageddon</t>
  </si>
  <si>
    <t>When an alien with amazing powers crash-lands near Mossy Bottom Farm, Shaun the Sheep goes on a mission to shepherd the intergalactic visitor home before a sinister organization can capture her.</t>
  </si>
  <si>
    <t>tt6193408</t>
  </si>
  <si>
    <t>ts255926</t>
  </si>
  <si>
    <t>Dash &amp; Lily</t>
  </si>
  <si>
    <t>A whirlwind holiday romance builds as cynical Dash and optimistic Lily trade dares, dreams, and desires in the notebook they pass back and forth at locations all across New York City.</t>
  </si>
  <si>
    <t>tt11127506</t>
  </si>
  <si>
    <t>ts161737</t>
  </si>
  <si>
    <t>Dare Me</t>
  </si>
  <si>
    <t>The lives of several cheerleaders are changed forever when a shocking crime rocks their quiet suburban world.</t>
  </si>
  <si>
    <t>tt2983222</t>
  </si>
  <si>
    <t>tm469193</t>
  </si>
  <si>
    <t>Atlantics</t>
  </si>
  <si>
    <t>Arranged to marry a rich man, young Ada is crushed when her true love goes missing at sea during a migration attempt √¢‚Ç¨‚Äù until a miracle reunites them.</t>
  </si>
  <si>
    <t>tt10199586</t>
  </si>
  <si>
    <t>tm450262</t>
  </si>
  <si>
    <t>Last Breath</t>
  </si>
  <si>
    <t>A commercial diver is stranded on the seabed with only five minutes of oxygen supply, but with no chance of rescue for more than 30 minutes. With access to amazing archival footage, this is the true story of one man√¢‚Ç¨‚Ñ¢s impossible fight for survival.</t>
  </si>
  <si>
    <t>tt9056818</t>
  </si>
  <si>
    <t>ts223344</t>
  </si>
  <si>
    <t>A painter in Istanbul embarks on a personal journey as she unearths universal secrets about an Anatolian archaeological site and its link to her past.</t>
  </si>
  <si>
    <t>tt10075318</t>
  </si>
  <si>
    <t>tm449195</t>
  </si>
  <si>
    <t>The Boy Who Harnessed the Wind</t>
  </si>
  <si>
    <t>Against all the odds, a thirteen year old boy in Malawi invents an unconventional way to save his family and village from famine.</t>
  </si>
  <si>
    <t>tt7533152</t>
  </si>
  <si>
    <t>tm307133</t>
  </si>
  <si>
    <t>We Have Always Lived in the Castle</t>
  </si>
  <si>
    <t>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t>
  </si>
  <si>
    <t>tt5952138</t>
  </si>
  <si>
    <t>tm498803</t>
  </si>
  <si>
    <t>Spenser Confidential</t>
  </si>
  <si>
    <t>When two Boston police officers are murdered, ex-cop Spenser teams up with his no-nonsense roommate Hawk to take down criminals.</t>
  </si>
  <si>
    <t>tt8629748</t>
  </si>
  <si>
    <t>tm411750</t>
  </si>
  <si>
    <t>Doom: Annihilation</t>
  </si>
  <si>
    <t>A group of UAC Marines responds to a distress call from a top-secret scientific base on Phobos, a Martian moon, only to discover it's been overrun by demons.</t>
  </si>
  <si>
    <t>tt8328716</t>
  </si>
  <si>
    <t>ts93611</t>
  </si>
  <si>
    <t>October Faction</t>
  </si>
  <si>
    <t>A semi-retired couple who work for a clandestine monster hunting agency discover dark family secrets and the truth about their employer after their magically inclined nigh adult kids reawaken a witch bent on revenge.</t>
  </si>
  <si>
    <t>tt8826128</t>
  </si>
  <si>
    <t>ts255104</t>
  </si>
  <si>
    <t>Deaf U</t>
  </si>
  <si>
    <t>In this reality series, a tight-knit group of Deaf and hard of hearing students share their stories and explore life at Gallaudet University.</t>
  </si>
  <si>
    <t>tt13070478</t>
  </si>
  <si>
    <t>ts100116</t>
  </si>
  <si>
    <t>Blown Away</t>
  </si>
  <si>
    <t>A reality show featuring glass blowers from around the world competing to be the best. One artist is dismissed after each episode/challenge.</t>
  </si>
  <si>
    <t>tt9908860</t>
  </si>
  <si>
    <t>tm458467</t>
  </si>
  <si>
    <t>Girl on the Third Floor</t>
  </si>
  <si>
    <t>Don Koch tries to renovate a rundown mansion with a sordid history for his growing family, only to learn that the house has other plans.</t>
  </si>
  <si>
    <t>tt9026184</t>
  </si>
  <si>
    <t>ts100359</t>
  </si>
  <si>
    <t>Medical Police</t>
  </si>
  <si>
    <t>Two American physicians in S√É¬£o Paulo, Brazil, discover a civilization-threatening virus and are recruited as government agents in a race against time and around the world to find a cure and uncover a dark conspiracy.</t>
  </si>
  <si>
    <t>tt9850952</t>
  </si>
  <si>
    <t>tm446609</t>
  </si>
  <si>
    <t>The Great Hack</t>
  </si>
  <si>
    <t>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t>
  </si>
  <si>
    <t>tt9358204</t>
  </si>
  <si>
    <t>tm817709</t>
  </si>
  <si>
    <t>Rocks</t>
  </si>
  <si>
    <t>A young teenage girl finds herself struggling to take care of herself and her younger brother after being abandoned by their single mother with no choice but to live out on the streets.</t>
  </si>
  <si>
    <t>tt9067182</t>
  </si>
  <si>
    <t>ts243036</t>
  </si>
  <si>
    <t>Selena: The Series</t>
  </si>
  <si>
    <t>As Mexican-American Tejano singer Selena comes of age and realizes her dreams, she and her family make tough choices to hold on to love and music.</t>
  </si>
  <si>
    <t>tt9421868</t>
  </si>
  <si>
    <t>ts106536</t>
  </si>
  <si>
    <t>White Lines</t>
  </si>
  <si>
    <t>A woman tries to solve the mysterious death of her brother, a famous DJ who disappeared from Ibiza many years ago.</t>
  </si>
  <si>
    <t>tt9073958</t>
  </si>
  <si>
    <t>tm315255</t>
  </si>
  <si>
    <t>Ip Man 4: The Finale</t>
  </si>
  <si>
    <t>Following the death of his wife, Ip Man travels to San Francisco to ease tensions between the local kung fu masters and his star student, Bruce Lee, while searching for a better future for his son.</t>
  </si>
  <si>
    <t>tt2076298</t>
  </si>
  <si>
    <t>tm361746</t>
  </si>
  <si>
    <t>Ophelia</t>
  </si>
  <si>
    <t>Ophelia comes of age as lady-in-waiting for Queen Gertrude, and her singular spirit captures Hamlet's affections. As lust and betrayal threaten the kingdom, Ophelia finds herself trapped between true love and controlling her own destiny.</t>
  </si>
  <si>
    <t>tt5690870</t>
  </si>
  <si>
    <t>tm813695</t>
  </si>
  <si>
    <t>After We Collided</t>
  </si>
  <si>
    <t>Based on the 2014 romance novel of the same name, this follows the love life of two young adults.</t>
  </si>
  <si>
    <t>tt10362466</t>
  </si>
  <si>
    <t>ts222455</t>
  </si>
  <si>
    <t>The Devil Next Door</t>
  </si>
  <si>
    <t>A Cleveland grandfather is brought to trial in Israel, accused of being the infamous Nazi death camp guard known as Ivan the Terrible.</t>
  </si>
  <si>
    <t>tt11165002</t>
  </si>
  <si>
    <t>ts225101</t>
  </si>
  <si>
    <t>Start-Up</t>
  </si>
  <si>
    <t>Young entrepreneurs aspiring to launch virtual dreams into reality compete for success and love in the cutthroat world of Korea's high-tech industry.</t>
  </si>
  <si>
    <t>tt12867810</t>
  </si>
  <si>
    <t>tm498034</t>
  </si>
  <si>
    <t>The Last Blockbuster</t>
  </si>
  <si>
    <t>A documentary on the last remaining Blockbuster Video, located in Bend, Oregon.</t>
  </si>
  <si>
    <t>tt8704802</t>
  </si>
  <si>
    <t>tm413660</t>
  </si>
  <si>
    <t>In the Tall Grass</t>
  </si>
  <si>
    <t>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t>
  </si>
  <si>
    <t>tt4687108</t>
  </si>
  <si>
    <t>ts89282</t>
  </si>
  <si>
    <t>Toy Boy</t>
  </si>
  <si>
    <t>After seven years in a M√É¬°laga prison, a male stripper is released pending retrial and sets out to prove his lover framed him for her husband's murder.</t>
  </si>
  <si>
    <t>tt8693266</t>
  </si>
  <si>
    <t>tm358770</t>
  </si>
  <si>
    <t>Paradise Hills</t>
  </si>
  <si>
    <t>A young woman is sent to Paradise Hills to be reformed, only to learn that the high-class facility's beautiful facade hides a sinister secret.</t>
  </si>
  <si>
    <t>tt6127004</t>
  </si>
  <si>
    <t>tm845484</t>
  </si>
  <si>
    <t>Dick Johnson Is Dead</t>
  </si>
  <si>
    <t>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t>
  </si>
  <si>
    <t>tt11394180</t>
  </si>
  <si>
    <t>tm934040</t>
  </si>
  <si>
    <t>American Murder: The Family Next Door</t>
  </si>
  <si>
    <t>Using raw, firsthand footage, this documentary examines the disappearance of Shanann Watts and her children, and the terrible events that followed.</t>
  </si>
  <si>
    <t>tt12987894</t>
  </si>
  <si>
    <t>tm443154</t>
  </si>
  <si>
    <t>Rust Creek</t>
  </si>
  <si>
    <t>When an overachieving college senior makes a wrong turn, her road trip becomes a life-changing fight for survival in rural Kentucky.</t>
  </si>
  <si>
    <t>tt6610158</t>
  </si>
  <si>
    <t>ts236747</t>
  </si>
  <si>
    <t>Middleditch &amp; Schwartz</t>
  </si>
  <si>
    <t>Comedy duo Thomas Middleditch and Ben Schwartz turn small ideas into epically funny stories in this series of completely improvised comedy specials.</t>
  </si>
  <si>
    <t>tt12027034</t>
  </si>
  <si>
    <t>ts116814</t>
  </si>
  <si>
    <t>The Twelve</t>
  </si>
  <si>
    <t>Twelve ordinary people are called for jury duty for a murder case as traumatizing as it is controversial in which a woman stands trial for killing her own blood.</t>
  </si>
  <si>
    <t>tt7605396</t>
  </si>
  <si>
    <t>tm355783</t>
  </si>
  <si>
    <t>Eli</t>
  </si>
  <si>
    <t>A boy named Eli with a rare autoimmune disorder is confined to a special experimental clinic for his treatment. He soon begins experiencing supernatural forces, turning the supposedly safe facility into a haunted prison for him and his fellow patients.</t>
  </si>
  <si>
    <t>tt5294518</t>
  </si>
  <si>
    <t>tm469991</t>
  </si>
  <si>
    <t>I Lost My Body</t>
  </si>
  <si>
    <t>A story of Naoufel, a young man who is in love with Gabrielle. In another part of town, a severed hand escapes from a dissection lab, determined to find its body again.</t>
  </si>
  <si>
    <t>tt9806192</t>
  </si>
  <si>
    <t>ts268608</t>
  </si>
  <si>
    <t>The Ripper</t>
  </si>
  <si>
    <t>For five years, from 1975 to 1980, the Yorkshire Ripper murders cast a dark shadow over the lives of women in the North of England. 13 women were dead and the police seemed incapable of catching the killer. No one felt safe √¢‚Ç¨‚Äú and every man was a suspect.</t>
  </si>
  <si>
    <t>tt13492374</t>
  </si>
  <si>
    <t>ts215691</t>
  </si>
  <si>
    <t>Teenage Bounty Hunters</t>
  </si>
  <si>
    <t>After joining forces with a veteran bounty hunter, sixteen-year-old fraternal twin sisters Sterling and Blair dive into the world of bail skipping baddies while still navigating the high stakes of teenage love and sex.</t>
  </si>
  <si>
    <t>tt10584608</t>
  </si>
  <si>
    <t>tm375883</t>
  </si>
  <si>
    <t>Klaus</t>
  </si>
  <si>
    <t>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t>
  </si>
  <si>
    <t>tt4729430</t>
  </si>
  <si>
    <t>ts306090</t>
  </si>
  <si>
    <t>GREAT PRETENDER</t>
  </si>
  <si>
    <t>Supposedly Japan√¢‚Ç¨‚Ñ¢s greatest swindler, Makoto Edamura gets more than he bargained for when he tries to con Laurent Thierry, a real world-class crook.</t>
  </si>
  <si>
    <t>tt11680468</t>
  </si>
  <si>
    <t>tm471878</t>
  </si>
  <si>
    <t>Fatima</t>
  </si>
  <si>
    <t>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t>
  </si>
  <si>
    <t>tt2197936</t>
  </si>
  <si>
    <t>tm459742</t>
  </si>
  <si>
    <t>Sword of Trust</t>
  </si>
  <si>
    <t>When Cynthia and Mary show up to collect Cynthia's inheritance from her deceased grandfather, the only item she's received is an antique sword that he believed to be proof that the South won the Civil War.</t>
  </si>
  <si>
    <t>tt8484012</t>
  </si>
  <si>
    <t>ts88699</t>
  </si>
  <si>
    <t>Northern Rescue</t>
  </si>
  <si>
    <t>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t>
  </si>
  <si>
    <t>tt8462412</t>
  </si>
  <si>
    <t>tm918706</t>
  </si>
  <si>
    <t>The Sleepover</t>
  </si>
  <si>
    <t>Two siblings who discover their seemingly normal mom is a former thief in witness protection. Mom is forced to pull one last job, and the kids team up to rescue her over the course of an action-packed night.</t>
  </si>
  <si>
    <t>tt10888708</t>
  </si>
  <si>
    <t>ts251782</t>
  </si>
  <si>
    <t>High Score</t>
  </si>
  <si>
    <t>This docuseries traces the history of classic video games, featuring insights from the innovators who brought these worlds and characters to life.</t>
  </si>
  <si>
    <t>tt12759400</t>
  </si>
  <si>
    <t>tm464351</t>
  </si>
  <si>
    <t>The Last Thing He Wanted</t>
  </si>
  <si>
    <t>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t>
  </si>
  <si>
    <t>tt7456312</t>
  </si>
  <si>
    <t>ts215012</t>
  </si>
  <si>
    <t>Kipo and the Age of Wonderbeasts</t>
  </si>
  <si>
    <t>A girl explores the possibilities in a post-apocalyptic world.</t>
  </si>
  <si>
    <t>tt10482560</t>
  </si>
  <si>
    <t>tm453099</t>
  </si>
  <si>
    <t>Rolling Thunder Revue: A Bob Dylan Story by Martin Scorsese</t>
  </si>
  <si>
    <t>Part documentary, part concert film, part fever dream, this film captures the troubled spirit of America in 1975 and the joyous music that Dylan performed during the fall of that year.</t>
  </si>
  <si>
    <t>tt9580038</t>
  </si>
  <si>
    <t>tm893799</t>
  </si>
  <si>
    <t>Lost Bullet</t>
  </si>
  <si>
    <t>A small time delinquent, turned police mechanic for a go fast task force, is forced to defend his innocence when his mentor is killed by dirty cops.</t>
  </si>
  <si>
    <t>tt10456740</t>
  </si>
  <si>
    <t>tm426638</t>
  </si>
  <si>
    <t>Vita &amp; Virginia</t>
  </si>
  <si>
    <t>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t>
  </si>
  <si>
    <t>tt5859882</t>
  </si>
  <si>
    <t>tm925584</t>
  </si>
  <si>
    <t>The Vanished</t>
  </si>
  <si>
    <t>A family vacation takes a terrifying turn when parents Paul and Wendy discover their young daughter has vanished without a trace. Stopping at nothing to find her, the search for the truth leads to a shocking revelation.</t>
  </si>
  <si>
    <t>tt9794630</t>
  </si>
  <si>
    <t>ts225787</t>
  </si>
  <si>
    <t>Unabomber: In His Own Words</t>
  </si>
  <si>
    <t>Anchored by a rare interview, this docuseries details Ted Kaczynski's path from a young intellectual to one of the most feared people in US history.</t>
  </si>
  <si>
    <t>tt11833494</t>
  </si>
  <si>
    <t>ts192440</t>
  </si>
  <si>
    <t>Garth Brooks: The Road I'm On</t>
  </si>
  <si>
    <t>A look at the life and career of Garth Brooks and his wife Trisha Yearwood.</t>
  </si>
  <si>
    <t>tt10095402</t>
  </si>
  <si>
    <t>ts88296</t>
  </si>
  <si>
    <t>When her friend suffers a bizarre accident, Rosa realizes the secret student society they've just joined is built on demonic secrets from Dutch history.</t>
  </si>
  <si>
    <t>tt8404520</t>
  </si>
  <si>
    <t>tm845549</t>
  </si>
  <si>
    <t>The Reason I Jump</t>
  </si>
  <si>
    <t>Based on the book by a non-verbal autistic man, Naoki Higashida, filmmaker Jerry Rothwell examines the lives of five non-speaking, autistic youngsters.</t>
  </si>
  <si>
    <t>tt9098928</t>
  </si>
  <si>
    <t>tm460829</t>
  </si>
  <si>
    <t>Children of the Sea</t>
  </si>
  <si>
    <t>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t>
  </si>
  <si>
    <t>tt9850064</t>
  </si>
  <si>
    <t>ts223126</t>
  </si>
  <si>
    <t>The Confession Killer</t>
  </si>
  <si>
    <t>Henry Lee Lucas rose to infamy when he confessed to hundreds of unsolved murders. This docuseries examines the truth -- and horrifying consequences.</t>
  </si>
  <si>
    <t>tt11307176</t>
  </si>
  <si>
    <t>tm325325</t>
  </si>
  <si>
    <t>The Game Changers</t>
  </si>
  <si>
    <t>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t>
  </si>
  <si>
    <t>tt7455754</t>
  </si>
  <si>
    <t>ts88262</t>
  </si>
  <si>
    <t>Traitors</t>
  </si>
  <si>
    <t>1945 London. Feef is seduced by a rogue American spy into spying on her own country. Her task? To uncover a Russian agent in the heart of the British Government.</t>
  </si>
  <si>
    <t>tt7371896</t>
  </si>
  <si>
    <t>ts236501</t>
  </si>
  <si>
    <t>Valeria</t>
  </si>
  <si>
    <t>A writer in a creative and marital crisis finds refuge and support in her three best friends. Based on the novels by Elisabet Benavent.</t>
  </si>
  <si>
    <t>tt9731288</t>
  </si>
  <si>
    <t>ts86726</t>
  </si>
  <si>
    <t>Tidying Up with Marie Kondo</t>
  </si>
  <si>
    <t>In a series of inspiring home makeovers, world-renowned tidying expert Marie Kondo helps clients clear out the clutter -- and choose joy.</t>
  </si>
  <si>
    <t>tt8115560</t>
  </si>
  <si>
    <t>tm918734</t>
  </si>
  <si>
    <t>Concrete Cowboy</t>
  </si>
  <si>
    <t>Sent to live with his estranged father for the summer, a rebellious teen finds kinship in a tight-knit Philadelphia community of Black cowboys.</t>
  </si>
  <si>
    <t>tt8846176</t>
  </si>
  <si>
    <t>ts256309</t>
  </si>
  <si>
    <t>Aunty Donna's Big Ol House of Fun</t>
  </si>
  <si>
    <t>Comedy trio Aunty Donna showcase their uniquely absurd and offbeat style through an array of sketches, songs and eclectic characters.</t>
  </si>
  <si>
    <t>tt13316746</t>
  </si>
  <si>
    <t>ts89251</t>
  </si>
  <si>
    <t>Tales of the City</t>
  </si>
  <si>
    <t>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t>
  </si>
  <si>
    <t>tt7087260</t>
  </si>
  <si>
    <t>tm437221</t>
  </si>
  <si>
    <t>Charlie Says</t>
  </si>
  <si>
    <t>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t>
  </si>
  <si>
    <t>tt1759744</t>
  </si>
  <si>
    <t>tm840438</t>
  </si>
  <si>
    <t>Mike Birbiglia: The New One</t>
  </si>
  <si>
    <t>Comedian Mike Birbiglia hits Broadway with a hilarious yet profound one-man show that recounts his emotional and physical journey to parenthood.</t>
  </si>
  <si>
    <t>tt11163014</t>
  </si>
  <si>
    <t>ts105645</t>
  </si>
  <si>
    <t>Historical Roasts</t>
  </si>
  <si>
    <t>"Roastmaster General" Jeff Ross and a slew of guest stars poke fun at major historical figures while also honoring their enduring impact on the world.</t>
  </si>
  <si>
    <t>tt9169602</t>
  </si>
  <si>
    <t>tm817504</t>
  </si>
  <si>
    <t>1BR</t>
  </si>
  <si>
    <t>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t>
  </si>
  <si>
    <t>tt7541106</t>
  </si>
  <si>
    <t>tm827216</t>
  </si>
  <si>
    <t>Bill Burr: Paper Tiger</t>
  </si>
  <si>
    <t>Comedian Bill Burr talks male feminists, outrage culture, robot sex, and cultural appropriation in this standup comedy special shot in London.</t>
  </si>
  <si>
    <t>tt10847306</t>
  </si>
  <si>
    <t>ts225718</t>
  </si>
  <si>
    <t>La R√É¬©volution</t>
  </si>
  <si>
    <t>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t>
  </si>
  <si>
    <t>tt13044528</t>
  </si>
  <si>
    <t>tm369389</t>
  </si>
  <si>
    <t>The Silence of Others</t>
  </si>
  <si>
    <t>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t>
  </si>
  <si>
    <t>tt8099236</t>
  </si>
  <si>
    <t>tm858954</t>
  </si>
  <si>
    <t>Nobody Sleeps in the Woods Tonight</t>
  </si>
  <si>
    <t>Addicted to technology, a group of teens attends a rehabilitation camp in the forest, but a sinister force there intends to take them offline forever.</t>
  </si>
  <si>
    <t>tt11240506</t>
  </si>
  <si>
    <t>ts252856</t>
  </si>
  <si>
    <t>Challenger: The Final Flight</t>
  </si>
  <si>
    <t>Engineers, officials and the crew members' families provide their perspective on the 1986 Space Shuttle Challenger disaster and its aftermath.</t>
  </si>
  <si>
    <t>tt12930534</t>
  </si>
  <si>
    <t>tm828069</t>
  </si>
  <si>
    <t>Calm with Horses</t>
  </si>
  <si>
    <t>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t>
  </si>
  <si>
    <t>tt4460792</t>
  </si>
  <si>
    <t>tm852097</t>
  </si>
  <si>
    <t>A Whisker Away</t>
  </si>
  <si>
    <t>Miyo "Muge"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t>
  </si>
  <si>
    <t>tt11958344</t>
  </si>
  <si>
    <t>tm471967</t>
  </si>
  <si>
    <t>Lost Girls</t>
  </si>
  <si>
    <t>When Mari Gilbert's daughter disappears, police inaction drives her own investigation into the gated Long Island community where Shannan was last seen. Her search brings attention to over a dozen murdered sex workers.</t>
  </si>
  <si>
    <t>tt3111426</t>
  </si>
  <si>
    <t>tm974366</t>
  </si>
  <si>
    <t>We Can Be Heroes</t>
  </si>
  <si>
    <t>When alien invaders capture Earth's superheroes, their kids must learn to work together to save their parents - and the planet.</t>
  </si>
  <si>
    <t>tt10600398</t>
  </si>
  <si>
    <t>ts215178</t>
  </si>
  <si>
    <t>Grand Army</t>
  </si>
  <si>
    <t>The drama series tells the story of five high school students as they struggle with sexual, racial and economic politics and fight to succeed and become somebody.</t>
  </si>
  <si>
    <t>tt10473150</t>
  </si>
  <si>
    <t>tm828317</t>
  </si>
  <si>
    <t>Tell Me Who I Am</t>
  </si>
  <si>
    <t>In this documentary, Alex trusts his twin, Marcus, to tell him about his past after he loses his memory. But Marcus is hiding a dark family secret.</t>
  </si>
  <si>
    <t>tt10915286</t>
  </si>
  <si>
    <t>tm432022</t>
  </si>
  <si>
    <t>Violet Evergarden: The Movie</t>
  </si>
  <si>
    <t>As the world moves on from the war and technological advances bring changes to her life, Violet still hopes to see her lost commanding officer again.</t>
  </si>
  <si>
    <t>tt8652818</t>
  </si>
  <si>
    <t>ts93066</t>
  </si>
  <si>
    <t>The I-Land</t>
  </si>
  <si>
    <t>When ten people wake up on a treacherous island with no memory of who they are and how they got there, they set off on a trek to try to get back home, only to discover the world is not as it seems.</t>
  </si>
  <si>
    <t>tt9070436</t>
  </si>
  <si>
    <t>ts223759</t>
  </si>
  <si>
    <t>Killer Inside: The Mind of Aaron Hernandez</t>
  </si>
  <si>
    <t>Via interviews with friends, players and insiders, this docuseries examines how Aaron Hernandez went from an NFL star to a convicted killer.</t>
  </si>
  <si>
    <t>tt11475228</t>
  </si>
  <si>
    <t>ts104840</t>
  </si>
  <si>
    <t>In Frankfurt, A young, talented hip-hop producer in Germany signs with a record label where he finds that the worlds of music and organized crime collide.</t>
  </si>
  <si>
    <t>tt9184970</t>
  </si>
  <si>
    <t>tm455568</t>
  </si>
  <si>
    <t>Paddleton</t>
  </si>
  <si>
    <t>An unlikely friendship between two neighbors becomes an unexpectedly emotional journey when the younger man is diagnosed with terminal cancer.</t>
  </si>
  <si>
    <t>tt8041276</t>
  </si>
  <si>
    <t>ts219162</t>
  </si>
  <si>
    <t>Inside Bill's Brain: Decoding Bill Gates</t>
  </si>
  <si>
    <t>This three-part documentary tells Bill Gates√¢‚Ç¨‚Ñ¢ life story, in-depth and unfiltered, as he pursues unique solutions to some of the world√¢‚Ç¨‚Ñ¢s most complex problems.</t>
  </si>
  <si>
    <t>tt10837476</t>
  </si>
  <si>
    <t>tm952590</t>
  </si>
  <si>
    <t>What Lies Below</t>
  </si>
  <si>
    <t>Liberty, a socially awkward 16-year-old, returns from two months at camp to a blindsided introduction of her mother√¢‚Ç¨‚Ñ¢s fiance√å¬Å, John Smith, whose charm, intelligence, and beauty paint the picture of a man too perfect to be human.</t>
  </si>
  <si>
    <t>tt9264728</t>
  </si>
  <si>
    <t>tm931686</t>
  </si>
  <si>
    <t>Vampires vs. the Bronx</t>
  </si>
  <si>
    <t>Three gutsy kids from a rapidly gentrifying Bronx neighborhood stumble upon a sinister plot to suck all the life from their beloved community.</t>
  </si>
  <si>
    <t>tt8976576</t>
  </si>
  <si>
    <t>ts254592</t>
  </si>
  <si>
    <t>Song Exploder</t>
  </si>
  <si>
    <t>Get inspired as musicians dig deep into the creative process of songwriting and reveal their intimate thoughts in a series based on the hit podcast.</t>
  </si>
  <si>
    <t>tt13110256</t>
  </si>
  <si>
    <t>ts81646</t>
  </si>
  <si>
    <t>Chambers</t>
  </si>
  <si>
    <t>Consumed by the mystery surrounding the donor heart that saved her life, a young patient starts taking on sinister characteristics of the deceased.</t>
  </si>
  <si>
    <t>tt7949204</t>
  </si>
  <si>
    <t>ts219561</t>
  </si>
  <si>
    <t>The Mind, Explained</t>
  </si>
  <si>
    <t>Ever wonder what's happening inside your head? From dreaming to anxiety disorders, discover how your brain works with this illuminating series.</t>
  </si>
  <si>
    <t>tt10810430</t>
  </si>
  <si>
    <t>ts91039</t>
  </si>
  <si>
    <t>The Chef Show</t>
  </si>
  <si>
    <t>Writer, director and food enthusiast Jon Favreau and chef Roy Choi explore food in and out of the kitchen with accomplished chefs and celebrity friends.</t>
  </si>
  <si>
    <t>tt10359446</t>
  </si>
  <si>
    <t>tm812916</t>
  </si>
  <si>
    <t>The Stronghold</t>
  </si>
  <si>
    <t>A police brigade working in the dangerous northern neighborhoods of Marseille, where the level of crime is higher than anywhere else in France.</t>
  </si>
  <si>
    <t>tt10404944</t>
  </si>
  <si>
    <t>ts92547</t>
  </si>
  <si>
    <t>Rise of Empires: Ottoman</t>
  </si>
  <si>
    <t>Ottoman Sultan Mehmed II wages an epic campaign to take the Byzantine capital of Constantinople and shapes the course of history for centuries.</t>
  </si>
  <si>
    <t>tt9244578</t>
  </si>
  <si>
    <t>ts113506</t>
  </si>
  <si>
    <t>The Last Czars</t>
  </si>
  <si>
    <t>A Chronicled look at the fall of the Romanov dynasty in Russia.</t>
  </si>
  <si>
    <t>tt7949606</t>
  </si>
  <si>
    <t>tm898474</t>
  </si>
  <si>
    <t>The Swarm</t>
  </si>
  <si>
    <t>A single mother breeds locusts as high-protein foods but has trouble getting them to reproduce until she finds they have a taste for blood.</t>
  </si>
  <si>
    <t>tt10675724</t>
  </si>
  <si>
    <t>tm935895</t>
  </si>
  <si>
    <t>The Life Ahead</t>
  </si>
  <si>
    <t>In seaside Italy, a Holocaust survivor with a daycare business takes in a 12-year-old street kid who recently robbed her.</t>
  </si>
  <si>
    <t>tt10627584</t>
  </si>
  <si>
    <t>ts87471</t>
  </si>
  <si>
    <t>Darwin's Game</t>
  </si>
  <si>
    <t>Sudou Kaname, an ordinary high school student, receives an invitation email to try a mysterious app called "Darwin's Game." Kaname, upon launching the app, is drawn into a game where players fight one another using superpowers called Sigils. Without knowing the reason for all this, can Kaname survive furious battles against the powerful players who attack him?</t>
  </si>
  <si>
    <t>tt11405390</t>
  </si>
  <si>
    <t>ts89744</t>
  </si>
  <si>
    <t>How to Sell Drugs Online (Fast)</t>
  </si>
  <si>
    <t>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t>
  </si>
  <si>
    <t>tt9184994</t>
  </si>
  <si>
    <t>tm447159</t>
  </si>
  <si>
    <t>The Kindness of Strangers</t>
  </si>
  <si>
    <t>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t>
  </si>
  <si>
    <t>tt6515910</t>
  </si>
  <si>
    <t>tm852996</t>
  </si>
  <si>
    <t>Captain Underpants: Epic Choice-o-rama</t>
  </si>
  <si>
    <t>In this interactive special, Harold and George need your decision-making skills to stop Krupp from blowing their beloved treehouse to smithereens.</t>
  </si>
  <si>
    <t>tt11604750</t>
  </si>
  <si>
    <t>ts225912</t>
  </si>
  <si>
    <t>Biohackers</t>
  </si>
  <si>
    <t>Mia goes to medical school to get close to a professor she suspects had a hand in her past family tragedy and gets tangled in the world of biohacking.</t>
  </si>
  <si>
    <t>tt9849210</t>
  </si>
  <si>
    <t>tm676311</t>
  </si>
  <si>
    <t>Sightless</t>
  </si>
  <si>
    <t>After an attack renders her blind, Ellen Ashland withdraws from the world to recover. But soon she plunges into paranoia, unable to convince anyone that her assailant has returned to terrorize her by hiding in plain sight.</t>
  </si>
  <si>
    <t>tt10303430</t>
  </si>
  <si>
    <t>tm893480</t>
  </si>
  <si>
    <t>Project Power</t>
  </si>
  <si>
    <t>An ex-soldier, a teen and a cop collide in New Orleans as they hunt for the source behind a dangerous new pill that grants users temporary superpowers.</t>
  </si>
  <si>
    <t>tt7550000</t>
  </si>
  <si>
    <t>ts250912</t>
  </si>
  <si>
    <t>Fear City: New York vs The Mafia</t>
  </si>
  <si>
    <t>New York City in the 1970s was ruled with a bloody fist by five mafia families, until a group of federal agents tried the unthinkable: taking them down.</t>
  </si>
  <si>
    <t>tt12588372</t>
  </si>
  <si>
    <t>ts190462</t>
  </si>
  <si>
    <t>Gentefied</t>
  </si>
  <si>
    <t>The Morales cousins scramble to save their grandfather's taco shop - and pursue their own dreams - as gentrification shakes up their LA neighborhood.</t>
  </si>
  <si>
    <t>tt10037034</t>
  </si>
  <si>
    <t>ts187541</t>
  </si>
  <si>
    <t>Hotel Del Luna</t>
  </si>
  <si>
    <t>When he's invited to manage a hotel for dead souls, an elite hotelier gets to know the establishment's ancient owner and her strange world.</t>
  </si>
  <si>
    <t>tt10220588</t>
  </si>
  <si>
    <t>ts105542</t>
  </si>
  <si>
    <t>The Baker and the Beauty</t>
  </si>
  <si>
    <t>A blue-collar baker strikes up a relationship with an international superstar. US version of the Israeli romantic comedy series 'The Baker and the Beauty'.</t>
  </si>
  <si>
    <t>tt9164986</t>
  </si>
  <si>
    <t>ts89075</t>
  </si>
  <si>
    <t>Her Private Life</t>
  </si>
  <si>
    <t>An art curator's life unravels, as she tries to keep her pastime as a die-hard K-pop fan secret from her gallery's new director.</t>
  </si>
  <si>
    <t>tt9899340</t>
  </si>
  <si>
    <t>tm420455</t>
  </si>
  <si>
    <t>Rim of the World</t>
  </si>
  <si>
    <t>Stranded at a summer camp when aliens attack the planet, four teens with nothing in common embark on a perilous mission to save the world.</t>
  </si>
  <si>
    <t>tt8179388</t>
  </si>
  <si>
    <t>ts237109</t>
  </si>
  <si>
    <t>Control Z</t>
  </si>
  <si>
    <t>When a hacker begins releasing students' secrets to the entire high school, the socially isolated but observant Sof√É¬≠a works to uncover his/her identity.</t>
  </si>
  <si>
    <t>tt11937662</t>
  </si>
  <si>
    <t>ts86978</t>
  </si>
  <si>
    <t>Power Rangers Beast Morphers</t>
  </si>
  <si>
    <t>Set in the future, a secret agency combines a newly discovered substance called "Morph-X" with animal DNA to create the Power Rangers Beast Morphers team. The Rangers must fight off an evil sentient computer virus bent on taking over the source of all Ranger power, the Morphin Grid itself.</t>
  </si>
  <si>
    <t>tt8022978</t>
  </si>
  <si>
    <t>tm924991</t>
  </si>
  <si>
    <t>Death of Me</t>
  </si>
  <si>
    <t>A couple on holiday on a remote South Pacific island awaken one morning with a hang over and no recollection of what transpired. When playing back a video of the previous night, they see they participated in a local ritual that somehow ends with him murdering her.</t>
  </si>
  <si>
    <t>tt1830643</t>
  </si>
  <si>
    <t>ts215046</t>
  </si>
  <si>
    <t>Capitani</t>
  </si>
  <si>
    <t>In a Luxembourg village where everyone is keeping secrets, gruff police inspector Luc Capitani investigates the suspicious death of a 15-year-old girl.</t>
  </si>
  <si>
    <t>tt10483610</t>
  </si>
  <si>
    <t>tm846964</t>
  </si>
  <si>
    <t>A Fall from Grace</t>
  </si>
  <si>
    <t>When a law-abiding woman gets indicted for murdering her husband, her lawyer soon realizes that a larger conspiracy may be at work.</t>
  </si>
  <si>
    <t>tt11390036</t>
  </si>
  <si>
    <t>tm436778</t>
  </si>
  <si>
    <t>The Best of Enemies</t>
  </si>
  <si>
    <t>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t>
  </si>
  <si>
    <t>tt4807408</t>
  </si>
  <si>
    <t>ts189422</t>
  </si>
  <si>
    <t>Home for Christmas</t>
  </si>
  <si>
    <t>The constant comments on single life of 30 year old Johanne and society's expectations of the perfect family Christmas finally gets to her. Johanne starts a 24 day hunt for a partner to bring home for Christmas.</t>
  </si>
  <si>
    <t>tt10069398</t>
  </si>
  <si>
    <t>ts88151</t>
  </si>
  <si>
    <t>Quicksand</t>
  </si>
  <si>
    <t>After a tragedy at a school sends shock waves through a wealthy Stockholm suburb, a seemingly well-adjusted teen finds herself on trial for murder.</t>
  </si>
  <si>
    <t>tt8686106</t>
  </si>
  <si>
    <t>ts223589</t>
  </si>
  <si>
    <t>Sex, Explained</t>
  </si>
  <si>
    <t>From the biology of attraction to the history of birth control, explore the ins and outs of sex in this entertaining and enlightening series.</t>
  </si>
  <si>
    <t>tt11390530</t>
  </si>
  <si>
    <t>tm847998</t>
  </si>
  <si>
    <t>Hubie Halloween</t>
  </si>
  <si>
    <t>Hubie Dubois, despite his devotion to his hometown of Salem, Massachusetts (and its legendary Halloween celebration), is a figure of mockery for kids and adults alike. But this year, something really is going bump in the night, and it√¢‚Ç¨‚Ñ¢s up to Hubie to save Halloween.</t>
  </si>
  <si>
    <t>tt10682266</t>
  </si>
  <si>
    <t>ts275111</t>
  </si>
  <si>
    <t>Rainbow High</t>
  </si>
  <si>
    <t>7 girls at Rainbow High must face challenges and learn to flaunt their true colors.</t>
  </si>
  <si>
    <t>tt13488080</t>
  </si>
  <si>
    <t>tm814671</t>
  </si>
  <si>
    <t>Secret Obsession</t>
  </si>
  <si>
    <t>Recuperating from trauma, Jennifer remains in danger as she returns to a life she doesn't remember.</t>
  </si>
  <si>
    <t>tt9419834</t>
  </si>
  <si>
    <t>ts237513</t>
  </si>
  <si>
    <t>Ju-On: Origins</t>
  </si>
  <si>
    <t>A paranormal researcher searches obsessively for a cursed home where something terrible happened to a mother and her child long ago.</t>
  </si>
  <si>
    <t>tt12313914</t>
  </si>
  <si>
    <t>tm844250</t>
  </si>
  <si>
    <t>Ala Vaikunthapurramuloo</t>
  </si>
  <si>
    <t>Fate plays a vital role in connecting the life of Bantu, a son who seeks validation from his cold-hearted father with the life of Raj, whose millionaire father wishes that he was more assertive.</t>
  </si>
  <si>
    <t>tt9537292</t>
  </si>
  <si>
    <t>tm885775</t>
  </si>
  <si>
    <t>Unbreakable Kimmy Schmidt: Kimmy vs. the Reverend</t>
  </si>
  <si>
    <t>Kimmy's a famous author and she's about to marry a prince! But first she has to foil the Reverend's evil plot. It's your move: What should Kimmy do next?</t>
  </si>
  <si>
    <t>tt10324166</t>
  </si>
  <si>
    <t>tm936236</t>
  </si>
  <si>
    <t>Cadaver</t>
  </si>
  <si>
    <t>In the aftermath of a nuclear disaster, a starving family find hope in a charismatic hotel owner. Lured by the prospect of a free dinner, they discover that the evening's entertainment blurs the lines between performance and reality. Will they wind up the spectators or the spectacle?</t>
  </si>
  <si>
    <t>tt11284280</t>
  </si>
  <si>
    <t>tm890660</t>
  </si>
  <si>
    <t>The Paramedic</t>
  </si>
  <si>
    <t>Unable to face his new reality in a wheelchair, √É¬Ångel develops a deadly obsession with the woman who left him and unleashes a sinister revenge plot.</t>
  </si>
  <si>
    <t>tt11127690</t>
  </si>
  <si>
    <t>ts88721</t>
  </si>
  <si>
    <t>Special</t>
  </si>
  <si>
    <t>A gay man with mild cerebral palsy decides to rewrite his identity as an accident victim and finally go after the life he wants.</t>
  </si>
  <si>
    <t>tt9381622</t>
  </si>
  <si>
    <t>ts103209</t>
  </si>
  <si>
    <t>Exhibit A</t>
  </si>
  <si>
    <t>It centers on disgraced former prosecutor, Andrew Cho, whose career is sabotaged by the corrupt power brokers he's working to take down. But in losing everything, Andrew discovers something new: a life of purpose.</t>
  </si>
  <si>
    <t>tt10376904</t>
  </si>
  <si>
    <t>ts223240</t>
  </si>
  <si>
    <t>Itaewon Class</t>
  </si>
  <si>
    <t>In a colorful Seoul neighborhood, an ex-con and his friends fight a mighty foe to make their ambitious dreams for their street bar a reality.</t>
  </si>
  <si>
    <t>tt11239552</t>
  </si>
  <si>
    <t>tm465724</t>
  </si>
  <si>
    <t>See You Yesterday</t>
  </si>
  <si>
    <t>As two teen prodigies try to master the art of time travel, a tragic police shooting sends them on a series of dangerous trips to the past.</t>
  </si>
  <si>
    <t>tt8743064</t>
  </si>
  <si>
    <t>ts87008</t>
  </si>
  <si>
    <t>Turn Up Charlie</t>
  </si>
  <si>
    <t>A down-and-out DJ plots to rebuild his music career while working as a nanny for his famous best friend's wild 11-year-old daughter.</t>
  </si>
  <si>
    <t>tt8304498</t>
  </si>
  <si>
    <t>ts89119</t>
  </si>
  <si>
    <t>The Disappearance of Madeleine McCann</t>
  </si>
  <si>
    <t>The documentary takes a detailed look at the disappearance of 3-year-old Madeleine McCann, who vanished while on holiday with her family.</t>
  </si>
  <si>
    <t>tt9879074</t>
  </si>
  <si>
    <t>ts242820</t>
  </si>
  <si>
    <t>Floor is Lava</t>
  </si>
  <si>
    <t>Teams compete to navigate rooms flooded with lava by leaping from chairs, hanging from curtains and swinging from chandeliers.</t>
  </si>
  <si>
    <t>tt12370124</t>
  </si>
  <si>
    <t>tm370530</t>
  </si>
  <si>
    <t>Ride Like a Girl</t>
  </si>
  <si>
    <t>The story of Michelle Payne, the first female jockey to win the Melbourne Cup.</t>
  </si>
  <si>
    <t>tt7600382</t>
  </si>
  <si>
    <t>tm845415</t>
  </si>
  <si>
    <t>Miss Americana</t>
  </si>
  <si>
    <t>A raw and emotionally revealing look at one of the most iconic artists of our time during a transformational period in her life as she learns to embrace her role not only as a songwriter and performer, but as a woman harnessing the full power of her voice.</t>
  </si>
  <si>
    <t>tt11388580</t>
  </si>
  <si>
    <t>tm827142</t>
  </si>
  <si>
    <t>Dave Chappelle: Sticks &amp; Stones</t>
  </si>
  <si>
    <t>Dave Chappelle takes on gun culture, the opioid crisis and the tidal wave of celebrity scandals in this defiant stand-up special.</t>
  </si>
  <si>
    <t>tt10810424</t>
  </si>
  <si>
    <t>tm922788</t>
  </si>
  <si>
    <t>The Babysitter: Killer Queen</t>
  </si>
  <si>
    <t>Two years after defeating a satanic cult led by his babysitter Bee, Cole's trying to forget his past and focus on surviving high school. But when old enemies unexpectedly return, Cole will once again have to outsmart the forces of evil.</t>
  </si>
  <si>
    <t>tt11024272</t>
  </si>
  <si>
    <t>tm459512</t>
  </si>
  <si>
    <t>To All the Boys: P.S. I Still Love You</t>
  </si>
  <si>
    <t>Lara Jean and Peter have just taken their romance from pretend to officially real when another recipient of one of her love letters enters the picture.</t>
  </si>
  <si>
    <t>tt9354842</t>
  </si>
  <si>
    <t>tm822246</t>
  </si>
  <si>
    <t>The Forty-Year-Old Version</t>
  </si>
  <si>
    <t>Radha is a down-on-her-luck NY playwright, who is desperate for a breakthrough before 40. Reinventing herself as rapper RadhaMUSPrime, she vacillates between the worlds of Hip Hop and theater in order to find her true voice.</t>
  </si>
  <si>
    <t>tt10642834</t>
  </si>
  <si>
    <t>ts251028</t>
  </si>
  <si>
    <t>Detention</t>
  </si>
  <si>
    <t>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t>
  </si>
  <si>
    <t>tt13175760</t>
  </si>
  <si>
    <t>tm315348</t>
  </si>
  <si>
    <t>Triple Threat</t>
  </si>
  <si>
    <t>A crime syndicate places a hit on a billionaire's daughter, making her the target of an elite assassin squad. A small band of down-and-out mercenaries protects her, fighting tooth and nail to stop the assassins from reaching their target.</t>
  </si>
  <si>
    <t>tt6644602</t>
  </si>
  <si>
    <t>tm849005</t>
  </si>
  <si>
    <t>The Willoughbys</t>
  </si>
  <si>
    <t>When the four Willoughby children are abandoned by their selfish parents, they must learn how to adapt their Old-Fashioned values to the contemporary world in order to create something new: The Modern Family.</t>
  </si>
  <si>
    <t>tt5206260</t>
  </si>
  <si>
    <t>ts106015</t>
  </si>
  <si>
    <t>Kengan Ashura</t>
  </si>
  <si>
    <t>A timid old man is summoned by his chairman to become the manager of Tokita Ohma, a highly skilled gladiator who only cares about fighting and winning in the Kengan matches.</t>
  </si>
  <si>
    <t>tt9058134</t>
  </si>
  <si>
    <t>tm839411</t>
  </si>
  <si>
    <t>Me Against You: Mr. S's Vendetta</t>
  </si>
  <si>
    <t>A young couple who makes popular YouTube videos for children sets out to win an award, but an evil mastermind stands in the way of their success.</t>
  </si>
  <si>
    <t>tt11559652</t>
  </si>
  <si>
    <t>ts89832</t>
  </si>
  <si>
    <t>Abyss</t>
  </si>
  <si>
    <t>After meeting an untimely demise in separate incidents, Cha Min and Go Se-yeon discover they√¢‚Ç¨‚Ñ¢ve come back to life in new bodies they don√¢‚Ç¨‚Ñ¢t recognize.</t>
  </si>
  <si>
    <t>tt10055734</t>
  </si>
  <si>
    <t>tm446625</t>
  </si>
  <si>
    <t>Miles Davis: Birth of the Cool</t>
  </si>
  <si>
    <t>A visionary, innovator, and originator who defied categorization and embodied the word cool√¢‚Ç¨‚Äùa foray into the life and career of musical and cultural icon Miles Davis.</t>
  </si>
  <si>
    <t>tt9358200</t>
  </si>
  <si>
    <t>tm827501</t>
  </si>
  <si>
    <t>Tall Girl</t>
  </si>
  <si>
    <t>Jodi, the tallest girl in her high school, has always felt uncomfortable in her own skin. But after years of slouching, being made fun of, and avoiding attention at all costs, Jodi finally decides to find the confidence to stand tall.</t>
  </si>
  <si>
    <t>tt9252508</t>
  </si>
  <si>
    <t>ts225544</t>
  </si>
  <si>
    <t>The Trials of Gabriel Fernandez</t>
  </si>
  <si>
    <t>A boy√¢‚Ç¨‚Ñ¢s brutal murder and the public trials of his guardians and social workers prompt questions about the system√¢‚Ç¨‚Ñ¢s protection of vulnerable children.</t>
  </si>
  <si>
    <t>tt11822998</t>
  </si>
  <si>
    <t>ts237751</t>
  </si>
  <si>
    <t>Gameboys</t>
  </si>
  <si>
    <t>Teenage streamer Cairo is caught off guard when he receives a video call from a new online rival called Gavreel. He is even more surprised when the handsome stranger asks him out.
Can two gamers make romance work during the COVID-19 pandemic lockdown, or will it be game over for their love story?</t>
  </si>
  <si>
    <t>tt12508898</t>
  </si>
  <si>
    <t>tm428558</t>
  </si>
  <si>
    <t>High Flying Bird</t>
  </si>
  <si>
    <t>During an NBA lockout, a sports agent, Ray Burke, presents his rookie client, Erick Scott, with an intriguing and controversial business opportunity.</t>
  </si>
  <si>
    <t>tt8128188</t>
  </si>
  <si>
    <t>ts277126</t>
  </si>
  <si>
    <t>Black Space</t>
  </si>
  <si>
    <t>An ordinary morning at a small-town High School turns into a nightmare when anonymous figures in masks have committed a massacre leaving four dead students.</t>
  </si>
  <si>
    <t>tt13660638</t>
  </si>
  <si>
    <t>ts84586</t>
  </si>
  <si>
    <t>Spinning Out</t>
  </si>
  <si>
    <t>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t>
  </si>
  <si>
    <t>tt9117054</t>
  </si>
  <si>
    <t>tm822907</t>
  </si>
  <si>
    <t>Patsy &amp; Loretta</t>
  </si>
  <si>
    <t>A story of the close friendship of country music stars Patsy Cline and Loretta Lynn.</t>
  </si>
  <si>
    <t>tt10016704</t>
  </si>
  <si>
    <t>ts87986</t>
  </si>
  <si>
    <t>Dolly Parton's Heartstrings</t>
  </si>
  <si>
    <t>Eight stories celebrating family, faith, love and forgiveness come to life in this series inspired by Dolly Parton's iconic country music catalog.</t>
  </si>
  <si>
    <t>tt8509922</t>
  </si>
  <si>
    <t>ts106126</t>
  </si>
  <si>
    <t>The Bonfire of Destiny</t>
  </si>
  <si>
    <t>After a devastating fire in 1897 Paris, three women find their lives upended by betrayal, deception, and romantic turmoil. Inspired by real events.</t>
  </si>
  <si>
    <t>tt9050352</t>
  </si>
  <si>
    <t>tm850723</t>
  </si>
  <si>
    <t>Altered Carbon: Resleeved</t>
  </si>
  <si>
    <t>On the planet Latimer, Takeshi Kovacs must protect a tattooist while investigating the death of a yakuza boss alongside a no-nonsense CTAC.</t>
  </si>
  <si>
    <t>tt9310328</t>
  </si>
  <si>
    <t>tm854669</t>
  </si>
  <si>
    <t>Taylor Tomlinson: Quarter-Life Crisis</t>
  </si>
  <si>
    <t>Comedian Taylor Tomlinson is halfway through her 20s √¢‚Ç¨‚Äù and she's over it. From dating losers to a failed engagement, she takes aim at her life choices.</t>
  </si>
  <si>
    <t>tt11738792</t>
  </si>
  <si>
    <t>tm914535</t>
  </si>
  <si>
    <t>2 Hearts</t>
  </si>
  <si>
    <t>When illness strikes two people who are polar opposites, life and death bring them together in surprising ways.</t>
  </si>
  <si>
    <t>tt5616176</t>
  </si>
  <si>
    <t>tm845535</t>
  </si>
  <si>
    <t>Coded Bias</t>
  </si>
  <si>
    <t>Exploring the fallout of MIT Media Lab researcher Joy Buolamwini's startling discovery that facial recognition does not see dark-skinned faces accurately, and her journey to push for the first-ever legislation in the U.S. to govern against bias in the algorithms that impact us all.</t>
  </si>
  <si>
    <t>tt11394170</t>
  </si>
  <si>
    <t>ts251094</t>
  </si>
  <si>
    <t>Indian Matchmaking</t>
  </si>
  <si>
    <t>Matchmaker Sima Taparia guides clients in the U.S. and India in the arranged marriage process, offering an inside look at the custom in a modern era.</t>
  </si>
  <si>
    <t>tt12580168</t>
  </si>
  <si>
    <t>tm948128</t>
  </si>
  <si>
    <t>Audrey</t>
  </si>
  <si>
    <t>An intimate look at Audrey Hepburn's life, with access to exclusive never-before-seen footage from her family's personal collection, providing an unprecedented and insightful view on Audrey, her life and her dreams, aspirations and her everlasting legacy.</t>
  </si>
  <si>
    <t>tt10731386</t>
  </si>
  <si>
    <t>ts89747</t>
  </si>
  <si>
    <t>High Seas</t>
  </si>
  <si>
    <t>Two sisters discover disturbing family secrets after a string of mysterious deaths occur on a luxury ship traveling from Spain to Brazil in the 1940s.</t>
  </si>
  <si>
    <t>tt8961508</t>
  </si>
  <si>
    <t>tm316311</t>
  </si>
  <si>
    <t>Wasp Network</t>
  </si>
  <si>
    <t>Havana, Cuba, 1990. Ren√É¬© Gonz√É¬°lez, an airplane pilot, unexpectedly flees the country, leaving behind his wife Olga and his daughter Irma, and begins a new life in Miami, where he becomes a member of an anti-Castro organization.</t>
  </si>
  <si>
    <t>tt6834140</t>
  </si>
  <si>
    <t>tm496648</t>
  </si>
  <si>
    <t>School Life</t>
  </si>
  <si>
    <t>The daily life of a school located in Saint Denis.</t>
  </si>
  <si>
    <t>tt8783532</t>
  </si>
  <si>
    <t>ts288350</t>
  </si>
  <si>
    <t>Julie and the Phantoms</t>
  </si>
  <si>
    <t>Teenage Julie finds her passion for music and life while helping the Phantoms -- a trio of ghostly guys -- become the band they were never able to be.</t>
  </si>
  <si>
    <t>tt10183988</t>
  </si>
  <si>
    <t>tm902330</t>
  </si>
  <si>
    <t>Ghosts of War</t>
  </si>
  <si>
    <t>A group of World War II American soldiers encounter a supernatural enemy as they occupy a French castle previously under Nazi control.</t>
  </si>
  <si>
    <t>tt6508228</t>
  </si>
  <si>
    <t>tm451548</t>
  </si>
  <si>
    <t>The Fable</t>
  </si>
  <si>
    <t>Fable is a legendary yakuza hitman equal to none√¢‚Ç¨‚Äùbut his boss orders him and his sultry associate to lay low and learn how to live a "normal life" in Osaka.</t>
  </si>
  <si>
    <t>tt8676426</t>
  </si>
  <si>
    <t>ts188991</t>
  </si>
  <si>
    <t>Someone Has to Die</t>
  </si>
  <si>
    <t>The story begins with a young boy being asked by his parents to return to Spain to meet his fiance. He returns accompanied by Lazaro, a mysterious ballet dancer.</t>
  </si>
  <si>
    <t>tt10311932</t>
  </si>
  <si>
    <t>tm810547</t>
  </si>
  <si>
    <t>Night in Paradise</t>
  </si>
  <si>
    <t>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t>
  </si>
  <si>
    <t>tt12792418</t>
  </si>
  <si>
    <t>tm464557</t>
  </si>
  <si>
    <t>The Perfect Date</t>
  </si>
  <si>
    <t>No beau? No problem! To earn money for college, a high schooler creates a dating app that lets him act as a stand-in boyfriend.</t>
  </si>
  <si>
    <t>tt8201170</t>
  </si>
  <si>
    <t>tm469008</t>
  </si>
  <si>
    <t>How High 2</t>
  </si>
  <si>
    <t>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t>
  </si>
  <si>
    <t>tt8861802</t>
  </si>
  <si>
    <t>tm897732</t>
  </si>
  <si>
    <t>Bigfoot Family</t>
  </si>
  <si>
    <t>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t>
  </si>
  <si>
    <t>tt9204164</t>
  </si>
  <si>
    <t>ts268560</t>
  </si>
  <si>
    <t>The Uncanny Counter</t>
  </si>
  <si>
    <t>A group of supernatural demon hunters known as "Counters," each with unique abilities, disguise themselves as employees of a noodle restaurant, while tracking down evil spirits that terrorize the mortal world.</t>
  </si>
  <si>
    <t>tt13273826</t>
  </si>
  <si>
    <t>tm928541</t>
  </si>
  <si>
    <t>Barbie: Princess Adventure</t>
  </si>
  <si>
    <t>With new friends in a new kingdom, Barbie learns what it means to be herself when she trades places with a royal lookalike in this musical adventure.</t>
  </si>
  <si>
    <t>tt12767498</t>
  </si>
  <si>
    <t>tm444247</t>
  </si>
  <si>
    <t>This Changes Everything</t>
  </si>
  <si>
    <t>An investigative look and analysis of gender disparity in Hollywood, featuring accounts from well-known actors, executives and artists in the Industry.</t>
  </si>
  <si>
    <t>tt5795282</t>
  </si>
  <si>
    <t>ts224072</t>
  </si>
  <si>
    <t>Self Made: Inspired by the Life of Madam C.J. Walker</t>
  </si>
  <si>
    <t>This limited series chronicles the incredible true story of Madam C.J. Walker, who was the first African American self-made millionaire.</t>
  </si>
  <si>
    <t>tt8771910</t>
  </si>
  <si>
    <t>ts83107</t>
  </si>
  <si>
    <t>V Wars</t>
  </si>
  <si>
    <t>After a mysterious disease begins transforming people into vampires, Dr. Luther Swann is pitted against his best friend, now a powerful vampire leader.</t>
  </si>
  <si>
    <t>tt7403736</t>
  </si>
  <si>
    <t>ts216493</t>
  </si>
  <si>
    <t>The Naked Director</t>
  </si>
  <si>
    <t>Follows the story of Toru Muranishi's unusual and dramatic life filled with big ambitions as well as spectacular setbacks in his attempt to turn Japan's porn industry on its head.</t>
  </si>
  <si>
    <t>tt10477528</t>
  </si>
  <si>
    <t>tm500565</t>
  </si>
  <si>
    <t>Friendsgiving</t>
  </si>
  <si>
    <t>Molly and Abbey, along with their crew of close friends and acquaintances, host a dysfunctional, comical and chaotic Thanksgiving dinner.</t>
  </si>
  <si>
    <t>tt8431078</t>
  </si>
  <si>
    <t>tm452826</t>
  </si>
  <si>
    <t>Poms</t>
  </si>
  <si>
    <t>A woman moves into a retirement community and starts a cheerleading squad with her fellow residents.</t>
  </si>
  <si>
    <t>tt5125894</t>
  </si>
  <si>
    <t>ts251067</t>
  </si>
  <si>
    <t>The Baby-Sitters Club</t>
  </si>
  <si>
    <t>In this contemporary take on the beloved book series, five best friends launch a baby-sitting business that's big on fun and adventure.</t>
  </si>
  <si>
    <t>tt8690518</t>
  </si>
  <si>
    <t>tm977464</t>
  </si>
  <si>
    <t>Youth v Gov</t>
  </si>
  <si>
    <t>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t>
  </si>
  <si>
    <t>tt13192640</t>
  </si>
  <si>
    <t>ts108392</t>
  </si>
  <si>
    <t>The Letter for the King</t>
  </si>
  <si>
    <t>Tiuri, a teenage squire, answers a call for help that sends him on a perilous mission across the three kingdoms to deliver a secret letter to the King.</t>
  </si>
  <si>
    <t>tt8741648</t>
  </si>
  <si>
    <t>tm451512</t>
  </si>
  <si>
    <t>Close</t>
  </si>
  <si>
    <t>A counter-terrorism expert takes a job protecting a young heiress. After an attempted kidnapping puts both of their lives in danger, they must flee.</t>
  </si>
  <si>
    <t>tt6896584</t>
  </si>
  <si>
    <t>tm927286</t>
  </si>
  <si>
    <t>Making The Witcher</t>
  </si>
  <si>
    <t>Journey into the extraordinary world of "The Witcher" √¢‚Ç¨‚Äù from casting the roles to Jaskier's catchy song √¢‚Ç¨‚Äù in this behind-the-scenes look at the series. Go behind the monsters, the ballads and every bit of magic that went into bringing The Witcher's Continent to life.</t>
  </si>
  <si>
    <t>tt12987838</t>
  </si>
  <si>
    <t>ts222606</t>
  </si>
  <si>
    <t>Black Dog</t>
  </si>
  <si>
    <t>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t>
  </si>
  <si>
    <t>tt11377920</t>
  </si>
  <si>
    <t>tm938793</t>
  </si>
  <si>
    <t>I Am Woman</t>
  </si>
  <si>
    <t>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t>
  </si>
  <si>
    <t>tt9185316</t>
  </si>
  <si>
    <t>ts219895</t>
  </si>
  <si>
    <t>Tiny Pretty Things</t>
  </si>
  <si>
    <t>Follows the world of an elite ballet academy, and charts the rise and fall of young adults who live far from their homes, each standing on the verge of greatness or ruin.</t>
  </si>
  <si>
    <t>tt10767748</t>
  </si>
  <si>
    <t>ts101874</t>
  </si>
  <si>
    <t>Frontera Verde</t>
  </si>
  <si>
    <t>When a young Bogot√É¬°-based detective gets drawn into the jungle to investigate four femicides, she uncovers magic, an evil plot and her own true origins.</t>
  </si>
  <si>
    <t>tt9641192</t>
  </si>
  <si>
    <t>ts86744</t>
  </si>
  <si>
    <t>Romance Is a Bonus Book</t>
  </si>
  <si>
    <t>A gifted writer who's the youngest editor-in-chief ever at his publishing company gets enmeshed in the life of a former copywriter desperate for a job.</t>
  </si>
  <si>
    <t>tt9130542</t>
  </si>
  <si>
    <t>ts84129</t>
  </si>
  <si>
    <t>No Good Nick</t>
  </si>
  <si>
    <t>A family finds their lives turned upside down when a young, street-smart grifter shows up on their doorstep, claiming to be a distant relative.</t>
  </si>
  <si>
    <t>tt9039142</t>
  </si>
  <si>
    <t>tm941382</t>
  </si>
  <si>
    <t>Stand by Me Doraemon 2</t>
  </si>
  <si>
    <t>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t>
  </si>
  <si>
    <t>tt13428402</t>
  </si>
  <si>
    <t>ts270465</t>
  </si>
  <si>
    <t>SanPa: Sins of the Savior</t>
  </si>
  <si>
    <t>Amidst a heroin crisis, Vincenzo Muccioli cared for the addicted, earning him fierce public devotion -- even as charges of violence began to mount.</t>
  </si>
  <si>
    <t>tt13731400</t>
  </si>
  <si>
    <t>ts89326</t>
  </si>
  <si>
    <t>Persona</t>
  </si>
  <si>
    <t>An exploration of different personas in an eclectic collection of four works by critically acclaimed Korean directors.</t>
  </si>
  <si>
    <t>tt10027990</t>
  </si>
  <si>
    <t>tm933375</t>
  </si>
  <si>
    <t>Cuties</t>
  </si>
  <si>
    <t>Amy, an 11-year-old girl, joins a group of dancers named √¢‚Ç¨≈ìthe cuties√¢‚Ç¨¬ù at school, and rapidly grows aware of her burgeoning femininity√¢‚Ç¨‚Äùupsetting her mother and her values in the process.</t>
  </si>
  <si>
    <t>tt9196192</t>
  </si>
  <si>
    <t>ts218888</t>
  </si>
  <si>
    <t>BNA</t>
  </si>
  <si>
    <t>Morphed into a raccoon beastman, Michiru seeks refuge, and answers, with the aid of wolf beastman Shirou inside the special zone of Anima-City.</t>
  </si>
  <si>
    <t>tt12013558</t>
  </si>
  <si>
    <t>ts76382</t>
  </si>
  <si>
    <t>Carmen Sandiego</t>
  </si>
  <si>
    <t>A master thief who uses her skills for good, Carmen Sandiego travels the world foiling V.I.L.E.'s evil plans -- with help from her savvy sidekicks.</t>
  </si>
  <si>
    <t>tt7042146</t>
  </si>
  <si>
    <t>tm833638</t>
  </si>
  <si>
    <t>The Forest of Love</t>
  </si>
  <si>
    <t>A con man and a would-be filmmaking crew force themselves into the lives of two grief-scarred young women. But nothing is as it seems.</t>
  </si>
  <si>
    <t>tt10589914</t>
  </si>
  <si>
    <t>ts104449</t>
  </si>
  <si>
    <t>The Liberator</t>
  </si>
  <si>
    <t>The true story of one of the bloodiest battles of World War II.</t>
  </si>
  <si>
    <t>tt9308682</t>
  </si>
  <si>
    <t>ts237096</t>
  </si>
  <si>
    <t>Trial by Media</t>
  </si>
  <si>
    <t>In this true crime docuseries, some of the most dramatic trials of all time are examined with an emphasis on how the media may have impacted verdicts.</t>
  </si>
  <si>
    <t>tt11963042</t>
  </si>
  <si>
    <t>ts251617</t>
  </si>
  <si>
    <t>Science journalist Latif Nasser investigates the surprising and intricate ways in which we are connected to each other, the world and the universe.</t>
  </si>
  <si>
    <t>tt12753692</t>
  </si>
  <si>
    <t>tm475783</t>
  </si>
  <si>
    <t>Jo Koy: Comin√¢‚Ç¨‚Ñ¢ In Hot</t>
  </si>
  <si>
    <t>Comedian Jo Koy takes center stage in Hawaii and shares his honest take on island life, ethnicity, fatherhood and more.</t>
  </si>
  <si>
    <t>tt10377036</t>
  </si>
  <si>
    <t>tm451078</t>
  </si>
  <si>
    <t>Pok√É¬©mon: Mewtwo Strikes Back - Evolution</t>
  </si>
  <si>
    <t>After accepting an invitation from a mysterious trainer, Ash, Misty and Brock meet Mewtwo, an artificially created Pok√É¬©mon who wants to do battle.</t>
  </si>
  <si>
    <t>tt8856470</t>
  </si>
  <si>
    <t>ts91124</t>
  </si>
  <si>
    <t>Love Alarm</t>
  </si>
  <si>
    <t>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t>
  </si>
  <si>
    <t>tt9145880</t>
  </si>
  <si>
    <t>tm855600</t>
  </si>
  <si>
    <t>The Stand In</t>
  </si>
  <si>
    <t>When ordered to serve a year in rehab, actress Candy hires her on-set stand-in to take her place. The unassuming woman flips the script and steals her identity, career and boyfriend in this hilarious comedy about trading places.</t>
  </si>
  <si>
    <t>tt7970348</t>
  </si>
  <si>
    <t>tm827508</t>
  </si>
  <si>
    <t>The Boys in the Band</t>
  </si>
  <si>
    <t>At a birthday party in 1968 New York, a surprise guest and a drunken game leave seven gay friends reckoning with unspoken feelings and buried truths.</t>
  </si>
  <si>
    <t>tt10199914</t>
  </si>
  <si>
    <t>ts88312</t>
  </si>
  <si>
    <t>The Eddy</t>
  </si>
  <si>
    <t>The owner of a Paris jazz club gets tangled up with dangerous criminals as he fights to protect his business, his band and his teenage daughter.</t>
  </si>
  <si>
    <t>tt7322210</t>
  </si>
  <si>
    <t>ts256007</t>
  </si>
  <si>
    <t>Love &amp; Anarchy</t>
  </si>
  <si>
    <t>A married consultant and a young IT tech kick off a flirty game that challenges societal norms √¢‚Ç¨‚Äù and leads them to re-evaluate their entire lives.</t>
  </si>
  <si>
    <t>tt10888876</t>
  </si>
  <si>
    <t>ts89958</t>
  </si>
  <si>
    <t>Arthdal Chronicles</t>
  </si>
  <si>
    <t>In a mythical land called Arth, the inhabitants of the ancient city of Arthdal and its surrounding regions vie for power as they build a new society.</t>
  </si>
  <si>
    <t>tt8750956</t>
  </si>
  <si>
    <t>tm120072</t>
  </si>
  <si>
    <t>Let It Snow</t>
  </si>
  <si>
    <t>When a huge blizzard (that doesn't show signs of stopping) hits, Gracetown is completely snowed in. But even though it's cold outside, things are heating up inside, proving that Christmas is magical when it comes to love.</t>
  </si>
  <si>
    <t>tt1950235</t>
  </si>
  <si>
    <t>tm856375</t>
  </si>
  <si>
    <t>The Decline</t>
  </si>
  <si>
    <t>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t>
  </si>
  <si>
    <t>tt10307440</t>
  </si>
  <si>
    <t>ts101408</t>
  </si>
  <si>
    <t>The Mess You Leave Behind</t>
  </si>
  <si>
    <t>Based on the novel of the same name winner of the Primavera award 2016. Raquel, a young literature teacher, gives her marriage a second chance and moves to her husband's birth town, which hides a dark secret she will try to unravel.</t>
  </si>
  <si>
    <t>tt9731242</t>
  </si>
  <si>
    <t>tm845437</t>
  </si>
  <si>
    <t>Disclosure</t>
  </si>
  <si>
    <t>An investigation of how Hollywood's fabled stories have deeply influenced how Americans feel about transgender people, and how transgender people have been taught to feel about themselves.</t>
  </si>
  <si>
    <t>tt8637504</t>
  </si>
  <si>
    <t>tm814150</t>
  </si>
  <si>
    <t>How I Became a Super Hero</t>
  </si>
  <si>
    <t>While superheroes have assimilated into Parisian society, a new drug gives super powers to mere mortals.</t>
  </si>
  <si>
    <t>tt10345590</t>
  </si>
  <si>
    <t>tm461366</t>
  </si>
  <si>
    <t>The Coldest Game</t>
  </si>
  <si>
    <t>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t>
  </si>
  <si>
    <t>tt6445414</t>
  </si>
  <si>
    <t>tm981451</t>
  </si>
  <si>
    <t>Death to 2020</t>
  </si>
  <si>
    <t>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t>
  </si>
  <si>
    <t>tt13567480</t>
  </si>
  <si>
    <t>tm855827</t>
  </si>
  <si>
    <t>Pete Davidson: Alive from New York</t>
  </si>
  <si>
    <t>Comedian and "SNL" star Pete Davidson drops a candid and intimate stand-up special shot live in New York City.</t>
  </si>
  <si>
    <t>tt11474156</t>
  </si>
  <si>
    <t>tm511940</t>
  </si>
  <si>
    <t>Lying and Stealing</t>
  </si>
  <si>
    <t>Ivan steals art for the Greek. He wants out but can he? He meets an actress at 2 of his "jobs". She has her own problems but helps him.</t>
  </si>
  <si>
    <t>tt7558302</t>
  </si>
  <si>
    <t>ts85480</t>
  </si>
  <si>
    <t>Carole &amp; Tuesday</t>
  </si>
  <si>
    <t>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
A chance meeting brings them together. They want to sing. They want to make music. Together, they feel like they just might have a chance. The two of them may only create a tiny wave. But that wave will eventually grow into something larger...</t>
  </si>
  <si>
    <t>tt8107988</t>
  </si>
  <si>
    <t>ts315066</t>
  </si>
  <si>
    <t>Vampires</t>
  </si>
  <si>
    <t>A Paris teen who's half human, half vampire grapples with her emerging powers and family turmoil as she's pursued by a secret vampire community.</t>
  </si>
  <si>
    <t>tt11829316</t>
  </si>
  <si>
    <t>tm890674</t>
  </si>
  <si>
    <t>Becoming</t>
  </si>
  <si>
    <t>Join former first lady Michelle Obama in an intimate documentary looking at her life, hopes and connection with others.</t>
  </si>
  <si>
    <t>tt12221748</t>
  </si>
  <si>
    <t>tm834291</t>
  </si>
  <si>
    <t>Escaping the NXIVM Cult: A Mother's Fight to Save Her Daughter</t>
  </si>
  <si>
    <t>The shocking true story of Catherine Oxenberg and her fight to save her daughter India from a dangerous sex cult.</t>
  </si>
  <si>
    <t>tt10584730</t>
  </si>
  <si>
    <t>tm524282</t>
  </si>
  <si>
    <t>Invader ZIM: Enter the Florpus</t>
  </si>
  <si>
    <t>ZIM discovers his almighty leaders never had any intention of coming to Earth and he loses confidence in himself for the first time in his life, which is the big break his human nemesis, Dib has been waiting for.</t>
  </si>
  <si>
    <t>tt6744342</t>
  </si>
  <si>
    <t>ts216474</t>
  </si>
  <si>
    <t>The Trial</t>
  </si>
  <si>
    <t>A group of characters is implicated in the murder of Angelica. They all walk on a razor's edge searching for the truth, waiting for a verdict, which will establish, in a way or another, a new course for their lives.</t>
  </si>
  <si>
    <t>tt10549212</t>
  </si>
  <si>
    <t>tm881162</t>
  </si>
  <si>
    <t>Athlete A</t>
  </si>
  <si>
    <t>Follow the Indianapolis Star reporters that broke the story about USA Gymnastics doctor Larry Nassar's abuse and hear from gymnasts.</t>
  </si>
  <si>
    <t>tt11905462</t>
  </si>
  <si>
    <t>ts189405</t>
  </si>
  <si>
    <t>Killer Ratings</t>
  </si>
  <si>
    <t>The true-life story of Brazilian TV host Wallace Souza, who was accused of literally killing for ratings, and using his crime TV show to cover up the grizzly truth.</t>
  </si>
  <si>
    <t>tt10243692</t>
  </si>
  <si>
    <t>ts93482</t>
  </si>
  <si>
    <t>The Last Kids on Earth</t>
  </si>
  <si>
    <t>Young teenager Jack Sullivan and a group of friends live in a decked-out tree house, playing video games, eating candy, and fighting zombies in the aftermath of a monster apocalypse.</t>
  </si>
  <si>
    <t>tt8914012</t>
  </si>
  <si>
    <t>ts242244</t>
  </si>
  <si>
    <t>Japan Sinks: 2020</t>
  </si>
  <si>
    <t>Based on Sakyo Komatsu's 1973 bestseller sci-fi novel "Japan Sinks." The story is set right after the 2020 Tokyo Summer Olympics, and follows the fate of the four members of the Muto family, including the protagonist girl Ayumu and her younger brother Gou.</t>
  </si>
  <si>
    <t>tt12031040</t>
  </si>
  <si>
    <t>tm471922</t>
  </si>
  <si>
    <t>An Easy Girl</t>
  </si>
  <si>
    <t>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t>
  </si>
  <si>
    <t>tt9632590</t>
  </si>
  <si>
    <t>tm877456</t>
  </si>
  <si>
    <t>9to5: The Story of A Movement</t>
  </si>
  <si>
    <t>A campaign against the abuse of female workers by their male bosses, which starts in early 1970s Cleveland, leads to a popular fiction film with Fonda, Parton and Tomlin.</t>
  </si>
  <si>
    <t>tt11753730</t>
  </si>
  <si>
    <t>tm818502</t>
  </si>
  <si>
    <t>Live Twice, Love Once</t>
  </si>
  <si>
    <t>A retired academic teacher tries to find the love of his youth after being diagnosed with Alzheimer's.</t>
  </si>
  <si>
    <t>tt9063902</t>
  </si>
  <si>
    <t>ts236725</t>
  </si>
  <si>
    <t>Lenox Hill</t>
  </si>
  <si>
    <t>From birth to brain surgery: This docuseries provides an intimate look at the lifesaving work of four doctors at Lenox Hill Hospital in NYC.</t>
  </si>
  <si>
    <t>tt12190580</t>
  </si>
  <si>
    <t>ts113637</t>
  </si>
  <si>
    <t>The Alc√É¬†sser Murders</t>
  </si>
  <si>
    <t>True crime documentary examining one of the most controversial crimes in Spanish history.</t>
  </si>
  <si>
    <t>tt8035424</t>
  </si>
  <si>
    <t>ts222367</t>
  </si>
  <si>
    <t>We Are the Wave</t>
  </si>
  <si>
    <t>A mysterious classmate leads four idealistic teens in a revolt against a rising tide of nationalistic fervor, but their movement takes a dark turn.</t>
  </si>
  <si>
    <t>tt11053220</t>
  </si>
  <si>
    <t>tm884511</t>
  </si>
  <si>
    <t>The Lost Husband</t>
  </si>
  <si>
    <t>Trying to put her life back together after the death of her husband, Libby and her children move to her estranged Aunt's goat farm in central Texas.</t>
  </si>
  <si>
    <t>tt4257940</t>
  </si>
  <si>
    <t>ts252122</t>
  </si>
  <si>
    <t>The Possessed</t>
  </si>
  <si>
    <t>When night falls on the city, shadows and spirits come alive in this horror anthology series centered on urban legends.</t>
  </si>
  <si>
    <t>tt12929796</t>
  </si>
  <si>
    <t>tm887450</t>
  </si>
  <si>
    <t>Made You Look: A True Story About Fake Art</t>
  </si>
  <si>
    <t>A woman walks into a New York gallery with a cache of unknown masterworks. Thus begins a story of art world greed, willfulness and a high-stakes con.</t>
  </si>
  <si>
    <t>tt11994750</t>
  </si>
  <si>
    <t>tm430171</t>
  </si>
  <si>
    <t>Screwball</t>
  </si>
  <si>
    <t>Investigates the MLB's infamous doping scandal involving a nefarious clinician and his most famous client: the New York Yankees' Alex Rodriguez.</t>
  </si>
  <si>
    <t>tt8819596</t>
  </si>
  <si>
    <t>tm936396</t>
  </si>
  <si>
    <t>Holidate</t>
  </si>
  <si>
    <t>Fed up with being single on holidays, two strangers agree to be each other's platonic plus-ones all year long, only to catch real feelings along the way.</t>
  </si>
  <si>
    <t>tt9866072</t>
  </si>
  <si>
    <t>tm425698</t>
  </si>
  <si>
    <t>The Wedding Guest</t>
  </si>
  <si>
    <t>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t>
  </si>
  <si>
    <t>tt7645780</t>
  </si>
  <si>
    <t>tm424074</t>
  </si>
  <si>
    <t>Then Came You</t>
  </si>
  <si>
    <t>An American hypochondriac who is working as a baggage handler is forced to confront his fears when a British teenager with a terminal illness enlists him to help her carry out her eccentric bucket list.</t>
  </si>
  <si>
    <t>tt4859168</t>
  </si>
  <si>
    <t>ts222917</t>
  </si>
  <si>
    <t>Kevin Hart: Don't F**k This Up</t>
  </si>
  <si>
    <t>Amid turmoil in his career and marriage, comedian and film star Kevin Hart opens up about his personal breakthroughs as he navigates crises and fame.</t>
  </si>
  <si>
    <t>tt11313054</t>
  </si>
  <si>
    <t>tm469400</t>
  </si>
  <si>
    <t>Bren√É¬© Brown: The Call to Courage</t>
  </si>
  <si>
    <t>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t>
  </si>
  <si>
    <t>tt10050766</t>
  </si>
  <si>
    <t>ts86927</t>
  </si>
  <si>
    <t>Touch Your Heart</t>
  </si>
  <si>
    <t>Hoping to make a comeback after a bad scandal, an actress agrees to research a new role by taking a job as a secretary for a prickly attorney.</t>
  </si>
  <si>
    <t>tt9466990</t>
  </si>
  <si>
    <t>tm467299</t>
  </si>
  <si>
    <t>Anthony Jeselnik: Fire in the Maternity Ward</t>
  </si>
  <si>
    <t>Forging his own comedic boundaries, Anthony Jeselnik revels in getting away with saying things others can't in this stand-up special shot in New York.</t>
  </si>
  <si>
    <t>tt10050780</t>
  </si>
  <si>
    <t>ts321758</t>
  </si>
  <si>
    <t>Vagabond</t>
  </si>
  <si>
    <t>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t>
  </si>
  <si>
    <t>tt8523042</t>
  </si>
  <si>
    <t>tm843768</t>
  </si>
  <si>
    <t>John Mulaney &amp; The Sack Lunch Bunch</t>
  </si>
  <si>
    <t>John Mulaney and his kid pals tackle existential topics for all ages with catchy songs, comedy sketches and special guests in a nostalgic variety special.</t>
  </si>
  <si>
    <t>tt11318624</t>
  </si>
  <si>
    <t>tm458721</t>
  </si>
  <si>
    <t>Amy Schumer: Growing</t>
  </si>
  <si>
    <t>Amy Schumer's live stand-up set performed in Chicago where she jokes about marriage, pregnancy and personal growth.</t>
  </si>
  <si>
    <t>tt9770590</t>
  </si>
  <si>
    <t>tm571805</t>
  </si>
  <si>
    <t>Otherhood</t>
  </si>
  <si>
    <t>A grounded, soulful, celebratory comedy about three mothers and their adult sons. The film explores the stage after motherhood, Otherhood, when you have to redefine your relationship with your children, friends, spouse, and most importantly, yourself.</t>
  </si>
  <si>
    <t>tt4180560</t>
  </si>
  <si>
    <t>tm501222</t>
  </si>
  <si>
    <t>Twin Murders: The Silence of the White City</t>
  </si>
  <si>
    <t>A cop returns to the job. A serial killer too returns to the job.</t>
  </si>
  <si>
    <t>tt8393332</t>
  </si>
  <si>
    <t>tm848995</t>
  </si>
  <si>
    <t>Jingle Jangle: A Christmas Journey</t>
  </si>
  <si>
    <t>An imaginary world comes to life in a holiday tale of an eccentric toymaker, his adventurous granddaughter, and a magical invention that has the power to change their lives forever.</t>
  </si>
  <si>
    <t>tt7736496</t>
  </si>
  <si>
    <t>ts215378</t>
  </si>
  <si>
    <t>Love 101</t>
  </si>
  <si>
    <t>In 1990s Turkey, a group of teenage outcasts band together to make their beloved teacher fall in love so she'll have a reason to stay in town with them.</t>
  </si>
  <si>
    <t>tt10516352</t>
  </si>
  <si>
    <t>ts237208</t>
  </si>
  <si>
    <t>The Big Flower Fight</t>
  </si>
  <si>
    <t>Ten pairs of florists, sculptors and garden designers face off in a friendly floral fight to see who can build the biggest, boldest garden sculptures.</t>
  </si>
  <si>
    <t>tt12200714</t>
  </si>
  <si>
    <t>ts268890</t>
  </si>
  <si>
    <t>Lovestruck in the City</t>
  </si>
  <si>
    <t>Heart stolen by a free-spirited woman after a beachside romance, a passionate architect sets out to reunite with her on the streets of Seoul.</t>
  </si>
  <si>
    <t>tt13394544</t>
  </si>
  <si>
    <t>ts223192</t>
  </si>
  <si>
    <t>Hospital Playlist</t>
  </si>
  <si>
    <t>Hospital Playlist tells the story of five doctors who have been friends since they entered medical school in 1999.</t>
  </si>
  <si>
    <t>tt11769304</t>
  </si>
  <si>
    <t>tm463385</t>
  </si>
  <si>
    <t>Framing John DeLorean</t>
  </si>
  <si>
    <t>A documentary interspersed with acted scenes, this portrait of John DeLorean covers the brilliant but tragically flawed automaker's rise to stardom and shocking down fall.</t>
  </si>
  <si>
    <t>tt6256978</t>
  </si>
  <si>
    <t>tm826563</t>
  </si>
  <si>
    <t>A Cinderella Story: Christmas Wish</t>
  </si>
  <si>
    <t>Kat is an aspiring singer-songwriter who dreams of making it big. However, her dreams are stalled by her reality: a conniving and cruel stepfamily  and a demoralizing job working as a singing elf at billionaire Terrence Wintergarden√¢‚Ç¨‚Ñ¢s Santa Land.</t>
  </si>
  <si>
    <t>tt10326928</t>
  </si>
  <si>
    <t>ts226602</t>
  </si>
  <si>
    <t>How to Fix a Drug Scandal</t>
  </si>
  <si>
    <t>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t>
  </si>
  <si>
    <t>tt11958942</t>
  </si>
  <si>
    <t>tm823355</t>
  </si>
  <si>
    <t>Inside Man: Most Wanted</t>
  </si>
  <si>
    <t>An NYPD hostage negotiator teams up with a federal agent to rescue dozens of tourists held hostage during a 10-hour seige at the U.S. Federal Reserve.</t>
  </si>
  <si>
    <t>tt7832848</t>
  </si>
  <si>
    <t>ts255880</t>
  </si>
  <si>
    <t>Dream Home Makeover</t>
  </si>
  <si>
    <t>Dreams come true for real families looking for the perfect home tailored to their own unique style, thanks to Shea and Syd McGee of Studio McGee.</t>
  </si>
  <si>
    <t>tt13161310</t>
  </si>
  <si>
    <t>tm942240</t>
  </si>
  <si>
    <t>Dance of the Forty One</t>
  </si>
  <si>
    <t>Mexico City, November 1901. The police raid a private home where a secret party is being held. Among those attending is the son-in-law of President Porfirio D√É¬≠az.</t>
  </si>
  <si>
    <t>tt11525022</t>
  </si>
  <si>
    <t>tm483997</t>
  </si>
  <si>
    <t>The Kissing Booth 2</t>
  </si>
  <si>
    <t>In the sequel to 2018's THE KISSING BOOTH, high school senior Elle juggles a long-distance relationship with her dreamy boyfriend Noah, college applications, and a new friendship with a handsome classmate that could change everything.</t>
  </si>
  <si>
    <t>tt9784456</t>
  </si>
  <si>
    <t>ts221174</t>
  </si>
  <si>
    <t>Ricky Zoom</t>
  </si>
  <si>
    <t>From Entertainment One comes Ricky Zoom, a CGI preschool series about a red motorbike named Ricky. Along with his bike buddies, Ricky races around the sports track, tries new stunts at the park, and zooms into adventures.</t>
  </si>
  <si>
    <t>tt10932166</t>
  </si>
  <si>
    <t>ts103360</t>
  </si>
  <si>
    <t>The Barrier</t>
  </si>
  <si>
    <t>In 2045, Spain like the rest of the western world has been driven into a dictatorial regime by the lack of natural resources. Life in the countryside is impossible, and in the city a fence divides peoples into the powerful, and the rest.</t>
  </si>
  <si>
    <t>tt9460858</t>
  </si>
  <si>
    <t>ts220552</t>
  </si>
  <si>
    <t>Power Players</t>
  </si>
  <si>
    <t>A young boy who gains the powers to turn from human a living toy must protect his bracelets, which give him his powers, from the hands of evil, toys come to life.</t>
  </si>
  <si>
    <t>tt10895604</t>
  </si>
  <si>
    <t>tm920096</t>
  </si>
  <si>
    <t>Definition Please</t>
  </si>
  <si>
    <t>The story of Monica Chowdry, a National Spelling Bee champ√¢‚Ç¨¬¶from 15 years ago. Life hasn√¢‚Ç¨‚Ñ¢t quite panned out as expected for Monica since her big win. When her estranged older brother returns home to help care for their sick mother, the siblings must find a way to reconcile.</t>
  </si>
  <si>
    <t>tt10395748</t>
  </si>
  <si>
    <t>tm864480</t>
  </si>
  <si>
    <t>Unknown Origins</t>
  </si>
  <si>
    <t>Madrid, 2019. A serial killer is spreading chaos. Anonymous people with no apparent connection are being murdered while imitating the first appearances of the most famous superheroes.</t>
  </si>
  <si>
    <t>tt5827790</t>
  </si>
  <si>
    <t>ts111206</t>
  </si>
  <si>
    <t>Fast &amp; Furious Spy Racers</t>
  </si>
  <si>
    <t>A team of teenage street racers are hired to infiltrate a criminal gang.</t>
  </si>
  <si>
    <t>tt8322592</t>
  </si>
  <si>
    <t>ts296153</t>
  </si>
  <si>
    <t>Ashley Garcia: Genius in Love</t>
  </si>
  <si>
    <t>15-year-old scientist Ashley Garcia explores the great unknown of modern teendom after moving across the country to pursue a career in robotics.</t>
  </si>
  <si>
    <t>tt10380934</t>
  </si>
  <si>
    <t>tm898262</t>
  </si>
  <si>
    <t>Coven</t>
  </si>
  <si>
    <t>French Basque Country, year 1609. The men of a small fishing village have gone to sea. Judge Rostegui, who has been charged by the king with ridding the country of the devil's wiles, arrests Ana and her friends and accuses them of witchcraft.</t>
  </si>
  <si>
    <t>tt9916362</t>
  </si>
  <si>
    <t>tm824165</t>
  </si>
  <si>
    <t>Falling Inn Love</t>
  </si>
  <si>
    <t>When city girl Gabriela spontaneously enters a contest and wins a rustic New Zealand inn, she teams up with bighearted contractor Jake Taylor to fix and flip it.</t>
  </si>
  <si>
    <t>tt9860752</t>
  </si>
  <si>
    <t>tm465231</t>
  </si>
  <si>
    <t>Nate Bargatze: The Tennessee Kid</t>
  </si>
  <si>
    <t>Comic Nate Bargatze touches on air travel, cheap weddings, college football, chocolate milk and the perils of ordering coffee in this stand-up special.</t>
  </si>
  <si>
    <t>tt9861504</t>
  </si>
  <si>
    <t>tm883189</t>
  </si>
  <si>
    <t>Dangerous Lies</t>
  </si>
  <si>
    <t>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t>
  </si>
  <si>
    <t>tt10183816</t>
  </si>
  <si>
    <t>tm458127</t>
  </si>
  <si>
    <t>Human Nature</t>
  </si>
  <si>
    <t>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t>
  </si>
  <si>
    <t>tt7188970</t>
  </si>
  <si>
    <t>tm475339</t>
  </si>
  <si>
    <t>Beats</t>
  </si>
  <si>
    <t>An agoraphobic hip-hop prodigy and a disgraced former music manager cross paths in Chicago√¢‚Ç¨‚Ñ¢s South Side and help each other face demons of their pasts.</t>
  </si>
  <si>
    <t>tt8530978</t>
  </si>
  <si>
    <t>tm881859</t>
  </si>
  <si>
    <t>A Secret Love</t>
  </si>
  <si>
    <t>Amid shifting times, two women kept their decades-long love a secret. But coming out later in life comes with its own set of challenges.</t>
  </si>
  <si>
    <t>tt3260524</t>
  </si>
  <si>
    <t>tm503508</t>
  </si>
  <si>
    <t>Earthquake Bird</t>
  </si>
  <si>
    <t>An enigmatic translator with a dark past is brought in for questioning after an ex-pat friend, who came between her and her photographer boyfriend, ends up missing and presumed dead.</t>
  </si>
  <si>
    <t>tt8178486</t>
  </si>
  <si>
    <t>tm827304</t>
  </si>
  <si>
    <t>LEGO Marvel Spider-Man: Vexed by Venom</t>
  </si>
  <si>
    <t>Thanks to Green Goblin and Venom, tech theft is now at an all-time high. Can our Friendly Neighborhood Spider-Man put an end to their mysterious villainous scheme before all of New York City is destroyed?</t>
  </si>
  <si>
    <t>tt10755644</t>
  </si>
  <si>
    <t>ts254600</t>
  </si>
  <si>
    <t>The Playbook</t>
  </si>
  <si>
    <t>Coaches with championship r√É¬©sum√É¬©s share their personal rules for success in sports and life in this reflective and inspiring documentary series.</t>
  </si>
  <si>
    <t>tt12930602</t>
  </si>
  <si>
    <t>tm461829</t>
  </si>
  <si>
    <t>The Hard Way</t>
  </si>
  <si>
    <t>After learning of his brother's death during a mission in Romania, a former soldier joins two allies to hunt down a mysterious enemy and take his revenge.</t>
  </si>
  <si>
    <t>tt9815714</t>
  </si>
  <si>
    <t>tm434553</t>
  </si>
  <si>
    <t>Cut Throat City</t>
  </si>
  <si>
    <t>Four boyhood friends return to New Orleans√¢‚Ç¨‚Ñ¢ Lower Ninth Ward after Hurricane Katrina, to find their home decimated and prospects for work swept away. Turning to a local gangster for employment, the crew is hired to pull off a daring casino heist, right in the heart of the city.</t>
  </si>
  <si>
    <t>tt3547306</t>
  </si>
  <si>
    <t>ts225716</t>
  </si>
  <si>
    <t>Family Business</t>
  </si>
  <si>
    <t>After learning France is about to legalize pot, a down-on-his-luck entrepreneur and his family race to turn their butcher shop into a marijuana caf√É¬©.</t>
  </si>
  <si>
    <t>tt10423460</t>
  </si>
  <si>
    <t>tm848996</t>
  </si>
  <si>
    <t>Tigertail</t>
  </si>
  <si>
    <t>A man reflects on the lost love of his youth and his long-ago journey from Taiwan to America as he begins to reconnect with his estranged daughter.</t>
  </si>
  <si>
    <t>tt8902948</t>
  </si>
  <si>
    <t>tm448767</t>
  </si>
  <si>
    <t>Knock Down the House</t>
  </si>
  <si>
    <t>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t>
  </si>
  <si>
    <t>tt9358052</t>
  </si>
  <si>
    <t>ts256783</t>
  </si>
  <si>
    <t>We Are the Champions</t>
  </si>
  <si>
    <t>Explore the quirkiest, most charming, and oddly inspirational competitions you never knew existed, and the determined, passionate, and incredibly skilled competitors who put it all on the line to become heroes in their own extraordinary worlds.</t>
  </si>
  <si>
    <t>tt12409154</t>
  </si>
  <si>
    <t>ts89048</t>
  </si>
  <si>
    <t>My First First Love</t>
  </si>
  <si>
    <t>Due to various personal reasons, a group of Yun Tae-o√¢‚Ç¨‚Ñ¢s friends move into his house, where they experience love, friendship, and everything in between.</t>
  </si>
  <si>
    <t>tt8995604</t>
  </si>
  <si>
    <t>tm912373</t>
  </si>
  <si>
    <t>Jim Jefferies: Intolerant</t>
  </si>
  <si>
    <t>Between scenes from an excruciating date, Jim Jefferies digs into generational differences, his own bad habits and the shifting boundaries in comedy.</t>
  </si>
  <si>
    <t>tt12588160</t>
  </si>
  <si>
    <t>tm670553</t>
  </si>
  <si>
    <t>Your Name Engraved Herein</t>
  </si>
  <si>
    <t>In 1987, as martial law ends in Taiwan, Jia-han and Birdy fall in love amid family pressure, homophobia and social stigma.</t>
  </si>
  <si>
    <t>tt10329134</t>
  </si>
  <si>
    <t>ts268508</t>
  </si>
  <si>
    <t>Alien Worlds</t>
  </si>
  <si>
    <t>Applying the laws of life on Earth to the rest of the galaxy, this series blends science fact and fiction to imagine alien life on other planets.</t>
  </si>
  <si>
    <t>tt13464340</t>
  </si>
  <si>
    <t>tm847629</t>
  </si>
  <si>
    <t>Dolly Parton: Here I Am</t>
  </si>
  <si>
    <t>Dolly Parton leads a moving, musical journey in this documentary that details the people and places who have helped shape her iconic career.</t>
  </si>
  <si>
    <t>tt11497544</t>
  </si>
  <si>
    <t>ts103890</t>
  </si>
  <si>
    <t>The InBESTigators</t>
  </si>
  <si>
    <t>When Maudie, a ten-year-old puzzle prodigy, forms a detective agency with her classmates Ezra, Ava and Kyle, no crime is left unsolved.</t>
  </si>
  <si>
    <t>tt9332962</t>
  </si>
  <si>
    <t>ts236388</t>
  </si>
  <si>
    <t>The Circle France</t>
  </si>
  <si>
    <t>Status and strategy collide in this social media competition where online players flirt, befriend and catfish their way toward 100,000 euros.</t>
  </si>
  <si>
    <t>tt9581778</t>
  </si>
  <si>
    <t>tm893816</t>
  </si>
  <si>
    <t>Desperados</t>
  </si>
  <si>
    <t>A panicked young woman and her two best friends fly to Mexico to delete a ranting email she sent to her new boyfriend. On arrival, they run into her former beau, who soon gets caught up in their frantic scheme.</t>
  </si>
  <si>
    <t>tt10050362</t>
  </si>
  <si>
    <t>ts86413</t>
  </si>
  <si>
    <t>AJ and the Queen</t>
  </si>
  <si>
    <t>While traveling across the country in a run-down RV, drag queen Ruby Red discovers an unlikely sidekick in AJ: a tough-talking 10-year-old stowaway.</t>
  </si>
  <si>
    <t>tt8404094</t>
  </si>
  <si>
    <t>tm823488</t>
  </si>
  <si>
    <t>David Foster: Off the Record</t>
  </si>
  <si>
    <t>A documentary about Canadian music icon David Foster.</t>
  </si>
  <si>
    <t>tt10655608</t>
  </si>
  <si>
    <t>ts218564</t>
  </si>
  <si>
    <t>Breakfast, Lunch &amp; Dinner</t>
  </si>
  <si>
    <t>Chang accompanied by a different celebrity guest exploring a single city, its culture and its cuisine. As the pair travels through each city, they will also uncover new and surprising things about themselves.</t>
  </si>
  <si>
    <t>tt10681670</t>
  </si>
  <si>
    <t>ts89291</t>
  </si>
  <si>
    <t>Mythomaniac</t>
  </si>
  <si>
    <t>Burned out and taken for granted, a working mom suspects her partner is cheating, so to win back his attentions, she feigns a medical diagnosis.</t>
  </si>
  <si>
    <t>tt10677432</t>
  </si>
  <si>
    <t>ts254293</t>
  </si>
  <si>
    <t>The American Barbecue Showdown</t>
  </si>
  <si>
    <t>Eight of the country's best backyard smokers and pitmasters vie for the title of American Barbecue Champion in a fierce but friendly faceoff.</t>
  </si>
  <si>
    <t>tt12938472</t>
  </si>
  <si>
    <t>tm922532</t>
  </si>
  <si>
    <t>Freaks √¢‚Ç¨‚Äú You're One of Us</t>
  </si>
  <si>
    <t>After having a chance encounter with a mysterious character, Wendy, a young working class mother, discovers that she has super powers.</t>
  </si>
  <si>
    <t>tt12875782</t>
  </si>
  <si>
    <t>ts237104</t>
  </si>
  <si>
    <t>History 101</t>
  </si>
  <si>
    <t>Infographics and archival footage deliver bite-size history lessons on scientific breakthroughs, social movements and world-changing discoveries.</t>
  </si>
  <si>
    <t>tt11958648</t>
  </si>
  <si>
    <t>tm844642</t>
  </si>
  <si>
    <t>Michelle Wolf: Joke Show</t>
  </si>
  <si>
    <t>Comedian Michelle Wolf takes on outrage culture, massages, childbirth, feminism and much more (like otters) in a stand-up special from New York City.</t>
  </si>
  <si>
    <t>tt11269704</t>
  </si>
  <si>
    <t>ts114080</t>
  </si>
  <si>
    <t>Twice Upon a Time</t>
  </si>
  <si>
    <t>Vincent and Louise were once very much in love, but they split up some months ago. By chance, Vincent comes into possession of a box which allows him to revisit his time with Louise. Will he get a second chance?</t>
  </si>
  <si>
    <t>tt7943036</t>
  </si>
  <si>
    <t>tm878842</t>
  </si>
  <si>
    <t>The Edge of All We Know</t>
  </si>
  <si>
    <t>A documentary film following the quest to understand the most mysterious objects in the universe, black holes.</t>
  </si>
  <si>
    <t>tt11863046</t>
  </si>
  <si>
    <t>tm855483</t>
  </si>
  <si>
    <t>Have a Good Trip: Adventures in Psychedelics</t>
  </si>
  <si>
    <t>Celebrities recall their most mind-bending trips via animations, reenactments and more in this comedic documentary exploring the story of psychedelics.</t>
  </si>
  <si>
    <t>tt12133722</t>
  </si>
  <si>
    <t>tm447520</t>
  </si>
  <si>
    <t>Sebastian Maniscalco: Stay Hungry</t>
  </si>
  <si>
    <t>Sebastian Maniscalco brings an acerbically unique approach to peacocks on planes, life hacks, rich in-laws and life's annoyances in this comedy special.</t>
  </si>
  <si>
    <t>tt9482786</t>
  </si>
  <si>
    <t>ts89876</t>
  </si>
  <si>
    <t>Lunatics</t>
  </si>
  <si>
    <t>This mockumentary series follows the peculiar lives of six eccentric -- and sometimes obscene -- misfits who march to their own beat.</t>
  </si>
  <si>
    <t>tt8164794</t>
  </si>
  <si>
    <t>tm679284</t>
  </si>
  <si>
    <t>The Knight Before Christmas</t>
  </si>
  <si>
    <t>A medieval English knight is magically transported to present-day America where he falls for a high school science teacher who is disillusioned by love.</t>
  </si>
  <si>
    <t>tt10060094</t>
  </si>
  <si>
    <t>tm454824</t>
  </si>
  <si>
    <t>Silver Skates</t>
  </si>
  <si>
    <t>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t>
  </si>
  <si>
    <t>tt10525672</t>
  </si>
  <si>
    <t>ts252341</t>
  </si>
  <si>
    <t>Chef's Table: BBQ</t>
  </si>
  <si>
    <t>The Emmy-nominated series delves into the juicy, smoky world of barbecue, visiting acclaimed chefs and pitmasters in the US, Australia and Mexico.</t>
  </si>
  <si>
    <t>tt12917170</t>
  </si>
  <si>
    <t>tm453850</t>
  </si>
  <si>
    <t>Time to Hunt</t>
  </si>
  <si>
    <t>Four young men want to leave their dystopian world behind and go to a distant paradise to execute a money robbery, a daring act that will have unexpected consequences.</t>
  </si>
  <si>
    <t>tt11777040</t>
  </si>
  <si>
    <t>tm447439</t>
  </si>
  <si>
    <t>System Crasher</t>
  </si>
  <si>
    <t>On her wild quest for love, 9-year-old Benni's untamed energy drives everyone around her to despair.</t>
  </si>
  <si>
    <t>tt8535968</t>
  </si>
  <si>
    <t>ts222933</t>
  </si>
  <si>
    <t>Who Killed Little Gregory?</t>
  </si>
  <si>
    <t>When their 4-year-old son is murdered, a young couple fights a twisting and arduous battle trying to identify a frustratingly elusive killer.</t>
  </si>
  <si>
    <t>tt11269714</t>
  </si>
  <si>
    <t>tm467467</t>
  </si>
  <si>
    <t>Homecoming: A Film by Beyonc√É¬©</t>
  </si>
  <si>
    <t>This intimate, in-depth look at Beyonc√É¬©'s celebrated 2018 Coachella performance reveals the emotional road from creative concept to cultural movement.</t>
  </si>
  <si>
    <t>tt10147546</t>
  </si>
  <si>
    <t>ts269690</t>
  </si>
  <si>
    <t>Schulz Saves America</t>
  </si>
  <si>
    <t>Comedian Andrew Schulz takes on the year's most divisive topics in this fearlessly unfiltered and irreverent four-part special.</t>
  </si>
  <si>
    <t>tt13607518</t>
  </si>
  <si>
    <t>tm834664</t>
  </si>
  <si>
    <t>Nikki Glaser: Bangin'</t>
  </si>
  <si>
    <t>Nikki Glaser bares all in a blistering stand-up special about sex, sobriety and getting over her own insecurities. And she won't spare you the details.</t>
  </si>
  <si>
    <t>tt10952752</t>
  </si>
  <si>
    <t>ts221363</t>
  </si>
  <si>
    <t>Criminal: Germany</t>
  </si>
  <si>
    <t>In the interview room, detectives go head-to-head with suspects and try to get to the truth√¢‚Ç¨‚Äùeven if it means breaking the rules and risking it all.</t>
  </si>
  <si>
    <t>tt10986056</t>
  </si>
  <si>
    <t>ts268592</t>
  </si>
  <si>
    <t>Beyblade Burst Rise</t>
  </si>
  <si>
    <t>Beyblade Burst Rise, also known as Beyblade Burst GT (√£∆í‚Ñ¢√£‚Äö¬§√£∆í‚Äì√£∆í¬¨√£∆í¬º√£∆í‚Ä∞√£∆í¬ê√£∆í¬º√£‚Äö¬π√£∆íÀÜGT(√£‚Äö¬¨√£∆í¬Å), Beibur√Ñ‚Äúdo B√Ñ¬Åsuto Gachi; Lit: Beyblade Burst Gachi) in Japan, is the fourth season of the Beyblade Burst anime, and the eleventh season of the Beyblade anime overall.</t>
  </si>
  <si>
    <t>tt11916718</t>
  </si>
  <si>
    <t>tm497383</t>
  </si>
  <si>
    <t>A sweeping drama set in the chaotic aftermath of the US invasion of Iraq, where the life of top UN diplomat Sergio Vieira de Mello hangs in the balance during the most treacherous mission of his career.</t>
  </si>
  <si>
    <t>tt6468740</t>
  </si>
  <si>
    <t>ts256764</t>
  </si>
  <si>
    <t>Heaven Official's Blessing</t>
  </si>
  <si>
    <t>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t>
  </si>
  <si>
    <t>tt13375866</t>
  </si>
  <si>
    <t>ts88471</t>
  </si>
  <si>
    <t>Girls from Ipanema</t>
  </si>
  <si>
    <t>A 1950s housewife goes to Rio de Janeiro to meet up with her husband, only to learn he's deserted her, but decides to stay and open a bossa nova club.</t>
  </si>
  <si>
    <t>tt8001788</t>
  </si>
  <si>
    <t>tm449594</t>
  </si>
  <si>
    <t>Brother</t>
  </si>
  <si>
    <t>Because he wanted to protect his little brother, Teddy, a young man without a history, is accused of the murder of his father and sent to a closed educational center, waiting for his trial for parricide. He then plunges into a brutal universe of which he does not know the rules.</t>
  </si>
  <si>
    <t>tt9095526</t>
  </si>
  <si>
    <t>ts251560</t>
  </si>
  <si>
    <t>Do Do Sol Sol La La Sol</t>
  </si>
  <si>
    <t>A riches-to-rags pianist who loses everything but her smile is guided by twinkling little stars to a small town where she finds hope, home and love.</t>
  </si>
  <si>
    <t>tt12850262</t>
  </si>
  <si>
    <t>tm452851</t>
  </si>
  <si>
    <t>The Operative</t>
  </si>
  <si>
    <t>A young Western woman is recruited by the Mossad to go undercover in Tehran where she becomes entangled in a complex triangle with her handler and her subject.</t>
  </si>
  <si>
    <t>tt8000718</t>
  </si>
  <si>
    <t>tm457856</t>
  </si>
  <si>
    <t>ReMastered: The Two Killings of Sam Cooke</t>
  </si>
  <si>
    <t>This investigation examines the mysterious shooting of soul icon Sam Cooke, whose death silenced one of the most vital voices in the civil rights movement.</t>
  </si>
  <si>
    <t>tt9046564</t>
  </si>
  <si>
    <t>tm554944</t>
  </si>
  <si>
    <t>Love Wedding Repeat</t>
  </si>
  <si>
    <t>While trying to make his sister's wedding day go smoothly, Jack finds himself juggling an angry ex-girlfriend, an uninvited guest with a secret, a misplaced sleep sedative, and the girl that got away in alternate versions of the same day.</t>
  </si>
  <si>
    <t>tt5096470</t>
  </si>
  <si>
    <t>tm931158</t>
  </si>
  <si>
    <t>Gather</t>
  </si>
  <si>
    <t>A portrait of a growing movement amongst Indigenous Americans to reclaim their spiritual and cultural identities through obtaining sovereignty over their ancestral food systems, while battling against the historical trauma brought on by centuries of genocide.</t>
  </si>
  <si>
    <t>tt9309756</t>
  </si>
  <si>
    <t>tm470836</t>
  </si>
  <si>
    <t>The Show Must Go On: The Queen + Adam Lambert Story</t>
  </si>
  <si>
    <t>A documentary chronicling Queen and Lambert's incredible journey since they first shared the stage together on "American Idol" in 2009.</t>
  </si>
  <si>
    <t>tt9856280</t>
  </si>
  <si>
    <t>tm472411</t>
  </si>
  <si>
    <t>Iron Fists and Kung Fu Kicks</t>
  </si>
  <si>
    <t>The wild untold story of the iconic Shaw Brothers who paved the way for the boom of the Kung fu film movement, which had a huge influence on the West that still continues today.</t>
  </si>
  <si>
    <t>tt10255782</t>
  </si>
  <si>
    <t>ts225377</t>
  </si>
  <si>
    <t>Taj Mahal 1989</t>
  </si>
  <si>
    <t>In and around Lucknow University in 1989, couples of varying ages explore the politics of love through marriage, budding romances and friendships.</t>
  </si>
  <si>
    <t>tt11725706</t>
  </si>
  <si>
    <t>tm454375</t>
  </si>
  <si>
    <t>Benchwarmers 2: Breaking Balls</t>
  </si>
  <si>
    <t>A washed-up baseball player becomes an attorney. He gets a chance at redemption when his boss asks him to manage the company softball team in hopes of winning a championship.</t>
  </si>
  <si>
    <t>tt8750122</t>
  </si>
  <si>
    <t>tm837756</t>
  </si>
  <si>
    <t>I'm No Longer Here</t>
  </si>
  <si>
    <t>In Monterrey, Mexico, a young street gang spends their days dancing to slowed-down cumbia and attending parties. After a mix-up with a local cartel, their leader is forced to migrate to the U.S. but quickly longs to return home.</t>
  </si>
  <si>
    <t>tt4323594</t>
  </si>
  <si>
    <t>ts88909</t>
  </si>
  <si>
    <t>Glow Up: Britain's Next Make-Up Star</t>
  </si>
  <si>
    <t>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t>
  </si>
  <si>
    <t>tt9680524</t>
  </si>
  <si>
    <t>tm305433</t>
  </si>
  <si>
    <t>Rocko's Modern Life: Static Cling</t>
  </si>
  <si>
    <t>After 20 years in space, Rocko returns to a technologically advanced O-Town and makes it his mission to get his favorite show back on the air.</t>
  </si>
  <si>
    <t>tt6172460</t>
  </si>
  <si>
    <t>tm819054</t>
  </si>
  <si>
    <t>Dear Mother</t>
  </si>
  <si>
    <t>One day, Jean-Louis discovers that his heart has stopped. He is not dead, can walk and talk, but his heart is no longer beating. With the help of his wife and a friend, he tries to understand the origin of this mystery.</t>
  </si>
  <si>
    <t>tt10551904</t>
  </si>
  <si>
    <t>tm863890</t>
  </si>
  <si>
    <t>Rising High</t>
  </si>
  <si>
    <t>Charting the rise and fall of three corrupt real estate agents who accumulate absurd wealth in no time but fall into a vortex of fraud, greed and drugs.</t>
  </si>
  <si>
    <t>tt9806336</t>
  </si>
  <si>
    <t>ts222325</t>
  </si>
  <si>
    <t>Magical Andes</t>
  </si>
  <si>
    <t>6-part documentary series showcasing the landscape and people living in the Andes mountain regions from the southern tip of South America across Argentinia, Chile, Bolivia, Peru, Ecuador and Colombia.</t>
  </si>
  <si>
    <t>tt11816968</t>
  </si>
  <si>
    <t>ts218500</t>
  </si>
  <si>
    <t>Dragons: Rescue Riders</t>
  </si>
  <si>
    <t>Twins Dak and Leyla share a unique ability to communicate with dragons. The brother and sister lead a team of five young dragons that spend their days rescuing other dragons and helping the people in their adopted town of Huttsgalor.</t>
  </si>
  <si>
    <t>tt10687134</t>
  </si>
  <si>
    <t>ts187386</t>
  </si>
  <si>
    <t>My Perfect Landing</t>
  </si>
  <si>
    <t>My Perfect Landing follows a family of gymnasts through their struggles of dealing with a life-changing move from Miami to Toronto, Canada.</t>
  </si>
  <si>
    <t>tt10268080</t>
  </si>
  <si>
    <t>tm490222</t>
  </si>
  <si>
    <t>Uncorked</t>
  </si>
  <si>
    <t>Elijah must balance his dream of becoming a master sommelier with his father's expectations that he carry on the family's Memphis BBQ joint.</t>
  </si>
  <si>
    <t>tt9261218</t>
  </si>
  <si>
    <t>ts86928</t>
  </si>
  <si>
    <t>The Crowned Clown</t>
  </si>
  <si>
    <t>The story takes place at a time in Joseon history, when upheaval and power struggles surrounding the throne had reached extreme levels. In order to escape those who plan to assassinate him, the king puts a clown, who looks exactly like him, on the throne.</t>
  </si>
  <si>
    <t>tt9266592</t>
  </si>
  <si>
    <t>ts89881</t>
  </si>
  <si>
    <t>Mr. Iglesias</t>
  </si>
  <si>
    <t>Hilarious high school teacher Gabriel Iglesias tries to make a difference in the lives of some smart but underperforming students at his alma mater.</t>
  </si>
  <si>
    <t>tt8403536</t>
  </si>
  <si>
    <t>tm838876</t>
  </si>
  <si>
    <t>Undercover Brother 2</t>
  </si>
  <si>
    <t>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t>
  </si>
  <si>
    <t>tt6843446</t>
  </si>
  <si>
    <t>tm868777</t>
  </si>
  <si>
    <t>Love, Guaranteed</t>
  </si>
  <si>
    <t>To save her small law firm, earnest lawyer Susan takes a high-paying case from Nick, a charming new client who wants to sue a dating website that guarantees love. But as the case heats up, so do Susan and Nick's feelings for each other.</t>
  </si>
  <si>
    <t>tt11100856</t>
  </si>
  <si>
    <t>ts90511</t>
  </si>
  <si>
    <t>Crime Diaries: Night Out</t>
  </si>
  <si>
    <t>After going to a Halloween party, college student Luis Andr√É¬©s Colmenares is found dead. Was it an accident or murder? Inspired by true events.</t>
  </si>
  <si>
    <t>tt10242266</t>
  </si>
  <si>
    <t>tm846166</t>
  </si>
  <si>
    <t>Pets United</t>
  </si>
  <si>
    <t>When Roger (a Robin Hood-esque, stray dog) and Belle (an elegant yet spoilt pet cat) are thrown together amidst the chaos of a robot take-over of their home city, they must push all their preconceptions aside in order to survive, as they embark on a high-stakes, action-packed adventure.</t>
  </si>
  <si>
    <t>tt11276598</t>
  </si>
  <si>
    <t>tm450478</t>
  </si>
  <si>
    <t>Under the Eiffel Tower</t>
  </si>
  <si>
    <t>Stuart is a having a mid-life crisis. Desperate for something more in life, he tags along on his best friend's family vacation to Paris - then proposes to his friend's 24-year-old daughter, Rosalind, while standing under the Eiffel Tower.</t>
  </si>
  <si>
    <t>tt6251390</t>
  </si>
  <si>
    <t>ts213232</t>
  </si>
  <si>
    <t>Awake: The Million Dollar Game</t>
  </si>
  <si>
    <t>Sleepless for 24 hours, contestants in the comedy game show stumble through challenges both eccentric and everyday for a chance at a $1 million prize.</t>
  </si>
  <si>
    <t>tt10370956</t>
  </si>
  <si>
    <t>ts185885</t>
  </si>
  <si>
    <t>Oktoberfest: Beer &amp; Blood</t>
  </si>
  <si>
    <t>In 1900, A rich newcomer with a shady past arrives in Munich determined to crash the local Oktoberfest with his own brewery. But when his daughter falls in love with the heir to a rival brewery, a violent chain of events is unleashed that will threaten both families' futures.</t>
  </si>
  <si>
    <t>tt10244612</t>
  </si>
  <si>
    <t>tm917325</t>
  </si>
  <si>
    <t>Dragons: Rescue Riders: Secrets of the Songwing</t>
  </si>
  <si>
    <t>When a musical dragon with a beautiful voice hypnotizes the dragons and people of Huttsgalor, the Rescue Riders have to find a way to break the spell.</t>
  </si>
  <si>
    <t>tt12599350</t>
  </si>
  <si>
    <t>tm986700</t>
  </si>
  <si>
    <t>All My Friends Are Dead</t>
  </si>
  <si>
    <t>A group of friends at a New Year√¢‚Ç¨‚Ñ¢s Eve party go through a whirlwind of events that exposes secrets, breaks hearts √¢‚Ç¨‚Äù and leads to a shocking outcome.</t>
  </si>
  <si>
    <t>tt13728990</t>
  </si>
  <si>
    <t>ts217891</t>
  </si>
  <si>
    <t>SAINT SEIYA: Knights of the Zodiac</t>
  </si>
  <si>
    <t>Seiya and the Knights of the Zodiac rise again to protect the reincarnation of the goddess Athena, but a dark prophecy hangs over them all.</t>
  </si>
  <si>
    <t>tt6908976</t>
  </si>
  <si>
    <t>tm838687</t>
  </si>
  <si>
    <t>Holiday in the Wild</t>
  </si>
  <si>
    <t>When her husband abruptly ends their marriage, empty nester Kate embarks on a solo second honeymoon in Africa, finding purpose and potential romance.</t>
  </si>
  <si>
    <t>tt8510488</t>
  </si>
  <si>
    <t>ts85619</t>
  </si>
  <si>
    <t>Hache</t>
  </si>
  <si>
    <t>As Helena gains the trust and love of a dangerous heroin cartel leader in Barcelona, she develops the skills she needs to eventually seize his empire.</t>
  </si>
  <si>
    <t>tt8575476</t>
  </si>
  <si>
    <t>ts268099</t>
  </si>
  <si>
    <t>LEGO Marvel Avengers: Climate Conundrum</t>
  </si>
  <si>
    <t>The Environmental Clean-up Conference is off to anything but a smooth start when Tony Stark realizes his fellow competitor is his rival Justin Hammer!</t>
  </si>
  <si>
    <t>tt13783758</t>
  </si>
  <si>
    <t>tm856593</t>
  </si>
  <si>
    <t>Bert Kreischer: Hey Big Boy</t>
  </si>
  <si>
    <t>Still the ultimate comedy party animal, Bert Kreischer tells more stories about parenthood and family life in a stand-up special from Cleveland.</t>
  </si>
  <si>
    <t>tt11810424</t>
  </si>
  <si>
    <t>tm844662</t>
  </si>
  <si>
    <t>Ronny Chieng: Asian Comedian Destroys America!</t>
  </si>
  <si>
    <t>Ronny Chieng ("The Daily Show," "Crazy Rich Asians") takes center stage in this stand-up special and riffs on modern American life and more.</t>
  </si>
  <si>
    <t>tt11248800</t>
  </si>
  <si>
    <t>tm446581</t>
  </si>
  <si>
    <t>The Edge of Democracy</t>
  </si>
  <si>
    <t>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t>
  </si>
  <si>
    <t>tt6016744</t>
  </si>
  <si>
    <t>tm494731</t>
  </si>
  <si>
    <t>Sextuplets</t>
  </si>
  <si>
    <t>Father-to-be Alan is shocked to learn that he was born a sextuplet. With his newfound brother Russell riding shotgun, the duo sets out on a hilarious journey to reunite with their remaining long-lost siblings.</t>
  </si>
  <si>
    <t>tt8976710</t>
  </si>
  <si>
    <t>tm886283</t>
  </si>
  <si>
    <t>Legacy of Lies</t>
  </si>
  <si>
    <t>An ex-MI6 agent is thrown back into the world of espionage and high stakes to uncover the shocking truth about operations conducted by unknown secret services.</t>
  </si>
  <si>
    <t>tt6834916</t>
  </si>
  <si>
    <t>ts106141</t>
  </si>
  <si>
    <t>The Chosen One</t>
  </si>
  <si>
    <t>Determined to bring a Zika vaccine to the remote Pantanal, three doctors clash with a faith healer and are pulled deeper into the mysteries of his cult.</t>
  </si>
  <si>
    <t>tt9048368</t>
  </si>
  <si>
    <t>ts225430</t>
  </si>
  <si>
    <t>Mystic Pop-up Bar</t>
  </si>
  <si>
    <t>At this mysterious late-night food cart run by an equally mysterious woman and her part-timer, customers are provided a space for respite and counseling through their dreams. But most importantly, everyone here is treated equally√¢‚Ç¨‚Äùliving or dead.</t>
  </si>
  <si>
    <t>tt12246190</t>
  </si>
  <si>
    <t>ts257301</t>
  </si>
  <si>
    <t>Big Timber</t>
  </si>
  <si>
    <t>Big Timber follows the dangerous work of logger and sawmill owner Kevin Wenstob as he and his crew go to extremes to keep the family sawmill, and their way of life, alive.</t>
  </si>
  <si>
    <t>tt13322572</t>
  </si>
  <si>
    <t>tm844513</t>
  </si>
  <si>
    <t>M8 - When Death Rescues Life</t>
  </si>
  <si>
    <t>When Maur√É¬≠cio becomes a student at a top medical school, he becomes obsessed with a mystery linked to the dead bodies used for dissection.</t>
  </si>
  <si>
    <t>tt11321572</t>
  </si>
  <si>
    <t>ts255809</t>
  </si>
  <si>
    <t>Carmel: Who Killed Maria Marta?</t>
  </si>
  <si>
    <t>Documentary series on the circumstances surrounding the death of Mar√É¬≠a Marta Garc√É¬≠a Belsunce, one of the most controversial criminal cases in Argentina.</t>
  </si>
  <si>
    <t>tt13244092</t>
  </si>
  <si>
    <t>ts192297</t>
  </si>
  <si>
    <t>Morphle</t>
  </si>
  <si>
    <t>Mila's dad runs the only magic pet store in the city - a fantastical place where you can find all sorts of cute and quirky pets who each have their own unique magic powers, and he has gifted Mila the most magic pet of all, Morphle.</t>
  </si>
  <si>
    <t>tt10087694</t>
  </si>
  <si>
    <t>tm884369</t>
  </si>
  <si>
    <t>Best Wishes, Warmest Regards: A Schitt's Creek Farewell</t>
  </si>
  <si>
    <t>Interviews with the cast, creators, journalists and celebrity fans, plus behind-the-scenes footage from season six.</t>
  </si>
  <si>
    <t>tt12004838</t>
  </si>
  <si>
    <t>ts189629</t>
  </si>
  <si>
    <t>Nisman. The Prosecutor, the President and the Spy</t>
  </si>
  <si>
    <t>The suspicious death of Alberto Nisman, investigator of the attack on the headquarters of the AMIA in 1994.</t>
  </si>
  <si>
    <t>tt11618264</t>
  </si>
  <si>
    <t>ts82739</t>
  </si>
  <si>
    <t>Women of the Night</t>
  </si>
  <si>
    <t>Haunted by a shadowy past, the wife of a rising star in Amsterdam's mayoral office finds herself drawn into the city√¢‚Ç¨‚Ñ¢s underworld of sex and drugs.</t>
  </si>
  <si>
    <t>tt7785420</t>
  </si>
  <si>
    <t>tm836662</t>
  </si>
  <si>
    <t>Go!</t>
  </si>
  <si>
    <t>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t>
  </si>
  <si>
    <t>tt8116640</t>
  </si>
  <si>
    <t>ts226588</t>
  </si>
  <si>
    <t>100 Humans: Life's Questions. Answered.</t>
  </si>
  <si>
    <t>One hundred hardy souls from diverse backgrounds participate in playful experiments exploring age, sex, happiness and other aspects of being human.</t>
  </si>
  <si>
    <t>tt11823088</t>
  </si>
  <si>
    <t>ts222634</t>
  </si>
  <si>
    <t>Nobody's Looking</t>
  </si>
  <si>
    <t>A new guardian "angelus" uncovers a secret behind the Angelus System's bureaucracy that leads him to break its official rules about protecting humans.</t>
  </si>
  <si>
    <t>tt11131980</t>
  </si>
  <si>
    <t>ts223895</t>
  </si>
  <si>
    <t>Hi Bye, Mama!</t>
  </si>
  <si>
    <t>When the ghost of a woman gains a second chance at life for 49 days, she reappears in front of her remarried husband and young daughter.</t>
  </si>
  <si>
    <t>tt11804034</t>
  </si>
  <si>
    <t>tm970327</t>
  </si>
  <si>
    <t>Seven</t>
  </si>
  <si>
    <t>After his affluent father passes, a man must survive seven days in the Nigerian neighborhood of Ajegunie, where obstacles keep him from his inheritance.</t>
  </si>
  <si>
    <t>tt12553430</t>
  </si>
  <si>
    <t>ts251615</t>
  </si>
  <si>
    <t>(Un)Well</t>
  </si>
  <si>
    <t>This docuseries takes a deep dive into the lucrative wellness industry, which touts health and healing. But do the products live up to the promises?</t>
  </si>
  <si>
    <t>tt12759384</t>
  </si>
  <si>
    <t>ts216744</t>
  </si>
  <si>
    <t>Heroes of Goo Jit Zu</t>
  </si>
  <si>
    <t>Three Super Hero Animals Who Get Hit With Goo In The Sky Then Get Awsome Powers.</t>
  </si>
  <si>
    <t>tt10589932</t>
  </si>
  <si>
    <t>tm812998</t>
  </si>
  <si>
    <t>Miracle in Cell No. 7</t>
  </si>
  <si>
    <t>A story of love between a mentally-ill father who was wrongly accused of murder and his lovely six year old daughter. Prison will be their home. Based on the 2013 Korean movie Miracle in Cell No. 7 (2013).</t>
  </si>
  <si>
    <t>tt10431500</t>
  </si>
  <si>
    <t>tm889629</t>
  </si>
  <si>
    <t>Lady Driver</t>
  </si>
  <si>
    <t>When a rebellious teen embarks on a solo summer journey to connect with her roots, she finds herself in a new world, geared up for the ride of her life, and discovers she had the drive in her all along.</t>
  </si>
  <si>
    <t>tt7562334</t>
  </si>
  <si>
    <t>ts254568</t>
  </si>
  <si>
    <t>The Last Word</t>
  </si>
  <si>
    <t>A story about a funeral eulogy speaker who loses faith in her work and tries to sabotage her husband's funeral.</t>
  </si>
  <si>
    <t>tt10506510</t>
  </si>
  <si>
    <t>tm977997</t>
  </si>
  <si>
    <t>Captain Underpants: Mega Blissmas</t>
  </si>
  <si>
    <t>Christmas gets weird - really weird - after George and Harold go back in time to change up a few of their beloved holiday's traditions.</t>
  </si>
  <si>
    <t>tt13411948</t>
  </si>
  <si>
    <t>ts226617</t>
  </si>
  <si>
    <t>The Innocence Files</t>
  </si>
  <si>
    <t>The personal stories behind eight cases of wrongful conviction that the Innocence Project and organizations within the Innocence Network have worked to highlight and overturn.</t>
  </si>
  <si>
    <t>tt11958922</t>
  </si>
  <si>
    <t>tm897170</t>
  </si>
  <si>
    <t>Furie</t>
  </si>
  <si>
    <t>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t>
  </si>
  <si>
    <t>tt8246392</t>
  </si>
  <si>
    <t>ts110637</t>
  </si>
  <si>
    <t>Mortel</t>
  </si>
  <si>
    <t>A group of French teenagers are bound together by a supernatural force.</t>
  </si>
  <si>
    <t>tt8403570</t>
  </si>
  <si>
    <t>tm917974</t>
  </si>
  <si>
    <t>Hard Kill</t>
  </si>
  <si>
    <t>The work of billionaire tech CEO Donovan Chalmers is so valuable that he hires mercenaries to protect it, and a terrorist group kidnaps his daughter just to get it.</t>
  </si>
  <si>
    <t>tt11656172</t>
  </si>
  <si>
    <t>ts213820</t>
  </si>
  <si>
    <t>Next in Fashion</t>
  </si>
  <si>
    <t>18 budding fashion designers compete for a $250,000 prize and the opportunity to launch a clothing line with Net-a-Porter.</t>
  </si>
  <si>
    <t>tt10394770</t>
  </si>
  <si>
    <t>ts88744</t>
  </si>
  <si>
    <t>Losers</t>
  </si>
  <si>
    <t>In a "winning is everything" society, how do we handle failure? This series profiles athletes who have turned the agony of defeat into human triumph.</t>
  </si>
  <si>
    <t>tt9817218</t>
  </si>
  <si>
    <t>ts90621</t>
  </si>
  <si>
    <t>Kota Factory</t>
  </si>
  <si>
    <t>Dedicated to Shrimati SL Loney ji, Shri Irodov ji and Maanniya HC Verma ji, 'Kota Factory' is TVF's latest original. India's first 'Black and White' show highlights the problems present day IIT-JEE aspirants face in their day-to-day lives.</t>
  </si>
  <si>
    <t>tt9432978</t>
  </si>
  <si>
    <t>ts90995</t>
  </si>
  <si>
    <t>Archival video and new interviews examine Mexican politics in 1994, a year marked by the rise of the EZLN and the assassination of Luis Donaldo Colosio.</t>
  </si>
  <si>
    <t>tt10243640</t>
  </si>
  <si>
    <t>ts88841</t>
  </si>
  <si>
    <t>The School Nurse Files</t>
  </si>
  <si>
    <t>Wielding a light-up sword through the dark corners of a high school, a nurse with an unusual gift protects students from monsters only she can see.</t>
  </si>
  <si>
    <t>tt12879522</t>
  </si>
  <si>
    <t>tm916997</t>
  </si>
  <si>
    <t>Work It</t>
  </si>
  <si>
    <t>A brilliant but clumsy high school senior vows to get into her late father's alma mater by transforming herself and a misfit squad into dance champions.</t>
  </si>
  <si>
    <t>tt10276470</t>
  </si>
  <si>
    <t>tm852662</t>
  </si>
  <si>
    <t>Ultras</t>
  </si>
  <si>
    <t>An aging soccer fanatic faces down the reality of his past while struggling to give himself and a young follower very different futures.</t>
  </si>
  <si>
    <t>tt10937434</t>
  </si>
  <si>
    <t>tm376739</t>
  </si>
  <si>
    <t>Bethany Hamilton: Unstoppable</t>
  </si>
  <si>
    <t>One of the most fearless and accomplished athletes of her generation, Bethany Hamilton became a surfing wunderkind when she returned to the sport following a devastating shark attack at age 13. As she continues to chase waves she also now tackles motherhood.</t>
  </si>
  <si>
    <t>tt6435258</t>
  </si>
  <si>
    <t>tm849937</t>
  </si>
  <si>
    <t>Jungle Beat: The Movie</t>
  </si>
  <si>
    <t>The Jungle Beat animals think it√¢‚Ç¨‚Ñ¢s the best thing ever when an alien arrives in the jungle bringing with him the power of speech. They also surprisingly think it√¢‚Ç¨‚Ñ¢s the best thing ever when they find out that he√¢‚Ç¨‚Ñ¢s been sent to conquer them.</t>
  </si>
  <si>
    <t>tt12139700</t>
  </si>
  <si>
    <t>ts93981</t>
  </si>
  <si>
    <t>Monarca</t>
  </si>
  <si>
    <t>After 20 years, Ana Mar√É¬≠a returns to Mexico and vies for control of her family's tequila empire as it threatens to crumble under corruption and secrets.</t>
  </si>
  <si>
    <t>tt8655736</t>
  </si>
  <si>
    <t>ts102933</t>
  </si>
  <si>
    <t>Les de l'hoquei</t>
  </si>
  <si>
    <t>Seven young roller hockey players and their new coach will fight to save the female section of Club Pati Minerva, while trying to find their place, both inside and outside the team.</t>
  </si>
  <si>
    <t>tt9486226</t>
  </si>
  <si>
    <t>tm932609</t>
  </si>
  <si>
    <t>The Binding</t>
  </si>
  <si>
    <t>While visiting her fianc√É¬©'s mother in southern Italy, a woman must fight the mysterious and malevolent curse intent on claiming her daughter.</t>
  </si>
  <si>
    <t>tt10914452</t>
  </si>
  <si>
    <t>tm851346</t>
  </si>
  <si>
    <t>Residue</t>
  </si>
  <si>
    <t>A young filmmaker returns home after many years away, to write a script about his childhood, only to find his neighborhood unrecognizable and his childhood friends scattered to the wind.</t>
  </si>
  <si>
    <t>tt11568878</t>
  </si>
  <si>
    <t>ts252661</t>
  </si>
  <si>
    <t>La L√É¬≠nea: Shadow of Narco</t>
  </si>
  <si>
    <t>Go inside La L√É¬≠nea, the Spanish beach town turned into Europe's drug trafficking hub, and meet the law enforcement officials determined to change that.</t>
  </si>
  <si>
    <t>tt12875794</t>
  </si>
  <si>
    <t>ts314648</t>
  </si>
  <si>
    <t>The Witcher: A Look Inside the Episodes</t>
  </si>
  <si>
    <t>With series creator Lauren S. Hissrich as your guide, take an in-depth journey into the stories and themes powering the first season of The Witcher.</t>
  </si>
  <si>
    <t>tt12748032</t>
  </si>
  <si>
    <t>tm894619</t>
  </si>
  <si>
    <t>Feel the Beat</t>
  </si>
  <si>
    <t>After failing to make it on Broadway, April returns to her hometown and reluctantly begins training a misfit group of young dancers for a competition.</t>
  </si>
  <si>
    <t>tt10714856</t>
  </si>
  <si>
    <t>tm885805</t>
  </si>
  <si>
    <t>Debt Collectors</t>
  </si>
  <si>
    <t>A pair of debt collectors are thrust into an explosively dangerous situation, chasing down various lowlifes while also evading a vengeful kingpin.</t>
  </si>
  <si>
    <t>tt10933680</t>
  </si>
  <si>
    <t>tm483420</t>
  </si>
  <si>
    <t>Ella Fitzgerald: Just One of Those Things</t>
  </si>
  <si>
    <t>The times and life of the unique Ella Fitzgerald.</t>
  </si>
  <si>
    <t>tt9824012</t>
  </si>
  <si>
    <t>tm918853</t>
  </si>
  <si>
    <t>All Together Now</t>
  </si>
  <si>
    <t>An optimistic, talented teen clings to a huge secret: she's homeless and living on a school bus. When tragedy strikes, can she learn to accept a helping hand?</t>
  </si>
  <si>
    <t>tt3155342</t>
  </si>
  <si>
    <t>tm814644</t>
  </si>
  <si>
    <t>Coffee &amp; Kareem</t>
  </si>
  <si>
    <t>Twelve-year-old Kareem Manning hires a criminal to scare his mom's new boyfriend -police officer James Coffee - but it backfires, forcing Coffee and Kareem to team up in order to save themselves from Detroit's most ruthless drug kingpin.</t>
  </si>
  <si>
    <t>tt9898858</t>
  </si>
  <si>
    <t>ts90413</t>
  </si>
  <si>
    <t>Gigantosaurus</t>
  </si>
  <si>
    <t>Four curious young dinosaur friends explore the mystery of Gigantosaurus, the largest, fiercest dinosaur of all, facing their individual fears and working together to solve problems during their many adventures.</t>
  </si>
  <si>
    <t>tt9636800</t>
  </si>
  <si>
    <t>tm850822</t>
  </si>
  <si>
    <t>Fortune Feimster: Sweet &amp; Salty</t>
  </si>
  <si>
    <t>Actor, comedian and writer Fortune Feimster takes the stage and riffs on her southern roots, sexual awakenings, showbiz career and more.</t>
  </si>
  <si>
    <t>tt11488724</t>
  </si>
  <si>
    <t>ts306187</t>
  </si>
  <si>
    <t>Family Reunion</t>
  </si>
  <si>
    <t>When the McKellan family moves from Seattle to Georgia to be closer to extended family, the transition is like being a catfish out of water.</t>
  </si>
  <si>
    <t>tt9153270</t>
  </si>
  <si>
    <t>tm857187</t>
  </si>
  <si>
    <t>Tom Segura: Ball Hog</t>
  </si>
  <si>
    <t>Tom Segura scores laughs with uncomfortably candid stories about mothers, fathers, following your dreams √¢‚Ç¨‚Äù and other things you'd rather not think about.</t>
  </si>
  <si>
    <t>tt11861072</t>
  </si>
  <si>
    <t>ts225102</t>
  </si>
  <si>
    <t>Record of Youth</t>
  </si>
  <si>
    <t>In a cutthroat world where the life you√¢‚Ç¨‚Ñ¢re born into decides your success, three aspiring youths are determined to change that perception as they fight for their dreams.</t>
  </si>
  <si>
    <t>tt12850322</t>
  </si>
  <si>
    <t>tm925785</t>
  </si>
  <si>
    <t>Dark Forces</t>
  </si>
  <si>
    <t>In search of his sister, a renegade criminal seeks answers at a sordid hotel where he encounters a sinister guest and romances a mysterious waitress.</t>
  </si>
  <si>
    <t>tt12536776</t>
  </si>
  <si>
    <t>tm514494</t>
  </si>
  <si>
    <t>Offering to the Storm</t>
  </si>
  <si>
    <t>Inspector Amaia Salazar confronts the origins of her nightmares as she unfolds the darkest secrets of the Baztan valley.</t>
  </si>
  <si>
    <t>tt7304824</t>
  </si>
  <si>
    <t>ts214280</t>
  </si>
  <si>
    <t>You Cannot Hide</t>
  </si>
  <si>
    <t>A nurse and her daughter flee her husband's drug-trafficking past in Mexico and assume new identities in Spain, but still face danger in Madrid.</t>
  </si>
  <si>
    <t>tt10367990</t>
  </si>
  <si>
    <t>ts187443</t>
  </si>
  <si>
    <t>The Minions of Midas</t>
  </si>
  <si>
    <t>Los Favoritos de Midas is based on the 1901 short story by Jack London. The six-part series follows Victor, a rich businessman, who is blackmailed in a strange way by a mysterious organization.</t>
  </si>
  <si>
    <t>tt10147520</t>
  </si>
  <si>
    <t>tm453903</t>
  </si>
  <si>
    <t>Elisa &amp; Marcela</t>
  </si>
  <si>
    <t>In 1901, Marcela Gracia Ibeas took on the identity of Mario S√É¬°nchez to marry her lover of fifteen years, Elisa Sanchez Loriga.</t>
  </si>
  <si>
    <t>tt6704898</t>
  </si>
  <si>
    <t>tm843938</t>
  </si>
  <si>
    <t>18 Presents</t>
  </si>
  <si>
    <t>Elisa is only forty when an incurable disease takes her from her husband and their daughter. Before her heart stops, Elisa finds a way to stay close to her: a gift for every birthday up to her adult age, 18 gifts to try to accompany her child's growth year after year.</t>
  </si>
  <si>
    <t>tt10816484</t>
  </si>
  <si>
    <t>tm674099</t>
  </si>
  <si>
    <t>Rose Island</t>
  </si>
  <si>
    <t>An idealistic engineer builds his own island off the Italian coast and declares it a nation, drawing the world's attention. Values are tested when the Italian Government declares him an enemy, but to change the world risks must be taken.</t>
  </si>
  <si>
    <t>tt10287954</t>
  </si>
  <si>
    <t>tm811971</t>
  </si>
  <si>
    <t>Oprah Winfrey Presents: When They See Us Now</t>
  </si>
  <si>
    <t>Oprah Winfrey talks with the exonerated men once known as the Central Park Five, plus the cast and producers who tell their story in "When They See Us".</t>
  </si>
  <si>
    <t>tt10484298</t>
  </si>
  <si>
    <t>ts86946</t>
  </si>
  <si>
    <t>Osmosis</t>
  </si>
  <si>
    <t>In Paris of the near future, a dating app matches singles with their soul mates by mining their brain data. But decoding true love comes at a price.</t>
  </si>
  <si>
    <t>tt7043380</t>
  </si>
  <si>
    <t>ts90645</t>
  </si>
  <si>
    <t>Drug Squad: Costa del Sol</t>
  </si>
  <si>
    <t>Four intrepid and impulsive police officers form a special narcotics unit to combat the birth of drug trafficking on Spain's Costa del Sol in the 1970s.</t>
  </si>
  <si>
    <t>tt8478108</t>
  </si>
  <si>
    <t>tm835432</t>
  </si>
  <si>
    <t>Sky High</t>
  </si>
  <si>
    <t>A commentary on Spanish society dressed as a thriller about the misadventures of a gang of young petty criminals after the real estate crash.</t>
  </si>
  <si>
    <t>tt10978398</t>
  </si>
  <si>
    <t>ts113748</t>
  </si>
  <si>
    <t>Twelve Forever</t>
  </si>
  <si>
    <t>Reggie's dream is to be a kid forever. Her dream is so powerful that it creates its own fantasy world of perpetual youth.</t>
  </si>
  <si>
    <t>tt8009622</t>
  </si>
  <si>
    <t>tm413558</t>
  </si>
  <si>
    <t>Funan</t>
  </si>
  <si>
    <t>Cambodia, once the ancient kingdom of Funan, April 17th, 1975. The entire country falls under the tyranny of Angkar, the communist party of the Khmer Rouge. The cities are abandoned, the population is thrown to the roads and forced to walk towards an uncertain future√¢‚Ç¨¬¶</t>
  </si>
  <si>
    <t>tt6342440</t>
  </si>
  <si>
    <t>tm470560</t>
  </si>
  <si>
    <t>Circus of Books</t>
  </si>
  <si>
    <t>For decades, a nice Jewish couple ran Circus of Books, a porn shop and epicenter for gay LA. Their director daughter documents their life and times.</t>
  </si>
  <si>
    <t>tt8727582</t>
  </si>
  <si>
    <t>ts90095</t>
  </si>
  <si>
    <t>Jinn</t>
  </si>
  <si>
    <t>The lives of a group of teenagers are disrupted when a spiritual figure appears in front of them in the ancient city of Petra. They must try and stop Jinn from destroying the world.</t>
  </si>
  <si>
    <t>tt10751504</t>
  </si>
  <si>
    <t>tm954543</t>
  </si>
  <si>
    <t>Wheels of Fortune</t>
  </si>
  <si>
    <t>To claim a big inheritance, a down-on-his-luck mechanic must win a series of competitions as outlined in his birth father's will.</t>
  </si>
  <si>
    <t>tt9735976</t>
  </si>
  <si>
    <t>tm434830</t>
  </si>
  <si>
    <t>The Grizzlies</t>
  </si>
  <si>
    <t>In a small Arctic town struggling with the highest suicide rate in North America, a group of Inuit students' lives are transformed when they are introduced to the sport of lacrosse.</t>
  </si>
  <si>
    <t>tt6365796</t>
  </si>
  <si>
    <t>tm893680</t>
  </si>
  <si>
    <t>Jo Koy: In His Elements</t>
  </si>
  <si>
    <t>Jo Koy returns to the Philippines to show off the local culture and headline a special featuring Filipino American comedians, DJs and hip-hop dancers.</t>
  </si>
  <si>
    <t>tt12357266</t>
  </si>
  <si>
    <t>tm824559</t>
  </si>
  <si>
    <t>Bikram: Yogi, Guru, Predator</t>
  </si>
  <si>
    <t>The spectacular rise and scandalous fall of hot-yoga evangelist Bikram Choudhury is chronicled through archival footage and extensive insider interviews.</t>
  </si>
  <si>
    <t>tt10883004</t>
  </si>
  <si>
    <t>tm835486</t>
  </si>
  <si>
    <t>Jenny Slate: Stage Fright</t>
  </si>
  <si>
    <t>Jenny Slate's debut stand up-comedy special blends with home videos from her childhood and interviews of her with her family.</t>
  </si>
  <si>
    <t>tt10971520</t>
  </si>
  <si>
    <t>ts87224</t>
  </si>
  <si>
    <t>Always a Witch</t>
  </si>
  <si>
    <t>A young 17th-century witch time travels to the future to save the man she loves, but first must adjust to present-day Cartagena and defeat a dark rival.</t>
  </si>
  <si>
    <t>tt8001250</t>
  </si>
  <si>
    <t>ts223238</t>
  </si>
  <si>
    <t>My Holo Love</t>
  </si>
  <si>
    <t>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t>
  </si>
  <si>
    <t>tt11058644</t>
  </si>
  <si>
    <t>ts88271</t>
  </si>
  <si>
    <t>Flavorful Origins</t>
  </si>
  <si>
    <t>Delve into the delectable world of Chaoshan cuisine, explore its unique ingredients and hear the stories of the people behind its creation.
In the second series of "Flavorful Origins", we discover the cuisine of Yunnan .
The third series of Flavorful Origins takes us around the cuisine of Gansu.</t>
  </si>
  <si>
    <t>tt9708598</t>
  </si>
  <si>
    <t>ts90280</t>
  </si>
  <si>
    <t>Yankee</t>
  </si>
  <si>
    <t>On the run from the police, an Arizona man crosses into Mexico and gets deeply involved in drug trafficking, with the help of modern technology.</t>
  </si>
  <si>
    <t>tt9046782</t>
  </si>
  <si>
    <t>ts288353</t>
  </si>
  <si>
    <t>Omniscient</t>
  </si>
  <si>
    <t>In a city where citizens are monitored 24/7, a tech employee must outsmart her surveillance drone in order to investigate a murder.</t>
  </si>
  <si>
    <t>tt11542920</t>
  </si>
  <si>
    <t>ts188840</t>
  </si>
  <si>
    <t>Seis Manos</t>
  </si>
  <si>
    <t>Orphans raised by a martial arts master are plunged into a mystery involving demonic powers, drug cartels, ancient rituals and blood sacrifice.</t>
  </si>
  <si>
    <t>tt10106108</t>
  </si>
  <si>
    <t>tm915043</t>
  </si>
  <si>
    <t>The F**k-It List</t>
  </si>
  <si>
    <t>After a prank blows up a studious high school senior's life, he shares a list of certain things he wishes he'd done differently √¢‚Ç¨‚Äù and maybe still can.</t>
  </si>
  <si>
    <t>tt8145202</t>
  </si>
  <si>
    <t>ts218277</t>
  </si>
  <si>
    <t>Apache: The Life of Carlos Tevez</t>
  </si>
  <si>
    <t>This gritty dramatization of the life of Carlos Tevez shows his rise to soccer stardom amid the harrowing conditions in Argentina's Fuerte Apache.</t>
  </si>
  <si>
    <t>tt10715172</t>
  </si>
  <si>
    <t>tm887369</t>
  </si>
  <si>
    <t>Jerry Seinfeld: 23 Hours to Kill</t>
  </si>
  <si>
    <t>Jerry Seinfeld takes the stage in New York and tackles talking vs. texting, bad buffets vs. so-called "great" restaurants and the magic of Pop Tarts.</t>
  </si>
  <si>
    <t>tt12117854</t>
  </si>
  <si>
    <t>ts89231</t>
  </si>
  <si>
    <t>You vs. Wild</t>
  </si>
  <si>
    <t>In this interactive series, you'll make key decisions to help Bear Grylls survive, thrive and complete missions in the harshest environments on Earth.</t>
  </si>
  <si>
    <t>tt10044952</t>
  </si>
  <si>
    <t>ts251512</t>
  </si>
  <si>
    <t>Immigration Nation</t>
  </si>
  <si>
    <t>With unprecedented access to ICE operations, as well as moving portraits of immigrants, this docuseries takes a deep look at U.S. immigration today.</t>
  </si>
  <si>
    <t>tt12754910</t>
  </si>
  <si>
    <t>ts254916</t>
  </si>
  <si>
    <t>The Cabin with Bert Kreischer</t>
  </si>
  <si>
    <t>Fast-living comic Bert Kreischer heads to a cabin for some self-care and invites his funny friends to join his quest to cleanse his mind, body and soul.</t>
  </si>
  <si>
    <t>tt13148876</t>
  </si>
  <si>
    <t>tm493175</t>
  </si>
  <si>
    <t>ZZ Top: That Little Ol' Band from Texas</t>
  </si>
  <si>
    <t>The story of how three oddball teenage bluesmen became one of the biggest, most beloved bands on the planet.</t>
  </si>
  <si>
    <t>tt9015306</t>
  </si>
  <si>
    <t>tm283581</t>
  </si>
  <si>
    <t>Super Deluxe</t>
  </si>
  <si>
    <t>An unfaithful newly-wed wife, an estranged father, a priest and an angry son suddenly find themselves in the most unexpected predicaments, each poised to experience their destiny, all on one fateful day.</t>
  </si>
  <si>
    <t>tt7019942</t>
  </si>
  <si>
    <t>ts104485</t>
  </si>
  <si>
    <t>The Stranded</t>
  </si>
  <si>
    <t>When a tsunami strands dozens of teens on an island at their private school, they soon realize no rescuers are coming and they must save themselves.</t>
  </si>
  <si>
    <t>tt9310400</t>
  </si>
  <si>
    <t>ts222049</t>
  </si>
  <si>
    <t>Who Killed Malcolm X?</t>
  </si>
  <si>
    <t>Activist Abdur-Rahman Muhammad begins his own investigation into the perplexing details surrounding the assassination of civil rights leader Malcolm X.</t>
  </si>
  <si>
    <t>tt10948316</t>
  </si>
  <si>
    <t>ts223456</t>
  </si>
  <si>
    <t>Pandemic: How to Prevent an Outbreak</t>
  </si>
  <si>
    <t>In this docuseries, meet the heroes on the front lines of the battle against influenza and learn about their efforts to stop the next global outbreak.</t>
  </si>
  <si>
    <t>tt11497904</t>
  </si>
  <si>
    <t>tm861718</t>
  </si>
  <si>
    <t>Villain</t>
  </si>
  <si>
    <t>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t>
  </si>
  <si>
    <t>tt9820352</t>
  </si>
  <si>
    <t>tm458893</t>
  </si>
  <si>
    <t>Oh, Ramona!</t>
  </si>
  <si>
    <t>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"Suge-o, Ramona!".</t>
  </si>
  <si>
    <t>tt7200946</t>
  </si>
  <si>
    <t>ts110635</t>
  </si>
  <si>
    <t>Luna Nera</t>
  </si>
  <si>
    <t>A group of women are suspected of witchcraft in 17th century Italy.</t>
  </si>
  <si>
    <t>tt8403622</t>
  </si>
  <si>
    <t>ts191121</t>
  </si>
  <si>
    <t>Reality Z</t>
  </si>
  <si>
    <t>A zombie apocalypse that imprisons participants and producers of a reality show called Olimpo, The House of the Gods. The studio becomes a shelter for those who seek salvation in Rio de Janeiro where chaos and hopelessness begin to rule.</t>
  </si>
  <si>
    <t>tt10241238</t>
  </si>
  <si>
    <t>ts236051</t>
  </si>
  <si>
    <t>The Least Expected Day: Inside the Movistar Team 2019</t>
  </si>
  <si>
    <t>Pro cycling√¢‚Ç¨‚Ñ¢s Movistar Team sets their sights on victory while on the road as they face challenges, controversy and internal conflict.</t>
  </si>
  <si>
    <t>tt12048124</t>
  </si>
  <si>
    <t>ts213544</t>
  </si>
  <si>
    <t>Rookie Historian Goo Hae-Ryung</t>
  </si>
  <si>
    <t>Set in the early 19th century. Goo Hae Ryung works as a historian. Female historians like Goo Hae Ryung are generally looked down upon because of their gender. Yet, Goo Hae Ryung fulfills her duty as a historian. She gets involved with Prince Lee Rim.</t>
  </si>
  <si>
    <t>tt10406128</t>
  </si>
  <si>
    <t>ts89028</t>
  </si>
  <si>
    <t>Delhi Crime</t>
  </si>
  <si>
    <t>As Delhi reels in the aftermath of a gang rape, DCP Vartika Chaturvedi leads a painstaking search for the culprits. Based on the 2012 Nirbhaya case.</t>
  </si>
  <si>
    <t>tt9398466</t>
  </si>
  <si>
    <t>ts269442</t>
  </si>
  <si>
    <t>The Surgeon's Cut</t>
  </si>
  <si>
    <t>They're philosophers, storytellers and pioneers in their fields. Four surgeons reflect on their lives and professions in this inspiring docuseries.</t>
  </si>
  <si>
    <t>tt13487106</t>
  </si>
  <si>
    <t>tm898699</t>
  </si>
  <si>
    <t>Larry the Cable Guy: Remain Seated</t>
  </si>
  <si>
    <t>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t>
  </si>
  <si>
    <t>tt11464488</t>
  </si>
  <si>
    <t>tm840224</t>
  </si>
  <si>
    <t>Seth Meyers: Lobby Baby</t>
  </si>
  <si>
    <t>SNL alumnus and subversive master of late-night Seth Meyers comes out from behind the desk to share some lighthearted stories from his own life.</t>
  </si>
  <si>
    <t>tt11168100</t>
  </si>
  <si>
    <t>ts87320</t>
  </si>
  <si>
    <t>Can You Hear Me?</t>
  </si>
  <si>
    <t>Three friends in a low-income neighborhood find humor and hope in their lives as they grapple with bad boyfriends and their dysfunctional families.</t>
  </si>
  <si>
    <t>tt9747016</t>
  </si>
  <si>
    <t>tm453098</t>
  </si>
  <si>
    <t>Svaha: The Sixth Finger</t>
  </si>
  <si>
    <t>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t>
  </si>
  <si>
    <t>tt7299298</t>
  </si>
  <si>
    <t>ts269501</t>
  </si>
  <si>
    <t>BREAK IT ALL: The History of Rock in Latin America</t>
  </si>
  <si>
    <t>Soda Stereo, Caf√É¬© Tacvba, Aterciopelados and others figure in this 50-year history of Latin American rock through dictatorships, disasters and dissent.</t>
  </si>
  <si>
    <t>tt13570366</t>
  </si>
  <si>
    <t>tm848443</t>
  </si>
  <si>
    <t>World Famous Lover</t>
  </si>
  <si>
    <t>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t>
  </si>
  <si>
    <t>tt10991188</t>
  </si>
  <si>
    <t>tm898773</t>
  </si>
  <si>
    <t>Bulbbul</t>
  </si>
  <si>
    <t>A child bride grows up to be an enigmatic woman presiding over her household, harboring a painful past as supernatural murders of men plague her village.</t>
  </si>
  <si>
    <t>tt12393526</t>
  </si>
  <si>
    <t>ts90356</t>
  </si>
  <si>
    <t>Terrace House: Tokyo 2019-2020</t>
  </si>
  <si>
    <t>Six strangers share a fabulous house in Tokyo, looking for love while living under the same roof. With no script, what happens next is all up to them.</t>
  </si>
  <si>
    <t>tt10686814</t>
  </si>
  <si>
    <t>ts103213</t>
  </si>
  <si>
    <t>Queen Sono</t>
  </si>
  <si>
    <t>A drama about a secret agent who fights crime while dealing with crises in her personal life.</t>
  </si>
  <si>
    <t>tt9426290</t>
  </si>
  <si>
    <t>ts223948</t>
  </si>
  <si>
    <t>The Goop Lab</t>
  </si>
  <si>
    <t>Leading with curiosity and keeping it real, Gwyneth Paltrow and her goop team look at psychedelics, energy work and other challenging wellness topics.</t>
  </si>
  <si>
    <t>tt11561206</t>
  </si>
  <si>
    <t>tm883441</t>
  </si>
  <si>
    <t>Money Heist: The Phenomenon</t>
  </si>
  <si>
    <t>A documentary on why 'Money Heist' sparked a wave of enthusiasm around the world for a lovable group of thieves and their professor.</t>
  </si>
  <si>
    <t>tt12078990</t>
  </si>
  <si>
    <t>tm813929</t>
  </si>
  <si>
    <t>Gold Statue</t>
  </si>
  <si>
    <t>A prized gold statue drives two best buddies on an adventure to find it and unlock its powers. But does the statue even really exist - and if found, does it really hold magical powers?</t>
  </si>
  <si>
    <t>tt10377292</t>
  </si>
  <si>
    <t>ts238242</t>
  </si>
  <si>
    <t>The Great Heist</t>
  </si>
  <si>
    <t>Based on the 1994 robbery of US$33 million from Colombia's central bank, which turned the country upside down.</t>
  </si>
  <si>
    <t>tt12624844</t>
  </si>
  <si>
    <t>tm465408</t>
  </si>
  <si>
    <t>Burning Cane</t>
  </si>
  <si>
    <t>Set among the cane fields of rural Louisiana, Burning Cane follows a deeply religious mother struggling to reconcile her convictions of faith with the love she has for her troubled son.</t>
  </si>
  <si>
    <t>tt7358154</t>
  </si>
  <si>
    <t>ts187070</t>
  </si>
  <si>
    <t>Pup Academy</t>
  </si>
  <si>
    <t>Welcome to a secret world where pups learn to be a human's best friend: PUP ACADEMY. Follow three unlikely puppies - and their human friends - as they work together to discover the power of friendship and create everlasting bonds between dogs and humans.</t>
  </si>
  <si>
    <t>tt10302548</t>
  </si>
  <si>
    <t>ts256853</t>
  </si>
  <si>
    <t>The King's Avatar</t>
  </si>
  <si>
    <t>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
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t>
  </si>
  <si>
    <t>tt10732794</t>
  </si>
  <si>
    <t>ts251621</t>
  </si>
  <si>
    <t>World's Most Wanted</t>
  </si>
  <si>
    <t>Heinous criminals have avoided capture despite massive rewards and global investigations. This docuseries profiles some of the world√¢‚Ç¨‚Ñ¢s most wanted.</t>
  </si>
  <si>
    <t>tt12753698</t>
  </si>
  <si>
    <t>tm452573</t>
  </si>
  <si>
    <t>Gabriel Iglesias: One Show Fits All</t>
  </si>
  <si>
    <t>In a new comedy special for 2019, Gabriel "Fluffy" Iglesias discusses his teenage son, encounters with Snoop Dogg and an overzealous fan, and more.</t>
  </si>
  <si>
    <t>tt9426212</t>
  </si>
  <si>
    <t>ts89347</t>
  </si>
  <si>
    <t>Street Food</t>
  </si>
  <si>
    <t>Embark on a global cultural journey into street food and discover the stories of the people who create the flavorful dishes.</t>
  </si>
  <si>
    <t>tt10050778</t>
  </si>
  <si>
    <t>tm822596</t>
  </si>
  <si>
    <t>Into the Beat</t>
  </si>
  <si>
    <t>A ballerina discovers hip-hop by chance and is faced with an impossible choice: Does she pursue her family's legacy or her newfound love.</t>
  </si>
  <si>
    <t>tt10662234</t>
  </si>
  <si>
    <t>ts250920</t>
  </si>
  <si>
    <t>Home Game</t>
  </si>
  <si>
    <t>This docuseries profiles unique and dangerous traditional sports from around the world, as well as the communities and cultures where they thrive.</t>
  </si>
  <si>
    <t>tt12429046</t>
  </si>
  <si>
    <t>ts105192</t>
  </si>
  <si>
    <t>The Unlisted</t>
  </si>
  <si>
    <t>Twelve-year-old identical twins Dru and Kal discover that the government is secretly tracking and manipulating Australia's youth via electronic tracking devices.</t>
  </si>
  <si>
    <t>tt9184592</t>
  </si>
  <si>
    <t>tm319139</t>
  </si>
  <si>
    <t>Saaho</t>
  </si>
  <si>
    <t>A battle for power ensues as warring gangters thrive to gain possession of a "black box" that can make them richer than they already are, and an undercover cop intervenes with the help of his sharp intellect and an instinct to kill.</t>
  </si>
  <si>
    <t>tt6836936</t>
  </si>
  <si>
    <t>tm495609</t>
  </si>
  <si>
    <t>Game Over</t>
  </si>
  <si>
    <t>A nyctophobic woman has to fight her inner demons to stay alive in the game called life.</t>
  </si>
  <si>
    <t>tt8914492</t>
  </si>
  <si>
    <t>ts85451</t>
  </si>
  <si>
    <t>45 RPM</t>
  </si>
  <si>
    <t>The birth of a music label and three characters fighting for their dreams inside the complex inside the music industry.</t>
  </si>
  <si>
    <t>tt8987918</t>
  </si>
  <si>
    <t>ts89583</t>
  </si>
  <si>
    <t>Trailer Park Boys: The Animated Series</t>
  </si>
  <si>
    <t>Nova Scotia√¢‚Ç¨‚Ñ¢s favorite miscreants have always been super sketchy. Now, carrying on from the Season 12 finale, the boys have become complete cartoons.</t>
  </si>
  <si>
    <t>tt9814900</t>
  </si>
  <si>
    <t>ts104168</t>
  </si>
  <si>
    <t>El Drag√É¬≥n: Return of a Warrior</t>
  </si>
  <si>
    <t>After the murder of his parents when he was a little kid, Mexican Miguel Garza is sent away to Japan. 20 years later, he has to go back to his home country as the new heir of his family's cartel.</t>
  </si>
  <si>
    <t>tt9281190</t>
  </si>
  <si>
    <t>ts87488</t>
  </si>
  <si>
    <t>Malibu Rescue: The Series</t>
  </si>
  <si>
    <t>On the heels of Junior Rescue training, Team Flounder returns to brave the beach in a series of thrilling saves and lighthearted laughs.</t>
  </si>
  <si>
    <t>tt9098432</t>
  </si>
  <si>
    <t>tm470597</t>
  </si>
  <si>
    <t>A Kid from Coney Island</t>
  </si>
  <si>
    <t>Feature documentary about the rise and fall, and rebirth of ex-NBA star, Stephon Marbury.</t>
  </si>
  <si>
    <t>tt9567112</t>
  </si>
  <si>
    <t>tm502151</t>
  </si>
  <si>
    <t>A Remarkable Tale</t>
  </si>
  <si>
    <t>A town at the edge of the missing take desperate measures to avoid it.</t>
  </si>
  <si>
    <t>tt8296660</t>
  </si>
  <si>
    <t>tm933447</t>
  </si>
  <si>
    <t>Michael McIntyre: Showman</t>
  </si>
  <si>
    <t>Charming comic Michael McIntyre talks family, technology, sharks, accents and the time he confused himself for a world leader in this stand-up special.</t>
  </si>
  <si>
    <t>tt11860624</t>
  </si>
  <si>
    <t>tm456074</t>
  </si>
  <si>
    <t>Jezebel</t>
  </si>
  <si>
    <t>A true story. In the last days of her mother√¢‚Ç¨‚Ñ¢s life, 19-year-old Tiffany crashes with five family members in a Las Vegas studio apartment. In order to make ends meet, her sister, a phone sex operator, introduces her to the world of fetish cam girls.</t>
  </si>
  <si>
    <t>tt7103742</t>
  </si>
  <si>
    <t>tm461159</t>
  </si>
  <si>
    <t>Trouble</t>
  </si>
  <si>
    <t>A pampered dog named Trouble must learn to live in the real world while trying to escape from his former owner's greedy children and must learn how to survive on the big-city streets.</t>
  </si>
  <si>
    <t>tt6772524</t>
  </si>
  <si>
    <t>tm875736</t>
  </si>
  <si>
    <t>U turn tells the story of a budding investigator and a cop who will uncover the new conspiracies of a bike gang.</t>
  </si>
  <si>
    <t>tt11638656</t>
  </si>
  <si>
    <t>tm816593</t>
  </si>
  <si>
    <t>Frankenstein's Monster's Monster, Frankenstein</t>
  </si>
  <si>
    <t>David Harbour delves into the enigmatic history of his legendary acting family, as he examines his father's legacy and role in a made-for-TV play.</t>
  </si>
  <si>
    <t>tt10516390</t>
  </si>
  <si>
    <t>tm454861</t>
  </si>
  <si>
    <t>Patria</t>
  </si>
  <si>
    <t>Paco Ignacio Taibo II brings his book trilogy to life, highlighting Mexico's history in 1854-1867, a period he considers foundational to the country.</t>
  </si>
  <si>
    <t>tt9647980</t>
  </si>
  <si>
    <t>ts252166</t>
  </si>
  <si>
    <t>Private Lives</t>
  </si>
  <si>
    <t>In a world where data is no longer private, con artists uncover a sinister surveillance scheme headed by the government and a greedy corporation.</t>
  </si>
  <si>
    <t>tt12560270</t>
  </si>
  <si>
    <t>tm919106</t>
  </si>
  <si>
    <t>Rising Phoenix</t>
  </si>
  <si>
    <t>The history and current standing of the Paralympic Games, which has grown to become the world's third largest sporting event.</t>
  </si>
  <si>
    <t>tt10851618</t>
  </si>
  <si>
    <t>ts233530</t>
  </si>
  <si>
    <t>Win the Wilderness: Alaska</t>
  </si>
  <si>
    <t>Six British couples compete to impress the current, elderly owners of a remote yet breathtaking property in Alaska. The winners will win the property deep within the Alaskan wilderness.</t>
  </si>
  <si>
    <t>tt11718294</t>
  </si>
  <si>
    <t>ts87473</t>
  </si>
  <si>
    <t>7SEEDS</t>
  </si>
  <si>
    <t>Shy Natsu awakens as part of a group chosen to ensure the survival of humanity. Together, they have to survive on a changed Earth.</t>
  </si>
  <si>
    <t>tt9348718</t>
  </si>
  <si>
    <t>tm467848</t>
  </si>
  <si>
    <t>NiNoKuni</t>
  </si>
  <si>
    <t>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t>
  </si>
  <si>
    <t>tt9760504</t>
  </si>
  <si>
    <t>ts223659</t>
  </si>
  <si>
    <t>Jamtara √¢‚Ç¨‚Äú Sabka Number Ayega</t>
  </si>
  <si>
    <t>A group of small-town young men run a lucrative phishing operation, until a corrupt politician wants in on their scheme -- and a cop wants to fight it.</t>
  </si>
  <si>
    <t>tt11150912</t>
  </si>
  <si>
    <t>tm845532</t>
  </si>
  <si>
    <t>Mucho Mucho Amor: The Legend of Walter Mercado</t>
  </si>
  <si>
    <t>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t>
  </si>
  <si>
    <t>tt11378264</t>
  </si>
  <si>
    <t>ts225539</t>
  </si>
  <si>
    <t>Hyena</t>
  </si>
  <si>
    <t>To survive in a dog-eat-dog world, two rival lawyers with high-class clientele tear apart anything that stands in the way of their ambitions.</t>
  </si>
  <si>
    <t>tt11534164</t>
  </si>
  <si>
    <t>ts190452</t>
  </si>
  <si>
    <t>Stolen Away</t>
  </si>
  <si>
    <t>A man gets caught in Colombian customs with drugs, his goal is to end up in prison to contact who kidnapped his daughter years ago.</t>
  </si>
  <si>
    <t>tt10064124</t>
  </si>
  <si>
    <t>tm836674</t>
  </si>
  <si>
    <t>The Main Event</t>
  </si>
  <si>
    <t>After discovering a magical mask, an 11-year-old aspiring wrestler enters a competition to become the next WWE superstar by using special powers from a magical mask.</t>
  </si>
  <si>
    <t>tt10540242</t>
  </si>
  <si>
    <t>ts90902</t>
  </si>
  <si>
    <t>Search: WWW</t>
  </si>
  <si>
    <t>The stories of ambitious career women working at the top of the best portal sites in the IT industry. Paved with wins and losses, their road to success takes a new turn when love comes along the way.</t>
  </si>
  <si>
    <t>tt10253244</t>
  </si>
  <si>
    <t>tm912400</t>
  </si>
  <si>
    <t>Jack Whitehall: I'm Only Joking</t>
  </si>
  <si>
    <t>Jack Whitehall hits the stage with hilarious tales about happy couples, life in hotels, human stupidity and his well-traveled father.</t>
  </si>
  <si>
    <t>tt12588432</t>
  </si>
  <si>
    <t>ts251119</t>
  </si>
  <si>
    <t>Hook</t>
  </si>
  <si>
    <t>Despite their fathers' rivalry, two university students form a friendship at a boxing gym as they tackle family drama, romance and personal crises.</t>
  </si>
  <si>
    <t>tt12659696</t>
  </si>
  <si>
    <t>ts88821</t>
  </si>
  <si>
    <t>I Hear You</t>
  </si>
  <si>
    <t>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t>
  </si>
  <si>
    <t>tt10327440</t>
  </si>
  <si>
    <t>ts91034</t>
  </si>
  <si>
    <t>Leila</t>
  </si>
  <si>
    <t>In the forgotten margins of the segregated communities of a dystopian future, a woman searches for the daughter that she lost upon her arrest years ago.</t>
  </si>
  <si>
    <t>tt7259274</t>
  </si>
  <si>
    <t>tm816038</t>
  </si>
  <si>
    <t>Violet Evergarden: Eternity and the Auto Memories Doll</t>
  </si>
  <si>
    <t>Violet Evergarden, a former soldier returned from war, comes to teach at a women's academy and changes a young girl's life.</t>
  </si>
  <si>
    <t>tt10477558</t>
  </si>
  <si>
    <t>tm943718</t>
  </si>
  <si>
    <t>Operation Christmas Drop</t>
  </si>
  <si>
    <t>While gathering evidence to support closing a tropical U.S. Air Force base, a congressional aide warms to its generous captain.</t>
  </si>
  <si>
    <t>tt13236566</t>
  </si>
  <si>
    <t>ts101060</t>
  </si>
  <si>
    <t>Merry Happy Whatever</t>
  </si>
  <si>
    <t>A strong-willed patriarch must balance the demands of his complicated family with the stress of the Christmas season when his youngest daughter comes home for the holidays with a new boyfriend.</t>
  </si>
  <si>
    <t>tt9777322</t>
  </si>
  <si>
    <t>tm423624</t>
  </si>
  <si>
    <t>Ek Ladki Ko Dekha Toh Aisa Laga</t>
  </si>
  <si>
    <t>Sweety has to contend with her over-enthusiastic family that wants her to get married but the ultimate truth is that her love might not find acceptance in her family and society.</t>
  </si>
  <si>
    <t>tt8108164</t>
  </si>
  <si>
    <t>ts88133</t>
  </si>
  <si>
    <t>Well-Intended Love</t>
  </si>
  <si>
    <t>In order to receive a bone marrow transplant quicker and be able to continue her career as an actress, Xia Lin enters into a secret marriage with Ling Yi Zhou, the CEO of a company. Despite the conspiracies and misunderstandings they encounter, the two find true love.</t>
  </si>
  <si>
    <t>tt9886950</t>
  </si>
  <si>
    <t>ts317497</t>
  </si>
  <si>
    <t>The Neighbor</t>
  </si>
  <si>
    <t>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t>
  </si>
  <si>
    <t>tt9731222</t>
  </si>
  <si>
    <t>tm518467</t>
  </si>
  <si>
    <t>Dragon Rider</t>
  </si>
  <si>
    <t>A young silver dragon teams up with a mountain spirit and an orphaned boy on a journey through the Himalayas in search for the Rim of Heaven.</t>
  </si>
  <si>
    <t>tt7080422</t>
  </si>
  <si>
    <t>ts216513</t>
  </si>
  <si>
    <t>The Healing Powers of Dude</t>
  </si>
  <si>
    <t>Noah, an 11-year-old boy with social anxiety disorder, has to start middle school, he turns to a mutt named Dude, a sarcastic emotional support dog who might need Noah as much as Noah needs him.</t>
  </si>
  <si>
    <t>tt10540562</t>
  </si>
  <si>
    <t>tm826368</t>
  </si>
  <si>
    <t>American Son</t>
  </si>
  <si>
    <t>Time passes and tension mounts in a Florida police station as an estranged interracial couple awaits news of their missing teenage son.</t>
  </si>
  <si>
    <t>tt9664078</t>
  </si>
  <si>
    <t>tm454096</t>
  </si>
  <si>
    <t>Only Mine</t>
  </si>
  <si>
    <t>Tormented and left for dead by a scorned lover, a woman finds the strength within herself to recover and retaliate against her abuser.</t>
  </si>
  <si>
    <t>tt9271164</t>
  </si>
  <si>
    <t>tm987599</t>
  </si>
  <si>
    <t>Best of Stand-up 2020</t>
  </si>
  <si>
    <t>Unnecessary milk substitutes. Bad passwords. Burlap underpants. 2020 may have sucked, but thankfully the jokes didn't.</t>
  </si>
  <si>
    <t>tt13649688</t>
  </si>
  <si>
    <t>ts87361</t>
  </si>
  <si>
    <t>Back with the Ex</t>
  </si>
  <si>
    <t>New beginnings or old baggage? Four singles have one chance to reignite romance with an ex -- or leave the past behind for good.</t>
  </si>
  <si>
    <t>tt11272424</t>
  </si>
  <si>
    <t>ts104507</t>
  </si>
  <si>
    <t>Triad Princess</t>
  </si>
  <si>
    <t>A woman who grows up in the shadow of her mafia-affiliated father. She defies his wishes and takes a gig as an undercover bodyguard for a famous actress.</t>
  </si>
  <si>
    <t>tt9314996</t>
  </si>
  <si>
    <t>tm831873</t>
  </si>
  <si>
    <t>The Crimes That Bind</t>
  </si>
  <si>
    <t>Desperate and confused, Alicia will do the impossible to keep her son from prison after he's convicted of trying to murder his ex-wife.</t>
  </si>
  <si>
    <t>tt10915060</t>
  </si>
  <si>
    <t>tm884581</t>
  </si>
  <si>
    <t>Rich in Love</t>
  </si>
  <si>
    <t>Working incognito at his rich dad's company to test his own merits, Teto falls for Paula and tells her he grew up poor, a lie that spins out of control.</t>
  </si>
  <si>
    <t>tt10329566</t>
  </si>
  <si>
    <t>ts231260</t>
  </si>
  <si>
    <t>Last One Standing</t>
  </si>
  <si>
    <t>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t>
  </si>
  <si>
    <t>tt11465292</t>
  </si>
  <si>
    <t>ts218176</t>
  </si>
  <si>
    <t>The Big Show Show</t>
  </si>
  <si>
    <t>When Big Show's teenage daughter comes to live with him and his wife and two other daughters, he quickly becomes outnumbered and outsmarted. Despite being 7 feet tall and weighing 400 pounds, he is no longer the center of attention.</t>
  </si>
  <si>
    <t>tt10726356</t>
  </si>
  <si>
    <t>ts217719</t>
  </si>
  <si>
    <t>Basketball or Nothing</t>
  </si>
  <si>
    <t>the lives of the Chinle High School boys' basketball team based on the Navajo Nation reservation in Arizona.</t>
  </si>
  <si>
    <t>tt10698408</t>
  </si>
  <si>
    <t>tm885669</t>
  </si>
  <si>
    <t>The Christmas Chronicles: Part Two</t>
  </si>
  <si>
    <t>Kate Pierce is reluctantly spending Christmas with her mom√¢‚Ç¨‚Ñ¢s new boyfriend and his son Jack. But when the North Pole and Christmas are threatened to be destroyed, Kate and Jack are unexpectedly pulled into a new adventure with Santa Claus.</t>
  </si>
  <si>
    <t>tt11057644</t>
  </si>
  <si>
    <t>tm843276</t>
  </si>
  <si>
    <t>Memories of a Teenager</t>
  </si>
  <si>
    <t>After the suicide of his best friend and the fire of a local dance called Croma√É¬±√É¬≥n, including recitals, illegal parties in an abandoned warehouse and high school, a year passes by in the life of Zabo who writes everything he feels and lives in his blog, "Memories of a teenager".</t>
  </si>
  <si>
    <t>tt11254858</t>
  </si>
  <si>
    <t>tm941531</t>
  </si>
  <si>
    <t>The Beast</t>
  </si>
  <si>
    <t>To rescue his daughter, an unstable Special Forces veteran unleashes his inner beast as he pursues her kidnappers √¢‚Ç¨‚Äù and soon becomes a suspect himself.</t>
  </si>
  <si>
    <t>tt11499506</t>
  </si>
  <si>
    <t>ts221851</t>
  </si>
  <si>
    <t>The Lies Within</t>
  </si>
  <si>
    <t>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t>
  </si>
  <si>
    <t>tt10919902</t>
  </si>
  <si>
    <t>tm873159</t>
  </si>
  <si>
    <t>The Yin-Yang Master: Dream of Eternity</t>
  </si>
  <si>
    <t>Qing Ming, the Yin-Yang Master, took his master's last wish and went to the Captial Tiandu City to attend the heaven ceremony.</t>
  </si>
  <si>
    <t>tt11454718</t>
  </si>
  <si>
    <t>tm430106</t>
  </si>
  <si>
    <t>El Pepe, A Supreme Life</t>
  </si>
  <si>
    <t>El Pepe, una vida suprema is a documentary on the life of Uruguayan politician and former guerrilla fighter Jos√É¬© Mujica.</t>
  </si>
  <si>
    <t>tt8900434</t>
  </si>
  <si>
    <t>ts88552</t>
  </si>
  <si>
    <t>Go! Live Your Way</t>
  </si>
  <si>
    <t>Charismatic M√É¬≠a gets a scholarship to an elite performing arts school, where she makes close friends but clashes with the owner's popular daughter.</t>
  </si>
  <si>
    <t>tt9654086</t>
  </si>
  <si>
    <t>ts91087</t>
  </si>
  <si>
    <t>One Spring Night</t>
  </si>
  <si>
    <t>When Lee Jeong-in and Yu Ji-ho meet, something unexpected happens. Or it just may be that spring is in the air -- and anything is possible.</t>
  </si>
  <si>
    <t>tt10192576</t>
  </si>
  <si>
    <t>tm836638</t>
  </si>
  <si>
    <t>The Man Without Gravity</t>
  </si>
  <si>
    <t>A gravity-defying boy raised in seclusion matures into an extraordinary man -- and an international celebrity -- who longs for human connection.</t>
  </si>
  <si>
    <t>tt9646240</t>
  </si>
  <si>
    <t>ts255418</t>
  </si>
  <si>
    <t>Bad Boy Billionaires: India</t>
  </si>
  <si>
    <t>This investigative docuseries explores the greed, fraud and corruption that built up - and ultimately brought down - India's most infamous tycoons.</t>
  </si>
  <si>
    <t>tt12923630</t>
  </si>
  <si>
    <t>ts88352</t>
  </si>
  <si>
    <t>Designated Survivor: 60 Days</t>
  </si>
  <si>
    <t>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t>
  </si>
  <si>
    <t>tt10340990</t>
  </si>
  <si>
    <t>tm452440</t>
  </si>
  <si>
    <t>Cinderela Pop</t>
  </si>
  <si>
    <t>Cintia is modern princess, she's connected, decided and loves music. This "pop"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t>
  </si>
  <si>
    <t>tt8716800</t>
  </si>
  <si>
    <t>ts83810</t>
  </si>
  <si>
    <t>Cannon Busters</t>
  </si>
  <si>
    <t>With a maintenance robot and a deadly fugitive tagging along, friendship droid S.A.M searches for its best friend, the heir to a kingdom under siege.</t>
  </si>
  <si>
    <t>tt5066664</t>
  </si>
  <si>
    <t>ts252318</t>
  </si>
  <si>
    <t>Million Dollar Beach House</t>
  </si>
  <si>
    <t>The competition is fierce √¢‚Ç¨‚Äù and the drama undeniable √¢‚Ç¨‚Äù as a group of young and hungry agents try to seal the deal on luxury listings in the Hamptons.</t>
  </si>
  <si>
    <t>tt12882136</t>
  </si>
  <si>
    <t>tm949267</t>
  </si>
  <si>
    <t>Notes for My Son</t>
  </si>
  <si>
    <t>Battling terminal cancer, a woman writes a one of a kind notebook about life, death and love for her son to remember her by. Based on a true story.</t>
  </si>
  <si>
    <t>tt13353486</t>
  </si>
  <si>
    <t>tm820116</t>
  </si>
  <si>
    <t>Street Flow</t>
  </si>
  <si>
    <t>Noumouk√É¬©, from the suburb of Paris, is about to decide which brother's foot steps to follow - the lawyer student Soulaymaan or the gangster Demba.</t>
  </si>
  <si>
    <t>tt10958282</t>
  </si>
  <si>
    <t>tm458363</t>
  </si>
  <si>
    <t>Juanita</t>
  </si>
  <si>
    <t>Fed up with her deadbeat grown kids and marginal urban existence, Juanita takes a Greyhound bus to Paper Moon, Montana - where she reinvents herself and finds her mojo.</t>
  </si>
  <si>
    <t>tt6155456</t>
  </si>
  <si>
    <t>ts236332</t>
  </si>
  <si>
    <t>Absurd Planet</t>
  </si>
  <si>
    <t>A cast of quirky critters and Mother Nature herself narrate this funny science series, which peeks into the lives of Earth's most incredible animals.</t>
  </si>
  <si>
    <t>tt12027008</t>
  </si>
  <si>
    <t>ts89331</t>
  </si>
  <si>
    <t>My Husband Won't Fit</t>
  </si>
  <si>
    <t>Kumiko and Kenichi meet in college and build a happy marriage together. But over time, an unusual problem threatens to destroy their relationship.</t>
  </si>
  <si>
    <t>tt10027946</t>
  </si>
  <si>
    <t>ts254767</t>
  </si>
  <si>
    <t>Whose Vote Counts, Explained</t>
  </si>
  <si>
    <t>The right to vote is at the foundation of America's democracy. But not every vote is created equal. How does the system work, and can it be fixed?</t>
  </si>
  <si>
    <t>tt13005714</t>
  </si>
  <si>
    <t>tm856545</t>
  </si>
  <si>
    <t>Intuition</t>
  </si>
  <si>
    <t>Police officer Pipa works on her first big case while simultaneously investigating her boss, who is suspected of murder. The prequel to "Perdida".</t>
  </si>
  <si>
    <t>tt12282598</t>
  </si>
  <si>
    <t>ts219422</t>
  </si>
  <si>
    <t>When the Camellia Blooms</t>
  </si>
  <si>
    <t>A love story of the single-parent Dongbaek, the owner of Camellia Bar among a small neighborhood, who is also being the next murder target of a serial killer case.</t>
  </si>
  <si>
    <t>tt10826064</t>
  </si>
  <si>
    <t>tm886214</t>
  </si>
  <si>
    <t>Mrs. Serial Killer</t>
  </si>
  <si>
    <t>When her husband is framed and imprisoned for serial murders, a doting wife must perform a copycat murder, to prove her husband's innocence.</t>
  </si>
  <si>
    <t>tt10230426</t>
  </si>
  <si>
    <t>ts237071</t>
  </si>
  <si>
    <t>The Forest of Love: Deep Cut</t>
  </si>
  <si>
    <t>Nothing's as it seems when a charismatic conman and an aspiring film crew delve into the lives of two emotionally scarred women.</t>
  </si>
  <si>
    <t>tt12079236</t>
  </si>
  <si>
    <t>tm425944</t>
  </si>
  <si>
    <t>A Land Imagined</t>
  </si>
  <si>
    <t>A cop in Singapore investigates the disappearance of a Chinese migrant construction worker who spent sleepless nights playing a mysterious video game.</t>
  </si>
  <si>
    <t>tt8726116</t>
  </si>
  <si>
    <t>ts84639</t>
  </si>
  <si>
    <t>revisions</t>
  </si>
  <si>
    <t>An isolated city. An unknown enemy. An uncertain past and a prophecy of the future. The children fight the "future" to bring back the "present". No matter what, they're going home...</t>
  </si>
  <si>
    <t>tt9522354</t>
  </si>
  <si>
    <t>tm888080</t>
  </si>
  <si>
    <t>The Last Days of American Crime</t>
  </si>
  <si>
    <t>In the not-too-distant future, as a final response to crime and terrorism, the U.S. government plans to broadcast a signal that will make it impossible for anyone to knowingly break the law.</t>
  </si>
  <si>
    <t>tt1552211</t>
  </si>
  <si>
    <t>ts191285</t>
  </si>
  <si>
    <t>The Prince of Tennis ~ Match! Tennis Juniors ~</t>
  </si>
  <si>
    <t>A tennis whiz beats the odds to excel on the court while juggling school and inspiring teammates. Based on the hit manga series by Takeshi Konomi.</t>
  </si>
  <si>
    <t>tt10097916</t>
  </si>
  <si>
    <t>tm925490</t>
  </si>
  <si>
    <t>Ainu Mosir</t>
  </si>
  <si>
    <t>Kanto, 14, a descendant of Japan's indigenous Ainu people, decides to visit a hole in the forest -- a path to the other side of the world where dead people live, hoping to see his deceased father.</t>
  </si>
  <si>
    <t>tt9140354</t>
  </si>
  <si>
    <t>tm450095</t>
  </si>
  <si>
    <t>37 Seconds</t>
  </si>
  <si>
    <t>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t>
  </si>
  <si>
    <t>tt6156138</t>
  </si>
  <si>
    <t>tm452867</t>
  </si>
  <si>
    <t>Jo Pil-ho: The Dawning Rage</t>
  </si>
  <si>
    <t>On the run from a dogged internal affairs agent, a corrupt cop reluctantly teams up with a defiant teen to unravel a conspiracy before it's too late.</t>
  </si>
  <si>
    <t>tt7738048</t>
  </si>
  <si>
    <t>ts87372</t>
  </si>
  <si>
    <t>Ultramarine Magmell</t>
  </si>
  <si>
    <t>One day in the middle of the pacific ocean a miracle occurred, a new continent appeared out of nowhere! The new continent was the home for new and mysterious plants, creatures and minerals!
Humanity is excited as the age of exploration has returned.</t>
  </si>
  <si>
    <t>tt11025120</t>
  </si>
  <si>
    <t>tm450698</t>
  </si>
  <si>
    <t>The Ruthless</t>
  </si>
  <si>
    <t>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t>
  </si>
  <si>
    <t>tt9239888</t>
  </si>
  <si>
    <t>tm454156</t>
  </si>
  <si>
    <t>In Family I Trust</t>
  </si>
  <si>
    <t>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t>
  </si>
  <si>
    <t>tt6869362</t>
  </si>
  <si>
    <t>tm897418</t>
  </si>
  <si>
    <t>DNA</t>
  </si>
  <si>
    <t>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t>
  </si>
  <si>
    <t>tt7600716</t>
  </si>
  <si>
    <t>tm857397</t>
  </si>
  <si>
    <t>A Life of Speed: The Juan Manuel Fangio Story</t>
  </si>
  <si>
    <t>Juan Manuel Fangio was the Formula One king, winning five world championships in the early 1950s √¢‚Ç¨‚Äù before protective gear or safety features were used.</t>
  </si>
  <si>
    <t>tt11829302</t>
  </si>
  <si>
    <t>tm960414</t>
  </si>
  <si>
    <t>A California Christmas</t>
  </si>
  <si>
    <t>With his carefree lifestyle on the line, a wealthy charmer poses as a ranch hand to get a hardworking farmer to sell her family's land before Christmas.</t>
  </si>
  <si>
    <t>tt13055780</t>
  </si>
  <si>
    <t>tm475430</t>
  </si>
  <si>
    <t>Super Me</t>
  </si>
  <si>
    <t>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t>
  </si>
  <si>
    <t>tt10097544</t>
  </si>
  <si>
    <t>tm351938</t>
  </si>
  <si>
    <t>Girls with Balls</t>
  </si>
  <si>
    <t>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t>
  </si>
  <si>
    <t>tt4725842</t>
  </si>
  <si>
    <t>tm460360</t>
  </si>
  <si>
    <t>4 latas</t>
  </si>
  <si>
    <t>To find Joseba, a dying friend, and see him reunite with his daughter Ely, two old friends, Jean Pierre and Tocho, embark with her on a road trip through the Sahara desert, from Spain to Mali.</t>
  </si>
  <si>
    <t>tt8242160</t>
  </si>
  <si>
    <t>ts90789</t>
  </si>
  <si>
    <t>Jailbirds</t>
  </si>
  <si>
    <t>At the Sacramento County Jail, incarcerated women fight the power and one another as they try to make the best of life -- and love -- on the inside.</t>
  </si>
  <si>
    <t>tt1176289</t>
  </si>
  <si>
    <t>ts256606</t>
  </si>
  <si>
    <t>Trial 4</t>
  </si>
  <si>
    <t>Charged as a teen in the 1993 killing of a Boston cop, Sean K. Ellis fights to prove his innocence while exposing police corruption and systemic racism.</t>
  </si>
  <si>
    <t>tt13363298</t>
  </si>
  <si>
    <t>tm494531</t>
  </si>
  <si>
    <t>Seventeen</t>
  </si>
  <si>
    <t>To find a shelter dog he befriended, a 17-year-old boy escapes a juvenile detention center and is joined on his quest by his older brother.</t>
  </si>
  <si>
    <t>tt8988832</t>
  </si>
  <si>
    <t>ts107963</t>
  </si>
  <si>
    <t>Restaurants on the Edge</t>
  </si>
  <si>
    <t>Three food and design experts travel the world to revive failing restaurants by connecting them to the local culture beyond their gorgeous views.</t>
  </si>
  <si>
    <t>tt8784324</t>
  </si>
  <si>
    <t>tm1127695</t>
  </si>
  <si>
    <t>The Endless Trench</t>
  </si>
  <si>
    <t>A small village in Huelva, Andalusia, Spain, 1936. Higinio and Rosa have been married only for a few months when the Civil War breaks out. Higinio, being afraid of possible reprisals from the rebel faction, decides to use a hole dug in his own house as a temporary hideout.</t>
  </si>
  <si>
    <t>tt7937168</t>
  </si>
  <si>
    <t>ts235979</t>
  </si>
  <si>
    <t>The Victims' Game</t>
  </si>
  <si>
    <t>After discovering his estranged daughter's link to mysterious murders, a forensic detective with Asperger's syndrome risks everything to solve the case.</t>
  </si>
  <si>
    <t>tt12079212</t>
  </si>
  <si>
    <t>tm818786</t>
  </si>
  <si>
    <t>Menendez: The Day of the Lord</t>
  </si>
  <si>
    <t>A retired priest hunted by his sins is pulled back into darkness when a friend begs him to help his possessed daughter.</t>
  </si>
  <si>
    <t>tt5603212</t>
  </si>
  <si>
    <t>tm674135</t>
  </si>
  <si>
    <t>Brother in Love</t>
  </si>
  <si>
    <t>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t>
  </si>
  <si>
    <t>tt10320050</t>
  </si>
  <si>
    <t>ts227412</t>
  </si>
  <si>
    <t>Shaun the Sheep: Adventures from Mossy Bottom</t>
  </si>
  <si>
    <t>Clever sheep Shaun, loyal dog Bitzer and the rest of the Mossy Bottom gang cook up oodles of fun and mischief on the farm.</t>
  </si>
  <si>
    <t>tt11983342</t>
  </si>
  <si>
    <t>ts87698</t>
  </si>
  <si>
    <t>Examination of Conscience</t>
  </si>
  <si>
    <t>Allegations of child sexual abuse in Spain's Catholic institutions are examined in interviews with survivors, clergy, journalists and other experts.</t>
  </si>
  <si>
    <t>tt9584024</t>
  </si>
  <si>
    <t>ts87680</t>
  </si>
  <si>
    <t>Playing with Fire</t>
  </si>
  <si>
    <t>Three prosperous women -- including a mother and her daughter -- fall for a seductive man in Colombia's Coffee Triangle.</t>
  </si>
  <si>
    <t>tt9587732</t>
  </si>
  <si>
    <t>tm817087</t>
  </si>
  <si>
    <t>#AnneFrank. Parallel Stories</t>
  </si>
  <si>
    <t>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t>
  </si>
  <si>
    <t>tt9850370</t>
  </si>
  <si>
    <t>ts251378</t>
  </si>
  <si>
    <t>Mystery Lab</t>
  </si>
  <si>
    <t>Host Felipe Castanhari explores science, history, mysteries and marvels, uncovering mind-blowing facts with help from his lab buddies.</t>
  </si>
  <si>
    <t>tt12723962</t>
  </si>
  <si>
    <t>ts90980</t>
  </si>
  <si>
    <t>It's Bruno!</t>
  </si>
  <si>
    <t>An old-school Brooklyn native devotes his days to caring for his adorable dog, Bruno -- and making sure the neighbors show his pooch the proper respect.</t>
  </si>
  <si>
    <t>tt10186846</t>
  </si>
  <si>
    <t>tm484989</t>
  </si>
  <si>
    <t>The Influence</t>
  </si>
  <si>
    <t>After moving back to her family home to care for her dying mother, a nurse haunted by her childhood memories must struggle with an evil force in the house.</t>
  </si>
  <si>
    <t>tt9670466</t>
  </si>
  <si>
    <t>tm455197</t>
  </si>
  <si>
    <t>Kabir Singh</t>
  </si>
  <si>
    <t>Kabir, a genius yet hostile medical student, falls in love with Preeti from his college. When Preeti's father spots the couple kissing, he opposes their relationship and decides to marry her off.</t>
  </si>
  <si>
    <t>tt8983202</t>
  </si>
  <si>
    <t>ts88937</t>
  </si>
  <si>
    <t>Shadow</t>
  </si>
  <si>
    <t>Haunted by a tragic loss, an ex-cop with a rare inability to feel pain strikes out on his own to catch offenders who've eluded Johannesburg police.</t>
  </si>
  <si>
    <t>tt9817236</t>
  </si>
  <si>
    <t>tm431349</t>
  </si>
  <si>
    <t>Bulbul Can Sing</t>
  </si>
  <si>
    <t>Coming-of-age drama about a young girl living in rural India, fighting her way through love and loss as she figures out who she really is.</t>
  </si>
  <si>
    <t>tt8659050</t>
  </si>
  <si>
    <t>tm886086</t>
  </si>
  <si>
    <t>Seized</t>
  </si>
  <si>
    <t>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t>
  </si>
  <si>
    <t>tt7221772</t>
  </si>
  <si>
    <t>tm889679</t>
  </si>
  <si>
    <t>Roped</t>
  </si>
  <si>
    <t>A star cowboy in a traveling rodeo gets thrown off course when he falls in love with the daughter of a tough-minded town councilman.</t>
  </si>
  <si>
    <t>tt8523028</t>
  </si>
  <si>
    <t>ts85510</t>
  </si>
  <si>
    <t>Rhythm + Flow</t>
  </si>
  <si>
    <t>In this music competition show, judges Tip √¢‚Ç¨≈ìT.I.√¢‚Ç¨¬ù Harris, Cardi B and Chance the Rapper hit the streets to find the next rap superstar.</t>
  </si>
  <si>
    <t>tt9278032</t>
  </si>
  <si>
    <t>ts101042</t>
  </si>
  <si>
    <t>The 43</t>
  </si>
  <si>
    <t>This docuseries disputes the Mexican government's account of how and why 43 students from Ayotzinapa Rural Teachers' College vanished in Iguala in 2014.</t>
  </si>
  <si>
    <t>tt9789272</t>
  </si>
  <si>
    <t>tm835869</t>
  </si>
  <si>
    <t>Jarhead: Law of Return</t>
  </si>
  <si>
    <t>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t>
  </si>
  <si>
    <t>tt10767720</t>
  </si>
  <si>
    <t>tm450673</t>
  </si>
  <si>
    <t>The Last Laugh</t>
  </si>
  <si>
    <t>After moving to a retirement home, restless talent manager Al reconnects with long-ago client Buddy and coaxes him back out on the comedy circuit.</t>
  </si>
  <si>
    <t>tt7427356</t>
  </si>
  <si>
    <t>ts218367</t>
  </si>
  <si>
    <t>Secreto bien guardado</t>
  </si>
  <si>
    <t>In 1940 Argentina, a Jewish 17-year-old on vacation with her family falls in love with a young Nazi lawyer staying at the same hotel.</t>
  </si>
  <si>
    <t>tt10702412</t>
  </si>
  <si>
    <t>ts90508</t>
  </si>
  <si>
    <t>Flinch</t>
  </si>
  <si>
    <t>Harrowing and hilarious tests await the brave and foolhardy, as well as the judges, in this comedy game show. If they flinch, they feel the pain.</t>
  </si>
  <si>
    <t>tt9196244</t>
  </si>
  <si>
    <t>tm455410</t>
  </si>
  <si>
    <t>Grand-Daddy Day Care</t>
  </si>
  <si>
    <t>A man has to figure out a way to make extra money when his father-in-law moves in.</t>
  </si>
  <si>
    <t>tt8749922</t>
  </si>
  <si>
    <t>ts108593</t>
  </si>
  <si>
    <t>The Unsettling</t>
  </si>
  <si>
    <t>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t>
  </si>
  <si>
    <t>tt8680902</t>
  </si>
  <si>
    <t>ts222803</t>
  </si>
  <si>
    <t>Maradona in Mexico</t>
  </si>
  <si>
    <t>The Dorados, Culiacan's local team, are at the bottom of the rankings when Maradona arrives, looking for a fresh start. The experts predict disaster.</t>
  </si>
  <si>
    <t>tt11168104</t>
  </si>
  <si>
    <t>tm470378</t>
  </si>
  <si>
    <t>ReMastered: Devil at the Crossroads</t>
  </si>
  <si>
    <t>Robert Johnson was one of the most influential blues guitarists ever. Even before his early death, fans wondered if he'd made a pact with the Devil.</t>
  </si>
  <si>
    <t>tt9046574</t>
  </si>
  <si>
    <t>ts236182</t>
  </si>
  <si>
    <t>Brews Brothers</t>
  </si>
  <si>
    <t>Two rival brothers must work together to keep their brewery in business, but shenanigans keep foaming up their company with chaos.</t>
  </si>
  <si>
    <t>tt10930958</t>
  </si>
  <si>
    <t>tm472766</t>
  </si>
  <si>
    <t>Kardec</t>
  </si>
  <si>
    <t>The story of Allan Kardec, from his days as an educator to his contribution to the spiritist codification.</t>
  </si>
  <si>
    <t>tt9213932</t>
  </si>
  <si>
    <t>tm857399</t>
  </si>
  <si>
    <t>Marc Maron: End Times Fun</t>
  </si>
  <si>
    <t>Marc Maron wades through a swamp of vitamin hustlers, evangelicals and grown male nerd children, culminating in a gleefully filthy end-times fantasy.</t>
  </si>
  <si>
    <t>tt11810418</t>
  </si>
  <si>
    <t>ts226403</t>
  </si>
  <si>
    <t>The Circle Brazil</t>
  </si>
  <si>
    <t>In this fun reality competition, online players try their best to flirt, bond and catfish their way to a R$300,000 prize.</t>
  </si>
  <si>
    <t>tt9581782</t>
  </si>
  <si>
    <t>tm428506</t>
  </si>
  <si>
    <t>The Man Who Feels No Pain</t>
  </si>
  <si>
    <t>Leveraging his ability to withstand pain, a young man trains to follow in the footsteps of his martial arts hero.</t>
  </si>
  <si>
    <t>tt8055888</t>
  </si>
  <si>
    <t>tm464435</t>
  </si>
  <si>
    <t>Grass Is Greener</t>
  </si>
  <si>
    <t>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t>
  </si>
  <si>
    <t>tt10050782</t>
  </si>
  <si>
    <t>ts218890</t>
  </si>
  <si>
    <t>Drifting Dragons</t>
  </si>
  <si>
    <t>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t>
  </si>
  <si>
    <t>tt11418344</t>
  </si>
  <si>
    <t>ts89361</t>
  </si>
  <si>
    <t>The Idhun Chronicles</t>
  </si>
  <si>
    <t>After a necromancer takes over the magical world of Idhun, two adolescent earthlings help fight an assassin sent to kill all Idhunese refugees on Earth.</t>
  </si>
  <si>
    <t>tt9731266</t>
  </si>
  <si>
    <t>tm832903</t>
  </si>
  <si>
    <t>Airplane Mode</t>
  </si>
  <si>
    <t>Follows the young Ana, who studied fashion design dreaming of becoming a great stylist but dropped everything to become a digital influencer for a famous brand.</t>
  </si>
  <si>
    <t>tt10731748</t>
  </si>
  <si>
    <t>tm910612</t>
  </si>
  <si>
    <t>The Claus Family</t>
  </si>
  <si>
    <t>After discovering his grandfather is Santa Claus, Jules has to help him deliver his presents all around the world. But Jules' hatred for Christmas might make that more difficult than Santa thought.</t>
  </si>
  <si>
    <t>tt12459520</t>
  </si>
  <si>
    <t>tm885845</t>
  </si>
  <si>
    <t>Murder to Mercy - The Cyntoia Brown Story</t>
  </si>
  <si>
    <t>After 16-year-old Cyntoia Brown is sentenced to life in prison, questions about her past, physiology and the law itself call her guilt into question.</t>
  </si>
  <si>
    <t>tt9050898</t>
  </si>
  <si>
    <t>ts252141</t>
  </si>
  <si>
    <t>Alien TV</t>
  </si>
  <si>
    <t>Alien reporters Ixbee, Pixbee and Squee travel to a lovely but odd planet called Earth, where they attempt to make sense of humans and their hobbies.</t>
  </si>
  <si>
    <t>tt12765530</t>
  </si>
  <si>
    <t>tm925218</t>
  </si>
  <si>
    <t>Monster Run</t>
  </si>
  <si>
    <t>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t>
  </si>
  <si>
    <t>tt10097484</t>
  </si>
  <si>
    <t>tm973704</t>
  </si>
  <si>
    <t>Andhaghaaram</t>
  </si>
  <si>
    <t>As a blind librarian, dispirited cricketer and desolate psychiatrist each seek retribution and release, their lives overlap under eerie influences.</t>
  </si>
  <si>
    <t>tt9110340</t>
  </si>
  <si>
    <t>tm485801</t>
  </si>
  <si>
    <t>So My Grandma's a Lesbian!</t>
  </si>
  <si>
    <t>A promising young lawyer sees her plans to wed into an important and ultraconservative family in danger when her grandma decides to marry her girl friend.</t>
  </si>
  <si>
    <t>tt9695374</t>
  </si>
  <si>
    <t>tm954606</t>
  </si>
  <si>
    <t>Felix Lobrecht: Hype</t>
  </si>
  <si>
    <t>Felix Lobrecht aims his dark humor at overly polite culture, weird laughter, the sheer awkwardness of a walking baby and more in this stand-up special.</t>
  </si>
  <si>
    <t>tt13262150</t>
  </si>
  <si>
    <t>tm469025</t>
  </si>
  <si>
    <t>Franco Escamilla: bienvenido al mundo</t>
  </si>
  <si>
    <t>Comedian Franco Escamilla shares stories about parenting his children when they get into trouble, with reflections on gender, friendship and romance.</t>
  </si>
  <si>
    <t>tt10128616</t>
  </si>
  <si>
    <t>ts223242</t>
  </si>
  <si>
    <t>Was It Love?</t>
  </si>
  <si>
    <t>After 14 years devoid of romance, a struggling movie producer and single mom faces the unexpected arrival of 4 men into her life√¢‚Ç¨‚Äùan author, an actor, a CEO, and a younger man√¢‚Ç¨‚Äùwho might just revive her dormant desire for love.</t>
  </si>
  <si>
    <t>tt12525622</t>
  </si>
  <si>
    <t>ts251618</t>
  </si>
  <si>
    <t>Tiny Creatures</t>
  </si>
  <si>
    <t>Little animals embark on big adventures across the U.S. in a dramatic nature series that explores their hidden worlds and epic survival stories.</t>
  </si>
  <si>
    <t>tt12759334</t>
  </si>
  <si>
    <t>tm458326</t>
  </si>
  <si>
    <t>Walk. Ride. Rodeo.</t>
  </si>
  <si>
    <t>Tells the incredible true story of Amberley Snyder, a nationally ranked rodeo barrel racer who defies the odds after barely surviving a car accident that leaves her paralyzed from the waist down.</t>
  </si>
  <si>
    <t>tt5848416</t>
  </si>
  <si>
    <t>tm948916</t>
  </si>
  <si>
    <t>The Scary House</t>
  </si>
  <si>
    <t>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t>
  </si>
  <si>
    <t>tt9654108</t>
  </si>
  <si>
    <t>ts251061</t>
  </si>
  <si>
    <t>Legend of Exorcism</t>
  </si>
  <si>
    <t>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t>
  </si>
  <si>
    <t>tt14994658</t>
  </si>
  <si>
    <t>tm917822</t>
  </si>
  <si>
    <t>The 2nd</t>
  </si>
  <si>
    <t>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t>
  </si>
  <si>
    <t>tt11697484</t>
  </si>
  <si>
    <t>tm854876</t>
  </si>
  <si>
    <t>Out Of My League</t>
  </si>
  <si>
    <t>Marta may be an orphan, and she may be affected by a lethal illness, yet she is the most positive person one can meet. She wants a boy to fall for her. Not any boy - the most handsome of them all. One day, she may have found her match.</t>
  </si>
  <si>
    <t>tt11154906</t>
  </si>
  <si>
    <t>tm882887</t>
  </si>
  <si>
    <t>LA Originals</t>
  </si>
  <si>
    <t>Photographer Estevan Oriol and artist Mister Cartoon turned their Chicano roots into gritty art, impacting street culture, hip hop and beyond.</t>
  </si>
  <si>
    <t>tt12027020</t>
  </si>
  <si>
    <t>tm821164</t>
  </si>
  <si>
    <t>Enter the Anime</t>
  </si>
  <si>
    <t>What is anime? Through deep-dives with notable masterminds of this electrifying genre, this fast-paced documentary seeks to find the answers.</t>
  </si>
  <si>
    <t>tt10662450</t>
  </si>
  <si>
    <t>ts250871</t>
  </si>
  <si>
    <t>The Business of Drugs</t>
  </si>
  <si>
    <t>To detail how drugs push people into risky √¢‚Ç¨‚Äù even deadly √¢‚Ç¨‚Äù behaviors, a former CIA analyst investigates the economics of six illicit substances.</t>
  </si>
  <si>
    <t>tt12588416</t>
  </si>
  <si>
    <t>tm840723</t>
  </si>
  <si>
    <t>Ramprasad Ki Tehrvi</t>
  </si>
  <si>
    <t>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t>
  </si>
  <si>
    <t>tt10196464</t>
  </si>
  <si>
    <t>ts243256</t>
  </si>
  <si>
    <t>Social Distance</t>
  </si>
  <si>
    <t>Shot in isolation, this tragicomic anthology series features both dark and funny takes on how people strive to stay connected while staying apart.</t>
  </si>
  <si>
    <t>tt14773740</t>
  </si>
  <si>
    <t>ts224796</t>
  </si>
  <si>
    <t>The Ghost Bride</t>
  </si>
  <si>
    <t>In 1890s Malacca, Li Lan finds herself in the afterlife and becomes mired in a mystery linked to the sinister, deceased son of a wealthy family.</t>
  </si>
  <si>
    <t>tt9690302</t>
  </si>
  <si>
    <t>tm857051</t>
  </si>
  <si>
    <t>Forensic</t>
  </si>
  <si>
    <t>A forensic analyst and an investigation officer are on a chase to hunt down a gruesome serial killer and crack one of the most famous cold cases in the history of their departments.</t>
  </si>
  <si>
    <t>tt10187680</t>
  </si>
  <si>
    <t>tm458328</t>
  </si>
  <si>
    <t>Badla</t>
  </si>
  <si>
    <t>A dynamic young entrepreneur finds herself locked in a hotel room with the corpse of her dead lover. She hires a prestigious lawyer to defend her and they work together to figure out what actually happened.</t>
  </si>
  <si>
    <t>tt8130968</t>
  </si>
  <si>
    <t>tm931330</t>
  </si>
  <si>
    <t>BLACKPINK: Light Up the Sky</t>
  </si>
  <si>
    <t>Record-shattering Korean girl band BLACKPINK tell their story √¢‚Ç¨‚Äù  and detail the hard fought journey of the dreams and trials behind their meteoric rise.</t>
  </si>
  <si>
    <t>tt13058290</t>
  </si>
  <si>
    <t>ts105608</t>
  </si>
  <si>
    <t>Puerta 7</t>
  </si>
  <si>
    <t>An unflinching exploration of Argentina's infamous soccer "barra bravas," bare torso-ed soccer fans feared by the public and even police responsible for fatalities at soccer matches.</t>
  </si>
  <si>
    <t>tt9170386</t>
  </si>
  <si>
    <t>tm1005077</t>
  </si>
  <si>
    <t>Strain</t>
  </si>
  <si>
    <t>A family man struggles to keep his family happy and united when his son is suddenly diagnosed with Sickle Cell Disease. He must raise funds to care for his sick child.</t>
  </si>
  <si>
    <t>tt13409790</t>
  </si>
  <si>
    <t>ts222980</t>
  </si>
  <si>
    <t>Singapore Social</t>
  </si>
  <si>
    <t>Peer into the lives of young Singaporeans as they defy expectations and traverse the tricky terrain of career, romance and family.</t>
  </si>
  <si>
    <t>tt11194508</t>
  </si>
  <si>
    <t>tm944631</t>
  </si>
  <si>
    <t>The Three Deaths of Marisela Escobedo</t>
  </si>
  <si>
    <t>Follows a mother's tireless crusade to jail her daughter's murderer after Mexico's justice system failed to do so.</t>
  </si>
  <si>
    <t>tt13206564</t>
  </si>
  <si>
    <t>ts89315</t>
  </si>
  <si>
    <t>Huge in France</t>
  </si>
  <si>
    <t>Famous comedian Gad Elmaleh moves to LA to reconnect with his son and must learn to live without the celebrity perks he's accustomed to in France.</t>
  </si>
  <si>
    <t>tt8009602</t>
  </si>
  <si>
    <t>ts269157</t>
  </si>
  <si>
    <t>Room 2806: The Accusation</t>
  </si>
  <si>
    <t>This docuseries follows the 2011 sexual assault case involving French politician Dominique Strauss-Kahn</t>
  </si>
  <si>
    <t>tt13540900</t>
  </si>
  <si>
    <t>tm823302</t>
  </si>
  <si>
    <t>Alice J√É¬∫nior</t>
  </si>
  <si>
    <t>This is the story of Alice Junior, a transgender girl full of life, who wants to give her first kiss, but first, she just wants to be who she really is.</t>
  </si>
  <si>
    <t>tt8217188</t>
  </si>
  <si>
    <t>tm847623</t>
  </si>
  <si>
    <t>Rogue Warfare: Death of a Nation</t>
  </si>
  <si>
    <t>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t>
  </si>
  <si>
    <t>tt7983744</t>
  </si>
  <si>
    <t>tm832843</t>
  </si>
  <si>
    <t>Jeff Dunham: Beside Himself</t>
  </si>
  <si>
    <t>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t>
  </si>
  <si>
    <t>tt10847194</t>
  </si>
  <si>
    <t>tm375446</t>
  </si>
  <si>
    <t>Asphalt Burning</t>
  </si>
  <si>
    <t>The third and final instalment in the Burnout trilogy. This time, the road leads through Norway, to Sweden, Denmark and finally Germany to race on the famous racing track, N√É¬ºrburgring.</t>
  </si>
  <si>
    <t>tt6527456</t>
  </si>
  <si>
    <t>tm822832</t>
  </si>
  <si>
    <t>Lingua Franca</t>
  </si>
  <si>
    <t>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t>
  </si>
  <si>
    <t>tt8943224</t>
  </si>
  <si>
    <t>ts103935</t>
  </si>
  <si>
    <t>Bol√É¬≠var: Una lucha admirable</t>
  </si>
  <si>
    <t>Depicts the life and loves of Venezuelan Gen. Sim√É¬≥n Bol√É¬≠var, who helped liberate several Latin American countries from Spain.</t>
  </si>
  <si>
    <t>tt9327242</t>
  </si>
  <si>
    <t>tm849407</t>
  </si>
  <si>
    <t>Isi &amp; Ossi</t>
  </si>
  <si>
    <t>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t>
  </si>
  <si>
    <t>tt9806322</t>
  </si>
  <si>
    <t>ts223084</t>
  </si>
  <si>
    <t>Nowhere Man</t>
  </si>
  <si>
    <t>Two nefarious schemes taking place 10 years apart entangle a dauntless triad member, who must break out of prison to rescue a loved one.</t>
  </si>
  <si>
    <t>tt10895588</t>
  </si>
  <si>
    <t>tm946604</t>
  </si>
  <si>
    <t>What We Wanted</t>
  </si>
  <si>
    <t>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t>
  </si>
  <si>
    <t>tt13279528</t>
  </si>
  <si>
    <t>ts100354</t>
  </si>
  <si>
    <t>Monz√É¬≥n: A Knockout Blow</t>
  </si>
  <si>
    <t>The story about Argentinian boxer Carlos Monz√É¬≥n in his career and life in prison.</t>
  </si>
  <si>
    <t>tt9852660</t>
  </si>
  <si>
    <t>ts254817</t>
  </si>
  <si>
    <t>A Perfect Crime</t>
  </si>
  <si>
    <t>In April 1991, Detlev Rohwedder, the head of Treuhand, the East German Privatization and Restructuring Agency, was assassinated in Dusseldorf. This documentary details the strange evidence recovered.</t>
  </si>
  <si>
    <t>tt12939836</t>
  </si>
  <si>
    <t>tm450375</t>
  </si>
  <si>
    <t>Thackeray</t>
  </si>
  <si>
    <t>Based on the life of Keshav Thackeray, an Indian politician who is also known as Balasaheb Thackeray.</t>
  </si>
  <si>
    <t>tt7777196</t>
  </si>
  <si>
    <t>tm954303</t>
  </si>
  <si>
    <t>Ni de co√É¬±a</t>
  </si>
  <si>
    <t>Four couples attend a spiritual retreat in the Caribbean to safe their relationships. They have to overcome the tests set by 2 unusual love gurus, and fight for their own lives, which wasn't part of the plan.</t>
  </si>
  <si>
    <t>tt13167556</t>
  </si>
  <si>
    <t>tm493511</t>
  </si>
  <si>
    <t>The Sky Is Pink</t>
  </si>
  <si>
    <t>Based on the love story of a couple spanning 25 years and told through the lens of their spunky teenage daughter Aisha Chaudhary, who was diagnosed with pulmonary fibrosis.</t>
  </si>
  <si>
    <t>tt8902990</t>
  </si>
  <si>
    <t>tm881891</t>
  </si>
  <si>
    <t>Chris D'Elia: No Pain</t>
  </si>
  <si>
    <t>Chris D'Elia takes the stage in Minneapolis to offer his thoughts on everything from self-censorship to problematic dolphins to lame mutant powers.</t>
  </si>
  <si>
    <t>tt11987296</t>
  </si>
  <si>
    <t>tm460815</t>
  </si>
  <si>
    <t>Luka Chuppi</t>
  </si>
  <si>
    <t>The story of a television reporter in Mathura who falls in love with a headstrong woman.</t>
  </si>
  <si>
    <t>tt8908002</t>
  </si>
  <si>
    <t>tm880059</t>
  </si>
  <si>
    <t>All Day and a Night</t>
  </si>
  <si>
    <t>A young man who committed a homicide deals with the repercussions of his action.</t>
  </si>
  <si>
    <t>tt3993886</t>
  </si>
  <si>
    <t>tm998899</t>
  </si>
  <si>
    <t>The Fisherman's Diary</t>
  </si>
  <si>
    <t>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t>
  </si>
  <si>
    <t>tt13297136</t>
  </si>
  <si>
    <t>ts253288</t>
  </si>
  <si>
    <t>Felipe Esparza: Bad Decisions</t>
  </si>
  <si>
    <t>Two live performances, one in English and one in Spanish. No matter the language, Felipe Esparza is muy muy.</t>
  </si>
  <si>
    <t>tt12875768</t>
  </si>
  <si>
    <t>tm474862</t>
  </si>
  <si>
    <t>Bennett's War</t>
  </si>
  <si>
    <t>After surviving an IED explosion in combat overseas, a young soldier with the Army Motorcycle Unit is medically discharged with a broken back and leg. Against all odds he trains to make an impossible comeback as a motocross racer in order to support his family.</t>
  </si>
  <si>
    <t>tt7370952</t>
  </si>
  <si>
    <t>tm372035</t>
  </si>
  <si>
    <t>Paris Is Us</t>
  </si>
  <si>
    <t>Dreams and reality collide as a young woman navigates a tumultuous relationship amid rising social tensions, protests and tragedies in Paris.</t>
  </si>
  <si>
    <t>tt7920024</t>
  </si>
  <si>
    <t>tm449590</t>
  </si>
  <si>
    <t>Rattlesnake</t>
  </si>
  <si>
    <t>After a mysterious woman saves her daughter from a deadly snakebite, a single mother must repay the debt by killing a stranger before sundown.</t>
  </si>
  <si>
    <t>tt9257484</t>
  </si>
  <si>
    <t>ts89340</t>
  </si>
  <si>
    <t>Crime Diaries: The Candidate</t>
  </si>
  <si>
    <t>In 1994, Mexican presidential candidate Luis Donaldo Colosio's assassination sends his dying widow racing to uncover who did it.</t>
  </si>
  <si>
    <t>tt9327348</t>
  </si>
  <si>
    <t>tm975765</t>
  </si>
  <si>
    <t>Emicida: AmarElo - It's All for Yesterday</t>
  </si>
  <si>
    <t>Between scenes from his concert in S√É¬£o Paulo's oft-inaccessible Theatro Municipal, rapper and activist Emicida celebrates the rich legacy of Black Brazilian culture.</t>
  </si>
  <si>
    <t>tt13458600</t>
  </si>
  <si>
    <t>tm827640</t>
  </si>
  <si>
    <t>Travis Scott: Look Mom I Can Fly</t>
  </si>
  <si>
    <t>While crafting his Grammy-nominated album "Astroworld," Travis Scott juggles controversy, fatherhood and career highs in this intimate documentary.</t>
  </si>
  <si>
    <t>tt10856726</t>
  </si>
  <si>
    <t>tm850454</t>
  </si>
  <si>
    <t>Tom Papa: You're Doing Great!</t>
  </si>
  <si>
    <t>Comedian Tom Papa takes on body image issues, social media, pets, Staten Island, the "old days" and more in a special from his home state of New Jersey.</t>
  </si>
  <si>
    <t>tt11177308</t>
  </si>
  <si>
    <t>ts270439</t>
  </si>
  <si>
    <t>Best Leftovers Ever!</t>
  </si>
  <si>
    <t>Home cooks compete to transform leftovers into delicious creations, finding ways to give old leftovers new life, all in the hopes of winning a $10,000 prize.</t>
  </si>
  <si>
    <t>tt13563634</t>
  </si>
  <si>
    <t>tm947555</t>
  </si>
  <si>
    <t>Sarah Cooper: Everything's Fine</t>
  </si>
  <si>
    <t>Comedian and Trump lip-synching sensation Sarah Cooper tackles politics, race and other light topics in a sketch special packed with celebrity guests.</t>
  </si>
  <si>
    <t>tt12882062</t>
  </si>
  <si>
    <t>ts217356</t>
  </si>
  <si>
    <t>Betaal</t>
  </si>
  <si>
    <t>A remote village becomes the arena of a breathless battle when an undead East India Company officer and his battalion of zombie redcoats attack a squad of modern-day soldiers.</t>
  </si>
  <si>
    <t>tt10651790</t>
  </si>
  <si>
    <t>tm460259</t>
  </si>
  <si>
    <t>Blood Will Tell</t>
  </si>
  <si>
    <t>Thriller about a family whose ties are put to the test when the patriarch√¢‚Ç¨‚Ñ¢s wife dies.</t>
  </si>
  <si>
    <t>tt5687236</t>
  </si>
  <si>
    <t>tm879609</t>
  </si>
  <si>
    <t>Brave Blue World</t>
  </si>
  <si>
    <t>Brave Blue World is a documentary that paints an optimistic picture of how humanity is adopting new technologies and innovations to re-think how water is managed.</t>
  </si>
  <si>
    <t>tt11921004</t>
  </si>
  <si>
    <t>ts88336</t>
  </si>
  <si>
    <t>Dating Around</t>
  </si>
  <si>
    <t>In each episode of flirtations and fails, one real-life single navigates five blind dates. The mission: Find one match worthy of a second date.</t>
  </si>
  <si>
    <t>tt9654080</t>
  </si>
  <si>
    <t>tm426630</t>
  </si>
  <si>
    <t>Soni</t>
  </si>
  <si>
    <t>Soni, a young policewoman in Delhi, and her superintendent, Kalpana, have collectively taken on a growing crisis of violent crimes against women. However, their alliance suffers a major setback when Soni is transferred out for alleged misconduct on duty.</t>
  </si>
  <si>
    <t>tt6078866</t>
  </si>
  <si>
    <t>tm932595</t>
  </si>
  <si>
    <t>A Babysitter's Guide to Monster Hunting</t>
  </si>
  <si>
    <t>Recruited by a secret society of babysitters, a high schooler battles the Boogeyman and his monsters when they nab the boy she's watching on Halloween.</t>
  </si>
  <si>
    <t>tt4844150</t>
  </si>
  <si>
    <t>tm451584</t>
  </si>
  <si>
    <t>Too Handsome To Handle</t>
  </si>
  <si>
    <t>Wary of the effects of his good looks on others, a shut-in agrees to attend high school for the first time and meets a girl who's immune to his charm.</t>
  </si>
  <si>
    <t>tt9543488</t>
  </si>
  <si>
    <t>ts254537</t>
  </si>
  <si>
    <t>Good Morning, Ver√É¬¥nica</t>
  </si>
  <si>
    <t>While hunting for a dating-site predator, an underused cop discovers a husband and wife with a horrific secret √¢‚Ç¨‚Äù and a web of conspiracy hiding it.</t>
  </si>
  <si>
    <t>tt12987918</t>
  </si>
  <si>
    <t>ts268758</t>
  </si>
  <si>
    <t>Mismatched</t>
  </si>
  <si>
    <t>After a disastrous set-up by their families, two teens strike up a tentative friendship at their summer program - but deeper feelings aren't far behind.</t>
  </si>
  <si>
    <t>tt12719250</t>
  </si>
  <si>
    <t>tm918962</t>
  </si>
  <si>
    <t>A teen gamer is forced to level up to full-time babysitter when his favorite video game drops three superpowered infants from space into his backyard.</t>
  </si>
  <si>
    <t>tt8675288</t>
  </si>
  <si>
    <t>tm1081074</t>
  </si>
  <si>
    <t>Justine</t>
  </si>
  <si>
    <t>A woman dealing with the loss of her husband, the struggle of parenthood and finding work in a new state finds solace in her relationship with an 8 year old physically disabled girl named Justine who she takes care of.</t>
  </si>
  <si>
    <t>tt8202262</t>
  </si>
  <si>
    <t>ts86365</t>
  </si>
  <si>
    <t>Rilakkuma and Kaoru</t>
  </si>
  <si>
    <t>Kaoru's unexpected new roommate is Rilakkuma, a bear with a zipper on its back that spends each day just lazing around -- but is impossible to hate.</t>
  </si>
  <si>
    <t>tt9348716</t>
  </si>
  <si>
    <t>tm466832</t>
  </si>
  <si>
    <t>Dragon Quest: Your Story</t>
  </si>
  <si>
    <t>Luca follows in his father's footsteps to rescue his mother from evil Ladja. Finding the heavenly hero who wields the Zenithian sword is his only hope.</t>
  </si>
  <si>
    <t>tt10127562</t>
  </si>
  <si>
    <t>ts218504</t>
  </si>
  <si>
    <t>Hello Ninja</t>
  </si>
  <si>
    <t>When Wesley puts his hands together, bows to his reflection and says the words, "Hello, Ninja" his surroundings instantly transform into an enchanting Ninja world.</t>
  </si>
  <si>
    <t>tt10687170</t>
  </si>
  <si>
    <t>tm464527</t>
  </si>
  <si>
    <t>ReMastered: The Miami Showband Massacre</t>
  </si>
  <si>
    <t>Ambushed by Ulster loyalists, three members of the Miami Showband were killed in Northern Ireland in 1975. Was the crime linked to the government?</t>
  </si>
  <si>
    <t>tt9046568</t>
  </si>
  <si>
    <t>tm945825</t>
  </si>
  <si>
    <t>Bobbleheads: The Movie</t>
  </si>
  <si>
    <t>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t>
  </si>
  <si>
    <t>tt13292206</t>
  </si>
  <si>
    <t>tm927926</t>
  </si>
  <si>
    <t>Dad Wanted</t>
  </si>
  <si>
    <t>What does a thrill-seeker tween girl do when her mom forbids her to enter a BMX race? Cast an actor with nothing to lose to play her approving dad.</t>
  </si>
  <si>
    <t>tt12721188</t>
  </si>
  <si>
    <t>tm474548</t>
  </si>
  <si>
    <t>Good Sam</t>
  </si>
  <si>
    <t>A news reporter looks into who has been anonymously leaving large cash gifts on random doorsteps in New York.</t>
  </si>
  <si>
    <t>tt9032888</t>
  </si>
  <si>
    <t>tm819107</t>
  </si>
  <si>
    <t>Aziz Ansari: Right Now</t>
  </si>
  <si>
    <t>Aziz Ansari shares deep personal insights and hilarious takes on wokeness, family and the social climate.</t>
  </si>
  <si>
    <t>tt10575038</t>
  </si>
  <si>
    <t>ts89330</t>
  </si>
  <si>
    <t>Stay Tuned!</t>
  </si>
  <si>
    <t>She's the most unlikely candidate to ever stumble into the role of a reporter, and she√¢‚Ç¨‚Ñ¢s keeping everyone on their toes with her eccentric ways.</t>
  </si>
  <si>
    <t>tt10088086</t>
  </si>
  <si>
    <t>tm812781</t>
  </si>
  <si>
    <t>Katherine Ryan: Glitter Room</t>
  </si>
  <si>
    <t>Canadian comic Katherine Ryan's stand-up special packed with anecdotes, jokes, and a pertinent take on society.</t>
  </si>
  <si>
    <t>tt10438648</t>
  </si>
  <si>
    <t>tm884616</t>
  </si>
  <si>
    <t>Quiet</t>
  </si>
  <si>
    <t>Martin and Charly spend their time making rap music. One night they find a loaded gun on a hill, while Sol searches for her lost dog. Although apparently unrelated, these stories are intimately linked, forming a portrait of teenagers in their difficult passage to adulthood.</t>
  </si>
  <si>
    <t>tt10035478</t>
  </si>
  <si>
    <t>tm945168</t>
  </si>
  <si>
    <t>Secrets of the Saqqara Tomb</t>
  </si>
  <si>
    <t>This documentary follows a team of local archaeologists excavating never before explored passageways, shafts, and tombs, piecing together the secrets of Egypt√¢‚Ç¨‚Ñ¢s most significant find in almost 50 years in Saqqara.</t>
  </si>
  <si>
    <t>tt13150630</t>
  </si>
  <si>
    <t>tm933639</t>
  </si>
  <si>
    <t>Wish Upon a Unicorn</t>
  </si>
  <si>
    <t>Two children discover that their mother is gone. The youngest of the pair, adventurer and upcomming singer, Long Johnson forces his older sister, Lily Johnson, to hunt down a unicorn with magical blood.</t>
  </si>
  <si>
    <t>tt10798660</t>
  </si>
  <si>
    <t>tm847805</t>
  </si>
  <si>
    <t>Ludo is about the butterfly effect and how, despite all the chaos and crowd of the world, all our lives are inextricably connected. From a resurfaced sex tape to a rogue suitcase of money, four wildly different stories overlap at the whims of fate, chance and one eccentric criminal.</t>
  </si>
  <si>
    <t>tt7212754</t>
  </si>
  <si>
    <t>tm938227</t>
  </si>
  <si>
    <t>Dolly Parton's Christmas on the Square</t>
  </si>
  <si>
    <t>A rich and nasty woman returns to her hometown to evict everyone but discovers the true meaning of Christmas thanks to the local townsfolk √¢‚Ç¨‚Äú and an actual angel. Features 14 original songs with music and lyrics by Dolly Parton!</t>
  </si>
  <si>
    <t>tt10627548</t>
  </si>
  <si>
    <t>tm910999</t>
  </si>
  <si>
    <t>Xico's Journey</t>
  </si>
  <si>
    <t>A girl, a dog and her best pal set out to save a mountain from a gold-hungry corporation. But the key lies closer to home, with her sidekick pup, Xico.</t>
  </si>
  <si>
    <t>tt12481806</t>
  </si>
  <si>
    <t>tm980097</t>
  </si>
  <si>
    <t>Holiday on Mars</t>
  </si>
  <si>
    <t>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t>
  </si>
  <si>
    <t>tt12780384</t>
  </si>
  <si>
    <t>tm475501</t>
  </si>
  <si>
    <t>Wanda Sykes: Not Normal</t>
  </si>
  <si>
    <t>Wanda Sykes tackles politics, reality TV, racism and the secret she'd take to the grave in this rollicking, no-holds-barred stand-up special.</t>
  </si>
  <si>
    <t>tt9169592</t>
  </si>
  <si>
    <t>tm948607</t>
  </si>
  <si>
    <t>Midnight at the Magnolia</t>
  </si>
  <si>
    <t>Longtime friends and local radio hosts Maggie and Jack fake it as a couple for their families and listeners in hopes of getting their show syndicated.</t>
  </si>
  <si>
    <t>tt13318052</t>
  </si>
  <si>
    <t>ts218776</t>
  </si>
  <si>
    <t>Happy Jail</t>
  </si>
  <si>
    <t>The jail in the Philippines made famous for a viral Michael Jackson dance video comes under the management of an ex-convict which causes some controversy</t>
  </si>
  <si>
    <t>tt10753590</t>
  </si>
  <si>
    <t>tm818588</t>
  </si>
  <si>
    <t>All the Freckles in the World</t>
  </si>
  <si>
    <t>Teen comedy set in the school-year of 1994. Jos√É¬© is the new kid on high-school, falling immediately for the popular and freckled Christina. Trying to impress her, he's going to unsuccessfully join the soccer try-outs. Is he shooting way out of his league?</t>
  </si>
  <si>
    <t>tt9809140</t>
  </si>
  <si>
    <t>ts250803</t>
  </si>
  <si>
    <t>Say I Do</t>
  </si>
  <si>
    <t>In this reality show, couples overcome obstacles to celebrate their love in surprise dream weddings designed by three experts in less than a week.</t>
  </si>
  <si>
    <t>tt12540060</t>
  </si>
  <si>
    <t>ts79695</t>
  </si>
  <si>
    <t>Sintonia</t>
  </si>
  <si>
    <t>Told through three different characters' perspectives, the story of Sintonia explores the interconnection of the music, drug traffic, and religion in S√É¬£o Paulo. In the quest to be somebody, many paths will converge.</t>
  </si>
  <si>
    <t>tt8165086</t>
  </si>
  <si>
    <t>tm852060</t>
  </si>
  <si>
    <t>Grego Rossello: Disculpe las molestias</t>
  </si>
  <si>
    <t>Gregoria Rosello is a comediant of stand up. In his show he told with the audience about parts of his life and very common things that happened in Argentina. The show is incredible but in my opinion only people that are Argentinean can understand all the show.</t>
  </si>
  <si>
    <t>tt11066396</t>
  </si>
  <si>
    <t>tm469432</t>
  </si>
  <si>
    <t>Hating Peter Tatchell</t>
  </si>
  <si>
    <t>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t>
  </si>
  <si>
    <t>tt6076668</t>
  </si>
  <si>
    <t>tm461827</t>
  </si>
  <si>
    <t>Who Would You Take to a Deserted Island?</t>
  </si>
  <si>
    <t>On their last night together, four longtime flatmates' lives are suddenly upended when a secret is revealed during the course of an evening celebration.</t>
  </si>
  <si>
    <t>tt8976832</t>
  </si>
  <si>
    <t>tm814734</t>
  </si>
  <si>
    <t>Kidnapping Stella</t>
  </si>
  <si>
    <t>Snatched off the street and held for ransom, a bound and gagged woman uses her limited powers to derail her two masked abductors' carefully-laid plans.</t>
  </si>
  <si>
    <t>tt8613876</t>
  </si>
  <si>
    <t>tm450832</t>
  </si>
  <si>
    <t>Paradise Beach</t>
  </si>
  <si>
    <t>A team of former robbers arrived at Paradise: Phuket, southern Thailand. Now traders, they are happy days. Until the day when the devil arrives: Mehdi, sentenced to 15 years in prison during the robbery, comes to recover his share of the cake.</t>
  </si>
  <si>
    <t>tt7511008</t>
  </si>
  <si>
    <t>tm849131</t>
  </si>
  <si>
    <t>I Am Vengeance: Retaliation</t>
  </si>
  <si>
    <t>A former special-forces soldier is given the opportunity to bring the man who betrayed his team on their final mission in Eastern Europe several years ago - to justice.</t>
  </si>
  <si>
    <t>tt8972556</t>
  </si>
  <si>
    <t>tm925858</t>
  </si>
  <si>
    <t>Black Beach</t>
  </si>
  <si>
    <t>Carlos, a ruthless Spanish negotiation expert working in Brussels, is tasked with handling the kidnapping of a senior oil company executive in a troubled West African country √¢‚Ç¨‚Äùwith which he has old and deep ties√¢‚Ç¨‚Äù, torn by ethnic tensions and government abuses.</t>
  </si>
  <si>
    <t>tt9660688</t>
  </si>
  <si>
    <t>ts90640</t>
  </si>
  <si>
    <t>The Writer</t>
  </si>
  <si>
    <t>When accused of a murder eerily parallel to a plot in his novel, a best-selling crime writer must navigate a web of hidden enemies.</t>
  </si>
  <si>
    <t>tt10312958</t>
  </si>
  <si>
    <t>tm428702</t>
  </si>
  <si>
    <t>The Brave</t>
  </si>
  <si>
    <t>In an Albanian town known for drug production and trafficking an elite group of cops set out to end the war waged against the local police.</t>
  </si>
  <si>
    <t>tt5524630</t>
  </si>
  <si>
    <t>tm853910</t>
  </si>
  <si>
    <t>Road to Roma</t>
  </si>
  <si>
    <t>Director Alfonso Cuar√É¬≥n reflects on the childhood memories, period details and creative choices that shaped his Academy Award-winning film 'ROMA.'</t>
  </si>
  <si>
    <t>tt11763742</t>
  </si>
  <si>
    <t>tm822099</t>
  </si>
  <si>
    <t>The Blue Elephant 2</t>
  </si>
  <si>
    <t>A meeting with a new inmate in the psychiatric hospital flips Dr. Yehia's life upside down, he prophesies that the death of his entire family is only three days away.</t>
  </si>
  <si>
    <t>tt10635720</t>
  </si>
  <si>
    <t>ts262037</t>
  </si>
  <si>
    <t>Bread Barbershop</t>
  </si>
  <si>
    <t>In a town filled with food, Bread is a master cake decorator who gives life-changing makeovers that will put any customer in an amazing mood.</t>
  </si>
  <si>
    <t>tt12912830</t>
  </si>
  <si>
    <t>ts270742</t>
  </si>
  <si>
    <t>Korean Pork Belly Rhapsody</t>
  </si>
  <si>
    <t>A love letter to pork belly -- a perennial favorite among Koreans of every generation -- unfolds with an exploration of its history and cooking methods.</t>
  </si>
  <si>
    <t>tt14017966</t>
  </si>
  <si>
    <t>tm818154</t>
  </si>
  <si>
    <t>Whitney Cummings: Can I Touch It?</t>
  </si>
  <si>
    <t>In her fourth stand-up special, Whitney Cummings returns to her hometown of Washington, D.C., and riffs on modern feminism, relationships, technology and, of course, sex robots. She also brings a very special guest to say hi.</t>
  </si>
  <si>
    <t>tt10521638</t>
  </si>
  <si>
    <t>tm450462</t>
  </si>
  <si>
    <t>Petta</t>
  </si>
  <si>
    <t>A hostel warden becomes the target of a dreaded politician and his gangster son, but little do they realise that it is they who should fear him.</t>
  </si>
  <si>
    <t>tt8959820</t>
  </si>
  <si>
    <t>tm474695</t>
  </si>
  <si>
    <t>Dying to Tell</t>
  </si>
  <si>
    <t>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t>
  </si>
  <si>
    <t>tt5900870</t>
  </si>
  <si>
    <t>tm447755</t>
  </si>
  <si>
    <t>Back of the Net</t>
  </si>
  <si>
    <t>A new student at a soccer academy is determined to beat her rival's team in the national tournament.</t>
  </si>
  <si>
    <t>tt8211214</t>
  </si>
  <si>
    <t>tm912415</t>
  </si>
  <si>
    <t>Urzila Carlson: Overqualified Loser</t>
  </si>
  <si>
    <t>Stand-up comedian Urzila Carlson keeps the crowd roaring with her thoughts on recasting "The Biggest Loser," sex tape regrets and boxed wine hangovers.</t>
  </si>
  <si>
    <t>tt12572032</t>
  </si>
  <si>
    <t>tm429172</t>
  </si>
  <si>
    <t>The (Silent) War</t>
  </si>
  <si>
    <t>Northern Spain, October 1944. Several groups of guerrilla fighters, former Republican soldiers exiled in France after the end of the Spanish Civil War, infiltrate the country in order to provoke a popular uprising against General Franco's dictatorship.</t>
  </si>
  <si>
    <t>tt7336684</t>
  </si>
  <si>
    <t>tm825102</t>
  </si>
  <si>
    <t>Our Planet: Behind the Scenes</t>
  </si>
  <si>
    <t>Behind the Scenes look at the hardships and drama of capturing footage from Our Planet.</t>
  </si>
  <si>
    <t>tt10746342</t>
  </si>
  <si>
    <t>ts243189</t>
  </si>
  <si>
    <t>Booba: Food Puzzle</t>
  </si>
  <si>
    <t>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t>
  </si>
  <si>
    <t>tt12319946</t>
  </si>
  <si>
    <t>tm821662</t>
  </si>
  <si>
    <t>Vikruthi</t>
  </si>
  <si>
    <t>Mistaking the sleeping passenger on his train for a drunk, a young man posts a picture of him online, unaware of his impulsive act's ugly repercussions.</t>
  </si>
  <si>
    <t>tt10608668</t>
  </si>
  <si>
    <t>tm819497</t>
  </si>
  <si>
    <t>Berlin, Berlin</t>
  </si>
  <si>
    <t>Lolle's love life in Berlin is as complicated as ever. After the story with Sven, her second cousin, was over, she got together with her best friend Hart and the two are about to get married. That is, if Sven doesn't ruin things.</t>
  </si>
  <si>
    <t>tt10556130</t>
  </si>
  <si>
    <t>tm465427</t>
  </si>
  <si>
    <t>Maria</t>
  </si>
  <si>
    <t>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t>
  </si>
  <si>
    <t>tt7594584</t>
  </si>
  <si>
    <t>tm452929</t>
  </si>
  <si>
    <t>The Little Switzerland</t>
  </si>
  <si>
    <t>The discovery of the tomb of William Tell√¢‚Ç¨‚Ñ¢s son in a town in the Basque Country spurs the village's cantankerous citizens to lobby for Swiss annexation.</t>
  </si>
  <si>
    <t>tt9100028</t>
  </si>
  <si>
    <t>tm937265</t>
  </si>
  <si>
    <t>You've Got This</t>
  </si>
  <si>
    <t>An ad creative and a successful exec have a great marriage √¢‚Ç¨‚Äù until he wants to be a dad just as her star is rising. Then he brings someone new home.</t>
  </si>
  <si>
    <t>tt13118012</t>
  </si>
  <si>
    <t>tm421560</t>
  </si>
  <si>
    <t>Let's Dance</t>
  </si>
  <si>
    <t>After his crew breaks up, a gifted but insecure hip-hop dancer teaches at a top ballet school in Paris, where he falls for an aspiring ballerina.</t>
  </si>
  <si>
    <t>tt8599746</t>
  </si>
  <si>
    <t>tm973536</t>
  </si>
  <si>
    <t>Kevin Hart: Zero F**ks Given</t>
  </si>
  <si>
    <t>Kevin Hart serves up laughs and brick oven pizza from the comfort of his home, and dishes on male group chats, sex after 40 and life with COVID-19.</t>
  </si>
  <si>
    <t>tt13433082</t>
  </si>
  <si>
    <t>tm854682</t>
  </si>
  <si>
    <t>Asphalt Goddess</t>
  </si>
  <si>
    <t>Max returns to her slum turned into the vocalist of a rock band. There, the memories await, the latest news and the truths that were silent for years: Sonia is a voice that speaks from the death.</t>
  </si>
  <si>
    <t>tt12025688</t>
  </si>
  <si>
    <t>tm466255</t>
  </si>
  <si>
    <t>Kevin Hart: Irresponsible</t>
  </si>
  <si>
    <t>Stand-up comedian Kevin Hart talks about his family, travel and a year full of reckless behavior in front of a live sold-out crowd in London.</t>
  </si>
  <si>
    <t>tt10009796</t>
  </si>
  <si>
    <t>ts86940</t>
  </si>
  <si>
    <t>COMEDIANS of the world</t>
  </si>
  <si>
    <t>Global stand-up comedy series features a diverse set of comics from 13 regions bringing their perspectives on what's funny around the world.</t>
  </si>
  <si>
    <t>tt8685446</t>
  </si>
  <si>
    <t>tm462551</t>
  </si>
  <si>
    <t>√Ç¬°Ay, mi madre!</t>
  </si>
  <si>
    <t>When her estranged mother suddenly dies, a woman must follow the quirky instructions laid out in the will in order to collect an important inheritance.</t>
  </si>
  <si>
    <t>tt6213294</t>
  </si>
  <si>
    <t>ts214462</t>
  </si>
  <si>
    <t>The Queen and the Conqueror</t>
  </si>
  <si>
    <t>This is the story of Catalina, the indigenous woman who gave away her soul, her heart and her life to a conqueror. "The Queen and the Conqueror"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t>
  </si>
  <si>
    <t>tt10348700</t>
  </si>
  <si>
    <t>tm833382</t>
  </si>
  <si>
    <t>Keeping the Bees</t>
  </si>
  <si>
    <t>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t>
  </si>
  <si>
    <t>tt12285116</t>
  </si>
  <si>
    <t>tm912327</t>
  </si>
  <si>
    <t>The Larva Island Movie</t>
  </si>
  <si>
    <t>Back at home, Chuck relates the island shenanigans of his larva pals Red and Yellow to a skeptical reporter in this movie sequel to the hit cartoon.</t>
  </si>
  <si>
    <t>tt12588448</t>
  </si>
  <si>
    <t>ts251272</t>
  </si>
  <si>
    <t>Skin Decision: Before and After</t>
  </si>
  <si>
    <t>Skin and beauty expert Nurse Jamie and plastic surgeon Dr. Sheila Nazarian use the latest procedures to bring out their clients' best selves.</t>
  </si>
  <si>
    <t>tt12588326</t>
  </si>
  <si>
    <t>ts269073</t>
  </si>
  <si>
    <t>The Fabulous Lives of Bollywood Wives</t>
  </si>
  <si>
    <t>Cameras follow the banter and bonding between four fun-loving women from Bollywood's inner circle as they juggle professions, family and friendship.</t>
  </si>
  <si>
    <t>tt13452100</t>
  </si>
  <si>
    <t>tm473813</t>
  </si>
  <si>
    <t>Chopsticks</t>
  </si>
  <si>
    <t>A gifted but insecure woman is in for a transformative experience when she enlists the help of an enigmatic con artist to recover her stolen car</t>
  </si>
  <si>
    <t>tt10243678</t>
  </si>
  <si>
    <t>tm878995</t>
  </si>
  <si>
    <t>Dragons: Rescue Riders: Hunt for the Golden Dragon</t>
  </si>
  <si>
    <t>The Rescue Riders have been asked to find a precious golden dragon egg, and keep it safe from evil pirates.</t>
  </si>
  <si>
    <t>tt11875456</t>
  </si>
  <si>
    <t>tm982100</t>
  </si>
  <si>
    <t>ariana grande: excuse me, i love you</t>
  </si>
  <si>
    <t>Ariana Grande takes the stage in London for her Sweetener World Tour and shares a behind-the-scenes look at her life in rehearsal and on the road.</t>
  </si>
  <si>
    <t>tt13615386</t>
  </si>
  <si>
    <t>tm483602</t>
  </si>
  <si>
    <t>Malang</t>
  </si>
  <si>
    <t>Advait visits Goa where he meets Sara, a free-spirited girl who lives life unshackled. Opposites attract and all goes well until life turns upside down. Years later, Advait is on a killing spree with cops Aghase and Michael in his way.</t>
  </si>
  <si>
    <t>tt9877170</t>
  </si>
  <si>
    <t>tm931436</t>
  </si>
  <si>
    <t>Welcome to Sudden Death</t>
  </si>
  <si>
    <t>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t>
  </si>
  <si>
    <t>tt10804786</t>
  </si>
  <si>
    <t>tm838705</t>
  </si>
  <si>
    <t>Holiday Rush</t>
  </si>
  <si>
    <t>After his sudden firing, a popular radio DJ moves in with his aunt, bringing along his four spoiled children, and a plan to return to the airwaves.</t>
  </si>
  <si>
    <t>tt10091530</t>
  </si>
  <si>
    <t>tm901947</t>
  </si>
  <si>
    <t>Little Big Women</t>
  </si>
  <si>
    <t>Family members grapple with the passing of their estranged father and the remnants of the life he led during his absence.</t>
  </si>
  <si>
    <t>tt12397078</t>
  </si>
  <si>
    <t>tm975398</t>
  </si>
  <si>
    <t>Christmas Crossfire</t>
  </si>
  <si>
    <t>A man foils an attempted murder, then flees the crew of would-be killers along with their intended target as a woman he's just met tries to find him.</t>
  </si>
  <si>
    <t>tt13446424</t>
  </si>
  <si>
    <t>tm470252</t>
  </si>
  <si>
    <t>Calum von Moger: Unbroken</t>
  </si>
  <si>
    <t>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t>
  </si>
  <si>
    <t>tt10308686</t>
  </si>
  <si>
    <t>tm463038</t>
  </si>
  <si>
    <t>Despite Everything</t>
  </si>
  <si>
    <t>Sara, Luc√É¬≠a, Sof√É¬≠a and Claudia are sisters, 4 modern women with very different personalities, who come together at their mother's funeral, after which they discover the man they've all called "dad" throughout their lives is not really their father. They embark on a quest to discover who their real fathers are, discovering more about themselves, their mother, and their lives.</t>
  </si>
  <si>
    <t>tt9150970</t>
  </si>
  <si>
    <t>tm462778</t>
  </si>
  <si>
    <t>Jimmy Carr: The Best of Ultimate Gold Greatest Hits</t>
  </si>
  <si>
    <t>Nothing is off limits as Jimmy Carr serves up the most outrageous jokes from his stand-up career in a special that's not for the faint of heart.</t>
  </si>
  <si>
    <t>tt9817258</t>
  </si>
  <si>
    <t>ts214192</t>
  </si>
  <si>
    <t>El Final del Para√É¬≠so</t>
  </si>
  <si>
    <t>Catalina Santana's new mission will force her to face demons that threaten to destroy her and her family.</t>
  </si>
  <si>
    <t>tt10367818</t>
  </si>
  <si>
    <t>ts104483</t>
  </si>
  <si>
    <t>Typewriter</t>
  </si>
  <si>
    <t>Three young friends in Goa plan to search an old villa for ghosts, but when a new family moves in, the home's buried past resurfaces in chilling ways.</t>
  </si>
  <si>
    <t>tt9310372</t>
  </si>
  <si>
    <t>ts250872</t>
  </si>
  <si>
    <t>Southern Survival</t>
  </si>
  <si>
    <t>The BattlBox crew tests out products designed to help people survive dangerous situations, including explosions, natural disasters and intruders.</t>
  </si>
  <si>
    <t>tt12588286</t>
  </si>
  <si>
    <t>tm830795</t>
  </si>
  <si>
    <t>Happy Old Year</t>
  </si>
  <si>
    <t>While decluttering her home, a woman's hefty house renovation leads her back to the past when she uncovers her ex-boyfriend's belongings.</t>
  </si>
  <si>
    <t>tt11316824</t>
  </si>
  <si>
    <t>tm849323</t>
  </si>
  <si>
    <t>Shikara</t>
  </si>
  <si>
    <t>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t>
  </si>
  <si>
    <t>tt10930586</t>
  </si>
  <si>
    <t>tm919920</t>
  </si>
  <si>
    <t>Milestone</t>
  </si>
  <si>
    <t>As soon as veteran driver Ghalib√¢‚Ç¨‚Ñ¢s truck touches the 500,000 kilometers mark - a record at his company - he is struck by a sudden pain in his back. As Ghalib struggles with this ache, an existential threat begins to overwhelm him when he is asked to train a young new driver.</t>
  </si>
  <si>
    <t>tt12779208</t>
  </si>
  <si>
    <t>tm455981</t>
  </si>
  <si>
    <t>Rubaru Roshni</t>
  </si>
  <si>
    <t>The movie traces three real-life incidents that took place in '80s, 90s and 2000s respectively through the stories titled 'Orphan and the Convict', 'The Farmer and the Nun' and 'The Terror and the Mom'.</t>
  </si>
  <si>
    <t>tt9663460</t>
  </si>
  <si>
    <t>tm462611</t>
  </si>
  <si>
    <t>Ready to Mingle</t>
  </si>
  <si>
    <t>A wannabe bride seeks professional help to find a husband and in the process finds herself.</t>
  </si>
  <si>
    <t>tt6736198</t>
  </si>
  <si>
    <t>tm453727</t>
  </si>
  <si>
    <t>Deadly Switch</t>
  </si>
  <si>
    <t>When a foreign exchange student, Ana, studying abroad in America becomes the target of a dangerous stalker, she accepts the invitation to move in with her roommate's family in their idyllic town.</t>
  </si>
  <si>
    <t>tt8354582</t>
  </si>
  <si>
    <t>tm814894</t>
  </si>
  <si>
    <t>Parch√É¬≠s: the Documentary</t>
  </si>
  <si>
    <t>The spotlight's on Parch√É¬≠s, a record company-created Spanish boy/girl band that had unprecedented success with Top 10 songs and hit films in the '80s.</t>
  </si>
  <si>
    <t>tt10511826</t>
  </si>
  <si>
    <t>tm816992</t>
  </si>
  <si>
    <t>Double World</t>
  </si>
  <si>
    <t>Seeing the neighboring country become more and more powerful, a warlord organizes a competition to reveal the best warriors. A young man is eager to bring honour to his clan.</t>
  </si>
  <si>
    <t>tt10508838</t>
  </si>
  <si>
    <t>tm477006</t>
  </si>
  <si>
    <t>Psycho</t>
  </si>
  <si>
    <t>Based on the Buddhist tale of Angulimala, a dreaded serial killer, Psycho tells the story of a blind man who gets involved in a murder mystery.</t>
  </si>
  <si>
    <t>tt9109976</t>
  </si>
  <si>
    <t>tm839761</t>
  </si>
  <si>
    <t>Kalel, 15</t>
  </si>
  <si>
    <t>Surrounded by tensions and secrets, a teenage boy searches for validation and navigates life with a dysfunctional family following an HIV diagnosis.</t>
  </si>
  <si>
    <t>tt11530234</t>
  </si>
  <si>
    <t>ts269740</t>
  </si>
  <si>
    <t>How To Ruin Christmas</t>
  </si>
  <si>
    <t>Prodigal daughter Tumi tries to make things right after completely ruining what should have been her sister's picture-perfect Christmas wedding.</t>
  </si>
  <si>
    <t>tt13492362</t>
  </si>
  <si>
    <t>tm908529</t>
  </si>
  <si>
    <t>Tell Me When</t>
  </si>
  <si>
    <t>After his grandfather's death, a young man decides to fulfill his elder's last wish with the help of his new friends. The problem starts when he falls in love with a female friend who may not feel the same.</t>
  </si>
  <si>
    <t>tt10648198</t>
  </si>
  <si>
    <t>ts87489</t>
  </si>
  <si>
    <t>Trigger Warning with Killer Mike</t>
  </si>
  <si>
    <t>In this funny and provocative series, rapper and activists Killer Mike puts his revolutionary ideas about achieving social change into action.</t>
  </si>
  <si>
    <t>tt9426194</t>
  </si>
  <si>
    <t>tm944331</t>
  </si>
  <si>
    <t>Shawn Mendes: In Wonder</t>
  </si>
  <si>
    <t>A portrait of singer-songwriter Shawn Mendes' life, chronicling the past few years of his rise and journey.</t>
  </si>
  <si>
    <t>tt13276386</t>
  </si>
  <si>
    <t>tm940566</t>
  </si>
  <si>
    <t>Kaali Khuhi</t>
  </si>
  <si>
    <t>When a restless spirit curses a Punjab village that has a history of female infanticide, the town's fate lies in the hands of a 10-year old girl, Shivangi.</t>
  </si>
  <si>
    <t>tt10235600</t>
  </si>
  <si>
    <t>ts217389</t>
  </si>
  <si>
    <t>Masaba Masaba</t>
  </si>
  <si>
    <t>Real life mom-daughter duo Neena and Masaba Gupta play versions of themselves in this playful, fictional peek into their lives in fashion and film.</t>
  </si>
  <si>
    <t>tt10655506</t>
  </si>
  <si>
    <t>tm851912</t>
  </si>
  <si>
    <t>Gunjan Saxena: The Kargil Girl</t>
  </si>
  <si>
    <t>Inspired by the life of a fearless young officer who made history by becoming the first Indian female Air Force officer to fly in a combat zone during the 1999 Kargil War</t>
  </si>
  <si>
    <t>tt10350626</t>
  </si>
  <si>
    <t>tm926528</t>
  </si>
  <si>
    <t>AK vs AK</t>
  </si>
  <si>
    <t>After a public spat with a movie star,  a disgraced director retaliates by kidnapping the actor's daughter, filming the search for her in real-time.</t>
  </si>
  <si>
    <t>tt11651796</t>
  </si>
  <si>
    <t>tm838765</t>
  </si>
  <si>
    <t>A Christmas Prince: The Royal Baby</t>
  </si>
  <si>
    <t>Christmas brings the ultimate gift to Aldovia: a royal baby. But first, Queen Amber must help her family and kingdom by finding a missing peace treaty.</t>
  </si>
  <si>
    <t>tt10006006</t>
  </si>
  <si>
    <t>ts223982</t>
  </si>
  <si>
    <t>Until Dawn</t>
  </si>
  <si>
    <t>Three comedians are sent to a haunted location and asked to investigate. The one who is deemed the biggest 'chicken' gets a punishment. Subtitled.</t>
  </si>
  <si>
    <t>tt11434862</t>
  </si>
  <si>
    <t>tm892081</t>
  </si>
  <si>
    <t>Eric Andre: Legalize Everything</t>
  </si>
  <si>
    <t>Comedian Eric Andre presents his very first Netflix original stand-up special. Taking the stage in New Orleans, Andre breaks the boundaries of comedy as he critiques the war on drugs, the war on sex, and the war on fart jokes!</t>
  </si>
  <si>
    <t>tt12327104</t>
  </si>
  <si>
    <t>tm912190</t>
  </si>
  <si>
    <t>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t>
  </si>
  <si>
    <t>tt8992946</t>
  </si>
  <si>
    <t>tm678851</t>
  </si>
  <si>
    <t>Article 15</t>
  </si>
  <si>
    <t>In the rural heartlands of India, an upright police officer sets out on a crusade against violent caste-based crimes and discrimination.</t>
  </si>
  <si>
    <t>tt10324144</t>
  </si>
  <si>
    <t>tm919903</t>
  </si>
  <si>
    <t>Tragic Jungle</t>
  </si>
  <si>
    <t>Deep in the jungle, a group of Mexican gum workers crosses their path with Agnes, a mysterious Belizean woman. Her presence enlivens the fantasies and desires of those men, without knowing that they have woken up an ancient Mayan legend.</t>
  </si>
  <si>
    <t>tt12792598</t>
  </si>
  <si>
    <t>tm474061</t>
  </si>
  <si>
    <t>Malibu Rescue</t>
  </si>
  <si>
    <t>When a long list of shenanigans lands Tyler in hot water, he√¢‚Ç¨‚Ñ¢s forced to suit up and spend his summer training for an elite junior lifeguard program.</t>
  </si>
  <si>
    <t>tt9228950</t>
  </si>
  <si>
    <t>tm675171</t>
  </si>
  <si>
    <t>The Black Godfather</t>
  </si>
  <si>
    <t>Follows the life of Clarence Avant, the ultimate, uncensored mentor and behind-the-scenes rainmaker in music, film, TV and politics.</t>
  </si>
  <si>
    <t>tt10289996</t>
  </si>
  <si>
    <t>tm467116</t>
  </si>
  <si>
    <t>Life Overtakes Me</t>
  </si>
  <si>
    <t>Hundreds of refugee children in Sweden, who have fled with their families from extreme trauma, have become afflicted with 'uppgivenhetssyndrom,' or Resignation Syndrome. Facing deportation, they withdraw from the world into a coma-like state, as if frozen, for months, or even years.</t>
  </si>
  <si>
    <t>tt9204606</t>
  </si>
  <si>
    <t>tm494847</t>
  </si>
  <si>
    <t>Made in China</t>
  </si>
  <si>
    <t>Story of Failed Gujarati Businessman, who jumps into unknown world of China to get once in a life time business idea, which will change his life.</t>
  </si>
  <si>
    <t>tt8983180</t>
  </si>
  <si>
    <t>ts103918</t>
  </si>
  <si>
    <t>The Good Bandit</t>
  </si>
  <si>
    <t>"The Good Bandit"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t>
  </si>
  <si>
    <t>tt9328616</t>
  </si>
  <si>
    <t>tm373471</t>
  </si>
  <si>
    <t>90 ML</t>
  </si>
  <si>
    <t>Thamara, Paru, Kajal and Suganya are four friends who are rather tired of their uneventful routine. However, things take a turn for the better with the arrival of the spirited and outgoing Rita, a young woman who encourages them to live their lives to the fullest.</t>
  </si>
  <si>
    <t>tt8268916</t>
  </si>
  <si>
    <t>ts214463</t>
  </si>
  <si>
    <t>Los Brice√É¬±o, una familia todo terreno</t>
  </si>
  <si>
    <t>This is the story of "La Chiqui", the youngest daughter of a family of truckers. In this universe of trucks, where macho men, popular music and roadside love stories rule, "La Chiqui" gets pregnant. Her father kicks her out of her family home, forcing her to face a world where no one believes in her because she is a woman. However, she will manage to get ahead with her job, becoming a respected woman in her guild.</t>
  </si>
  <si>
    <t>tt10348478</t>
  </si>
  <si>
    <t>tm511991</t>
  </si>
  <si>
    <t>99 Songs</t>
  </si>
  <si>
    <t>Challenged to compose 100 songs before he can marry the girl he loves, a tortured but passionate singer-songwriter embarks on a poignant musical journey.</t>
  </si>
  <si>
    <t>tt7559180</t>
  </si>
  <si>
    <t>ts91741</t>
  </si>
  <si>
    <t>Three Days of Christmas</t>
  </si>
  <si>
    <t>Four sisters celebrate Christmas in their family home at 3 different times in their lives: teen-hood, adulthood and elderly age.</t>
  </si>
  <si>
    <t>tt9731254</t>
  </si>
  <si>
    <t>ts223308</t>
  </si>
  <si>
    <t>Astronomy Club: The Sketch Show</t>
  </si>
  <si>
    <t>With unique individual perspectives that converge into a unified voice, sketch comedy group Astronomy Club delivers a smart and absurd brand of humor.</t>
  </si>
  <si>
    <t>tt10675488</t>
  </si>
  <si>
    <t>ts218000</t>
  </si>
  <si>
    <t>Dollar</t>
  </si>
  <si>
    <t>Tarek is given the task to come up with a million-dollar idea for the launch of a new bank. An idea strikes him, but he will only reveal it to the CEO, making Zeina, the CEO's assistant played by Bouchoucha, suspicious.</t>
  </si>
  <si>
    <t>tt10687564</t>
  </si>
  <si>
    <t>tm946360</t>
  </si>
  <si>
    <t>Really Love</t>
  </si>
  <si>
    <t>A rising black painter tries to break into a competitive art world while balancing an unexpected romance with an ambitious law student.</t>
  </si>
  <si>
    <t>tt8722624</t>
  </si>
  <si>
    <t>tm938466</t>
  </si>
  <si>
    <t>Kitty Love: An Homage to Cats</t>
  </si>
  <si>
    <t>An ode to the cat. A compilation of the funniest and cutest cat video's by Abatutu, the most famous cat in The Netherlands</t>
  </si>
  <si>
    <t>tt12661060</t>
  </si>
  <si>
    <t>tm842817</t>
  </si>
  <si>
    <t>Living in Bondage: Breaking Free</t>
  </si>
  <si>
    <t>Nnamdi Okeke son of Andy Okeke from Living In Bondage 1 is an ambitious young man who wants more out of life. Snag is, he can√¢‚Ç¨‚Ñ¢t afford the kind of life he wants with.....</t>
  </si>
  <si>
    <t>tt12539758</t>
  </si>
  <si>
    <t>ts218307</t>
  </si>
  <si>
    <t>Styling Hollywood</t>
  </si>
  <si>
    <t>Stylist and interior designer Jason Bolden and husband Adair Curtis of JSN Studio make the magic happen on the red carpet and at home for A-listers.</t>
  </si>
  <si>
    <t>tt10715202</t>
  </si>
  <si>
    <t>ts222942</t>
  </si>
  <si>
    <t>Narcoworld: Dope Stories</t>
  </si>
  <si>
    <t>Documentary series that follows police officers as they hunt out drug smugglers around the world</t>
  </si>
  <si>
    <t>tt11215112</t>
  </si>
  <si>
    <t>tm871330</t>
  </si>
  <si>
    <t>Full Out 2: You Got This!</t>
  </si>
  <si>
    <t>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t>
  </si>
  <si>
    <t>tt11247064</t>
  </si>
  <si>
    <t>ts223110</t>
  </si>
  <si>
    <t>Sugar Rush Christmas</t>
  </si>
  <si>
    <t>It's everything you love about "Sugar Rush" -- with a holly jolly holiday twist -- in this Christmas-themed spin on competitive baking.</t>
  </si>
  <si>
    <t>tt11168116</t>
  </si>
  <si>
    <t>tm957567</t>
  </si>
  <si>
    <t>Hazel Brugger: Tropical</t>
  </si>
  <si>
    <t>In this stand-up special, comedian Hazel Brugger offers her breezy takes on unruly geese, chatty gynecologists, German bank loans and more.</t>
  </si>
  <si>
    <t>tt13400146</t>
  </si>
  <si>
    <t>ts226410</t>
  </si>
  <si>
    <t>Handsome Siblings</t>
  </si>
  <si>
    <t>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t>
  </si>
  <si>
    <t>tt11541444</t>
  </si>
  <si>
    <t>ts222599</t>
  </si>
  <si>
    <t>Queer Eye: We're in Japan!</t>
  </si>
  <si>
    <t>The team of Queer Eye take their gorgeous, uplifting make-over skills to the Land of the Rising Sun.</t>
  </si>
  <si>
    <t>tt10971532</t>
  </si>
  <si>
    <t>tm431810</t>
  </si>
  <si>
    <t>Evelyn</t>
  </si>
  <si>
    <t>Haunted by the suicide of a brother, a director and his kin walk across the UK in an emotionally trying, visually sublime journey toward healing.</t>
  </si>
  <si>
    <t>tt8793990</t>
  </si>
  <si>
    <t>ts112733</t>
  </si>
  <si>
    <t>Bard of Blood</t>
  </si>
  <si>
    <t>Political espionage thriller based on "Bard of Blood," by Bilal Siddiqi.</t>
  </si>
  <si>
    <t>tt8069036</t>
  </si>
  <si>
    <t>ts224906</t>
  </si>
  <si>
    <t>Find Yourself</t>
  </si>
  <si>
    <t>A determined entrepreneur navigates a love triangle between a young charmer and an older executive, leading her down an unconventional path to love.</t>
  </si>
  <si>
    <t>tt11569628</t>
  </si>
  <si>
    <t>tm946801</t>
  </si>
  <si>
    <t>Just Another Christmas</t>
  </si>
  <si>
    <t>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t>
  </si>
  <si>
    <t>tt13354204</t>
  </si>
  <si>
    <t>ts104516</t>
  </si>
  <si>
    <t>21 Again</t>
  </si>
  <si>
    <t>Five daughters send their mothers undercover as 21-year-olds. From dating to working to activism, the mums will be immersed in their world. Can the mums pull off being 21 Again?</t>
  </si>
  <si>
    <t>tt9315008</t>
  </si>
  <si>
    <t>tm918373</t>
  </si>
  <si>
    <t>Malibu Rescue: The Next Wave</t>
  </si>
  <si>
    <t>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t>
  </si>
  <si>
    <t>tt11032990</t>
  </si>
  <si>
    <t>ts105601</t>
  </si>
  <si>
    <t>Archibald's Next Big Thing</t>
  </si>
  <si>
    <t>The adventures of a care-free Chicken named Archibald.</t>
  </si>
  <si>
    <t>tt9165404</t>
  </si>
  <si>
    <t>tm869373</t>
  </si>
  <si>
    <t>High &amp; Low: The Worst</t>
  </si>
  <si>
    <t>Demon High School is divide into a part-time system and a full-time system, Yoshiki Murayama is the head of the Demon high school and Kaede Hanaoka has an ambition to take on the full-time world in order to challenge Murayama one day.</t>
  </si>
  <si>
    <t>tt19783642</t>
  </si>
  <si>
    <t>ts214861</t>
  </si>
  <si>
    <t>Prank Encounters</t>
  </si>
  <si>
    <t>takes two complete strangers who each think they're starting their first day at a new job. It's business as usual until their paths collide and these part-time jobs turn into full-time nightmares.</t>
  </si>
  <si>
    <t>tt10487072</t>
  </si>
  <si>
    <t>tm957903</t>
  </si>
  <si>
    <t>The Boys in the Band: Something Personal</t>
  </si>
  <si>
    <t>Decades after his play first put gay life center stage, Mart Crowley joins the cast of the 2020 film to reflect on the story's enduring legacy.</t>
  </si>
  <si>
    <t>tt13206842</t>
  </si>
  <si>
    <t>tm946927</t>
  </si>
  <si>
    <t>Dance Dreams: Hot Chocolate Nutcracker</t>
  </si>
  <si>
    <t>This documentary spotlights Debbie Allen's career and follows her group of dance students as they prepare for Allen's annual "Hot Chocolate Nutcracker," a reimagining of the classic ballet.</t>
  </si>
  <si>
    <t>tt8741182</t>
  </si>
  <si>
    <t>tm945435</t>
  </si>
  <si>
    <t>Octonauts and the Great Barrier Reef</t>
  </si>
  <si>
    <t>In this musical special, the Octonauts must find a way to hold back hungry swarms of coral-eating starfish to save a new friend's fragile reef home.</t>
  </si>
  <si>
    <t>tt13150606</t>
  </si>
  <si>
    <t>ts228502</t>
  </si>
  <si>
    <t>The Iliza Shlesinger Sketch Show</t>
  </si>
  <si>
    <t>From the mind of Iliza Shlesinger comes a secret world filled with absurd characters, insight into the female experience, and irreverent yet poignant social commentary.</t>
  </si>
  <si>
    <t>tt11092086</t>
  </si>
  <si>
    <t>tm466954</t>
  </si>
  <si>
    <t>Alien Warfare</t>
  </si>
  <si>
    <t>A team of Navy Seals investigates a mysterious science outpost only to have to combat a squad of powerful alien soldiers.</t>
  </si>
  <si>
    <t>tt9562694</t>
  </si>
  <si>
    <t>tm845020</t>
  </si>
  <si>
    <t>Jack Whitehall: Christmas with my Father</t>
  </si>
  <si>
    <t>Jack Whitehall invites his notoriously stuffy father onstage in London's West End for a Christmas comedy extravaganza, complete with celebrity guests.</t>
  </si>
  <si>
    <t>tt11313076</t>
  </si>
  <si>
    <t>tm843345</t>
  </si>
  <si>
    <t>Pinkfong &amp; Baby Shark's Space Adventure</t>
  </si>
  <si>
    <t>Follow PinkFong and Baby Shark√¢‚Ç¨‚Ñ¢s space journey as they visit mysterious planets to help find the special star for PinkFong!</t>
  </si>
  <si>
    <t>tt13836494</t>
  </si>
  <si>
    <t>ts217045</t>
  </si>
  <si>
    <t>Levius</t>
  </si>
  <si>
    <t>A young man whose parents became casualties of war. He is taken in by his uncle Zack, and it is there that Levius begins to immerse himself in the world of metal boxing as if led by fate itself, and his innate ability for the martial art blossoms.</t>
  </si>
  <si>
    <t>tt10619444</t>
  </si>
  <si>
    <t>tm889647</t>
  </si>
  <si>
    <t>The Stand at Paxton County</t>
  </si>
  <si>
    <t>A military veteran comes home to find her father harassed by a sheriff intent on confiscating the livestock on their ranch under shady pretenses.</t>
  </si>
  <si>
    <t>tt8362228</t>
  </si>
  <si>
    <t>tm847008</t>
  </si>
  <si>
    <t>Shine Your Eyes</t>
  </si>
  <si>
    <t>A Nigerian musician travels to Brazil to search for his estranged brother, who is living a life very different than the one his family thought.</t>
  </si>
  <si>
    <t>tt8477336</t>
  </si>
  <si>
    <t>tm1172010</t>
  </si>
  <si>
    <t>The Lockdown Plan</t>
  </si>
  <si>
    <t>tt13079112</t>
  </si>
  <si>
    <t>ts112667</t>
  </si>
  <si>
    <t>Go! Go! Cory Carson</t>
  </si>
  <si>
    <t>Based on the Go. Go. toy line from VTech, children's series follows the adventures of Cory Carson.</t>
  </si>
  <si>
    <t>tt8115702</t>
  </si>
  <si>
    <t>ts251929</t>
  </si>
  <si>
    <t>DeMarcus Family Rules</t>
  </si>
  <si>
    <t>Rascal Flatts bassist Jay DeMarcus and ex-beauty queen Allison DeMarcus write their own rules for juggling family and fun in this reality show.</t>
  </si>
  <si>
    <t>tt12759420</t>
  </si>
  <si>
    <t>tm844208</t>
  </si>
  <si>
    <t>What the F* Is Going On?</t>
  </si>
  <si>
    <t>Featuring extensive interviews, this documentary takes a critical look at the gender inequality in Spain as the feminist movement aims to shift reality.</t>
  </si>
  <si>
    <t>tt11412566</t>
  </si>
  <si>
    <t>ts221041</t>
  </si>
  <si>
    <t>My Dear Warrior</t>
  </si>
  <si>
    <t>Sky is beautiful single female astronomer at a planetarium and has received a gift: a thick wooden-covered book and magic pen from Vanda, her aunt who has been taking care of Sky since childhood and is a crazy writer who is suffering from amnesia.</t>
  </si>
  <si>
    <t>tt11281912</t>
  </si>
  <si>
    <t>ts217050</t>
  </si>
  <si>
    <t>Pili Fantasy: War of Dragons</t>
  </si>
  <si>
    <t>Turmoil looms in the Martial World, and the Eight Wonders of the Evil Dragon unleashes dark forces.</t>
  </si>
  <si>
    <t>tt10619658</t>
  </si>
  <si>
    <t>tm462660</t>
  </si>
  <si>
    <t>Inhuman Kiss</t>
  </si>
  <si>
    <t>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t>
  </si>
  <si>
    <t>tt9799992</t>
  </si>
  <si>
    <t>ts101503</t>
  </si>
  <si>
    <t>Team Kaylie</t>
  </si>
  <si>
    <t>A wealthy teenager tries to prove herself after she's forced outside of her comfort zone.</t>
  </si>
  <si>
    <t>tt9717424</t>
  </si>
  <si>
    <t>tm977478</t>
  </si>
  <si>
    <t>Nate: A One Man Show</t>
  </si>
  <si>
    <t>Tough talk takes a soft turn as Nate, played by comedian Natalie Palamides, explores humor, heartbreak, sexuality and consent √¢‚Ç¨‚Äù with a live audience.</t>
  </si>
  <si>
    <t>tt10798934</t>
  </si>
  <si>
    <t>tm452574</t>
  </si>
  <si>
    <t>Ray Romano: Right Here, Around the Corner</t>
  </si>
  <si>
    <t>Ray Romano cut his stand-up teeth at the Comedy Cellar in New York. Now, in his first comedy special in 23 years, he returns to where it all began.</t>
  </si>
  <si>
    <t>tt8101766</t>
  </si>
  <si>
    <t>tm483511</t>
  </si>
  <si>
    <t>Jai Mummy Di</t>
  </si>
  <si>
    <t>Jai Mummy Di is a light-hearted family comedy that portrays the trials and tribulations a couple has to undergo due to the dynamics between their respective mothers.</t>
  </si>
  <si>
    <t>tt9817760</t>
  </si>
  <si>
    <t>tm469966</t>
  </si>
  <si>
    <t>The Unknown Saint</t>
  </si>
  <si>
    <t>Moments before his capture by police, a thief digs a grave to hide a bag of money. Released from prison years later he returns to retrieve the bag, only to find a shrine to an Unknown Saint build directly over his loot, and a brand new village constructed all around it.</t>
  </si>
  <si>
    <t>tt10077998</t>
  </si>
  <si>
    <t>tm420181</t>
  </si>
  <si>
    <t>Spelling the Dream</t>
  </si>
  <si>
    <t>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t>
  </si>
  <si>
    <t>tt6193522</t>
  </si>
  <si>
    <t>tm676905</t>
  </si>
  <si>
    <t>Hire a Woman</t>
  </si>
  <si>
    <t>A young man attends a college reunion with a fake girlfriend in an attempt to make his ex jealous.</t>
  </si>
  <si>
    <t>tt10279104</t>
  </si>
  <si>
    <t>ts262228</t>
  </si>
  <si>
    <t>Tobot Galaxy Detectives</t>
  </si>
  <si>
    <t>Young detective Tyler King tackles all kinds of mysteries with his friends, the Galaxy Detectives.</t>
  </si>
  <si>
    <t>tt12892186</t>
  </si>
  <si>
    <t>ts90063</t>
  </si>
  <si>
    <t>Put Your Head on My Shoulder</t>
  </si>
  <si>
    <t>As Si Tu Mo's graduation is nearing, she is confused about her future plans. Her ordinary days are suddenly shaken up when the genius Physics student Gu Wei Yi appears in her life. The two accidentally end up living together and chaos begins.</t>
  </si>
  <si>
    <t>tt10265158</t>
  </si>
  <si>
    <t>tm828326</t>
  </si>
  <si>
    <t>The Crystal Calls - Making The Dark Crystal: Age of Resistance</t>
  </si>
  <si>
    <t>Go behind the scenes with stars, puppeteers and creators as they bring Jim Henson's magical world of Thra back to life in a sweeping fantasy series.</t>
  </si>
  <si>
    <t>tt10924716</t>
  </si>
  <si>
    <t>ts89182</t>
  </si>
  <si>
    <t>Green Door</t>
  </si>
  <si>
    <t>A troubled psychologist returns from the U.S. and sets up a clinic in Taiwan, where mysterious patients and uncanny events shed light on his murky past.</t>
  </si>
  <si>
    <t>tt9817290</t>
  </si>
  <si>
    <t>tm965408</t>
  </si>
  <si>
    <t>A Road to Wellbeing</t>
  </si>
  <si>
    <t>A documentary about a typical man that is stress out and has the chance to ask Matthieu Ricard, Tania Singer and Brother David Steindl Rast about how to change his mindset in order to find some peace in his life.</t>
  </si>
  <si>
    <t>tt12749428</t>
  </si>
  <si>
    <t>ts252015</t>
  </si>
  <si>
    <t>GAME ON: A Comedy Crossover Event</t>
  </si>
  <si>
    <t>Worlds collide in this special event featuring familiar faces, surprise cameos and stories of spirited competition from four different comedy series.</t>
  </si>
  <si>
    <t>tt12800428</t>
  </si>
  <si>
    <t>tm455161</t>
  </si>
  <si>
    <t>Panipat</t>
  </si>
  <si>
    <t>During 18th century India, the Marathas emerged as the most powerful empire in the nation until the Afghan King Ahmad Shah Abdali plans to take over India. Sadashiv Rao Bhau is brought in to save the empire from the king which then leads to the third battle of Panipat.</t>
  </si>
  <si>
    <t>tt8176040</t>
  </si>
  <si>
    <t>tm919082</t>
  </si>
  <si>
    <t>Octonauts and the Caves of Sac Actun</t>
  </si>
  <si>
    <t>The Octonauts embark on an underwater adventure, navigating a set of challenging caves to help a small octopus friend return to the Caribbean Sea.</t>
  </si>
  <si>
    <t>tt12759408</t>
  </si>
  <si>
    <t>tm452996</t>
  </si>
  <si>
    <t>Ken Jeong: You Complete Me, Ho</t>
  </si>
  <si>
    <t>In his first-ever stand-up special, Ken Jeong shares hilarious stories from his Hollywood career -- and reveals how "The Hangover" saved his life.</t>
  </si>
  <si>
    <t>tt8466562</t>
  </si>
  <si>
    <t>tm866782</t>
  </si>
  <si>
    <t>One-Way to Tomorrow</t>
  </si>
  <si>
    <t>Two strangers meet on a journey from Ankara to Izmir. Although having a rough start, their relationship takes a different path when they realize they have to confront themselves and would like to clean the slate as they get to know each other.</t>
  </si>
  <si>
    <t>tt11988512</t>
  </si>
  <si>
    <t>tm935388</t>
  </si>
  <si>
    <t>Ginny Weds Sunny</t>
  </si>
  <si>
    <t>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t>
  </si>
  <si>
    <t>tt10543680</t>
  </si>
  <si>
    <t>ts251072</t>
  </si>
  <si>
    <t>The Underclass</t>
  </si>
  <si>
    <t>After getting dropped from an elite program, a student gets tangled in the affairs of a high school gang while trying to find her own identity.</t>
  </si>
  <si>
    <t>tt12666950</t>
  </si>
  <si>
    <t>tm897794</t>
  </si>
  <si>
    <t>Merry Men 2: Another Mission</t>
  </si>
  <si>
    <t>Four men have stopped robbing the rich to give to the poor and now are focusing on running their businesses.</t>
  </si>
  <si>
    <t>tt11417930</t>
  </si>
  <si>
    <t>tm828570</t>
  </si>
  <si>
    <t>Ahaan</t>
  </si>
  <si>
    <t>Jilted by his wife, a man with OCD finds eye opening common ground and camaraderie with his neighbor, a young man with Down Syndrome.</t>
  </si>
  <si>
    <t>tt10833732</t>
  </si>
  <si>
    <t>tm825952</t>
  </si>
  <si>
    <t>Simon Amstell: Set Free</t>
  </si>
  <si>
    <t>Comedies Honest, introspective comic Simon Amstell digs deep and delivers a uniquely vulnerable stand-up set on love, ego, intimacy and ayahuasca.</t>
  </si>
  <si>
    <t>tt10687642</t>
  </si>
  <si>
    <t>ts88608</t>
  </si>
  <si>
    <t>Cricket Fever: Mumbai Indians</t>
  </si>
  <si>
    <t>Follow Indian Premier League champions Mumbai Indians through the 2018 season in this series featuring insider insights and intense cricket action.</t>
  </si>
  <si>
    <t>tt8531592</t>
  </si>
  <si>
    <t>tm462277</t>
  </si>
  <si>
    <t>Romeo Akbar Walter</t>
  </si>
  <si>
    <t>Prior to the India-Pakistan war of 1971, the RAW (Research and Analysis Wing) trains an Indian banker in espionage and martial arts, and sends him to Pakistan for an undercover operation where he finds himself sinking between emotions and violence.</t>
  </si>
  <si>
    <t>tt8550208</t>
  </si>
  <si>
    <t>tm943771</t>
  </si>
  <si>
    <t>Angela's Christmas Wish</t>
  </si>
  <si>
    <t>A determined Angela makes a wish to reunite her family in time for Christmas, then launches a plan to find her way from Ireland to Australia.</t>
  </si>
  <si>
    <t>tt13260836</t>
  </si>
  <si>
    <t>tm838007</t>
  </si>
  <si>
    <t>Dolly Kitty and Those Twinkling Stars</t>
  </si>
  <si>
    <t>A disillusioned Delhi wife (Dolly), and her new-in-town cousin (Kitty), navigate damning secrets, dreams and their thorny dynamic on their respective roads to freedom.</t>
  </si>
  <si>
    <t>tt9176296</t>
  </si>
  <si>
    <t>tm817284</t>
  </si>
  <si>
    <t>Bridezilla</t>
  </si>
  <si>
    <t>After failing to deliver for a demanding bride, a wedding planner makes a bold business move and throws the wedding of the year √¢‚Ç¨‚Äù for herself.</t>
  </si>
  <si>
    <t>tt10589924</t>
  </si>
  <si>
    <t>tm887052</t>
  </si>
  <si>
    <t>Father Soldier Son</t>
  </si>
  <si>
    <t>When Sgt. First Class Brian Eisch is critically wounded in Afghanistan, it sets him and his sons on a journey of love, loss, redemption and legacy.</t>
  </si>
  <si>
    <t>tt12187586</t>
  </si>
  <si>
    <t>tm834608</t>
  </si>
  <si>
    <t>Alel√É¬≠</t>
  </si>
  <si>
    <t>The death of their father causes three dysfunctional siblings to fight over their beloved childhood home.</t>
  </si>
  <si>
    <t>tt10984818</t>
  </si>
  <si>
    <t>tm918960</t>
  </si>
  <si>
    <t>The Magic School Bus Rides Again: Kids in Space</t>
  </si>
  <si>
    <t>The Magic School Bus kids blast into orbit - and onto the International Space Station - only to find themselves on the run from a giant tardigrade.</t>
  </si>
  <si>
    <t>tt12730310</t>
  </si>
  <si>
    <t>tm977782</t>
  </si>
  <si>
    <t>Shawn Mendes: Live in Concert</t>
  </si>
  <si>
    <t>In his hometown of Toronto, Shawn Mendes pours his heart out on stage with a live performance in a stadium packed with adoring fans.</t>
  </si>
  <si>
    <t>tt13528990</t>
  </si>
  <si>
    <t>tm459329</t>
  </si>
  <si>
    <t>Firebrand</t>
  </si>
  <si>
    <t>While she advocates for her female clients in divorce cases, a lawyer's trauma from sexual violence impacts her own marriage.</t>
  </si>
  <si>
    <t>tt8852536</t>
  </si>
  <si>
    <t>tm933826</t>
  </si>
  <si>
    <t>Serious Men</t>
  </si>
  <si>
    <t>Tormented with his 'under-privileged' societal status, a father capitalizes on his son's newfound fame as a boy-genius. Little does he realize that the secret he harbors will destroy the very thing he loves the most.</t>
  </si>
  <si>
    <t>tt10230414</t>
  </si>
  <si>
    <t>tm849599</t>
  </si>
  <si>
    <t>Furtive</t>
  </si>
  <si>
    <t>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t>
  </si>
  <si>
    <t>tt11287390</t>
  </si>
  <si>
    <t>tm838022</t>
  </si>
  <si>
    <t>Upstarts</t>
  </si>
  <si>
    <t>Hoping to do good while making millions, three college graduates create a startup. But as business begins to flourish, their own bond starts to fray.</t>
  </si>
  <si>
    <t>tt11066130</t>
  </si>
  <si>
    <t>tm863514</t>
  </si>
  <si>
    <t>House Arrest</t>
  </si>
  <si>
    <t>A world-weary man's self-imposed home confinement becomes a comedy of errors with the simultaneous arrivals of a peculiar package and a curious journalist.</t>
  </si>
  <si>
    <t>tt11163028</t>
  </si>
  <si>
    <t>tm981475</t>
  </si>
  <si>
    <t>Illegal Woman</t>
  </si>
  <si>
    <t>An immigration lawyer and a Nigerian woman caught in a ring of corruption team up to uncover the truth behind a suspicious death in a detention center.</t>
  </si>
  <si>
    <t>tt10101806</t>
  </si>
  <si>
    <t>ts237556</t>
  </si>
  <si>
    <t>The Unremarkable Juanquini</t>
  </si>
  <si>
    <t>An inept magician pulls off the trick of his life: accidentally disappearing a wanted criminal during a police raid. Now he's going to pay for that.</t>
  </si>
  <si>
    <t>tt12189308</t>
  </si>
  <si>
    <t>tm845616</t>
  </si>
  <si>
    <t>Tootsies &amp; The Fake</t>
  </si>
  <si>
    <t>After knocking a celebrity unconscious before a huge job, a bumbling pack of pals tries to avoid a lawsuit by replacing her with a look-alike.</t>
  </si>
  <si>
    <t>tt11280100</t>
  </si>
  <si>
    <t>tm872732</t>
  </si>
  <si>
    <t>The Sugar Sisters discover a whopping $800,000, the financial crimes commission and the supposed owners of the money come for them. Now they team up with unlikely allies and it's a race against the clock to set things right.</t>
  </si>
  <si>
    <t>tt11430264</t>
  </si>
  <si>
    <t>tm854454</t>
  </si>
  <si>
    <t>Varane Avashyamund</t>
  </si>
  <si>
    <t>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t>
  </si>
  <si>
    <t>tt11531530</t>
  </si>
  <si>
    <t>tm810423</t>
  </si>
  <si>
    <t>Colin Quinn: Red State, Blue State</t>
  </si>
  <si>
    <t>Stand-up comedian Colin Quinn calls out the hypocrisies of the left and the right in this special based on his politically charged Off-Broadway show.</t>
  </si>
  <si>
    <t>tt10403090</t>
  </si>
  <si>
    <t>ts89696</t>
  </si>
  <si>
    <t>Tijuana</t>
  </si>
  <si>
    <t>When a prominent politician is murdered, the intrepid journalists of Frente Tijuana risk their lives to uncover the truth.</t>
  </si>
  <si>
    <t>tt8027624</t>
  </si>
  <si>
    <t>tm957792</t>
  </si>
  <si>
    <t>The Rope Curse 2</t>
  </si>
  <si>
    <t>Jia-min, who was born sensitive to the paranormal, tries to summon "Yi-A-Gu"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t>
  </si>
  <si>
    <t>tt13212006</t>
  </si>
  <si>
    <t>tm849102</t>
  </si>
  <si>
    <t>Shimla Mirchi</t>
  </si>
  <si>
    <t>While on holiday, Avi meets Naina and falls in love with her. Smitten, he decides to stay and work in her cafe. He confesses his love in a letter, however it's Naina's mother who mistakenly reads it.</t>
  </si>
  <si>
    <t>tt4486148</t>
  </si>
  <si>
    <t>tm946277</t>
  </si>
  <si>
    <t>The story of a family and the various situations navigated by a husband and wife.</t>
  </si>
  <si>
    <t>tt12573294</t>
  </si>
  <si>
    <t>ts266966</t>
  </si>
  <si>
    <t>Juman</t>
  </si>
  <si>
    <t>This series has a Middle Eastern "Romeo &amp; Juliet" theme. Juman and Hisham fall in love and marry, against their families' advice. With familial pressures and differences in their understanding, their love is sorely tested.</t>
  </si>
  <si>
    <t>tt12567164</t>
  </si>
  <si>
    <t>tm925186</t>
  </si>
  <si>
    <t>Santana</t>
  </si>
  <si>
    <t>Two brothers √¢‚Ç¨‚Äù one a narcotics agent and the other a general √¢‚Ç¨‚Äù finally discover the identity of the drug lord who murdered their parents decades ago. They may kill each other before capturing the bad guys.</t>
  </si>
  <si>
    <t>tt11769162</t>
  </si>
  <si>
    <t>tm514257</t>
  </si>
  <si>
    <t>The Legacy of the Bones</t>
  </si>
  <si>
    <t>Inspector Amaia Salazar returns to the Bazt√É¬°n's valley for a new case. And this time even the most beloved for her will not be safe.</t>
  </si>
  <si>
    <t>tt7304802</t>
  </si>
  <si>
    <t>tm1013697</t>
  </si>
  <si>
    <t>Nneka the Pretty Serpent</t>
  </si>
  <si>
    <t>When her parents are murdered, Nneka encounters the Queen of the Coast who offers to help her in revealing the identities of people who killed her parents. This changes the course of her life as she sets out on a mission of revenge.</t>
  </si>
  <si>
    <t>tt13809646</t>
  </si>
  <si>
    <t>ts89363</t>
  </si>
  <si>
    <t>YooHoo to the Rescue</t>
  </si>
  <si>
    <t>In a series of magical missions, quick-witted YooHoo and his can-do crew travel the globe to help animals in need.</t>
  </si>
  <si>
    <t>tt9817288</t>
  </si>
  <si>
    <t>tm863992</t>
  </si>
  <si>
    <t>The Most Dangerous Man in Europe</t>
  </si>
  <si>
    <t>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t>
  </si>
  <si>
    <t>tt11564588</t>
  </si>
  <si>
    <t>ts251616</t>
  </si>
  <si>
    <t>Sing On! Germany</t>
  </si>
  <si>
    <t>In this karaoke competition hosted by Palina Rojinski, contestants must hit the right note for a chance to win up to 30,000 euros.</t>
  </si>
  <si>
    <t>tt12748264</t>
  </si>
  <si>
    <t>tm841239</t>
  </si>
  <si>
    <t>The Road to El Camino: Behind the Scenes of El Camino: A Breaking Bad Movie</t>
  </si>
  <si>
    <t>Aaron Paul, Vince Gilligan and other cast members, producers and crew share stories and footage from the making of "El Camino."</t>
  </si>
  <si>
    <t>tt11151792</t>
  </si>
  <si>
    <t>tm851862</t>
  </si>
  <si>
    <t>Mutiny of the Worker Bees</t>
  </si>
  <si>
    <t>Omar gets an office job at Relotech, where he becomes the boss's favourite, which is great, until it√¢‚Ç¨‚Ñ¢s not.</t>
  </si>
  <si>
    <t>tt9014248</t>
  </si>
  <si>
    <t>ts253722</t>
  </si>
  <si>
    <t>Sing On!</t>
  </si>
  <si>
    <t>In this fun, fast-paced music contest hosted by Tituss Burgess, players sing their hearts out and try to hit the right notes to win up to $60,000.</t>
  </si>
  <si>
    <t>tt12923734</t>
  </si>
  <si>
    <t>tm976632</t>
  </si>
  <si>
    <t>Indoo Ki Jawani</t>
  </si>
  <si>
    <t>A feisty girl from√¢‚Ç¨‚Ä∞Ghaziabad makes her profile on an online dating app and her left and right swipes on the app lead to hilarious consequences.</t>
  </si>
  <si>
    <t>tt13755582</t>
  </si>
  <si>
    <t>ts221151</t>
  </si>
  <si>
    <t>Living Undocumented</t>
  </si>
  <si>
    <t>Eight undocumented families' fates roller-coast as the United States' immigration policies are transformed.</t>
  </si>
  <si>
    <t>tt10977486</t>
  </si>
  <si>
    <t>tm843958</t>
  </si>
  <si>
    <t>Rogue Warfare: The Hunt</t>
  </si>
  <si>
    <t>The next installment of the Rogue Warfare Trilogy. Daniel has been captured and it is up to the TEAM to find him before it is to late.</t>
  </si>
  <si>
    <t>tt7983712</t>
  </si>
  <si>
    <t>tm431769</t>
  </si>
  <si>
    <t>Once Again</t>
  </si>
  <si>
    <t>After a chance phone call leads to daily conversations, a widowed restaurant owner and a lonely film actor plan to finally meet in person.</t>
  </si>
  <si>
    <t>tt5228192</t>
  </si>
  <si>
    <t>tm366245</t>
  </si>
  <si>
    <t>Drive</t>
  </si>
  <si>
    <t>A getaway driver is attracted to a female neighbor whose husband owes money to a local gangster. As a result he is drawn deeper into a dangerous underworld.</t>
  </si>
  <si>
    <t>tt6593054</t>
  </si>
  <si>
    <t>tm1079495</t>
  </si>
  <si>
    <t>A Second Chance: Rivals!</t>
  </si>
  <si>
    <t>As Maddy takes on coaching a team of young twelve-year-old gymnasts, she faces up to intense city versus country rivalry, racism, cyberbullying and her own self-doubt but eventually takes the challenge head on.</t>
  </si>
  <si>
    <t>tt9810420</t>
  </si>
  <si>
    <t>ts269844</t>
  </si>
  <si>
    <t>Paava Kadhaigal</t>
  </si>
  <si>
    <t>At times dark, at times disturbing, four short films explore stories of those who dare to dream and desire √¢‚Ç¨‚Äù and those determined to stand in their way.</t>
  </si>
  <si>
    <t>tt13206988</t>
  </si>
  <si>
    <t>tm822210</t>
  </si>
  <si>
    <t>Eggnoid: Love &amp; Time Portal</t>
  </si>
  <si>
    <t>Eggnoid is a human who comes out from Eggnoid eggs. He's been assigned to look after and be a friend when a human feels lonely.</t>
  </si>
  <si>
    <t>tt10640262</t>
  </si>
  <si>
    <t>ts256297</t>
  </si>
  <si>
    <t>The Devil Punisher</t>
  </si>
  <si>
    <t>A baker by day and demon fighter by night, Zhong Kui, a reincarnated deity must jog his amnesiac lover's memory of their millennium-long romance.</t>
  </si>
  <si>
    <t>tt13317376</t>
  </si>
  <si>
    <t>tm472195</t>
  </si>
  <si>
    <t>Almost Love</t>
  </si>
  <si>
    <t>Adam and Marklin√¢‚Ç¨‚Ñ¢s 5-year relationship has gone from a passionate flame to a simmer, forcing them to reconcile with each other√¢‚Ç¨‚Ñ¢s shortcomings while their friends endlessly search for love in New York City.</t>
  </si>
  <si>
    <t>tt8739582</t>
  </si>
  <si>
    <t>tm466426</t>
  </si>
  <si>
    <t>The Trap</t>
  </si>
  <si>
    <t>A man returns home to Atlanta to help and turn around his family's struggling restaurant with the help of a new chicken recipe.</t>
  </si>
  <si>
    <t>tt5990444</t>
  </si>
  <si>
    <t>tm943808</t>
  </si>
  <si>
    <t>Guillermo Vilas: Settling the Score</t>
  </si>
  <si>
    <t>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t>
  </si>
  <si>
    <t>tt13150564</t>
  </si>
  <si>
    <t>tm451852</t>
  </si>
  <si>
    <t>The 3rd Eye 2</t>
  </si>
  <si>
    <t>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t>
  </si>
  <si>
    <t>tt8890582</t>
  </si>
  <si>
    <t>tm844978</t>
  </si>
  <si>
    <t>Guatemala: Heart of the Mayan World</t>
  </si>
  <si>
    <t>From Sierra de las Minas to Esquipulas, explore Guatemala's cultural and geological wealth, including ancient Mayan cities and other natural wonders.</t>
  </si>
  <si>
    <t>tt11505398</t>
  </si>
  <si>
    <t>tm877746</t>
  </si>
  <si>
    <t>Krishna and His Leela</t>
  </si>
  <si>
    <t>Torn between his past and present girlfriends, a confused bachelor's indecisiveness spins a web of lies and cheating as he struggles to commit.</t>
  </si>
  <si>
    <t>tt11773276</t>
  </si>
  <si>
    <t>ts88166</t>
  </si>
  <si>
    <t>Nailed It! Mexico</t>
  </si>
  <si>
    <t>The fun, fondant and hilarious cake fails head to Mexico, where very amateur bakers compete to re-create elaborate sweet treats for a cash prize.</t>
  </si>
  <si>
    <t>tt9708588</t>
  </si>
  <si>
    <t>tm918043</t>
  </si>
  <si>
    <t>Raat Akeli Hai</t>
  </si>
  <si>
    <t>When a newly married landlord is murdered, a misfit cop√¢‚Ç¨‚Ñ¢s investigation is complicated by the victim√¢‚Ç¨‚Ñ¢s secretive family and his own conflicted heart.</t>
  </si>
  <si>
    <t>tt12567088</t>
  </si>
  <si>
    <t>tm835512</t>
  </si>
  <si>
    <t>The Spooky Tale of Captain Underpants Hack-a-Ween</t>
  </si>
  <si>
    <t>When Melvin tries to cancel Halloween, clever best friends Harold and George create their own spooky holiday -- and it's a huge success.</t>
  </si>
  <si>
    <t>tt10945060</t>
  </si>
  <si>
    <t>ts256134</t>
  </si>
  <si>
    <t>Country Ever After</t>
  </si>
  <si>
    <t>Country artist Coffey Anderson and his wife, hip-hop dancer Criscilla, juggle family life, career goals and tests of faith in this reality series.</t>
  </si>
  <si>
    <t>tt12987872</t>
  </si>
  <si>
    <t>tm918258</t>
  </si>
  <si>
    <t>Dogwashers</t>
  </si>
  <si>
    <t>When a narco past his prime refuses to pay a debt to an upstart, only a secret stash of money can save his men. But guess what the gardener just found?</t>
  </si>
  <si>
    <t>tt13248198</t>
  </si>
  <si>
    <t>ts89895</t>
  </si>
  <si>
    <t>Mighty Little Bheem</t>
  </si>
  <si>
    <t>An innocent toddler√¢‚Ç¨‚Ñ¢s boundless curiosity -- and extraordinary might -- lead to mischief and adventure in his small Indian town.</t>
  </si>
  <si>
    <t>tt10050752</t>
  </si>
  <si>
    <t>tm426634</t>
  </si>
  <si>
    <t>The Day I Lost My Shadow</t>
  </si>
  <si>
    <t>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t>
  </si>
  <si>
    <t>tt8900142</t>
  </si>
  <si>
    <t>tm442199</t>
  </si>
  <si>
    <t>Shanghai Fortress</t>
  </si>
  <si>
    <t>Set in the future, the city of Shanghai battle to defend itself against an ongoing attack by an alien force that has attacked and laid siege to numerous cities around the globe in it's quest to harvest a hidden energy only found on earth.</t>
  </si>
  <si>
    <t>tt6628322</t>
  </si>
  <si>
    <t>tm908777</t>
  </si>
  <si>
    <t>Thiago Ventura: POKAS</t>
  </si>
  <si>
    <t>In a rollicking special, Thiago Ventura jokes about life in the hood, politics and more, explaining how actions speak louder then words.</t>
  </si>
  <si>
    <t>tt12547440</t>
  </si>
  <si>
    <t>ts105589</t>
  </si>
  <si>
    <t>Rhyme Time Town</t>
  </si>
  <si>
    <t>Two best friends find fun and adventure while living in Rhyme Time Town, a fantastical place filled with beloved nursery rhyme characters.</t>
  </si>
  <si>
    <t>tt9165434</t>
  </si>
  <si>
    <t>tm852728</t>
  </si>
  <si>
    <t>Hunter in the Blue Side of Manchester</t>
  </si>
  <si>
    <t>To honor his father, a diligent college graduate takes on the daunting goal of becoming a reporter for an English Premier League soccer club.</t>
  </si>
  <si>
    <t>tt11710234</t>
  </si>
  <si>
    <t>ts103574</t>
  </si>
  <si>
    <t>Sakho &amp; Mangane</t>
  </si>
  <si>
    <t>Two cops with very different methods, solving mysterious murder cases surrounded by black magic.</t>
  </si>
  <si>
    <t>tt9391692</t>
  </si>
  <si>
    <t>tm835414</t>
  </si>
  <si>
    <t>Sitara</t>
  </si>
  <si>
    <t>A Bangaldeshi housewife crosses the border to start her a new life where she struggles to deal with the pain and betrayal of her own family and making a living on her own.</t>
  </si>
  <si>
    <t>tt7654668</t>
  </si>
  <si>
    <t>tm859143</t>
  </si>
  <si>
    <t>Torbaaz</t>
  </si>
  <si>
    <t>At an Afghanistan refugee camp, an ex-army doctor seeks to bring children joy through cricket and soon realizes that the stakes go beyond the sport.</t>
  </si>
  <si>
    <t>tt7805960</t>
  </si>
  <si>
    <t>tm918026</t>
  </si>
  <si>
    <t>Sam Jay: 3 in the Morning</t>
  </si>
  <si>
    <t>Comedian and "Saturday Night Live" writer Sam Jay serves up fresh takes on relationships, travel nightmares, the audacity of white people and more.</t>
  </si>
  <si>
    <t>tt12689876</t>
  </si>
  <si>
    <t>tm812593</t>
  </si>
  <si>
    <t>Feo pero Sabroso</t>
  </si>
  <si>
    <t>When an unattractive man gets engaged to a beautiful woman, their families oppose the union and the priest set to perform the ceremony is kidnapped.</t>
  </si>
  <si>
    <t>tt10432682</t>
  </si>
  <si>
    <t>tm825210</t>
  </si>
  <si>
    <t>Nothing to Lose 2</t>
  </si>
  <si>
    <t>Part 2 of Edir Macedo's self-financed biopic.</t>
  </si>
  <si>
    <t>tt10738914</t>
  </si>
  <si>
    <t>tm810642</t>
  </si>
  <si>
    <t>Manmadhudu 2</t>
  </si>
  <si>
    <t>Under pressure to marry, a perennial bachelor hires a much younger woman to act as his fianc√É¬©e, but her bond with his family throws his plan for a loop.</t>
  </si>
  <si>
    <t>tt10076106</t>
  </si>
  <si>
    <t>tm457296</t>
  </si>
  <si>
    <t>Kevin Hart's Guide to Black History</t>
  </si>
  <si>
    <t>Kevin Hart highlights the fascinating contributions of black history's unsung heroes in this entertaining -- and educational -- comedy special.</t>
  </si>
  <si>
    <t>tt6373518</t>
  </si>
  <si>
    <t>tm822271</t>
  </si>
  <si>
    <t>Crazy Awesome Teachers</t>
  </si>
  <si>
    <t>When staff salaries get stolen at his school, a reluctant new teacher sets out to recoup the money and soon discovers the joys of teaching.</t>
  </si>
  <si>
    <t>tt10643918</t>
  </si>
  <si>
    <t>ts236769</t>
  </si>
  <si>
    <t>Coronavirus, Explained</t>
  </si>
  <si>
    <t>In 2020, the world changed. This topical series examines the coronavirus pandemic, the efforts to combat it and ways to manage its mental health toll.</t>
  </si>
  <si>
    <t>tt12189310</t>
  </si>
  <si>
    <t>tm473647</t>
  </si>
  <si>
    <t>ReMastered: The Lion's Share</t>
  </si>
  <si>
    <t>After discovering the family of Solomon Linda, the writer of "The Lion Sleeps Tonight," a reporter tries to help them fight for fair compensation.</t>
  </si>
  <si>
    <t>tt9046576</t>
  </si>
  <si>
    <t>tm452900</t>
  </si>
  <si>
    <t>ReMastered: Massacre at the Stadium</t>
  </si>
  <si>
    <t>For years, the murder of Chilean protest singer Victor Jara was blamed on an official in Pinochet's army. Now in exile, he tries to exonerate himself.</t>
  </si>
  <si>
    <t>tt9587636</t>
  </si>
  <si>
    <t>tm840216</t>
  </si>
  <si>
    <t>Iliza Shlesinger: Unveiled</t>
  </si>
  <si>
    <t>Comedian Iliza Shlesinger dissects her recent wedding with riffs on screeching bachelorette parties, that creepy garter removal tradition and more.</t>
  </si>
  <si>
    <t>tt11163008</t>
  </si>
  <si>
    <t>tm492043</t>
  </si>
  <si>
    <t>Motichoor Chaknachoor</t>
  </si>
  <si>
    <t>A hilarious story of a 36-year-old jobless man Pushpender, trying to find a wife and Anita who's also looking for a husband. But there's a catch - Anita wants to settle abroad after marriage.</t>
  </si>
  <si>
    <t>tt9172840</t>
  </si>
  <si>
    <t>tm923612</t>
  </si>
  <si>
    <t>Any Crybabies Around?</t>
  </si>
  <si>
    <t>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t>
  </si>
  <si>
    <t>tt13082008</t>
  </si>
  <si>
    <t>ts92405</t>
  </si>
  <si>
    <t>Hasmukh</t>
  </si>
  <si>
    <t>A timid, small-town comedian's long-awaited big break takes a dark turn when he realizes committing murder is the only way to keep his onstage mojo.</t>
  </si>
  <si>
    <t>tt9359294</t>
  </si>
  <si>
    <t>tm465513</t>
  </si>
  <si>
    <t>Bulletproof 2</t>
  </si>
  <si>
    <t>Special Agent Jack Carter reluctantly assumes the identity of criminal Archie Moses to take down a powerful South African crime family. But when the real Moses is put in danger, he and Carter must work together to foil the scheme for good.</t>
  </si>
  <si>
    <t>tt9887580</t>
  </si>
  <si>
    <t>tm973335</t>
  </si>
  <si>
    <t>The Body</t>
  </si>
  <si>
    <t>When the body of a powerful businesswoman goes missing from the morgue, the inspector-in-charge hunts for the truth. When he questions her husband he realizes that there is much more to the case than meets the eye.</t>
  </si>
  <si>
    <t>tt8130904</t>
  </si>
  <si>
    <t>ts222625</t>
  </si>
  <si>
    <t>A Little Thing Called First Love</t>
  </si>
  <si>
    <t>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t>
  </si>
  <si>
    <t>tt11152058</t>
  </si>
  <si>
    <t>tm234980</t>
  </si>
  <si>
    <t>A Choo</t>
  </si>
  <si>
    <t>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t>
  </si>
  <si>
    <t>tt12689526</t>
  </si>
  <si>
    <t>tm468200</t>
  </si>
  <si>
    <t>Uyare</t>
  </si>
  <si>
    <t>An aspiring pilot fights for her future -- and justice -- after surviving an acid attack from her abusive boyfriend.</t>
  </si>
  <si>
    <t>tt9271408</t>
  </si>
  <si>
    <t>tm837690</t>
  </si>
  <si>
    <t>Eeb Allay Ooo!</t>
  </si>
  <si>
    <t>Hired as a monkey repeller upon moving to Delhi, a young man struggles to find his footing in his unenviable job and his place in the unforgiving world.</t>
  </si>
  <si>
    <t>tt9343754</t>
  </si>
  <si>
    <t>tm828318</t>
  </si>
  <si>
    <t>Axone</t>
  </si>
  <si>
    <t>This bittersweet comedy follows immigrants in Delhi who are attempting to organise a wedding party, but soon find everything going wrong.</t>
  </si>
  <si>
    <t>tt8747548</t>
  </si>
  <si>
    <t>ts238316</t>
  </si>
  <si>
    <t>Twogether</t>
  </si>
  <si>
    <t>Travel show</t>
  </si>
  <si>
    <t>tt12486430</t>
  </si>
  <si>
    <t>tm893874</t>
  </si>
  <si>
    <t>Choked: Paisa Bolta Hai</t>
  </si>
  <si>
    <t>A bank employee weighed down by her jobless husband's debts - and her own broken dreams - finds a secret source of seemingly unlimited cash in her home.</t>
  </si>
  <si>
    <t>tt11651780</t>
  </si>
  <si>
    <t>ts189314</t>
  </si>
  <si>
    <t>Tiffany Haddish Presents: They Ready</t>
  </si>
  <si>
    <t>Tiffany Haddish introduces her favorite comedians in a series of stand-up performances.</t>
  </si>
  <si>
    <t>tt10085386</t>
  </si>
  <si>
    <t>tm929600</t>
  </si>
  <si>
    <t>Afonso Padilha: Classless</t>
  </si>
  <si>
    <t>Brazilian comedian Afonso Padilha dives into his humble beginnings and digs out hilarious stories about his childhood in this very personal set.</t>
  </si>
  <si>
    <t>tt12930476</t>
  </si>
  <si>
    <t>tm845594</t>
  </si>
  <si>
    <t>Irandam Ulagaporin Kadaisi Gundu</t>
  </si>
  <si>
    <t>A hardworking lorry driver who works at an old paper mart learns about the presence of a bomb and does everything he can to stop it from exploding.</t>
  </si>
  <si>
    <t>tt10996896</t>
  </si>
  <si>
    <t>ts266898</t>
  </si>
  <si>
    <t>A Queen Is Born</t>
  </si>
  <si>
    <t>What happens when two godmothers decide to help aspiring drag queens and drag kings?</t>
  </si>
  <si>
    <t>tt12571792</t>
  </si>
  <si>
    <t>tm464212</t>
  </si>
  <si>
    <t>Antoine Griezmann: The Making of a Legend</t>
  </si>
  <si>
    <t>With heart and determination, Antoine Griezmann overcame his small stature to become one of the world's top soccer players and a World Cup champion.</t>
  </si>
  <si>
    <t>tt9817308</t>
  </si>
  <si>
    <t>tm832463</t>
  </si>
  <si>
    <t>Mundina Nildana</t>
  </si>
  <si>
    <t>Three different people with three different goals set out on a liberating journey that is supposed to take them to their next destination in life.</t>
  </si>
  <si>
    <t>tt10882938</t>
  </si>
  <si>
    <t>tm938333</t>
  </si>
  <si>
    <t>A Go! Go! Cory Carson Halloween</t>
  </si>
  <si>
    <t>Cory, Chrissy and Freddie are on the hunt for king-sized candy bars this Halloween! But are all the treats worth the trek to the spooky side of town?</t>
  </si>
  <si>
    <t>tt13058374</t>
  </si>
  <si>
    <t>tm842976</t>
  </si>
  <si>
    <t>Go! The Unforgettable Party</t>
  </si>
  <si>
    <t>Mia is happy to be able to spend a vacation with her dad, but Lupe, Mercedes, Juanma and Alvaro arrive by surprise at the same resort ... and bring the school drama with them!</t>
  </si>
  <si>
    <t>tt11162974</t>
  </si>
  <si>
    <t>tm463814</t>
  </si>
  <si>
    <t>Edoardo Ferrario: Temi Caldi</t>
  </si>
  <si>
    <t>Italian comedian Edoardo Ferrario riffs on life at 30 and unpacks the peculiarities of global travel, social media and people who like craft beer.</t>
  </si>
  <si>
    <t>tt9861498</t>
  </si>
  <si>
    <t>tm907872</t>
  </si>
  <si>
    <t>Sky Tour: The Movie</t>
  </si>
  <si>
    <t>From the preparations to the performances, this documentary showcases Vietnamese pop idol S√Ü¬°n T√É¬πng M-TP and the passion behind his Sky Tour concerts.</t>
  </si>
  <si>
    <t>tt12486200</t>
  </si>
  <si>
    <t>tm845117</t>
  </si>
  <si>
    <t>Tiffany Haddish: Black Mitzvah</t>
  </si>
  <si>
    <t>On her 40th birthday, Tiffany Haddish drops a bombastic special studded with singing, dancing and raunchy reflections on her long road to womanhood.</t>
  </si>
  <si>
    <t>tt8882390</t>
  </si>
  <si>
    <t>ts233367</t>
  </si>
  <si>
    <t>Sing On! Spain</t>
  </si>
  <si>
    <t>Six people compete for a 30,000 euro reward by singing popular songs.</t>
  </si>
  <si>
    <t>tt11698668</t>
  </si>
  <si>
    <t>tm850382</t>
  </si>
  <si>
    <t>Sillu Karupatti</t>
  </si>
  <si>
    <t>An anthology of four romantic stories across four age groups connected by that magical thread called love.</t>
  </si>
  <si>
    <t>tt9614988</t>
  </si>
  <si>
    <t>tm824560</t>
  </si>
  <si>
    <t>The Lost Okoroshi</t>
  </si>
  <si>
    <t>Haunted by dreams of an ancestral Okoroshi masquerade, a disillusioned security guard wakes up one morning to find himself transformed into a mute, purple spirit, in Abba Makama√¢‚Ç¨‚Ñ¢s surrealist romp through the sprawling city of Lagos.</t>
  </si>
  <si>
    <t>tt10888456</t>
  </si>
  <si>
    <t>ts236653</t>
  </si>
  <si>
    <t>Cooked With Cannabis</t>
  </si>
  <si>
    <t>Cooking competition where the aim is to get the show's hosts high by infusing cannabis in their meals.</t>
  </si>
  <si>
    <t>tt12176398</t>
  </si>
  <si>
    <t>tm863611</t>
  </si>
  <si>
    <t>Kappela</t>
  </si>
  <si>
    <t>Set in the village areas of Wayanad, Malappuram and Kannur, Kappela revolves around an ordinary, innocent girl who comes to Kozhikode city from a high range area called Poovarmala.</t>
  </si>
  <si>
    <t>tt11230868</t>
  </si>
  <si>
    <t>tm813936</t>
  </si>
  <si>
    <t>Adam Devine: Best Time of Our Lives</t>
  </si>
  <si>
    <t>Frenetic comic Adam Devine talks teen awkwardness, celebrity encounters, his "Pitch Perfect" audition and more in a special from his hometown of Omaha.</t>
  </si>
  <si>
    <t>tt10376844</t>
  </si>
  <si>
    <t>tm832844</t>
  </si>
  <si>
    <t>Mo Gilligan: Momentum</t>
  </si>
  <si>
    <t>Mo Gilligan blends smooth moves and sharp humor as he riffs on humble beginnings, family dynamics and the complex art of dancing in the club.</t>
  </si>
  <si>
    <t>tt10847330</t>
  </si>
  <si>
    <t>tm1149814</t>
  </si>
  <si>
    <t>Uncovered</t>
  </si>
  <si>
    <t>The journalist Aluta finds herself unfolding a government conspiracy involving her father figure Frank Drake, a corrupt mine magnate.</t>
  </si>
  <si>
    <t>tt12499674</t>
  </si>
  <si>
    <t>tm982569</t>
  </si>
  <si>
    <t>London Hughes: To Catch A D*ck</t>
  </si>
  <si>
    <t>London Hughes, the sauciest comedian to come out of the UK, takes us on a brilliant and bold tour of her d*ck catching history.</t>
  </si>
  <si>
    <t>tt13528526</t>
  </si>
  <si>
    <t>tm468651</t>
  </si>
  <si>
    <t>Kandasamys: The Wedding</t>
  </si>
  <si>
    <t>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t>
  </si>
  <si>
    <t>tt10217780</t>
  </si>
  <si>
    <t>tm881575</t>
  </si>
  <si>
    <t>Velvet Colecci√É¬≥n: Grand Finale</t>
  </si>
  <si>
    <t>Christmas 1969: the upcoming sale of Velvet brings the former and current staff together in Madrid for good memories, a second chance and a new beginning.</t>
  </si>
  <si>
    <t>tt16672800</t>
  </si>
  <si>
    <t>tm907704</t>
  </si>
  <si>
    <t>Dark City Beneath the Beat</t>
  </si>
  <si>
    <t>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t>
  </si>
  <si>
    <t>tt11916314</t>
  </si>
  <si>
    <t>tm494190</t>
  </si>
  <si>
    <t>Redemption</t>
  </si>
  <si>
    <t>A young ex-con seeking redemption is surprised by a bank foreclosure that forces him to plot against a ruthless crime boss.</t>
  </si>
  <si>
    <t>tt8870574</t>
  </si>
  <si>
    <t>tm462037</t>
  </si>
  <si>
    <t>Mi amigo Alexis</t>
  </si>
  <si>
    <t>When a young soccer fan and his idol forge an unexpected friendship, the connection teaches them both lessons about life and their love of the game.</t>
  </si>
  <si>
    <t>tt9747396</t>
  </si>
  <si>
    <t>tm946795</t>
  </si>
  <si>
    <t>Citation</t>
  </si>
  <si>
    <t>A bright student in Nigeria takes on the academic establishment when she reports a popular professor who tried to rape her. Based on real events.</t>
  </si>
  <si>
    <t>tt11481312</t>
  </si>
  <si>
    <t>ts257243</t>
  </si>
  <si>
    <t>Voices of Fire</t>
  </si>
  <si>
    <t>Pharrell Williams's hometown community leaders attempt to build one of the world's most inspiring gospel choirs.</t>
  </si>
  <si>
    <t>tt13329282</t>
  </si>
  <si>
    <t>ts88146</t>
  </si>
  <si>
    <t>Larry Charles' Dangerous World of Comedy</t>
  </si>
  <si>
    <t>Legendary comedy writer and director Larry Charles travels the world in search of humor in the most unusual, unexpected and dangerous places.</t>
  </si>
  <si>
    <t>tt9654082</t>
  </si>
  <si>
    <t>tm822502</t>
  </si>
  <si>
    <t>Whindersson Nunes: Adulto</t>
  </si>
  <si>
    <t>Brazilian YouTube sensation Whindersson Nunes revisits his humble beginnings and much more in a series of playful stories and peculiar songs.</t>
  </si>
  <si>
    <t>tt10656112</t>
  </si>
  <si>
    <t>ts222687</t>
  </si>
  <si>
    <t>No hay tiempo para la verg√É¬ºenza</t>
  </si>
  <si>
    <t>Follows the life and misadeventures of the eccentric fashion designer Santiago Artemis.</t>
  </si>
  <si>
    <t>tt11215130</t>
  </si>
  <si>
    <t>tm484173</t>
  </si>
  <si>
    <t>Bhangra Paa Le</t>
  </si>
  <si>
    <t>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t>
  </si>
  <si>
    <t>tt9766280</t>
  </si>
  <si>
    <t>tm918894</t>
  </si>
  <si>
    <t>Anelka: Misunderstood</t>
  </si>
  <si>
    <t>Bad boy or football genius? Famed French footballer Nicolas Anelka's controversial legacy is examined in an unflinching documentary.</t>
  </si>
  <si>
    <t>tt12724622</t>
  </si>
  <si>
    <t>tm842869</t>
  </si>
  <si>
    <t>Fadily Camara: La plus dr√É¬¥le de tes copines</t>
  </si>
  <si>
    <t>Irrepressible French comedian Fadily Camara weaves jokes, vivid characters and physical comedy into a lively stand-up show at La Cigale in Paris.</t>
  </si>
  <si>
    <t>tt11168150</t>
  </si>
  <si>
    <t>tm474721</t>
  </si>
  <si>
    <t>Saverio Raimondo: Il Satiro Parlante</t>
  </si>
  <si>
    <t>Italian comic and satirist Saverio Raimondo regales a Milan crowd with tales of online antics, awkward injuries and white-knuckle flights.</t>
  </si>
  <si>
    <t>tt10242216</t>
  </si>
  <si>
    <t>tm931701</t>
  </si>
  <si>
    <t>√É‚Äôl√É¬≤t√Ö¬´r√É¬©</t>
  </si>
  <si>
    <t>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t>
  </si>
  <si>
    <t>tt9725830</t>
  </si>
  <si>
    <t>tm1020701</t>
  </si>
  <si>
    <t>La Vocera</t>
  </si>
  <si>
    <t>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t>
  </si>
  <si>
    <t>tt13532214</t>
  </si>
  <si>
    <t>tm457410</t>
  </si>
  <si>
    <t>Money Trap</t>
  </si>
  <si>
    <t>Asim Noyan swindles people with his lies and games. Asim Noyan and his gang, who no one else has been able to catch, get into a ruse again.</t>
  </si>
  <si>
    <t>tt8442644</t>
  </si>
  <si>
    <t>tm917999</t>
  </si>
  <si>
    <t>Rob Schneider: Asian Momma, Mexican Kids</t>
  </si>
  <si>
    <t>Former "Saturday Night Live" star Rob Schneider returns to the stage and shares his take on life, love and dinosaur dreams in this stand-up special. Ending with a surprise duet performance with his daughter, singer-songwriter Elle King, Rob talks about potty training his young daughters and his own pig potential.</t>
  </si>
  <si>
    <t>tt12724632</t>
  </si>
  <si>
    <t>tm461532</t>
  </si>
  <si>
    <t>Kill Me If You Dare</t>
  </si>
  <si>
    <t>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t>
  </si>
  <si>
    <t>tt9749604</t>
  </si>
  <si>
    <t>tm862830</t>
  </si>
  <si>
    <t>Seriously Single</t>
  </si>
  <si>
    <t>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t>
  </si>
  <si>
    <t>tt11010144</t>
  </si>
  <si>
    <t>ts221891</t>
  </si>
  <si>
    <t>Legend Quest: Masters of Myth</t>
  </si>
  <si>
    <t>When mythical creatures come to life, it's up to Leo Teodora, Don Andr√É¬©s and Alebrije -- super-secret monster hunters -- to save the day</t>
  </si>
  <si>
    <t>tt10228032</t>
  </si>
  <si>
    <t>ts298837</t>
  </si>
  <si>
    <t>Badanamu Stories</t>
  </si>
  <si>
    <t>Badanamu Stories explore themes central to the lives of preschool children but in ways that inject whimsy, imagination, and wonder into the everyday.</t>
  </si>
  <si>
    <t>tt14857600</t>
  </si>
  <si>
    <t>tm836501</t>
  </si>
  <si>
    <t>Super Monsters: Vida's First Halloween</t>
  </si>
  <si>
    <t>The Super Monsters share their Halloween traditions with Vida, then get invited to a D√É¬≠a de los Muertos party in the Howlers' backyard.</t>
  </si>
  <si>
    <t>tt10927576</t>
  </si>
  <si>
    <t>tm851860</t>
  </si>
  <si>
    <t>Alex Fern√É¬°ndez: The Best Comedian in the World</t>
  </si>
  <si>
    <t>Comic Alex Fern√É¬°ndez performs his familiar autobiographical stories but goes a little deeper this time with a tender tale about one of his six siblings.</t>
  </si>
  <si>
    <t>tt11497900</t>
  </si>
  <si>
    <t>tm474263</t>
  </si>
  <si>
    <t>Still Laugh-In: The Stars Celebrate</t>
  </si>
  <si>
    <t>Hollywood's finest pay tribute to "Rowan and Martin's Laugh-In" for an uncensored and unforgettable celebration at The Dolby Theater.</t>
  </si>
  <si>
    <t>tt9880234</t>
  </si>
  <si>
    <t>tm949905</t>
  </si>
  <si>
    <t>Asura Guru</t>
  </si>
  <si>
    <t>Shakti, who becomes obsessed with money from childhood, goes on to become a tech-savvy thief. However, he becomes a changed man due to certain circumstances when cops nab him.</t>
  </si>
  <si>
    <t>tt8011344</t>
  </si>
  <si>
    <t>ts90466</t>
  </si>
  <si>
    <t>Hong Kong West Side Stories</t>
  </si>
  <si>
    <t>The intimate lives of young men and women from Hong Kong are linked by loosely connected stories about love, lust, separation and deceit.</t>
  </si>
  <si>
    <t>tt10284430</t>
  </si>
  <si>
    <t>tm920320</t>
  </si>
  <si>
    <t>Lift Like a Girl</t>
  </si>
  <si>
    <t>An intimate journey into the inner life of an aspiring athlete and the female weightlifting community of Alexandria. For 4 years, Zebiba goes through victories and defeats, including major losses that shape her, as she finds her way from dust to gold.</t>
  </si>
  <si>
    <t>tt7240536</t>
  </si>
  <si>
    <t>tm476922</t>
  </si>
  <si>
    <t>Wanted - Matloubin</t>
  </si>
  <si>
    <t>Wanted is a very human comedy about four old people who run away from a nursing home in the name of love and solidarity.</t>
  </si>
  <si>
    <t>tt9194246</t>
  </si>
  <si>
    <t>tm467955</t>
  </si>
  <si>
    <t>Francesco De Carlo: Cose di Questo Mondo</t>
  </si>
  <si>
    <t>Taking to the stage in Milan, Francesco de Carlo opens up about bad habits, religion, politics and what he's learned from travelling the world.</t>
  </si>
  <si>
    <t>tt10087952</t>
  </si>
  <si>
    <t>tm976168</t>
  </si>
  <si>
    <t>Gone</t>
  </si>
  <si>
    <t>Alex and Thomas Bradburry experience a series of strange events when they install a monitor in Olivia's room.</t>
  </si>
  <si>
    <t>tt15140954</t>
  </si>
  <si>
    <t>ts89336</t>
  </si>
  <si>
    <t>Charlie's Colorforms City</t>
  </si>
  <si>
    <t>Charlie creates fun stories using different shapes, and he needs your help! Take off for adventures in outer space, the Wild West -- and right at home.</t>
  </si>
  <si>
    <t>tt8115672</t>
  </si>
  <si>
    <t>ts89656</t>
  </si>
  <si>
    <t>The Legend of White Snake</t>
  </si>
  <si>
    <t>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t>
  </si>
  <si>
    <t>tt10628250</t>
  </si>
  <si>
    <t>tm845942</t>
  </si>
  <si>
    <t>A Family Reunion Christmas</t>
  </si>
  <si>
    <t>M'Dear and her sisters struggle to keep their singing act together before a church Christmas pageant while Grandpa teaches the kids a valuable lesson.</t>
  </si>
  <si>
    <t>tt11193888</t>
  </si>
  <si>
    <t>tm507191</t>
  </si>
  <si>
    <t>Mayday Life</t>
  </si>
  <si>
    <t>Mayday LIFE TOUR is linked by four distinct segments and the story is unveiled in √¢‚Ç¨≈ìYesterday√¢‚Ç¨‚Ñ¢s Rumbling Fun√¢‚Ç¨¬ù.</t>
  </si>
  <si>
    <t>tt10346206</t>
  </si>
  <si>
    <t>tm958984</t>
  </si>
  <si>
    <t>Voiceless</t>
  </si>
  <si>
    <t>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t>
  </si>
  <si>
    <t>tt13149312</t>
  </si>
  <si>
    <t>tm474496</t>
  </si>
  <si>
    <t>Mujeres arriba</t>
  </si>
  <si>
    <t>Three friends seek a more entertaining and fiery sex-life with their partners.</t>
  </si>
  <si>
    <t>tt10349240</t>
  </si>
  <si>
    <t>tm466850</t>
  </si>
  <si>
    <t>Ricardo Quevedo: los amargados somos m√É¬°s</t>
  </si>
  <si>
    <t>From how social media can ruin relationships to the perils of buying a gift for a woman, comic Ricardo Quevedo dissects life's trials and tribulations.</t>
  </si>
  <si>
    <t>tt10027954</t>
  </si>
  <si>
    <t>ts213611</t>
  </si>
  <si>
    <t>Bangkok Love Stories: Plead</t>
  </si>
  <si>
    <t>When a blind fortune teller decides to love a confident girl, who doesn't believe in fate, even the horoscope of both will be very strongly, that may cause his fate to be absent...</t>
  </si>
  <si>
    <t>tt10438656</t>
  </si>
  <si>
    <t>tm115973</t>
  </si>
  <si>
    <t>Guna 369</t>
  </si>
  <si>
    <t>Guna is a happy-go-lucky guy who believes the solution to solving issues is not through violence but through compromise.When he is framed for a crime he didn't commit by someone close to him, Guna is left with no choice and forced to the extremes to prove his innocence.</t>
  </si>
  <si>
    <t>tt1477110</t>
  </si>
  <si>
    <t>tm1015303</t>
  </si>
  <si>
    <t>RattleSnake: The Ahanna Story</t>
  </si>
  <si>
    <t>Ahanna, a young gentleman who decides to rob the life he always wanted and dreamt of. He assembles a group of men called "The Armadas" with several different skills, carrying out a series of spectacular heists. But things takes a swift u-turn and the gang suddenly find themselves with better enemies on both sides.</t>
  </si>
  <si>
    <t>tt13890834</t>
  </si>
  <si>
    <t>ts214579</t>
  </si>
  <si>
    <t>Dino Girl Gauko</t>
  </si>
  <si>
    <t>A children's animation on a seemingly typical girl who turns into a ferocious dinosaur when she is angry.</t>
  </si>
  <si>
    <t>tt10380814</t>
  </si>
  <si>
    <t>tm823459</t>
  </si>
  <si>
    <t>L√É¬©a &amp; I</t>
  </si>
  <si>
    <t>Best friends travel though Latin America meeting shamans, experimenting with plant medicines, and wondering about what makes a life well-lived when one of them might have half the time to live it.</t>
  </si>
  <si>
    <t>tt9382396</t>
  </si>
  <si>
    <t>ts252695</t>
  </si>
  <si>
    <t>Bookmarks: Celebrating Black Voices</t>
  </si>
  <si>
    <t>Celebrity readers share children's books by Black authors to spark kid-friendly conversations about empathy, equality, self-love and antiracism.</t>
  </si>
  <si>
    <t>tt12923664</t>
  </si>
  <si>
    <t>tm849871</t>
  </si>
  <si>
    <t>No andaba muerto, estaba de parranda</t>
  </si>
  <si>
    <t>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t>
  </si>
  <si>
    <t>tt12263440</t>
  </si>
  <si>
    <t>tm817542</t>
  </si>
  <si>
    <t>Hikaru Utada Laughter in the Dark Tour 2018</t>
  </si>
  <si>
    <t>Celebrating twenty years since her debut, Hikaru Utada takes the stage at Makuhari Messe for the final performance of her Laughter in the Dark Tour.</t>
  </si>
  <si>
    <t>tt10556746</t>
  </si>
  <si>
    <t>tm896246</t>
  </si>
  <si>
    <t>George Lopez: We'll Do It for Half</t>
  </si>
  <si>
    <t>Comedian George Lopez tackles the future and the past of Latinx culture in America, touching on immigration, his tough relatives, aging and much more.</t>
  </si>
  <si>
    <t>tt12358794</t>
  </si>
  <si>
    <t>tm845607</t>
  </si>
  <si>
    <t>Spirit Riding Free: Spirit of Christmas</t>
  </si>
  <si>
    <t>Lucky and her friends venture into town on Christmas Eve in an attempt to fulfill their holiday plans. But when distractions lead to delays, they must figure out how to get home in time for Christmas in the middle of a serious snowstorm!</t>
  </si>
  <si>
    <t>tt11313068</t>
  </si>
  <si>
    <t>tm881984</t>
  </si>
  <si>
    <t>Maska</t>
  </si>
  <si>
    <t>Determined to make it in showbiz, an aspiring young actor considers turning his back on the beloved Irani caf√É¬© run by his family for generations.</t>
  </si>
  <si>
    <t>tt11953628</t>
  </si>
  <si>
    <t>tm921416</t>
  </si>
  <si>
    <t>Class of '83</t>
  </si>
  <si>
    <t>A hero policeman shunted to a punishment posting as the Dean of the police academy decides to punish the corrupt bureaucracy and its criminal allies in return by training five lethal assassin policemen.</t>
  </si>
  <si>
    <t>tt10230422</t>
  </si>
  <si>
    <t>tm452237</t>
  </si>
  <si>
    <t>The Car: Road to Revenge</t>
  </si>
  <si>
    <t>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t>
  </si>
  <si>
    <t>tt9382596</t>
  </si>
  <si>
    <t>tm851499</t>
  </si>
  <si>
    <t>Vir Das: For India</t>
  </si>
  <si>
    <t>From the Vedas to Vasco de Gama to vacuous Bollywood plotlines, comedian Vir Das celebrates the history of India with his one-of-a-kind perspective.</t>
  </si>
  <si>
    <t>tt11611314</t>
  </si>
  <si>
    <t>tm813938</t>
  </si>
  <si>
    <t>Mike Epps: Only One Mike</t>
  </si>
  <si>
    <t>A 2019 stand-up comedy special by comedian Mike Epps, where he tackles sexual misconduct, special education, aging body parts and more.</t>
  </si>
  <si>
    <t>tt10376958</t>
  </si>
  <si>
    <t>tm818499</t>
  </si>
  <si>
    <t>Revenge of the Pontianak</t>
  </si>
  <si>
    <t>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t>
  </si>
  <si>
    <t>tt9113332</t>
  </si>
  <si>
    <t>tm853485</t>
  </si>
  <si>
    <t>Night on Earth: Shot in the Dark</t>
  </si>
  <si>
    <t>This look behind the scenes shows how worldwide camera crews climbed, dived and froze to capture the documentary's groundbreaking night footage.</t>
  </si>
  <si>
    <t>tt12687448</t>
  </si>
  <si>
    <t>tm898285</t>
  </si>
  <si>
    <t>Love and Fury</t>
  </si>
  <si>
    <t>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t>
  </si>
  <si>
    <t>tt11960940</t>
  </si>
  <si>
    <t>tm853113</t>
  </si>
  <si>
    <t>Thomas &amp; Friends: Marvelous Machinery</t>
  </si>
  <si>
    <t>Ruth, Thomas's new friend will bring great exciting adventures and technology.</t>
  </si>
  <si>
    <t>tt12692980</t>
  </si>
  <si>
    <t>tm819016</t>
  </si>
  <si>
    <t>The Path of the Anaconda</t>
  </si>
  <si>
    <t>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t>
  </si>
  <si>
    <t>tt10577906</t>
  </si>
  <si>
    <t>tm848261</t>
  </si>
  <si>
    <t>Aaviri</t>
  </si>
  <si>
    <t>A thriller film directed by Ravi Babu, starring Ravi Babu and Neha Chauhan in the lead roles.</t>
  </si>
  <si>
    <t>tt10081210</t>
  </si>
  <si>
    <t>tm908128</t>
  </si>
  <si>
    <t>Chaman Bahar</t>
  </si>
  <si>
    <t>An ambitious young man, in a small town in Central India, sets up a paan shop to a floundering start. His fortunes start to change dramatically when a family shifts in the house across the road. Hordes of boys start following the teenage girl from the family and set up an "adda" at Billu's shop. His business flourishes tremendously but Billu is now more unhappy than ever, as he has fallen for the girl himself!</t>
  </si>
  <si>
    <t>tt8747450</t>
  </si>
  <si>
    <t>tm813634</t>
  </si>
  <si>
    <t>Dorasani</t>
  </si>
  <si>
    <t>Dorasani explores the periodic tale of love between a rich lady Devaki and a poor boy Raju.</t>
  </si>
  <si>
    <t>tt10369210</t>
  </si>
  <si>
    <t>tm477403</t>
  </si>
  <si>
    <t>Kaake Da Viyah</t>
  </si>
  <si>
    <t>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t>
  </si>
  <si>
    <t>tt8852408</t>
  </si>
  <si>
    <t>tm854786</t>
  </si>
  <si>
    <t>Yeh Ballet</t>
  </si>
  <si>
    <t>Discovered by an eccentric ballet master, two gifted but underprivileged Mumbai teens face bigotry and disapproval as they pursue their dancing dreams.</t>
  </si>
  <si>
    <t>tt10230436</t>
  </si>
  <si>
    <t>tm468824</t>
  </si>
  <si>
    <t>Super Monsters Furever Friends</t>
  </si>
  <si>
    <t>On the first night of spring, the Super Monsters gather for food, fun and games in the park -- and get to meet their adorable new pets!</t>
  </si>
  <si>
    <t>tt10087988</t>
  </si>
  <si>
    <t>tm825934</t>
  </si>
  <si>
    <t>Super Monsters Back to School</t>
  </si>
  <si>
    <t>Lobo's cousin Vida moves to town, Lobo shows her his favorite places around town, and the next day Vida has her first day of school.</t>
  </si>
  <si>
    <t>tt10687588</t>
  </si>
  <si>
    <t>tm813423</t>
  </si>
  <si>
    <t>Marjoun and the Flying Headscarf</t>
  </si>
  <si>
    <t>A teenager in Arkansas searches for identity in the headscarf and a motorcycle in the aftermath of her father's imprisonment. Set in 2006, the film explores the results of Arab and Muslim Americans being increasingly detained for "guilt by association".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t>
  </si>
  <si>
    <t>tt10399342</t>
  </si>
  <si>
    <t>ts230973</t>
  </si>
  <si>
    <t>Arashi's Diary: Voyage</t>
  </si>
  <si>
    <t>Twenty years after their debut, join the beloved members of Arashi on a new journey as they showcase their lives, talents and gifts to the world.</t>
  </si>
  <si>
    <t>tt11434874</t>
  </si>
  <si>
    <t>tm927033</t>
  </si>
  <si>
    <t>True: Friendship Day</t>
  </si>
  <si>
    <t>When a giant Grippity-Grab snags Grizelda's friendship bracelet and turns her into a mermaid, True heads under the sea with magic wishes to save the day.</t>
  </si>
  <si>
    <t>tt12855976</t>
  </si>
  <si>
    <t>tm830833</t>
  </si>
  <si>
    <t>Hello, Privilege. It's Me, Chelsea</t>
  </si>
  <si>
    <t>In this documentary, Chelsea Handler explores how white privilege impacts US culture √¢‚Ç¨‚Äú and the ways it√¢‚Ç¨‚Ñ¢s benefited her own life and career.</t>
  </si>
  <si>
    <t>tt10847138</t>
  </si>
  <si>
    <t>tm677746</t>
  </si>
  <si>
    <t>Bombay Rose</t>
  </si>
  <si>
    <t>BOMBAY ROSE is a beautiful hand-painted animation created by award winning animator Gitanjali Rao. Amidst the bustle of a magnetic and multifaceted city, the budding love between two dreamers is tested by duty and religious divides.</t>
  </si>
  <si>
    <t>tt8435324</t>
  </si>
  <si>
    <t>tm810873</t>
  </si>
  <si>
    <t>Thottappan</t>
  </si>
  <si>
    <t>When his partner in crime goes missing, a small-time crook√¢‚Ç¨‚Ñ¢s life is transformed as he dedicates himself to raising the daughter his friend left behind.</t>
  </si>
  <si>
    <t>tt9448362</t>
  </si>
  <si>
    <t>tm475638</t>
  </si>
  <si>
    <t>Luccas Neto em: Uma Bab√É¬° Muito Esquisita</t>
  </si>
  <si>
    <t>Luccas and Gi forgot about Mother's Day and now they need to find a special present. Get together with the brothers and their freaky babysitter in this new adventure!</t>
  </si>
  <si>
    <t>tt14706806</t>
  </si>
  <si>
    <t>tm437379</t>
  </si>
  <si>
    <t>I'm Leaving Now</t>
  </si>
  <si>
    <t>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t>
  </si>
  <si>
    <t>tt6541924</t>
  </si>
  <si>
    <t>tm981956</t>
  </si>
  <si>
    <t>Spirit Riding Free: Ride Along Adventure</t>
  </si>
  <si>
    <t>Join Lucky and her friends on an interactive mission to save Maricela√¢‚Ç¨‚Ñ¢s beloved mare from greedy horse thieves who've taken her captive with a wild herd.</t>
  </si>
  <si>
    <t>tt13453940</t>
  </si>
  <si>
    <t>tm839479</t>
  </si>
  <si>
    <t>Fan Girl</t>
  </si>
  <si>
    <t>A starstruck girl sneaks into an actor√¢‚Ç¨‚Ñ¢s house and discovers a horrifying truth about her idol.</t>
  </si>
  <si>
    <t>tt11091664</t>
  </si>
  <si>
    <t>tm405637</t>
  </si>
  <si>
    <t>During a bloody night, a young man and his lover are struggling, not to get to the hospital, but to escape and survive.</t>
  </si>
  <si>
    <t>tt7867670</t>
  </si>
  <si>
    <t>tm982018</t>
  </si>
  <si>
    <t>A Trash Truck Christmas</t>
  </si>
  <si>
    <t>When Santa crash-lands in the junkyard on Christmas Eve, Hank, Trash Truck and their animal friends all have a hand in rescuing the holiday for everyone.</t>
  </si>
  <si>
    <t>tt13458584</t>
  </si>
  <si>
    <t>ts223098</t>
  </si>
  <si>
    <t>Lugar de Mulher</t>
  </si>
  <si>
    <t>Four comedians from Brazil joke about sexuality, politics, religion and motherhood - and show that the woman's place is wherever she wants to be.</t>
  </si>
  <si>
    <t>tt11215186</t>
  </si>
  <si>
    <t>ts233732</t>
  </si>
  <si>
    <t>Mighty Little Bheem: Festival of Colors</t>
  </si>
  <si>
    <t>From surprising stage performances to spraying colors with friends, join baby Bheem for all his Holi hijinks during the special spring festival.</t>
  </si>
  <si>
    <t>tt11738790</t>
  </si>
  <si>
    <t>tm885948</t>
  </si>
  <si>
    <t>Yours Sincerely, Kanan Gill</t>
  </si>
  <si>
    <t>Revisiting life goals set in a letter written as a teen to his future self, comedian Kanan Gill reports back on if he's lived up to his own expectations.</t>
  </si>
  <si>
    <t>tt12055392</t>
  </si>
  <si>
    <t>tm475815</t>
  </si>
  <si>
    <t>The Zoya Factor</t>
  </si>
  <si>
    <t>An advertising agency executive Zoya Singh Solanki meets the Indian cricket team and ends up becoming their lucky charm at the 2011 Cricket World Cup.</t>
  </si>
  <si>
    <t>tt8304386</t>
  </si>
  <si>
    <t>tm435836</t>
  </si>
  <si>
    <t>Mere Pyare Prime Minister</t>
  </si>
  <si>
    <t>A story about four children living in a Mumbai slum in India. An eight-year old Kanhu writes a letter to the Prime Minister after a dramatic incident with his mother.</t>
  </si>
  <si>
    <t>tt8207768</t>
  </si>
  <si>
    <t>tm812783</t>
  </si>
  <si>
    <t>Daniel Sosa: Maleducado</t>
  </si>
  <si>
    <t>In his second comedy special, Daniel Sosa reflects on his childhood, Mexican traditions and the problem with the movie Coco.</t>
  </si>
  <si>
    <t>tt10438652</t>
  </si>
  <si>
    <t>ts89679</t>
  </si>
  <si>
    <t>A Thousand Goodnights</t>
  </si>
  <si>
    <t>To carry out her dad's wish and discover her roots, Dai Tian-qing embarks on a journey around Taiwan and finds love and redemption on the way.</t>
  </si>
  <si>
    <t>tt10370952</t>
  </si>
  <si>
    <t>tm1028083</t>
  </si>
  <si>
    <t>Red Snow</t>
  </si>
  <si>
    <t>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t>
  </si>
  <si>
    <t>tt6670074</t>
  </si>
  <si>
    <t>tm824566</t>
  </si>
  <si>
    <t>Ibrahim: A Fate to Define</t>
  </si>
  <si>
    <t>In this provocative and personal documentary, director Lina Al Abed searches for traces of her disappeared father: a seemingly ordinary Palestinian family man who was actually a secret member of a militant splinter faction and vanished when she was just a child.</t>
  </si>
  <si>
    <t>tt10777716</t>
  </si>
  <si>
    <t>tm813075</t>
  </si>
  <si>
    <t>To Be of Service</t>
  </si>
  <si>
    <t>A documentary film about veterans with PTSD who find that, after other treatments fall short, a service dog helps them return to an independent-feeling life.</t>
  </si>
  <si>
    <t>tt10413458</t>
  </si>
  <si>
    <t>tm837843</t>
  </si>
  <si>
    <t>It Takes a Lunatic</t>
  </si>
  <si>
    <t>The extraordinary life of beloved acting teacher and theatre producer Wynn Handman is recalled in this portrait of a provocative, innovative artist.</t>
  </si>
  <si>
    <t>tt11052346</t>
  </si>
  <si>
    <t>tm893510</t>
  </si>
  <si>
    <t>What are the Odds?</t>
  </si>
  <si>
    <t>A drama film directed by Megha Ramaswamy, starring Priyanka Bose, Manu Rishi Chadha and Yashaswini Dayama in the lead roles.</t>
  </si>
  <si>
    <t>tt12327140</t>
  </si>
  <si>
    <t>tm996316</t>
  </si>
  <si>
    <t>Omo Ghetto: The Saga</t>
  </si>
  <si>
    <t>Omo Ghetto (Child of the Ghetto) franchise tells the story of twin sisters leading separate lives but are reunited by series of dramatic twists.</t>
  </si>
  <si>
    <t>tt14099462</t>
  </si>
  <si>
    <t>tm847630</t>
  </si>
  <si>
    <t>The App</t>
  </si>
  <si>
    <t>Loving girlfriend, family fortune, breakout movie role: he's got it all. Until an app awakens a powerful new yearning. While in Rome to shoot his first movie, actor and industrial heir Niccol√É¬≤ becomes obsessed with the dating app "US" that sends him into a self-destructive spiral.</t>
  </si>
  <si>
    <t>tt11385066</t>
  </si>
  <si>
    <t>tm852775</t>
  </si>
  <si>
    <t>Amit Tandon: Family Tandoncies</t>
  </si>
  <si>
    <t>From the death of romance in marriage to the injustices of modern-day parenting, Amit Tandon shares wisdom and wisecracks as a battle-scarred family guy.</t>
  </si>
  <si>
    <t>tt11262978</t>
  </si>
  <si>
    <t>tm430120</t>
  </si>
  <si>
    <t>Belmonte</t>
  </si>
  <si>
    <t>Federico Veiroj√¢‚Ç¨‚Ñ¢s fourth feature examines the many, often contradictory layers that make up one√¢‚Ç¨‚Ñ¢s persona, in this case, a single dad and acclaimed artist who must learn to balance family with creativity.</t>
  </si>
  <si>
    <t>tt8846072</t>
  </si>
  <si>
    <t>tm977772</t>
  </si>
  <si>
    <t>40 Sticks</t>
  </si>
  <si>
    <t>A group of prisoners trapped in a crashed prison bus strive to stay alive when they realize there is a mysterious killer lurking in the shadows.</t>
  </si>
  <si>
    <t>tt13483050</t>
  </si>
  <si>
    <t>tm981770</t>
  </si>
  <si>
    <t>An Unremarkable Christmas</t>
  </si>
  <si>
    <t>Before the events of S1, Juanquini, El √É‚Äòato and Captain Gonz√É¬°lez shared one Christmas wish: being courageous enough to change their lives. One mysterious character, El Da√É¬±ado, could be the one who makes their dreams come true.</t>
  </si>
  <si>
    <t>tt13607632</t>
  </si>
  <si>
    <t>tm1004219</t>
  </si>
  <si>
    <t>Who's the Boss</t>
  </si>
  <si>
    <t>This narrates the story of a Young and ambitious employee who tries to work her way to the top, but keeps being de-valued. She decided to take a bold step which ends her in a position she deserves to be and without love for a long time.</t>
  </si>
  <si>
    <t>tt13370858</t>
  </si>
  <si>
    <t>tm866495</t>
  </si>
  <si>
    <t>Love Like the Falling Rain</t>
  </si>
  <si>
    <t>Fearing rejection, a young man struggles to declare his feelings for his best friend, who soon falls for another man √¢‚Ç¨‚Äù until a fateful incident.</t>
  </si>
  <si>
    <t>tt12217814</t>
  </si>
  <si>
    <t>tm439365</t>
  </si>
  <si>
    <t>Bombairiya</t>
  </si>
  <si>
    <t>It follows the story of Meghna, who gets embroiled in a series of events after her phone gets stolen.</t>
  </si>
  <si>
    <t>tt4971258</t>
  </si>
  <si>
    <t>tm683841</t>
  </si>
  <si>
    <t>Hello, Love, Goodbye</t>
  </si>
  <si>
    <t>A bartender romances a domestic helper despite the fact that she is moving to Canada.</t>
  </si>
  <si>
    <t>tt10156112</t>
  </si>
  <si>
    <t>tm922407</t>
  </si>
  <si>
    <t>Kilometers and Kilometers</t>
  </si>
  <si>
    <t>When a debt-ridden man reluctantly agrees to drive an American tourist around India, their stark differences lead to bickering√¢‚Ç¨¬¶ and unexpected bonding.</t>
  </si>
  <si>
    <t>tt7268736</t>
  </si>
  <si>
    <t>tm822272</t>
  </si>
  <si>
    <t>Love for Sale 2</t>
  </si>
  <si>
    <t>Tired of matchmaking by his mother, Ican brings a woman from a dating application and introduces her to Ros. Their family relations are warmed thanks to Arini and Ican starts to like her.</t>
  </si>
  <si>
    <t>tt10643938</t>
  </si>
  <si>
    <t>tm467735</t>
  </si>
  <si>
    <t>Liss Pereira: Reteniendo Liquidos</t>
  </si>
  <si>
    <t>A Pregnant Liss Pereira shares hilariously uncomfortable truths about sex, love, attraction and the lies we tell in modern relationships.</t>
  </si>
  <si>
    <t>tt10018436</t>
  </si>
  <si>
    <t>tm832684</t>
  </si>
  <si>
    <t>Los Tigres del Norte at Folsom Prison</t>
  </si>
  <si>
    <t>The band Los Tigres del Norte visit both the male and female inmates of Folsom Prison. Inmates share their stories and how the music of Los Tigres del Norte speaks to them.</t>
  </si>
  <si>
    <t>tt10857582</t>
  </si>
  <si>
    <t>tm984018</t>
  </si>
  <si>
    <t>Cops and Robbers</t>
  </si>
  <si>
    <t>Animation and activism unite in this multimedia spoken-word response to police brutality and racial injustice.</t>
  </si>
  <si>
    <t>tt13322484</t>
  </si>
  <si>
    <t>ts224261</t>
  </si>
  <si>
    <t>Nailed It! Germany</t>
  </si>
  <si>
    <t>Home cooks try -- and inevitably fail -- to re-create spectacular confections on this comical competition show, all for a sweet 5,000 euros.</t>
  </si>
  <si>
    <t>tt11460744</t>
  </si>
  <si>
    <t>tm373655</t>
  </si>
  <si>
    <t>Sarvam Thaala Mayam</t>
  </si>
  <si>
    <t>Peter who tries to find his place in the world of classical Indian music embarks on a journey that helps him evolve personally, spiritually and musically.</t>
  </si>
  <si>
    <t>tt8319768</t>
  </si>
  <si>
    <t>tm452578</t>
  </si>
  <si>
    <t>Miranda Sings Live... Your Welcome</t>
  </si>
  <si>
    <t>Viral video star Miranda Sings and her real-world alter ego Colleen Ballinger share the stage in a special packed with music, comedy and "magichinry."</t>
  </si>
  <si>
    <t>tt9557190</t>
  </si>
  <si>
    <t>tm840208</t>
  </si>
  <si>
    <t>Jeff Garlin: Our Man in Chicago</t>
  </si>
  <si>
    <t>Comedian Jeff Garlin (unintentionally) celebrates his 37th year of stand-up and shares his learnings on love, loss, success and food addiction.</t>
  </si>
  <si>
    <t>tt11108064</t>
  </si>
  <si>
    <t>tm886360</t>
  </si>
  <si>
    <t>Hope Ranch</t>
  </si>
  <si>
    <t>With the impending foreclose of the family Ranch, Rebecca struggles with her rebellious daughter Grace who is still not over the death of her father Mike.</t>
  </si>
  <si>
    <t>tt5244812</t>
  </si>
  <si>
    <t>ts225708</t>
  </si>
  <si>
    <t>Six Windows in the Desert</t>
  </si>
  <si>
    <t>From a theatre play to the aftermath of a plane crash, this collection of shorts from Saudi filmmakers depicts the nuances of Saudi Arabian culture.</t>
  </si>
  <si>
    <t>tt11874042</t>
  </si>
  <si>
    <t>tm819841</t>
  </si>
  <si>
    <t>Isa Pa with Feelings</t>
  </si>
  <si>
    <t>A frustrated architect finds solace with a deaf-mute neighbor. But their relationship is faced with challenges as miscommunications kicked in.</t>
  </si>
  <si>
    <t>tt10555482</t>
  </si>
  <si>
    <t>ts215166</t>
  </si>
  <si>
    <t>Scams</t>
  </si>
  <si>
    <t>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t>
  </si>
  <si>
    <t>tt10448486</t>
  </si>
  <si>
    <t>tm832289</t>
  </si>
  <si>
    <t>Kasanova</t>
  </si>
  <si>
    <t>A romantic comedy about a single dad who falls in love with the Mother of his sons Crush. It is a battle for love highlighting Family, friendship and love.</t>
  </si>
  <si>
    <t>tt10887282</t>
  </si>
  <si>
    <t>tm464509</t>
  </si>
  <si>
    <t>K. D.</t>
  </si>
  <si>
    <t>As his children plot his death to claim their inheritance, an aging patriarch leaves home, befriending a spunky boy who adds direction to his life.</t>
  </si>
  <si>
    <t>tt8747560</t>
  </si>
  <si>
    <t>tm912399</t>
  </si>
  <si>
    <t>We Are One</t>
  </si>
  <si>
    <t>Activists around the world fight injustice and drive social change in this documentary that follows their participation in the music video "Solidarit√É¬©."</t>
  </si>
  <si>
    <t>tt12588398</t>
  </si>
  <si>
    <t>tm835958</t>
  </si>
  <si>
    <t>Martin Matte: La vie, la mort... eh la la..!</t>
  </si>
  <si>
    <t>Quebecois comedy star Martin Matte serves up embarrassing personal stories, a solution for social media trolls and more in this unpredictable special.</t>
  </si>
  <si>
    <t>tt10965252</t>
  </si>
  <si>
    <t>tm1047951</t>
  </si>
  <si>
    <t>Small Chops</t>
  </si>
  <si>
    <t>When a business mogul hires an exotic dancer for a weekend of entertainment, it quickly morphs into a messy situation full of misunderstanding.</t>
  </si>
  <si>
    <t>tt11822492</t>
  </si>
  <si>
    <t>tm947446</t>
  </si>
  <si>
    <t>Finding Agnes</t>
  </si>
  <si>
    <t>On an emotional journey in Morocco, an entrepreneur pieces together the turbulent life of his estranged mother and meets her adopted daughter.</t>
  </si>
  <si>
    <t>tt13328840</t>
  </si>
  <si>
    <t>tm984935</t>
  </si>
  <si>
    <t>Rhys Nicholson: Live at the Athenaeum</t>
  </si>
  <si>
    <t>Rhys Nicholson flexes his biting humor as he discusses horse tranquilizers, angry letters from viewers, and more in this stand-up special.</t>
  </si>
  <si>
    <t>tt13583120</t>
  </si>
  <si>
    <t>tm1026240</t>
  </si>
  <si>
    <t>Perfume Imaginary Museum √¢‚Ç¨≈ìTime Warp√¢‚Ç¨¬ù</t>
  </si>
  <si>
    <t>When the world had to stay home, they brought their concert online. Immersive, candy-sweet and cutting edge, Warp into it.</t>
  </si>
  <si>
    <t>tt15127976</t>
  </si>
  <si>
    <t>tm454464</t>
  </si>
  <si>
    <t>Pegasus</t>
  </si>
  <si>
    <t>Zhang Chi, a hubris and dominating six-time racing champion, falls from grace following a crisis. After a five-year suspension from the motorsport, the now single-father to a six-year-old boy throws down the gauntlet once again.</t>
  </si>
  <si>
    <t>tt9597190</t>
  </si>
  <si>
    <t>tm373452</t>
  </si>
  <si>
    <t>Kannum Kannum Kollaiyadithaal</t>
  </si>
  <si>
    <t>Two wily online scammers mend their fraudulent ways after meeting the girls of their dreams √¢‚Ç¨‚Äù until a deceitful discovery throws their world for a loop.</t>
  </si>
  <si>
    <t>tt8042292</t>
  </si>
  <si>
    <t>ts45322</t>
  </si>
  <si>
    <t>Wait, My Youth</t>
  </si>
  <si>
    <t>A story about the naivety of young love, the pureness, and beauty of friendship and the warmth of family surrounding a group of friends. Su Can Can loves learning about literary works. In her adolescence, she meets her best friends....</t>
  </si>
  <si>
    <t>tt12071466</t>
  </si>
  <si>
    <t>ts222512</t>
  </si>
  <si>
    <t>Nailed It! France</t>
  </si>
  <si>
    <t>On this fun and funny competition show, home bakers talented in catastrophe struggle to re-create dessert masterpieces and win a 5,000 euro prize.</t>
  </si>
  <si>
    <t>tt10990804</t>
  </si>
  <si>
    <t>tm929614</t>
  </si>
  <si>
    <t>GIMS: On the Record</t>
  </si>
  <si>
    <t>Go backstage with beloved rap superstar Gims in the year leading up to his major 2019 Stade de France performance in this up-close documentary.</t>
  </si>
  <si>
    <t>tt12982218</t>
  </si>
  <si>
    <t>ts223121</t>
  </si>
  <si>
    <t>Bangkok Buddies</t>
  </si>
  <si>
    <t>Living under the same roof, a group of unabashed friends wrestle with everyday issues from financial woes and shared quarters to romantic misfires.</t>
  </si>
  <si>
    <t>tt11513508</t>
  </si>
  <si>
    <t>tm854261</t>
  </si>
  <si>
    <t>Leyla Everlasting</t>
  </si>
  <si>
    <t>A resilient housewife, her husband and their marriage therapist become mired in a toxic love triangle and a plot to obtain an antique manuscript.</t>
  </si>
  <si>
    <t>tt11792734</t>
  </si>
  <si>
    <t>tm937044</t>
  </si>
  <si>
    <t>Bigflo &amp; Oli: Hip Hop Frenzy</t>
  </si>
  <si>
    <t>Go backstage with French rap duo Bigflo &amp; Oli in this intimate music documentary, then join the superstar siblings as they embark on a major tour.</t>
  </si>
  <si>
    <t>tt13161318</t>
  </si>
  <si>
    <t>tm435327</t>
  </si>
  <si>
    <t>27 Steps of May</t>
  </si>
  <si>
    <t>Eight years ago, 14 year old May was raped by a group of men. May√¢‚Ç¨‚Ñ¢s father is devastated, blaming himself for not being able to keep his daughter safe. Traumatized significantly by this incident, May withdraws completely from life.</t>
  </si>
  <si>
    <t>tt9695156</t>
  </si>
  <si>
    <t>ts78324</t>
  </si>
  <si>
    <t>Pinky Malinky</t>
  </si>
  <si>
    <t>Pinky Malinky sees the bright side of everything, including being born a hot dog. With his BFFs in tow, this little wiener takes a bite out of life.</t>
  </si>
  <si>
    <t>tt5621544</t>
  </si>
  <si>
    <t>tm834715</t>
  </si>
  <si>
    <t>Single Slipper Size - 7</t>
  </si>
  <si>
    <t>An emotionally unstable murder suspect explains the modus operandi behind the crimes he had committed to a few cops which helps in unfolding some intriguing revelation.</t>
  </si>
  <si>
    <t>tt10370116</t>
  </si>
  <si>
    <t>ts223115</t>
  </si>
  <si>
    <t>The Charming Stepmom</t>
  </si>
  <si>
    <t>A quirky fashion student becomes the nanny of a handsome widower√¢‚Ç¨‚Ñ¢s three kids, experiencing a series of silly antics and schemes.</t>
  </si>
  <si>
    <t>tt13846404</t>
  </si>
  <si>
    <t>tm814652</t>
  </si>
  <si>
    <t>Mallesham</t>
  </si>
  <si>
    <t>The life of Padma Shri winner Chintakindi Mallesham, who invented the ASU machine that processes yarn for sarees mechanically, is being recreated in this biopic.</t>
  </si>
  <si>
    <t>tt9742362</t>
  </si>
  <si>
    <t>tm835445</t>
  </si>
  <si>
    <t>Deon Cole: Cole Hearted</t>
  </si>
  <si>
    <t>Embracing his belief that comedy is the last raw form of expression, Deon Cole explains the right time to thank Jesus and the wrong time to say "welp."</t>
  </si>
  <si>
    <t>tt10977680</t>
  </si>
  <si>
    <t>tm461427</t>
  </si>
  <si>
    <t>On India's Independence Day, a zany mishap in a Mumbai chawl disrupts a young love story while compelling the residents to unite in aid of a little boy.</t>
  </si>
  <si>
    <t>tt9817300</t>
  </si>
  <si>
    <t>tm815438</t>
  </si>
  <si>
    <t>Sab el-Burumbah</t>
  </si>
  <si>
    <t>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t>
  </si>
  <si>
    <t>tt10446658</t>
  </si>
  <si>
    <t>tm468811</t>
  </si>
  <si>
    <t>Mehandi Circus</t>
  </si>
  <si>
    <t>A music shop owner falls in love with a girl from a circus troupe that visits his village, but caste and class stand in the way.</t>
  </si>
  <si>
    <t>tt9665400</t>
  </si>
  <si>
    <t>tm883070</t>
  </si>
  <si>
    <t>David Batra: Elephant in The Room</t>
  </si>
  <si>
    <t>Swedish comedian David Batra gets personal as he playfully details the perks and pitfalls of being married to a recently resigned political leader.</t>
  </si>
  <si>
    <t>tt11987330</t>
  </si>
  <si>
    <t>tm929630</t>
  </si>
  <si>
    <t>A New York Christmas Wedding</t>
  </si>
  <si>
    <t>As her Christmas Eve wedding draws near, Jennifer is visited by an angel and shown what could have been if she hadn't denied her true feelings for her childhood best friend.</t>
  </si>
  <si>
    <t>tt10768194</t>
  </si>
  <si>
    <t>tm1005937</t>
  </si>
  <si>
    <t>Sanitation Day</t>
  </si>
  <si>
    <t>Two cops must contend with the uncooperative tenants of an apartment complex as they try to solve a murder before the crime scene is wiped clean.</t>
  </si>
  <si>
    <t>tt13445916</t>
  </si>
  <si>
    <t>tm831934</t>
  </si>
  <si>
    <t>The Millions</t>
  </si>
  <si>
    <t>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t>
  </si>
  <si>
    <t>tt10912990</t>
  </si>
  <si>
    <t>tm830151</t>
  </si>
  <si>
    <t>One Day We'll Talk About Today</t>
  </si>
  <si>
    <t>Three siblings live in happy-looking families, but one of them changes and gets warned by his parents, prompting the rebellion of the three siblings which led to the discovery of the secrets and great trauma in their families.</t>
  </si>
  <si>
    <t>tt10773114</t>
  </si>
  <si>
    <t>ts222802</t>
  </si>
  <si>
    <t>Once Upon a Time in Lingjian Mountain</t>
  </si>
  <si>
    <t>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"Spirit Blade Mountain" written by Xian Man Dong Man.</t>
  </si>
  <si>
    <t>tt11261994</t>
  </si>
  <si>
    <t>tm899554</t>
  </si>
  <si>
    <t>The Perfect Picture: Ten Years Later</t>
  </si>
  <si>
    <t>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t>
  </si>
  <si>
    <t>tt12058774</t>
  </si>
  <si>
    <t>ts237487</t>
  </si>
  <si>
    <t>True: Terrific Tales</t>
  </si>
  <si>
    <t>Through the magic of the Story Spinner, True and her friends create their own versions of Pinocchio, Little Red Riding Hood and other classic tales.</t>
  </si>
  <si>
    <t>tt12140808</t>
  </si>
  <si>
    <t>tm975616</t>
  </si>
  <si>
    <t>The Beginning of Life 2: Outside</t>
  </si>
  <si>
    <t>Genuine connections between children and nature can revolutionize our future. But is this discovery still possible in the world's major urban centers? The new chapter of "The Beginning of Life" reveals the transformative power of this concept.</t>
  </si>
  <si>
    <t>tt12190648</t>
  </si>
  <si>
    <t>ts87599</t>
  </si>
  <si>
    <t>Somewhere Only We Know</t>
  </si>
  <si>
    <t>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t>
  </si>
  <si>
    <t>tt10472296</t>
  </si>
  <si>
    <t>tm976797</t>
  </si>
  <si>
    <t>Fukrey Boyzzz: Space Mein Fukrapanti</t>
  </si>
  <si>
    <t>Delhi Boys Going To Space</t>
  </si>
  <si>
    <t>tt13502066</t>
  </si>
  <si>
    <t>ts268648</t>
  </si>
  <si>
    <t>Anitta: Made in Hon√É¬≥rio</t>
  </si>
  <si>
    <t>In this intimate documentary, Brazilian pop queen Anitta opens up about fame, family and her fierce work ethic, revealing the woman behind the hits.</t>
  </si>
  <si>
    <t>tt13486136</t>
  </si>
  <si>
    <t>ts90696</t>
  </si>
  <si>
    <t>In the Bosom of a Thorn</t>
  </si>
  <si>
    <t>After the invasion of Kuwait, a woman's infant daughter is taken from her. Now, her daughter looks to make her way back home years later.</t>
  </si>
  <si>
    <t>tt10397430</t>
  </si>
  <si>
    <t>tm938434</t>
  </si>
  <si>
    <t>All Because of You</t>
  </si>
  <si>
    <t>After falling for a guest, an unsuspecting hotel staff becomes embroiled in a hostage scheme and discovers true love in an unlikely place.</t>
  </si>
  <si>
    <t>tt13106900</t>
  </si>
  <si>
    <t>tm466854</t>
  </si>
  <si>
    <t>Uriyadi 2</t>
  </si>
  <si>
    <t>A young man struggles for justice for the victims who are affected by the chemical plant leakage which lead to many deaths in the village.</t>
  </si>
  <si>
    <t>tt10121762</t>
  </si>
  <si>
    <t>tm472999</t>
  </si>
  <si>
    <t>Guddiyan Patole</t>
  </si>
  <si>
    <t>Guddiyan Patole is a Punjabi movie starring Sonam Bajwa, Gurnam Bhullar and Nirmal Rishi in prominent roles. It is a drama directed by Vijay Kumar Arora, with Jagdeep Sidhu as writer, forming part of the crew.</t>
  </si>
  <si>
    <t>tt9390254</t>
  </si>
  <si>
    <t>tm469510</t>
  </si>
  <si>
    <t>Albert  Pinto Ko Gussa Kyun Aata Hai?</t>
  </si>
  <si>
    <t>Albert Pinto Ko Gussa Kyun Aata Hai?√Ç¬†(2019)  Albert Pinto goes missing one day and his girlfriend and family start making rounds at the police station to track him down. Unknown to them, he is on his way to Goa to carry out his first assignment as a hitman.</t>
  </si>
  <si>
    <t>tt4355838</t>
  </si>
  <si>
    <t>tm924556</t>
  </si>
  <si>
    <t>Maniyarayile Ashokan</t>
  </si>
  <si>
    <t>When his unlucky horoscope doesn't bode well for his future wife, an earnest bachelor goes to surprising lengths to get the family he's always wanted. Will the stars align?</t>
  </si>
  <si>
    <t>tt11060730</t>
  </si>
  <si>
    <t>ts268997</t>
  </si>
  <si>
    <t>Futmalls.com</t>
  </si>
  <si>
    <t>Strange occurrences afflict a group of people after they purchase items on a shopping website from the future.</t>
  </si>
  <si>
    <t>tt13652552</t>
  </si>
  <si>
    <t>ts221472</t>
  </si>
  <si>
    <t>Valentino</t>
  </si>
  <si>
    <t>Its events revolve around "Noor Abdul Majeed", famous for Valentino, who owns international schools he and his wife ,but there are some differences between them throughout the series, and from here begins the adventure and surprises .</t>
  </si>
  <si>
    <t>tt11508212</t>
  </si>
  <si>
    <t>tm831196</t>
  </si>
  <si>
    <t>Chippa</t>
  </si>
  <si>
    <t>On the eve of his tenth birthday, when Chippa receives a letter for his long-absent father, he decides to leave his pavement abode to find out more.</t>
  </si>
  <si>
    <t>tt8976464</t>
  </si>
  <si>
    <t>tm674494</t>
  </si>
  <si>
    <t>4th Republic</t>
  </si>
  <si>
    <t>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t>
  </si>
  <si>
    <t>tt10279102</t>
  </si>
  <si>
    <t>tm474618</t>
  </si>
  <si>
    <t>A Tale of Two Kitchens</t>
  </si>
  <si>
    <t>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t>
  </si>
  <si>
    <t>tt10243660</t>
  </si>
  <si>
    <t>tm675214</t>
  </si>
  <si>
    <t>Mokalik (Mechanic)</t>
  </si>
  <si>
    <t>'Mokalik'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t>
  </si>
  <si>
    <t>tt10327136</t>
  </si>
  <si>
    <t>tm453994</t>
  </si>
  <si>
    <t>The Body Remembers When the World Broke Open</t>
  </si>
  <si>
    <t>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t>
  </si>
  <si>
    <t>tt8230872</t>
  </si>
  <si>
    <t>tm677904</t>
  </si>
  <si>
    <t>2 Weeks in Lagos</t>
  </si>
  <si>
    <t>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t>
  </si>
  <si>
    <t>tt10241024</t>
  </si>
  <si>
    <t>tm476708</t>
  </si>
  <si>
    <t>Kids on the Block</t>
  </si>
  <si>
    <t>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t>
  </si>
  <si>
    <t>tt9533342</t>
  </si>
  <si>
    <t>ts235689</t>
  </si>
  <si>
    <t>J-Style Trip</t>
  </si>
  <si>
    <t>Megastar Jay Chou joins his A-list friends in this globe-trotting variety show packed with music and magic tricks.</t>
  </si>
  <si>
    <t>tt11942052</t>
  </si>
  <si>
    <t>tm935941</t>
  </si>
  <si>
    <t>Horrid Henry's Gross Day Out</t>
  </si>
  <si>
    <t>Worlds collide when Henry makes plans to spend Saturday on the sofa watching a "Gross Class Zero" marathon √É¬¢√¢‚Äö¬¨√¢‚Ç¨¬ù and his favorite characters come to life!</t>
  </si>
  <si>
    <t>tt13034096</t>
  </si>
  <si>
    <t>tm834653</t>
  </si>
  <si>
    <t>The Knight and the Princess</t>
  </si>
  <si>
    <t>An unwavering young warrior's determination to save women and children abducted by pirates, leads him to his sweetheart and to confront a brutal tyrant and his devious sorcerer.</t>
  </si>
  <si>
    <t>tt13819560</t>
  </si>
  <si>
    <t>tm818239</t>
  </si>
  <si>
    <t>Penalty</t>
  </si>
  <si>
    <t>A story of a North-east Indian football player who's fighting day and night with the society in order to achieve his dreams. The film covers all kinds of layers in one single film from negative backlashes, social pressures to a complete change over in one's life.</t>
  </si>
  <si>
    <t>tt10530392</t>
  </si>
  <si>
    <t>tm820338</t>
  </si>
  <si>
    <t>The 9th Precinct</t>
  </si>
  <si>
    <t>An idealistic cop joins an underground police unit and battles ghoulish forces threatening the balance between the human and the supernatural realms.</t>
  </si>
  <si>
    <t>tt10871460</t>
  </si>
  <si>
    <t>tm675154</t>
  </si>
  <si>
    <t>Malaal</t>
  </si>
  <si>
    <t>Malaal is the story of Shiva and Astha, two very different people from contrasting backgrounds who experience the innocence of love. Does their love find its destination or do they part ways? Stay on this journey to find out.</t>
  </si>
  <si>
    <t>tt15244876</t>
  </si>
  <si>
    <t>tm679270</t>
  </si>
  <si>
    <t>Evvarikee Cheppoddu</t>
  </si>
  <si>
    <t>Hari and Harathi are in love, but Harathi's father won't agree to their relationship because of their caste differences.</t>
  </si>
  <si>
    <t>tt10081202</t>
  </si>
  <si>
    <t>tm540277</t>
  </si>
  <si>
    <t>Nasha Natasha</t>
  </si>
  <si>
    <t>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t>
  </si>
  <si>
    <t>tt5818722</t>
  </si>
  <si>
    <t>tm844201</t>
  </si>
  <si>
    <t>Super Monsters Save Christmas</t>
  </si>
  <si>
    <t>On Christmas Eve, the Super Monsters get together to make decorations, but end up having to find Santa's missing reindeer in order to save their holiday.</t>
  </si>
  <si>
    <t>tt11193860</t>
  </si>
  <si>
    <t>tm488551</t>
  </si>
  <si>
    <t>Luckee</t>
  </si>
  <si>
    <t>An emotional journey of an innocent guy, Luckee who manages to win the heart of his biggest crush.</t>
  </si>
  <si>
    <t>tt9466786</t>
  </si>
  <si>
    <t>tm1113921</t>
  </si>
  <si>
    <t>In Vitro</t>
  </si>
  <si>
    <t>'In Vitro' is an otherworldly rumination on memory, history, place and identity set in Bethlehem decades after an eco-disaster.</t>
  </si>
  <si>
    <t>tt10545994</t>
  </si>
  <si>
    <t>tm475254</t>
  </si>
  <si>
    <t>Sincerely Yours, Dhaka</t>
  </si>
  <si>
    <t>In this omnibus, 11 Bangladeshi filmmakers create a love letter to the city of Dhaka. From young girls looking for a drink in a dry town to a bank scammer's attempted murder to a plumber creating a refugee crisis, the city co-stars every time.</t>
  </si>
  <si>
    <t>tt8958304</t>
  </si>
  <si>
    <t>tm878495</t>
  </si>
  <si>
    <t>Kambili: The Whole 30 Yards</t>
  </si>
  <si>
    <t>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t>
  </si>
  <si>
    <t>tt11831084</t>
  </si>
  <si>
    <t>tm478962</t>
  </si>
  <si>
    <t>Saavat</t>
  </si>
  <si>
    <t>The journey of a woman who overcomes her personal anguish to help deliver justice to another woman trapped in a web of deceit and deception.</t>
  </si>
  <si>
    <t>tt7798984</t>
  </si>
  <si>
    <t>tm476593</t>
  </si>
  <si>
    <t>Krutant</t>
  </si>
  <si>
    <t>When a busy workaholic leaves town to meet friends, an unexpected delay leads him to the hut of an old man, whose haunting tale could change his life.</t>
  </si>
  <si>
    <t>tt9575388</t>
  </si>
  <si>
    <t>ts222901</t>
  </si>
  <si>
    <t>√ß¬≥‚Äì√ß¬≥‚ÄìOnline</t>
  </si>
  <si>
    <t>When a wardrobe malfunction goes viral, a bubbly live streamer struggles to navigate her classmates' cruel judgment and the small town she lives in.</t>
  </si>
  <si>
    <t>tt11330500</t>
  </si>
  <si>
    <t>tm814953</t>
  </si>
  <si>
    <t>This Earth of Mankind</t>
  </si>
  <si>
    <t>A Javanese royal and half-Dutch woman fall in love as Indonesia rises to independence from colonial rule.</t>
  </si>
  <si>
    <t>tt10540024</t>
  </si>
  <si>
    <t>tm836077</t>
  </si>
  <si>
    <t>Holy Expectations</t>
  </si>
  <si>
    <t>With a short life expectancy, a young girl uses faith and her vivid imagination to navigate adversity and create a story that impacts all around her.</t>
  </si>
  <si>
    <t>tt10945950</t>
  </si>
  <si>
    <t>tm935993</t>
  </si>
  <si>
    <t>Classmates Minus</t>
  </si>
  <si>
    <t>A group of former high school pals who see their friendship put to test amid their struggles with love, marriage and careers.</t>
  </si>
  <si>
    <t>tt12899858</t>
  </si>
  <si>
    <t>tm848444</t>
  </si>
  <si>
    <t>Masameer: The Movie</t>
  </si>
  <si>
    <t>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t>
  </si>
  <si>
    <t>tt11561866</t>
  </si>
  <si>
    <t>tm882606</t>
  </si>
  <si>
    <t>Sethum Aayiram Pon</t>
  </si>
  <si>
    <t>Meeting after many years, a makeup artist and her grandmother revisit tensions from an old family feud that still hangs heavy between them.</t>
  </si>
  <si>
    <t>tt8976418</t>
  </si>
  <si>
    <t>tm976519</t>
  </si>
  <si>
    <t>The App That Stole Christmas</t>
  </si>
  <si>
    <t>A tech entrepreneur's Christmas shopping app is a smashing success, but he starts to realize his invention might be ruining the holiday spirit.</t>
  </si>
  <si>
    <t>tt11378154</t>
  </si>
  <si>
    <t>tm483103</t>
  </si>
  <si>
    <t>Ali &amp; Alia</t>
  </si>
  <si>
    <t>Ali and Alia are childhood neighbors that fell in love with each other, but bigger events occur in their lives which gets them separated. Ali seeks to maintain Alia's heart even if it is through substance abuse.</t>
  </si>
  <si>
    <t>tt9859758</t>
  </si>
  <si>
    <t>tm483190</t>
  </si>
  <si>
    <t>A woman who works as a DJ is known to live alone and has her own messy world, but when she meets a teacher who is always serious and well organized, the contradiction between their personalities result in many comedic situations.</t>
  </si>
  <si>
    <t>tt9822904</t>
  </si>
  <si>
    <t>ts213071</t>
  </si>
  <si>
    <t>Sleepless Society NYCTOPHOBIA</t>
  </si>
  <si>
    <t>Thai Horro Drama.</t>
  </si>
  <si>
    <t>tt10805822</t>
  </si>
  <si>
    <t>tm435295</t>
  </si>
  <si>
    <t>Ave Maryam</t>
  </si>
  <si>
    <t>A devoted nun who cares for her elder sisters must choose between upholding her vows or pursuing her forbidden feelings for a fascinating pastor.</t>
  </si>
  <si>
    <t>tt9307666</t>
  </si>
  <si>
    <t>tm980439</t>
  </si>
  <si>
    <t>Chico Bon Bon and the Very Berry Holiday</t>
  </si>
  <si>
    <t>The Fix-It Force makes a plan to hit every home as fast as they can, delivering Blunderberry Cakes before the town awakes to avoid a holiday disaster.</t>
  </si>
  <si>
    <t>tt13411942</t>
  </si>
  <si>
    <t>tm678035</t>
  </si>
  <si>
    <t>Uncle Naji in UAE</t>
  </si>
  <si>
    <t>Naji decides with his friends to go on holiday to a mountainous region, they face many funny and strange comedy situations ,but unexpected moment happened turned their funny journey to horror, fear and mystery.</t>
  </si>
  <si>
    <t>tt10181594</t>
  </si>
  <si>
    <t>tm846630</t>
  </si>
  <si>
    <t>Tarung Sarung</t>
  </si>
  <si>
    <t>Wealthy and spoiled, a young man finds something to fight for when he falls in love with an environmental activist protesting his family's business.</t>
  </si>
  <si>
    <t>tt11749980</t>
  </si>
  <si>
    <t>tm824855</t>
  </si>
  <si>
    <t>Lola Igna</t>
  </si>
  <si>
    <t>Lola Igna is a foul-mouthed and stubborn woman who is eager to die but her neighbors are hung up on her winning "the oldest living grandmother in the world." Her long-lost great-great-grandson, Tim, is an aspiring vlogger who wants to latch on her now-famous grandma but ends up giving her a new reason to live.</t>
  </si>
  <si>
    <t>tt10965300</t>
  </si>
  <si>
    <t>tm983849</t>
  </si>
  <si>
    <t>Vir Das: Outside in - The Lockdown Special</t>
  </si>
  <si>
    <t>Stage banter takes on a different √¢‚Ç¨‚Äù deeper √¢‚Ç¨‚Äù meaning as the comedian performs online shows to homebound viewers worldwide from his Mumbai residence.</t>
  </si>
  <si>
    <t>tt13529992</t>
  </si>
  <si>
    <t>tm894241</t>
  </si>
  <si>
    <t>Kenny Sebastian: The Most Interesting Person in the Room</t>
  </si>
  <si>
    <t>Fusing his musical and stand-up chops, Kenny Sebastian gets analytical about frumpy footwear, flightless birds and his fear of not being funny enough.</t>
  </si>
  <si>
    <t>tt12241424</t>
  </si>
  <si>
    <t>tm464284</t>
  </si>
  <si>
    <t>We Are Legends</t>
  </si>
  <si>
    <t>My brother "Investing" and his younger brother "Electric Rabbit" grew up in an orphanage. They were adopted by the school worker "Thunder Sir" and received the help of "Lei Master" and stayed in the village boxing gym. The intensive support for the younger brother to go to school, but the electric rabbit made an underground punch to make money, was expelled from school, and the two brothers turned against each other.</t>
  </si>
  <si>
    <t>tt10076722</t>
  </si>
  <si>
    <t>tm878492</t>
  </si>
  <si>
    <t>Fate of Alakada</t>
  </si>
  <si>
    <t>Faking her way through any situation, a social media influencer poses as an event planner and is tasked with throwing an extravagant, star-studded bash.</t>
  </si>
  <si>
    <t>tt11829884</t>
  </si>
  <si>
    <t>tm977184</t>
  </si>
  <si>
    <t>A Go! Go! Cory Carson Christmas</t>
  </si>
  <si>
    <t>When a familiar-looking stranger crashes in without a memory, cory helps him remember the magic of Christmas to save the holiday for everyone</t>
  </si>
  <si>
    <t>tt13479662</t>
  </si>
  <si>
    <t>tm873655</t>
  </si>
  <si>
    <t>Your Excellency</t>
  </si>
  <si>
    <t>The movie entails generally on the west African country Nigeria which is about conducting an election for the 13th Democratic president of the country. It entails about the happenings in the country's political sector and the country at large during the general elections.</t>
  </si>
  <si>
    <t>tt11489288</t>
  </si>
  <si>
    <t>tm867288</t>
  </si>
  <si>
    <t>Elevator Baby</t>
  </si>
  <si>
    <t>A chance encounter brings a brash, wealthy young man and an underprivileged woman together when they get stuck in an elevator and she goes into labor.</t>
  </si>
  <si>
    <t>tt11005162</t>
  </si>
  <si>
    <t>tm925702</t>
  </si>
  <si>
    <t>Andre and His Olive Tree</t>
  </si>
  <si>
    <t>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t>
  </si>
  <si>
    <t>tt13610390</t>
  </si>
  <si>
    <t>tm811954</t>
  </si>
  <si>
    <t>Nenjamundu Nermaiyundu Odu Raja</t>
  </si>
  <si>
    <t>Two ambitious youngsters who make a living through a YouTube channel agree to perform a few tasks for a businessman when the latter offers them huge money.</t>
  </si>
  <si>
    <t>tt10438658</t>
  </si>
  <si>
    <t>tm1000551</t>
  </si>
  <si>
    <t>Namaste Wahala</t>
  </si>
  <si>
    <t>A Nigerian woman and an Indian man won't let cultural differences get in the way of their romance.</t>
  </si>
  <si>
    <t>tt12423052</t>
  </si>
  <si>
    <t>tm981675</t>
  </si>
  <si>
    <t>Super Monsters: Santa's Super Monster Helpers</t>
  </si>
  <si>
    <t>When Santa needs serious help prepping all of his presents, the Super Monsters lend a hand - and some monster magic - to get every gift out on time.</t>
  </si>
  <si>
    <t>tt13439998</t>
  </si>
  <si>
    <t>tm460199</t>
  </si>
  <si>
    <t>High End Yaariyaan</t>
  </si>
  <si>
    <t>High End Yaariyaan is a tale of 3 friends Ranjit Bawa, Jassie Gill, and Ninja who lives abroad. The story narrates how their friendship has evolved over a period of time and the struggles they each go through while living away from their homeland.</t>
  </si>
  <si>
    <t>tt9176136</t>
  </si>
  <si>
    <t>tm498444</t>
  </si>
  <si>
    <t>Nimbe: The Movie</t>
  </si>
  <si>
    <t>Nimbe is a story addressing the issues associated with drug abuse, some of the causes, how to identify and avoid such.</t>
  </si>
  <si>
    <t>tt8718112</t>
  </si>
  <si>
    <t>tm816983</t>
  </si>
  <si>
    <t>In Paradox</t>
  </si>
  <si>
    <t>While being relentlessly attacked, a Man seeks to uncover a mystery and stop the unknown memories that are controlling him, only to learn the difference between reality and illusions.</t>
  </si>
  <si>
    <t>tt10508182</t>
  </si>
  <si>
    <t>tm822167</t>
  </si>
  <si>
    <t>The Panti Sisters</t>
  </si>
  <si>
    <t>Three gay sons are called back by their estranged and terminally-ill father and given an offer they can't refuse: a P300 million inheritance in exchange for each of them giving him a grandchild.</t>
  </si>
  <si>
    <t>tt10637682</t>
  </si>
  <si>
    <t>tm837802</t>
  </si>
  <si>
    <t>Luccas Neto in: Children's Day</t>
  </si>
  <si>
    <t>Luccas Neto is planning a big Children's Day celebration at a school but an unexpected threat puts the party and his friends at risk.</t>
  </si>
  <si>
    <t>tt14706754</t>
  </si>
  <si>
    <t>ts258169</t>
  </si>
  <si>
    <t>Holiday Home Makeover with Mr. Christmas</t>
  </si>
  <si>
    <t>Mr. Christmas, a veteran in the interior design industry with a healthy obsession with the holiday season, takes you behind the scenes as he puts his design expertise and vast Christmas collection to good use.</t>
  </si>
  <si>
    <t>tt13255112</t>
  </si>
  <si>
    <t>ts234501</t>
  </si>
  <si>
    <t>Buddi</t>
  </si>
  <si>
    <t>The Buddis bounce, spin, glide and giggle through their magical world, learning new things and sharing the joy of friendship.</t>
  </si>
  <si>
    <t>tt11829340</t>
  </si>
  <si>
    <t>tm944307</t>
  </si>
  <si>
    <t>I'm Glad I Did</t>
  </si>
  <si>
    <t>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"I'm Glad I Did", when transferring through the years Metin Akpinar he brought his own narrative, on the other hand, offers a different approach to Turkey's recent history, leaving an archive for the future by refreshing memory.</t>
  </si>
  <si>
    <t>tt15139398</t>
  </si>
  <si>
    <t>tm510525</t>
  </si>
  <si>
    <t>RK Nagar</t>
  </si>
  <si>
    <t>RK Nagar is an upcoming Indian Tamil comedy film, written and directed by Saravana Rajan. The film features Vaibhav and Sana Althaf in the lead roles, while Sampath Raj plays a supporting role.</t>
  </si>
  <si>
    <t>tt7748196</t>
  </si>
  <si>
    <t>ts235916</t>
  </si>
  <si>
    <t>Ladies Up</t>
  </si>
  <si>
    <t>Rising India-based comics Prashasti Singh, Kaneez Surka, Supriya Joshi, and Niveditha Prakasam bring no-holds-barred humor to this stand up series</t>
  </si>
  <si>
    <t>tt11942100</t>
  </si>
  <si>
    <t>ts269280</t>
  </si>
  <si>
    <t>Kings of Jo'Burg</t>
  </si>
  <si>
    <t>The Masire brothers rule Johannesburg's criminal underworld, but a supernatural family curse and a tangled web of betrayal threaten to destroy them.</t>
  </si>
  <si>
    <t>tt13453828</t>
  </si>
  <si>
    <t>tm472231</t>
  </si>
  <si>
    <t>Si Doel the Movie 2</t>
  </si>
  <si>
    <t>As Sarah and her child look to settle in Jakarta, Zaenab searches for answers and gets caught between defending her marriage to Doel or letting it go.</t>
  </si>
  <si>
    <t>tt10290062</t>
  </si>
  <si>
    <t>tm460149</t>
  </si>
  <si>
    <t>My Stupid Boss 2</t>
  </si>
  <si>
    <t>Having driven away many of his employees, Bossman and three of his long-suffering workers try to find cheap labor in Vietnam but find trouble instead.</t>
  </si>
  <si>
    <t>tt10039468</t>
  </si>
  <si>
    <t>tm873357</t>
  </si>
  <si>
    <t>Mariposa</t>
  </si>
  <si>
    <t>Iqbal (Angga Yunanda) is like a Mariposa butterfly to Acha (Adhisty Zara). Each time someone approach, he always runs away. Acha is determined to win Iqbal, a man known to be handsome, smart, yet cold.</t>
  </si>
  <si>
    <t>tt11470064</t>
  </si>
  <si>
    <t>ts255823</t>
  </si>
  <si>
    <t>The House Arrest of Us</t>
  </si>
  <si>
    <t>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t>
  </si>
  <si>
    <t>tt13280838</t>
  </si>
  <si>
    <t>ts241246</t>
  </si>
  <si>
    <t>The Smart Money Woman</t>
  </si>
  <si>
    <t>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t>
  </si>
  <si>
    <t>tt12428002</t>
  </si>
  <si>
    <t>tm493556</t>
  </si>
  <si>
    <t>Kaagar</t>
  </si>
  <si>
    <t>In a small Maharashtrian town, a woman's rise in the political hierarchy creates ripples across the social-political spectrum. Directed by Makarand Mane, KaaGaR stars Rinku Rajguru in the lead role.</t>
  </si>
  <si>
    <t>tt8907844</t>
  </si>
  <si>
    <t>tm971819</t>
  </si>
  <si>
    <t>Four Sisters Before the Wedding</t>
  </si>
  <si>
    <t>After discovering that their parents' marriage is on the brink of ending, the Salazar siblings scheme to bring them back together in time for their 20th anniversary in a prequel to "Four Sisters and a Wedding."</t>
  </si>
  <si>
    <t>tt11867144</t>
  </si>
  <si>
    <t>ts215869</t>
  </si>
  <si>
    <t>Extreme Engagement</t>
  </si>
  <si>
    <t>An engaged couple travels the world for a year to explore marriage customs in diverse cultures. Will the journey bring them closer or tear them apart?</t>
  </si>
  <si>
    <t>tt10521644</t>
  </si>
  <si>
    <t>ts234505</t>
  </si>
  <si>
    <t>Fary: Hexagone</t>
  </si>
  <si>
    <t>French comedy phenom Fary puts a playful spin on questions of identity, culture and more in the first half of an epic two-part stand-up special.</t>
  </si>
  <si>
    <t>tt11823028</t>
  </si>
  <si>
    <t>tm530822</t>
  </si>
  <si>
    <t>Carlos Almaraz: Playing with Fire</t>
  </si>
  <si>
    <t>Explore the life of Carlos Almaraz, a Chicano activist, sexual outlaw, and visionary painter of some of the most unforgettable images of Southern California.</t>
  </si>
  <si>
    <t>tt6335714</t>
  </si>
  <si>
    <t>ts215862</t>
  </si>
  <si>
    <t>True Tunes</t>
  </si>
  <si>
    <t>True and her friends are dropping sweet, silly beats with freshly modern music videos set to the sounds of classic nursery rhyme songs.</t>
  </si>
  <si>
    <t>tt10522374</t>
  </si>
  <si>
    <t>tm816432</t>
  </si>
  <si>
    <t>Bypass Road</t>
  </si>
  <si>
    <t>The story revolves around a young man, Vikram, who is a fashion prodigy. The story is layered with a murder in town.</t>
  </si>
  <si>
    <t>tt9176260</t>
  </si>
  <si>
    <t>tm461907</t>
  </si>
  <si>
    <t>Rakkhosh</t>
  </si>
  <si>
    <t>The movie explores the horrors and fantasies of a patient trapped in a mental asylum.</t>
  </si>
  <si>
    <t>tt6018556</t>
  </si>
  <si>
    <t>tm463217</t>
  </si>
  <si>
    <t>Hamid</t>
  </si>
  <si>
    <t>Eight year-old Hamid learns that 786 is God's number and decides to try and reach out to God, by dialing this number. He wants to talk to his father, who his mother tells him has gone to Allah. One fine day the phone call is answered.</t>
  </si>
  <si>
    <t>tt7527082</t>
  </si>
  <si>
    <t>ts236850</t>
  </si>
  <si>
    <t>Children of Adam</t>
  </si>
  <si>
    <t>Scandals and conflicts of society figures from different backgrounds revealing exciting events linking Ghassan and Judge Rima with Saad and Maya.</t>
  </si>
  <si>
    <t>tt12434912</t>
  </si>
  <si>
    <t>ts251607</t>
  </si>
  <si>
    <t>Word Party Songs</t>
  </si>
  <si>
    <t>Sing along and dance with Bailey, Franny, Kip, Lulu and Tilly in this collection of music videos that will get you in the mood to move and groove!</t>
  </si>
  <si>
    <t>tt12748268</t>
  </si>
  <si>
    <t>tm454431</t>
  </si>
  <si>
    <t>A Home with a View</t>
  </si>
  <si>
    <t>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t>
  </si>
  <si>
    <t>tt8443432</t>
  </si>
  <si>
    <t>tm446480</t>
  </si>
  <si>
    <t>Cemara's Family</t>
  </si>
  <si>
    <t>After bankruptcy, Abah and Emak must adapt to a new life with their children in a remote village.</t>
  </si>
  <si>
    <t>tt7885874</t>
  </si>
  <si>
    <t>tm879556</t>
  </si>
  <si>
    <t>David A. Arnold Fat Ballerina</t>
  </si>
  <si>
    <t>Stand up comedy special featuring David A. Arnold.</t>
  </si>
  <si>
    <t>tt11916980</t>
  </si>
  <si>
    <t>tm454338</t>
  </si>
  <si>
    <t>Alone/Together</t>
  </si>
  <si>
    <t>Christine an Art Studies major student at University of the Philippines Diliman a smart and very ambitious who is in a relationship with a Biology student at University of Santo Tomas, Raf a very total opposite character of Christine.</t>
  </si>
  <si>
    <t>tt9526822</t>
  </si>
  <si>
    <t>tm474405</t>
  </si>
  <si>
    <t>Between Maybes</t>
  </si>
  <si>
    <t>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t>
  </si>
  <si>
    <t>tt10044704</t>
  </si>
  <si>
    <t>tm471802</t>
  </si>
  <si>
    <t>Sur Sapata</t>
  </si>
  <si>
    <t>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t>
  </si>
  <si>
    <t>tt5338082</t>
  </si>
  <si>
    <t>tm873354</t>
  </si>
  <si>
    <t>Si Doel the Movie 3</t>
  </si>
  <si>
    <t>The return of Sarah with his son, Dul, to Jakarta, welcomed happily by the Doel's family. But it also makes Zaenab, Sarah, and Doel confronted with decisive choice.</t>
  </si>
  <si>
    <t>tt11469660</t>
  </si>
  <si>
    <t>tm902993</t>
  </si>
  <si>
    <t>Mama Drama</t>
  </si>
  <si>
    <t>tt12424356</t>
  </si>
  <si>
    <t>ts89740</t>
  </si>
  <si>
    <t>The Defected</t>
  </si>
  <si>
    <t>A thrilling story revolving around a policeman who becomes embroiled in a conspiracy plaguing the high-ranking officials due to an incident that almost cost him his life.</t>
  </si>
  <si>
    <t>tt10141612</t>
  </si>
  <si>
    <t>tm836449</t>
  </si>
  <si>
    <t>Tuna Girl</t>
  </si>
  <si>
    <t>A clumsy but cheerful fisheries student struggles to find her place at a research institute renowned for its tuna cultivation. The work isn't easy.</t>
  </si>
  <si>
    <t>tt11057912</t>
  </si>
  <si>
    <t>tm462809</t>
  </si>
  <si>
    <t>The Wedding Shaman</t>
  </si>
  <si>
    <t>After a betrayal at work, a finance professional becomes an assistant to a bride shaman in order to salvage her only remaining property √¢‚Ç¨‚Äù and love life.</t>
  </si>
  <si>
    <t>tt10066526</t>
  </si>
  <si>
    <t>tm455715</t>
  </si>
  <si>
    <t>Dilan 1991</t>
  </si>
  <si>
    <t>Dilan's involvement in the motorbike gang imperils his relationship with Milea, whose distant relative returns from Belgium.</t>
  </si>
  <si>
    <t>tt9648942</t>
  </si>
  <si>
    <t>tm843408</t>
  </si>
  <si>
    <t>She Is</t>
  </si>
  <si>
    <t>Can one woman have everything? Facing her 40s, a highly accomplished woman, with a host of suitors at her feet, faces hard decisions about love, family, and her future.</t>
  </si>
  <si>
    <t>tt14605914</t>
  </si>
  <si>
    <t>tm476496</t>
  </si>
  <si>
    <t>Bhai - Vyakti Ki Valli 2</t>
  </si>
  <si>
    <t>The second part of the P.L Deshpande biopic which starts off where the first one left off and essays the achievements of the writer.</t>
  </si>
  <si>
    <t>tt9680076</t>
  </si>
  <si>
    <t>tm815509</t>
  </si>
  <si>
    <t>Elf Pets: A Fox Cub's Christmas Tale</t>
  </si>
  <si>
    <t>Set against the backdrop of the mystical Northern Lights, Scout Elf Newsey investigates how Santa travels the world at night.</t>
  </si>
  <si>
    <t>tt10485928</t>
  </si>
  <si>
    <t>tm898322</t>
  </si>
  <si>
    <t>This Lady Called Life</t>
  </si>
  <si>
    <t>Becoming a chef is Aiye√¢‚Ç¨‚Ñ¢s greatest desire. But. She is a young, struggling, single mother who has been abandoned by her family. To settle for defeat, or to fight against all odds to become the chef of her dreams? That is the question.</t>
  </si>
  <si>
    <t>tt12282600</t>
  </si>
  <si>
    <t>tm901961</t>
  </si>
  <si>
    <t>One Take</t>
  </si>
  <si>
    <t>Members of Thai girl group BNK48 share the ups and downs of preparing for the 6th Single Senbatsu General Election.</t>
  </si>
  <si>
    <t>tt12401232</t>
  </si>
  <si>
    <t>tm846354</t>
  </si>
  <si>
    <t>#FriendButMarried 2</t>
  </si>
  <si>
    <t>As Ayu and Ditto finally transition from best friends to newlyweds, a quick pregnancy creates uncertainty for the future of their young marriage.</t>
  </si>
  <si>
    <t>tt11640412</t>
  </si>
  <si>
    <t>tm823350</t>
  </si>
  <si>
    <t>Luccas Neto in: Summer Camp</t>
  </si>
  <si>
    <t>Luccas and Gi are heading to a world famous gymkhana camp. Only problem: so are their bullies... A fun musical that will get you in a vacation mood.</t>
  </si>
  <si>
    <t>tt13766476</t>
  </si>
  <si>
    <t>tm915354</t>
  </si>
  <si>
    <t>Girl's Revenge</t>
  </si>
  <si>
    <t>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t>
  </si>
  <si>
    <t>tt13388018</t>
  </si>
  <si>
    <t>tm451502</t>
  </si>
  <si>
    <t>Kolaiyuthir Kaalam</t>
  </si>
  <si>
    <t>The heiress of a multi-millionaire, a hearing and speech impaired young woman, has to fend off a slasher all alone in her palatial estate.</t>
  </si>
  <si>
    <t>tt6280858</t>
  </si>
  <si>
    <t>tm450129</t>
  </si>
  <si>
    <t>Sakaling Maging Tayo</t>
  </si>
  <si>
    <t>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t>
  </si>
  <si>
    <t>tt9389622</t>
  </si>
  <si>
    <t>tm921230</t>
  </si>
  <si>
    <t>Story of Kale: When Someone's in Love</t>
  </si>
  <si>
    <t>After leaving a toxic relationship, Dinda embarks on a romance with Kale, whose view on love soon shatters as he wrestles with his own insecurities.</t>
  </si>
  <si>
    <t>tt13081264</t>
  </si>
  <si>
    <t>ts222362</t>
  </si>
  <si>
    <t>Mighty Little Bheem: Diwali</t>
  </si>
  <si>
    <t>From decorating his home to devouring sweet, join Bheem as he make merry -- and a it os mischief -- while the festival of lights is in full swing.</t>
  </si>
  <si>
    <t>tt10987498</t>
  </si>
  <si>
    <t>tm451269</t>
  </si>
  <si>
    <t>Born Beautiful</t>
  </si>
  <si>
    <t>After her best friend dies, Barbs starts a new life as a straight man named Bobby, which leads her to Trisha's ex-boyfriend Michaelangelo, to her own ex-boyfriend Greg and to a woman claiming she is pregnant with Barbs' child.</t>
  </si>
  <si>
    <t>tt9364848</t>
  </si>
  <si>
    <t>tm840236</t>
  </si>
  <si>
    <t>Milea</t>
  </si>
  <si>
    <t>Years after his teen romance with Milea, a now-adult Dilan tells his version of their love story when a high school reunion brings them back together.</t>
  </si>
  <si>
    <t>tt11127878</t>
  </si>
  <si>
    <t>tm460411</t>
  </si>
  <si>
    <t>Stunt School</t>
  </si>
  <si>
    <t>An aspiring actress is admitted to a prestigious conservatory but must pay her tuition by working as a performer for an unusual company.</t>
  </si>
  <si>
    <t>tt9056824</t>
  </si>
  <si>
    <t>ts283159</t>
  </si>
  <si>
    <t>A Perfect Day for Arsenide</t>
  </si>
  <si>
    <t>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t>
  </si>
  <si>
    <t>tt14592684</t>
  </si>
  <si>
    <t>ts264270</t>
  </si>
  <si>
    <t>Anatomy of a Scandal</t>
  </si>
  <si>
    <t>A sexual consent scandal amongst British privileged elite and the women caught up in its wake.</t>
  </si>
  <si>
    <t>tt12748084</t>
  </si>
  <si>
    <t>ts217231</t>
  </si>
  <si>
    <t>Heartstopper</t>
  </si>
  <si>
    <t>Teens Charlie and Nick discover their unlikely friendship might be something more as they navigate school and young love in this coming-of-age series.</t>
  </si>
  <si>
    <t>tt10638036</t>
  </si>
  <si>
    <t>ts90093</t>
  </si>
  <si>
    <t>The Pentaverate</t>
  </si>
  <si>
    <t>After influencing global events for centuries, a secret society faces a dangerous threat from within. Can a Canadian reporter save them √¢‚Ç¨‚Äù and the world?</t>
  </si>
  <si>
    <t>tt10203880</t>
  </si>
  <si>
    <t>ts108385</t>
  </si>
  <si>
    <t>Inventing Anna</t>
  </si>
  <si>
    <t>A journalist with a lot to prove investigates the case of Anna Delvey, the Instagram-legendary German heiress who stole the hearts of New York√¢‚Ç¨‚Ñ¢s social scene √¢‚Ç¨‚Äú and stole their money as well.</t>
  </si>
  <si>
    <t>tt8740976</t>
  </si>
  <si>
    <t>tm1082564</t>
  </si>
  <si>
    <t>The Adam Project</t>
  </si>
  <si>
    <t>After accidentally crash-landing in 2022, time-traveling fighter pilot Adam Reed teams up with his 12-year-old self for a mission to save the future.</t>
  </si>
  <si>
    <t>tt2463208</t>
  </si>
  <si>
    <t>tm1043537</t>
  </si>
  <si>
    <t>Operation Mincemeat</t>
  </si>
  <si>
    <t>In 1943, two British intelligence officers concoct Operation Mincemeat, wherein their plan to drop a corpse with false papers off the coast of Spain would fool Nazi spies into believing the Allied forces were planning to attack by way of Greece rather than Sicily.</t>
  </si>
  <si>
    <t>tt1879016</t>
  </si>
  <si>
    <t>tm674063</t>
  </si>
  <si>
    <t>The Power of the Dog</t>
  </si>
  <si>
    <t>Charismatic rancher Phil Burbank inspires fear and awe in those around him. When his brother brings home a new wife and her son, Phil torments them until he finds himself exposed to the possibility of love.</t>
  </si>
  <si>
    <t>tt10293406</t>
  </si>
  <si>
    <t>ts225061</t>
  </si>
  <si>
    <t>Pieces of Her</t>
  </si>
  <si>
    <t>An act of violence rocks a sleepy Georgia town as well as the bond between a mother and her daughter.</t>
  </si>
  <si>
    <t>tt9170236</t>
  </si>
  <si>
    <t>tm1166024</t>
  </si>
  <si>
    <t>Choose or Die</t>
  </si>
  <si>
    <t>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t>
  </si>
  <si>
    <t>tt11514780</t>
  </si>
  <si>
    <t>tm1075698</t>
  </si>
  <si>
    <t>Metal Lords</t>
  </si>
  <si>
    <t>For teenage misfits Hunter and Kevin, the path to glory is clear: Devote themselves to metal. Win Battle of the Bands. And be worshipped like gods.</t>
  </si>
  <si>
    <t>tt12141112</t>
  </si>
  <si>
    <t>ts344184</t>
  </si>
  <si>
    <t>Conversations with a Killer: The John Wayne Gacy Tapes</t>
  </si>
  <si>
    <t>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t>
  </si>
  <si>
    <t>tt18970124</t>
  </si>
  <si>
    <t>tm1120543</t>
  </si>
  <si>
    <t>The Bubble</t>
  </si>
  <si>
    <t>A group of actors and actresses stuck inside a pandemic bubble at a hotel attempts to complete a film.</t>
  </si>
  <si>
    <t>tt13610562</t>
  </si>
  <si>
    <t>tm1185367</t>
  </si>
  <si>
    <t>White Hot: The Rise &amp; Fall of Abercrombie &amp; Fitch</t>
  </si>
  <si>
    <t>All the cool kids were wearing it. This documentary explores A&amp;F's pop culture reign in the late '90s and early 2000s and how it thrived on exclusion.</t>
  </si>
  <si>
    <t>tt19034522</t>
  </si>
  <si>
    <t>ts256310</t>
  </si>
  <si>
    <t>Pacific Rim: The Black</t>
  </si>
  <si>
    <t>After Kaiju ravage Australia, two siblings pilot a Jaeger to search for their parents, encountering new creatures, seedy characters and chance allies.</t>
  </si>
  <si>
    <t>tt9288848</t>
  </si>
  <si>
    <t>ts270910</t>
  </si>
  <si>
    <t>Vikings: Valhalla</t>
  </si>
  <si>
    <t>In this sequel to "Vikings," a hundred years have passed and a new generation of legendary heroes arises to forge its own destiny √¢‚Ç¨‚Äù and make history.</t>
  </si>
  <si>
    <t>tt11311302</t>
  </si>
  <si>
    <t>ts222333</t>
  </si>
  <si>
    <t>Arcane</t>
  </si>
  <si>
    <t>Amid the stark discord of twin cities Piltover and Zaun, two sisters fight on rival sides of a war between magic technologies and clashing convictions.</t>
  </si>
  <si>
    <t>tt11126994</t>
  </si>
  <si>
    <t>tm1083293</t>
  </si>
  <si>
    <t>Windfall</t>
  </si>
  <si>
    <t>A man breaks into a tech billionaire's empty vacation home, but things go sideways when the arrogant mogul and his wife arrive for a last-minute getaway.</t>
  </si>
  <si>
    <t>tt15035360</t>
  </si>
  <si>
    <t>tm979026</t>
  </si>
  <si>
    <t>tick, tick... BOOM!</t>
  </si>
  <si>
    <t>On the cusp of his 30th birthday, Jonathon Larson, a promising young theater composer, navigates love, friendship, and the pressures of life as an artist in New York City.</t>
  </si>
  <si>
    <t>tt8721424</t>
  </si>
  <si>
    <t>ts301625</t>
  </si>
  <si>
    <t>Hold Tight</t>
  </si>
  <si>
    <t>When a young man goes missing soon after his friend dies, life in a tight-knit, affluent Warsaw suburb slowly unravels, exposing secrets and lies.</t>
  </si>
  <si>
    <t>tt15019128</t>
  </si>
  <si>
    <t>ts311987</t>
  </si>
  <si>
    <t>Bad Vegan: Fame. Fraud. Fugitives.</t>
  </si>
  <si>
    <t>After marrying a mysterious man who claimed he could make her dog immortal, a celebrated vegan restaurateur finds her life veering off the rails.</t>
  </si>
  <si>
    <t>tt18260538</t>
  </si>
  <si>
    <t>ts215951</t>
  </si>
  <si>
    <t>Midnight Mass</t>
  </si>
  <si>
    <t>An isolated island community experiences miraculous events - and frightening omens - after the arrival of a charismatic, mysterious young priest.</t>
  </si>
  <si>
    <t>tt10574558</t>
  </si>
  <si>
    <t>tm856378</t>
  </si>
  <si>
    <t>Don't Look Up</t>
  </si>
  <si>
    <t>Two low-level astronomers must go on a giant media tour to warn humankind of an approaching comet that will destroy planet Earth.</t>
  </si>
  <si>
    <t>tt11286314</t>
  </si>
  <si>
    <t>ts307973</t>
  </si>
  <si>
    <t>Murderville</t>
  </si>
  <si>
    <t>Welcome to Murderville, a new series starring Will Arnett as a detective who, in every episode, has to solve a murder with a new celebrity guest star as his partner.  The catch is: the guest star is never given a script so they have to improvise their way through the case!</t>
  </si>
  <si>
    <t>tt15264192</t>
  </si>
  <si>
    <t>ts240453</t>
  </si>
  <si>
    <t>Clark</t>
  </si>
  <si>
    <t>This is the incredible story behind Sweden's most notorious gangster, Clark Olofsson, whose infamous crimes gave rise to the term "Stockholm Syndrome".</t>
  </si>
  <si>
    <t>tt12304420</t>
  </si>
  <si>
    <t>ts333834</t>
  </si>
  <si>
    <t>The Ultimatum: Marry or Move On</t>
  </si>
  <si>
    <t>Get hitched or call it quits? Couples put their love to the test √¢‚Ç¨‚Äù while shacking up with other potential matches √¢‚Ç¨‚Äù in a provocative reality series.</t>
  </si>
  <si>
    <t>tt18396952</t>
  </si>
  <si>
    <t>tm852172</t>
  </si>
  <si>
    <t>Apollo 10√Ç¬Ω:  A Space Age Childhood</t>
  </si>
  <si>
    <t>A man narrates stories of his life as a 10-year-old boy in 1969 Houston, weaving tales of nostalgia with a fantastical account of a journey to the moon.</t>
  </si>
  <si>
    <t>tt7978758</t>
  </si>
  <si>
    <t>ts294338</t>
  </si>
  <si>
    <t>Hard Cell</t>
  </si>
  <si>
    <t>A documentary crew follows the inmates and staff of HMP Woldsley while Catherine Tate portrays multiple characters to capture the penal system at its brutal humorous best.</t>
  </si>
  <si>
    <t>tt14959710</t>
  </si>
  <si>
    <t>ts256072</t>
  </si>
  <si>
    <t>The Woman in the House Across the Street from the Girl in the Window</t>
  </si>
  <si>
    <t>For Anna, every day is the same. She sits with her wine, staring out the window, watching life go by without her. But when a handsome neighbor moves in across the street, Anna starts to see a light at the end of the tunnel. That is until she witnesses a gruesome murder√¢‚Ç¨¬¶ Or did she?</t>
  </si>
  <si>
    <t>tt13315324</t>
  </si>
  <si>
    <t>ts256710</t>
  </si>
  <si>
    <t>Archive 81</t>
  </si>
  <si>
    <t>An archivist takes a job restoring damaged videotapes and gets pulled into the vortex of a mystery involving the missing director and a demonic cult.</t>
  </si>
  <si>
    <t>tt13365348</t>
  </si>
  <si>
    <t>tm413169</t>
  </si>
  <si>
    <t>Peter Rabbit 2: The Runaway</t>
  </si>
  <si>
    <t>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t>
  </si>
  <si>
    <t>tt8376234</t>
  </si>
  <si>
    <t>ts343599</t>
  </si>
  <si>
    <t>Jimmy Savile: A British Horror Story</t>
  </si>
  <si>
    <t>Jimmy Savile was one of the United Kingdom√¢‚Ç¨‚Ñ¢s most beloved TV personalities. Shortly after his death in 2011, an investigation prompted more than 450 horrific allegations of sexual assault and abuse, with victims as young as 5.</t>
  </si>
  <si>
    <t>tt18970454</t>
  </si>
  <si>
    <t>ts220305</t>
  </si>
  <si>
    <t>Squid Game</t>
  </si>
  <si>
    <t>Hundreds of cash-strapped players accept a strange invitation to compete in children's games√¢‚Ç¨‚Äùwith high stakes. But, a tempting prize awaits the victor.</t>
  </si>
  <si>
    <t>tt10919420</t>
  </si>
  <si>
    <t>tm1185374</t>
  </si>
  <si>
    <t>The Mystery of Marilyn Monroe: The Unheard Tapes</t>
  </si>
  <si>
    <t>This documentary explores the mystery surrounding the death of movie icon Marilyn Monroe through previously unheard interviews with her inner circle.</t>
  </si>
  <si>
    <t>tt19034332</t>
  </si>
  <si>
    <t>tm1064065</t>
  </si>
  <si>
    <t>Black Crab</t>
  </si>
  <si>
    <t>In a post-apocalyptic world, six soldiers on a covert mission must transport a mysterious package across a frozen archipelago. Noomi Rapace stars.</t>
  </si>
  <si>
    <t>tt6708668</t>
  </si>
  <si>
    <t>ts343432</t>
  </si>
  <si>
    <t>Yakamoz S-245</t>
  </si>
  <si>
    <t>After disaster strikes the Earth, a marine biologist on a research mission in a submarine must fight to advance the process into a conspiracy.</t>
  </si>
  <si>
    <t>tt13317454</t>
  </si>
  <si>
    <t>tm1137051</t>
  </si>
  <si>
    <t>Bubble</t>
  </si>
  <si>
    <t>In an abandoned Tokyo overrun by bubbles and gravitational abnormalities, one gifted young man has a fateful meeting with a mysterious girl.</t>
  </si>
  <si>
    <t>tt16360006</t>
  </si>
  <si>
    <t>tm1080083</t>
  </si>
  <si>
    <t>The Lost Daughter</t>
  </si>
  <si>
    <t>A woman's seaside vacation takes a dark turn when her obsession with a young mother forces her to confront secrets from her past.</t>
  </si>
  <si>
    <t>tt9100054</t>
  </si>
  <si>
    <t>tm1191224</t>
  </si>
  <si>
    <t>365 Days: This Day</t>
  </si>
  <si>
    <t>Laura and Massimo are back and hotter than ever. But the reunited couple's new beginning is complicated by Massimo√¢‚Ç¨‚Ñ¢s family ties and a mysterious man who enters Laura√¢‚Ç¨‚Ñ¢s life to win her heart and trust, at any cost.</t>
  </si>
  <si>
    <t>tt12996154</t>
  </si>
  <si>
    <t>ts331448</t>
  </si>
  <si>
    <t>Welcome To Eden</t>
  </si>
  <si>
    <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t>
  </si>
  <si>
    <t>tt13457822</t>
  </si>
  <si>
    <t>tm370144</t>
  </si>
  <si>
    <t>The Mitchells vs. the Machines</t>
  </si>
  <si>
    <t>A quirky, dysfunctional family's road trip is upended when they find themselves in the middle of the robot apocalypse and suddenly become humanity's unlikeliest last hope.</t>
  </si>
  <si>
    <t>tt7979580</t>
  </si>
  <si>
    <t>tm404856</t>
  </si>
  <si>
    <t>Red Notice</t>
  </si>
  <si>
    <t>An Interpol-issued Red Notice is a global alert to hunt and capture the world's most wanted. But when a daring heist brings together the FBI's top profiler and two rival criminals, there's no telling what will happen.</t>
  </si>
  <si>
    <t>tt7991608</t>
  </si>
  <si>
    <t>ts281927</t>
  </si>
  <si>
    <t>Stay Close</t>
  </si>
  <si>
    <t>The lives of a photojournalist, a soccer mom and a homicide detective are disturbed by a terrible event from the past.</t>
  </si>
  <si>
    <t>tt2201227</t>
  </si>
  <si>
    <t>ts223537</t>
  </si>
  <si>
    <t>Maid</t>
  </si>
  <si>
    <t>Inspired by the powerful New York Times best-selling memoir Maid: Hard Work, Low Pay, and a Mother's Will to Survive by Stephanie Land, Maid will chronicle a single mother who turns to housekeeping to - barely - make ends meet as she battles against poverty, homelessness, and bureaucracy.</t>
  </si>
  <si>
    <t>tt11337908</t>
  </si>
  <si>
    <t>ts340376</t>
  </si>
  <si>
    <t>The Marked Heart</t>
  </si>
  <si>
    <t>This new Colombian telenovela is about a man who has to watch his wife die and have her heart extracted to give to another woman. He√¢‚Ç¨‚Ñ¢s out for revenge in the world of organ trafficking.</t>
  </si>
  <si>
    <t>tt18974572</t>
  </si>
  <si>
    <t>ts346959</t>
  </si>
  <si>
    <t>Meltdown: Three Mile Island</t>
  </si>
  <si>
    <t>Insiders recount the events, controversies and lingering effects of the accident at the Three Mile Island nuclear power plant in Pennsylvania.</t>
  </si>
  <si>
    <t>tt19757508</t>
  </si>
  <si>
    <t>ts87242</t>
  </si>
  <si>
    <t>Shadow and Bone</t>
  </si>
  <si>
    <t>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t>
  </si>
  <si>
    <t>tt2403776</t>
  </si>
  <si>
    <t>ts296046</t>
  </si>
  <si>
    <t>Lupin</t>
  </si>
  <si>
    <t>Inspired by the adventures of Ars√É¬®ne Lupin, gentleman thief Assane Diop sets out to avenge his father for an injustice inflicted by a wealthy family.</t>
  </si>
  <si>
    <t>tt2531336</t>
  </si>
  <si>
    <t>tm937814</t>
  </si>
  <si>
    <t>The Alpinist</t>
  </si>
  <si>
    <t>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t>
  </si>
  <si>
    <t>tt11790780</t>
  </si>
  <si>
    <t>tm825714</t>
  </si>
  <si>
    <t>The Harder They Fall</t>
  </si>
  <si>
    <t>When an outlaw discovers his enemy is being released from prison, he reunites his gang to seek revenge.</t>
  </si>
  <si>
    <t>tt10696784</t>
  </si>
  <si>
    <t>tm1014947</t>
  </si>
  <si>
    <t>Against the Ice</t>
  </si>
  <si>
    <t>In 1909, two explorers fight to survive after they're left behind while on a Denmark expedition in ice-covered Greenland.</t>
  </si>
  <si>
    <t>tt13873302</t>
  </si>
  <si>
    <t>ts227473</t>
  </si>
  <si>
    <t>Brand New Cherry Flavor</t>
  </si>
  <si>
    <t>Lisa Nova, an aspiring film director in the sun-drenched but seamy world of 1990 Los Angeles, embarks on a mind-altering journey of supernatural revenge that gets nightmarishly out of control.</t>
  </si>
  <si>
    <t>tt11343600</t>
  </si>
  <si>
    <t>ts321918</t>
  </si>
  <si>
    <t>Human Resources</t>
  </si>
  <si>
    <t>Lovebugs, Hormone Monsters and a parade of other creatures juggle romance, workplace drama and their human clients' needs in this "Big Mouth" spinoff.</t>
  </si>
  <si>
    <t>tt11092142</t>
  </si>
  <si>
    <t>ts225855</t>
  </si>
  <si>
    <t>All of Us Are Dead</t>
  </si>
  <si>
    <t>A high school becomes ground zero for a zombie virus outbreak. Trapped students must fight their way out √¢‚Ç¨‚Äù or turn into one of the rabid infected.</t>
  </si>
  <si>
    <t>tt14169960</t>
  </si>
  <si>
    <t>ts257504</t>
  </si>
  <si>
    <t>Heirs to the Land</t>
  </si>
  <si>
    <t>Resourceful young Hugo Llor works to make a name for himself in 14th-century Barcelona while keeping a vow he made to the Estanyol family.</t>
  </si>
  <si>
    <t>tt13308276</t>
  </si>
  <si>
    <t>tm1142224</t>
  </si>
  <si>
    <t>The House</t>
  </si>
  <si>
    <t>"The House"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t>
  </si>
  <si>
    <t>tt11703050</t>
  </si>
  <si>
    <t>tm1185360</t>
  </si>
  <si>
    <t>Return to Space</t>
  </si>
  <si>
    <t>The inspirational rise of SpaceX as well as Elon Musk's two-decade effort to resurrect America√¢‚Ç¨‚Ñ¢s space travel ambitions.</t>
  </si>
  <si>
    <t>tt18555320</t>
  </si>
  <si>
    <t>tm1165983</t>
  </si>
  <si>
    <t>The Weekend Away</t>
  </si>
  <si>
    <t>When her best friend vanishes during a girls' trip to Croatia, Beth races to figure out what happened. But each clue yields another unsettling deception.</t>
  </si>
  <si>
    <t>tt14817272</t>
  </si>
  <si>
    <t>ts102086</t>
  </si>
  <si>
    <t>Behind Her Eyes</t>
  </si>
  <si>
    <t>It follows Louise, a single mom with a son and a part-time job in a psychiatrist's office. She begins an affair with her boss and strikes up an unlikely friendship with his wife.</t>
  </si>
  <si>
    <t>tt9698442</t>
  </si>
  <si>
    <t>tm857461</t>
  </si>
  <si>
    <t>Gangubai Kathiawadi</t>
  </si>
  <si>
    <t>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t>
  </si>
  <si>
    <t>tt10083340</t>
  </si>
  <si>
    <t>ts330402</t>
  </si>
  <si>
    <t>Is It Cake?</t>
  </si>
  <si>
    <t>Skilled cake artists create mouthwatering replicas of handbags, sewing machines and more in a mind-bending baking contest inspired by a popular meme.</t>
  </si>
  <si>
    <t>tt18314214</t>
  </si>
  <si>
    <t>tm1120855</t>
  </si>
  <si>
    <t>Along for the Ride</t>
  </si>
  <si>
    <t>The summer before college Auden meets the mysterious Eli, a fellow insomniac. While the seaside town of Colby sleeps, the two embark on a nightly quest to help Auden experience the fun, carefree teen life she never knew she wanted.</t>
  </si>
  <si>
    <t>tt14506528</t>
  </si>
  <si>
    <t>ts329699</t>
  </si>
  <si>
    <t>The Andy Warhol Diaries</t>
  </si>
  <si>
    <t>After he's shot in 1968, Andy Warhol begins documenting his life and feelings. Those diaries, and this series, reveal the secrets behind his persona.</t>
  </si>
  <si>
    <t>tt18082212</t>
  </si>
  <si>
    <t>tm1019177</t>
  </si>
  <si>
    <t>The Colony</t>
  </si>
  <si>
    <t>In the not-too-distant future: after a global catastrophe has wiped out nearly all of humanity on Earth, an elite astronaut from Space Colony Kepler must make a decision that will seal the fate of the people on both planets.</t>
  </si>
  <si>
    <t>tt6506264</t>
  </si>
  <si>
    <t>tm1166288</t>
  </si>
  <si>
    <t>Rescued by Ruby</t>
  </si>
  <si>
    <t>Chasing his dream to join an elite K-9 unit, a state trooper partners with a fellow underdog: clever but naughty shelter pup Ruby. Based on a true story.</t>
  </si>
  <si>
    <t>tt11278476</t>
  </si>
  <si>
    <t>ts237722</t>
  </si>
  <si>
    <t>The Cuphead Show!</t>
  </si>
  <si>
    <t>Follow the misadventures of the impulsive Cuphead and his cautious but persuadable brother Mugman in this animated series based on the hit video game.</t>
  </si>
  <si>
    <t>tt10611608</t>
  </si>
  <si>
    <t>tm1166020</t>
  </si>
  <si>
    <t>The Takedown</t>
  </si>
  <si>
    <t>Plot Unknown, Sequel of On the Other Side of the Tracks (2012).</t>
  </si>
  <si>
    <t>tt13822738</t>
  </si>
  <si>
    <t>tm1066826</t>
  </si>
  <si>
    <t>Diana: The Musical</t>
  </si>
  <si>
    <t>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t>
  </si>
  <si>
    <t>tt12885272</t>
  </si>
  <si>
    <t>ts85985</t>
  </si>
  <si>
    <t>Long on style and perpetually short on cash, bounty hunters Spike, Jet and Faye trawl the solar system looking for jobs. But can they outrun Spike's past?</t>
  </si>
  <si>
    <t>tt1267295</t>
  </si>
  <si>
    <t>tm991529</t>
  </si>
  <si>
    <t>The Hand of God</t>
  </si>
  <si>
    <t>In 1980s Naples, Italy, an awkward Italian teen struggling to find his place experiences heartbreak and liberation after he's inadvertently saved from a freak accident by football legend Diego Maradona.</t>
  </si>
  <si>
    <t>tt12680684</t>
  </si>
  <si>
    <t>ts343430</t>
  </si>
  <si>
    <t>The 7 Lives of Lea</t>
  </si>
  <si>
    <t>After finding a young man's remains, L√É¬©a wakes up in the 90s and body swaps seven times as she tries to solve the mystery of his death √¢‚Ç¨‚Äù and prevent it.</t>
  </si>
  <si>
    <t>tt14140886</t>
  </si>
  <si>
    <t>tm1092864</t>
  </si>
  <si>
    <t>The Unforgivable</t>
  </si>
  <si>
    <t>A woman is released from prison after serving a sentence for a violent crime and re-enters a society that refuses to forgive her past.</t>
  </si>
  <si>
    <t>tt11233960</t>
  </si>
  <si>
    <t>tm986168</t>
  </si>
  <si>
    <t>The Guilty</t>
  </si>
  <si>
    <t>A demoted police officer assigned to a call dispatch desk is conflicted when he receives an emergency phone call from a kidnapped woman.</t>
  </si>
  <si>
    <t>tt9421570</t>
  </si>
  <si>
    <t>tm983784</t>
  </si>
  <si>
    <t>Coming Home in the Dark</t>
  </si>
  <si>
    <t>A school teacher is forced to confront a brutal act from his past when a pair of ruthless drifters takes him and his family on a nightmare road-trip.</t>
  </si>
  <si>
    <t>tt6874762</t>
  </si>
  <si>
    <t>tm1150385</t>
  </si>
  <si>
    <t>The Tinder Swindler</t>
  </si>
  <si>
    <t>Posing as a wealthy, jet-setting diamond mogul, an Israeli conman wooed women online then conned them out of millions of dollars. Now some victims plan for payback.</t>
  </si>
  <si>
    <t>tt14992922</t>
  </si>
  <si>
    <t>ts232107</t>
  </si>
  <si>
    <t>The Silent Sea</t>
  </si>
  <si>
    <t>During a perilous 24-hour mission on the moon, space explorers try to retrieve samples from an abandoned research facility steeped in classified secrets.</t>
  </si>
  <si>
    <t>tt11570202</t>
  </si>
  <si>
    <t>ts237713</t>
  </si>
  <si>
    <t>Sweet Tooth</t>
  </si>
  <si>
    <t>On a perilous adventure across a post-apocalyptic world, a lovable boy who's half-human and half-deer searches for a new beginning with a gruff protector.</t>
  </si>
  <si>
    <t>tt12809988</t>
  </si>
  <si>
    <t>tm1033470</t>
  </si>
  <si>
    <t>Till Death</t>
  </si>
  <si>
    <t>After a romantic evening at their secluded lake house, a woman wakes up handcuffed to her dead husband. Trapped and isolated in the dead of winter, she must fight off hired killers to escape her late spouse's twisted plan.</t>
  </si>
  <si>
    <t>tt11804152</t>
  </si>
  <si>
    <t>ts300391</t>
  </si>
  <si>
    <t>Clickbait</t>
  </si>
  <si>
    <t>When family man Nick Brewer is abducted in a crime with a sinister online twist, those closest to him race to uncover who is behind it and why.</t>
  </si>
  <si>
    <t>tt10888878</t>
  </si>
  <si>
    <t>ts94677</t>
  </si>
  <si>
    <t>Worst Roommate Ever</t>
  </si>
  <si>
    <t>Violent scammers. Cold killers. These terrifying true stories are some of the right-wing cohabitation experiences one can ever imagine.</t>
  </si>
  <si>
    <t>tt8323702</t>
  </si>
  <si>
    <t>ts251675</t>
  </si>
  <si>
    <t>Hellbound</t>
  </si>
  <si>
    <t>Unearthly beings deliver bloody condemnations, sending individuals to hell and giving rise to a religious group founded on the idea of divine justice.</t>
  </si>
  <si>
    <t>tt12235718</t>
  </si>
  <si>
    <t>ts234817</t>
  </si>
  <si>
    <t>In from the Cold</t>
  </si>
  <si>
    <t>Exposed as an ex-Russian spy, an American single mom must juggle family life and unique shape-shifting skills in a battle against an insidious enemy.</t>
  </si>
  <si>
    <t>tt11859542</t>
  </si>
  <si>
    <t>tm1185687</t>
  </si>
  <si>
    <t>Silverton Siege</t>
  </si>
  <si>
    <t>After a failed sabotage mission, a trio of anti-apartheid freedom fighters ends up in a tense bank hostage situation. Based on a true story.</t>
  </si>
  <si>
    <t>tt18563148</t>
  </si>
  <si>
    <t>ts286731</t>
  </si>
  <si>
    <t>Komi Can't Communicate</t>
  </si>
  <si>
    <t>At a high school full of unique characters, Tadano helps his shy and unsociable classmate Komi reach her goal of making friends with 100 people.</t>
  </si>
  <si>
    <t>tt14626352</t>
  </si>
  <si>
    <t>ts314164</t>
  </si>
  <si>
    <t>Tomorrow</t>
  </si>
  <si>
    <t>Made half-human and half-spirit by accident, a young man is employed by a company of grim reapers in the underworld to carry out special missions.</t>
  </si>
  <si>
    <t>tt18926162</t>
  </si>
  <si>
    <t>tm1111987</t>
  </si>
  <si>
    <t>Munich: The Edge of War</t>
  </si>
  <si>
    <t>At the tense 1938 Munich Conference, former friends who now work for opposing governments become reluctant spies racing to expose a Nazi secret.</t>
  </si>
  <si>
    <t>tt7475578</t>
  </si>
  <si>
    <t>ts279892</t>
  </si>
  <si>
    <t>Ginny &amp; Georgia</t>
  </si>
  <si>
    <t>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t>
  </si>
  <si>
    <t>tt10813940</t>
  </si>
  <si>
    <t>tm946869</t>
  </si>
  <si>
    <t>Texas Chainsaw Massacre</t>
  </si>
  <si>
    <t>In this sequel, influencers looking to breathe new life into a Texas ghost town encounter Leatherface, an infamous killer who wears a mask of human skin.</t>
  </si>
  <si>
    <t>tt11755740</t>
  </si>
  <si>
    <t>tm471968</t>
  </si>
  <si>
    <t>Passing</t>
  </si>
  <si>
    <t>In 1920s New York City, a Black woman finds her world upended when her life becomes intertwined with a former childhood friend who's passing as white.</t>
  </si>
  <si>
    <t>tt8893974</t>
  </si>
  <si>
    <t>tm1138477</t>
  </si>
  <si>
    <t>Downfall: The Case Against Boeing</t>
  </si>
  <si>
    <t>Investigators reveal how Boeing√¢‚Ç¨‚Ñ¢s alleged priority of profit over safety could have contributed to two catastrophic crashes within months of each other.</t>
  </si>
  <si>
    <t>tt11893274</t>
  </si>
  <si>
    <t>ts311985</t>
  </si>
  <si>
    <t>Inside Job</t>
  </si>
  <si>
    <t>For employees of the Deep State, conspiracies aren't just theories √¢‚Ç¨‚Äù they're fact. And keeping them a secret is a full-time job.</t>
  </si>
  <si>
    <t>tt10231312</t>
  </si>
  <si>
    <t>ts250998</t>
  </si>
  <si>
    <t>Dirty Lines</t>
  </si>
  <si>
    <t>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t>
  </si>
  <si>
    <t>tt14859224</t>
  </si>
  <si>
    <t>ts331681</t>
  </si>
  <si>
    <t>Trivia Quest</t>
  </si>
  <si>
    <t>History, art, science, pop culture and more √¢‚Ç¨‚Äù quiz yourself across varying levels of difficulty in this interactive trivia series.</t>
  </si>
  <si>
    <t>tt18393972</t>
  </si>
  <si>
    <t>tm1048362</t>
  </si>
  <si>
    <t>Army of Thieves</t>
  </si>
  <si>
    <t>A mysterious woman recruits bank teller Ludwig Dieter to lead a group of aspiring thieves on a top-secret heist during the early stages of the zombie apocalypse.</t>
  </si>
  <si>
    <t>tt13024674</t>
  </si>
  <si>
    <t>tm501313</t>
  </si>
  <si>
    <t>Gunpowder Milkshake</t>
  </si>
  <si>
    <t>Three generations of women fight back against those who could take everything from them.</t>
  </si>
  <si>
    <t>tt8368408</t>
  </si>
  <si>
    <t>tm1110527</t>
  </si>
  <si>
    <t>Captain Nova</t>
  </si>
  <si>
    <t>A fighter pilot travels back in time to save the future world from environmental disaster, but a side-effect turns her young again and no-one takes her seriously.</t>
  </si>
  <si>
    <t>tt14915608</t>
  </si>
  <si>
    <t>tm983723</t>
  </si>
  <si>
    <t>The Sparks Brothers</t>
  </si>
  <si>
    <t>Take a musical odyssey through five weird and wonderful decades with brothers Ron &amp; Russell Mael, celebrating the inspiring legacy of Sparks: your favorite band√¢‚Ç¨‚Ñ¢s favorite band.</t>
  </si>
  <si>
    <t>tt8610436</t>
  </si>
  <si>
    <t>ts225645</t>
  </si>
  <si>
    <t>The Chair</t>
  </si>
  <si>
    <t>At a major university, the first woman of color to become chair tries to meet the dizzying demands and high expectations of a failing English department.</t>
  </si>
  <si>
    <t>tt11834150</t>
  </si>
  <si>
    <t>tm1046026</t>
  </si>
  <si>
    <t>The Trip</t>
  </si>
  <si>
    <t>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t>
  </si>
  <si>
    <t>tt13109952</t>
  </si>
  <si>
    <t>ts289334</t>
  </si>
  <si>
    <t>Sex/Life</t>
  </si>
  <si>
    <t>A suburban mother of two takes a fantasy-charged trip down memory lane that sets her very married present on a collision course with her wild-child past.</t>
  </si>
  <si>
    <t>tt10839422</t>
  </si>
  <si>
    <t>ts296472</t>
  </si>
  <si>
    <t>The Chestnut Man</t>
  </si>
  <si>
    <t>At a grisly murder scene sits a figurine made of chestnuts. From this creepy clue, two detectives hunt a killer linked to a politician's missing child.</t>
  </si>
  <si>
    <t>tt10834220</t>
  </si>
  <si>
    <t>tm1022103</t>
  </si>
  <si>
    <t>Outlaws</t>
  </si>
  <si>
    <t>Introverted Girona student Nacho meets two delinquents from the city's Chinatown and gets caught up in a summer onslaught of burglaries and hold ups that will change his life.</t>
  </si>
  <si>
    <t>tt11892272</t>
  </si>
  <si>
    <t>tm456513</t>
  </si>
  <si>
    <t>Army of the Dead</t>
  </si>
  <si>
    <t>Following a zombie outbreak in Las Vegas, a group of mercenaries take the ultimate gamble: venturing into the quarantine zone to pull off the greatest heist ever attempted.</t>
  </si>
  <si>
    <t>tt0993840</t>
  </si>
  <si>
    <t>ts321513</t>
  </si>
  <si>
    <t>My Liberation Notes</t>
  </si>
  <si>
    <t>Three siblings, exhausted by the monotony of day-to-day adulthood, seek to find fulfillment and freedom from their unremarkable lives.</t>
  </si>
  <si>
    <t>tt15146130</t>
  </si>
  <si>
    <t>ts311989</t>
  </si>
  <si>
    <t>jeen-yuhs</t>
  </si>
  <si>
    <t>Kanye West docu-series, over 20 years in the making</t>
  </si>
  <si>
    <t>tt14599438</t>
  </si>
  <si>
    <t>ts310057</t>
  </si>
  <si>
    <t>True Story</t>
  </si>
  <si>
    <t>A world-famous comedian desperately searches for a way out after a night in Philadelphia with his brother threatens to sabotage more than his success.</t>
  </si>
  <si>
    <t>tt13655456</t>
  </si>
  <si>
    <t>tm1119272</t>
  </si>
  <si>
    <t>14 Peaks: Nothing Is Impossible</t>
  </si>
  <si>
    <t>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t>
  </si>
  <si>
    <t>tt14079374</t>
  </si>
  <si>
    <t>ts225657</t>
  </si>
  <si>
    <t>Halston</t>
  </si>
  <si>
    <t>American fashion designer Halston skyrockets to fame before his life starts to spin out of control.</t>
  </si>
  <si>
    <t>tt10920514</t>
  </si>
  <si>
    <t>ts229335</t>
  </si>
  <si>
    <t>Anxious People</t>
  </si>
  <si>
    <t>A failed bank robber locks himself in a home, along with a real estate agent, two IKEA addicts, a pregnant woman, a suicidal millionaire and a rabbit.</t>
  </si>
  <si>
    <t>tt11168604</t>
  </si>
  <si>
    <t>tm1038686</t>
  </si>
  <si>
    <t>Bo Burnham: Inside</t>
  </si>
  <si>
    <t>Stuck in COVID-19 lockdown, US comedian and musician Bo Burnham attempts to stay sane and happy by writing, shooting and performing a one-man comedy special.</t>
  </si>
  <si>
    <t>tt14545352</t>
  </si>
  <si>
    <t>ts287976</t>
  </si>
  <si>
    <t>Young Royals</t>
  </si>
  <si>
    <t>Prince Wilhelm adjusts to life at his prestigious new boarding school, Hillerska, but following his heart proves more challenging than anticipated.</t>
  </si>
  <si>
    <t>tt14664414</t>
  </si>
  <si>
    <t>tm347095</t>
  </si>
  <si>
    <t>Oxygen</t>
  </si>
  <si>
    <t>A woman wakes in a cryogenic chamber with no recollection of how she got there, and must find a way out before running out of air.</t>
  </si>
  <si>
    <t>tt6341832</t>
  </si>
  <si>
    <t>tm855839</t>
  </si>
  <si>
    <t>The Shadow in My Eye</t>
  </si>
  <si>
    <t>On March 21st, 1945, the British Royal Air Force set out on a mission to bomb Gestapo's headquarters in Copenhagen. The raid had fatal consequences as some of the bombers accidentally targeted a school and more than 120 people were killed, 86 of whom were children.</t>
  </si>
  <si>
    <t>tt9170516</t>
  </si>
  <si>
    <t>ts255037</t>
  </si>
  <si>
    <t>Resident Evil: Infinite Darkness</t>
  </si>
  <si>
    <t>Years after the horrors of Raccoon City, Leon and Claire find themselves consumed by a dark conspiracy when a viral attack ravages the White House.</t>
  </si>
  <si>
    <t>tt13173456</t>
  </si>
  <si>
    <t>ts312984</t>
  </si>
  <si>
    <t>Our Blues</t>
  </si>
  <si>
    <t>Romance is sweet and bitter √¢‚Ç¨‚Äù and life riddled with ups and downs √¢‚Ç¨‚Äù in multiple stories about people who live and work on bustling Jeju island.</t>
  </si>
  <si>
    <t>tt19115260</t>
  </si>
  <si>
    <t>ts95572</t>
  </si>
  <si>
    <t>The Serpent</t>
  </si>
  <si>
    <t>The twisting, real-life story of Charles Sobhraj, a murderer, thief and seductive master of disguise, who was a hidden darkness in the mid-70's on Asia's hippie trail.</t>
  </si>
  <si>
    <t>tt7985576</t>
  </si>
  <si>
    <t>tm1048678</t>
  </si>
  <si>
    <t>Like A Rolling Stone: The Life &amp; Times of Ben Fong-Torres</t>
  </si>
  <si>
    <t>Suzanne Joe Kai√¢‚Ç¨‚Ñ¢s intimate documentary shows us how the Rolling Stone writer and editor defined the cultural zeitgeist of the √¢‚Ç¨‚Ñ¢60s and √¢‚Ç¨‚Ñ¢70s.</t>
  </si>
  <si>
    <t>tt9660510</t>
  </si>
  <si>
    <t>ts287352</t>
  </si>
  <si>
    <t>Hit &amp; Run</t>
  </si>
  <si>
    <t>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t>
  </si>
  <si>
    <t>tt9073940</t>
  </si>
  <si>
    <t>tm851128</t>
  </si>
  <si>
    <t>Bigbug</t>
  </si>
  <si>
    <t>Humans have ceded most tasks to AI in 2045, even in nostalgic Alice's home. So when robots stage a coup, her androids protectively lock her doors.</t>
  </si>
  <si>
    <t>tt11541872</t>
  </si>
  <si>
    <t>tm1179973</t>
  </si>
  <si>
    <t>Trust No One: The Hunt for the Crypto King</t>
  </si>
  <si>
    <t>When the young founder of a collapsing cryptocurrency exchange dies unexpectedly, irate investors suspect there's more to his death than meets the eye.</t>
  </si>
  <si>
    <t>tt15479902</t>
  </si>
  <si>
    <t>ts273436</t>
  </si>
  <si>
    <t>Murder Among the Mormons</t>
  </si>
  <si>
    <t>High-stakes exploits turn deadly √¢‚Ç¨‚Äù and shake a global church to its core √¢‚Ç¨‚Äù in this extraordinary true crime story.</t>
  </si>
  <si>
    <t>tt13987620</t>
  </si>
  <si>
    <t>tm1046932</t>
  </si>
  <si>
    <t>Kate</t>
  </si>
  <si>
    <t>A ruthless criminal operative has less than 24 hours to exact revenge on her enemies and in the process forms an unexpected bond with the daughter of one of her past victims.</t>
  </si>
  <si>
    <t>tt7737528</t>
  </si>
  <si>
    <t>tm861000</t>
  </si>
  <si>
    <t>Worth</t>
  </si>
  <si>
    <t>Kenneth Feinberg, a powerful D.C. lawyer appointed Special Master of the 9/11 Fund, fights off the cynicism, bureaucracy, and politics associated with administering government funds and, in doing so, discovers what life is worth.</t>
  </si>
  <si>
    <t>tt8009744</t>
  </si>
  <si>
    <t>ts237972</t>
  </si>
  <si>
    <t>Katla</t>
  </si>
  <si>
    <t>A year after a subglacial volcano erupts, mysterious elements from prehistoric times emerge from the melting ice, bringing unforeseen consequences.</t>
  </si>
  <si>
    <t>tt11102190</t>
  </si>
  <si>
    <t>ts262246</t>
  </si>
  <si>
    <t>The Last Bus</t>
  </si>
  <si>
    <t>After embarking on a life-changing field trip, a group of whip-smart students fight to save humanity from an army of ruthless drones.</t>
  </si>
  <si>
    <t>tt12885670</t>
  </si>
  <si>
    <t>ts330347</t>
  </si>
  <si>
    <t>Cracow Monsters</t>
  </si>
  <si>
    <t>A young woman haunted by her past joins a mysterious professor and his group of gifted students who investigate paranormal activity √¢‚Ç¨‚Äù and fight demons.</t>
  </si>
  <si>
    <t>tt15096836</t>
  </si>
  <si>
    <t>ts328541</t>
  </si>
  <si>
    <t>The Puppet Master: Hunting the Ultimate Conman</t>
  </si>
  <si>
    <t>In this harrowing docuseries, a cruel conman masquerading as a British spy manipulates and steals from his victims, leaving ruined families in his wake.</t>
  </si>
  <si>
    <t>tt15479704</t>
  </si>
  <si>
    <t>ts302363</t>
  </si>
  <si>
    <t>Twenty Five Twenty One</t>
  </si>
  <si>
    <t>The dreams of two young people are crushed by an overwhelming financial crisis in the 1990s. But when they reunite at the ages of 25 and 21, the spirited pair finds friendship and affection in times of adversity as they venture into adulthood together.</t>
  </si>
  <si>
    <t>tt17513352</t>
  </si>
  <si>
    <t>tm859005</t>
  </si>
  <si>
    <t>Today We Fix the World</t>
  </si>
  <si>
    <t>David Samaras, "el Griego", is the general producer of the popular talk show "Hoy se arregla el mundo",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t>
  </si>
  <si>
    <t>tt11592014</t>
  </si>
  <si>
    <t>tm1002815</t>
  </si>
  <si>
    <t>Nightbooks</t>
  </si>
  <si>
    <t>Alex, a boy obsessed with scary stories, is imprisoned by an evil young witch in her contemporary New York City apartment.</t>
  </si>
  <si>
    <t>tt10521144</t>
  </si>
  <si>
    <t>ts88578</t>
  </si>
  <si>
    <t>Firefly Lane</t>
  </si>
  <si>
    <t>For decades, childhood best friends Kate and Tully have weathered life's storms together -- until a betrayal threatens to break them apart for good.</t>
  </si>
  <si>
    <t>tt9012876</t>
  </si>
  <si>
    <t>tm817075</t>
  </si>
  <si>
    <t>Furioza</t>
  </si>
  <si>
    <t>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t>
  </si>
  <si>
    <t>tt10515864</t>
  </si>
  <si>
    <t>ts308845</t>
  </si>
  <si>
    <t>The Billion Dollar Code</t>
  </si>
  <si>
    <t>In 1990s Berlin, an artist and a hacker invented a new way to see the world. Years later, they reunite to sue Google for patent infringement on it.</t>
  </si>
  <si>
    <t>tt15392100</t>
  </si>
  <si>
    <t>tm1087461</t>
  </si>
  <si>
    <t>Last Man Down</t>
  </si>
  <si>
    <t>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t>
  </si>
  <si>
    <t>tt12335692</t>
  </si>
  <si>
    <t>tm1188819</t>
  </si>
  <si>
    <t>Rumspringa - Ein Amish in Berlin</t>
  </si>
  <si>
    <t>During a trip to Berlin, a young Amish in the middle of a rite of passage reconnects with his roots, explores other ways of life, falls in love √¢‚Ç¨‚Äù and faces a big decision.</t>
  </si>
  <si>
    <t>tt19352286</t>
  </si>
  <si>
    <t>tm1092958</t>
  </si>
  <si>
    <t>No One Gets Out Alive</t>
  </si>
  <si>
    <t>An immigrant in search of the American dream is forced to take a room in a boarding house and soon finds herself in a nightmare from which she can't escape.</t>
  </si>
  <si>
    <t>tt13056008</t>
  </si>
  <si>
    <t>tm416779</t>
  </si>
  <si>
    <t>The Woman in the Window</t>
  </si>
  <si>
    <t>An agoraphobic woman living alone in New York begins spying on her new neighbors only to witness a disturbing act of violence.</t>
  </si>
  <si>
    <t>tt6111574</t>
  </si>
  <si>
    <t>tm1000619</t>
  </si>
  <si>
    <t>Radhe Shyam</t>
  </si>
  <si>
    <t>Vikramaditya, a world-renowned palmist, believes love does not exist in his stars, until he meets Prerana. But when destiny tries to pull them apart, will love prevail?</t>
  </si>
  <si>
    <t>tt8960382</t>
  </si>
  <si>
    <t>ts330425</t>
  </si>
  <si>
    <t>The Principles of Pleasure</t>
  </si>
  <si>
    <t>Sex, joy and modern science converge in this eye-opening series that celebrates the complex world of women's pleasure √¢‚Ç¨‚Äù and puts stubborn myths to rest.</t>
  </si>
  <si>
    <t>tt18299058</t>
  </si>
  <si>
    <t>tm1187913</t>
  </si>
  <si>
    <t>Honeymoon With My Mother</t>
  </si>
  <si>
    <t>Jos√É¬© Luis has been jilted at the altar but everything has its bright side, and he goes on a honeymoon with his mother. On this trip, he discovers he doesn't know his mother and he loves her.</t>
  </si>
  <si>
    <t>tt11269026</t>
  </si>
  <si>
    <t>ts282131</t>
  </si>
  <si>
    <t>Attenborough's Life in Colour</t>
  </si>
  <si>
    <t>Exploring the vital role colour plays in the daily lives of many species.</t>
  </si>
  <si>
    <t>tt11053426</t>
  </si>
  <si>
    <t>tm1141439</t>
  </si>
  <si>
    <t>Home Team</t>
  </si>
  <si>
    <t>Two years after a Super Bowl win when NFL head coach Sean Payton is suspended, he goes back to his hometown and finds himself reconnecting with his 12-year-old son by coaching his Pop Warner football team.</t>
  </si>
  <si>
    <t>tt14592064</t>
  </si>
  <si>
    <t>tm1185388</t>
  </si>
  <si>
    <t>The Turning Point</t>
  </si>
  <si>
    <t>A slacker who does his best to avoid confrontation strikes up an unlikely friendship with a dangerous thug who suddenly forces his way into his life.</t>
  </si>
  <si>
    <t>tt14140844</t>
  </si>
  <si>
    <t>ts331680</t>
  </si>
  <si>
    <t>Making Fun</t>
  </si>
  <si>
    <t>Grumpy expert maker Jimmy DiResta fields kids' ideas for delightfully pointless inventions. Then √¢‚Ç¨‚Äù if he's in the mood √¢‚Ç¨‚Äù he and his pals build 'em.</t>
  </si>
  <si>
    <t>tt17737382</t>
  </si>
  <si>
    <t>ts220553</t>
  </si>
  <si>
    <t>The Irregulars</t>
  </si>
  <si>
    <t>Set in Victorian London, the series follows a gang of troubled street teens who are manipulated into solving crimes for the sinister Doctor Watson and his mysterious business partner, the elusive Sherlock Holmes.</t>
  </si>
  <si>
    <t>tt10893694</t>
  </si>
  <si>
    <t>tm1003630</t>
  </si>
  <si>
    <t>After We Fell</t>
  </si>
  <si>
    <t>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t>
  </si>
  <si>
    <t>tt13069986</t>
  </si>
  <si>
    <t>ts328194</t>
  </si>
  <si>
    <t>My Name</t>
  </si>
  <si>
    <t>Following her father's murder, a revenge-driven woman puts her trust in a powerful crime boss √¢‚Ç¨‚Äù and enters the police force under his direction.</t>
  </si>
  <si>
    <t>tt12940504</t>
  </si>
  <si>
    <t>tm1046627</t>
  </si>
  <si>
    <t>Hypnotic</t>
  </si>
  <si>
    <t>A young woman seeking self-improvement enlists the help of a renowned hypnotherapist. But after a handful of intense sessions, she discovers unexpected and deadly consequences.</t>
  </si>
  <si>
    <t>tt12383460</t>
  </si>
  <si>
    <t>ts307649</t>
  </si>
  <si>
    <t>Turning Point: 9/11 and the War on Terror</t>
  </si>
  <si>
    <t>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t>
  </si>
  <si>
    <t>tt15260794</t>
  </si>
  <si>
    <t>tm810504</t>
  </si>
  <si>
    <t>Yaksha: Ruthless Operations</t>
  </si>
  <si>
    <t>Nicknamed after a human-devouring spirit, the ruthless leader of an overseas black ops team takes up a dangerous mission in a city riddled with spies.</t>
  </si>
  <si>
    <t>tt12663250</t>
  </si>
  <si>
    <t>tm1046264</t>
  </si>
  <si>
    <t>The Vault</t>
  </si>
  <si>
    <t>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t>
  </si>
  <si>
    <t>tt9742794</t>
  </si>
  <si>
    <t>ts296214</t>
  </si>
  <si>
    <t>How to Become a Tyrant</t>
  </si>
  <si>
    <t>To govern with an iron fist, it is necessary to know very well the game of absolute power. The documentary series explores different political figures throughout history.</t>
  </si>
  <si>
    <t>tt14832996</t>
  </si>
  <si>
    <t>tm1185506</t>
  </si>
  <si>
    <t>The Taming of the Shrewd</t>
  </si>
  <si>
    <t>When a heartbroken scientist moves back home to start over, her scheming brother hires a handsome stranger to convince her to sell their land.</t>
  </si>
  <si>
    <t>tt18970380</t>
  </si>
  <si>
    <t>ts283080</t>
  </si>
  <si>
    <t>Who Killed Sara?</t>
  </si>
  <si>
    <t>Hell-bent on exacting revenge and proving he was framed for his sister's murder, √É¬Ålex sets out to unearth much more than the crime's real culprit.</t>
  </si>
  <si>
    <t>tt11937816</t>
  </si>
  <si>
    <t>ts287438</t>
  </si>
  <si>
    <t>The Innocent</t>
  </si>
  <si>
    <t>An accidental killing leads a man down a dark hole of intrigue and murder. Just as he finds love and freedom, one phone call brings back the nightmare.</t>
  </si>
  <si>
    <t>tt10147644</t>
  </si>
  <si>
    <t>ts219423</t>
  </si>
  <si>
    <t>Masters of the Universe: Revelation</t>
  </si>
  <si>
    <t>The war for Eternia begins again in what may be the final battle between He-Man and Skeletor. A new animated series from writer-director Kevin Smith.</t>
  </si>
  <si>
    <t>tt10826054</t>
  </si>
  <si>
    <t>tm992844</t>
  </si>
  <si>
    <t>The Dig</t>
  </si>
  <si>
    <t>As WWII looms, a wealthy widow hires an amateur archaeologist to excavate the burial mounds on her estate. When they make a historic discovery, the echoes of Britain's past resonate in the face of its uncertain future√¢‚Ç¨≈Ω.</t>
  </si>
  <si>
    <t>tt3661210</t>
  </si>
  <si>
    <t>ts108042</t>
  </si>
  <si>
    <t>Maya and the Three</t>
  </si>
  <si>
    <t>A Mesoamerican warrior princess embarks on a quest to recruit three legendary fighters to help save the world of gods and humankind.</t>
  </si>
  <si>
    <t>tt8787772</t>
  </si>
  <si>
    <t>tm1075215</t>
  </si>
  <si>
    <t>Aftermath</t>
  </si>
  <si>
    <t>Desperate to save their marriage, a young couple takes a deal to move into their dream home, but disturbing events reveal the house's troubled history.</t>
  </si>
  <si>
    <t>tt10691162</t>
  </si>
  <si>
    <t>ts271413</t>
  </si>
  <si>
    <t>Night Stalker: The Hunt for a Serial Killer</t>
  </si>
  <si>
    <t>Beneath the sunlit glamour of 1985 L.A. lurks a relentlessly evil serial killer. In this true-crime story, two detectives won't rest until they catch him.</t>
  </si>
  <si>
    <t>tt13651632</t>
  </si>
  <si>
    <t>ts281062</t>
  </si>
  <si>
    <t>The Girl from Oslo</t>
  </si>
  <si>
    <t>Pia and two Israelis are kidnapped by IS terrorists in the Sinai desert, and threatened with death if twelve IS prisoners are not released.</t>
  </si>
  <si>
    <t>tt13968792</t>
  </si>
  <si>
    <t>ts343427</t>
  </si>
  <si>
    <t>Samurai Rabbit: The Usagi Chronicles</t>
  </si>
  <si>
    <t>A teenage rabbit aspiring to become a real samurai teams up with new warrior friends to protect their city from Yokai monsters, ninjas and evil aliens.</t>
  </si>
  <si>
    <t>tt12717354</t>
  </si>
  <si>
    <t>tm1168932</t>
  </si>
  <si>
    <t>Taylor Tomlinson: Look at You</t>
  </si>
  <si>
    <t>Breakups. Therapy. Bangs. Taylor's gone through some stuff since her quarter-life crisis, and she spins her mental health journey into insightful comedy.</t>
  </si>
  <si>
    <t>tt18096250</t>
  </si>
  <si>
    <t>tm1003034</t>
  </si>
  <si>
    <t>The Witcher: Nightmare of the Wolf</t>
  </si>
  <si>
    <t>Escaping from poverty to become a witcher, Vesemir slays monsters for coin and glory, but when a new menace rises, he must face the demons of his past.</t>
  </si>
  <si>
    <t>tt11657662</t>
  </si>
  <si>
    <t>tm813078</t>
  </si>
  <si>
    <t>Prayers for the Stolen</t>
  </si>
  <si>
    <t>Life in a town at war seen through the eyes of three young girls on the path to adolescence.</t>
  </si>
  <si>
    <t>tt10366574</t>
  </si>
  <si>
    <t>tm1110150</t>
  </si>
  <si>
    <t>There's Someone Inside Your House</t>
  </si>
  <si>
    <t>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t>
  </si>
  <si>
    <t>tt8150814</t>
  </si>
  <si>
    <t>tm1000147</t>
  </si>
  <si>
    <t>Zone 414</t>
  </si>
  <si>
    <t>In the near future on a colony of state-of-the-art robots, a private investigator is hired by the colony's creator to bring his missing daughter home.</t>
  </si>
  <si>
    <t>tt8545482</t>
  </si>
  <si>
    <t>ts271867</t>
  </si>
  <si>
    <t>Vincenzo</t>
  </si>
  <si>
    <t>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t>
  </si>
  <si>
    <t>tt13433812</t>
  </si>
  <si>
    <t>ts272980</t>
  </si>
  <si>
    <t>Love -- and lies -- spiral when a DNA researcher helps discover a way to find the perfect partner, and creates a bold new matchmaking service.</t>
  </si>
  <si>
    <t>tt13879466</t>
  </si>
  <si>
    <t>tm1027081</t>
  </si>
  <si>
    <t>Blood Red Sky</t>
  </si>
  <si>
    <t>A woman with a mysterious illness is forced into action when a group of terrorists attempt to hijack a transatlantic overnight flight.</t>
  </si>
  <si>
    <t>tt11607896</t>
  </si>
  <si>
    <t>tm974195</t>
  </si>
  <si>
    <t>The Fable: The Killer Who Doesn't Kill</t>
  </si>
  <si>
    <t>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t>
  </si>
  <si>
    <t>tt13017204</t>
  </si>
  <si>
    <t>tm1021871</t>
  </si>
  <si>
    <t>The Starling</t>
  </si>
  <si>
    <t>After Lilly suffers a loss, a combative Starling takes nest beside her quiet home. The feisty bird taunts and attacks the grief-stricken Lilly. On her journey to expel the Starling, she rediscovers her will to live and capacity for love.</t>
  </si>
  <si>
    <t>tt5164438</t>
  </si>
  <si>
    <t>ts273229</t>
  </si>
  <si>
    <t>Feria: The Darkest Light</t>
  </si>
  <si>
    <t>Two sisters must face a new reality √¢‚Ç¨‚Äù and supernatural elements √¢‚Ç¨‚Äù when it's revealed their parents participated in a cult ritual ending in death.</t>
  </si>
  <si>
    <t>tt13323004</t>
  </si>
  <si>
    <t>tm1063652</t>
  </si>
  <si>
    <t>Intrusion</t>
  </si>
  <si>
    <t>A woman moves to a small town with her husband, but is rattled when she is targeted for a home invasion.</t>
  </si>
  <si>
    <t>tt5563324</t>
  </si>
  <si>
    <t>tm841825</t>
  </si>
  <si>
    <t>My Little Pony: A New Generation</t>
  </si>
  <si>
    <t>Equestria's divided. But a bright-eyed hero believes Earth Ponies, Pegasi and Unicorns should be pals √¢‚Ç¨‚Äù and, hoof to heart, she√¢‚Ç¨‚Ñ¢s determined to prove it.</t>
  </si>
  <si>
    <t>tt10101702</t>
  </si>
  <si>
    <t>tm993670</t>
  </si>
  <si>
    <t>Cosmic Sin</t>
  </si>
  <si>
    <t>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t>
  </si>
  <si>
    <t>tt11762434</t>
  </si>
  <si>
    <t>ts328605</t>
  </si>
  <si>
    <t>Midnight at the Pera Palace</t>
  </si>
  <si>
    <t>At a historic Istanbul hotel, a journalist is unexpectedly thrust into the past and must stop a plot that could change the fate of modern Turkey.</t>
  </si>
  <si>
    <t>tt13317508</t>
  </si>
  <si>
    <t>ts314135</t>
  </si>
  <si>
    <t>VOIR</t>
  </si>
  <si>
    <t>Film lovers examine the cinematic moments that thrilled, perplexed, challenged and forever changed them in this collection of visual essays.</t>
  </si>
  <si>
    <t>tt15677070</t>
  </si>
  <si>
    <t>tm1151272</t>
  </si>
  <si>
    <t>Beast</t>
  </si>
  <si>
    <t>A former RAW officer, who is among the hostages in a mall taken over by terrorists, has to foil their plans and prevent the government from releasing a dreaded terrorist, who he had helped put in prison at great personal cost.</t>
  </si>
  <si>
    <t>tt11301946</t>
  </si>
  <si>
    <t>tm1005109</t>
  </si>
  <si>
    <t>Kingdom: Ashin of the North</t>
  </si>
  <si>
    <t>Tragedy, betrayal and a mysterious discovery fuel a woman's vengeance for the loss of her tribe and family in this special episode of "Kingdom."</t>
  </si>
  <si>
    <t>tt13412252</t>
  </si>
  <si>
    <t>ts287559</t>
  </si>
  <si>
    <t>Jupiter's Legacy</t>
  </si>
  <si>
    <t>As the world's first generation of superheroes (who received their powers in the 1930s) become the revered elder guard in the present, their superpowered children struggle to live up to the legendary feats of their parents.</t>
  </si>
  <si>
    <t>tt5774002</t>
  </si>
  <si>
    <t>tm897466</t>
  </si>
  <si>
    <t>The Summit of the Gods</t>
  </si>
  <si>
    <t>A photojournalist√¢‚Ç¨‚Ñ¢s obsessive quest for the truth about the first expedition to Mt. Everest leads him to search for an esteemed climber who went missing.</t>
  </si>
  <si>
    <t>tt7014378</t>
  </si>
  <si>
    <t>tm314863</t>
  </si>
  <si>
    <t>Vivo</t>
  </si>
  <si>
    <t>A music-loving kinkajou named Vivo embarks on the journey of a lifetime to fulfill his destiny and deliver a love song for an old friend.</t>
  </si>
  <si>
    <t>tt6338498</t>
  </si>
  <si>
    <t>tm841797</t>
  </si>
  <si>
    <t>The Ice Road</t>
  </si>
  <si>
    <t>After a remote diamond mine collapses in far northern Canada, an ice road driver must lead an impossible rescue mission over a frozen ocean to save the trapped miners.</t>
  </si>
  <si>
    <t>tt3758814</t>
  </si>
  <si>
    <t>tm977704</t>
  </si>
  <si>
    <t>Robin Robin</t>
  </si>
  <si>
    <t>A bird raised by mice begins to question where she belongs and sets off on a daring journey of self-discovery.</t>
  </si>
  <si>
    <t>tt11332850</t>
  </si>
  <si>
    <t>tm525645</t>
  </si>
  <si>
    <t>Fear Street: Part One - 1994</t>
  </si>
  <si>
    <t>A circle of teenage friends accidentally encounter the ancient evil responsible for a series of brutal murders that have plagued their town for over 300 years. Welcome to Shadyside.</t>
  </si>
  <si>
    <t>tt6566576</t>
  </si>
  <si>
    <t>tm1141594</t>
  </si>
  <si>
    <t>Brazen</t>
  </si>
  <si>
    <t>Mystery writer Grace Miller has killer instincts when it comes to motive - and she'll need every bit of expertise to help solve her sister's murder.</t>
  </si>
  <si>
    <t>tt13978306</t>
  </si>
  <si>
    <t>ts270405</t>
  </si>
  <si>
    <t>Pretend It's a City</t>
  </si>
  <si>
    <t>Wander the New York City streets and fascinating mind of wry writer, humorist and raconteur Fran Lebowitz as she sits down with Martin Scorsese.</t>
  </si>
  <si>
    <t>tt13660958</t>
  </si>
  <si>
    <t>tm1107225</t>
  </si>
  <si>
    <t>Through My Window</t>
  </si>
  <si>
    <t>Raquel's longtime crush on her next-door neighbor turns into something more when he starts developing feelings for her, despite his family's objections.</t>
  </si>
  <si>
    <t>tt14463484</t>
  </si>
  <si>
    <t>ts271595</t>
  </si>
  <si>
    <t>Crime Scene: The Vanishing at the Cecil Hotel</t>
  </si>
  <si>
    <t>The notorious Cecil Hotel grows in infamy when guest Elisa Lam vanishes. A dive into crime's darkest places.</t>
  </si>
  <si>
    <t>tt13840586</t>
  </si>
  <si>
    <t>tm993838</t>
  </si>
  <si>
    <t>Long Story Short</t>
  </si>
  <si>
    <t>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t>
  </si>
  <si>
    <t>tt10896634</t>
  </si>
  <si>
    <t>ts290643</t>
  </si>
  <si>
    <t>Super Crooks</t>
  </si>
  <si>
    <t>Johnny Bolt recruits a group of ragtag supervillains for one last heist. Their target: A ruthless super-powered crime boss. What can go wrong?</t>
  </si>
  <si>
    <t>tt14272628</t>
  </si>
  <si>
    <t>ts329700</t>
  </si>
  <si>
    <t>Life After Death with Tyler Henry</t>
  </si>
  <si>
    <t>Clairvoyant medium Tyler Henry offers clarity and closure from the beyond while searching through his own family's past in an intimate reality series.</t>
  </si>
  <si>
    <t>tt18224644</t>
  </si>
  <si>
    <t>tm1020820</t>
  </si>
  <si>
    <t>Night Teeth</t>
  </si>
  <si>
    <t>A college student moonlighting as a chauffeur picks up two mysterious women for a night of party-hopping across LA. But when he uncovers their bloodthirsty intentions - and their dangerous, shadowy underworld - he must fight to stay alive.</t>
  </si>
  <si>
    <t>tt10763820</t>
  </si>
  <si>
    <t>tm999927</t>
  </si>
  <si>
    <t>A Cop Movie</t>
  </si>
  <si>
    <t>This documentary walks the line between fact and fiction, delving into corruption in the Mexican police through the experiences of two officers.</t>
  </si>
  <si>
    <t>tt14035242</t>
  </si>
  <si>
    <t>tm1198745</t>
  </si>
  <si>
    <t>Marmaduke</t>
  </si>
  <si>
    <t>A legendary dog trainer believes he can transform Marmaduke from an undisciplined, but lovable dog, into the first Great Dane to win the World Dog Championship.</t>
  </si>
  <si>
    <t>tt8746404</t>
  </si>
  <si>
    <t>ts314594</t>
  </si>
  <si>
    <t>Catching Killers</t>
  </si>
  <si>
    <t>The investigators behind infamous serial killer cases reveal the harrowing, chilling details of their extraordinary efforts in this true crime series.</t>
  </si>
  <si>
    <t>tt15723914</t>
  </si>
  <si>
    <t>tm1093099</t>
  </si>
  <si>
    <t>Love Hard</t>
  </si>
  <si>
    <t>An LA girl, unlucky in love, falls for an East Coast guy on a dating app and decides to surprise him for the holidays, only to discover that she's been catfished. This lighthearted romantic comedy chronicles her attempt to reel in love.</t>
  </si>
  <si>
    <t>tt10752004</t>
  </si>
  <si>
    <t>ts315611</t>
  </si>
  <si>
    <t>Animal</t>
  </si>
  <si>
    <t>This immersive series follows the world's most magnificent creatures, capturing never-before-seen moments from the heartwarming to the outrageous.</t>
  </si>
  <si>
    <t>tt15674216</t>
  </si>
  <si>
    <t>ts297483</t>
  </si>
  <si>
    <t>Hometown Cha-Cha-Cha</t>
  </si>
  <si>
    <t>A big-city dentist opens up a practice in a close-knit seaside village, home to a charming jack-of-all-trades who is her polar opposite in every way.</t>
  </si>
  <si>
    <t>tt14518756</t>
  </si>
  <si>
    <t>tm858869</t>
  </si>
  <si>
    <t>Stowaway</t>
  </si>
  <si>
    <t>A three-person crew on a mission to Mars faces an impossible choice when an unplanned passenger jeopardizes the lives of everyone on board.</t>
  </si>
  <si>
    <t>tt9203694</t>
  </si>
  <si>
    <t>tm833216</t>
  </si>
  <si>
    <t>Things Heard &amp; Seen</t>
  </si>
  <si>
    <t>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t>
  </si>
  <si>
    <t>tt10962368</t>
  </si>
  <si>
    <t>tm1159163</t>
  </si>
  <si>
    <t>Fistful of Vengeance</t>
  </si>
  <si>
    <t>A revenge mission becomes a fight to save the world from an ancient threat when superpowered assassin Kai tracks a killer to Bangkok.</t>
  </si>
  <si>
    <t>tt14158554</t>
  </si>
  <si>
    <t>tm1096775</t>
  </si>
  <si>
    <t>Procession</t>
  </si>
  <si>
    <t>Six men who were sexually abused by Catholic clergy as boys find empowerment by creating short films inspired by their trauma.</t>
  </si>
  <si>
    <t>tt14300912</t>
  </si>
  <si>
    <t>ts343251</t>
  </si>
  <si>
    <t>Green Mothers' Club</t>
  </si>
  <si>
    <t>Five moms in a competitive grade school community keep their enemies close, and one another closer, as envy and secrets tangle and unravel their lives.</t>
  </si>
  <si>
    <t>tt15060900</t>
  </si>
  <si>
    <t>tm912100</t>
  </si>
  <si>
    <t>Bruised</t>
  </si>
  <si>
    <t>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t>
  </si>
  <si>
    <t>tt8310474</t>
  </si>
  <si>
    <t>tm458292</t>
  </si>
  <si>
    <t>Space Sweepers</t>
  </si>
  <si>
    <t>When the crew of a space junk collector ship called The Victory discovers a humanoid robot named Dorothy that's known to be a weapon of mass destruction, they get involved in a risky business deal which puts their lives at stake.</t>
  </si>
  <si>
    <t>tt12838766</t>
  </si>
  <si>
    <t>tm981945</t>
  </si>
  <si>
    <t>The Last Letter From Your Lover</t>
  </si>
  <si>
    <t>A young journalist in London becomes obsessed with a series of letters she discovers that recounts an intense star-crossed love affair from the 1960s.</t>
  </si>
  <si>
    <t>tt1893273</t>
  </si>
  <si>
    <t>tm465421</t>
  </si>
  <si>
    <t>The Pirates: The Last Royal Treasure</t>
  </si>
  <si>
    <t>A gutsy crew of Joseon pirates and bandits battle stormy waters, puzzling clues and militant rivals in search of royal gold lost at sea.</t>
  </si>
  <si>
    <t>tt17491040</t>
  </si>
  <si>
    <t>ts1475</t>
  </si>
  <si>
    <t>A 17-year-old girl's world is turned upside down when she and her friends make a disturbing discovery in their quiet Danish town.</t>
  </si>
  <si>
    <t>tt16492950</t>
  </si>
  <si>
    <t>tm1108321</t>
  </si>
  <si>
    <t>Dave Chappelle: The Closer</t>
  </si>
  <si>
    <t>As he closes out his slate of comedy specials, Dave takes the stage to try and set the record straight √¢‚Ç¨‚Äù and get a few things off his chest.</t>
  </si>
  <si>
    <t>tt15523010</t>
  </si>
  <si>
    <t>ts297846</t>
  </si>
  <si>
    <t>An astrological guide for broken hearts</t>
  </si>
  <si>
    <t>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"astrological guide for broken hearts".</t>
  </si>
  <si>
    <t>tt14759406</t>
  </si>
  <si>
    <t>ts288087</t>
  </si>
  <si>
    <t>Sophie: A Murder in West Cork</t>
  </si>
  <si>
    <t>A shocking murder in rural Ireland sets off an increasingly convoluted quest for justice that spans decades and cuts across national borders.</t>
  </si>
  <si>
    <t>tt14681732</t>
  </si>
  <si>
    <t>tm992260</t>
  </si>
  <si>
    <t>Yes Day</t>
  </si>
  <si>
    <t>A mom and dad who usually say no decide to say yes to their kids' wildest requests √¢‚Ç¨‚Äù with a few ground rules √¢‚Ç¨‚Äù on a whirlwind day of fun and adventure.</t>
  </si>
  <si>
    <t>tt8521876</t>
  </si>
  <si>
    <t>ts329885</t>
  </si>
  <si>
    <t>Standing Up</t>
  </si>
  <si>
    <t>From odd jobs to the hunt for viral fame, making a career in stand-up comedy isn't easy, but four friends risk everything to make the world laugh.</t>
  </si>
  <si>
    <t>tt18260550</t>
  </si>
  <si>
    <t>ts296563</t>
  </si>
  <si>
    <t>Who Rules The World</t>
  </si>
  <si>
    <t>A legendary wuxia romance that focuses on the decade-long romance between Hei Fengxi and Bai Fengxi, and the adventures they embark on together.</t>
  </si>
  <si>
    <t>tt14950036</t>
  </si>
  <si>
    <t>ts306203</t>
  </si>
  <si>
    <t>Monsters Inside: The 24 Faces of Billy Milligan</t>
  </si>
  <si>
    <t>In the late 1970s, an accused serial rapist claims multiple personalities control his behavior, setting off a legal odyssey that captivates America.</t>
  </si>
  <si>
    <t>tt15287836</t>
  </si>
  <si>
    <t>ts304053</t>
  </si>
  <si>
    <t>Countdown: Inspiration4 Mission to Space</t>
  </si>
  <si>
    <t>From training to launch to landing, this all-access docuseries rides along with the Inspiration4 crew on the first all-civilian orbital space mission.</t>
  </si>
  <si>
    <t>tt15166116</t>
  </si>
  <si>
    <t>ts253813</t>
  </si>
  <si>
    <t>Gl√É¬≥ria</t>
  </si>
  <si>
    <t>A small town in Portugal becomes engulfed in a web of political intrigue when a young engineer is recruited as a KGB spy in this historical thriller.</t>
  </si>
  <si>
    <t>tt13064634</t>
  </si>
  <si>
    <t>ts284702</t>
  </si>
  <si>
    <t>This Is a Robbery: The World's Biggest Art Heist</t>
  </si>
  <si>
    <t>In 1990, two men dressed as cops con their way into a Boston museum and steal a fortune in art. Take a deep dive into this daring and notorious crime.</t>
  </si>
  <si>
    <t>tt14223858</t>
  </si>
  <si>
    <t>tm1079334</t>
  </si>
  <si>
    <t>Bob Ross: Happy Accidents, Betrayal &amp; Greed</t>
  </si>
  <si>
    <t>Bob Ross brought joy to millions as the world's most famous art instructor. But a battle for his business empire cast a shadow over his happy trees.</t>
  </si>
  <si>
    <t>tt14539744</t>
  </si>
  <si>
    <t>tm1131382</t>
  </si>
  <si>
    <t>Jim Gaffigan: Comedy Monster</t>
  </si>
  <si>
    <t>Comedy icon Jim Gaffigan offers some thoughts on the hot mess that was 2021, as well as his takes on marching bands, billionaires in space and more.</t>
  </si>
  <si>
    <t>tt15907298</t>
  </si>
  <si>
    <t>tm1108648</t>
  </si>
  <si>
    <t>The Wasteland</t>
  </si>
  <si>
    <t>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t>
  </si>
  <si>
    <t>tt13323118</t>
  </si>
  <si>
    <t>tm824160</t>
  </si>
  <si>
    <t>Fear Street: Part Two - 1978</t>
  </si>
  <si>
    <t>Shadyside, 1978. School's out for summer and the activities at Camp Nightwing are about to begin. But when another Shadysider is possessed with the urge to kill, the fun in the sun becomes a gruesome fight for survival.</t>
  </si>
  <si>
    <t>tt9701940</t>
  </si>
  <si>
    <t>tm459789</t>
  </si>
  <si>
    <t>The Lovebirds</t>
  </si>
  <si>
    <t>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t>
  </si>
  <si>
    <t>tt8851668</t>
  </si>
  <si>
    <t>tm919880</t>
  </si>
  <si>
    <t>Final Account</t>
  </si>
  <si>
    <t>A depiction of the last living generation of German participants in Adolf Hitler√¢‚Ç¨‚Ñ¢s Third Reich.</t>
  </si>
  <si>
    <t>tt12789212</t>
  </si>
  <si>
    <t>ts299865</t>
  </si>
  <si>
    <t>Millions in stolen cash. Missing luxury bourbon. Watch ordinary people almost get away with these extraordinary heists in this true crime series.</t>
  </si>
  <si>
    <t>tt14865290</t>
  </si>
  <si>
    <t>ts269676</t>
  </si>
  <si>
    <t>History of Swear Words</t>
  </si>
  <si>
    <t>This proudly profane series explores the history and impact of some of the most notorious bad words in the English language.</t>
  </si>
  <si>
    <t>tt13617060</t>
  </si>
  <si>
    <t>ts104499</t>
  </si>
  <si>
    <t>Trese</t>
  </si>
  <si>
    <t>Set in Manila where the mythical creatures of Philippine folklore live in hiding amongst humans, Alexandra Trese finds herself going head to head with a criminal underworld comprised of malevolent supernatural beings.</t>
  </si>
  <si>
    <t>tt9310336</t>
  </si>
  <si>
    <t>ts288744</t>
  </si>
  <si>
    <t>The Sound of Magic</t>
  </si>
  <si>
    <t>An enigmatic magician living in an abandoned amusement park introduces magic into the life of a high schooler struggling with harsh realities.</t>
  </si>
  <si>
    <t>tt14460684</t>
  </si>
  <si>
    <t>tm1038344</t>
  </si>
  <si>
    <t>Awake</t>
  </si>
  <si>
    <t>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t>
  </si>
  <si>
    <t>tt10418662</t>
  </si>
  <si>
    <t>tm863351</t>
  </si>
  <si>
    <t>The God Committee</t>
  </si>
  <si>
    <t>An organ transplant committee has one hour to decide which of three patients deserves a life-saving heart. Seven years later, the committee members struggle with the consequences of that fateful decision.</t>
  </si>
  <si>
    <t>tt6852526</t>
  </si>
  <si>
    <t>tm976166</t>
  </si>
  <si>
    <t>Malcolm &amp; Marie</t>
  </si>
  <si>
    <t>As a filmmaker and his girlfriend return home from his movie premiere, smoldering tensions and painful revelations push them toward a romantic reckoning.</t>
  </si>
  <si>
    <t>tt12676326</t>
  </si>
  <si>
    <t>tm949309</t>
  </si>
  <si>
    <t>The White Tiger</t>
  </si>
  <si>
    <t>An ambitious Indian driver uses his wit and cunning to escape from poverty and rise to the top. An epic journey based on the New York Times bestseller.</t>
  </si>
  <si>
    <t>tt6571548</t>
  </si>
  <si>
    <t>tm1018890</t>
  </si>
  <si>
    <t>Seaspiracy</t>
  </si>
  <si>
    <t>Passionate about ocean life, a filmmaker sets out to document the harm that humans do to marine species √¢‚Ç¨‚Äù and uncovers an alarming global conspiracy.</t>
  </si>
  <si>
    <t>tt14152756</t>
  </si>
  <si>
    <t>ts319303</t>
  </si>
  <si>
    <t>He's Expecting</t>
  </si>
  <si>
    <t>When a successful ad executive who's got it all figured out becomes pregnant, he's forced to confront social inequities he'd never considered before.</t>
  </si>
  <si>
    <t>tt14719276</t>
  </si>
  <si>
    <t>tm1064228</t>
  </si>
  <si>
    <t>Fatherhood</t>
  </si>
  <si>
    <t>A widowed new dad copes with doubts, fears, heartache and dirty diapers as he sets out to raise his daughter on his own. Inspired by a true story.</t>
  </si>
  <si>
    <t>tt4733624</t>
  </si>
  <si>
    <t>ts314742</t>
  </si>
  <si>
    <t>He-Man and the Masters of the Universe</t>
  </si>
  <si>
    <t>Mighty teen Adam and his heroic squad of misfits discover the legendary power of Grayskull √¢‚Ç¨‚Äù and their destiny to defend Eternia from sinister Skeletor.</t>
  </si>
  <si>
    <t>tt11465278</t>
  </si>
  <si>
    <t>tm1018427</t>
  </si>
  <si>
    <t>Moxie</t>
  </si>
  <si>
    <t>Inspired by her mom's rebellious past and a confident new friend, a shy 16-year-old publishes an anonymous zine calling out sexism at her school.</t>
  </si>
  <si>
    <t>tt7737700</t>
  </si>
  <si>
    <t>tm855075</t>
  </si>
  <si>
    <t>Rurouni Kenshin: The Beginning</t>
  </si>
  <si>
    <t>Before he was a protector, Kenshin was a fearsome assassin known as Battosai. But when he meets gentle Tomoe Yukishiro, a beautiful young woman who carries a huge burden in her heart, his life will change forever.</t>
  </si>
  <si>
    <t>tt11991748</t>
  </si>
  <si>
    <t>tm1104532</t>
  </si>
  <si>
    <t>Britney vs. Spears</t>
  </si>
  <si>
    <t>Journalist Jenny Eliscu and filmmaker Erin Lee Carr investigate Britney Spears' fight for freedom by way of exclusive interviews and confidential evidence.</t>
  </si>
  <si>
    <t>tt15469820</t>
  </si>
  <si>
    <t>tm1165219</t>
  </si>
  <si>
    <t>Ali Wong: Don Wong</t>
  </si>
  <si>
    <t>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t>
  </si>
  <si>
    <t>tt17542000</t>
  </si>
  <si>
    <t>ts272463</t>
  </si>
  <si>
    <t>Colin in Black &amp; White</t>
  </si>
  <si>
    <t>The life of athlete Colin Kaepernick and his adoptive parents as they navigate the challenges of raising a black son in a white family and community.</t>
  </si>
  <si>
    <t>tt12624928</t>
  </si>
  <si>
    <t>ts286317</t>
  </si>
  <si>
    <t>The Sons of Sam: A Descent Into Darkness</t>
  </si>
  <si>
    <t>The Son of Sam case grew into a lifelong obsession for journalist Maury Terry, who became convinced that the murders were linked to a satanic cult.</t>
  </si>
  <si>
    <t>tt13156316</t>
  </si>
  <si>
    <t>tm1020851</t>
  </si>
  <si>
    <t>Back to the Outback</t>
  </si>
  <si>
    <t>Tired of being locked in a reptile house where humans gawk at them like they're monsters, a group of Australia's deadliest creatures plot a daring escape from their zoo to the Outback.</t>
  </si>
  <si>
    <t>tt13575806</t>
  </si>
  <si>
    <t>ts320426</t>
  </si>
  <si>
    <t>Crime Scene: The Times Square Killer</t>
  </si>
  <si>
    <t>In 1970s NYC, the √¢‚Ç¨≈ìTorso Killer√¢‚Ç¨¬ù preys on women to fulfill his grotesque fantasies while eluding police. A docuseries dive into crime√¢‚Ç¨‚Ñ¢s darkest places.</t>
  </si>
  <si>
    <t>tt16027926</t>
  </si>
  <si>
    <t>tm1138870</t>
  </si>
  <si>
    <t>Badhaai Do</t>
  </si>
  <si>
    <t>A gay cop and a lesbian teacher enter a sham marriage to pacify their families but find that relationships √¢‚Ç¨‚Äù both real and fake √¢‚Ç¨‚Äù aren't all that easy.</t>
  </si>
  <si>
    <t>tt11934846</t>
  </si>
  <si>
    <t>tm1158704</t>
  </si>
  <si>
    <t>Tyler Perry's A Madea Homecoming</t>
  </si>
  <si>
    <t>Madea's back - hallelujer! And she's not putting up with any nonsense as family drama erupts at her great-grandson's college graduation celebration.</t>
  </si>
  <si>
    <t>tt14813966</t>
  </si>
  <si>
    <t>ts296825</t>
  </si>
  <si>
    <t>Gone for Good</t>
  </si>
  <si>
    <t>Ten years ago, he lost two loved ones. When his fianc√É¬©e disappears, he must uncover buried secrets √¢‚Ç¨‚Äù or lose everything. Based on Harlan Coben's novel.</t>
  </si>
  <si>
    <t>tt14252964</t>
  </si>
  <si>
    <t>ts256311</t>
  </si>
  <si>
    <t>High-Rise Invasion</t>
  </si>
  <si>
    <t>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t>
  </si>
  <si>
    <t>tt13357164</t>
  </si>
  <si>
    <t>ts269881</t>
  </si>
  <si>
    <t>Record of Ragnarok</t>
  </si>
  <si>
    <t>Before eradicating humankind from the world, the gods give them one last chance to prove themselves worthy of survival. Let the Ragnarok battles begin.</t>
  </si>
  <si>
    <t>tt13676344</t>
  </si>
  <si>
    <t>tm1182144</t>
  </si>
  <si>
    <t>Dancing on Glass</t>
  </si>
  <si>
    <t>When immense pressure threatens a ballerina in a new lead role, she and another dancer escape into a friendship that isolates them from the real world.</t>
  </si>
  <si>
    <t>tt14118046</t>
  </si>
  <si>
    <t>tm1146393</t>
  </si>
  <si>
    <t>All Hail</t>
  </si>
  <si>
    <t>After failing to predict a destructive hailstorm, a famous meteorologist flees to his hometown and soon finds himself on a journey of self-discovery.</t>
  </si>
  <si>
    <t>tt16427718</t>
  </si>
  <si>
    <t>tm1038327</t>
  </si>
  <si>
    <t>Beckett</t>
  </si>
  <si>
    <t>An American tourist in Greece finds himself on the run after a tragic accident plunges him into a political conspiracy that makes him a target for assassination.</t>
  </si>
  <si>
    <t>tt10230994</t>
  </si>
  <si>
    <t>tm1080252</t>
  </si>
  <si>
    <t>7 Prisoners</t>
  </si>
  <si>
    <t>An impoverished teen seeking to escape the clutches of a human trafficker must weigh living up to his moral code against his struggle to survive.</t>
  </si>
  <si>
    <t>tt14168118</t>
  </si>
  <si>
    <t>ts287294</t>
  </si>
  <si>
    <t>Money, Explained</t>
  </si>
  <si>
    <t>We spend it, we borrow it, and save it. Now let's talk about money and its many minefields, from credit cards to casino, scammers to student loans.</t>
  </si>
  <si>
    <t>tt14492910</t>
  </si>
  <si>
    <t>tm473502</t>
  </si>
  <si>
    <t>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t>
  </si>
  <si>
    <t>tt7518786</t>
  </si>
  <si>
    <t>ts312071</t>
  </si>
  <si>
    <t>The Way of the Househusband</t>
  </si>
  <si>
    <t>Tatsu, a notorious and feared yakuza leader nicknamed "The Immortal Dragon,"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t>
  </si>
  <si>
    <t>tt13357124</t>
  </si>
  <si>
    <t>ts271888</t>
  </si>
  <si>
    <t>Fate: The Winx Saga</t>
  </si>
  <si>
    <t>The coming-of-age journey of five fairies attending Alfea, a magical boarding school in the Otherworld where they must learn to master their powers while navigating love, rivalries, and the monsters that threaten their very existence.</t>
  </si>
  <si>
    <t>tt8179402</t>
  </si>
  <si>
    <t>ts250092</t>
  </si>
  <si>
    <t>Shaman King</t>
  </si>
  <si>
    <t>Shaman King follows the adventures of a 13-year-old shaman and his teammate a samurai warrior spirit, who traverse the world fighting evil spirits and misguided shamans on their journey to be the next Shaman King.</t>
  </si>
  <si>
    <t>tt12502782</t>
  </si>
  <si>
    <t>tm1073510</t>
  </si>
  <si>
    <t>SAS: Red Notice</t>
  </si>
  <si>
    <t>A small army of well trained criminals led by Grace Lewis have hijacked a train deep beneath the English Channel.</t>
  </si>
  <si>
    <t>tt4479380</t>
  </si>
  <si>
    <t>ts302312</t>
  </si>
  <si>
    <t>Jaguar</t>
  </si>
  <si>
    <t>In 1960s Spain, a Holocaust survivor joins a group of agents seeking justice against the hundreds of Nazis who fled to the nation to hide after WWII.</t>
  </si>
  <si>
    <t>tt11698590</t>
  </si>
  <si>
    <t>tm1025493</t>
  </si>
  <si>
    <t>Dasvi</t>
  </si>
  <si>
    <t>Jailed under a tough cop, an uneducated politician decides to spend his time studying for high school, while his scheming wife has plans of her own.</t>
  </si>
  <si>
    <t>tt14107554</t>
  </si>
  <si>
    <t>ts287328</t>
  </si>
  <si>
    <t>Yasuke</t>
  </si>
  <si>
    <t>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t>
  </si>
  <si>
    <t>tt9310330</t>
  </si>
  <si>
    <t>ts317422</t>
  </si>
  <si>
    <t>Saturday Morning All Star Hits!</t>
  </si>
  <si>
    <t>Follows Skip and Treybor as they celebrate all that is 80s and 90s television.</t>
  </si>
  <si>
    <t>tt15978256</t>
  </si>
  <si>
    <t>tm1087160</t>
  </si>
  <si>
    <t>Fever Dream</t>
  </si>
  <si>
    <t>It will tell the haunting story of broken souls, toxins, looming environmental and spiritual catastrophes, and the ties that bind a parent to a child.</t>
  </si>
  <si>
    <t>tt9471660</t>
  </si>
  <si>
    <t>tm1038363</t>
  </si>
  <si>
    <t>America: The Motion Picture</t>
  </si>
  <si>
    <t>A chainsaw-wielding George Washington teams with beer-loving bro Sam Adams to take down the Brits in a tongue-in-cheek riff on the American Revolution.</t>
  </si>
  <si>
    <t>tt6733874</t>
  </si>
  <si>
    <t>tm879685</t>
  </si>
  <si>
    <t>The Perfect Family</t>
  </si>
  <si>
    <t>Lucia's achievement of a perfect family is threatened by her son's loose living, dirty mouthed girlfriend and possible in laws that are not what she pictured for him.</t>
  </si>
  <si>
    <t>tt11924738</t>
  </si>
  <si>
    <t>tm1039147</t>
  </si>
  <si>
    <t>Audible</t>
  </si>
  <si>
    <t>Football player Amaree McKenstry-Hall and his Maryland School for the Deaf teammates attempt to defend their winning streak while coming to terms with the tragic loss of a close friend.</t>
  </si>
  <si>
    <t>tt12771540</t>
  </si>
  <si>
    <t>tm1107063</t>
  </si>
  <si>
    <t>Love and Leashes</t>
  </si>
  <si>
    <t>Love never hurt so good for two co-workers who enter a contractual relationship as partners in consensual play, pleasure and pain.</t>
  </si>
  <si>
    <t>tt15553956</t>
  </si>
  <si>
    <t>tm1082974</t>
  </si>
  <si>
    <t>Count Me In</t>
  </si>
  <si>
    <t>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t>
  </si>
  <si>
    <t>tt6889042</t>
  </si>
  <si>
    <t>tm1167440</t>
  </si>
  <si>
    <t>My Best Friend Anne Frank</t>
  </si>
  <si>
    <t>Based on the real-life friendship between Anne Frank and Hannah Goslar, from Nazi-occupied Amsterdam to their harrowing reunion in a concentration camp.</t>
  </si>
  <si>
    <t>tt10360772</t>
  </si>
  <si>
    <t>ts260477</t>
  </si>
  <si>
    <t>Post Mortem: No One Dies in Skarnes</t>
  </si>
  <si>
    <t>Live Hallangen is declared dead but hours later she suddenly wakes up with a sudden urge for blood. Meanwhile, her brother Odd tries to keep the family driven funeral home afloat.</t>
  </si>
  <si>
    <t>tt13053222</t>
  </si>
  <si>
    <t>ts265991</t>
  </si>
  <si>
    <t>The Cook of Castamar</t>
  </si>
  <si>
    <t>Set in early 18th-century Madrid, the plot follows the love story between an agoraphobic cook and a widowed nobleman.</t>
  </si>
  <si>
    <t>tt12626014</t>
  </si>
  <si>
    <t>ts304468</t>
  </si>
  <si>
    <t>Thirty-Nine</t>
  </si>
  <si>
    <t>Leaning on each other through thick and thin, a trio of best friends stand together as they experience life, love and loss on the brink of turning 40.</t>
  </si>
  <si>
    <t>tt15309342</t>
  </si>
  <si>
    <t>tm922429</t>
  </si>
  <si>
    <t>The Block Island Sound</t>
  </si>
  <si>
    <t>What√¢‚Ç¨‚Ñ¢s controlling the town on Block Island? There√¢‚Ç¨‚Ñ¢s a force lurking off the coast and the wildlife and people are all behaving strangely.</t>
  </si>
  <si>
    <t>tt8747160</t>
  </si>
  <si>
    <t>ts315041</t>
  </si>
  <si>
    <t>Bulgasal: Immortal Souls</t>
  </si>
  <si>
    <t>The story of a woman who has gone through several reincarnations over the course of 600 years and remembers all of her past lives and a man who has lived for over 600 years as a mythical creature that feeds off human blood and is cursed with immortality.</t>
  </si>
  <si>
    <t>tt14691616</t>
  </si>
  <si>
    <t>ts291718</t>
  </si>
  <si>
    <t>Pretty Smart</t>
  </si>
  <si>
    <t>A self-proclaimed intellectual is forced to move in with her carefree sister and her sister's lovably eccentric friends.</t>
  </si>
  <si>
    <t>tt14369056</t>
  </si>
  <si>
    <t>tm983658</t>
  </si>
  <si>
    <t>Rita Moreno: Just a Girl Who Decided to Go for It</t>
  </si>
  <si>
    <t>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t>
  </si>
  <si>
    <t>tt10741846</t>
  </si>
  <si>
    <t>ts300456</t>
  </si>
  <si>
    <t>My Unorthodox Life</t>
  </si>
  <si>
    <t>The personal and professional life of fashion mogul Julia Haart - former member of an ultra-Orthodox Jewish community turned CEO of Elite World Group.</t>
  </si>
  <si>
    <t>tt14398500</t>
  </si>
  <si>
    <t>ts307925</t>
  </si>
  <si>
    <t>On the Verge</t>
  </si>
  <si>
    <t>Four women, a chef, a single mom, an heiress, and a job seeker dig into love and work, with a generous side of midlife crises, in pre-pandemic LA.</t>
  </si>
  <si>
    <t>tt5540990</t>
  </si>
  <si>
    <t>tm898614</t>
  </si>
  <si>
    <t>Sweet Girl</t>
  </si>
  <si>
    <t>A devastated husband vows to bring justice to the people responsible for his wife's death while protecting the only family he has left: his daughter.</t>
  </si>
  <si>
    <t>tt10731768</t>
  </si>
  <si>
    <t>tm1164962</t>
  </si>
  <si>
    <t>Restless</t>
  </si>
  <si>
    <t>After going to extremes to cover up an accident, a corrupt cop's life spirals out of control when he starts receiving threats from a mysterious witness.</t>
  </si>
  <si>
    <t>tt14465894</t>
  </si>
  <si>
    <t>tm858000</t>
  </si>
  <si>
    <t>Rurouni Kenshin: The Final</t>
  </si>
  <si>
    <t>In 1879, Kenshin and his allies face their strongest enemy yet: his former brother-in-law Enishi Yukishiro and his minions, who've vowed their revenge.</t>
  </si>
  <si>
    <t>tt11809034</t>
  </si>
  <si>
    <t>ts280892</t>
  </si>
  <si>
    <t>Devotion, a Story of Love and Desire</t>
  </si>
  <si>
    <t>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t>
  </si>
  <si>
    <t>tt13956560</t>
  </si>
  <si>
    <t>tm1183542</t>
  </si>
  <si>
    <t>Mishan Impossible</t>
  </si>
  <si>
    <t>Three little kids from Vadamalapeta want to hunt down Dawood Ibrahim and claim prize money. An investigative reporter and her sidekicks want to bring down a child trafficking nexus. How does this motley crew cross paths?</t>
  </si>
  <si>
    <t>tt14999738</t>
  </si>
  <si>
    <t>ts273485</t>
  </si>
  <si>
    <t>Baki Hanma</t>
  </si>
  <si>
    <t>To gain the skills he needs to surpass his powerful father, Baki enters Arizona State Prison to take on the notorious inmate known as Mr. Unchained.</t>
  </si>
  <si>
    <t>tt13357140</t>
  </si>
  <si>
    <t>tm1042481</t>
  </si>
  <si>
    <t>Riverdance: The Animated Adventure</t>
  </si>
  <si>
    <t>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t>
  </si>
  <si>
    <t>tt10841088</t>
  </si>
  <si>
    <t>ts268102</t>
  </si>
  <si>
    <t>Juvenile Justice</t>
  </si>
  <si>
    <t>A tough judge balances her aversion to minor offenders with firm beliefs on justice and punishment as she tackles complex cases inside a juvenile court.</t>
  </si>
  <si>
    <t>tt15553922</t>
  </si>
  <si>
    <t>ts282133</t>
  </si>
  <si>
    <t>City of Ghosts</t>
  </si>
  <si>
    <t>Meet the Ghost Club! Their adventures take them all around Los Angeles as they interview ghosts, solve problems and learn about their city's history.</t>
  </si>
  <si>
    <t>tt15477516</t>
  </si>
  <si>
    <t>ts273100</t>
  </si>
  <si>
    <t>DOTA: Dragon's Blood</t>
  </si>
  <si>
    <t>After encounters with a dragon and a princess on her own mission, a Dragon Knight becomes embroiled in events larger than he could have ever imagined.</t>
  </si>
  <si>
    <t>tt14069590</t>
  </si>
  <si>
    <t>ts271604</t>
  </si>
  <si>
    <t>Blue Period</t>
  </si>
  <si>
    <t>Bored with life, popular high schooler Yatora Yaguchi jumps into the beautiful yet unrelenting world of art after finding inspiration in a painting.</t>
  </si>
  <si>
    <t>tt14115912</t>
  </si>
  <si>
    <t>ts313781</t>
  </si>
  <si>
    <t>The Club</t>
  </si>
  <si>
    <t>The most unexpected people can become your chosen family in a place you never thought could be home. In 1950s Istanbul, amid political unrest, a Jewish mother seeks to reconnect with her daughter after being released from prison.</t>
  </si>
  <si>
    <t>tt13317582</t>
  </si>
  <si>
    <t>ts311791</t>
  </si>
  <si>
    <t>The Raincoat Killer: Chasing a Predator in Korea</t>
  </si>
  <si>
    <t>In the early 2000s, Yoo Young-chul hammered his victims to death and cast fear across Seoul. This docuseries recounts the hunt for a prolific killer.</t>
  </si>
  <si>
    <t>tt15488654</t>
  </si>
  <si>
    <t>ts305264</t>
  </si>
  <si>
    <t>School of Chocolate</t>
  </si>
  <si>
    <t>Eight top pastry and chocolate professionals elevate their skills under the supervision of world-renowned chocolatier, Amaury Guichon.</t>
  </si>
  <si>
    <t>tt15172154</t>
  </si>
  <si>
    <t>tm1177856</t>
  </si>
  <si>
    <t>Without Saying Goodbye</t>
  </si>
  <si>
    <t>The opposite lives of a workaholic architect and a fiery artist are upended when their chance encounter in breathtaking Peru shifts their views on life.</t>
  </si>
  <si>
    <t>tt14404596</t>
  </si>
  <si>
    <t>tm673809</t>
  </si>
  <si>
    <t>Schumacher</t>
  </si>
  <si>
    <t>Through exclusive interviews and archival footage, this documentary traces an intimate portrait of seven-time Formula 1 champion Michael Schumacher.</t>
  </si>
  <si>
    <t>tt10322274</t>
  </si>
  <si>
    <t>tm434625</t>
  </si>
  <si>
    <t>Wish Dragon</t>
  </si>
  <si>
    <t>Determined teen Din is longing to reconnect with his childhood best friend when he meets a wish-granting dragon who shows him the magic of possibilities.</t>
  </si>
  <si>
    <t>tt5562070</t>
  </si>
  <si>
    <t>ts222864</t>
  </si>
  <si>
    <t>Falling Into Your Smile</t>
  </si>
  <si>
    <t>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t>
  </si>
  <si>
    <t>tt11290960</t>
  </si>
  <si>
    <t>tm999817</t>
  </si>
  <si>
    <t>Green Snake</t>
  </si>
  <si>
    <t>While trying to free her sister from Fahai's clutches, Xiao Qing winds up in a dystopian city and meets a mysterious man who can't recall his past life.</t>
  </si>
  <si>
    <t>tt15000314</t>
  </si>
  <si>
    <t>tm1045741</t>
  </si>
  <si>
    <t>Blue Miracle</t>
  </si>
  <si>
    <t>To save their cash-strapped orphanage, a guardian and his kids partner with a washed-up boat captain for a chance to win a lucrative fishing competition.</t>
  </si>
  <si>
    <t>tt7084386</t>
  </si>
  <si>
    <t>ts255486</t>
  </si>
  <si>
    <t>Godzilla Singular Point</t>
  </si>
  <si>
    <t>Brought together by a mysterious song, a grad student and an engineer lead the fight against an unimaginable force that may spell doom for the world.</t>
  </si>
  <si>
    <t>tt13229964</t>
  </si>
  <si>
    <t>ts215989</t>
  </si>
  <si>
    <t>Snabba Cash</t>
  </si>
  <si>
    <t>The entrepreneurial jet set as well as the criminal world is more brutal, chaotic and ruthless than ever. When these two worlds collide, loyalty, friendships, and business partners will be tested in the never-ending quest for easy money.</t>
  </si>
  <si>
    <t>tt10540276</t>
  </si>
  <si>
    <t>tm1132176</t>
  </si>
  <si>
    <t>Jimmy Carr: His Dark Material</t>
  </si>
  <si>
    <t>Jimmy Carr finds humor in the darkest of places in this stand-up special that features his dry, sardonic wit √¢‚Ç¨‚Äù and some jokes he calls "career enders."</t>
  </si>
  <si>
    <t>tt16259786</t>
  </si>
  <si>
    <t>ts299874</t>
  </si>
  <si>
    <t>Cocaine Cowboys: The Kings of Miami</t>
  </si>
  <si>
    <t>Two childhood friends go from high school dropouts to the most powerful drug kingpins in Miami in this true story of a crime sage that spanned decades.</t>
  </si>
  <si>
    <t>tt15049206</t>
  </si>
  <si>
    <t>ts257345</t>
  </si>
  <si>
    <t>Wild Abandon</t>
  </si>
  <si>
    <t>In the haze of a midlife crisis, an architect begins living a double life as a punk while members of his family lead their own crisis-ridden lives.</t>
  </si>
  <si>
    <t>tt13317478</t>
  </si>
  <si>
    <t>tm1038369</t>
  </si>
  <si>
    <t>Good on Paper</t>
  </si>
  <si>
    <t>After years of putting her career ahead of love, stand-up comic Andrea Singer has stumbled upon the perfect guy. On paper, he checks all the boxes but is he everything he appears to be?</t>
  </si>
  <si>
    <t>tt8231668</t>
  </si>
  <si>
    <t>tm1141923</t>
  </si>
  <si>
    <t>The Royal Treatment</t>
  </si>
  <si>
    <t>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t>
  </si>
  <si>
    <t>tt13989030</t>
  </si>
  <si>
    <t>tm1102868</t>
  </si>
  <si>
    <t>Nobody Sleeps in the Woods Tonight 2</t>
  </si>
  <si>
    <t>When something horrible happens to the only survivor of a bloody massacre, an insecure rookie cop must overcome his fears to stop further carnage.</t>
  </si>
  <si>
    <t>tt14315500</t>
  </si>
  <si>
    <t>ts287722</t>
  </si>
  <si>
    <t>The Upshaws</t>
  </si>
  <si>
    <t>Bennie Upshaw, the head of a Black working class family in Indianapolis, is a charming, well-intentioned mechanic and lifelong mess just trying his best to step up and care for his family and tolerate his sardonic sister-in-law, all without a blueprint for success.</t>
  </si>
  <si>
    <t>tt10945036</t>
  </si>
  <si>
    <t>tm1052498</t>
  </si>
  <si>
    <t>Aileen Wuornos: American Boogeywoman</t>
  </si>
  <si>
    <t>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t>
  </si>
  <si>
    <t>tt14265992</t>
  </si>
  <si>
    <t>tm1150872</t>
  </si>
  <si>
    <t>Aziz Ansari: Nightclub Comedian</t>
  </si>
  <si>
    <t>After another year of lockdowns, Aziz takes the stage to skewer pandemic life, quarantines, vaccine cards, celebrity side-gigs, smartphones and more.</t>
  </si>
  <si>
    <t>tt17005964</t>
  </si>
  <si>
    <t>ts270798</t>
  </si>
  <si>
    <t>Love (ft. Marriage and Divorce)</t>
  </si>
  <si>
    <t>Everything comes unraveling for three successful women who work on a radio show as twists, turns and troubles plague their seemingly happy marriages.</t>
  </si>
  <si>
    <t>tt13814840</t>
  </si>
  <si>
    <t>tm1003353</t>
  </si>
  <si>
    <t>Operation Varsity Blues: The College Admissions Scandal</t>
  </si>
  <si>
    <t>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t>
  </si>
  <si>
    <t>tt14111734</t>
  </si>
  <si>
    <t>tm881587</t>
  </si>
  <si>
    <t>Vengeance Is Mine, All Others Pay Cash</t>
  </si>
  <si>
    <t>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t>
  </si>
  <si>
    <t>tt13387422</t>
  </si>
  <si>
    <t>ts320302</t>
  </si>
  <si>
    <t>Neymar: The Perfect Chaos</t>
  </si>
  <si>
    <t>Beloved worldwide but also a lightning rod for criticism, Neymar shares the highs and lows of his personal life and brilliant football career.</t>
  </si>
  <si>
    <t>tt16428640</t>
  </si>
  <si>
    <t>ts288005</t>
  </si>
  <si>
    <t>Nevertheless,</t>
  </si>
  <si>
    <t>The intoxicating charm of a flirtatious art school classmate pulls a reluctant love cynic into a friends-with-benefits relationship.</t>
  </si>
  <si>
    <t>tt14518284</t>
  </si>
  <si>
    <t>tm1110389</t>
  </si>
  <si>
    <t>Single All the Way</t>
  </si>
  <si>
    <t>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t>
  </si>
  <si>
    <t>tt14315756</t>
  </si>
  <si>
    <t>tm1003261</t>
  </si>
  <si>
    <t>Nate Bargatze: The Greatest Average American</t>
  </si>
  <si>
    <t>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t>
  </si>
  <si>
    <t>tt14078164</t>
  </si>
  <si>
    <t>ts246178</t>
  </si>
  <si>
    <t>Eden</t>
  </si>
  <si>
    <t>Thousands of years in the future, a city known as "Eden 3"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t>
  </si>
  <si>
    <t>tt10545250</t>
  </si>
  <si>
    <t>tm1086874</t>
  </si>
  <si>
    <t>Minnal Murali</t>
  </si>
  <si>
    <t>A tailor gains special powers after being struck by lightning but must take down an unexpected foe if he is to become the superhero his hometown in Kerala needs.</t>
  </si>
  <si>
    <t>tt7268738</t>
  </si>
  <si>
    <t>ts246073</t>
  </si>
  <si>
    <t>Tribes of Europa</t>
  </si>
  <si>
    <t>2074. In the wake of a mysterious global disaster, war rages between the Tribes that have emerged from the wreckage of Europe. Three siblings from the peaceful Origine tribe are separated and forced to forge their own paths in an action-packed fight for the future of this new Europa.</t>
  </si>
  <si>
    <t>tt9184982</t>
  </si>
  <si>
    <t>tm863823</t>
  </si>
  <si>
    <t>Finding 'Ohana</t>
  </si>
  <si>
    <t>Two Brooklyn siblings' summer in a rural Oahu town takes an exciting turn when a journal pointing to long-lost treasure sets them on an adventure, leading them to reconnect with their Hawaiian heritage.</t>
  </si>
  <si>
    <t>tt10332588</t>
  </si>
  <si>
    <t>ts192196</t>
  </si>
  <si>
    <t>Q-Force</t>
  </si>
  <si>
    <t>A handsome secret agent and his team of LGBTQ superspies embark on extraordinary adventures.</t>
  </si>
  <si>
    <t>tt10140028</t>
  </si>
  <si>
    <t>tm860261</t>
  </si>
  <si>
    <t>To All the Boys: Always and Forever</t>
  </si>
  <si>
    <t>Senior year of high school takes center stage as Lara Jean returns from a family trip to Korea and considers her college plans √¢‚Ç¨‚Äù with and without Peter.</t>
  </si>
  <si>
    <t>tt10676012</t>
  </si>
  <si>
    <t>ts308838</t>
  </si>
  <si>
    <t>Bad Sport</t>
  </si>
  <si>
    <t>True crime and sports come together in this docuseries. Global controversies and scandals are explored through reports from those involved.</t>
  </si>
  <si>
    <t>tt15402912</t>
  </si>
  <si>
    <t>ts216407</t>
  </si>
  <si>
    <t>Age of Samurai: Battle for Japan</t>
  </si>
  <si>
    <t>An exploration of the warring kingdoms of feudal Japan when several powerful warlords fought to become absolute ruler.</t>
  </si>
  <si>
    <t>tt10551256</t>
  </si>
  <si>
    <t>tm1028298</t>
  </si>
  <si>
    <t>He's All That</t>
  </si>
  <si>
    <t>To get revenge on her ex-boyfriend, an influencer attempts to transform an unpopular classmate into prom king.</t>
  </si>
  <si>
    <t>tt4590256</t>
  </si>
  <si>
    <t>ts271025</t>
  </si>
  <si>
    <t>Bling Empire</t>
  </si>
  <si>
    <t>Follow LA's wildly wealthy Asian and Asian American fun seekers as they go all out with fabulous parties, glamour and drama in this reality series.</t>
  </si>
  <si>
    <t>tt13660962</t>
  </si>
  <si>
    <t>tm983668</t>
  </si>
  <si>
    <t>Misha and the Wolves</t>
  </si>
  <si>
    <t>A woman√¢‚Ç¨‚Ñ¢s Holocaust memoir takes the world by storm, but a fallout with her publisher-turned-detective reveals her story as an audacious deception created to hide a darker truth.</t>
  </si>
  <si>
    <t>tt13648220</t>
  </si>
  <si>
    <t>ts29800</t>
  </si>
  <si>
    <t>Surviving Death</t>
  </si>
  <si>
    <t>What happens after we die? This docuseries explores personal stories and research on near-death experiences, reincarnation and paranormal phenomena.</t>
  </si>
  <si>
    <t>tt13649692</t>
  </si>
  <si>
    <t>tm1120509</t>
  </si>
  <si>
    <t>Never Back Down: Revolt</t>
  </si>
  <si>
    <t>A woman who is kidnapped and forced to compete in elite underground fights and has to battle her way out to freedom.</t>
  </si>
  <si>
    <t>tt13470094</t>
  </si>
  <si>
    <t>ts317522</t>
  </si>
  <si>
    <t>Dig Deeper: The Disappearance of Birgit Meier</t>
  </si>
  <si>
    <t>After Birgit Meier vanishes in 1989, police missteps plague the case for years. But her brother never wavers in his tireless quest to find the truth.</t>
  </si>
  <si>
    <t>tt15771888</t>
  </si>
  <si>
    <t>ts317078</t>
  </si>
  <si>
    <t>The Journalist</t>
  </si>
  <si>
    <t>A journalist known as the maverick of news media defiantly chases the truth in this series adaptation of the hit movie of the same name.</t>
  </si>
  <si>
    <t>tt15101670</t>
  </si>
  <si>
    <t>tm166973</t>
  </si>
  <si>
    <t>Mixtape</t>
  </si>
  <si>
    <t>On the eve of Y2K, orphaned 12-year-old Beverly discovers a broken mixtape crafted by her teen parents. Raised by her grandmother - who struggles talking about her late daughter - Beverly sees the mixtape as a chance to finally learn more about her parents.</t>
  </si>
  <si>
    <t>tt1587420</t>
  </si>
  <si>
    <t>tm1082314</t>
  </si>
  <si>
    <t>Untold: Malice at the Palace</t>
  </si>
  <si>
    <t>Key figures from an infamous November 19th 2004 incident between players and fans at an NBA game in Michigan discuss the fight, its fallout and its lasting legacy.</t>
  </si>
  <si>
    <t>tt15085802</t>
  </si>
  <si>
    <t>ts305263</t>
  </si>
  <si>
    <t>Baking Impossible</t>
  </si>
  <si>
    <t>Innovative bakers are paired with the brightest engineers to compete in designing and baking creations that are both delicious and made to survive intense engineering stress tests.</t>
  </si>
  <si>
    <t>tt15171996</t>
  </si>
  <si>
    <t>tm1134006</t>
  </si>
  <si>
    <t>Death to 2021</t>
  </si>
  <si>
    <t>This comedic retrospective mixes archival footage and scripted sketches as it revisits all the dread √¢‚Ç¨‚Äù and occasional delight √¢‚Ç¨‚Äù that 2021 had to offer.</t>
  </si>
  <si>
    <t>tt16301388</t>
  </si>
  <si>
    <t>ts271321</t>
  </si>
  <si>
    <t>Beyond Evil</t>
  </si>
  <si>
    <t>A serial murder case takes place in the small, peaceful city. The case is the same serial murder case that took place 20 years ago and changed Lee Dong-sik√¢‚Ç¨‚Ñ¢s life. The two detectives work to catch the killer.</t>
  </si>
  <si>
    <t>tt13634872</t>
  </si>
  <si>
    <t>tm1174920</t>
  </si>
  <si>
    <t>Jeff Foxworthy: The Good Old Days</t>
  </si>
  <si>
    <t>Jeff looks back on simpler times as he talks aging, texting and "sex education," then shares one wild story from the Blue Collar Comedy Tour.</t>
  </si>
  <si>
    <t>tt18314220</t>
  </si>
  <si>
    <t>tm1131061</t>
  </si>
  <si>
    <t>Hilda and the Mountain King</t>
  </si>
  <si>
    <t>When Hilda wakes up in the body of a troll, she must use her wits and courage to get back home, become human again √¢‚Ç¨‚Äù and save the city of Trolberg.</t>
  </si>
  <si>
    <t>tt15777864</t>
  </si>
  <si>
    <t>tm1162608</t>
  </si>
  <si>
    <t>40 Years Young</t>
  </si>
  <si>
    <t>After turning 40, C√É¬©sar is invited to a culinary contest in Canc√É¬∫n, but a bitter discovery threatens to destroy his family as well as his chances to win the competition.</t>
  </si>
  <si>
    <t>tt16969906</t>
  </si>
  <si>
    <t>tm1120902</t>
  </si>
  <si>
    <t>The Privilege</t>
  </si>
  <si>
    <t>A wealthy teen and his friends attending an elite private school uncover a dark conspiracy while looking into a series of strange supernatural events.</t>
  </si>
  <si>
    <t>tt14637290</t>
  </si>
  <si>
    <t>tm1093287</t>
  </si>
  <si>
    <t>The River Runner</t>
  </si>
  <si>
    <t>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t>
  </si>
  <si>
    <t>tt15293256</t>
  </si>
  <si>
    <t>tm1144897</t>
  </si>
  <si>
    <t>My Father's Violin</t>
  </si>
  <si>
    <t>Through their shared grief and connection to music, an orphaned girl bonds with her emotionally aloof, successful violinist uncle.</t>
  </si>
  <si>
    <t>tt14369276</t>
  </si>
  <si>
    <t>tm863919</t>
  </si>
  <si>
    <t>Extinct</t>
  </si>
  <si>
    <t>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t>
  </si>
  <si>
    <t>tt8241000</t>
  </si>
  <si>
    <t>tm1087932</t>
  </si>
  <si>
    <t>Prey</t>
  </si>
  <si>
    <t>A hiking trip into the wild turns into a desperate bid for survival for five friends on the run from a mysterious shooter.</t>
  </si>
  <si>
    <t>tt15198608</t>
  </si>
  <si>
    <t>ts220196</t>
  </si>
  <si>
    <t>Centaurworld</t>
  </si>
  <si>
    <t>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t>
  </si>
  <si>
    <t>tt10919290</t>
  </si>
  <si>
    <t>tm1084966</t>
  </si>
  <si>
    <t>Django &amp; Django</t>
  </si>
  <si>
    <t>An homage to Italian director Sergio Corbucci of the 1960s and contemporary director Quentin Tarantino, recounting a memorable period in Italian cinema with the sensibility of today.</t>
  </si>
  <si>
    <t>tt15119170</t>
  </si>
  <si>
    <t>tm1074764</t>
  </si>
  <si>
    <t>Shiny_Flakes: The Teenage Drug Lord</t>
  </si>
  <si>
    <t>Max S. reveals how he built a drug empire from his childhood bedroom as a teen in the real story behind the series "How to Sell Drugs Online (Fast)."</t>
  </si>
  <si>
    <t>tt15036416</t>
  </si>
  <si>
    <t>ts240807</t>
  </si>
  <si>
    <t>Power Rangers Dino Fury</t>
  </si>
  <si>
    <t>When an army of powerful alien beings is unleashed on Earth threatening life as we know it, a brand-new team of Power Rangers, fueled by the prehistoric power of the dinosaurs, are recruited to deal with the threat.</t>
  </si>
  <si>
    <t>tt12360292</t>
  </si>
  <si>
    <t>ts289620</t>
  </si>
  <si>
    <t>House of Secrets: The Burari Deaths</t>
  </si>
  <si>
    <t>Suicide, murder or something else? This docuseries examines chilling truths and theories around the deaths of 11 members of a Delhi family.</t>
  </si>
  <si>
    <t>tt14167390</t>
  </si>
  <si>
    <t>tm1106212</t>
  </si>
  <si>
    <t>Photocopier</t>
  </si>
  <si>
    <t>When photos of her at a party cause her to lose a scholarship, a student investigates whether something devastating happened to her that night.</t>
  </si>
  <si>
    <t>tt13729220</t>
  </si>
  <si>
    <t>ts301999</t>
  </si>
  <si>
    <t>Open Your Eyes</t>
  </si>
  <si>
    <t>After a tragic accident, an amnesiac teen tries to rebuild her life at a memory disorders center but becomes suspicious of her unconventional treatment.</t>
  </si>
  <si>
    <t>tt13495314</t>
  </si>
  <si>
    <t>ts319333</t>
  </si>
  <si>
    <t>Tiger King: The Doc Antle Story</t>
  </si>
  <si>
    <t>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t>
  </si>
  <si>
    <t>tt16307970</t>
  </si>
  <si>
    <t>ts313668</t>
  </si>
  <si>
    <t>Tear Along the Dotted Line</t>
  </si>
  <si>
    <t>A cartoonist in Rome with his armadillo-for-a-conscience reflects on his path in life and a would-be love as he and his friends travel outside the city.</t>
  </si>
  <si>
    <t>tt15614372</t>
  </si>
  <si>
    <t>tm888243</t>
  </si>
  <si>
    <t>Pray Away</t>
  </si>
  <si>
    <t>In the 1970s, five men struggling with being gay in their Evangelical church started a bible study to help each other leave the "homosexual lifestyle."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 movement√¢‚Ç¨‚Ñ¢s rise to power, persistent influence, and the profound harm it causes.</t>
  </si>
  <si>
    <t>tt11224358</t>
  </si>
  <si>
    <t>ts283610</t>
  </si>
  <si>
    <t>Feels Like Ishq</t>
  </si>
  <si>
    <t>Short films follow young adults as they navigate the gamut of emotions that come with finding romantic connection in unexpected places.</t>
  </si>
  <si>
    <t>tt14163838</t>
  </si>
  <si>
    <t>tm1049155</t>
  </si>
  <si>
    <t>Bordertown: The Mural Murders</t>
  </si>
  <si>
    <t>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t>
  </si>
  <si>
    <t>tt15393650</t>
  </si>
  <si>
    <t>ts306510</t>
  </si>
  <si>
    <t>Octonauts: Above &amp; Beyond</t>
  </si>
  <si>
    <t>The Octonauts expand their exploration beyond the sea -- and onto land! With new rides and new friends, they'll protect any habitats and animals at risk.</t>
  </si>
  <si>
    <t>tt15211330</t>
  </si>
  <si>
    <t>ts271517</t>
  </si>
  <si>
    <t>The Crew</t>
  </si>
  <si>
    <t>When the owner of the fictional NASCAR Bobby Spencer Racing team steps down and passes the team off to his daughter Catherine, the crew chief has to protect himself and his crew from her attempts to  modernize.</t>
  </si>
  <si>
    <t>tt10971022</t>
  </si>
  <si>
    <t>ts306322</t>
  </si>
  <si>
    <t>The Unlikely Murderer</t>
  </si>
  <si>
    <t>After the assassination of prime minister Olof Palme in 1986, Stig Engstr√É¬∂m managed to elude justice right up to his death through a combination of audacity, luck, and a perplexed police force.</t>
  </si>
  <si>
    <t>tt13735930</t>
  </si>
  <si>
    <t>tm675820</t>
  </si>
  <si>
    <t>A Boy Called Christmas</t>
  </si>
  <si>
    <t>In this origin story of Father Christmas, an ordinary boy (with a loyal pet mouse and a reindeer at his side) sets out on an extraordinary adventure to find his father who is on a quest to discover the fabled village of Elfhelm.</t>
  </si>
  <si>
    <t>tt10187208</t>
  </si>
  <si>
    <t>tm1150256</t>
  </si>
  <si>
    <t>Tall Girl 2</t>
  </si>
  <si>
    <t>After Jodi Kreyman gains popularity, her miscommunications start causing rifts with those around her and now she really needs to "stand tall".</t>
  </si>
  <si>
    <t>tt16085592</t>
  </si>
  <si>
    <t>tm1087956</t>
  </si>
  <si>
    <t>Afterlife of the Party</t>
  </si>
  <si>
    <t>A social butterfly who dies during her birthday week is given a second chance to right her wrongs on Earth.</t>
  </si>
  <si>
    <t>tt11742798</t>
  </si>
  <si>
    <t>ts341760</t>
  </si>
  <si>
    <t>Byron Baes</t>
  </si>
  <si>
    <t>Australian influencers flock to Byron Bay for its warm, beachy beauty and cool, creative vibe. Follow these friends as they negotiate life and love.</t>
  </si>
  <si>
    <t>tt14537060</t>
  </si>
  <si>
    <t>ts302714</t>
  </si>
  <si>
    <t>The Kingdom</t>
  </si>
  <si>
    <t>After his running mate's murder, a controversial televangelist becomes Argentina's presidential candidate. But nothing about him is as holy as he seems.</t>
  </si>
  <si>
    <t>tt15068148</t>
  </si>
  <si>
    <t>ts271593</t>
  </si>
  <si>
    <t>Spycraft</t>
  </si>
  <si>
    <t>The spy game is a serious business, and throughout history, the tools and technologies developed for it have mattered as much as the spies themselves.</t>
  </si>
  <si>
    <t>tt13789092</t>
  </si>
  <si>
    <t>ts310376</t>
  </si>
  <si>
    <t>Sex, Love &amp; Goop</t>
  </si>
  <si>
    <t>Courageous couples head for more pleasurable sex and deeper intimacy with help from Gwyneth Paltrow and a team of experts in this reality series.</t>
  </si>
  <si>
    <t>tt15470160</t>
  </si>
  <si>
    <t>ts280693</t>
  </si>
  <si>
    <t>Thomas &amp; Friends: All Engines Go!</t>
  </si>
  <si>
    <t>In a reboot of the classic TV series, a younger Thomas The Tank Engine goes on adventures with all of his friends, as they work on The Island Of Sodor.</t>
  </si>
  <si>
    <t>tt14556544</t>
  </si>
  <si>
    <t>ts293814</t>
  </si>
  <si>
    <t>Sparking Joy with Marie Kondo</t>
  </si>
  <si>
    <t>In this reality series, Marie Kondo brings her joyful tidying tactics to people struggling to balance work and home life and shares her own world.</t>
  </si>
  <si>
    <t>tt14550060</t>
  </si>
  <si>
    <t>ts296129</t>
  </si>
  <si>
    <t>Elite Short Stories: Guzm√É¬°n Caye Rebe</t>
  </si>
  <si>
    <t>Rebe hosts an intimate house warming party for her friends, but the situation takes a dramatic turn with the help of drugs and unexpected visitors.</t>
  </si>
  <si>
    <t>tt14668192</t>
  </si>
  <si>
    <t>ts320557</t>
  </si>
  <si>
    <t>Elite Short Stories: Patrick</t>
  </si>
  <si>
    <t>Away from school, during the winter holidays, three new stories take place while the Las Encinas students celebrate Christmas.</t>
  </si>
  <si>
    <t>tt16306836</t>
  </si>
  <si>
    <t>tm984204</t>
  </si>
  <si>
    <t>The Seventh Day</t>
  </si>
  <si>
    <t>A renowned exorcist teams up with a rookie priest for his first day of training. As they plunge deeper into hell on earth, the lines between good and evil blur, and their own demons emerge.</t>
  </si>
  <si>
    <t>tt11263022</t>
  </si>
  <si>
    <t>ts301196</t>
  </si>
  <si>
    <t>Top Secret UFO Projects: Declassified</t>
  </si>
  <si>
    <t>Though claims of extraterrestrial encounters have long been dismissed, many believe the existence of UFOs is not just likely, but a certainty.</t>
  </si>
  <si>
    <t>tt14992232</t>
  </si>
  <si>
    <t>tm1020073</t>
  </si>
  <si>
    <t>Thunder Force</t>
  </si>
  <si>
    <t>In a world where supervillains are commonplace, two estranged childhood best friends reunite after one devises a treatment that gives them powers to protect their city.</t>
  </si>
  <si>
    <t>tt10121392</t>
  </si>
  <si>
    <t>tm1127479</t>
  </si>
  <si>
    <t>Cobalt Blue</t>
  </si>
  <si>
    <t>When an aspiring author and his free-spirited sister both fall for the enigmatic paying guest at their home, ensuing events rock their traditional family.</t>
  </si>
  <si>
    <t>tt15314640</t>
  </si>
  <si>
    <t>ts320502</t>
  </si>
  <si>
    <t>Getting Curious with Jonathan Van Ness</t>
  </si>
  <si>
    <t>Jonathan Van Ness lets curiosity lead the way while roving from snacks to wigs in this podcast spinoff chock-full of experts and special guests.</t>
  </si>
  <si>
    <t>tt16584084</t>
  </si>
  <si>
    <t>ts317297</t>
  </si>
  <si>
    <t>The Orbital Children</t>
  </si>
  <si>
    <t>In 2045, two children born on the moon and three kids from Earth try to survive after an accident on their space station leaves them stranded.</t>
  </si>
  <si>
    <t>tt13351614</t>
  </si>
  <si>
    <t>ts223450</t>
  </si>
  <si>
    <t>Move to Heaven</t>
  </si>
  <si>
    <t>Finding life in all that's left behind, a trauma cleaner with Asperger's and his ex-con uncle deliver the untold stories of the departed to loved ones.</t>
  </si>
  <si>
    <t>tt11052470</t>
  </si>
  <si>
    <t>ts255779</t>
  </si>
  <si>
    <t>Gabby's Dollhouse</t>
  </si>
  <si>
    <t>This colorful series leads preschoolers room to room through a fantastical dollhouse of delightful mini-worlds and irresistible kitty characters.</t>
  </si>
  <si>
    <t>tt9165438</t>
  </si>
  <si>
    <t>ts287045</t>
  </si>
  <si>
    <t>Fatma</t>
  </si>
  <si>
    <t>Reeling from tragedy, a nondescript house cleaner embarks on a murderous streak as she searches for her missing husband and reckons with old wounds.</t>
  </si>
  <si>
    <t>tt11961378</t>
  </si>
  <si>
    <t>ts320183</t>
  </si>
  <si>
    <t>Single√¢‚Ç¨‚Ñ¢s Inferno</t>
  </si>
  <si>
    <t>On a deserted island, flirtatious singles look for love, because only as a couple can they leave the island for a romantic date in paradise.</t>
  </si>
  <si>
    <t>tt16283666</t>
  </si>
  <si>
    <t>tm1003725</t>
  </si>
  <si>
    <t>A Castle for Christmas</t>
  </si>
  <si>
    <t>To escape a scandal, a bestselling author journeys to Scotland, where she falls in love with a castle - and faces off with the grumpy duke who owns it.</t>
  </si>
  <si>
    <t>tt13070602</t>
  </si>
  <si>
    <t>tm983270</t>
  </si>
  <si>
    <t>Outside the Wire</t>
  </si>
  <si>
    <t>In the near future, a drone pilot is sent into a deadly militarized zone and must work with an android officer to locate a doomsday device.</t>
  </si>
  <si>
    <t>tt10451914</t>
  </si>
  <si>
    <t>tm319224</t>
  </si>
  <si>
    <t>The Loud House Movie</t>
  </si>
  <si>
    <t>The Loud family travel to Scotland and discover they are descendants of Scottish royalty as they move into their giant ancestral castle.</t>
  </si>
  <si>
    <t>tt6714432</t>
  </si>
  <si>
    <t>ts301914</t>
  </si>
  <si>
    <t>Inspector Koo</t>
  </si>
  <si>
    <t>A reclusive ex-cop reenters the game as an insurance investigator, searching for clues in crime scenes perfectly staged by a serial killer in her midst.</t>
  </si>
  <si>
    <t>tt14731794</t>
  </si>
  <si>
    <t>ts283676</t>
  </si>
  <si>
    <t>Last Chance U: Basketball</t>
  </si>
  <si>
    <t>Hit the hardwood in East Los Angeles as a coach with strong convictions leads young men who hope to fulfill major college potential.</t>
  </si>
  <si>
    <t>tt13087512</t>
  </si>
  <si>
    <t>ts272669</t>
  </si>
  <si>
    <t>Waffles + Mochi</t>
  </si>
  <si>
    <t>Curious puppet pals Waffles and Mochi travel the world exploring the wonders of food and culture while learning how to cook with fresh ingredients.</t>
  </si>
  <si>
    <t>tt14035218</t>
  </si>
  <si>
    <t>ts268835</t>
  </si>
  <si>
    <t>Sisyphus</t>
  </si>
  <si>
    <t>An unfathomable incident introduces a genius engineer to dangerous secrets of the world √¢‚Ç¨‚Äù and to a woman from the future who's come looking for him.</t>
  </si>
  <si>
    <t>tt13715448</t>
  </si>
  <si>
    <t>ts317612</t>
  </si>
  <si>
    <t>Love is Blind: Japan</t>
  </si>
  <si>
    <t>In this reality dating series, marriage-minded singles in Japan meet, date and get engaged before ever setting eyes on each other.</t>
  </si>
  <si>
    <t>tt15943826</t>
  </si>
  <si>
    <t>ts308511</t>
  </si>
  <si>
    <t>Back to 15</t>
  </si>
  <si>
    <t>Unhappy at work and in her personal life, Anita discovers a way to travel back to age 15. What will she change in her past? Starring Maisa.</t>
  </si>
  <si>
    <t>tt15301854</t>
  </si>
  <si>
    <t>tm1166015</t>
  </si>
  <si>
    <t>The Invisible Thread</t>
  </si>
  <si>
    <t>The teenage son of two fathers makes a documentary film about his parents but is surprised when a real-life plot twist occurs in his family.</t>
  </si>
  <si>
    <t>tt14540892</t>
  </si>
  <si>
    <t>ts188861</t>
  </si>
  <si>
    <t>Battle Kitty</t>
  </si>
  <si>
    <t>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t>
  </si>
  <si>
    <t>tt10050740</t>
  </si>
  <si>
    <t>ts308689</t>
  </si>
  <si>
    <t>Misfit: The Series</t>
  </si>
  <si>
    <t>The Misfits are in for a wild year as they prepare a school musical. But when the strict new headmaster bans the show, it's up to Julia to save the day.</t>
  </si>
  <si>
    <t>tt15517928</t>
  </si>
  <si>
    <t>tm1096769</t>
  </si>
  <si>
    <t>Lead Me Home</t>
  </si>
  <si>
    <t>Poignant stories of homelessness on the West Coast of the US frame this cinematic portrait of a surging humanitarian crisis.</t>
  </si>
  <si>
    <t>tt15339848</t>
  </si>
  <si>
    <t>ts269286</t>
  </si>
  <si>
    <t>Once Upon a Time... Happily Never After</t>
  </si>
  <si>
    <t>A tragically separated couple must find each other in another life to break a spell on their town, but the arrival of two tourists threaten their chance.</t>
  </si>
  <si>
    <t>tt13560186</t>
  </si>
  <si>
    <t>ts320075</t>
  </si>
  <si>
    <t>Aranyak</t>
  </si>
  <si>
    <t>After a foreign teenage tourist goes missing in a misty village, Kasturi, a frazzled local cop, is forced to team up with her city-bred successor, Angad, on a high-profile case that unearths skeletons and resurrects a long-forgotten legend of a savage serial killer in the woods.</t>
  </si>
  <si>
    <t>tt14167344</t>
  </si>
  <si>
    <t>ts304058</t>
  </si>
  <si>
    <t>Ganglands</t>
  </si>
  <si>
    <t>Mehdi, a qualified robber, and Liana, an apprentice thief, get involved in a turf war between drug dealers, and have to collaborate in order to save their loved ones.</t>
  </si>
  <si>
    <t>tt13278100</t>
  </si>
  <si>
    <t>tm1092995</t>
  </si>
  <si>
    <t>Shaun the Sheep: The Flight Before Christmas</t>
  </si>
  <si>
    <t>Shaun's seasonal excitement turns to dismay when a farmhouse raid to get bigger stockings for the flock inadvertently leads to Timmy going missing. Can Shaun get Timmy back before he becomes someone else√¢‚Ç¨‚Ñ¢s present?</t>
  </si>
  <si>
    <t>tt15857304</t>
  </si>
  <si>
    <t>tm963182</t>
  </si>
  <si>
    <t>Trollhunters: Rise of the Titans</t>
  </si>
  <si>
    <t>The heroes from the Trollhunters series team-up on an epic adventure to fight the Arcane Order for control over the magic that binds them all.</t>
  </si>
  <si>
    <t>tt12851396</t>
  </si>
  <si>
    <t>ts296091</t>
  </si>
  <si>
    <t>Elite Short Stories: Nadia Guzm√É¬°n</t>
  </si>
  <si>
    <t>Nadia feels conflicted about whether or not to see her long distance boyfriend, Guzm√É¬°n, when she returns to Spain for her sister's wedding.</t>
  </si>
  <si>
    <t>tt14671790</t>
  </si>
  <si>
    <t>tm1083068</t>
  </si>
  <si>
    <t>Operation Hyacinth</t>
  </si>
  <si>
    <t>Poland, 1985: Not satisfied with the result of a murder investigation, a young officer in communist Warsaw sets out on his own to discover the truth.</t>
  </si>
  <si>
    <t>tt14315584</t>
  </si>
  <si>
    <t>tm1102891</t>
  </si>
  <si>
    <t>Grudge</t>
  </si>
  <si>
    <t>Ahead of a promotion, a police chief becomes entangled in a deadly incident and uncovers an intrigue fueled by grudge that threatens his colleagues.</t>
  </si>
  <si>
    <t>tt13717980</t>
  </si>
  <si>
    <t>tm1137862</t>
  </si>
  <si>
    <t>Four to Dinner</t>
  </si>
  <si>
    <t>In this rom-com challenging the concept of soulmates, parallel storylines portray four single friends as they pair up in different couple combinations.</t>
  </si>
  <si>
    <t>tt14247286</t>
  </si>
  <si>
    <t>ts72196</t>
  </si>
  <si>
    <t>Swap Shop</t>
  </si>
  <si>
    <t>When the "Swap Shop" radio show shares the scoop on sweet deals, collectors of cars, comics, creepy clown statues and more listen with ears wide open.</t>
  </si>
  <si>
    <t>tt15674202</t>
  </si>
  <si>
    <t>ts269493</t>
  </si>
  <si>
    <t>Headspace Guide to Meditation</t>
  </si>
  <si>
    <t>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t>
  </si>
  <si>
    <t>tt13617024</t>
  </si>
  <si>
    <t>ts310331</t>
  </si>
  <si>
    <t>Twenty Somethings: Austin</t>
  </si>
  <si>
    <t>Set in Austin, Texas, this growing-up reality show is where twenty-somethings find love, friendship and embark on a new adventure: life.</t>
  </si>
  <si>
    <t>tt15204216</t>
  </si>
  <si>
    <t>tm960924</t>
  </si>
  <si>
    <t>Kuthiraivaal</t>
  </si>
  <si>
    <t>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t>
  </si>
  <si>
    <t>tt13022626</t>
  </si>
  <si>
    <t>tm998188</t>
  </si>
  <si>
    <t>More the Merrier</t>
  </si>
  <si>
    <t>Multiple stories about the oscillating world of couple relationships and how difficult it can be to separate sex from love.</t>
  </si>
  <si>
    <t>tt6925902</t>
  </si>
  <si>
    <t>tm1036270</t>
  </si>
  <si>
    <t>I Am All Girls</t>
  </si>
  <si>
    <t>A special crimes investigator forms an unlikely bond with a serial killer to bring down a global child sex trafficking syndicate.</t>
  </si>
  <si>
    <t>tt9013182</t>
  </si>
  <si>
    <t>ts296081</t>
  </si>
  <si>
    <t>The Parisian Agency: Exclusive Properties</t>
  </si>
  <si>
    <t>A reality series about the family Kretz who sells apartments to rich customers in France and the rest of the world.</t>
  </si>
  <si>
    <t>tt14746934</t>
  </si>
  <si>
    <t>tm921206</t>
  </si>
  <si>
    <t>The Kissing Booth 3</t>
  </si>
  <si>
    <t>It√¢‚Ç¨‚Ñ¢s the summer before Elle heads to college, and she has a secret decision to make. Elle has been accepted into Harvard, where boyfriend Noah is matriculating, and also Berkeley, where her BFF Lee is headed and has to decide if she should stay or not.</t>
  </si>
  <si>
    <t>tt12783454</t>
  </si>
  <si>
    <t>ts287802</t>
  </si>
  <si>
    <t>Penguin Town</t>
  </si>
  <si>
    <t>In a picturesque South African town, an eclectic group of endangered penguins flock together to find mates, raise families and mix with the locals.</t>
  </si>
  <si>
    <t>tt14677850</t>
  </si>
  <si>
    <t>ts239188</t>
  </si>
  <si>
    <t>Kitz</t>
  </si>
  <si>
    <t>A year after the tragic death of her brother, Lisi enters the decadent world of a Munich clique at a ski resort, but soon she kicks off an avalanche that reveals the truth behind the facade full of glamor, money and hedonism.</t>
  </si>
  <si>
    <t>tt12104930</t>
  </si>
  <si>
    <t>tm988736</t>
  </si>
  <si>
    <t>Chris Rock Total Blackout: The Tamborine Extended Cut</t>
  </si>
  <si>
    <t>In this extended cut of his 2018 special, Chris Rock takes the stage for a special filled with searing observations on fatherhood, infidelity and politics.</t>
  </si>
  <si>
    <t>tt13935770</t>
  </si>
  <si>
    <t>ts283528</t>
  </si>
  <si>
    <t>This Is Pop</t>
  </si>
  <si>
    <t>Uncover the real stories behind your favorite pop songs as this docuseries charts the impact of the festival scene, Auto-Tune, boy bands and more.</t>
  </si>
  <si>
    <t>tt14155414</t>
  </si>
  <si>
    <t>tm991351</t>
  </si>
  <si>
    <t>Pel√É¬©</t>
  </si>
  <si>
    <t>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t>
  </si>
  <si>
    <t>tt13842562</t>
  </si>
  <si>
    <t>tm813372</t>
  </si>
  <si>
    <t>Etharkkum Thunindhavan</t>
  </si>
  <si>
    <t>A lawyer turns judge jury and executioner and goes after a gang, led by a minister's son, that threatens women with videos of them.</t>
  </si>
  <si>
    <t>tt10340562</t>
  </si>
  <si>
    <t>tm1077013</t>
  </si>
  <si>
    <t>Memories of a Murderer: The Nilsen Tapes</t>
  </si>
  <si>
    <t>Serial killer Dennis Nilsen narrates his life and horrific crimes via a series of chilling audiotapes recorded from his jail cell.</t>
  </si>
  <si>
    <t>tt15085784</t>
  </si>
  <si>
    <t>tm972519</t>
  </si>
  <si>
    <t>Don't Kill Me</t>
  </si>
  <si>
    <t>19-year-old Mirta dies of drug overdose with her lover Robin. She then resuscitates alone and finds out that, in order to keep living, she must eat living humans.</t>
  </si>
  <si>
    <t>tt11116374</t>
  </si>
  <si>
    <t>ts315551</t>
  </si>
  <si>
    <t>Elite Short Stories: Phillipe Caye Felipe</t>
  </si>
  <si>
    <t>tt16156744</t>
  </si>
  <si>
    <t>tm1092892</t>
  </si>
  <si>
    <t>Found</t>
  </si>
  <si>
    <t>Follows the story of three American teenage girls√¢‚Ç¨‚Äùeach adopted from China√¢‚Ç¨‚Äùwho discover they are blood-related cousins on 23andMe. Their online meeting inspires the young women to confront the burning questions they have about their lost history.</t>
  </si>
  <si>
    <t>tt13622146</t>
  </si>
  <si>
    <t>ts306068</t>
  </si>
  <si>
    <t>Luna Park</t>
  </si>
  <si>
    <t>In 1960s Rome, a meeting between a free-spirited young woman who grew up in her family's circus and a girl of wealthy descent leads to secrets, intrigue, and unexpected loves.</t>
  </si>
  <si>
    <t>tt15349110</t>
  </si>
  <si>
    <t>tm1040688</t>
  </si>
  <si>
    <t>Three Songs for Benazir</t>
  </si>
  <si>
    <t>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t>
  </si>
  <si>
    <t>tt14608922</t>
  </si>
  <si>
    <t>ts319412</t>
  </si>
  <si>
    <t>Forecasting Love and Weather</t>
  </si>
  <si>
    <t>Inside a national weather service, love proves just as difficult to predict as rain or shine for a diligent forecaster and her free-spirited co-worker.</t>
  </si>
  <si>
    <t>tt15140592</t>
  </si>
  <si>
    <t>tm998858</t>
  </si>
  <si>
    <t>Brian Regan: On the Rocks</t>
  </si>
  <si>
    <t>Brian Regan tackles the big issues weighing on him, including aging, time, obsessive behavior, backpacks on airplanes, ungrateful horses and raisins.</t>
  </si>
  <si>
    <t>tt13926994</t>
  </si>
  <si>
    <t>tm1000797</t>
  </si>
  <si>
    <t>Ride or Die</t>
  </si>
  <si>
    <t>Rei helps the woman she's been in love with for years escape her abusive husband. While on the run, their feelings for each other catch fire.</t>
  </si>
  <si>
    <t>tt14164234</t>
  </si>
  <si>
    <t>tm362072</t>
  </si>
  <si>
    <t>The story of Steve Harmon, a 17-year-old honor student whose world comes crashing down around him when he is charged with felony murder.</t>
  </si>
  <si>
    <t>tt10229074</t>
  </si>
  <si>
    <t>ts272366</t>
  </si>
  <si>
    <t>Amend: The Fight for America</t>
  </si>
  <si>
    <t>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t>
  </si>
  <si>
    <t>tt13972246</t>
  </si>
  <si>
    <t>ts271726</t>
  </si>
  <si>
    <t>Go Dog Go</t>
  </si>
  <si>
    <t>Handy and inventive pup Tag chases adventure with her best pal, Scooch, solving problems and helping the citizens of Pawston along the way.</t>
  </si>
  <si>
    <t>tt10687202</t>
  </si>
  <si>
    <t>tm880822</t>
  </si>
  <si>
    <t>Mobile Suit Gundam Hathaway</t>
  </si>
  <si>
    <t>After Char's rebellion, Hathaway Noa leads an insurgency against Earth Federation, but meeting an enemy officer and a mysterious woman alters his fate.</t>
  </si>
  <si>
    <t>tt13288678</t>
  </si>
  <si>
    <t>tm433048</t>
  </si>
  <si>
    <t>This Is the Night</t>
  </si>
  <si>
    <t>In the summer of 1982, as all of Staten Island anticipates the opening of a blockbuster boxing movie, an Italian-American family must confront its greatest challenges.</t>
  </si>
  <si>
    <t>tt8430548</t>
  </si>
  <si>
    <t>tm1031976</t>
  </si>
  <si>
    <t>Dhamaka</t>
  </si>
  <si>
    <t>When a cynical ex-TV news anchor gets an alarming call on his radio show, he sees a chance for a career comeback √¢‚Ç¨‚Äù but it may cost his conscience.</t>
  </si>
  <si>
    <t>tt13510660</t>
  </si>
  <si>
    <t>ts317526</t>
  </si>
  <si>
    <t>Selling Tampa</t>
  </si>
  <si>
    <t xml:space="preserve">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
</t>
  </si>
  <si>
    <t>tt16227948</t>
  </si>
  <si>
    <t>tm1125844</t>
  </si>
  <si>
    <t>The Whole Truth</t>
  </si>
  <si>
    <t>When two siblings stumble on a strange hole in the wall of their grandparents√¢‚Ç¨‚Ñ¢ house, horrifying incidents reveal sinister secrets about their family.</t>
  </si>
  <si>
    <t>tt15850662</t>
  </si>
  <si>
    <t>ts258415</t>
  </si>
  <si>
    <t>Elves</t>
  </si>
  <si>
    <t>A Christmas vacation turns into a nightmare for a teenager and her family when they discover an ancient menace that stalks their island getaway.</t>
  </si>
  <si>
    <t>tt13231962</t>
  </si>
  <si>
    <t>tm872108</t>
  </si>
  <si>
    <t>A Week Away</t>
  </si>
  <si>
    <t>With nowhere left to go, Will Hawkins finds himself at camp for the first time. His instinct is to run, but he finds a friend, a father figure, and even a girl who awakens his heart. Most of all, he finally finds a home.</t>
  </si>
  <si>
    <t>tt11388278</t>
  </si>
  <si>
    <t>tm985550</t>
  </si>
  <si>
    <t>Crazy About Her</t>
  </si>
  <si>
    <t>After a magical night together, Adri voluntarily turns himself into the psychiatric institution where Carla lives.</t>
  </si>
  <si>
    <t>tt11698630</t>
  </si>
  <si>
    <t>tm948681</t>
  </si>
  <si>
    <t>Below Zero</t>
  </si>
  <si>
    <t>On a lonely road, a prison transport is brutally assaulted. Martin, the policeman who was driving, survives and fortifies his position while the con men search for a way to finish him.</t>
  </si>
  <si>
    <t>tt9845564</t>
  </si>
  <si>
    <t>ts302653</t>
  </si>
  <si>
    <t>Light the Night</t>
  </si>
  <si>
    <t>Taking the hotel on Linsen North Road in Taiwan as the background, it is a realistic drama that describes the love and hatred between the Japanese-style hotel proprietress and Yang Jin Hua in 1988 and a group of amorous ladies under her.</t>
  </si>
  <si>
    <t>tt15808044</t>
  </si>
  <si>
    <t>ts330132</t>
  </si>
  <si>
    <t>800 Meters</t>
  </si>
  <si>
    <t>On Aug. 17, 2017, Spain suffers two terrorist attacks perpetrated by young people integrated into Spanish society. How could something like this happen?</t>
  </si>
  <si>
    <t>tt13323170</t>
  </si>
  <si>
    <t>ts14520</t>
  </si>
  <si>
    <t>Action Pack</t>
  </si>
  <si>
    <t>The heroic kids of the Action Academy take on the bad guys with their hearts, their wits and their superpowers, and bring out the best in them.</t>
  </si>
  <si>
    <t>tt15527308</t>
  </si>
  <si>
    <t>ts241296</t>
  </si>
  <si>
    <t>Finding Ola</t>
  </si>
  <si>
    <t>After a life-altering event, Ola Abd ElSabour embarks on a journey of self-discovery and deals with the challenges of a new reality. Hend Sabry stars.</t>
  </si>
  <si>
    <t>tt12432642</t>
  </si>
  <si>
    <t>ts271720</t>
  </si>
  <si>
    <t>Pui Pui Molcar</t>
  </si>
  <si>
    <t>The setting is a world where people drive sentient vehicles that are hybrids between guinea pigs and cars √¢‚Ç¨‚Äú "Molcars"!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t>
  </si>
  <si>
    <t>tt14202738</t>
  </si>
  <si>
    <t>ts282291</t>
  </si>
  <si>
    <t>Generation 56K</t>
  </si>
  <si>
    <t>Told from two points of view, a couple begins dating during the era of the 56K modem and navigates their relationship over the next two decades.</t>
  </si>
  <si>
    <t>tt13524842</t>
  </si>
  <si>
    <t>tm1029256</t>
  </si>
  <si>
    <t>Ferry</t>
  </si>
  <si>
    <t>Before he built a drug empire, Ferry Bouman returns to his hometown on a revenge mission that finds his loyalty tested √¢‚Ç¨‚Äù and a love that alters his life.</t>
  </si>
  <si>
    <t>tt14217100</t>
  </si>
  <si>
    <t>ts315549</t>
  </si>
  <si>
    <t>Elite Short Stories: Samuel Omar</t>
  </si>
  <si>
    <t>Away from school, during the winter holidays, three stories take place while the Las Encinas students celebrate Christmas.</t>
  </si>
  <si>
    <t>tt16259804</t>
  </si>
  <si>
    <t>tm1108621</t>
  </si>
  <si>
    <t>Yara</t>
  </si>
  <si>
    <t>The murder of 13-year-old Yara Gambirasio shocks the little town of Brembate di Sopra, Italy. To bring the culprit to justice, prosecutor Letizia Ruggeri has only a bit of DNA without a database to compare it to. Based on a true story.</t>
  </si>
  <si>
    <t>tt15655458</t>
  </si>
  <si>
    <t>ts257817</t>
  </si>
  <si>
    <t>Call My Agent Bollywood</t>
  </si>
  <si>
    <t>From pulling off casting coups to calming celebrity egos, the drama never stops for four Mumbai talent agents hustling to save their sinking company.</t>
  </si>
  <si>
    <t>tt13282662</t>
  </si>
  <si>
    <t>ts296069</t>
  </si>
  <si>
    <t>Elite Short Stories: Omar Ander Alexis</t>
  </si>
  <si>
    <t>Now in remission, Ander is set on spending his summer helping Alexis, his chemo partner, go through treatment.</t>
  </si>
  <si>
    <t>tt14676004</t>
  </si>
  <si>
    <t>ts308516</t>
  </si>
  <si>
    <t>Young, Famous &amp; African</t>
  </si>
  <si>
    <t>This reality series follows a crew of famed, affluent stars as they work and play, flirt and feud in Johannesburg, South Africa. This all-African reality series includes actor Khanyi Mbau, musician Diamond Platnumz and rapper Nadia Nakai.</t>
  </si>
  <si>
    <t>tt15302054</t>
  </si>
  <si>
    <t>tm810494</t>
  </si>
  <si>
    <t>The 8th Night</t>
  </si>
  <si>
    <t>With prayer beads in one hand and an ax in the other, a monk hunts down a millennia-old spirit that's possessing humans and unleashing hell on Earth.</t>
  </si>
  <si>
    <t>tt14781176</t>
  </si>
  <si>
    <t>tm950444</t>
  </si>
  <si>
    <t>Skater Girl</t>
  </si>
  <si>
    <t>When a teen in rural India discovers a life-changing passion for skateboarding, she faces a rough road as she follows her dream to compete.</t>
  </si>
  <si>
    <t>tt6964940</t>
  </si>
  <si>
    <t>tm894254</t>
  </si>
  <si>
    <t>Penguin Bloom</t>
  </si>
  <si>
    <t>When an unlikely ally enters the Bloom family's world in the form of an injured baby magpie they name Penguin, the bird√¢‚Ç¨‚Ñ¢s arrival makes a profound difference in the struggling family√¢‚Ç¨‚Ñ¢s life.</t>
  </si>
  <si>
    <t>tt6317656</t>
  </si>
  <si>
    <t>ts296059</t>
  </si>
  <si>
    <t>Elite Short Stories: Carla Samuel</t>
  </si>
  <si>
    <t>Samuel attempts a big, romantic gesture at the airport in order to persuade Carla not to board her flight to London.</t>
  </si>
  <si>
    <t>tt14675560</t>
  </si>
  <si>
    <t>tm998726</t>
  </si>
  <si>
    <t>Sentinelle</t>
  </si>
  <si>
    <t>Transferred home after a traumatizing combat mission, a highly trained French soldier uses her lethal skills to hunt down the man who hurt her sister.</t>
  </si>
  <si>
    <t>tt11734264</t>
  </si>
  <si>
    <t>ts104362</t>
  </si>
  <si>
    <t>Kid Cosmic</t>
  </si>
  <si>
    <t>A young boy who dreams of becoming a hero, stumbles across some cosmic stones of power. His dreams appear to have come true.</t>
  </si>
  <si>
    <t>tt9248538</t>
  </si>
  <si>
    <t>ts321084</t>
  </si>
  <si>
    <t>Framed! A Sicilian Murder Mystery</t>
  </si>
  <si>
    <t>After two hapless TV technicians stumble upon a murder scene, every step they take to avoid becoming suspects lands them in deeper trouble.</t>
  </si>
  <si>
    <t>tt16745502</t>
  </si>
  <si>
    <t>ts90023</t>
  </si>
  <si>
    <t>AlRawabi School for Girls</t>
  </si>
  <si>
    <t>The bullied outcasts at prestigious Al Rawabi School for Girls plot a series of risky takedowns to get back at their tormentors.</t>
  </si>
  <si>
    <t>tt10183912</t>
  </si>
  <si>
    <t>tm1179176</t>
  </si>
  <si>
    <t>Michela Giraud: The Truth, I Swear!</t>
  </si>
  <si>
    <t>From the stage of Vinile, in Rome, rigorously standing up alone in front of her audience, Michela Giraud tells her own truth through the strong and self-deprecating point of view that has always distinguished her.</t>
  </si>
  <si>
    <t>tt18396984</t>
  </si>
  <si>
    <t>ts260502</t>
  </si>
  <si>
    <t>Until Life Do Us Part</t>
  </si>
  <si>
    <t>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t>
  </si>
  <si>
    <t>tt13053042</t>
  </si>
  <si>
    <t>tm834847</t>
  </si>
  <si>
    <t>Seal Team</t>
  </si>
  <si>
    <t>Fearless seal Quinn assembles a squad of misfit recruits to stand up to ruthless sharks with razor-sharp teeth and reclaim the open sea.</t>
  </si>
  <si>
    <t>tt8456190</t>
  </si>
  <si>
    <t>ts232506</t>
  </si>
  <si>
    <t>50M2</t>
  </si>
  <si>
    <t>After being betrayed by his boss, a hitman hides out in a vacant tailor shop, where he's mistaken for the late owner's son, an identity he decides to embrace.</t>
  </si>
  <si>
    <t>tt11617848</t>
  </si>
  <si>
    <t>ts326029</t>
  </si>
  <si>
    <t>Savage Rhythm</t>
  </si>
  <si>
    <t>The opposite worlds of two dancers in Colombia clash on and off the dance floor when their ambition to succeed leads them down a treacherous path.</t>
  </si>
  <si>
    <t>tt17076336</t>
  </si>
  <si>
    <t>ts317720</t>
  </si>
  <si>
    <t>Coming Out Colton</t>
  </si>
  <si>
    <t>Former NFL player and "Bachelor" star Colton Underwood embarks on a journey to embrace his new life as an out member of the LGBTQ community.</t>
  </si>
  <si>
    <t>tt14527650</t>
  </si>
  <si>
    <t>tm1064532</t>
  </si>
  <si>
    <t>Deep</t>
  </si>
  <si>
    <t>Four insomniac med school students are lured into a neuroscience experiment that spirals out of control and must find a way out before it√¢‚Ç¨‚Ñ¢s too late.</t>
  </si>
  <si>
    <t>tt14880258</t>
  </si>
  <si>
    <t>ts312200</t>
  </si>
  <si>
    <t>I Am Georgina</t>
  </si>
  <si>
    <t>Join Georgina Rodr√É¬≠guez - mom, influencer, businesswoman and Cristiano Ronaldo's partner - in this emotional and in-depth portrait of her daily life.</t>
  </si>
  <si>
    <t>tt15494864</t>
  </si>
  <si>
    <t>tm1040671</t>
  </si>
  <si>
    <t>Marilyn's Eyes</t>
  </si>
  <si>
    <t>Clara and Diego, under the guidance of the psychiatrist of a day rehabilitation center for disturbed people who attend, decide to transform the treatment center into a restaurant, involving all their other companions.</t>
  </si>
  <si>
    <t>tt13313408</t>
  </si>
  <si>
    <t>tm984155</t>
  </si>
  <si>
    <t>The Devil Below</t>
  </si>
  <si>
    <t>A group of four amateur adventurers who specialize in exploring remote and forsaken places pay a visit to Shookum Hills, a town in the remote Appalachian Mountains which was abandoned decades ago due to a mysterious coal mine fire.</t>
  </si>
  <si>
    <t>tt8299850</t>
  </si>
  <si>
    <t>ts244930</t>
  </si>
  <si>
    <t>Angry Birds: Summer Madness</t>
  </si>
  <si>
    <t>Sparks and feathers fly when a teenage Red, Chuck, Bomb and Stella spend a wild summer together with other Angry Birds at Camp Splinterwood.</t>
  </si>
  <si>
    <t>tt12027896</t>
  </si>
  <si>
    <t>tm996010</t>
  </si>
  <si>
    <t>Still Out of My League</t>
  </si>
  <si>
    <t>After breaking up with her dreamboat, Marta finds love with an artist. But life throws a few twists into the mix for the ailing woman and her friends.</t>
  </si>
  <si>
    <t>tt14361314</t>
  </si>
  <si>
    <t>ts272939</t>
  </si>
  <si>
    <t>The Lost Pirate Kingdom</t>
  </si>
  <si>
    <t>The real-life pirates of the Caribbean violently plunder the world's riches and form a surprisingly egalitarian republic in this documentary series.</t>
  </si>
  <si>
    <t>tt14057360</t>
  </si>
  <si>
    <t>tm1077201</t>
  </si>
  <si>
    <t>Stuck Together</t>
  </si>
  <si>
    <t>Seven families live in the Parisian apartment building at 8, Rue de l√¢‚Ç¨‚Ñ¢Humanite - and they didn√¢‚Ç¨‚Ñ¢t escape to the countryside at the arrival of the coronavirus. Three months of life under lockdown will reveal the best and worst of these neighbours.</t>
  </si>
  <si>
    <t>tt13834006</t>
  </si>
  <si>
    <t>ts108621</t>
  </si>
  <si>
    <t>Sky Rojo</t>
  </si>
  <si>
    <t>Coral, Wendy, and Gina go on the run in search of freedom while being chased by Romeo, their pimp from Las Novias Club, and his henchmen, Moises and Christian.</t>
  </si>
  <si>
    <t>tt8690776</t>
  </si>
  <si>
    <t>ts292662</t>
  </si>
  <si>
    <t>Johnny Hallyday: Beyond Rock</t>
  </si>
  <si>
    <t>Johnny Hallyday in his own words. This intimate docuseries explores the life and career of France's rock icon through archival film and interviews.</t>
  </si>
  <si>
    <t>tt18274456</t>
  </si>
  <si>
    <t>tm1171107</t>
  </si>
  <si>
    <t>Surviving Paradise: A Family Tale</t>
  </si>
  <si>
    <t>As the Kalahari Desert faces a worsening dry season, prides, packs and herds of all kinds must rely on the power of family to survive.</t>
  </si>
  <si>
    <t>tt18059108</t>
  </si>
  <si>
    <t>tm965754</t>
  </si>
  <si>
    <t>Brother in Love 2</t>
  </si>
  <si>
    <t>It is wedding time. But a new brother in love appears. New lies follow others. Life of Aykut becomes a nightmare again.</t>
  </si>
  <si>
    <t>tt12738164</t>
  </si>
  <si>
    <t>tm1038355</t>
  </si>
  <si>
    <t>The Last Mercenary</t>
  </si>
  <si>
    <t>A legendary secret service agent comes out of hiding and returns to France to help the son he's never met get out of trouble.</t>
  </si>
  <si>
    <t>tt12808182</t>
  </si>
  <si>
    <t>ts288472</t>
  </si>
  <si>
    <t>You Are My Spring</t>
  </si>
  <si>
    <t>A hotel concierge and a psychiatrist with traumatic childhoods form a heartfelt bond when they become entangled in a perplexing local murder case.</t>
  </si>
  <si>
    <t>tt14169816</t>
  </si>
  <si>
    <t>tm1041543</t>
  </si>
  <si>
    <t>Breaking Boundaries: The Science of Our Planet</t>
  </si>
  <si>
    <t>David Attenborough and scientist Johan Rockstr√É¬∂m examine Earth's biodiversity collapse and how this crisis can still be averted.</t>
  </si>
  <si>
    <t>tt14539726</t>
  </si>
  <si>
    <t>tm945448</t>
  </si>
  <si>
    <t>Vicky and Her Mystery</t>
  </si>
  <si>
    <t>St√É¬©phane decides to move to the beautiful mountains of Cantal in order to reconnect with his 8-year-old daughter, Victoria, who has been silent since her mother's disappearance. During a walk in the forest, a shepherd gives Victoria a puppy named "Mystery" who will gradually give her a taste for life. But very quickly, St√É¬©phane discovers that the animal is in reality a wolf√¢‚Ç¨¬¶ Despite the warnings and the danger of this situation, he cannot bring himself to separate his daughter from this seemingly harmless ball of hair.</t>
  </si>
  <si>
    <t>tt10945274</t>
  </si>
  <si>
    <t>tm949382</t>
  </si>
  <si>
    <t>Looop Lapeta</t>
  </si>
  <si>
    <t>When her boyfriend loses a mobster's cash, Savi races against the clock to save the day if only she can break out of a curious cycle of dead ends.</t>
  </si>
  <si>
    <t>tt8907974</t>
  </si>
  <si>
    <t>tm1030283</t>
  </si>
  <si>
    <t>Why Did You Kill Me?</t>
  </si>
  <si>
    <t>The line between justice and revenge blurs when a devastated family uses social media to track down the people who killed 24-year-old Crystal Theobald.</t>
  </si>
  <si>
    <t>tt14318430</t>
  </si>
  <si>
    <t>ts319460</t>
  </si>
  <si>
    <t>Russell Howard: Lubricant</t>
  </si>
  <si>
    <t>This two-part special features comic Russell Howard's delayed-yet-delighted return to the stage and a look at his life during an unexpected lockdown.</t>
  </si>
  <si>
    <t>tt16146342</t>
  </si>
  <si>
    <t>ts302489</t>
  </si>
  <si>
    <t>Chicago Party Aunt</t>
  </si>
  <si>
    <t>Chicago Party Aunt Diane is an idolized troublemaker with a talent for avoiding adulthood √¢‚Ç¨‚Äù and a soft spot for her soul-searching nephew.</t>
  </si>
  <si>
    <t>tt15125616</t>
  </si>
  <si>
    <t>tm1021689</t>
  </si>
  <si>
    <t>The Door Into Summer</t>
  </si>
  <si>
    <t>An inventor of robotics technology is robbed by his girlfriend and business partner and sent to the future via cryogenic sleep. But when he awakes 30 years later, he is assisted by a humanoid robot originally his own creation.</t>
  </si>
  <si>
    <t>tt13757540</t>
  </si>
  <si>
    <t>ts307745</t>
  </si>
  <si>
    <t>Money Heist: From Tokyo to Berlin</t>
  </si>
  <si>
    <t>The filmmakers and actors behind "Money Heist" characters like Tokyo and the Professor talk about the emotional and artistic process of filming Money Heist.</t>
  </si>
  <si>
    <t>tt15384346</t>
  </si>
  <si>
    <t>ts320872</t>
  </si>
  <si>
    <t>Queer Eye Germany</t>
  </si>
  <si>
    <t>Five experts in lifestyle, fashion, beauty, health and design √¢‚Ç¨‚Äù known as the Fab Five √¢‚Ç¨‚Äù dazzle a nation and transform lives in this makeover series.</t>
  </si>
  <si>
    <t>tt16369694</t>
  </si>
  <si>
    <t>tm1185568</t>
  </si>
  <si>
    <t>Broken Idol: The Undoing of Diomedes D√É¬≠az</t>
  </si>
  <si>
    <t>This documentary chronicles Diomedes D√É¬≠az's rise as one of Colombia's most iconic singers, and his downfall after being accused of killing a fan.</t>
  </si>
  <si>
    <t>tt18750180</t>
  </si>
  <si>
    <t>ts317423</t>
  </si>
  <si>
    <t>Love Never Lies</t>
  </si>
  <si>
    <t>Six couples are subjected to an eye-scanning lie detector in this reality show where lies cost money, and truth and trust come with a juicy cash prize.</t>
  </si>
  <si>
    <t>tt14540924</t>
  </si>
  <si>
    <t>tm421437</t>
  </si>
  <si>
    <t>Anne+</t>
  </si>
  <si>
    <t>A twenty-something lesbian university graduate in Amsterdam prepares to leave for Montreal, meanwhile navigating her social life and writing carreer.</t>
  </si>
  <si>
    <t>tt15420598</t>
  </si>
  <si>
    <t>tm466544</t>
  </si>
  <si>
    <t>Sooryavanshi</t>
  </si>
  <si>
    <t>A fearless, faithful albeit slightly forgetful Mumbai cop, Veer Sooryavanshi, the chief of the Anti-Terrorism Squad in India pulls out all the stops and stunts to thwart a major conspiracy to attack his city.</t>
  </si>
  <si>
    <t>tt9531772</t>
  </si>
  <si>
    <t>ts288065</t>
  </si>
  <si>
    <t>Naomi Osaka</t>
  </si>
  <si>
    <t>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t>
  </si>
  <si>
    <t>tt11898920</t>
  </si>
  <si>
    <t>ts226392</t>
  </si>
  <si>
    <t>Sexify</t>
  </si>
  <si>
    <t>To build an innovative sex app and win a tech competition, a sexually inexperienced student and her friends must explore the daunting world of intimacy.</t>
  </si>
  <si>
    <t>tt14315542</t>
  </si>
  <si>
    <t>ts306188</t>
  </si>
  <si>
    <t>Motel Makeover</t>
  </si>
  <si>
    <t>Amid project pitfalls and a pandemic, besties-turned-business partners bring their design magic to a rundown motel and revamp it into a go-to getaway.</t>
  </si>
  <si>
    <t>tt15128558</t>
  </si>
  <si>
    <t>ts312094</t>
  </si>
  <si>
    <t>JAPAN SINKS: People of Hope</t>
  </si>
  <si>
    <t>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t>
  </si>
  <si>
    <t>tt15569106</t>
  </si>
  <si>
    <t>tm1119136</t>
  </si>
  <si>
    <t>Game Changer</t>
  </si>
  <si>
    <t>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t>
  </si>
  <si>
    <t>tt13677352</t>
  </si>
  <si>
    <t>tm1147890</t>
  </si>
  <si>
    <t>The Hand of God: Through the Eyes of Sorrentino</t>
  </si>
  <si>
    <t>Director Paolo Sorrentino returns to Naples, his hometown, and reflects on his youth in an exclusive tour of the locations of √¢‚Ç¨≈ìThe Hand of God√¢‚Ç¨¬ù.</t>
  </si>
  <si>
    <t>tt10666438</t>
  </si>
  <si>
    <t>tm1098514</t>
  </si>
  <si>
    <t>The Falls</t>
  </si>
  <si>
    <t>After having to quarantine together during COVID-19, a mother and daughter are forced to confront their personal obstacles and relationship tensions.</t>
  </si>
  <si>
    <t>tt15119668</t>
  </si>
  <si>
    <t>tm1000599</t>
  </si>
  <si>
    <t>The Last Forest</t>
  </si>
  <si>
    <t>In powerful images, alternating between documentary observation and staged sequences, and dense soundscapes, Luiz Bolognesi documents the Indigenous community of the Yanomami and depicts their threatened natural environment in the Amazon rainforest.</t>
  </si>
  <si>
    <t>tt14029622</t>
  </si>
  <si>
    <t>ts288195</t>
  </si>
  <si>
    <t>Invisible City</t>
  </si>
  <si>
    <t>An environmental police officer uncovers a hidden world of mythological entities from Brazilian folklore when he finds a connection between the mysterious appearance of a dead river dolphin on a Rio de Janeiro beach and the death of his beloved wife.</t>
  </si>
  <si>
    <t>tt8878862</t>
  </si>
  <si>
    <t>ts257271</t>
  </si>
  <si>
    <t>The Time It Takes</t>
  </si>
  <si>
    <t>Lina moves house, looks for a new job, and tries new things in an attempt to forget her first love. Starring Nadia de Santiago and √É¬Ålvaro Cervantes.</t>
  </si>
  <si>
    <t>tt13322938</t>
  </si>
  <si>
    <t>tm1104252</t>
  </si>
  <si>
    <t>Escape the Undertaker</t>
  </si>
  <si>
    <t>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t>
  </si>
  <si>
    <t>tt15387782</t>
  </si>
  <si>
    <t>tm1084481</t>
  </si>
  <si>
    <t>Blood Brothers: Malcolm X &amp; Muhammad Ali</t>
  </si>
  <si>
    <t>From a chance meeting to a tragic fallout, Malcolm X and Muhammad Ali's extraordinary bond cracks under the weight of distrust and shifting ideals.</t>
  </si>
  <si>
    <t>tt15095938</t>
  </si>
  <si>
    <t>tm1107912</t>
  </si>
  <si>
    <t>American Girl</t>
  </si>
  <si>
    <t>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t>
  </si>
  <si>
    <t>tt15623752</t>
  </si>
  <si>
    <t>tm1002408</t>
  </si>
  <si>
    <t>Biking Borders - eine etwas andere Reise</t>
  </si>
  <si>
    <t>Best friends Max and Nono bike from Berlin to Beijing, collecting donations to build a school for a unique fundraising adventure in this documentary.</t>
  </si>
  <si>
    <t>tt11188850</t>
  </si>
  <si>
    <t>tm876608</t>
  </si>
  <si>
    <t>Sounds Like Love</t>
  </si>
  <si>
    <t>Fashion assistant Maca has just about got her life together after a devastating breakup, when Leo, the man who broke her heart returns. Seeking support from best friends, Adriana and Jime, all three will learn love can be complicated.</t>
  </si>
  <si>
    <t>tt11698662</t>
  </si>
  <si>
    <t>tm1119015</t>
  </si>
  <si>
    <t>Love Like the Falling Petals</t>
  </si>
  <si>
    <t>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t>
  </si>
  <si>
    <t>tt14227972</t>
  </si>
  <si>
    <t>ts328617</t>
  </si>
  <si>
    <t>Too Hot to Handle: Brazil</t>
  </si>
  <si>
    <t>Sizzling hot young Brazilians meet at a dreamy beach resort. But for a shot at R$500,000 in this fun reality show, they'll have to give up sex.</t>
  </si>
  <si>
    <t>tt14902484</t>
  </si>
  <si>
    <t>ts297247</t>
  </si>
  <si>
    <t>That Girl Lay Lay</t>
  </si>
  <si>
    <t>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t>
  </si>
  <si>
    <t>tt14442054</t>
  </si>
  <si>
    <t>tm1143058</t>
  </si>
  <si>
    <t>How I Fell in Love with a Gangster</t>
  </si>
  <si>
    <t>A mysterious woman recounts the rise and fall of Nikodem "Niko√Ö‚Ä∫" Skotarczak, one of the biggest gangsters in Poland's history. Inspired by a true story.</t>
  </si>
  <si>
    <t>tt16453244</t>
  </si>
  <si>
    <t>ts328317</t>
  </si>
  <si>
    <t>Alessandro Cattelan: One Simple Question</t>
  </si>
  <si>
    <t>Alessandro Cattelan searches for happiness through interviews and unique experiences with celebrity guests like Paolo Sorrentino and Roberto Baggio.</t>
  </si>
  <si>
    <t>tt15326678</t>
  </si>
  <si>
    <t>tm1129217</t>
  </si>
  <si>
    <t>Anonymously Yours</t>
  </si>
  <si>
    <t>After an accidental text message turns into a digital friendship, Vale and Alex start crushing on each other without realizing they've met in real life.</t>
  </si>
  <si>
    <t>tt16088568</t>
  </si>
  <si>
    <t>ts297675</t>
  </si>
  <si>
    <t>Sexy Beasts</t>
  </si>
  <si>
    <t>Hoping to say goodbye to superficial dating, real-life singles sport elaborate makeup and prosthetics to put true blind-date chemistry to the test.</t>
  </si>
  <si>
    <t>tt14916746</t>
  </si>
  <si>
    <t>tm454879</t>
  </si>
  <si>
    <t>Major Grom: Plague Doctor</t>
  </si>
  <si>
    <t>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t>
  </si>
  <si>
    <t>tt7601480</t>
  </si>
  <si>
    <t>ts282840</t>
  </si>
  <si>
    <t>Worn Stories</t>
  </si>
  <si>
    <t>In this funny, heartfelt and moving docuseries, real people unpack the fascinating and quirky stories around their most meaningful pieces of clothing.</t>
  </si>
  <si>
    <t>tt14177168</t>
  </si>
  <si>
    <t>ts321966</t>
  </si>
  <si>
    <t>WWII in Color: Road to Victory</t>
  </si>
  <si>
    <t>Gripping historical footage and expert commentary give detailed insights into the leading figures and decisive turning points of World War II.</t>
  </si>
  <si>
    <t>tt16477402</t>
  </si>
  <si>
    <t>ts302058</t>
  </si>
  <si>
    <t>Everything Will Be Fine</t>
  </si>
  <si>
    <t>A separated couple live together for their child's sake in this satirical dramedy about what it means to be a good parent and spouse in today's world.</t>
  </si>
  <si>
    <t>tt15101964</t>
  </si>
  <si>
    <t>tm996040</t>
  </si>
  <si>
    <t>Forever Out of My League</t>
  </si>
  <si>
    <t>tt14362698</t>
  </si>
  <si>
    <t>ts321437</t>
  </si>
  <si>
    <t>Fishbowl Wives</t>
  </si>
  <si>
    <t>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t>
  </si>
  <si>
    <t>tt15410190</t>
  </si>
  <si>
    <t>ts291150</t>
  </si>
  <si>
    <t>Soil</t>
  </si>
  <si>
    <t>A young entrepreneur turns Belgium's Moroccan community on its head by trying to change their funeral tradition.</t>
  </si>
  <si>
    <t>tt14319674</t>
  </si>
  <si>
    <t>tm982887</t>
  </si>
  <si>
    <t>The Minimalists: Less Is Now</t>
  </si>
  <si>
    <t>They've built a movement out of minimalism. Longtime friends Joshua Fields Millburn and Ryan Nicodemus share how our lives can be better with less.</t>
  </si>
  <si>
    <t>tt13583144</t>
  </si>
  <si>
    <t>ts286632</t>
  </si>
  <si>
    <t>Why Are You Like This?</t>
  </si>
  <si>
    <t>Penny and Mia are best friends, but they are not good for each other or anyone else. Leaving a path of destruction in their wake wherever they go, they say and do what they want - regardless of the consequences.</t>
  </si>
  <si>
    <t>tt8540808</t>
  </si>
  <si>
    <t>ts330012</t>
  </si>
  <si>
    <t>Eternally Confused and Eager for Love</t>
  </si>
  <si>
    <t>Often (mis)guided by a cheeky imaginary wizard, an awkward and lonely 20-something struggles to get out of his own way in his quest for a girlfriend.</t>
  </si>
  <si>
    <t>tt18274188</t>
  </si>
  <si>
    <t>ts313849</t>
  </si>
  <si>
    <t>Blown Away: Christmas</t>
  </si>
  <si>
    <t>'Tis the season for five returning artists to fill the hot shop with festive designs. One will win cash for the stocking √¢‚Ç¨‚Äù a merry Christmas indeed!</t>
  </si>
  <si>
    <t>tt15665668</t>
  </si>
  <si>
    <t>ts314395</t>
  </si>
  <si>
    <t>In Jerusalem 1986, a 14-year-old boy shoots his family point-blank in their beds. Yet questions persist. In this docuseries, insiders come forward.</t>
  </si>
  <si>
    <t>tt15529566</t>
  </si>
  <si>
    <t>ts329711</t>
  </si>
  <si>
    <t>Love, Life &amp; Everything in Between</t>
  </si>
  <si>
    <t>This black humor pan-Arabic anthology series is about love in general √¢‚Ç¨‚Äú and relationships in particular.</t>
  </si>
  <si>
    <t>tt18253682</t>
  </si>
  <si>
    <t>ts317064</t>
  </si>
  <si>
    <t>Where Is Marta?</t>
  </si>
  <si>
    <t>Teenager Marta del Castillo's disappearance made headlines in Spain. Family, friends, police and more weigh in on a case that is still unresolved.</t>
  </si>
  <si>
    <t>tt15796898</t>
  </si>
  <si>
    <t>tm1174856</t>
  </si>
  <si>
    <t>Chappelle's Home Team - Earthquake: Legendary</t>
  </si>
  <si>
    <t>Earthquake shakes up the stage with his takes on "health is wealth," prostate exams and one particularly lengthy celebrity funeral.</t>
  </si>
  <si>
    <t>tt18278666</t>
  </si>
  <si>
    <t>tm998033</t>
  </si>
  <si>
    <t>Doctor</t>
  </si>
  <si>
    <t>An army doctor helps his love interest's family to find their kidnapped daughter.</t>
  </si>
  <si>
    <t>tt11374902</t>
  </si>
  <si>
    <t>tm983730</t>
  </si>
  <si>
    <t>Amy Tan: Unintended Memoir</t>
  </si>
  <si>
    <t>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t>
  </si>
  <si>
    <t>tt10393074</t>
  </si>
  <si>
    <t>ts235563</t>
  </si>
  <si>
    <t>Daughter from Another Mother</t>
  </si>
  <si>
    <t>After finding out their babies were switched at birth, two women develop a plan to adjust to their new lives creating a single and very peculiar family.</t>
  </si>
  <si>
    <t>tt11937732</t>
  </si>
  <si>
    <t>tm1022893</t>
  </si>
  <si>
    <t>Dynasty Warriors</t>
  </si>
  <si>
    <t>In the turbulent late Eastern Han Dynasty. Ambitious Dong Zhuo controls the court and the commonalty, and heroes from all over the country begin to rise.</t>
  </si>
  <si>
    <t>tt7587604</t>
  </si>
  <si>
    <t>ts302570</t>
  </si>
  <si>
    <t>John of God: The Crimes of a Spiritual Healer</t>
  </si>
  <si>
    <t>Idolized medium Jo√É¬£o Teixeira de Faria rises to international fame before horrifying abuse is revealed by survivors, prosecutors and the press.</t>
  </si>
  <si>
    <t>tt15233856</t>
  </si>
  <si>
    <t>tm1143258</t>
  </si>
  <si>
    <t>Hey! Sinamika</t>
  </si>
  <si>
    <t>A wife who feels suffocated by her husband's incessant attention hires a psychologist to make him fall in love with her so that she can separate from him.</t>
  </si>
  <si>
    <t>tt11953194</t>
  </si>
  <si>
    <t>ts310335</t>
  </si>
  <si>
    <t>Insiders</t>
  </si>
  <si>
    <t>Twelve people think they're in the final casting round for a reality show. In fact, they're already being secretly filmed, with 100,000 euros at stake.</t>
  </si>
  <si>
    <t>tt15436028</t>
  </si>
  <si>
    <t>tm1111616</t>
  </si>
  <si>
    <t>David and the Elves</t>
  </si>
  <si>
    <t>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t>
  </si>
  <si>
    <t>tt16024816</t>
  </si>
  <si>
    <t>tm1011188</t>
  </si>
  <si>
    <t>Meskina</t>
  </si>
  <si>
    <t>A Moroccan-Dutch single thirty-something is seen as a "Meskina" (a pity-case) by her family, who desparately want to couple her.</t>
  </si>
  <si>
    <t>tt13691036</t>
  </si>
  <si>
    <t>ts305890</t>
  </si>
  <si>
    <t>Too Hot to Handle: Latino</t>
  </si>
  <si>
    <t>Singles from Latin America and Spain are challenged to give up sex. But here, abstinence comes with a silver lining: US$100,000.</t>
  </si>
  <si>
    <t>tt15251764</t>
  </si>
  <si>
    <t>tm1159301</t>
  </si>
  <si>
    <t>Forgive Us Our Trespasses</t>
  </si>
  <si>
    <t>In 1939 Germany, a disabled farm boy is pursued by Nazi soldiers after Hitler enacts Aktion T4; a program to euthanize people with disabilities.</t>
  </si>
  <si>
    <t>tt17162524</t>
  </si>
  <si>
    <t>tm1178876</t>
  </si>
  <si>
    <t>Battle: Freestyle</t>
  </si>
  <si>
    <t>Amalie and Mikael lead their street dance team to the finals in France but tough competition and personal distractions threaten to ruin their dreams.</t>
  </si>
  <si>
    <t>tt13350858</t>
  </si>
  <si>
    <t>ts331654</t>
  </si>
  <si>
    <t>Pedal to Metal</t>
  </si>
  <si>
    <t>After a race they drive in ends fatally, friends Kike and Noche flee to Mexico City to hide, rebuild their lives and escape danger ... or at least try.</t>
  </si>
  <si>
    <t>tt15016440</t>
  </si>
  <si>
    <t>ts325756</t>
  </si>
  <si>
    <t>Midnight Asia: Eat √Ç¬∑ Dance √Ç¬∑ Dream</t>
  </si>
  <si>
    <t>Night brings out the most playful side of Asia's metropolises. This docuseries captures the food, drink, music √¢‚Ç¨‚Äù and night owls who shine in the dark.</t>
  </si>
  <si>
    <t>tt16583602</t>
  </si>
  <si>
    <t>tm1040337</t>
  </si>
  <si>
    <t>After the assault of a young woman in their seaside town, a security expert and his family get caught in a powerful riptide of secrets and lies.</t>
  </si>
  <si>
    <t>tt11892916</t>
  </si>
  <si>
    <t>ts273245</t>
  </si>
  <si>
    <t>Dad Stop Embarrassing Me!</t>
  </si>
  <si>
    <t>A single dad and cosmetics brand owner figures out fatherhood on the fly when his strong-minded teen daughter moves in with him.</t>
  </si>
  <si>
    <t>tt13018090</t>
  </si>
  <si>
    <t>ts287703</t>
  </si>
  <si>
    <t>Mine</t>
  </si>
  <si>
    <t>Encaged in a gold-clad life of secrets and lies, two women in a conglomerate family seek to topple all that stands in their way of finding true joy.</t>
  </si>
  <si>
    <t>tt14023192</t>
  </si>
  <si>
    <t>ts287838</t>
  </si>
  <si>
    <t>Mad for Each Other</t>
  </si>
  <si>
    <t>Bothered to realize they are next-door neighbors and share a psychiatrist, a man and a woman find it's impossible to stay out of each other's way.</t>
  </si>
  <si>
    <t>tt14596414</t>
  </si>
  <si>
    <t>ts243780</t>
  </si>
  <si>
    <t>Sharkdog</t>
  </si>
  <si>
    <t>10 year old Max and his best friend Sharkdog - half shark, half dog, all appetite. Blissfully unaware of his own strength, stealth and general sharkiness, Sharkdog often leaves a trail of chaos in his wake.</t>
  </si>
  <si>
    <t>tt12211696</t>
  </si>
  <si>
    <t>ts289364</t>
  </si>
  <si>
    <t>Cat People</t>
  </si>
  <si>
    <t>CAT PEOPLE tells the stories of some of the most remarkable and surprising "cat people" in the world, defying negative stereotypes while revealing the truth of what it means to love such fiercely independent creatures.</t>
  </si>
  <si>
    <t>tt14818454</t>
  </si>
  <si>
    <t>ts279953</t>
  </si>
  <si>
    <t>Law School</t>
  </si>
  <si>
    <t>When a grim incident occurs at their prestigious school, justice through law is put to a test by a tough law professor and his ambitious students.</t>
  </si>
  <si>
    <t>tt13885336</t>
  </si>
  <si>
    <t>tm1102151</t>
  </si>
  <si>
    <t>Bright: Samurai Soul</t>
  </si>
  <si>
    <t>Izo, a Ronin, and Raiden, an orc, work to bring a young elf girl and the wand she carries to the land of the elves in the north.</t>
  </si>
  <si>
    <t>tt14837960</t>
  </si>
  <si>
    <t>ts301609</t>
  </si>
  <si>
    <t>Love Is Blind: Brazil</t>
  </si>
  <si>
    <t>The dating experiment comes to Brazil as local singles look for true love and get engaged, all without meeting the other person face to face.</t>
  </si>
  <si>
    <t>tt15018224</t>
  </si>
  <si>
    <t>tm979688</t>
  </si>
  <si>
    <t>Homunculus</t>
  </si>
  <si>
    <t>A homeless man meets a medical school student who pays him to volunteer for a surgical procedure known as trepanation, drilling a hole in his skull, which ends up giving him the ability to communicate with the dark side of people√¢‚Ç¨‚Ñ¢s subconscious minds.</t>
  </si>
  <si>
    <t>tt14404280</t>
  </si>
  <si>
    <t>ts297065</t>
  </si>
  <si>
    <t>Tattoo Redo</t>
  </si>
  <si>
    <t>Bad tattoos walk in. Great tattoos walk out. Top artists transform tattoo disasters into stunning cover-ups, with designs chosen by clients' loved ones.</t>
  </si>
  <si>
    <t>tt14956090</t>
  </si>
  <si>
    <t>ts304709</t>
  </si>
  <si>
    <t>Bake Squad</t>
  </si>
  <si>
    <t>Expert bakers elevate desserts with next-level ideas and epic execution. Now the battle is on to win over clients in need of very special sweets.</t>
  </si>
  <si>
    <t>tt15078760</t>
  </si>
  <si>
    <t>ts273318</t>
  </si>
  <si>
    <t>Country Comfort</t>
  </si>
  <si>
    <t>When an up-and-coming young country singer accepts a job as a nanny with a musical family, she finds the bond she's always missed.</t>
  </si>
  <si>
    <t>tt11717394</t>
  </si>
  <si>
    <t>ts329882</t>
  </si>
  <si>
    <t>Secrets of Summer</t>
  </si>
  <si>
    <t>A remote Argentine resort revives its wakeboarding competition, drawing in Mexican athlete Steffi, who is determined to uncover a family secret.</t>
  </si>
  <si>
    <t>tt12379170</t>
  </si>
  <si>
    <t>ts317144</t>
  </si>
  <si>
    <t>Adventure Beast</t>
  </si>
  <si>
    <t>A brave zoologist, his spunky niece and anxious assistant explore the world while saving wild beasts in this adult animated educational-comedy series.</t>
  </si>
  <si>
    <t>tt15478708</t>
  </si>
  <si>
    <t>tm1165118</t>
  </si>
  <si>
    <t>UFO</t>
  </si>
  <si>
    <t>When aspiring musician and student Deniz falls for a rough-hewn motorbike racer, tragedy and family opposition obstruct their path to love.</t>
  </si>
  <si>
    <t>tt14369286</t>
  </si>
  <si>
    <t>tm902870</t>
  </si>
  <si>
    <t>7 Yards: The Chris Norton Story</t>
  </si>
  <si>
    <t>A documentary that will inspire you to overcome. It took Chris Norton 7 years to walk his bride 7 yards down the aisle after a life-altering football tackle.</t>
  </si>
  <si>
    <t>tt12443702</t>
  </si>
  <si>
    <t>tm1091155</t>
  </si>
  <si>
    <t>Untold: Breaking Point</t>
  </si>
  <si>
    <t>Under pressure to continue a winning tradition in American tennis, Mardy Fish faced mental health challenges that changed his life on and off the court.</t>
  </si>
  <si>
    <t>tt15101938</t>
  </si>
  <si>
    <t>tm872496</t>
  </si>
  <si>
    <t>Autumn Girl</t>
  </si>
  <si>
    <t>Polish film and music icon Kalina Jedrusik, a scandalous free-spirited sex symbol, fights for her independence in the prude society of the 1960s.</t>
  </si>
  <si>
    <t>tt11412892</t>
  </si>
  <si>
    <t>ts289261</t>
  </si>
  <si>
    <t>Transformers: BotBots</t>
  </si>
  <si>
    <t>When the lights go out at the mall, the BotBots come out to play! Meet a fun-loving crew of everyday objects that morph into robots at closing time.</t>
  </si>
  <si>
    <t>tt14202476</t>
  </si>
  <si>
    <t>tm1179579</t>
  </si>
  <si>
    <t>In Good Hands</t>
  </si>
  <si>
    <t>Diagnosed with a terminal illness, a single mother encounters a suave bachelor as she grapples with the future of her headstrong six-year-old.</t>
  </si>
  <si>
    <t>tt14898794</t>
  </si>
  <si>
    <t>tm1111595</t>
  </si>
  <si>
    <t>A California Christmas: City Lights</t>
  </si>
  <si>
    <t>Follows Callie and Joseph one year after they fell in love, now running a dairy farm and winery, but their romance is threatened when business and family obligations call Joseph back to the city.</t>
  </si>
  <si>
    <t>tt13701962</t>
  </si>
  <si>
    <t>ts282155</t>
  </si>
  <si>
    <t>A teenager who can make herself invisible is used by an idiot to take control of the neighborhood and then meets a mysterious art student.</t>
  </si>
  <si>
    <t>tt10619486</t>
  </si>
  <si>
    <t>ts285469</t>
  </si>
  <si>
    <t>Headspace Guide to Sleep</t>
  </si>
  <si>
    <t>Learn how to sleep better with Headspace. Each episode unpacks misconceptions, offers friendly tips and concludes with a guided wind-down</t>
  </si>
  <si>
    <t>tt14318406</t>
  </si>
  <si>
    <t>ts272515</t>
  </si>
  <si>
    <t>Dealer</t>
  </si>
  <si>
    <t>Tensions erupt when two filmmakers infiltrate an area ruled by gangs to shoot a music video for a rapper in this gritty found-footage series.</t>
  </si>
  <si>
    <t>tt13702252</t>
  </si>
  <si>
    <t>tm960145</t>
  </si>
  <si>
    <t>Spoiled Brats</t>
  </si>
  <si>
    <t>A millionaire wants to help his spoiled children be better people, so he tricks them and pretends that the family lost the fortune on which the entitled young people had relied.</t>
  </si>
  <si>
    <t>tt13079150</t>
  </si>
  <si>
    <t>tm990835</t>
  </si>
  <si>
    <t>The Girl on the Train</t>
  </si>
  <si>
    <t>When a voyeuristic divorcee fixates on the lives of a perfect couple a far, she soon gets embroiled in a murder mystery that unfolds revealing truths about her own life.</t>
  </si>
  <si>
    <t>tt8907992</t>
  </si>
  <si>
    <t>ts299485</t>
  </si>
  <si>
    <t>A Tale Dark &amp; Grimm</t>
  </si>
  <si>
    <t>Follow Hansel and Gretel as they walk out of their own story into a winding and wickedly witty tale full of strange -and scary- surprises.</t>
  </si>
  <si>
    <t>tt2386826</t>
  </si>
  <si>
    <t>ts288540</t>
  </si>
  <si>
    <t>Ray</t>
  </si>
  <si>
    <t>From a satire to a psychological thriller, four short stories from celebrated auteur and writer Satyajit Ray are adapted for the screen in this series.</t>
  </si>
  <si>
    <t>tt14160660</t>
  </si>
  <si>
    <t>tm1115392</t>
  </si>
  <si>
    <t>Shyam Singha Roy</t>
  </si>
  <si>
    <t>A young filmmaker is in a soup right when he√¢‚Ç¨‚Ñ¢s about to find his footing in the film industry. When he sets out to find an answer, turns out it√¢‚Ç¨‚Ñ¢s in the past.</t>
  </si>
  <si>
    <t>tt13349716</t>
  </si>
  <si>
    <t>tm1082359</t>
  </si>
  <si>
    <t>Phil Wang: Philly Philly Wang Wang</t>
  </si>
  <si>
    <t>Phil Wang explores race, romance, politics and his mixed British-Malaysian heritage in this special filmed at the London Palladium.</t>
  </si>
  <si>
    <t>tt15091640</t>
  </si>
  <si>
    <t>tm1047190</t>
  </si>
  <si>
    <t>The Phantom</t>
  </si>
  <si>
    <t>Carlos DeLuna was arrested in 1993 aged 21 for the murder of Wanda Lopez, and protested his innocence until his execution, declaring that it was another Carlos who committed the crime.</t>
  </si>
  <si>
    <t>tt14597294</t>
  </si>
  <si>
    <t>tm1038857</t>
  </si>
  <si>
    <t>Lady Boss: The Jackie Collins Story</t>
  </si>
  <si>
    <t>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t>
  </si>
  <si>
    <t>tt13244024</t>
  </si>
  <si>
    <t>tm1043290</t>
  </si>
  <si>
    <t>Murder by the Coast</t>
  </si>
  <si>
    <t>In 1999, teen Roc√É¬≠o Wanninkhof is murdered. Her mother's ex-partner, Dolores V√É¬°zquez, is suspected. Did she do it? A second victim reveals the truth.</t>
  </si>
  <si>
    <t>tt13323092</t>
  </si>
  <si>
    <t>tm1115800</t>
  </si>
  <si>
    <t>Theo Von: Regular People</t>
  </si>
  <si>
    <t>Theo Von shares stories of his most memorable childhood friends, offers tips on how to effectively avoid work, and recounts the time he tried to play matchmaker in his hometown.</t>
  </si>
  <si>
    <t>tt15579188</t>
  </si>
  <si>
    <t>tm1000037</t>
  </si>
  <si>
    <t>Je suis Karl</t>
  </si>
  <si>
    <t>After most of her family is murdered in a terrorist bombing, a young woman is unknowingly lured into joining the very group that killed them.</t>
  </si>
  <si>
    <t>tt9205538</t>
  </si>
  <si>
    <t>ts313902</t>
  </si>
  <si>
    <t>Your Life is a Joke</t>
  </si>
  <si>
    <t>Comedian Oliver Polak gets to know celebrities at some of their favorite spots before roasting them with good-natured stand-up sets.</t>
  </si>
  <si>
    <t>tt15663868</t>
  </si>
  <si>
    <t>tm1023388</t>
  </si>
  <si>
    <t>Madame Claude</t>
  </si>
  <si>
    <t>Paris, the late 1960s. Madame Claude is at the head of a flourishing business dedicated to prostitution that gives her power over both the french political and criminal worlds. But the end of her empire is closer than she thinks.</t>
  </si>
  <si>
    <t>tt10307724</t>
  </si>
  <si>
    <t>tm1130264</t>
  </si>
  <si>
    <t>Nicole Byer: BBW (Big Beautiful Weirdo)</t>
  </si>
  <si>
    <t>Nicole takes the stage at the Gramercy Theatre for a HOT new set, discussing everything from how she basically is a vegan (she's just doing her part), what she's looking for in a man, and just how crazy this past year-and-a-half has been.</t>
  </si>
  <si>
    <t>tt15938722</t>
  </si>
  <si>
    <t>tm816591</t>
  </si>
  <si>
    <t>The Getaway King</t>
  </si>
  <si>
    <t>An action crime comedy set in the last days of communism in Poland, a story of folk-hero thief, who escaped 29 times from cops. Naymro was living on his own terms against the system. But love and collapsing Berlin Wall changed everything.</t>
  </si>
  <si>
    <t>tt10516196</t>
  </si>
  <si>
    <t>ts275448</t>
  </si>
  <si>
    <t>Navillera</t>
  </si>
  <si>
    <t>A coming-of-age drama about a 23-year-old ballerino and an old man who begins ballet at the age of 70.</t>
  </si>
  <si>
    <t>tt13885302</t>
  </si>
  <si>
    <t>ts287853</t>
  </si>
  <si>
    <t>Coyotes</t>
  </si>
  <si>
    <t>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t>
  </si>
  <si>
    <t>tt13847924</t>
  </si>
  <si>
    <t>tm1088320</t>
  </si>
  <si>
    <t>Father Christmas Is Back</t>
  </si>
  <si>
    <t>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t>
  </si>
  <si>
    <t>tt13103340</t>
  </si>
  <si>
    <t>ts287149</t>
  </si>
  <si>
    <t>Hype House</t>
  </si>
  <si>
    <t>From humble beginnings to overnight fame, these are the stories of the most popular personalities on social media as they come into their own, fall in love and tackle new chapters in their lives.</t>
  </si>
  <si>
    <t>tt15257704</t>
  </si>
  <si>
    <t>tm1065788</t>
  </si>
  <si>
    <t>Last Summer</t>
  </si>
  <si>
    <t>For Deniz, a 16-year-old teenager, this summer is different from the others. Deniz, who goes to his family's summer house every year, falls in love with a young girl named Asl√Ñ¬±. Trying to get closer to Asl√Ñ¬±, Deniz realizes that a handsome young man, Burak, also likes Asl√Ñ¬±.</t>
  </si>
  <si>
    <t>tt13067004</t>
  </si>
  <si>
    <t>ts270807</t>
  </si>
  <si>
    <t>Hello, Me!</t>
  </si>
  <si>
    <t>Miserable and unsuccessful, a woman thinks she's lost all her spark √¢‚Ç¨‚Äù until one day, her spunky younger self appears in front of her demanding change.</t>
  </si>
  <si>
    <t>tt13670090</t>
  </si>
  <si>
    <t>tm926580</t>
  </si>
  <si>
    <t>A Family</t>
  </si>
  <si>
    <t>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t>
  </si>
  <si>
    <t>tt13356884</t>
  </si>
  <si>
    <t>tm1152323</t>
  </si>
  <si>
    <t>Ms. Pat: Y'all Wanna Hear Something Crazy?</t>
  </si>
  <si>
    <t>Ms. Pat finds laughter in the absurdities of parenting, pet lovers and very unfortunate lip trends as she unpacks a painful past with humor and honesty.</t>
  </si>
  <si>
    <t>tt15338656</t>
  </si>
  <si>
    <t>tm1130995</t>
  </si>
  <si>
    <t>Jonas Brothers Family Roast</t>
  </si>
  <si>
    <t>A comedy roast of the pop band Jonas Brothers includes sketches, songs, games, and special guests.</t>
  </si>
  <si>
    <t>tt15763882</t>
  </si>
  <si>
    <t>tm979182</t>
  </si>
  <si>
    <t>Red Dot</t>
  </si>
  <si>
    <t>On a hiking trip to rekindle their marriage, a couple find themselves fleeing for their lives in the unforgiving wilderness from an unknown shooter.</t>
  </si>
  <si>
    <t>tt11307814</t>
  </si>
  <si>
    <t>tm1092309</t>
  </si>
  <si>
    <t>We Couldn't Become Adults</t>
  </si>
  <si>
    <t>Prodded by a friend request, a feckless forty-something recalls his past relationships from the 90s onward, looking for his vanished hopes and dreams.</t>
  </si>
  <si>
    <t>tt14236064</t>
  </si>
  <si>
    <t>tm1031186</t>
  </si>
  <si>
    <t>Heroes: Silence and Rock &amp; Roll</t>
  </si>
  <si>
    <t>An exploration of the rise of H√É¬©roes del Silencio, the seminal 1980s Spanish rock band anchored by Enrique Bunbury.</t>
  </si>
  <si>
    <t>tt14354838</t>
  </si>
  <si>
    <t>tm1092075</t>
  </si>
  <si>
    <t>Forever Rich</t>
  </si>
  <si>
    <t>A rising rap superstar spirals out when a humiliating video goes viral and pushes him into a battle for redemption √¢‚Ç¨‚Äù over the course of one long night.</t>
  </si>
  <si>
    <t>tt12748300</t>
  </si>
  <si>
    <t>tm1017664</t>
  </si>
  <si>
    <t>Baggio: The Divine Ponytail</t>
  </si>
  <si>
    <t>Biographical film about Italian footballer Roberto Baggio, a man who inspired entire generations to play football. A unique footballer, capable of thrilling fans all over the world.</t>
  </si>
  <si>
    <t>tt14025788</t>
  </si>
  <si>
    <t>ts316965</t>
  </si>
  <si>
    <t>Ridley Jones</t>
  </si>
  <si>
    <t>Curious kid Ridley and her friends protect the Museum of Natural History√¢‚Ç¨‚Ñ¢s treasures and keep its magical secret safe: Everything comes alive at night!</t>
  </si>
  <si>
    <t>tt13351440</t>
  </si>
  <si>
    <t>ts297763</t>
  </si>
  <si>
    <t>Myth and Mogul: John DeLorean</t>
  </si>
  <si>
    <t>In the automotive world, John DeLorean rose from engineer to executive to icon. But under the hood of his self-created legend lies darkness and deceit.</t>
  </si>
  <si>
    <t>tt14968268</t>
  </si>
  <si>
    <t>tm963023</t>
  </si>
  <si>
    <t>Chandigarh Kare Aashiqui</t>
  </si>
  <si>
    <t>Manu, a bodybuilder from Chandigarh falls in love with Maanvi, a male Zumba teacher disguised as a woman.</t>
  </si>
  <si>
    <t>tt12861850</t>
  </si>
  <si>
    <t>tm960430</t>
  </si>
  <si>
    <t>Child of Kamiari Month</t>
  </si>
  <si>
    <t>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t>
  </si>
  <si>
    <t>tt13057626</t>
  </si>
  <si>
    <t>ts300274</t>
  </si>
  <si>
    <t>Cooking With Paris</t>
  </si>
  <si>
    <t>Paris Hilton can cook...kind of. And she√¢‚Ç¨‚Ñ¢s turning the traditional cooking show upside down. She√¢‚Ç¨‚Ñ¢s not a trained chef and she√¢‚Ç¨‚Ñ¢s not trying to be. With the help of her celebrity friends, she navigates new ingredients, new recipes and exotic kitchen appliances.</t>
  </si>
  <si>
    <t>tt15036422</t>
  </si>
  <si>
    <t>tm993435</t>
  </si>
  <si>
    <t>Cousins</t>
  </si>
  <si>
    <t>Separated as children, three cousins with an unshakable bond confront their painful pasts and embark on an emotional journey to find each other.</t>
  </si>
  <si>
    <t>tt10483044</t>
  </si>
  <si>
    <t>ts299321</t>
  </si>
  <si>
    <t>Dogs in Space</t>
  </si>
  <si>
    <t>In the not-so-distant future, Earth's scientists send a fleet of genetically enhanced dogs to explore the galaxy in search of a new planet to call home.</t>
  </si>
  <si>
    <t>tt14906826</t>
  </si>
  <si>
    <t>tm1000296</t>
  </si>
  <si>
    <t>New Gods: Nezha Reborn</t>
  </si>
  <si>
    <t>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t>
  </si>
  <si>
    <t>tt13269670</t>
  </si>
  <si>
    <t>ts288997</t>
  </si>
  <si>
    <t>Human: The World Within</t>
  </si>
  <si>
    <t>Diverse personal stories from around the world reveal how lives, passions and goals are facilitated by the human body's various complex systems.</t>
  </si>
  <si>
    <t>tt14574154</t>
  </si>
  <si>
    <t>ts292446</t>
  </si>
  <si>
    <t>Taarak Mehta Kka Chhota Chashmah</t>
  </si>
  <si>
    <t>The residents of Gokuldham Society encounter several adventures and misadventures as they navigate the ups and downs of life and overcome their struggles together.</t>
  </si>
  <si>
    <t>tt14438518</t>
  </si>
  <si>
    <t>ts306135</t>
  </si>
  <si>
    <t>Vendetta: Truth, Lies and The Mafia</t>
  </si>
  <si>
    <t>Sicily boasts a bold "Anti-Mafia" coalition. But what happens when those trying to bring down organized crime are accused of being criminals themselves?</t>
  </si>
  <si>
    <t>tt14216574</t>
  </si>
  <si>
    <t>tm992279</t>
  </si>
  <si>
    <t>Confessions of an Invisible Girl</t>
  </si>
  <si>
    <t>When the clever but socially-awkward Tet√É¬™ joins a new school, she'll do anything to fit in. But the queen bee among her classmates has other ideas.</t>
  </si>
  <si>
    <t>tt15204288</t>
  </si>
  <si>
    <t>tm1080406</t>
  </si>
  <si>
    <t>Barbie: Big City, Big Dreams</t>
  </si>
  <si>
    <t>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t>
  </si>
  <si>
    <t>tt15053428</t>
  </si>
  <si>
    <t>ts258321</t>
  </si>
  <si>
    <t>Ada Twist, Scientist</t>
  </si>
  <si>
    <t>Ada Twist, a young scientist who will explore helping people through scientific discovery, collaboration and friendship.</t>
  </si>
  <si>
    <t>tt13241650</t>
  </si>
  <si>
    <t>tm1070032</t>
  </si>
  <si>
    <t>Black Island</t>
  </si>
  <si>
    <t>The dark secrets of a seemingly peaceful island threaten to swallow up an orphaned student when he grows close to a mysterious new teacher.</t>
  </si>
  <si>
    <t>tt12881516</t>
  </si>
  <si>
    <t>ts289757</t>
  </si>
  <si>
    <t>Crime Stories: India Detectives</t>
  </si>
  <si>
    <t>Follows major criminal investigations from the time the crime is reported until the suspect gets captured.</t>
  </si>
  <si>
    <t>tt14178956</t>
  </si>
  <si>
    <t>ts309676</t>
  </si>
  <si>
    <t>The World's Most Amazing Vacation Rentals</t>
  </si>
  <si>
    <t>With an eye for every budget, three travelers visit vacation rentals around the globe and share their expert tips and tricks in this reality series.</t>
  </si>
  <si>
    <t>tt14691382</t>
  </si>
  <si>
    <t>ts311958</t>
  </si>
  <si>
    <t>The Hungry and the Hairy</t>
  </si>
  <si>
    <t>On the motorbike road trip of their dreams, buddies Rain and Ro Hong-chul relax and unwind as they delight in tasty eats and scenic locales around Korea.</t>
  </si>
  <si>
    <t>tt16088530</t>
  </si>
  <si>
    <t>tm1128292</t>
  </si>
  <si>
    <t>Michael Che: Shame the Devil</t>
  </si>
  <si>
    <t>Michael Che returns to the stage in Oakland and tackles American patriotism, Black leadership, jealous exes, loose bears, mental health and more.</t>
  </si>
  <si>
    <t>tt15829666</t>
  </si>
  <si>
    <t>tm890013</t>
  </si>
  <si>
    <t>Lulli</t>
  </si>
  <si>
    <t>After getting electrocuted by an MRI machine, an ambitious young medical student begins to hear the thoughts of others.</t>
  </si>
  <si>
    <t>tt16282866</t>
  </si>
  <si>
    <t>tm1015103</t>
  </si>
  <si>
    <t>The Seven Deadly Sins: Cursed by Light</t>
  </si>
  <si>
    <t>Meliodas and his friends jump back into action when the new era of peace is threatened by a powerful magical alliance that could spell the end for all.</t>
  </si>
  <si>
    <t>tt13884144</t>
  </si>
  <si>
    <t>ts288064</t>
  </si>
  <si>
    <t>Somos.</t>
  </si>
  <si>
    <t>The lives of the people of Allende, a Mexican border town, are overtaken by a powerful cartel's operations, leading to tragedy. Inspired by true events.</t>
  </si>
  <si>
    <t>tt14719590</t>
  </si>
  <si>
    <t>tm1129394</t>
  </si>
  <si>
    <t>The Princess Switch 3: Romancing the Star</t>
  </si>
  <si>
    <t>A priceless relic is stolen from identical royals Queen Margaret and Princess Stacy, who enlist the help of their sketchy look-alike cousin Fiona Pembroke to retrieve it.</t>
  </si>
  <si>
    <t>tt14731142</t>
  </si>
  <si>
    <t>tm1165179</t>
  </si>
  <si>
    <t>Kongsi Raya</t>
  </si>
  <si>
    <t>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t>
  </si>
  <si>
    <t>tt16806990</t>
  </si>
  <si>
    <t>ts287941</t>
  </si>
  <si>
    <t>Racket Boys</t>
  </si>
  <si>
    <t>A story of a boys' badminton team at a middle school in Haenam as they compete in a junior athletic competition. The 16 year old boys and girls in Haenam grow as people during this time.</t>
  </si>
  <si>
    <t>tt14482414</t>
  </si>
  <si>
    <t>tm1001108</t>
  </si>
  <si>
    <t>Biggie: I Got a Story to Tell</t>
  </si>
  <si>
    <t>Christopher Wallace, AKA The Notorious B.I.G., remains one of Hip-Hop√¢‚Ç¨‚Ñ¢s icons, renowned for his distinctive flow and autobiographical lyrics. This documentary celebrates his life via rare behind-the-scenes footage and the testimonies of his closest friends and family.</t>
  </si>
  <si>
    <t>tt14058484</t>
  </si>
  <si>
    <t>tm1160484</t>
  </si>
  <si>
    <t>Donkeyhead</t>
  </si>
  <si>
    <t>Mona, a failed writer, carves out a life of isolation while caring for her ailing Sikh father but when he has a debilitating stroke her three successful siblings show up on her doorstep determined to take control of the situation.</t>
  </si>
  <si>
    <t>tt14064072</t>
  </si>
  <si>
    <t>tm1119455</t>
  </si>
  <si>
    <t>Camp Confidential: America's Secret Nazis</t>
  </si>
  <si>
    <t>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t>
  </si>
  <si>
    <t>tt15470770</t>
  </si>
  <si>
    <t>ts283639</t>
  </si>
  <si>
    <t>Decoupled</t>
  </si>
  <si>
    <t>Follows a writer and his wife who announce their divorce with a party, which ends up exposing other absurd relationships in their world.</t>
  </si>
  <si>
    <t>tt14167338</t>
  </si>
  <si>
    <t>ts311915</t>
  </si>
  <si>
    <t>Rebelde</t>
  </si>
  <si>
    <t>Head back to Elite Way School as a new generation of students hope to win the Battle of the Bands.</t>
  </si>
  <si>
    <t>tt14153686</t>
  </si>
  <si>
    <t>ts257315</t>
  </si>
  <si>
    <t>Karma's World</t>
  </si>
  <si>
    <t>Lyrically gifted middle schooler Karma juggles rap dreams and rhyme schemes while using her talent, ambition and heart to solve any problem.</t>
  </si>
  <si>
    <t>tt13321232</t>
  </si>
  <si>
    <t>tm1040733</t>
  </si>
  <si>
    <t>In Our Mothers' Gardens</t>
  </si>
  <si>
    <t>In Our Mothers' Gardens celebrates the strength and resiliency of Black women and Black families through the complex, and often times humorous, relationship between mothers and daughters.</t>
  </si>
  <si>
    <t>tt14369930</t>
  </si>
  <si>
    <t>tm1006127</t>
  </si>
  <si>
    <t>Arlo the Alligator Boy</t>
  </si>
  <si>
    <t>A young humanoid alligator travels to the big city in hopes of reuniting with his estranged father, meeting a colorful cast of characters along the way.</t>
  </si>
  <si>
    <t>tt13454122</t>
  </si>
  <si>
    <t>tm1137797</t>
  </si>
  <si>
    <t>137 Shots</t>
  </si>
  <si>
    <t>In this documentary, law enforcement faces scrutiny as Americans demand justice after police violence claims multiple Black lives in Cleveland.</t>
  </si>
  <si>
    <t>tt16379224</t>
  </si>
  <si>
    <t>tm1022912</t>
  </si>
  <si>
    <t>One</t>
  </si>
  <si>
    <t>Story of Kadakkal Chandran, the Chief Minister of Kerala whose uncompromising attitude towards corruption and his dictatorial actions has gained him a lot of enemies. The events gets more intense when he faces an allegation.</t>
  </si>
  <si>
    <t>tt11286552</t>
  </si>
  <si>
    <t>tm1130275</t>
  </si>
  <si>
    <t>Mo Amer: Mohammed in Texas</t>
  </si>
  <si>
    <t>In his hometown of Houston, Mo Amer takes on pandemic panic, disappointing Bradley Cooper, hummus appropriation and the subtle art of cursing in Arabic.</t>
  </si>
  <si>
    <t>tt15845288</t>
  </si>
  <si>
    <t>tm886188</t>
  </si>
  <si>
    <t>Caught by a Wave</t>
  </si>
  <si>
    <t>A summer fling born under the Sicilian sun quickly develops into a heartbreaking love story that forces a boy and girl to grow up too quickly.</t>
  </si>
  <si>
    <t>tt12013758</t>
  </si>
  <si>
    <t>tm1094069</t>
  </si>
  <si>
    <t>The Women and the Murderer</t>
  </si>
  <si>
    <t>This documentary traces the capture of serial killer Guy Georges through the tireless work of two women: a police chief and a victim's mother.</t>
  </si>
  <si>
    <t>tt15216504</t>
  </si>
  <si>
    <t>ts287741</t>
  </si>
  <si>
    <t>Fresh, Fried &amp; Crispy</t>
  </si>
  <si>
    <t>Passionate about food and ready for fun, critic Daym Drops drops in on America's smokin' hot spots for the best, freshest takes on fried food.</t>
  </si>
  <si>
    <t>tt14644428</t>
  </si>
  <si>
    <t>tm1160938</t>
  </si>
  <si>
    <t>Adam by Eve: A Live in Animation</t>
  </si>
  <si>
    <t>Anime, live action and music by cutting-edge artist Eve √¢‚Ç¨‚Äù all weave together into this dreamlike sonic experience inspired by the story of Adam and Eve.</t>
  </si>
  <si>
    <t>tt18274178</t>
  </si>
  <si>
    <t>ts304690</t>
  </si>
  <si>
    <t>Remember You</t>
  </si>
  <si>
    <t>A genius detective teams up with a colleague to investigate a case that hits close to home, but the duo becomes entangled in a cat-and-mouse game.</t>
  </si>
  <si>
    <t>tt15344082</t>
  </si>
  <si>
    <t>tm1172600</t>
  </si>
  <si>
    <t>11M</t>
  </si>
  <si>
    <t>Survivors and insiders recount March 11, 2004's terrorist attack on Madrid, including the political crisis it ignited and the hunt for the perpetrators.</t>
  </si>
  <si>
    <t>tt6275154</t>
  </si>
  <si>
    <t>tm1120937</t>
  </si>
  <si>
    <t>Montford: The Chickasaw Rancher</t>
  </si>
  <si>
    <t>A Chickasaw man survives great hardships and tragedy to establish a vast ranching empire along the famous cattle highway of the American West.</t>
  </si>
  <si>
    <t>tt6704894</t>
  </si>
  <si>
    <t>tm1118822</t>
  </si>
  <si>
    <t>Sex: Unzipped</t>
  </si>
  <si>
    <t>Rap superstar Saweetie hosts a celebration of sexual health and positivity, with help from expert educators, candid stand-ups and uninhibited puppets.</t>
  </si>
  <si>
    <t>tt15523050</t>
  </si>
  <si>
    <t>tm1102570</t>
  </si>
  <si>
    <t>Swallow</t>
  </si>
  <si>
    <t>Set in the 1980s, Tolani Ajao is a bank secretary in Lagos, who finds herself persuaded by her friend Rose Adamson to enter the world of drug trafficking.</t>
  </si>
  <si>
    <t>tt14391622</t>
  </si>
  <si>
    <t>tm990983</t>
  </si>
  <si>
    <t>Paper Lives</t>
  </si>
  <si>
    <t>In the streets of Istanbul, ailing waste warehouse worker Mehmet takes a small boy under his wing and must soon confront his own traumatic childhood.</t>
  </si>
  <si>
    <t>tt13045890</t>
  </si>
  <si>
    <t>tm867681</t>
  </si>
  <si>
    <t>Haseen Dillruba</t>
  </si>
  <si>
    <t>Under investigation as a suspect in her husband's murder, a wife reveals details of their thorny marriage that seem to only further blur the truth.</t>
  </si>
  <si>
    <t>tt11027830</t>
  </si>
  <si>
    <t>tm1160424</t>
  </si>
  <si>
    <t>AI Love You</t>
  </si>
  <si>
    <t>A modern love story set in the near future where an AI building is powered by human feelings. Due to a software glitch, it falls in love with a real girl, escapes the building into the body of a real man, and tries to win her affections.</t>
  </si>
  <si>
    <t>tt11182810</t>
  </si>
  <si>
    <t>tm1114205</t>
  </si>
  <si>
    <t>Amina</t>
  </si>
  <si>
    <t>In 16th-century Zazzau, now Zaria, Nigeria, Amina must utilize her military skills and tactics to defend her family's kingdom. Based on a true story.</t>
  </si>
  <si>
    <t>tt15858090</t>
  </si>
  <si>
    <t>ts314963</t>
  </si>
  <si>
    <t>The Fastest</t>
  </si>
  <si>
    <t>In this unpredictable and thrilling racing competition, drivers from the Middle East with something to prove battle on the track for a cash prize.</t>
  </si>
  <si>
    <t>tt15779034</t>
  </si>
  <si>
    <t>tm1049290</t>
  </si>
  <si>
    <t>In for a Murder</t>
  </si>
  <si>
    <t>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t>
  </si>
  <si>
    <t>tt13377488</t>
  </si>
  <si>
    <t>tm1002869</t>
  </si>
  <si>
    <t>Fate: The Winx Saga - The Afterparty</t>
  </si>
  <si>
    <t>Stars of the fiery hit discuss the show's magic, play trivia and chow down on hot wings. Then, Taylor Tomlinson shares how she would use fairy powers.</t>
  </si>
  <si>
    <t>tt14081914</t>
  </si>
  <si>
    <t>tm1150800</t>
  </si>
  <si>
    <t>Amandla</t>
  </si>
  <si>
    <t>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t>
  </si>
  <si>
    <t>tt5343008</t>
  </si>
  <si>
    <t>tm861018</t>
  </si>
  <si>
    <t>Sweet &amp; Sour</t>
  </si>
  <si>
    <t>Faced with real-world opportunities and challenges, a couple endures the highs and lows of trying to make a long-distance relationship survive.</t>
  </si>
  <si>
    <t>tt14599938</t>
  </si>
  <si>
    <t>tm980657</t>
  </si>
  <si>
    <t>The Soul</t>
  </si>
  <si>
    <t>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t>
  </si>
  <si>
    <t>tt13598976</t>
  </si>
  <si>
    <t>tm1131895</t>
  </si>
  <si>
    <t>Love is Color Blind</t>
  </si>
  <si>
    <t>After an accident left a budding artist color blind, his best friend takes it upon herself to bring back the colors in his life and make him realize her unwavering love. But this proves to be no easy task when a potential rival enters the picture.</t>
  </si>
  <si>
    <t>tt15979132</t>
  </si>
  <si>
    <t>ts307981</t>
  </si>
  <si>
    <t>Scaredy Cats</t>
  </si>
  <si>
    <t>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t>
  </si>
  <si>
    <t>tt15387774</t>
  </si>
  <si>
    <t>ts288545</t>
  </si>
  <si>
    <t>We the People</t>
  </si>
  <si>
    <t>Learn the basics of rights and citizenship with upbeat songs by popular artists like Janelle Mon√É¬°e, H.E.R., Adam Lambert, Brandi Carlile and more.</t>
  </si>
  <si>
    <t>tt14770480</t>
  </si>
  <si>
    <t>ts61384</t>
  </si>
  <si>
    <t>My Love: Six Stories of True Love</t>
  </si>
  <si>
    <t>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t>
  </si>
  <si>
    <t>tt14267526</t>
  </si>
  <si>
    <t>ts296179</t>
  </si>
  <si>
    <t>The War Next-door</t>
  </si>
  <si>
    <t>When two antagonistic families end up living next door in a posh neighborhood, the matriarchs ensue a full-scale war of unintended consequences.</t>
  </si>
  <si>
    <t>tt14821886</t>
  </si>
  <si>
    <t>tm958688</t>
  </si>
  <si>
    <t>Love Me Instead</t>
  </si>
  <si>
    <t>One day, Sedat, who works as a prison guard in Konya, is given the duty to take one of the prisoners, Musa, to his hometown. Musa does not intend to return until he finds out why his daughter was killed.</t>
  </si>
  <si>
    <t>tt13161356</t>
  </si>
  <si>
    <t>ts273275</t>
  </si>
  <si>
    <t>Marriage or Mortgage</t>
  </si>
  <si>
    <t>Married or single, we've all heard it. "You could buy a house for the price of that wedding!" But have you ever stopped to think, what if you actually did? In the Marriage or Mortgage, a wedding planner and a real estate agent compete to win the hearts and budgets of spouses-to-be. Will they pick fairy-tale nuptials or a dream home?</t>
  </si>
  <si>
    <t>tt14037542</t>
  </si>
  <si>
    <t>tm1150727</t>
  </si>
  <si>
    <t>Kapil Sharma: I'm Not Done Yet</t>
  </si>
  <si>
    <t>From the liquid courage behind his tweets to the sobering realities of making it in Mumbai, Kapil's pouring his heart out √¢‚Ç¨‚Äù with a heavy glug of humor.</t>
  </si>
  <si>
    <t>tt16867200</t>
  </si>
  <si>
    <t>tm990972</t>
  </si>
  <si>
    <t>The Last Paradiso</t>
  </si>
  <si>
    <t>In 1950s Italy, a farmer's dream of improving workers√¢‚Ç¨‚Ñ¢ living conditions collapses when he falls for a landowner's daughter. Based on true events.</t>
  </si>
  <si>
    <t>tt11428926</t>
  </si>
  <si>
    <t>ts320407</t>
  </si>
  <si>
    <t>The Future Diary</t>
  </si>
  <si>
    <t>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t>
  </si>
  <si>
    <t>tt15567380</t>
  </si>
  <si>
    <t>tm1013111</t>
  </si>
  <si>
    <t>1000 Miles from Christmas</t>
  </si>
  <si>
    <t>A Christmas tale, a romantic comedy and the story of a man in his 30s who learns reluctantly to get carried away by the Christmas spirit.</t>
  </si>
  <si>
    <t>tt13782052</t>
  </si>
  <si>
    <t>ts293346</t>
  </si>
  <si>
    <t>Race: Bubba Wallace</t>
  </si>
  <si>
    <t>Follows the NASCAR driver Bubba Wallace as he competes for the 23XI Racing team.</t>
  </si>
  <si>
    <t>tt14513646</t>
  </si>
  <si>
    <t>tm1063013</t>
  </si>
  <si>
    <t>The Father Who Moves Mountains</t>
  </si>
  <si>
    <t>Mircea, former Intelligence officer, finds out that his son from has gone missing in the mountains. He travels there to find him. After days of searches, Mircea put his own rescue team together, leading to conflict with the local squad.</t>
  </si>
  <si>
    <t>tt8886670</t>
  </si>
  <si>
    <t>tm1039422</t>
  </si>
  <si>
    <t>Nail Bomber: Manhunt</t>
  </si>
  <si>
    <t>This documentary examines the 1999 London bombings that targeted Black, Bangladeshi and gay communities, and the race to find the far-right perpetrator. He terrorized a city, seeking to ignite a race war but justice was served by those who wouldn't let his hate win.</t>
  </si>
  <si>
    <t>tt12939812</t>
  </si>
  <si>
    <t>tm1001267</t>
  </si>
  <si>
    <t>Secret Magic Control Agency</t>
  </si>
  <si>
    <t>The Secret Magic Control Agency sends its two best agents, Hansel and Gretel, to fight against the witch of the Gingerbread House.</t>
  </si>
  <si>
    <t>tt13932162</t>
  </si>
  <si>
    <t>ts285471</t>
  </si>
  <si>
    <t>The Wedding Coach</t>
  </si>
  <si>
    <t>Former bride and forever comedian Jamie Lee shares her irreverent yet practical tips and tricks for wedding planning with struggling lovebirds.</t>
  </si>
  <si>
    <t>tt14210424</t>
  </si>
  <si>
    <t>ts283614</t>
  </si>
  <si>
    <t>Haunted: Latin America</t>
  </si>
  <si>
    <t>Real people's terrifying tales of the chilling, unexplained and paranormal come to life with dramatic reenactments in this reality series.</t>
  </si>
  <si>
    <t>tt14164238</t>
  </si>
  <si>
    <t>tm1082515</t>
  </si>
  <si>
    <t>Untold: Caitlyn Jenner</t>
  </si>
  <si>
    <t>Caitlyn Jenner's unlikely path to Olympic glory was inspirational. But her more challenging road to embracing her true self proved even more meaningful.</t>
  </si>
  <si>
    <t>tt15101946</t>
  </si>
  <si>
    <t>tm876997</t>
  </si>
  <si>
    <t>Most Eligible Bachelor</t>
  </si>
  <si>
    <t>Akhil and Pooja have a love story with a touch of comedy, where they confront their ideas of married life.</t>
  </si>
  <si>
    <t>tt11725680</t>
  </si>
  <si>
    <t>tm1118234</t>
  </si>
  <si>
    <t>Lords of Scam</t>
  </si>
  <si>
    <t>This documentary traces the rise and crash of scammers who conned the EU carbon quota system and pocketed millions before turning on one another.</t>
  </si>
  <si>
    <t>tt15711402</t>
  </si>
  <si>
    <t>tm1102226</t>
  </si>
  <si>
    <t>My Brother, My Sister</t>
  </si>
  <si>
    <t>When their father's will forces them to live together, siblings Nik and Tesla √¢‚Ç¨‚Äù and Tesla's kids √¢‚Ç¨‚Äù try to overcome their differences to become a family.</t>
  </si>
  <si>
    <t>tt13003996</t>
  </si>
  <si>
    <t>tm876083</t>
  </si>
  <si>
    <t>Xtreme</t>
  </si>
  <si>
    <t>Two years after the murder of his son and father, a retired hitman sets in motion a carefully crafted revenge plan against the killer: his own brother.</t>
  </si>
  <si>
    <t>tt11658120</t>
  </si>
  <si>
    <t>ts285470</t>
  </si>
  <si>
    <t>Pet Stars</t>
  </si>
  <si>
    <t>Follow talent management company Pets on Q as they work with the biggest animal influencers on social media in this reality series</t>
  </si>
  <si>
    <t>tt14318392</t>
  </si>
  <si>
    <t>tm1038364</t>
  </si>
  <si>
    <t>Ghost Lab</t>
  </si>
  <si>
    <t>After witnessing a haunting in their hospital, two doctors become dangerously obsessed with obtaining scientific proof that ghosts exist.</t>
  </si>
  <si>
    <t>tt13446126</t>
  </si>
  <si>
    <t>tm1131374</t>
  </si>
  <si>
    <t>Carolin Kebekus: The Last Christmas Special</t>
  </si>
  <si>
    <t>One of the biggest comedians in Germany, Carolin Kebekus, mixes festive nostalgia and social commentary with her signature edgy wit to poke fun and challenge 'the most wonderful time of the year'.</t>
  </si>
  <si>
    <t>tt15893460</t>
  </si>
  <si>
    <t>tm1116525</t>
  </si>
  <si>
    <t>Just Short of Perfect</t>
  </si>
  <si>
    <t>A divorced lawyer falls for a charismatic cardiologist. But when their difference in size leads to family friction, is she ready to listen to her heart?</t>
  </si>
  <si>
    <t>tt15863594</t>
  </si>
  <si>
    <t>ts310628</t>
  </si>
  <si>
    <t>MaveriX</t>
  </si>
  <si>
    <t>Six young motocross riders come together to form a team, to make the national titles, or crash out trying. But the biggest win of all might be the friends they make for life.</t>
  </si>
  <si>
    <t>tt15373864</t>
  </si>
  <si>
    <t>tm1119172</t>
  </si>
  <si>
    <t>Puff: Wonders of the Reef</t>
  </si>
  <si>
    <t>A baby pufferfish travels through a wondrous microworld full of fantastical creatures as he searches for a home on the Great Barrier Reef.</t>
  </si>
  <si>
    <t>tt15753666</t>
  </si>
  <si>
    <t>ts286218</t>
  </si>
  <si>
    <t>The Rational Life</t>
  </si>
  <si>
    <t>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t>
  </si>
  <si>
    <t>tt14376958</t>
  </si>
  <si>
    <t>tm1049265</t>
  </si>
  <si>
    <t>My Wonderful Life</t>
  </si>
  <si>
    <t>Middle-aged Joanna tries tirelessly to reconcile being a mother, daughter, grandmother, wife, lover, housewife and high-school teacher. But she seems to be losing her patience.</t>
  </si>
  <si>
    <t>tt13164942</t>
  </si>
  <si>
    <t>tm1152224</t>
  </si>
  <si>
    <t>Love Tactics</t>
  </si>
  <si>
    <t>An ad executive and a fashion designer-blogger don't believe in love, so they place a bet to make the other fall head over heels - with unusual tactics.</t>
  </si>
  <si>
    <t>tt14486678</t>
  </si>
  <si>
    <t>tm1001095</t>
  </si>
  <si>
    <t>Roohi</t>
  </si>
  <si>
    <t>Roohi is set in a fictional town of North India. The film revolves around two small-town boys Bhaura and Kattanni who are stuck in a forest with Roohi. But there√¢‚Ç¨‚Ñ¢s an insidious spirit following them with feet turned backwards.</t>
  </si>
  <si>
    <t>tt10098288</t>
  </si>
  <si>
    <t>ts257873</t>
  </si>
  <si>
    <t>Dive Club</t>
  </si>
  <si>
    <t>Dive Club follows the story of a feisty group of teen divers who search for their friend when she disappears after a cyclone hits Cape Mercy, their small coastal town.</t>
  </si>
  <si>
    <t>tt13275052</t>
  </si>
  <si>
    <t>ts296201</t>
  </si>
  <si>
    <t>Elize Matsunaga: Once Upon a Crime</t>
  </si>
  <si>
    <t>The crime shocked Brazil: Elize Matsunaga shot and dismembered her rich husband. Featuring her first interview, this docuseries dives deep into the case.</t>
  </si>
  <si>
    <t>tt14856998</t>
  </si>
  <si>
    <t>tm977620</t>
  </si>
  <si>
    <t>Asakusa Kid</t>
  </si>
  <si>
    <t>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t>
  </si>
  <si>
    <t>tt13528562</t>
  </si>
  <si>
    <t>tm1045603</t>
  </si>
  <si>
    <t>The House of Flowers: The Movie</t>
  </si>
  <si>
    <t>The De La Mora siblings concoct a mischievous plan to break into their old family home to retrieve a hidden treasure of significant importance.</t>
  </si>
  <si>
    <t>tt14549558</t>
  </si>
  <si>
    <t>tm1161223</t>
  </si>
  <si>
    <t>Cat Burglar</t>
  </si>
  <si>
    <t>In this edgy, over-the-top, interactive trivia toon, answer correctly to help Rowdy the Cat evade Peanut the Security Pup to steal some prized paintings.</t>
  </si>
  <si>
    <t>tt17321170</t>
  </si>
  <si>
    <t>ts282876</t>
  </si>
  <si>
    <t>Nevenka, Breaking The Silence</t>
  </si>
  <si>
    <t>The story of the first sexual harassment case in Spain was a scandal. Nevenka Fern√É¬°ndez, its protagonist, discusses it in this documentary.</t>
  </si>
  <si>
    <t>tt14091172</t>
  </si>
  <si>
    <t>ts331449</t>
  </si>
  <si>
    <t>Hei$t: The Great Robbery of Brazil's Central Bank</t>
  </si>
  <si>
    <t>In August 2005, through a tunnel almost 80 meter long, thiefs invaded the bank vault of Brazil's Central Bank in Fortaleza and stole over 160 milions reais, ou or nealy 3,5 tons of cash. This documenty explores that spectacular and historic heist.</t>
  </si>
  <si>
    <t>tt18274172</t>
  </si>
  <si>
    <t>ts229537</t>
  </si>
  <si>
    <t>The New Adventures of Oggy</t>
  </si>
  <si>
    <t>Join adorable kitten Oggy and his cast of cat pals in a bright and colorful kitty world. They're always on the go for fun times and fantastic adventures.</t>
  </si>
  <si>
    <t>tt11194006</t>
  </si>
  <si>
    <t>tm989672</t>
  </si>
  <si>
    <t>Creating The Queen's Gambit</t>
  </si>
  <si>
    <t>A fascinating character. Exquisite sets. A wig for every era. The stars, creators and crew reveal how the hit series about a chess prodigy came to life.</t>
  </si>
  <si>
    <t>tt13818410</t>
  </si>
  <si>
    <t>tm975741</t>
  </si>
  <si>
    <t>Octonauts: The Ring of Fire</t>
  </si>
  <si>
    <t>In this film's adventure, a volcano erupts suddenly, suddenly awakening the Pacific Ocean floor of hundreds of volcanoes composed of the "ring of fire",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t>
  </si>
  <si>
    <t>tt13779166</t>
  </si>
  <si>
    <t>tm1054462</t>
  </si>
  <si>
    <t>The Land</t>
  </si>
  <si>
    <t>In contemporary Poland, people from different social classes face apparently common situations that end up making them mad.</t>
  </si>
  <si>
    <t>tt14345386</t>
  </si>
  <si>
    <t>ts287729</t>
  </si>
  <si>
    <t>Alma Matters: Inside the IIT Dream</t>
  </si>
  <si>
    <t>In a "nation of middle-class" the IIT dream involves clearing the world's toughest public exam for guaranteed lifelong success. Life is not an exam though. It's a hustle, one that nobody trains them for. The result? Eternal tumult.</t>
  </si>
  <si>
    <t>tt14512938</t>
  </si>
  <si>
    <t>tm1101878</t>
  </si>
  <si>
    <t>Honey Girls</t>
  </si>
  <si>
    <t>Mega pop star, Fancy G, hosts a contest to find the next big solo artist. But the young contestants realize they are "better together" and secretly form a band called Honey Girls and become a huge hit cloaked in mystery.</t>
  </si>
  <si>
    <t>tt11847606</t>
  </si>
  <si>
    <t>ts267062</t>
  </si>
  <si>
    <t>Jiva!</t>
  </si>
  <si>
    <t>A talented street dancer from Umlazi, Durban must confront her fears and deal with family objections to pursue her dancing dreams.</t>
  </si>
  <si>
    <t>tt12564616</t>
  </si>
  <si>
    <t>tm986017</t>
  </si>
  <si>
    <t>Gatao: The Last Stray</t>
  </si>
  <si>
    <t>A Qing encounters the photographer Xiao Qi at the full moon banquet of the daughter of the big brother Ren Ge at the corner of the Beiguan. They fall in love with each other. But, sadly, they aren't able to stay together at the end.</t>
  </si>
  <si>
    <t>tt14720502</t>
  </si>
  <si>
    <t>tm1037704</t>
  </si>
  <si>
    <t>Resort to Love</t>
  </si>
  <si>
    <t>Aspiring pop star Erica ends up as the entertainment at her ex-fianc√É¬©√¢‚Ç¨‚Ñ¢s wedding after reluctantly taking a gig at a luxurious island resort while in the wake of a music career meltdown.</t>
  </si>
  <si>
    <t>tt12929990</t>
  </si>
  <si>
    <t>tm1027639</t>
  </si>
  <si>
    <t>Annaatthe</t>
  </si>
  <si>
    <t>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t>
  </si>
  <si>
    <t>tt11253090</t>
  </si>
  <si>
    <t>tm997608</t>
  </si>
  <si>
    <t>Hate by Dani Rovira</t>
  </si>
  <si>
    <t>An uncensored monologue by Dani Rovira about today's society.</t>
  </si>
  <si>
    <t>tt13323128</t>
  </si>
  <si>
    <t>tm1001619</t>
  </si>
  <si>
    <t>Man in Love</t>
  </si>
  <si>
    <t>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t>
  </si>
  <si>
    <t>tt14428606</t>
  </si>
  <si>
    <t>tm1109843</t>
  </si>
  <si>
    <t>Meenakshi Sundareshwar</t>
  </si>
  <si>
    <t>Forced to live apart due to a unique job prospect, two newlyweds face the hassles, hiccups √¢‚Ç¨‚Äù and hilarity √¢‚Ç¨‚Äù that arise from their long-distance marriage.</t>
  </si>
  <si>
    <t>tt13529034</t>
  </si>
  <si>
    <t>tm904862</t>
  </si>
  <si>
    <t>Just Say Yes</t>
  </si>
  <si>
    <t>Incurable romantic Lotte's life is upended when her plans for a picture-perfect wedding unravel--just as her self-absorbed sister gets engaged.</t>
  </si>
  <si>
    <t>tt12154638</t>
  </si>
  <si>
    <t>tm1025318</t>
  </si>
  <si>
    <t>Ajeeb Daastaans</t>
  </si>
  <si>
    <t>Four shorts explore the surprising ways in which unexpected catalysts inflame the uncomfortable emotions simmering under fractured relationships.</t>
  </si>
  <si>
    <t>tt14091818</t>
  </si>
  <si>
    <t>ts288832</t>
  </si>
  <si>
    <t>I Heart Arlo</t>
  </si>
  <si>
    <t>Arlo and his newfound crew set up shop in an abandoned seaside neighborhood and help bring it back to life.</t>
  </si>
  <si>
    <t>tt13573450</t>
  </si>
  <si>
    <t>tm954297</t>
  </si>
  <si>
    <t>The Secret Diary of an Exchange Student</t>
  </si>
  <si>
    <t>Two best friends embark on a life-changing adventure abroad as exchange students.</t>
  </si>
  <si>
    <t>tt11594766</t>
  </si>
  <si>
    <t>ts272092</t>
  </si>
  <si>
    <t>Canine Intervention</t>
  </si>
  <si>
    <t>Canine Intervention follows renowned Oakland dog trainer, Jas Leverette, as he runs one of the top dog training facilities in California. Cali K9 works with all breeds and are confident in being able to correct any type of behavior issue.</t>
  </si>
  <si>
    <t>tt13932598</t>
  </si>
  <si>
    <t>tm1124066</t>
  </si>
  <si>
    <t>Carlos Ballarta: False Prophet</t>
  </si>
  <si>
    <t>Mexican comic Carlos Ballarta is back and this time he's using his sharp black humor to challenge cultural and religious views from Latin America.</t>
  </si>
  <si>
    <t>tt15733384</t>
  </si>
  <si>
    <t>tm1106551</t>
  </si>
  <si>
    <t>One Night in Paris</t>
  </si>
  <si>
    <t>An all-star group of French comics make a joyful return to the stage as they perform at iconic clubs like Le Fridge Barbes and the Jamel Comedy Club.</t>
  </si>
  <si>
    <t>tt15435146</t>
  </si>
  <si>
    <t>ts316882</t>
  </si>
  <si>
    <t>Reasonable Doubt: A Tale of Two Kidnappings</t>
  </si>
  <si>
    <t>A fender bender that turned into a kidnapping case leads documentalist Roberto Hern√É¬°ndez to expose the truth behind Mexico's flawed justice system.</t>
  </si>
  <si>
    <t>tt15796900</t>
  </si>
  <si>
    <t>tm1095880</t>
  </si>
  <si>
    <t>You vs. Wild: Out Cold</t>
  </si>
  <si>
    <t>Follows Bear Grylls after a plane crash in the ice ravaged mountains, where he finds himself with amnesia and tries to save himself and the pilot from the harsh winter elements.</t>
  </si>
  <si>
    <t>tt15250050</t>
  </si>
  <si>
    <t>ts285106</t>
  </si>
  <si>
    <t>Under Suspicion: Uncovering the Wesphael Case</t>
  </si>
  <si>
    <t>This docuseries follows the high-profile case of Belgian politician Bernard Wesphael, who was accused of murdering his wife in 2013.</t>
  </si>
  <si>
    <t>tt14078186</t>
  </si>
  <si>
    <t>ts305732</t>
  </si>
  <si>
    <t>Metal Shop Masters</t>
  </si>
  <si>
    <t>A group of metal artists torch, cut and weld epic, badass creations from hardened steel. Only one will win a $50,000 prize.</t>
  </si>
  <si>
    <t>tt15216520</t>
  </si>
  <si>
    <t>tm1044137</t>
  </si>
  <si>
    <t>Headspace Unwind you Mind</t>
  </si>
  <si>
    <t>Do you want to relax, meditate or sleep deeply? Personalize the experience according to you mood or mindset with this Headspace interactive special</t>
  </si>
  <si>
    <t>tt14684160</t>
  </si>
  <si>
    <t>tm1031499</t>
  </si>
  <si>
    <t>Get the Grift</t>
  </si>
  <si>
    <t>After a botched scam, Cl√É¬≥vis bumps into Lohane, his estranged foster sister. In a bind, they soon realize the only way out is to band together.</t>
  </si>
  <si>
    <t>tt14371060</t>
  </si>
  <si>
    <t>tm1029279</t>
  </si>
  <si>
    <t>Dolly Parton: A MusiCares Tribute</t>
  </si>
  <si>
    <t>In a star-studded evening of music and memories, a community of iconic performers honor Dolly Parton as the MusiCares Person of the Year.</t>
  </si>
  <si>
    <t>tt14299926</t>
  </si>
  <si>
    <t>tm1108010</t>
  </si>
  <si>
    <t>Rabbids Invasion - Mission To Mars</t>
  </si>
  <si>
    <t>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t>
  </si>
  <si>
    <t>tt15310736</t>
  </si>
  <si>
    <t>tm919869</t>
  </si>
  <si>
    <t>And Tomorrow the Entire World</t>
  </si>
  <si>
    <t>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t>
  </si>
  <si>
    <t>tt7716120</t>
  </si>
  <si>
    <t>tm1000185</t>
  </si>
  <si>
    <t>Squared Love</t>
  </si>
  <si>
    <t>A celebrity journalist and renowned womanizer starts to rethink his life choices after he falls for a mysterious model who leads a double life.</t>
  </si>
  <si>
    <t>tt13846542</t>
  </si>
  <si>
    <t>tm1020293</t>
  </si>
  <si>
    <t>Dearest Boy</t>
  </si>
  <si>
    <t>A gang kidnapped Five children and demanding a hefty ransom, while parents turn to the police, grandmothers set a mission to save them themselves.</t>
  </si>
  <si>
    <t>tt13524066</t>
  </si>
  <si>
    <t>tm1096880</t>
  </si>
  <si>
    <t>Thomas &amp; Friends: All Engines Go - Race for the Sodor Cup</t>
  </si>
  <si>
    <t>The Race for the Sodor Cup, a competition that draws engines from all over the world. Kana ends up paired with Thomas. But will the two have what it takes will win the Sodor Cup?</t>
  </si>
  <si>
    <t>tt15337666</t>
  </si>
  <si>
    <t>tm942277</t>
  </si>
  <si>
    <t>Accomplice</t>
  </si>
  <si>
    <t>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t>
  </si>
  <si>
    <t>tt13947978</t>
  </si>
  <si>
    <t>ts302056</t>
  </si>
  <si>
    <t>Titletown High</t>
  </si>
  <si>
    <t>In a Georgia town where football rules and winning is paramount, a high school team tackles romance, rivalries and real life while vying for a title.</t>
  </si>
  <si>
    <t>tt15192032</t>
  </si>
  <si>
    <t>tm981676</t>
  </si>
  <si>
    <t>Double Dad</t>
  </si>
  <si>
    <t>While her mom is away, a teen sneaks out of the hippie commune where she lives and embarks on a life-changing adventure to discover who her father is.</t>
  </si>
  <si>
    <t>tt11821818</t>
  </si>
  <si>
    <t>tm1037687</t>
  </si>
  <si>
    <t>Dancing Queens</t>
  </si>
  <si>
    <t>The story of Dylan Pettersson, a 23-year-old girl from a small island in the Swedish archipelago with big dancing aspirations.</t>
  </si>
  <si>
    <t>tt13032716</t>
  </si>
  <si>
    <t>tm1033803</t>
  </si>
  <si>
    <t>Searching for Sheela</t>
  </si>
  <si>
    <t>Journalists and fans await Ma Anand Sheela as the infamous former Rajneesh commune's spokesperson returns to India after decades for an interview tour.</t>
  </si>
  <si>
    <t>tt14167424</t>
  </si>
  <si>
    <t>ts285874</t>
  </si>
  <si>
    <t>Magic for Humans Spain</t>
  </si>
  <si>
    <t>In this Spanish adaptation of "Magic for Humans," folks of all ages on the streets of Barcelona are amazed by tricks that inspire delight and wonder.</t>
  </si>
  <si>
    <t>tt14136320</t>
  </si>
  <si>
    <t>tm1027712</t>
  </si>
  <si>
    <t>This Little Love of Mine</t>
  </si>
  <si>
    <t>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t>
  </si>
  <si>
    <t>tt12546872</t>
  </si>
  <si>
    <t>ts282214</t>
  </si>
  <si>
    <t>Let's Fight Ghost</t>
  </si>
  <si>
    <t>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t>
  </si>
  <si>
    <t>tt14168868</t>
  </si>
  <si>
    <t>tm1087383</t>
  </si>
  <si>
    <t>JJ+E</t>
  </si>
  <si>
    <t>Elisabeth and John-John live in the same city, but they inhabit different worlds.</t>
  </si>
  <si>
    <t>tt12299824</t>
  </si>
  <si>
    <t>tm988879</t>
  </si>
  <si>
    <t>Tony Parker: The Final Shot</t>
  </si>
  <si>
    <t>The background and career of Tony Parker, whose determination led him to become arguably the greatest French basketball player.</t>
  </si>
  <si>
    <t>tt13696668</t>
  </si>
  <si>
    <t>tm1068777</t>
  </si>
  <si>
    <t>Bankrolled</t>
  </si>
  <si>
    <t>While blind drunk, two unemployed millennials entrepreneurs drunkenly post a video pitch about their revolutionary app to a crowdfunding site. When the app catches fire and they accidentally raise millions of dollars they actually have to create the app.</t>
  </si>
  <si>
    <t>tt14961160</t>
  </si>
  <si>
    <t>tm1037519</t>
  </si>
  <si>
    <t>The Guide to the Perfect Family</t>
  </si>
  <si>
    <t>A couple in Qu√É¬©bec deals with the pitfalls, pressure and high expectations of raising kids in a society obsessed with success and social media image.</t>
  </si>
  <si>
    <t>tt11991786</t>
  </si>
  <si>
    <t>ts292270</t>
  </si>
  <si>
    <t>The Snitch Cartel: Origins</t>
  </si>
  <si>
    <t>In Cali during the '60s and '70s, two brothers juggle family, romance and the joint pursuit of a burning ambition: to rule Colombia's drug industry.</t>
  </si>
  <si>
    <t>tt14417802</t>
  </si>
  <si>
    <t>tm985712</t>
  </si>
  <si>
    <t>Strip Down, Rise Up</t>
  </si>
  <si>
    <t>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t>
  </si>
  <si>
    <t>tt13787118</t>
  </si>
  <si>
    <t>tm1142245</t>
  </si>
  <si>
    <t>Kadaseela Biriyani</t>
  </si>
  <si>
    <t>A studious teen who wants a simple life is conned by his violent older brothers into joining their grandiose plan to avenge their murdered father.</t>
  </si>
  <si>
    <t>tt11441458</t>
  </si>
  <si>
    <t>tm1147172</t>
  </si>
  <si>
    <t>The Characters of the Continent</t>
  </si>
  <si>
    <t>With the cast and creator as your guides, explore the world of Elves, Dwarves, Mages and Witchers with behind-the-scenes footage, interviews and more.</t>
  </si>
  <si>
    <t>tt16740216</t>
  </si>
  <si>
    <t>tm869475</t>
  </si>
  <si>
    <t>Pagglait</t>
  </si>
  <si>
    <t>Widowed soon after marriage, a young woman grapples with an inability to grieve, quirky relatives and a startling discovery about her late husband.</t>
  </si>
  <si>
    <t>tt11142762</t>
  </si>
  <si>
    <t>ts274575</t>
  </si>
  <si>
    <t>How to Be A Cowboy</t>
  </si>
  <si>
    <t>Dale Brisby uses social media savvy and rodeo skills to keep cowboy traditions alive and now he's teaching the world how to cowboy right, ol' son.</t>
  </si>
  <si>
    <t>tt13438900</t>
  </si>
  <si>
    <t>ts314962</t>
  </si>
  <si>
    <t>Stories of a Generation - with Pope Francis</t>
  </si>
  <si>
    <t>Stories Of A Generation narrates the values of life: from love to pain, from work to dreams. 18 generational stories are enriched with the participation of Pope Francis and Martin Scorsese.</t>
  </si>
  <si>
    <t>tt13784364</t>
  </si>
  <si>
    <t>tm1106900</t>
  </si>
  <si>
    <t>A World Without</t>
  </si>
  <si>
    <t>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t>
  </si>
  <si>
    <t>tt15484488</t>
  </si>
  <si>
    <t>ts319608</t>
  </si>
  <si>
    <t>The Family That Sings Together: The Camargos</t>
  </si>
  <si>
    <t>Surrounded by family and friends, Zez√É¬© Di Camargo and daughter Wanessa spend time together and collaborate creatively in this exclusive reality series.</t>
  </si>
  <si>
    <t>tt16247236</t>
  </si>
  <si>
    <t>ts289982</t>
  </si>
  <si>
    <t>Bangkok Breaking</t>
  </si>
  <si>
    <t>Newly arrived in Bangkok, Wanchai joins the road rescue service and unravels a city-wide conspiracy with the help of a journalist.</t>
  </si>
  <si>
    <t>tt14202282</t>
  </si>
  <si>
    <t>tm1003376</t>
  </si>
  <si>
    <t>Get the Goat</t>
  </si>
  <si>
    <t>Bruceuilis, a policeman from the countryside, is assigned to rescue Celestina, a goat considered heritage of his small city, and travels to S√É¬£o Paulo. There, he meets police clerk Trindade, who decides to venture out into the field, even though it is not his specialty.</t>
  </si>
  <si>
    <t>tt14111726</t>
  </si>
  <si>
    <t>tm1068632</t>
  </si>
  <si>
    <t>Bartkowiak</t>
  </si>
  <si>
    <t>After his brother dies in a car crash, a disgraced MMA fighter takes over the family nightclub √¢‚Ç¨‚Äù and soon learns his sibling's death wasn√¢‚Ç¨‚Ñ¢t an accident.</t>
  </si>
  <si>
    <t>tt14315566</t>
  </si>
  <si>
    <t>tm1111559</t>
  </si>
  <si>
    <t>Grumpy Christmas</t>
  </si>
  <si>
    <t>Bitter, grumpy patriarch Don Servando and his family travel to spend Christmas with Do√É¬±a Alicia, a relative who becomes his "ultimate nemesis". It may be Christmas, but Don Servando is set on proving to everyone that Do√É¬±a Alicia is a terrible person.</t>
  </si>
  <si>
    <t>tt15565724</t>
  </si>
  <si>
    <t>tm1039168</t>
  </si>
  <si>
    <t>Cinema Bandi</t>
  </si>
  <si>
    <t>A struggling rickshaw driver√¢‚Ç¨‚Ñ¢s life takes a rollicking turn when he comes upon an expensive camera and decides to make a film with his fellow villagers.</t>
  </si>
  <si>
    <t>tt14558738</t>
  </si>
  <si>
    <t>tm1165244</t>
  </si>
  <si>
    <t>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t>
  </si>
  <si>
    <t>tt17044594</t>
  </si>
  <si>
    <t>tm1110205</t>
  </si>
  <si>
    <t>This Is Not a Comedy</t>
  </si>
  <si>
    <t>A comedian finds new meaning in his life when his best friend asks him to be her sperm donor, and he meets a girl who connects with the cosmos.</t>
  </si>
  <si>
    <t>tt11363540</t>
  </si>
  <si>
    <t>tm983466</t>
  </si>
  <si>
    <t>Crack: Cocaine, Corruption &amp; Conspiracy</t>
  </si>
  <si>
    <t>A cheap, powerful drug emerges during a recession, igniting a moral panic fueled by racism.  Explore the complex history of crack in the 1980s.</t>
  </si>
  <si>
    <t>tt13649700</t>
  </si>
  <si>
    <t>ts317709</t>
  </si>
  <si>
    <t>Kayko and Kokosh</t>
  </si>
  <si>
    <t>Two Slavic warriors do everything in their power to defend the village of Mirmi√Ö‚Äöowo from the evil order of Knaveknights.</t>
  </si>
  <si>
    <t>tt13979288</t>
  </si>
  <si>
    <t>tm1064988</t>
  </si>
  <si>
    <t>Zero to Hero</t>
  </si>
  <si>
    <t>This film is based on the story of So Wa Wai, the medal-winning Paralympic athlete. It teaches audiences that even people who √¢‚Ç¨≈ìlose on the starting line√¢‚Ç¨¬ù can achieve victory as long as they persist.</t>
  </si>
  <si>
    <t>tt14892216</t>
  </si>
  <si>
    <t>tm1028026</t>
  </si>
  <si>
    <t>Irul</t>
  </si>
  <si>
    <t>A dark rainy night, an empty house, a stranded couple and an unknown man. A sleek game of the cat and the mouse starts playing on, as the three of them find a dead body in the basement.</t>
  </si>
  <si>
    <t>tt13103212</t>
  </si>
  <si>
    <t>tm1107848</t>
  </si>
  <si>
    <t>Making Malinche: A Documentary by Nacho Cano</t>
  </si>
  <si>
    <t>Join the creative process behind Nacho Cano√¢‚Ç¨‚Ñ¢s new musical based on the love story of Malinche and Hern√É¬°n Cort√É¬©s and the merging of their two worlds.</t>
  </si>
  <si>
    <t>tt15478968</t>
  </si>
  <si>
    <t>tm1053409</t>
  </si>
  <si>
    <t>Happiness Ever After</t>
  </si>
  <si>
    <t>Five years later from where we left our characters, again tackling sisterhood and friendship, this time with the inclusion of a new romantic arc.</t>
  </si>
  <si>
    <t>tt14307890</t>
  </si>
  <si>
    <t>ts305254</t>
  </si>
  <si>
    <t>The Ingenuity of the Househusband</t>
  </si>
  <si>
    <t>Web series of shorts starring Kenjiro Tsuda, the voice actor of The Way of the Househusband (2021), as himself who is a retired gangster who spends his time as a househusband.</t>
  </si>
  <si>
    <t>tt15170710</t>
  </si>
  <si>
    <t>tm1019865</t>
  </si>
  <si>
    <t>Wild Dog</t>
  </si>
  <si>
    <t>Wild Dog aka Vijay Varma is an NIA agent who√¢‚Ç¨‚Ñ¢s brought back to field from a desk job to handle a terrorism case. Despite having a personal motive, he moves heaven and earth to ensure justice is served for the sake of the country.</t>
  </si>
  <si>
    <t>tt11503178</t>
  </si>
  <si>
    <t>ts293103</t>
  </si>
  <si>
    <t>Juanpis Gonz√É¬°lez - The Series</t>
  </si>
  <si>
    <t>The most spoiled man in the country has to overcome a difficult test imposed by his grandfather to inherit the family fortune, through which he finds what he believes is his vocation: To do politics but to the no always lawful way of it.</t>
  </si>
  <si>
    <t>tt14494894</t>
  </si>
  <si>
    <t>tm1159947</t>
  </si>
  <si>
    <t>Mo Gilligan: There's Mo to Life</t>
  </si>
  <si>
    <t>Mo Gilligan breaks down his days as a broke teenager, working in retail, relationship dynamics, annoying talk show producers and more in this special.</t>
  </si>
  <si>
    <t>tt17162494</t>
  </si>
  <si>
    <t>tm1024062</t>
  </si>
  <si>
    <t>Nayattu</t>
  </si>
  <si>
    <t>Three police officers are forced to go on the run when they get tangled in the death of a youth, a few days before the election.</t>
  </si>
  <si>
    <t>tt11604676</t>
  </si>
  <si>
    <t>tm1038096</t>
  </si>
  <si>
    <t>Carnaval</t>
  </si>
  <si>
    <t>After a breakup, an influencer takes her friends on a free trip to Bahia's vibrant Carnival, where she learns life's not just about social media likes.</t>
  </si>
  <si>
    <t>tt14074470</t>
  </si>
  <si>
    <t>tm989502</t>
  </si>
  <si>
    <t>Wish You</t>
  </si>
  <si>
    <t>Singing and dreaming together, a talented singer-songwriter and a same-aged keyboardist add harmony and love to each other's lives.</t>
  </si>
  <si>
    <t>tt13866142</t>
  </si>
  <si>
    <t>tm1030241</t>
  </si>
  <si>
    <t>Kurup</t>
  </si>
  <si>
    <t>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t>
  </si>
  <si>
    <t>tt7026666</t>
  </si>
  <si>
    <t>tm1099969</t>
  </si>
  <si>
    <t>Angeliena</t>
  </si>
  <si>
    <t>After a string of life-changing revelations, a beloved parking attendant pieces a new plan together and chases her dream of traveling the world.</t>
  </si>
  <si>
    <t>tt15303262</t>
  </si>
  <si>
    <t>tm1024535</t>
  </si>
  <si>
    <t>The Guardian</t>
  </si>
  <si>
    <t>After the shocking suicide of a young pop star, her backup singer finds herself living a parallel life. But is her success earned, or is it being aided by occult forces?</t>
  </si>
  <si>
    <t>tt14024066</t>
  </si>
  <si>
    <t>tm995613</t>
  </si>
  <si>
    <t>Animals on the Loose: A You vs. Wild Interactive Movie</t>
  </si>
  <si>
    <t>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t>
  </si>
  <si>
    <t>tt13853720</t>
  </si>
  <si>
    <t>tm1068692</t>
  </si>
  <si>
    <t>Emicida AmarElo Live in Sao Paulo</t>
  </si>
  <si>
    <t>To the beat of his avant-garde and eclectic rhythms, Brazilian rapper Emicida performs hits from his album AmarElo at the S√É¬£o Paulo Municipal Theater.</t>
  </si>
  <si>
    <t>tt14910946</t>
  </si>
  <si>
    <t>tm1127511</t>
  </si>
  <si>
    <t>Only You</t>
  </si>
  <si>
    <t>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t>
  </si>
  <si>
    <t>tt16210966</t>
  </si>
  <si>
    <t>tm1055586</t>
  </si>
  <si>
    <t>Lethal Love</t>
  </si>
  <si>
    <t>When a handsome man manipulates a mother and daughter into falling in love with him, the daughter must expose his scheme before her mother becomes his next victim.</t>
  </si>
  <si>
    <t>tt14403532</t>
  </si>
  <si>
    <t>tm996996</t>
  </si>
  <si>
    <t>The Misadventures of Hedi and Cokeman</t>
  </si>
  <si>
    <t>In Paris, two dysfunctional dealers use family ties to try to boost their small drug business in this crass comedy based on the webseries.</t>
  </si>
  <si>
    <t>tt13669344</t>
  </si>
  <si>
    <t>ts288861</t>
  </si>
  <si>
    <t>Let's Eat</t>
  </si>
  <si>
    <t>A food-blogging insurance agent encounters a friend from elementary school with a vendetta against him -- but soon becomes her sidekick.</t>
  </si>
  <si>
    <t>tt15978704</t>
  </si>
  <si>
    <t>tm462311</t>
  </si>
  <si>
    <t>Latte and the Magic Waterstone</t>
  </si>
  <si>
    <t>When a greedy bear steals a magic stone to keep the forest√¢‚Ç¨‚Ñ¢s water for himself, a brave hedgehog and a timid squirrel must work together to retrieve it.</t>
  </si>
  <si>
    <t>tt9038290</t>
  </si>
  <si>
    <t>tm1120636</t>
  </si>
  <si>
    <t>Johnny Test's Ultimate Meatloaf Quest</t>
  </si>
  <si>
    <t>Join Johnny and Dukey on an epic interactive quest to find the perfect meatloaf - and save themselves from eating Dad's gross "garbage loaf" for dinner.</t>
  </si>
  <si>
    <t>tt15717738</t>
  </si>
  <si>
    <t>tm1166429</t>
  </si>
  <si>
    <t>Whindersson Nunes: My Own Show!</t>
  </si>
  <si>
    <t>Comedian Whindersson Nunes brings his quirky impersonations and streetwise takes on different cultures to the historic stage of Teatro Amazonas.</t>
  </si>
  <si>
    <t>tt17887288</t>
  </si>
  <si>
    <t>ts308053</t>
  </si>
  <si>
    <t>Jailbirds New Orleans</t>
  </si>
  <si>
    <t>Feuds, flirtations and toilet talk go down among the incarcerated women at the Orleans Justice Center in New Orleans on this gritty reality series.</t>
  </si>
  <si>
    <t>tt15320436</t>
  </si>
  <si>
    <t>tm1141663</t>
  </si>
  <si>
    <t>Cem Y√Ñ¬±lmaz: Diamond Elite Platinum Plus</t>
  </si>
  <si>
    <t>In an irreverent but heartfelt stand-up show, Turkish comedian Cem Y√Ñ¬±lmaz shares stories about childhood, social media and Turks on holiday abroad.</t>
  </si>
  <si>
    <t>tt16444502</t>
  </si>
  <si>
    <t>ts188367</t>
  </si>
  <si>
    <t>Bombay Begums</t>
  </si>
  <si>
    <t>From boardrooms to society's margins, five ambitious women from various walks of life navigate dreams, desires and disappointments in modern Mumbai.</t>
  </si>
  <si>
    <t>tt10238792</t>
  </si>
  <si>
    <t>tm1033635</t>
  </si>
  <si>
    <t>Sisters on Track</t>
  </si>
  <si>
    <t>Three track star sisters face obstacles in life and in competition as they pursue Junior Olympic dreams in this extraordinary coming of age journey.</t>
  </si>
  <si>
    <t>tt9337574</t>
  </si>
  <si>
    <t>tm1107850</t>
  </si>
  <si>
    <t>Sharkdog√¢‚Ç¨‚Ñ¢s Fintastic Halloween</t>
  </si>
  <si>
    <t>The Sharkpack gets ready for Halloween with the spooky legend of the "Fearsome Fog" √¢‚Ç¨‚Äù and Sharkdog must save trick-or-treating from a slimy sea monster!</t>
  </si>
  <si>
    <t>tt15478768</t>
  </si>
  <si>
    <t>tm1073555</t>
  </si>
  <si>
    <t>Thimmarusu: Assignment Vali</t>
  </si>
  <si>
    <t>After a cab driver is found dead, a young pub employee is framed for the murder and is sent to jail for 8 years. When he comes out on parole, a young lawyer takes up the case to prove his innocence.</t>
  </si>
  <si>
    <t>tt13310936</t>
  </si>
  <si>
    <t>tm983722</t>
  </si>
  <si>
    <t>Prime Time</t>
  </si>
  <si>
    <t>On the last day of 1999, 20-year-old Sebastian locks himself in a TV studio. He has two hostages, a gun, and an important message for the world. The story of the attack explores a rebel√¢‚Ç¨‚Ñ¢s extreme measures and last resort.</t>
  </si>
  <si>
    <t>tt11460976</t>
  </si>
  <si>
    <t>tm1147041</t>
  </si>
  <si>
    <t>Chief Daddy 2: Going for Broke</t>
  </si>
  <si>
    <t>The Beecroft family are ready to spend all of Chief Daddy's inheritance, but not if the CEO of his company has anything to do with it.</t>
  </si>
  <si>
    <t>tt16760592</t>
  </si>
  <si>
    <t>ts330422</t>
  </si>
  <si>
    <t>Team Zenko Go</t>
  </si>
  <si>
    <t>Every good deed is one for this team of kids. Niah, Ari, Ellie and Jax go undercover to help others and secretly solve the city's problems!</t>
  </si>
  <si>
    <t>tt18274176</t>
  </si>
  <si>
    <t>tm1102856</t>
  </si>
  <si>
    <t>The Four of Us</t>
  </si>
  <si>
    <t>After their partner swap experiment takes a turn, four friends arrive at a remote beach hut to face the fallout and purge themselves of deeper truths.</t>
  </si>
  <si>
    <t>tt15360916</t>
  </si>
  <si>
    <t>ts322267</t>
  </si>
  <si>
    <t>The Big Shot Game Show</t>
  </si>
  <si>
    <t>Brazilian entrepreneurs pitch their ideas to an audience and celebrity judges. But to win R$200,000, they√¢‚Ç¨‚Ñ¢ll also have to navigate tough challenges.</t>
  </si>
  <si>
    <t>tt17052496</t>
  </si>
  <si>
    <t>tm988801</t>
  </si>
  <si>
    <t>June &amp; Kopi</t>
  </si>
  <si>
    <t>A street dog is taken in by a young couple, and the family pit becomes an instant accomplice as he adjusts to his new, loving home.</t>
  </si>
  <si>
    <t>tt13728764</t>
  </si>
  <si>
    <t>tm855340</t>
  </si>
  <si>
    <t>Thalaivii</t>
  </si>
  <si>
    <t>The biopic charts the life of actor-turned-chief minister J. Jayalalitha and the relationship paving her rapid yet complicated path to power, who served five terms as the Chief Minister for the Indian state of Tamil Nadu.</t>
  </si>
  <si>
    <t>tt10152736</t>
  </si>
  <si>
    <t>tm1076198</t>
  </si>
  <si>
    <t>Blue Dream: The Road to Wembley</t>
  </si>
  <si>
    <t>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"Blue Dream, the road to Wembley"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"Blue Dream, the road to Wembley" is a project of the New Formats Development Department</t>
  </si>
  <si>
    <t>tt15684042</t>
  </si>
  <si>
    <t>tm1037800</t>
  </si>
  <si>
    <t>Soy Rada: Serendipity</t>
  </si>
  <si>
    <t>The delightful Argentine comic Agust√É¬≠n Aristar√É¬°n (aka Soy Rada) is back, this time putting the spotlight on family and parenting, magic and music.</t>
  </si>
  <si>
    <t>tt14540480</t>
  </si>
  <si>
    <t>tm1029314</t>
  </si>
  <si>
    <t>Have You Ever Seen Fireflies?</t>
  </si>
  <si>
    <t>Rebellious, irreverent wunderkind G√É¬ºlseren navigates loneliness, love and loss against the current of political turmoil and social change.</t>
  </si>
  <si>
    <t>tt13317694</t>
  </si>
  <si>
    <t>tm1080114</t>
  </si>
  <si>
    <t>Hostage House</t>
  </si>
  <si>
    <t>A realtor and her daughter are taken hostage by armed robbers.</t>
  </si>
  <si>
    <t>tt13033790</t>
  </si>
  <si>
    <t>tm1099320</t>
  </si>
  <si>
    <t>Convergence: Courage in a Crisis</t>
  </si>
  <si>
    <t>Activists and volunteers work through the darkest days of 2020, galvanizing social change amidst chaos as governments start to fail local communities. This epic, globally spanning and deeply passionate documentary serves as a clarion call that great change can be born of crisis.</t>
  </si>
  <si>
    <t>tt15398694</t>
  </si>
  <si>
    <t>ts270616</t>
  </si>
  <si>
    <t>We Are: The Brooklyn Saints</t>
  </si>
  <si>
    <t>A Brooklyn youth football program and its selfless coaches provide a safe haven for kids to compete and learn lessons that will take them far in life.</t>
  </si>
  <si>
    <t>tt13656220</t>
  </si>
  <si>
    <t>tm1119331</t>
  </si>
  <si>
    <t>Haroun</t>
  </si>
  <si>
    <t>In this playfully provocative set, French comedian Haroun examines modern society - and wonders if humans have stopped evolving.</t>
  </si>
  <si>
    <t>tt15517974</t>
  </si>
  <si>
    <t>ts272422</t>
  </si>
  <si>
    <t>Buried by the Bernards</t>
  </si>
  <si>
    <t>In this reality series, the bickering but big-hearted Bernards manage their budget-friendly Memphis funeral home with lots of family dramedy and laughter while helping grieving families say farewell.</t>
  </si>
  <si>
    <t>tt13848380</t>
  </si>
  <si>
    <t>tm1120766</t>
  </si>
  <si>
    <t>Ang√É¬®le</t>
  </si>
  <si>
    <t>Belgian pop star Ang√É¬®le reflects on her life and hopes as she finds balance amid the tears, joys and loneliness of fame. Told through her own words.</t>
  </si>
  <si>
    <t>tt15820298</t>
  </si>
  <si>
    <t>tm1018592</t>
  </si>
  <si>
    <t>A Perfect Fit</t>
  </si>
  <si>
    <t>Sparks fly when a fashion blogger in Bali meets a gifted shoemaker, leading her to question her commitment to her fianc√É¬©.</t>
  </si>
  <si>
    <t>tt13606090</t>
  </si>
  <si>
    <t>tm1011248</t>
  </si>
  <si>
    <t>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t>
  </si>
  <si>
    <t>tt13694540</t>
  </si>
  <si>
    <t>tm1066324</t>
  </si>
  <si>
    <t>Super Monsters: Once Upon a Rhyme</t>
  </si>
  <si>
    <t>The Super Monsters rethink exemplary fantasies and most loved nursery rhymes with a melodic, otherworldly twist.</t>
  </si>
  <si>
    <t>tt14586752</t>
  </si>
  <si>
    <t>ts322506</t>
  </si>
  <si>
    <t>Word Party Presents: Math!</t>
  </si>
  <si>
    <t>Count numbers,compare shapes and find patterns with baby animals Franny, Bailey, Kip, Lulu and Tilly as they use math and songs to solve problems</t>
  </si>
  <si>
    <t>tt16290860</t>
  </si>
  <si>
    <t>ts288544</t>
  </si>
  <si>
    <t>Creator's File: GOLD</t>
  </si>
  <si>
    <t>Comedian Ryuji Akiyama satirizes top "creators" in Japan with a deadpan, unerring eye for humor, with help from some surprising celebrity guest stars.</t>
  </si>
  <si>
    <t>tt14611486</t>
  </si>
  <si>
    <t>tm1121084</t>
  </si>
  <si>
    <t>Izla</t>
  </si>
  <si>
    <t>Two brothers accompany a group of vloggers on their search for a mythical island. But when they find it, they uncover one sinister secret after another.</t>
  </si>
  <si>
    <t>tt16161362</t>
  </si>
  <si>
    <t>tm994923</t>
  </si>
  <si>
    <t>Our Lady of San Juan, Four Centuries of Miracles</t>
  </si>
  <si>
    <t>Mexican feature film</t>
  </si>
  <si>
    <t>tt10038660</t>
  </si>
  <si>
    <t>tm1141346</t>
  </si>
  <si>
    <t>StarBeam: Beaming in the New Year</t>
  </si>
  <si>
    <t>Summersette's biggest baddies join forces on New Year√¢‚Ç¨‚Ñ¢s Eve to battle Zoey and the Beam Team. But cool cousin Zara powers up to help save the day!</t>
  </si>
  <si>
    <t>tt16112918</t>
  </si>
  <si>
    <t>tm863829</t>
  </si>
  <si>
    <t>Ali &amp; Ratu Ratu Queens</t>
  </si>
  <si>
    <t>After his father's passing, a teenager sets out for New York in search of his estranged mother and soon finds love and connection in unexpected places.</t>
  </si>
  <si>
    <t>tt11271990</t>
  </si>
  <si>
    <t>tm1068720</t>
  </si>
  <si>
    <t>D.O.D.: Day of Destiny</t>
  </si>
  <si>
    <t>The thrilling adventure of Chidi and Rotimi, teenagers who get a magical chance to travel back in time and change their broke parents' past.</t>
  </si>
  <si>
    <t>tt15149712</t>
  </si>
  <si>
    <t>tm1049317</t>
  </si>
  <si>
    <t>Upcoming Summer</t>
  </si>
  <si>
    <t>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t>
  </si>
  <si>
    <t>tt13575838</t>
  </si>
  <si>
    <t>tm831387</t>
  </si>
  <si>
    <t>What Happened to Mr Cha?</t>
  </si>
  <si>
    <t>With the peak of his career long behind him, an actor clings to his past glory √¢‚Ç¨‚Äù until a sudden wake-up call forces him to face who he's become.</t>
  </si>
  <si>
    <t>tt13667212</t>
  </si>
  <si>
    <t>tm1059008</t>
  </si>
  <si>
    <t>Lokillo</t>
  </si>
  <si>
    <t>A controversial TV host and comedian who has built his career on sexist humor is forced to assume a woman's identity to elude a relentless drug dealer.</t>
  </si>
  <si>
    <t>tt14585902</t>
  </si>
  <si>
    <t>tm856634</t>
  </si>
  <si>
    <t>Jagame Thandhiram</t>
  </si>
  <si>
    <t>When a clever, carefree gangster is recruited to help an overseas crime lord take down a rival, he is caught off guard by the moral dilemmas that follow.</t>
  </si>
  <si>
    <t>tt10661848</t>
  </si>
  <si>
    <t>tm1064193</t>
  </si>
  <si>
    <t>Private Network: Who Killed Manuel Buend√É¬≠a?</t>
  </si>
  <si>
    <t>An account of the life and work of the famous Mexican journalist Manuel Buend√É¬≠a (1926-84) that seeks to unravel his murder and the links between Mexican politics and drug trafficking.</t>
  </si>
  <si>
    <t>tt14880310</t>
  </si>
  <si>
    <t>ts320335</t>
  </si>
  <si>
    <t>Summer Heat</t>
  </si>
  <si>
    <t>A group of young adults working at a paradisiac resort live an unforgettable summer as they discover love, true friendships and devastating secrets.</t>
  </si>
  <si>
    <t>tt14655298</t>
  </si>
  <si>
    <t>tm1110241</t>
  </si>
  <si>
    <t>Kaaval</t>
  </si>
  <si>
    <t>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t>
  </si>
  <si>
    <t>tt11182984</t>
  </si>
  <si>
    <t>tm1043655</t>
  </si>
  <si>
    <t>One Lagos Night</t>
  </si>
  <si>
    <t>A desperate man attempts to burglarize the home of a wealthy woman, but finds himself face-to-face with a crew of armed robbers who have the same idea.</t>
  </si>
  <si>
    <t>tt14211236</t>
  </si>
  <si>
    <t>tm985747</t>
  </si>
  <si>
    <t>I Missed You</t>
  </si>
  <si>
    <t>A woman who was overwhelmed by work and had no time to imagine the future. Her paralyzed life was interrupted by a live-streaming man who always has fun in life and acts wildly, resulting in a series of fermentation processes.</t>
  </si>
  <si>
    <t>tt14051714</t>
  </si>
  <si>
    <t>tm1015884</t>
  </si>
  <si>
    <t>African America</t>
  </si>
  <si>
    <t>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t>
  </si>
  <si>
    <t>tt13920016</t>
  </si>
  <si>
    <t>tm1121098</t>
  </si>
  <si>
    <t>Will You Marry?</t>
  </si>
  <si>
    <t>Honey and Sweet, a Filipino mother and daughter arrive in Copenhagen, uncertain of what the trip might lead to, but Sweet certainly does not trust her mother's Danish fiance, Fergus.</t>
  </si>
  <si>
    <t>tt16236048</t>
  </si>
  <si>
    <t>tm1067260</t>
  </si>
  <si>
    <t>Tughlaq Durbar</t>
  </si>
  <si>
    <t>A budding politician has devious plans to rise in the ranks, until he suddenly develops an alter ego that interferes with his every crooked move.</t>
  </si>
  <si>
    <t>tt9769668</t>
  </si>
  <si>
    <t>tm959213</t>
  </si>
  <si>
    <t>My Amanda</t>
  </si>
  <si>
    <t>Two unusually close friends share every aspect of their lives together. As their lives evolve, their bond remains the only constant.</t>
  </si>
  <si>
    <t>tt13136084</t>
  </si>
  <si>
    <t>tm918777</t>
  </si>
  <si>
    <t>Geez &amp; Ann</t>
  </si>
  <si>
    <t>After falling for Geez, a heartthrob at school, Ann must confront family opposition, heartache, and deception as their romance struggles.</t>
  </si>
  <si>
    <t>tt11936782</t>
  </si>
  <si>
    <t>ts285422</t>
  </si>
  <si>
    <t>Newton's Cradle</t>
  </si>
  <si>
    <t>In a romantic drama, events revolve around a wife who has many quarrels between her and her husband, so she decides to end her marital life and travel abroad.</t>
  </si>
  <si>
    <t>tt11703922</t>
  </si>
  <si>
    <t>tm886193</t>
  </si>
  <si>
    <t>Laabam</t>
  </si>
  <si>
    <t>The president of a farmers' association wants to set up a community farming initiative and takes on a big shot, who wants to destroy his plans so that he can start a bio-diesel project on the land.</t>
  </si>
  <si>
    <t>tt10300450</t>
  </si>
  <si>
    <t>tm987730</t>
  </si>
  <si>
    <t>Tribhanga</t>
  </si>
  <si>
    <t>When her estranged mother falls into a coma, a self-made single mom grapples with regret and resentment while reflecting on their strained relationship.</t>
  </si>
  <si>
    <t>tt11102314</t>
  </si>
  <si>
    <t>ts283284</t>
  </si>
  <si>
    <t>Navarasa</t>
  </si>
  <si>
    <t>From amusement to awe, the nine human emotions of Indian aesthetic theory are explored in this anthology series.</t>
  </si>
  <si>
    <t>tt13357946</t>
  </si>
  <si>
    <t>ts297685</t>
  </si>
  <si>
    <t>I Need Romance</t>
  </si>
  <si>
    <t>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t>
  </si>
  <si>
    <t>tt16077338</t>
  </si>
  <si>
    <t>tm1045883</t>
  </si>
  <si>
    <t>Trippin√¢‚Ç¨‚Ñ¢ with the Kandasamys</t>
  </si>
  <si>
    <t>To rekindle their marriages, best friends-turned-in-laws Shanthi and Jennifer plan a couples' getaway. But it comes with all kinds of surprises.</t>
  </si>
  <si>
    <t>tt14611368</t>
  </si>
  <si>
    <t>ts308002</t>
  </si>
  <si>
    <t>The Five Juanas</t>
  </si>
  <si>
    <t>Five women with the same birthmark set out to unravel the truth about their pasts and discover a tragic web of lies spun by a powerful politician.</t>
  </si>
  <si>
    <t>tt15377930</t>
  </si>
  <si>
    <t>tm988613</t>
  </si>
  <si>
    <t>Madam Chief Minister</t>
  </si>
  <si>
    <t>A political-drama where a young woman from a small village rises to power into the world of politics by breaking barriers of caste and patriarchy and overcomes the obstacles placed by her opponents to become the chief minister and work for the upliftment of backward classes.</t>
  </si>
  <si>
    <t>tt13773882</t>
  </si>
  <si>
    <t>tm1110212</t>
  </si>
  <si>
    <t>Little Big Mouth</t>
  </si>
  <si>
    <t>Kicked out of his band and home, a playful guitarist takes refuge with a bookkeeper, her son and dad. Is it possible make sweet music together?</t>
  </si>
  <si>
    <t>tt14537540</t>
  </si>
  <si>
    <t>ts284885</t>
  </si>
  <si>
    <t>Abla Fahita: Drama Queen</t>
  </si>
  <si>
    <t>Falsely incriminated, Abla Fahita is separated from her kids, but the self-indulgent diva will stop at nothing to redeem herself and reunite her family.</t>
  </si>
  <si>
    <t>tt11570224</t>
  </si>
  <si>
    <t>tm1122095</t>
  </si>
  <si>
    <t>A Naija Christmas</t>
  </si>
  <si>
    <t>A mother's Christmas wish - and the grand prize that comes with it - sets off a fierce competition between her sons.</t>
  </si>
  <si>
    <t>tt15565704</t>
  </si>
  <si>
    <t>tm1038025</t>
  </si>
  <si>
    <t>Slay</t>
  </si>
  <si>
    <t>In pursuit of both success and validation, a group of tech-savvy individuals juggle intimate encounters, first impressions and romantic opportunities.</t>
  </si>
  <si>
    <t>tt14033300</t>
  </si>
  <si>
    <t>ts287687</t>
  </si>
  <si>
    <t>Lava Ka Dhaava</t>
  </si>
  <si>
    <t>Actor Jaaved Jaafferi brings his signature humor to this Hindi dubbing of the show where teams creatively navigate rooms flooded with make-believe lava.</t>
  </si>
  <si>
    <t>tt14492912</t>
  </si>
  <si>
    <t>tm1036797</t>
  </si>
  <si>
    <t>Sardar Ka Grandson</t>
  </si>
  <si>
    <t>A devoted grandson's mission to reunite his ailing grandmother with her ancestral home turns into a complicated, comic cross-border affair.</t>
  </si>
  <si>
    <t>tt11213600</t>
  </si>
  <si>
    <t>tm1027177</t>
  </si>
  <si>
    <t>Sarbath</t>
  </si>
  <si>
    <t>Arivu travels to attend his brother's wedding, only to discover that it has been cancelled. However, trouble ensues when he falls for a woman who turns out to the one who was engaged to his brother.</t>
  </si>
  <si>
    <t>tt11143434</t>
  </si>
  <si>
    <t>tm1082795</t>
  </si>
  <si>
    <t>Lokillo: Nothing's the Same</t>
  </si>
  <si>
    <t>Through songs and puns, comedian Lokillo Florez hilariously reviews how Latin Americans have adjusted to a new world where no-hugging policies prevail.</t>
  </si>
  <si>
    <t>tt14494898</t>
  </si>
  <si>
    <t>ts309235</t>
  </si>
  <si>
    <t>Christmas Flow</t>
  </si>
  <si>
    <t>An unlikely Christmas romance blossoms between a famous rapper and a tenacious journalist. But can they make it work despite their differences?</t>
  </si>
  <si>
    <t>tt15340790</t>
  </si>
  <si>
    <t>tm1091284</t>
  </si>
  <si>
    <t>Ankahi Kahaniya</t>
  </si>
  <si>
    <t>As big city life buzzes around them, lonely souls discover surprising sources of connection and companionship in three tales of love, loss and longing.</t>
  </si>
  <si>
    <t>tt15257664</t>
  </si>
  <si>
    <t>ts307816</t>
  </si>
  <si>
    <t>Korean Cold Noodle Rhapsody</t>
  </si>
  <si>
    <t>Refreshing and flavorful, naengmyeon is Korea√¢‚Ç¨‚Ñ¢s coolest summertime staple. A journey through its history begins, from how it√¢‚Ç¨‚Ñ¢s cooked to how it√¢‚Ç¨‚Ñ¢s loved.</t>
  </si>
  <si>
    <t>tt15772846</t>
  </si>
  <si>
    <t>tm998544</t>
  </si>
  <si>
    <t>Here and There</t>
  </si>
  <si>
    <t>As the community quarantine puts the nation on hold, a political science major and a student working part time as a delivery driver butt heads online √¢‚Ç¨‚Äú but soon find themselves falling for each other. Will their love survive once it√¢‚Ç¨‚Ñ¢s taken offline?</t>
  </si>
  <si>
    <t>tt14766058</t>
  </si>
  <si>
    <t>tm1099342</t>
  </si>
  <si>
    <t>Devdas Brothers</t>
  </si>
  <si>
    <t>After their first heartbreaks, four jilted young men plan drastic ways to get back at the women who left them - and are in for a sobering lesson.</t>
  </si>
  <si>
    <t>tt12478372</t>
  </si>
  <si>
    <t>tm982470</t>
  </si>
  <si>
    <t>Stuck Apart</t>
  </si>
  <si>
    <t>Entrenched in a midlife crisis, Aziz seeks solace from his mundane job, lonesome friends and rowdy family while pretending to have his act together.</t>
  </si>
  <si>
    <t>tt11213372</t>
  </si>
  <si>
    <t>tm898842</t>
  </si>
  <si>
    <t>C/O Kaadhal</t>
  </si>
  <si>
    <t>A heart warming film that explores the concept of romance with episodes involving four sets of people of different age group.</t>
  </si>
  <si>
    <t>tt11803618</t>
  </si>
  <si>
    <t>tm1146635</t>
  </si>
  <si>
    <t>Daiki Tsuneta: Tokyo Chaotic</t>
  </si>
  <si>
    <t>This documentary follows King Gnu frontman Daiki Tsuneta as he works with his musical collective millennium parade on their genre melding track "2992".</t>
  </si>
  <si>
    <t>tt16781874</t>
  </si>
  <si>
    <t>tm1091956</t>
  </si>
  <si>
    <t>A Faraway Land</t>
  </si>
  <si>
    <t>In the Faroe Islands, a married woman meets a reporter filming a documentary on overseas Filipino workers, which soon sparks a complicated love story.</t>
  </si>
  <si>
    <t>tt15260940</t>
  </si>
  <si>
    <t>tm1046969</t>
  </si>
  <si>
    <t>Myriam Fares: The Journey</t>
  </si>
  <si>
    <t>From pregnancy to album preparations, Lebanese singer and √¢‚Ç¨≈ìQueen of the Stage√¢‚Ç¨¬ù Myriam Fares documents her experiences with her family while in lockdown.</t>
  </si>
  <si>
    <t>tt14773250</t>
  </si>
  <si>
    <t>tm1063339</t>
  </si>
  <si>
    <t>Lee Su-geun: The Sense Coach</t>
  </si>
  <si>
    <t>Lee Su-geun's rise to Korean comedy stardom went hand in hand with his mastery over picking up social cues. Now, he's ready to share his know-hows.</t>
  </si>
  <si>
    <t>tt14880280</t>
  </si>
  <si>
    <t>tm1026043</t>
  </si>
  <si>
    <t>Just in Time</t>
  </si>
  <si>
    <t>A meticulous clerk for a bookstore that has just been shuttered suddenly finds herself taking care of her cousin's witty 11-year-old daughter.</t>
  </si>
  <si>
    <t>tt14243986</t>
  </si>
  <si>
    <t>tm1080697</t>
  </si>
  <si>
    <t>Binti</t>
  </si>
  <si>
    <t>Four Tanzanian women are unknowingly connected through their ability to persevere extreme hardships in the city of Dar-es-Salaam.</t>
  </si>
  <si>
    <t>tt11867140</t>
  </si>
  <si>
    <t>tm993616</t>
  </si>
  <si>
    <t>The Tambour of Retribution</t>
  </si>
  <si>
    <t>The son of the swordsman falls in love with the daughter of Tagaga in a social paradox based on selling joy (wedding) and buying death</t>
  </si>
  <si>
    <t>tt13657102</t>
  </si>
  <si>
    <t>ts273317</t>
  </si>
  <si>
    <t>Pitta Kathalu</t>
  </si>
  <si>
    <t>Four different women, four journeys of love and betrayal. The common thread? They all want to dismantle the patriarchy.</t>
  </si>
  <si>
    <t>tt13879000</t>
  </si>
  <si>
    <t>tm851599</t>
  </si>
  <si>
    <t>Tersanjung: The Movie</t>
  </si>
  <si>
    <t>After growing up in a tumultuous household, Yura finds herself in a love triangle with two close friends as she faces a personal and financial crisis.</t>
  </si>
  <si>
    <t>tt11668994</t>
  </si>
  <si>
    <t>tm1040832</t>
  </si>
  <si>
    <t>Mommy Issues</t>
  </si>
  <si>
    <t>√¢‚Ç¨≈ìMommy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t>
  </si>
  <si>
    <t>tt14880428</t>
  </si>
  <si>
    <t>tm1025616</t>
  </si>
  <si>
    <t>Loyiso Gola: Unlearning</t>
  </si>
  <si>
    <t>South African comedian Loyiso Gola serves up filter-free humor as he riffs about race, identity, politics, and a school prank gone embarrassingly wrong!</t>
  </si>
  <si>
    <t>tt14111708</t>
  </si>
  <si>
    <t>tm846586</t>
  </si>
  <si>
    <t>Layla Majnun</t>
  </si>
  <si>
    <t>While in Azerbaijan, Layla, an Indonesian scholar, falls for Samir, an admirer of her work √¢‚Ç¨‚Äù but her arranged marriage stands in the way.</t>
  </si>
  <si>
    <t>tt11313944</t>
  </si>
  <si>
    <t>tm1106888</t>
  </si>
  <si>
    <t>Meeting Point</t>
  </si>
  <si>
    <t>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t>
  </si>
  <si>
    <t>tt15484242</t>
  </si>
  <si>
    <t>tm996479</t>
  </si>
  <si>
    <t>Tuesdays And Fridays</t>
  </si>
  <si>
    <t>Two millennials get into a relationship where they are allowed to meet only on 'Tuesdays &amp; Fridays'.</t>
  </si>
  <si>
    <t>tt9176102</t>
  </si>
  <si>
    <t>tm1097142</t>
  </si>
  <si>
    <t>My Bride</t>
  </si>
  <si>
    <t>The story follows a young man and woman who go through various situations in their journey to find the right partner, which raises questions about traditional marriage and marriage based on love.</t>
  </si>
  <si>
    <t>tt14216488</t>
  </si>
  <si>
    <t>tm878575</t>
  </si>
  <si>
    <t>The Heartbreak Club</t>
  </si>
  <si>
    <t>Coping with heartbreak, the shy owner of floundering cafe find solace in the Javanese love songs of Didi Kempot.</t>
  </si>
  <si>
    <t>tt11841144</t>
  </si>
  <si>
    <t>ts286386</t>
  </si>
  <si>
    <t>The Big Day</t>
  </si>
  <si>
    <t>For six engaged couples, happily ever after begins on a spectacular note in this eye-popping look at India√¢‚Ç¨‚Ñ¢s multibillion-dollar wedding industry.</t>
  </si>
  <si>
    <t>tt13887518</t>
  </si>
  <si>
    <t>tm985215</t>
  </si>
  <si>
    <t>Princess 'Daya'Reese</t>
  </si>
  <si>
    <t>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t>
  </si>
  <si>
    <t>tt13399802</t>
  </si>
  <si>
    <t>tm1004011</t>
  </si>
  <si>
    <t>Time to Dance</t>
  </si>
  <si>
    <t>When a ballroom dancer√¢‚Ç¨‚Ñ¢s shot at a crucial tournament is jeopardized, a street dancer must face his own painful past and step up as her new partner.</t>
  </si>
  <si>
    <t>tt8622232</t>
  </si>
  <si>
    <t>tm1040816</t>
  </si>
  <si>
    <t>Momshies! Your Soul is Mine</t>
  </si>
  <si>
    <t>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t>
  </si>
  <si>
    <t>tt14412240</t>
  </si>
  <si>
    <t>tm1014599</t>
  </si>
  <si>
    <t>Fine Wine</t>
  </si>
  <si>
    <t>A beautiful love story that can happen between two people regardless of their age gaps.</t>
  </si>
  <si>
    <t>tt13857480</t>
  </si>
  <si>
    <t>tm1045018</t>
  </si>
  <si>
    <t>Clash</t>
  </si>
  <si>
    <t>A man from Nigeria returns to his family in Canada and discovers that Western culture has changed his children in ways that he does not approve.</t>
  </si>
  <si>
    <t>tt14620732</t>
  </si>
  <si>
    <t>tm1098060</t>
  </si>
  <si>
    <t>Shadow Parties</t>
  </si>
  <si>
    <t>A family faces destruction in a long-running conflict between communities that pits relatives against each other amid attacks and reprisals.</t>
  </si>
  <si>
    <t>tt10168094</t>
  </si>
  <si>
    <t>ts271048</t>
  </si>
  <si>
    <t>Mighty Little Bheem: Kite Festival</t>
  </si>
  <si>
    <t>With winter behind them, Bheem and his townspeople usher in a sunny new season in all their favorite ways during the Makar Sankranti festival.</t>
  </si>
  <si>
    <t>tt13711094</t>
  </si>
  <si>
    <t>Not Rated</t>
  </si>
  <si>
    <t>Grand Total</t>
  </si>
  <si>
    <t>Average of imdb_score</t>
  </si>
  <si>
    <t>Age certification</t>
  </si>
  <si>
    <t>Last_50_year</t>
  </si>
  <si>
    <t>Sum of imdb_votes</t>
  </si>
  <si>
    <t>Votes_Category</t>
  </si>
  <si>
    <t>Count of title</t>
  </si>
  <si>
    <t>Releasing Year</t>
  </si>
  <si>
    <t>Average of runtime</t>
  </si>
  <si>
    <t>Release Year</t>
  </si>
  <si>
    <t>age_certification_updated</t>
  </si>
  <si>
    <t>Title_updated</t>
  </si>
  <si>
    <t>Alexandria... Why?</t>
  </si>
  <si>
    <t>Pokemon</t>
  </si>
  <si>
    <t>Yu-Gi-Oh</t>
  </si>
  <si>
    <t>Imdb_Rating</t>
  </si>
  <si>
    <t>Netflix Movies &amp; TV Shows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</si>
</sst>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scheme val="minor"/>
    </font>
    <font>
      <sz val="12"/>
      <color theme="1"/>
      <name val="Calibri"/>
      <scheme val="minor"/>
    </font>
    <font>
      <sz val="12"/>
      <color theme="1"/>
      <name val="Calibri"/>
    </font>
    <font>
      <sz val="12"/>
      <color theme="1"/>
      <name val="Calibri"/>
      <family val="2"/>
      <scheme val="minor"/>
    </font>
    <font>
      <b/>
      <sz val="20"/>
      <color theme="1"/>
      <name val="Calibri"/>
      <family val="2"/>
      <scheme val="minor"/>
    </font>
  </fonts>
  <fills count="3">
    <fill>
      <patternFill patternType="none"/>
    </fill>
    <fill>
      <patternFill patternType="gray125"/>
    </fill>
    <fill>
      <patternFill patternType="solid">
        <fgColor theme="8" tint="0.39997558519241921"/>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2" fillId="0" borderId="0" xfId="0" applyFont="1" applyAlignment="1">
      <alignment wrapText="1"/>
    </xf>
    <xf numFmtId="20" fontId="2" fillId="0" borderId="0" xfId="0" applyNumberFormat="1" applyFont="1"/>
    <xf numFmtId="1" fontId="1" fillId="0" borderId="0" xfId="0" applyNumberFormat="1" applyFont="1"/>
    <xf numFmtId="2" fontId="0" fillId="0" borderId="0" xfId="0" applyNumberFormat="1"/>
    <xf numFmtId="0" fontId="3" fillId="0" borderId="0" xfId="0" applyFont="1"/>
    <xf numFmtId="0" fontId="1" fillId="0" borderId="0" xfId="0" applyFont="1" applyAlignment="1">
      <alignment horizontal="left"/>
    </xf>
    <xf numFmtId="0" fontId="0" fillId="0" borderId="0" xfId="0" applyAlignment="1">
      <alignment horizontal="left"/>
    </xf>
    <xf numFmtId="0" fontId="1" fillId="0" borderId="0" xfId="0" applyFont="1" applyAlignment="1">
      <alignment horizontal="center"/>
    </xf>
    <xf numFmtId="0" fontId="0" fillId="0" borderId="0" xfId="0" applyAlignment="1">
      <alignment horizontal="center"/>
    </xf>
    <xf numFmtId="2" fontId="1" fillId="0" borderId="0" xfId="0" applyNumberFormat="1" applyFont="1" applyAlignment="1">
      <alignment horizontal="center"/>
    </xf>
    <xf numFmtId="1" fontId="1" fillId="0" borderId="0" xfId="0" applyNumberFormat="1" applyFont="1" applyAlignment="1">
      <alignment horizontal="center"/>
    </xf>
    <xf numFmtId="1" fontId="0" fillId="0" borderId="0" xfId="0" applyNumberFormat="1" applyAlignment="1">
      <alignment horizontal="center"/>
    </xf>
    <xf numFmtId="0" fontId="0" fillId="0" borderId="0" xfId="0" pivotButton="1"/>
    <xf numFmtId="1" fontId="0" fillId="0" borderId="0" xfId="0" applyNumberFormat="1" applyAlignment="1">
      <alignment horizontal="left"/>
    </xf>
    <xf numFmtId="0" fontId="2" fillId="0" borderId="0" xfId="0" applyFont="1"/>
    <xf numFmtId="16" fontId="2" fillId="0" borderId="0" xfId="0" applyNumberFormat="1" applyFont="1" applyAlignment="1">
      <alignment horizontal="left"/>
    </xf>
    <xf numFmtId="2" fontId="1" fillId="0" borderId="0" xfId="0" applyNumberFormat="1" applyFont="1" applyAlignment="1">
      <alignment horizontal="left"/>
    </xf>
    <xf numFmtId="0" fontId="0" fillId="0" borderId="0" xfId="0" applyAlignment="1">
      <alignment vertical="center"/>
    </xf>
    <xf numFmtId="1" fontId="0" fillId="0" borderId="0" xfId="0" applyNumberFormat="1"/>
    <xf numFmtId="0" fontId="0" fillId="0" borderId="0" xfId="0" applyNumberFormat="1"/>
    <xf numFmtId="0" fontId="4" fillId="2" borderId="0" xfId="0" applyFont="1" applyFill="1" applyAlignment="1">
      <alignment horizontal="center" vertical="center"/>
    </xf>
  </cellXfs>
  <cellStyles count="1">
    <cellStyle name="Normal" xfId="0" builtinId="0"/>
  </cellStyles>
  <dxfs count="16">
    <dxf>
      <font>
        <b val="0"/>
        <i val="0"/>
        <strike val="0"/>
        <condense val="0"/>
        <extend val="0"/>
        <outline val="0"/>
        <shadow val="0"/>
        <u val="none"/>
        <vertAlign val="baseline"/>
        <sz val="12"/>
        <color theme="1"/>
        <name val="Calibri"/>
        <scheme val="minor"/>
      </font>
      <numFmt numFmtId="0" formatCode="General"/>
    </dxf>
    <dxf>
      <font>
        <b val="0"/>
        <i val="0"/>
        <strike val="0"/>
        <condense val="0"/>
        <extend val="0"/>
        <outline val="0"/>
        <shadow val="0"/>
        <u val="none"/>
        <vertAlign val="baseline"/>
        <sz val="12"/>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2" formatCode="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left" vertical="bottom" textRotation="0" wrapText="0" indent="0" justifyLastLine="0" shrinkToFit="0" readingOrder="0"/>
    </dxf>
    <dxf>
      <numFmt numFmtId="0" formatCode="General"/>
    </dxf>
    <dxf>
      <font>
        <b val="0"/>
        <i val="0"/>
        <strike val="0"/>
        <condense val="0"/>
        <extend val="0"/>
        <outline val="0"/>
        <shadow val="0"/>
        <u val="none"/>
        <vertAlign val="baseline"/>
        <sz val="12"/>
        <color theme="1"/>
        <name val="Calibri"/>
        <scheme val="minor"/>
      </font>
      <numFmt numFmtId="1" formatCode="0"/>
    </dxf>
    <dxf>
      <font>
        <b val="0"/>
        <i val="0"/>
        <strike val="0"/>
        <condense val="0"/>
        <extend val="0"/>
        <outline val="0"/>
        <shadow val="0"/>
        <u val="none"/>
        <vertAlign val="baseline"/>
        <sz val="12"/>
        <color theme="1"/>
        <name val="Calibri"/>
        <scheme val="minor"/>
      </font>
      <numFmt numFmtId="1" formatCode="0"/>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numFmt numFmtId="0" formatCode="General"/>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
      <font>
        <b val="0"/>
        <i val="0"/>
        <strike val="0"/>
        <condense val="0"/>
        <extend val="0"/>
        <outline val="0"/>
        <shadow val="0"/>
        <u val="none"/>
        <vertAlign val="baseline"/>
        <sz val="12"/>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microsoft.com/office/2007/relationships/slicerCache" Target="slicerCaches/slicerCache9.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07/relationships/slicerCache" Target="slicerCaches/slicerCache8.xml"/><Relationship Id="rId2" Type="http://schemas.openxmlformats.org/officeDocument/2006/relationships/worksheet" Target="worksheets/sheet2.xml"/><Relationship Id="rId16" Type="http://schemas.microsoft.com/office/2007/relationships/slicerCache" Target="slicerCaches/slicerCache7.xml"/><Relationship Id="rId20" Type="http://customschemas.google.com/relationships/workbookmetadata" Target="metadata"/><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6.xml"/><Relationship Id="rId23" Type="http://schemas.openxmlformats.org/officeDocument/2006/relationships/sharedStrings" Target="sharedString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TV Shows and Movies.xlsx]Best Content Analysis !PivotTable7</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Rated Content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7522367330016582"/>
          <c:y val="0.31049537037037039"/>
          <c:w val="0.5748215174129353"/>
          <c:h val="0.59223274410774407"/>
        </c:manualLayout>
      </c:layout>
      <c:barChart>
        <c:barDir val="bar"/>
        <c:grouping val="clustered"/>
        <c:varyColors val="0"/>
        <c:ser>
          <c:idx val="0"/>
          <c:order val="0"/>
          <c:tx>
            <c:strRef>
              <c:f>'Best Content Analysis '!$B$5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'Best Content Analysis '!$A$6:$A$23</c:f>
              <c:strCache>
                <c:ptCount val="17"/>
                <c:pt idx="0">
                  <c:v>Breaking Bad</c:v>
                </c:pt>
                <c:pt idx="1">
                  <c:v>Avatar: The Last Airbender</c:v>
                </c:pt>
                <c:pt idx="2">
                  <c:v>The Last Dance</c:v>
                </c:pt>
                <c:pt idx="3">
                  <c:v>Arcane</c:v>
                </c:pt>
                <c:pt idx="4">
                  <c:v>Attack on Titan</c:v>
                </c:pt>
                <c:pt idx="5">
                  <c:v>DEATH NOTE</c:v>
                </c:pt>
                <c:pt idx="6">
                  <c:v>When They See Us</c:v>
                </c:pt>
                <c:pt idx="7">
                  <c:v>Cowboy Bebop</c:v>
                </c:pt>
                <c:pt idx="8">
                  <c:v>Seinfeld</c:v>
                </c:pt>
                <c:pt idx="9">
                  <c:v>Forrest Gump</c:v>
                </c:pt>
                <c:pt idx="10">
                  <c:v>Peaky Blinders</c:v>
                </c:pt>
                <c:pt idx="11">
                  <c:v>Better Call Saul</c:v>
                </c:pt>
                <c:pt idx="12">
                  <c:v>Narcos</c:v>
                </c:pt>
                <c:pt idx="13">
                  <c:v>One Piece</c:v>
                </c:pt>
                <c:pt idx="14">
                  <c:v>Inception</c:v>
                </c:pt>
                <c:pt idx="15">
                  <c:v>Black Mirror</c:v>
                </c:pt>
                <c:pt idx="16">
                  <c:v>BoJack Horseman</c:v>
                </c:pt>
              </c:strCache>
            </c:strRef>
          </c:cat>
          <c:val>
            <c:numRef>
              <c:f>'Best Content Analysis '!$B$6:$B$23</c:f>
              <c:numCache>
                <c:formatCode>0.00</c:formatCode>
                <c:ptCount val="17"/>
                <c:pt idx="0">
                  <c:v>9.5</c:v>
                </c:pt>
                <c:pt idx="1">
                  <c:v>9.3000000000000007</c:v>
                </c:pt>
                <c:pt idx="2">
                  <c:v>9.1</c:v>
                </c:pt>
                <c:pt idx="3">
                  <c:v>9.1</c:v>
                </c:pt>
                <c:pt idx="4">
                  <c:v>9</c:v>
                </c:pt>
                <c:pt idx="5">
                  <c:v>9</c:v>
                </c:pt>
                <c:pt idx="6">
                  <c:v>8.9</c:v>
                </c:pt>
                <c:pt idx="7">
                  <c:v>8.9</c:v>
                </c:pt>
                <c:pt idx="8">
                  <c:v>8.9</c:v>
                </c:pt>
                <c:pt idx="9">
                  <c:v>8.8000000000000007</c:v>
                </c:pt>
                <c:pt idx="10">
                  <c:v>8.8000000000000007</c:v>
                </c:pt>
                <c:pt idx="11">
                  <c:v>8.8000000000000007</c:v>
                </c:pt>
                <c:pt idx="12">
                  <c:v>8.8000000000000007</c:v>
                </c:pt>
                <c:pt idx="13">
                  <c:v>8.8000000000000007</c:v>
                </c:pt>
                <c:pt idx="14">
                  <c:v>8.8000000000000007</c:v>
                </c:pt>
                <c:pt idx="15">
                  <c:v>8.8000000000000007</c:v>
                </c:pt>
                <c:pt idx="16">
                  <c:v>8.8000000000000007</c:v>
                </c:pt>
              </c:numCache>
            </c:numRef>
          </c:val>
          <c:extLst>
            <c:ext xmlns:c16="http://schemas.microsoft.com/office/drawing/2014/chart" uri="{C3380CC4-5D6E-409C-BE32-E72D297353CC}">
              <c16:uniqueId val="{00000002-6232-4255-BDE1-AD552A7E0CAF}"/>
            </c:ext>
          </c:extLst>
        </c:ser>
        <c:dLbls>
          <c:showLegendKey val="0"/>
          <c:showVal val="0"/>
          <c:showCatName val="0"/>
          <c:showSerName val="0"/>
          <c:showPercent val="0"/>
          <c:showBubbleSize val="0"/>
        </c:dLbls>
        <c:gapWidth val="115"/>
        <c:overlap val="-20"/>
        <c:axId val="1429699360"/>
        <c:axId val="1429699840"/>
      </c:barChart>
      <c:catAx>
        <c:axId val="1429699360"/>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29699840"/>
        <c:crosses val="autoZero"/>
        <c:auto val="1"/>
        <c:lblAlgn val="ctr"/>
        <c:lblOffset val="100"/>
        <c:noMultiLvlLbl val="0"/>
      </c:catAx>
      <c:valAx>
        <c:axId val="1429699840"/>
        <c:scaling>
          <c:orientation val="minMax"/>
        </c:scaling>
        <c:delete val="0"/>
        <c:axPos val="b"/>
        <c:majorGridlines>
          <c:spPr>
            <a:ln w="9525" cap="flat" cmpd="sng" algn="ctr">
              <a:solidFill>
                <a:schemeClr val="tx1">
                  <a:lumMod val="15000"/>
                  <a:lumOff val="85000"/>
                </a:schemeClr>
              </a:solidFill>
              <a:round/>
            </a:ln>
            <a:effectLst/>
          </c:spPr>
        </c:majorGridlines>
        <c:title>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9699360"/>
        <c:crosses val="autoZero"/>
        <c:crossBetween val="between"/>
      </c:valAx>
      <c:spPr>
        <a:noFill/>
        <a:ln>
          <a:noFill/>
        </a:ln>
        <a:effectLst/>
      </c:spPr>
    </c:plotArea>
    <c:plotVisOnly val="1"/>
    <c:dispBlanksAs val="gap"/>
    <c:showDLblsOverMax val="0"/>
    <c:extLst/>
  </c:chart>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[Netflix TV Shows and Movies.xlsx]Release_Year_IDs!PivotTable8</c:name>
    <c:fmtId val="17"/>
  </c:pivotSource>
  <c:chart>
    <c:title>
      <c:tx>
        <c:rich>
          <a:bodyPr rot="0" spcFirstLastPara="1" vertOverflow="ellipsis" vert="horz" wrap="square" anchor="ctr" anchorCtr="1"/>
          <a:lstStyle/>
          <a:p>
            <a:pPr>
              <a:defRPr sz="1500" b="1" i="0" u="none" strike="noStrike" kern="1200" cap="all" spc="100" normalizeH="0" baseline="0">
                <a:ln>
                  <a:solidFill>
                    <a:schemeClr val="accent1">
                      <a:lumMod val="75000"/>
                    </a:schemeClr>
                  </a:solidFill>
                </a:ln>
                <a:solidFill>
                  <a:schemeClr val="lt1"/>
                </a:solidFill>
                <a:latin typeface="+mn-lt"/>
                <a:ea typeface="+mn-ea"/>
                <a:cs typeface="+mn-cs"/>
              </a:defRPr>
            </a:pPr>
            <a:r>
              <a:rPr lang="en-IN">
                <a:ln>
                  <a:solidFill>
                    <a:schemeClr val="accent1">
                      <a:lumMod val="75000"/>
                    </a:schemeClr>
                  </a:solidFill>
                </a:ln>
                <a:solidFill>
                  <a:schemeClr val="tx1"/>
                </a:solidFill>
              </a:rPr>
              <a:t>Content Released over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ln>
                <a:solidFill>
                  <a:schemeClr val="accent1">
                    <a:lumMod val="75000"/>
                  </a:schemeClr>
                </a:solidFill>
              </a:ln>
              <a:solidFill>
                <a:schemeClr val="lt1"/>
              </a:solidFill>
              <a:latin typeface="+mn-lt"/>
              <a:ea typeface="+mn-ea"/>
              <a:cs typeface="+mn-cs"/>
            </a:defRPr>
          </a:pPr>
          <a:endParaRPr lang="en-US"/>
        </a:p>
      </c:txPr>
    </c:title>
    <c:autoTitleDeleted val="0"/>
    <c:pivotFmts>
      <c:pivotFmt>
        <c:idx val="0"/>
        <c:spPr>
          <a:pattFill prst="ltUpDiag">
            <a:fgClr>
              <a:schemeClr val="accent5"/>
            </a:fgClr>
            <a:bgClr>
              <a:schemeClr val="lt1"/>
            </a:bgClr>
          </a:pattFill>
          <a:ln>
            <a:noFill/>
          </a:ln>
          <a:effectLst>
            <a:outerShdw dist="25400" dir="2700000" algn="tl" rotWithShape="0">
              <a:schemeClr val="accent1"/>
            </a:outerShdw>
          </a:effectLst>
        </c:spPr>
        <c:marker>
          <c:symbol val="circle"/>
          <c:size val="5"/>
          <c:spPr>
            <a:solidFill>
              <a:schemeClr val="accent5"/>
            </a:solidFill>
            <a:ln w="22225">
              <a:solidFill>
                <a:schemeClr val="lt1"/>
              </a:solidFill>
              <a:round/>
            </a:ln>
            <a:effectLst/>
          </c:spPr>
        </c:marker>
      </c:pivotFmt>
      <c:pivotFmt>
        <c:idx val="1"/>
        <c:spPr>
          <a:pattFill prst="ltUpDiag">
            <a:fgClr>
              <a:schemeClr val="accent5"/>
            </a:fgClr>
            <a:bgClr>
              <a:schemeClr val="lt1"/>
            </a:bgClr>
          </a:pattFill>
          <a:ln>
            <a:noFill/>
          </a:ln>
          <a:effectLst>
            <a:outerShdw dist="25400" dir="2700000" algn="tl" rotWithShape="0">
              <a:schemeClr val="accent1"/>
            </a:out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5"/>
            </a:fgClr>
            <a:bgClr>
              <a:schemeClr val="lt1"/>
            </a:bgClr>
          </a:pattFill>
          <a:ln>
            <a:noFill/>
          </a:ln>
          <a:effectLst>
            <a:outerShdw dist="25400" dir="2700000" algn="tl" rotWithShape="0">
              <a:schemeClr val="accent1"/>
            </a:out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Release_Year_IDs!$B$5</c:f>
              <c:strCache>
                <c:ptCount val="1"/>
                <c:pt idx="0">
                  <c:v>Total</c:v>
                </c:pt>
              </c:strCache>
            </c:strRef>
          </c:tx>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cat>
            <c:strRef>
              <c:f>Release_Year_IDs!$A$6:$A$52</c:f>
              <c:strCache>
                <c:ptCount val="46"/>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pt idx="44">
                  <c:v>2021</c:v>
                </c:pt>
                <c:pt idx="45">
                  <c:v>2022</c:v>
                </c:pt>
              </c:strCache>
            </c:strRef>
          </c:cat>
          <c:val>
            <c:numRef>
              <c:f>Release_Year_IDs!$B$6:$B$52</c:f>
              <c:numCache>
                <c:formatCode>General</c:formatCode>
                <c:ptCount val="46"/>
                <c:pt idx="0">
                  <c:v>1</c:v>
                </c:pt>
                <c:pt idx="1">
                  <c:v>1</c:v>
                </c:pt>
                <c:pt idx="2">
                  <c:v>7</c:v>
                </c:pt>
                <c:pt idx="3">
                  <c:v>4</c:v>
                </c:pt>
                <c:pt idx="4">
                  <c:v>3</c:v>
                </c:pt>
                <c:pt idx="5">
                  <c:v>8</c:v>
                </c:pt>
                <c:pt idx="6">
                  <c:v>3</c:v>
                </c:pt>
                <c:pt idx="7">
                  <c:v>5</c:v>
                </c:pt>
                <c:pt idx="8">
                  <c:v>1</c:v>
                </c:pt>
                <c:pt idx="9">
                  <c:v>6</c:v>
                </c:pt>
                <c:pt idx="10">
                  <c:v>6</c:v>
                </c:pt>
                <c:pt idx="11">
                  <c:v>7</c:v>
                </c:pt>
                <c:pt idx="12">
                  <c:v>9</c:v>
                </c:pt>
                <c:pt idx="13">
                  <c:v>7</c:v>
                </c:pt>
                <c:pt idx="14">
                  <c:v>10</c:v>
                </c:pt>
                <c:pt idx="15">
                  <c:v>3</c:v>
                </c:pt>
                <c:pt idx="16">
                  <c:v>21</c:v>
                </c:pt>
                <c:pt idx="17">
                  <c:v>13</c:v>
                </c:pt>
                <c:pt idx="18">
                  <c:v>12</c:v>
                </c:pt>
                <c:pt idx="19">
                  <c:v>8</c:v>
                </c:pt>
                <c:pt idx="20">
                  <c:v>15</c:v>
                </c:pt>
                <c:pt idx="21">
                  <c:v>25</c:v>
                </c:pt>
                <c:pt idx="22">
                  <c:v>12</c:v>
                </c:pt>
                <c:pt idx="23">
                  <c:v>13</c:v>
                </c:pt>
                <c:pt idx="24">
                  <c:v>23</c:v>
                </c:pt>
                <c:pt idx="25">
                  <c:v>20</c:v>
                </c:pt>
                <c:pt idx="26">
                  <c:v>31</c:v>
                </c:pt>
                <c:pt idx="27">
                  <c:v>29</c:v>
                </c:pt>
                <c:pt idx="28">
                  <c:v>36</c:v>
                </c:pt>
                <c:pt idx="29">
                  <c:v>48</c:v>
                </c:pt>
                <c:pt idx="30">
                  <c:v>49</c:v>
                </c:pt>
                <c:pt idx="31">
                  <c:v>60</c:v>
                </c:pt>
                <c:pt idx="32">
                  <c:v>60</c:v>
                </c:pt>
                <c:pt idx="33">
                  <c:v>71</c:v>
                </c:pt>
                <c:pt idx="34">
                  <c:v>97</c:v>
                </c:pt>
                <c:pt idx="35">
                  <c:v>105</c:v>
                </c:pt>
                <c:pt idx="36">
                  <c:v>134</c:v>
                </c:pt>
                <c:pt idx="37">
                  <c:v>151</c:v>
                </c:pt>
                <c:pt idx="38">
                  <c:v>226</c:v>
                </c:pt>
                <c:pt idx="39">
                  <c:v>351</c:v>
                </c:pt>
                <c:pt idx="40">
                  <c:v>555</c:v>
                </c:pt>
                <c:pt idx="41">
                  <c:v>733</c:v>
                </c:pt>
                <c:pt idx="42">
                  <c:v>749</c:v>
                </c:pt>
                <c:pt idx="43">
                  <c:v>657</c:v>
                </c:pt>
                <c:pt idx="44">
                  <c:v>687</c:v>
                </c:pt>
                <c:pt idx="45">
                  <c:v>182</c:v>
                </c:pt>
              </c:numCache>
            </c:numRef>
          </c:val>
          <c:smooth val="0"/>
          <c:extLst>
            <c:ext xmlns:c16="http://schemas.microsoft.com/office/drawing/2014/chart" uri="{C3380CC4-5D6E-409C-BE32-E72D297353CC}">
              <c16:uniqueId val="{00000002-FFCA-4665-B65D-E8BDC2DA7275}"/>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3157791"/>
        <c:axId val="33159711"/>
      </c:lineChart>
      <c:catAx>
        <c:axId val="331577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3159711"/>
        <c:crosses val="autoZero"/>
        <c:auto val="1"/>
        <c:lblAlgn val="ctr"/>
        <c:lblOffset val="100"/>
        <c:noMultiLvlLbl val="0"/>
      </c:catAx>
      <c:valAx>
        <c:axId val="33159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3157791"/>
        <c:crosses val="autoZero"/>
        <c:crossBetween val="between"/>
      </c:valAx>
      <c:spPr>
        <a:noFill/>
        <a:ln>
          <a:noFill/>
        </a:ln>
        <a:effectLst/>
      </c:spPr>
    </c:plotArea>
    <c:plotVisOnly val="1"/>
    <c:dispBlanksAs val="gap"/>
    <c:showDLblsOverMax val="0"/>
    <c:extLst/>
  </c:chart>
  <c:spPr>
    <a:gradFill flip="none" rotWithShape="1">
      <a:gsLst>
        <a:gs pos="0">
          <a:schemeClr val="accent5">
            <a:lumMod val="0"/>
            <a:lumOff val="100000"/>
          </a:schemeClr>
        </a:gs>
        <a:gs pos="12000">
          <a:schemeClr val="accent5">
            <a:lumMod val="0"/>
            <a:lumOff val="100000"/>
          </a:schemeClr>
        </a:gs>
        <a:gs pos="81000">
          <a:schemeClr val="accent5">
            <a:lumMod val="100000"/>
          </a:schemeClr>
        </a:gs>
      </a:gsLst>
      <a:path path="circle">
        <a:fillToRect l="50000" t="-80000" r="50000" b="180000"/>
      </a:path>
      <a:tileRect/>
    </a:gra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TV Shows and Movies.xlsx]Avg_IMDB_Score_Release_Year!PivotTable9</c:name>
    <c:fmtId val="34"/>
  </c:pivotSource>
  <c:chart>
    <c:title>
      <c:tx>
        <c:rich>
          <a:bodyPr rot="0" spcFirstLastPara="1" vertOverflow="ellipsis" vert="horz" wrap="square" anchor="ctr" anchorCtr="1"/>
          <a:lstStyle/>
          <a:p>
            <a:pPr>
              <a:defRPr sz="1500" b="1" i="0" u="none" strike="noStrike" kern="1200" cap="all" spc="100" normalizeH="0" baseline="0">
                <a:ln>
                  <a:solidFill>
                    <a:schemeClr val="accent1">
                      <a:lumMod val="75000"/>
                    </a:schemeClr>
                  </a:solidFill>
                </a:ln>
                <a:solidFill>
                  <a:schemeClr val="tx1"/>
                </a:solidFill>
                <a:latin typeface="+mn-lt"/>
                <a:ea typeface="+mn-ea"/>
                <a:cs typeface="+mn-cs"/>
              </a:defRPr>
            </a:pPr>
            <a:r>
              <a:rPr lang="en-IN">
                <a:ln>
                  <a:solidFill>
                    <a:schemeClr val="accent1">
                      <a:lumMod val="75000"/>
                    </a:schemeClr>
                  </a:solidFill>
                </a:ln>
                <a:solidFill>
                  <a:schemeClr val="tx1"/>
                </a:solidFill>
              </a:rPr>
              <a:t>IMDb Rating Trend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ln>
                <a:solidFill>
                  <a:schemeClr val="accent1">
                    <a:lumMod val="75000"/>
                  </a:schemeClr>
                </a:solidFill>
              </a:ln>
              <a:solidFill>
                <a:schemeClr val="tx1"/>
              </a:solidFill>
              <a:latin typeface="+mn-lt"/>
              <a:ea typeface="+mn-ea"/>
              <a:cs typeface="+mn-cs"/>
            </a:defRPr>
          </a:pPr>
          <a:endParaRPr lang="en-IN"/>
        </a:p>
      </c:txPr>
    </c:title>
    <c:autoTitleDeleted val="0"/>
    <c:pivotFmts>
      <c:pivotFmt>
        <c:idx val="0"/>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Avg_IMDB_Score_Release_Year!$B$4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Avg_IMDB_Score_Release_Year!$A$5:$A$41</c:f>
              <c:strCache>
                <c:ptCount val="36"/>
                <c:pt idx="0">
                  <c:v>1979</c:v>
                </c:pt>
                <c:pt idx="1">
                  <c:v>1984</c:v>
                </c:pt>
                <c:pt idx="2">
                  <c:v>1986</c:v>
                </c:pt>
                <c:pt idx="3">
                  <c:v>1987</c:v>
                </c:pt>
                <c:pt idx="4">
                  <c:v>1989</c:v>
                </c:pt>
                <c:pt idx="5">
                  <c:v>1990</c:v>
                </c:pt>
                <c:pt idx="6">
                  <c:v>1993</c:v>
                </c:pt>
                <c:pt idx="7">
                  <c:v>1994</c:v>
                </c:pt>
                <c:pt idx="8">
                  <c:v>1995</c:v>
                </c:pt>
                <c:pt idx="9">
                  <c:v>1996</c:v>
                </c:pt>
                <c:pt idx="10">
                  <c:v>1997</c:v>
                </c:pt>
                <c:pt idx="11">
                  <c:v>1998</c:v>
                </c:pt>
                <c:pt idx="12">
                  <c:v>1999</c:v>
                </c:pt>
                <c:pt idx="13">
                  <c:v>2000</c:v>
                </c:pt>
                <c:pt idx="14">
                  <c:v>2001</c:v>
                </c:pt>
                <c:pt idx="15">
                  <c:v>2002</c:v>
                </c:pt>
                <c:pt idx="16">
                  <c:v>2003</c:v>
                </c:pt>
                <c:pt idx="17">
                  <c:v>2004</c:v>
                </c:pt>
                <c:pt idx="18">
                  <c:v>2005</c:v>
                </c:pt>
                <c:pt idx="19">
                  <c:v>2006</c:v>
                </c:pt>
                <c:pt idx="20">
                  <c:v>2007</c:v>
                </c:pt>
                <c:pt idx="21">
                  <c:v>2008</c:v>
                </c:pt>
                <c:pt idx="22">
                  <c:v>2009</c:v>
                </c:pt>
                <c:pt idx="23">
                  <c:v>2010</c:v>
                </c:pt>
                <c:pt idx="24">
                  <c:v>2011</c:v>
                </c:pt>
                <c:pt idx="25">
                  <c:v>2012</c:v>
                </c:pt>
                <c:pt idx="26">
                  <c:v>2013</c:v>
                </c:pt>
                <c:pt idx="27">
                  <c:v>2014</c:v>
                </c:pt>
                <c:pt idx="28">
                  <c:v>2015</c:v>
                </c:pt>
                <c:pt idx="29">
                  <c:v>2016</c:v>
                </c:pt>
                <c:pt idx="30">
                  <c:v>2017</c:v>
                </c:pt>
                <c:pt idx="31">
                  <c:v>2018</c:v>
                </c:pt>
                <c:pt idx="32">
                  <c:v>2019</c:v>
                </c:pt>
                <c:pt idx="33">
                  <c:v>2020</c:v>
                </c:pt>
                <c:pt idx="34">
                  <c:v>2021</c:v>
                </c:pt>
                <c:pt idx="35">
                  <c:v>2022</c:v>
                </c:pt>
              </c:strCache>
            </c:strRef>
          </c:cat>
          <c:val>
            <c:numRef>
              <c:f>Avg_IMDB_Score_Release_Year!$B$5:$B$41</c:f>
              <c:numCache>
                <c:formatCode>0.00</c:formatCode>
                <c:ptCount val="36"/>
                <c:pt idx="0">
                  <c:v>8</c:v>
                </c:pt>
                <c:pt idx="1">
                  <c:v>7.8500000000000005</c:v>
                </c:pt>
                <c:pt idx="2">
                  <c:v>7.5</c:v>
                </c:pt>
                <c:pt idx="3">
                  <c:v>8.3000000000000007</c:v>
                </c:pt>
                <c:pt idx="4">
                  <c:v>7.7</c:v>
                </c:pt>
                <c:pt idx="5">
                  <c:v>7.8</c:v>
                </c:pt>
                <c:pt idx="6">
                  <c:v>6.7</c:v>
                </c:pt>
                <c:pt idx="7">
                  <c:v>8.8000000000000007</c:v>
                </c:pt>
                <c:pt idx="8">
                  <c:v>7.1</c:v>
                </c:pt>
                <c:pt idx="9">
                  <c:v>7</c:v>
                </c:pt>
                <c:pt idx="10">
                  <c:v>6.8428571428571425</c:v>
                </c:pt>
                <c:pt idx="11">
                  <c:v>7.0749999999999993</c:v>
                </c:pt>
                <c:pt idx="12">
                  <c:v>7.666666666666667</c:v>
                </c:pt>
                <c:pt idx="13">
                  <c:v>6.924999999999998</c:v>
                </c:pt>
                <c:pt idx="14">
                  <c:v>7.08</c:v>
                </c:pt>
                <c:pt idx="15">
                  <c:v>7.1249999999999991</c:v>
                </c:pt>
                <c:pt idx="16">
                  <c:v>7.0999999999999988</c:v>
                </c:pt>
                <c:pt idx="17">
                  <c:v>6.5249999999999995</c:v>
                </c:pt>
                <c:pt idx="18">
                  <c:v>7.3416666666666659</c:v>
                </c:pt>
                <c:pt idx="19">
                  <c:v>7.3272727272727254</c:v>
                </c:pt>
                <c:pt idx="20">
                  <c:v>7.24</c:v>
                </c:pt>
                <c:pt idx="21">
                  <c:v>7.2666666666666675</c:v>
                </c:pt>
                <c:pt idx="22">
                  <c:v>7.0000000000000009</c:v>
                </c:pt>
                <c:pt idx="23">
                  <c:v>7.3769230769230738</c:v>
                </c:pt>
                <c:pt idx="24">
                  <c:v>7.0882352941176459</c:v>
                </c:pt>
                <c:pt idx="25">
                  <c:v>7.0769230769230784</c:v>
                </c:pt>
                <c:pt idx="26">
                  <c:v>7.673333333333332</c:v>
                </c:pt>
                <c:pt idx="27">
                  <c:v>7.6714285714285708</c:v>
                </c:pt>
                <c:pt idx="28">
                  <c:v>7.5588235294117627</c:v>
                </c:pt>
                <c:pt idx="29">
                  <c:v>7.4882352941176427</c:v>
                </c:pt>
                <c:pt idx="30">
                  <c:v>7.5260869565217403</c:v>
                </c:pt>
                <c:pt idx="31">
                  <c:v>7.4333333333333327</c:v>
                </c:pt>
                <c:pt idx="32">
                  <c:v>7.6111111111111107</c:v>
                </c:pt>
                <c:pt idx="33">
                  <c:v>7.333333333333333</c:v>
                </c:pt>
                <c:pt idx="34">
                  <c:v>7.2181818181818187</c:v>
                </c:pt>
                <c:pt idx="35">
                  <c:v>6.7</c:v>
                </c:pt>
              </c:numCache>
            </c:numRef>
          </c:val>
          <c:smooth val="0"/>
          <c:extLst>
            <c:ext xmlns:c16="http://schemas.microsoft.com/office/drawing/2014/chart" uri="{C3380CC4-5D6E-409C-BE32-E72D297353CC}">
              <c16:uniqueId val="{00000002-5BD2-46EE-8A8B-E594DB52F0A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40596911"/>
        <c:axId val="2028886703"/>
      </c:lineChart>
      <c:catAx>
        <c:axId val="194059691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28886703"/>
        <c:crosses val="autoZero"/>
        <c:auto val="1"/>
        <c:lblAlgn val="ctr"/>
        <c:lblOffset val="100"/>
        <c:noMultiLvlLbl val="0"/>
      </c:catAx>
      <c:valAx>
        <c:axId val="20288867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40596911"/>
        <c:crosses val="autoZero"/>
        <c:crossBetween val="between"/>
      </c:valAx>
      <c:spPr>
        <a:noFill/>
        <a:ln>
          <a:noFill/>
        </a:ln>
        <a:effectLst/>
      </c:spPr>
    </c:plotArea>
    <c:plotVisOnly val="1"/>
    <c:dispBlanksAs val="gap"/>
    <c:showDLblsOverMax val="0"/>
    <c:extLst/>
  </c:chart>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TV Shows and Movies.xlsx]Sum_IMDB_votes_Release_Year!PivotTable10</c:name>
    <c:fmtId val="6"/>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b="1">
                <a:solidFill>
                  <a:schemeClr val="tx1"/>
                </a:solidFill>
              </a:rPr>
              <a:t>Audience Engagement (Votes)</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Sum_IMDB_votes_Release_Year!$B$3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Sum_IMDB_votes_Release_Year!$A$4:$A$50</c:f>
              <c:strCache>
                <c:ptCount val="46"/>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pt idx="44">
                  <c:v>2021</c:v>
                </c:pt>
                <c:pt idx="45">
                  <c:v>2022</c:v>
                </c:pt>
              </c:strCache>
            </c:strRef>
          </c:cat>
          <c:val>
            <c:numRef>
              <c:f>Sum_IMDB_votes_Release_Year!$B$4:$B$50</c:f>
              <c:numCache>
                <c:formatCode>General</c:formatCode>
                <c:ptCount val="46"/>
                <c:pt idx="0">
                  <c:v>2416</c:v>
                </c:pt>
                <c:pt idx="1">
                  <c:v>35</c:v>
                </c:pt>
                <c:pt idx="2">
                  <c:v>431067</c:v>
                </c:pt>
                <c:pt idx="3">
                  <c:v>80482</c:v>
                </c:pt>
                <c:pt idx="4">
                  <c:v>13130</c:v>
                </c:pt>
                <c:pt idx="5">
                  <c:v>97887</c:v>
                </c:pt>
                <c:pt idx="6">
                  <c:v>84141</c:v>
                </c:pt>
                <c:pt idx="7">
                  <c:v>578364</c:v>
                </c:pt>
                <c:pt idx="8">
                  <c:v>6285</c:v>
                </c:pt>
                <c:pt idx="9">
                  <c:v>737119</c:v>
                </c:pt>
                <c:pt idx="10">
                  <c:v>745787</c:v>
                </c:pt>
                <c:pt idx="11">
                  <c:v>3666</c:v>
                </c:pt>
                <c:pt idx="12">
                  <c:v>658755</c:v>
                </c:pt>
                <c:pt idx="13">
                  <c:v>245372</c:v>
                </c:pt>
                <c:pt idx="14">
                  <c:v>140162</c:v>
                </c:pt>
                <c:pt idx="15">
                  <c:v>75240</c:v>
                </c:pt>
                <c:pt idx="16">
                  <c:v>717020</c:v>
                </c:pt>
                <c:pt idx="17">
                  <c:v>2164319</c:v>
                </c:pt>
                <c:pt idx="18">
                  <c:v>517455</c:v>
                </c:pt>
                <c:pt idx="19">
                  <c:v>249596</c:v>
                </c:pt>
                <c:pt idx="20">
                  <c:v>1948942</c:v>
                </c:pt>
                <c:pt idx="21">
                  <c:v>2765640</c:v>
                </c:pt>
                <c:pt idx="22">
                  <c:v>501955</c:v>
                </c:pt>
                <c:pt idx="23">
                  <c:v>835457</c:v>
                </c:pt>
                <c:pt idx="24">
                  <c:v>1376802</c:v>
                </c:pt>
                <c:pt idx="25">
                  <c:v>1309647</c:v>
                </c:pt>
                <c:pt idx="26">
                  <c:v>3525056</c:v>
                </c:pt>
                <c:pt idx="27">
                  <c:v>1277624</c:v>
                </c:pt>
                <c:pt idx="28">
                  <c:v>3354786</c:v>
                </c:pt>
                <c:pt idx="29">
                  <c:v>3195878</c:v>
                </c:pt>
                <c:pt idx="30">
                  <c:v>3458264</c:v>
                </c:pt>
                <c:pt idx="31">
                  <c:v>4187886</c:v>
                </c:pt>
                <c:pt idx="32">
                  <c:v>3515259</c:v>
                </c:pt>
                <c:pt idx="33">
                  <c:v>7443242</c:v>
                </c:pt>
                <c:pt idx="34">
                  <c:v>6163253</c:v>
                </c:pt>
                <c:pt idx="35">
                  <c:v>6083436</c:v>
                </c:pt>
                <c:pt idx="36">
                  <c:v>5800247</c:v>
                </c:pt>
                <c:pt idx="37">
                  <c:v>5066377</c:v>
                </c:pt>
                <c:pt idx="38">
                  <c:v>6040542</c:v>
                </c:pt>
                <c:pt idx="39">
                  <c:v>6482654</c:v>
                </c:pt>
                <c:pt idx="40">
                  <c:v>9284143</c:v>
                </c:pt>
                <c:pt idx="41">
                  <c:v>6845715</c:v>
                </c:pt>
                <c:pt idx="42">
                  <c:v>8729219</c:v>
                </c:pt>
                <c:pt idx="43">
                  <c:v>6507700</c:v>
                </c:pt>
                <c:pt idx="44">
                  <c:v>6639992</c:v>
                </c:pt>
                <c:pt idx="45">
                  <c:v>1124575</c:v>
                </c:pt>
              </c:numCache>
            </c:numRef>
          </c:val>
          <c:smooth val="0"/>
          <c:extLst>
            <c:ext xmlns:c16="http://schemas.microsoft.com/office/drawing/2014/chart" uri="{C3380CC4-5D6E-409C-BE32-E72D297353CC}">
              <c16:uniqueId val="{00000000-33E7-4CD0-BC4E-F0B4C8A30CEB}"/>
            </c:ext>
          </c:extLst>
        </c:ser>
        <c:dLbls>
          <c:showLegendKey val="0"/>
          <c:showVal val="0"/>
          <c:showCatName val="0"/>
          <c:showSerName val="0"/>
          <c:showPercent val="0"/>
          <c:showBubbleSize val="0"/>
        </c:dLbls>
        <c:marker val="1"/>
        <c:smooth val="0"/>
        <c:axId val="649103551"/>
        <c:axId val="649104031"/>
      </c:lineChart>
      <c:catAx>
        <c:axId val="649103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layout>
            <c:manualLayout>
              <c:xMode val="edge"/>
              <c:yMode val="edge"/>
              <c:x val="0.51970969993991167"/>
              <c:y val="0.849863298337707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104031"/>
        <c:crosses val="autoZero"/>
        <c:auto val="1"/>
        <c:lblAlgn val="ctr"/>
        <c:lblOffset val="100"/>
        <c:noMultiLvlLbl val="0"/>
      </c:catAx>
      <c:valAx>
        <c:axId val="64910403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Votes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10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0"/>
            <a:lumOff val="100000"/>
          </a:schemeClr>
        </a:gs>
        <a:gs pos="5000">
          <a:schemeClr val="accent5">
            <a:lumMod val="0"/>
            <a:lumOff val="100000"/>
          </a:schemeClr>
        </a:gs>
        <a:gs pos="100000">
          <a:schemeClr val="accent5">
            <a:lumMod val="100000"/>
          </a:schemeClr>
        </a:gs>
      </a:gsLst>
      <a:path path="rect">
        <a:fillToRect t="100000" r="100000"/>
      </a:path>
      <a:tileRect l="-100000" b="-100000"/>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TV Shows and Movies.xlsx]Avg_Runtime_release_year!PivotTable11</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sz="1600" b="1" i="0" u="none" strike="noStrike" baseline="0">
                <a:solidFill>
                  <a:schemeClr val="tx1"/>
                </a:solidFill>
              </a:rPr>
              <a:t>Runtime</a:t>
            </a:r>
            <a:r>
              <a:rPr lang="en-IN" sz="1400" b="1" i="0" u="none" strike="noStrike" baseline="0">
                <a:solidFill>
                  <a:schemeClr val="tx1"/>
                </a:solidFill>
              </a:rPr>
              <a:t> Trend</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Avg_Runtime_release_year!$B$3</c:f>
              <c:strCache>
                <c:ptCount val="1"/>
                <c:pt idx="0">
                  <c:v>Total</c:v>
                </c:pt>
              </c:strCache>
            </c:strRef>
          </c:tx>
          <c:spPr>
            <a:ln w="28575" cap="rnd">
              <a:solidFill>
                <a:schemeClr val="accent1"/>
              </a:solidFill>
              <a:round/>
            </a:ln>
            <a:effectLst/>
          </c:spPr>
          <c:marker>
            <c:symbol val="none"/>
          </c:marker>
          <c:cat>
            <c:strRef>
              <c:f>Avg_Runtime_release_year!$A$4:$A$50</c:f>
              <c:strCache>
                <c:ptCount val="46"/>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pt idx="44">
                  <c:v>2021</c:v>
                </c:pt>
                <c:pt idx="45">
                  <c:v>2022</c:v>
                </c:pt>
              </c:strCache>
            </c:strRef>
          </c:cat>
          <c:val>
            <c:numRef>
              <c:f>Avg_Runtime_release_year!$B$4:$B$50</c:f>
              <c:numCache>
                <c:formatCode>0.00</c:formatCode>
                <c:ptCount val="46"/>
                <c:pt idx="0">
                  <c:v>150</c:v>
                </c:pt>
                <c:pt idx="1">
                  <c:v>141</c:v>
                </c:pt>
                <c:pt idx="2">
                  <c:v>121.71428571428571</c:v>
                </c:pt>
                <c:pt idx="3">
                  <c:v>114.25</c:v>
                </c:pt>
                <c:pt idx="4">
                  <c:v>88</c:v>
                </c:pt>
                <c:pt idx="5">
                  <c:v>117.5</c:v>
                </c:pt>
                <c:pt idx="6">
                  <c:v>89</c:v>
                </c:pt>
                <c:pt idx="7">
                  <c:v>132</c:v>
                </c:pt>
                <c:pt idx="8">
                  <c:v>87</c:v>
                </c:pt>
                <c:pt idx="9">
                  <c:v>115.83333333333333</c:v>
                </c:pt>
                <c:pt idx="10">
                  <c:v>90.166666666666671</c:v>
                </c:pt>
                <c:pt idx="11">
                  <c:v>105.42857142857143</c:v>
                </c:pt>
                <c:pt idx="12">
                  <c:v>79</c:v>
                </c:pt>
                <c:pt idx="13">
                  <c:v>111.85714285714286</c:v>
                </c:pt>
                <c:pt idx="14">
                  <c:v>98.5</c:v>
                </c:pt>
                <c:pt idx="15">
                  <c:v>107.33333333333333</c:v>
                </c:pt>
                <c:pt idx="16">
                  <c:v>101.47619047619048</c:v>
                </c:pt>
                <c:pt idx="17">
                  <c:v>107.76923076923077</c:v>
                </c:pt>
                <c:pt idx="18">
                  <c:v>113.33333333333333</c:v>
                </c:pt>
                <c:pt idx="19">
                  <c:v>108.75</c:v>
                </c:pt>
                <c:pt idx="20">
                  <c:v>104.13333333333334</c:v>
                </c:pt>
                <c:pt idx="21">
                  <c:v>105.04</c:v>
                </c:pt>
                <c:pt idx="22">
                  <c:v>101.16666666666667</c:v>
                </c:pt>
                <c:pt idx="23">
                  <c:v>89.461538461538467</c:v>
                </c:pt>
                <c:pt idx="24">
                  <c:v>93.173913043478265</c:v>
                </c:pt>
                <c:pt idx="25">
                  <c:v>85.2</c:v>
                </c:pt>
                <c:pt idx="26">
                  <c:v>94.645161290322577</c:v>
                </c:pt>
                <c:pt idx="27">
                  <c:v>105.75862068965517</c:v>
                </c:pt>
                <c:pt idx="28">
                  <c:v>90.333333333333329</c:v>
                </c:pt>
                <c:pt idx="29">
                  <c:v>94.9375</c:v>
                </c:pt>
                <c:pt idx="30">
                  <c:v>99.061224489795919</c:v>
                </c:pt>
                <c:pt idx="31">
                  <c:v>96.433333333333337</c:v>
                </c:pt>
                <c:pt idx="32">
                  <c:v>92.3</c:v>
                </c:pt>
                <c:pt idx="33">
                  <c:v>88.563380281690144</c:v>
                </c:pt>
                <c:pt idx="34">
                  <c:v>84.608247422680407</c:v>
                </c:pt>
                <c:pt idx="35">
                  <c:v>86.076190476190476</c:v>
                </c:pt>
                <c:pt idx="36">
                  <c:v>85.462686567164184</c:v>
                </c:pt>
                <c:pt idx="37">
                  <c:v>85.066225165562912</c:v>
                </c:pt>
                <c:pt idx="38">
                  <c:v>76.283185840707958</c:v>
                </c:pt>
                <c:pt idx="39">
                  <c:v>74.048433048433054</c:v>
                </c:pt>
                <c:pt idx="40">
                  <c:v>78.673873873873873</c:v>
                </c:pt>
                <c:pt idx="41">
                  <c:v>75.480218281036841</c:v>
                </c:pt>
                <c:pt idx="42">
                  <c:v>75.951935914552735</c:v>
                </c:pt>
                <c:pt idx="43">
                  <c:v>74.118721461187221</c:v>
                </c:pt>
                <c:pt idx="44">
                  <c:v>74.823871906841333</c:v>
                </c:pt>
                <c:pt idx="45">
                  <c:v>72.159340659340657</c:v>
                </c:pt>
              </c:numCache>
            </c:numRef>
          </c:val>
          <c:smooth val="0"/>
          <c:extLst>
            <c:ext xmlns:c16="http://schemas.microsoft.com/office/drawing/2014/chart" uri="{C3380CC4-5D6E-409C-BE32-E72D297353CC}">
              <c16:uniqueId val="{00000000-DA9A-4C66-B630-EED678706C9F}"/>
            </c:ext>
          </c:extLst>
        </c:ser>
        <c:dLbls>
          <c:showLegendKey val="0"/>
          <c:showVal val="0"/>
          <c:showCatName val="0"/>
          <c:showSerName val="0"/>
          <c:showPercent val="0"/>
          <c:showBubbleSize val="0"/>
        </c:dLbls>
        <c:smooth val="0"/>
        <c:axId val="755527055"/>
        <c:axId val="755510735"/>
      </c:lineChart>
      <c:catAx>
        <c:axId val="755527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Release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510735"/>
        <c:crosses val="autoZero"/>
        <c:auto val="1"/>
        <c:lblAlgn val="ctr"/>
        <c:lblOffset val="100"/>
        <c:noMultiLvlLbl val="0"/>
      </c:catAx>
      <c:valAx>
        <c:axId val="755510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Runtime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52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25000">
          <a:srgbClr val="69A4D9"/>
        </a:gs>
        <a:gs pos="0">
          <a:schemeClr val="accent5">
            <a:lumMod val="0"/>
            <a:lumOff val="100000"/>
          </a:schemeClr>
        </a:gs>
        <a:gs pos="0">
          <a:schemeClr val="accent5">
            <a:lumMod val="0"/>
            <a:lumOff val="100000"/>
          </a:schemeClr>
        </a:gs>
        <a:gs pos="94000">
          <a:schemeClr val="accent5">
            <a:lumMod val="100000"/>
          </a:schemeClr>
        </a:gs>
      </a:gsLst>
      <a:lin ang="10800000" scaled="1"/>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[Netflix TV Shows and Movies.xlsx]Age certification!PivotTable1</c:name>
    <c:fmtId val="24"/>
  </c:pivotSource>
  <c:chart>
    <c:title>
      <c:tx>
        <c:rich>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r>
              <a:rPr lang="en-IN">
                <a:solidFill>
                  <a:schemeClr val="tx1"/>
                </a:solidFill>
              </a:rPr>
              <a:t>Impact of Age Certification on IMDb Ratings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dLbl>
          <c:idx val="0"/>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1"/>
          <c:showCatName val="0"/>
          <c:showSerName val="0"/>
          <c:showPercent val="0"/>
          <c:showBubbleSize val="0"/>
          <c:extLst>
            <c:ext xmlns:c15="http://schemas.microsoft.com/office/drawing/2012/chart" uri="{CE6537A1-D6FC-4f65-9D91-7224C49458BB}"/>
          </c:extLst>
        </c:dLbl>
      </c:pivotFmt>
      <c:pivotFmt>
        <c:idx val="48"/>
        <c:dLbl>
          <c:idx val="0"/>
          <c:showLegendKey val="0"/>
          <c:showVal val="1"/>
          <c:showCatName val="0"/>
          <c:showSerName val="0"/>
          <c:showPercent val="0"/>
          <c:showBubbleSize val="0"/>
          <c:extLst>
            <c:ext xmlns:c15="http://schemas.microsoft.com/office/drawing/2012/chart" uri="{CE6537A1-D6FC-4f65-9D91-7224C49458BB}"/>
          </c:extLst>
        </c:dLbl>
      </c:pivotFmt>
      <c:pivotFmt>
        <c:idx val="49"/>
        <c:dLbl>
          <c:idx val="0"/>
          <c:showLegendKey val="0"/>
          <c:showVal val="1"/>
          <c:showCatName val="0"/>
          <c:showSerName val="0"/>
          <c:showPercent val="0"/>
          <c:showBubbleSize val="0"/>
          <c:extLst>
            <c:ext xmlns:c15="http://schemas.microsoft.com/office/drawing/2012/chart" uri="{CE6537A1-D6FC-4f65-9D91-7224C49458BB}"/>
          </c:extLst>
        </c:dLbl>
      </c:pivotFmt>
      <c:pivotFmt>
        <c:idx val="50"/>
        <c:dLbl>
          <c:idx val="0"/>
          <c:showLegendKey val="0"/>
          <c:showVal val="1"/>
          <c:showCatName val="0"/>
          <c:showSerName val="0"/>
          <c:showPercent val="0"/>
          <c:showBubbleSize val="0"/>
          <c:extLst>
            <c:ext xmlns:c15="http://schemas.microsoft.com/office/drawing/2012/chart" uri="{CE6537A1-D6FC-4f65-9D91-7224C49458BB}"/>
          </c:extLst>
        </c:dLbl>
      </c:pivotFmt>
      <c:pivotFmt>
        <c:idx val="51"/>
        <c:dLbl>
          <c:idx val="0"/>
          <c:showLegendKey val="0"/>
          <c:showVal val="1"/>
          <c:showCatName val="0"/>
          <c:showSerName val="0"/>
          <c:showPercent val="0"/>
          <c:showBubbleSize val="0"/>
          <c:extLst>
            <c:ext xmlns:c15="http://schemas.microsoft.com/office/drawing/2012/chart" uri="{CE6537A1-D6FC-4f65-9D91-7224C49458BB}"/>
          </c:extLst>
        </c:dLbl>
      </c:pivotFmt>
      <c:pivotFmt>
        <c:idx val="52"/>
        <c:dLbl>
          <c:idx val="0"/>
          <c:showLegendKey val="0"/>
          <c:showVal val="1"/>
          <c:showCatName val="0"/>
          <c:showSerName val="0"/>
          <c:showPercent val="0"/>
          <c:showBubbleSize val="0"/>
          <c:extLst>
            <c:ext xmlns:c15="http://schemas.microsoft.com/office/drawing/2012/chart" uri="{CE6537A1-D6FC-4f65-9D91-7224C49458BB}"/>
          </c:extLst>
        </c:dLbl>
      </c:pivotFmt>
      <c:pivotFmt>
        <c:idx val="53"/>
        <c:dLbl>
          <c:idx val="0"/>
          <c:showLegendKey val="0"/>
          <c:showVal val="1"/>
          <c:showCatName val="0"/>
          <c:showSerName val="0"/>
          <c:showPercent val="0"/>
          <c:showBubbleSize val="0"/>
          <c:extLst>
            <c:ext xmlns:c15="http://schemas.microsoft.com/office/drawing/2012/chart" uri="{CE6537A1-D6FC-4f65-9D91-7224C49458BB}"/>
          </c:extLst>
        </c:dLbl>
      </c:pivotFmt>
      <c:pivotFmt>
        <c:idx val="54"/>
        <c:dLbl>
          <c:idx val="0"/>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1"/>
          <c:showCatName val="0"/>
          <c:showSerName val="0"/>
          <c:showPercent val="0"/>
          <c:showBubbleSize val="0"/>
          <c:extLst>
            <c:ext xmlns:c15="http://schemas.microsoft.com/office/drawing/2012/chart" uri="{CE6537A1-D6FC-4f65-9D91-7224C49458BB}"/>
          </c:extLst>
        </c:dLbl>
      </c:pivotFmt>
      <c:pivotFmt>
        <c:idx val="56"/>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showLegendKey val="0"/>
          <c:showVal val="1"/>
          <c:showCatName val="0"/>
          <c:showSerName val="0"/>
          <c:showPercent val="0"/>
          <c:showBubbleSize val="0"/>
          <c:extLst>
            <c:ext xmlns:c15="http://schemas.microsoft.com/office/drawing/2012/chart" uri="{CE6537A1-D6FC-4f65-9D91-7224C49458BB}"/>
          </c:extLst>
        </c:dLbl>
      </c:pivotFmt>
      <c:pivotFmt>
        <c:idx val="58"/>
        <c:dLbl>
          <c:idx val="0"/>
          <c:showLegendKey val="0"/>
          <c:showVal val="1"/>
          <c:showCatName val="0"/>
          <c:showSerName val="0"/>
          <c:showPercent val="0"/>
          <c:showBubbleSize val="0"/>
          <c:extLst>
            <c:ext xmlns:c15="http://schemas.microsoft.com/office/drawing/2012/chart" uri="{CE6537A1-D6FC-4f65-9D91-7224C49458BB}"/>
          </c:extLst>
        </c:dLbl>
      </c:pivotFmt>
      <c:pivotFmt>
        <c:idx val="59"/>
        <c:dLbl>
          <c:idx val="0"/>
          <c:showLegendKey val="0"/>
          <c:showVal val="1"/>
          <c:showCatName val="0"/>
          <c:showSerName val="0"/>
          <c:showPercent val="0"/>
          <c:showBubbleSize val="0"/>
          <c:extLst>
            <c:ext xmlns:c15="http://schemas.microsoft.com/office/drawing/2012/chart" uri="{CE6537A1-D6FC-4f65-9D91-7224C49458BB}"/>
          </c:extLst>
        </c:dLbl>
      </c:pivotFmt>
      <c:pivotFmt>
        <c:idx val="60"/>
        <c:dLbl>
          <c:idx val="0"/>
          <c:showLegendKey val="0"/>
          <c:showVal val="1"/>
          <c:showCatName val="0"/>
          <c:showSerName val="0"/>
          <c:showPercent val="0"/>
          <c:showBubbleSize val="0"/>
          <c:extLst>
            <c:ext xmlns:c15="http://schemas.microsoft.com/office/drawing/2012/chart" uri="{CE6537A1-D6FC-4f65-9D91-7224C49458BB}"/>
          </c:extLst>
        </c:dLbl>
      </c:pivotFmt>
      <c:pivotFmt>
        <c:idx val="61"/>
        <c:dLbl>
          <c:idx val="0"/>
          <c:showLegendKey val="0"/>
          <c:showVal val="1"/>
          <c:showCatName val="0"/>
          <c:showSerName val="0"/>
          <c:showPercent val="0"/>
          <c:showBubbleSize val="0"/>
          <c:extLst>
            <c:ext xmlns:c15="http://schemas.microsoft.com/office/drawing/2012/chart" uri="{CE6537A1-D6FC-4f65-9D91-7224C49458BB}"/>
          </c:extLst>
        </c:dLbl>
      </c:pivotFmt>
      <c:pivotFmt>
        <c:idx val="62"/>
        <c:dLbl>
          <c:idx val="0"/>
          <c:showLegendKey val="0"/>
          <c:showVal val="1"/>
          <c:showCatName val="0"/>
          <c:showSerName val="0"/>
          <c:showPercent val="0"/>
          <c:showBubbleSize val="0"/>
          <c:extLst>
            <c:ext xmlns:c15="http://schemas.microsoft.com/office/drawing/2012/chart" uri="{CE6537A1-D6FC-4f65-9D91-7224C49458BB}"/>
          </c:extLst>
        </c:dLbl>
      </c:pivotFmt>
      <c:pivotFmt>
        <c:idx val="63"/>
        <c:dLbl>
          <c:idx val="0"/>
          <c:showLegendKey val="0"/>
          <c:showVal val="1"/>
          <c:showCatName val="0"/>
          <c:showSerName val="0"/>
          <c:showPercent val="0"/>
          <c:showBubbleSize val="0"/>
          <c:extLst>
            <c:ext xmlns:c15="http://schemas.microsoft.com/office/drawing/2012/chart" uri="{CE6537A1-D6FC-4f65-9D91-7224C49458BB}"/>
          </c:extLst>
        </c:dLbl>
      </c:pivotFmt>
      <c:pivotFmt>
        <c:idx val="64"/>
        <c:dLbl>
          <c:idx val="0"/>
          <c:showLegendKey val="0"/>
          <c:showVal val="1"/>
          <c:showCatName val="0"/>
          <c:showSerName val="0"/>
          <c:showPercent val="0"/>
          <c:showBubbleSize val="0"/>
          <c:extLst>
            <c:ext xmlns:c15="http://schemas.microsoft.com/office/drawing/2012/chart" uri="{CE6537A1-D6FC-4f65-9D91-7224C49458BB}"/>
          </c:extLst>
        </c:dLbl>
      </c:pivotFmt>
      <c:pivotFmt>
        <c:idx val="65"/>
        <c:dLbl>
          <c:idx val="0"/>
          <c:showLegendKey val="0"/>
          <c:showVal val="1"/>
          <c:showCatName val="0"/>
          <c:showSerName val="0"/>
          <c:showPercent val="0"/>
          <c:showBubbleSize val="0"/>
          <c:extLst>
            <c:ext xmlns:c15="http://schemas.microsoft.com/office/drawing/2012/chart" uri="{CE6537A1-D6FC-4f65-9D91-7224C49458BB}"/>
          </c:extLst>
        </c:dLbl>
      </c:pivotFmt>
      <c:pivotFmt>
        <c:idx val="66"/>
        <c:dLbl>
          <c:idx val="0"/>
          <c:showLegendKey val="0"/>
          <c:showVal val="1"/>
          <c:showCatName val="0"/>
          <c:showSerName val="0"/>
          <c:showPercent val="0"/>
          <c:showBubbleSize val="0"/>
          <c:extLst>
            <c:ext xmlns:c15="http://schemas.microsoft.com/office/drawing/2012/chart" uri="{CE6537A1-D6FC-4f65-9D91-7224C49458BB}"/>
          </c:extLst>
        </c:dLbl>
      </c:pivotFmt>
      <c:pivotFmt>
        <c:idx val="67"/>
        <c:dLbl>
          <c:idx val="0"/>
          <c:showLegendKey val="0"/>
          <c:showVal val="1"/>
          <c:showCatName val="0"/>
          <c:showSerName val="0"/>
          <c:showPercent val="0"/>
          <c:showBubbleSize val="0"/>
          <c:extLst>
            <c:ext xmlns:c15="http://schemas.microsoft.com/office/drawing/2012/chart" uri="{CE6537A1-D6FC-4f65-9D91-7224C49458BB}"/>
          </c:extLst>
        </c:dLbl>
      </c:pivotFmt>
      <c:pivotFmt>
        <c:idx val="68"/>
        <c:dLbl>
          <c:idx val="0"/>
          <c:showLegendKey val="0"/>
          <c:showVal val="1"/>
          <c:showCatName val="0"/>
          <c:showSerName val="0"/>
          <c:showPercent val="0"/>
          <c:showBubbleSize val="0"/>
          <c:extLst>
            <c:ext xmlns:c15="http://schemas.microsoft.com/office/drawing/2012/chart" uri="{CE6537A1-D6FC-4f65-9D91-7224C49458BB}"/>
          </c:extLst>
        </c:dLbl>
      </c:pivotFmt>
      <c:pivotFmt>
        <c:idx val="69"/>
        <c:dLbl>
          <c:idx val="0"/>
          <c:showLegendKey val="0"/>
          <c:showVal val="1"/>
          <c:showCatName val="0"/>
          <c:showSerName val="0"/>
          <c:showPercent val="0"/>
          <c:showBubbleSize val="0"/>
          <c:extLst>
            <c:ext xmlns:c15="http://schemas.microsoft.com/office/drawing/2012/chart" uri="{CE6537A1-D6FC-4f65-9D91-7224C49458BB}"/>
          </c:extLst>
        </c:dLbl>
      </c:pivotFmt>
      <c:pivotFmt>
        <c:idx val="70"/>
        <c:dLbl>
          <c:idx val="0"/>
          <c:showLegendKey val="0"/>
          <c:showVal val="1"/>
          <c:showCatName val="0"/>
          <c:showSerName val="0"/>
          <c:showPercent val="0"/>
          <c:showBubbleSize val="0"/>
          <c:extLst>
            <c:ext xmlns:c15="http://schemas.microsoft.com/office/drawing/2012/chart" uri="{CE6537A1-D6FC-4f65-9D91-7224C49458BB}"/>
          </c:extLst>
        </c:dLbl>
      </c:pivotFmt>
      <c:pivotFmt>
        <c:idx val="71"/>
        <c:dLbl>
          <c:idx val="0"/>
          <c:showLegendKey val="0"/>
          <c:showVal val="1"/>
          <c:showCatName val="0"/>
          <c:showSerName val="0"/>
          <c:showPercent val="0"/>
          <c:showBubbleSize val="0"/>
          <c:extLst>
            <c:ext xmlns:c15="http://schemas.microsoft.com/office/drawing/2012/chart" uri="{CE6537A1-D6FC-4f65-9D91-7224C49458BB}"/>
          </c:extLst>
        </c:dLbl>
      </c:pivotFmt>
      <c:pivotFmt>
        <c:idx val="72"/>
        <c:dLbl>
          <c:idx val="0"/>
          <c:showLegendKey val="0"/>
          <c:showVal val="1"/>
          <c:showCatName val="0"/>
          <c:showSerName val="0"/>
          <c:showPercent val="0"/>
          <c:showBubbleSize val="0"/>
          <c:extLst>
            <c:ext xmlns:c15="http://schemas.microsoft.com/office/drawing/2012/chart" uri="{CE6537A1-D6FC-4f65-9D91-7224C49458BB}"/>
          </c:extLst>
        </c:dLbl>
      </c:pivotFmt>
      <c:pivotFmt>
        <c:idx val="73"/>
        <c:dLbl>
          <c:idx val="0"/>
          <c:showLegendKey val="0"/>
          <c:showVal val="1"/>
          <c:showCatName val="0"/>
          <c:showSerName val="0"/>
          <c:showPercent val="0"/>
          <c:showBubbleSize val="0"/>
          <c:extLst>
            <c:ext xmlns:c15="http://schemas.microsoft.com/office/drawing/2012/chart" uri="{CE6537A1-D6FC-4f65-9D91-7224C49458BB}"/>
          </c:extLst>
        </c:dLbl>
      </c:pivotFmt>
      <c:pivotFmt>
        <c:idx val="74"/>
        <c:dLbl>
          <c:idx val="0"/>
          <c:showLegendKey val="0"/>
          <c:showVal val="1"/>
          <c:showCatName val="0"/>
          <c:showSerName val="0"/>
          <c:showPercent val="0"/>
          <c:showBubbleSize val="0"/>
          <c:extLst>
            <c:ext xmlns:c15="http://schemas.microsoft.com/office/drawing/2012/chart" uri="{CE6537A1-D6FC-4f65-9D91-7224C49458BB}"/>
          </c:extLst>
        </c:dLbl>
      </c:pivotFmt>
      <c:pivotFmt>
        <c:idx val="75"/>
        <c:dLbl>
          <c:idx val="0"/>
          <c:showLegendKey val="0"/>
          <c:showVal val="1"/>
          <c:showCatName val="0"/>
          <c:showSerName val="0"/>
          <c:showPercent val="0"/>
          <c:showBubbleSize val="0"/>
          <c:extLst>
            <c:ext xmlns:c15="http://schemas.microsoft.com/office/drawing/2012/chart" uri="{CE6537A1-D6FC-4f65-9D91-7224C49458BB}"/>
          </c:extLst>
        </c:dLbl>
      </c:pivotFmt>
      <c:pivotFmt>
        <c:idx val="76"/>
        <c:dLbl>
          <c:idx val="0"/>
          <c:showLegendKey val="0"/>
          <c:showVal val="1"/>
          <c:showCatName val="0"/>
          <c:showSerName val="0"/>
          <c:showPercent val="0"/>
          <c:showBubbleSize val="0"/>
          <c:extLst>
            <c:ext xmlns:c15="http://schemas.microsoft.com/office/drawing/2012/chart" uri="{CE6537A1-D6FC-4f65-9D91-7224C49458BB}"/>
          </c:extLst>
        </c:dLbl>
      </c:pivotFmt>
      <c:pivotFmt>
        <c:idx val="77"/>
        <c:dLbl>
          <c:idx val="0"/>
          <c:showLegendKey val="0"/>
          <c:showVal val="1"/>
          <c:showCatName val="0"/>
          <c:showSerName val="0"/>
          <c:showPercent val="0"/>
          <c:showBubbleSize val="0"/>
          <c:extLst>
            <c:ext xmlns:c15="http://schemas.microsoft.com/office/drawing/2012/chart" uri="{CE6537A1-D6FC-4f65-9D91-7224C49458BB}"/>
          </c:extLst>
        </c:dLbl>
      </c:pivotFmt>
      <c:pivotFmt>
        <c:idx val="78"/>
        <c:dLbl>
          <c:idx val="0"/>
          <c:showLegendKey val="0"/>
          <c:showVal val="1"/>
          <c:showCatName val="0"/>
          <c:showSerName val="0"/>
          <c:showPercent val="0"/>
          <c:showBubbleSize val="0"/>
          <c:extLst>
            <c:ext xmlns:c15="http://schemas.microsoft.com/office/drawing/2012/chart" uri="{CE6537A1-D6FC-4f65-9D91-7224C49458BB}"/>
          </c:extLst>
        </c:dLbl>
      </c:pivotFmt>
      <c:pivotFmt>
        <c:idx val="79"/>
        <c:dLbl>
          <c:idx val="0"/>
          <c:showLegendKey val="0"/>
          <c:showVal val="1"/>
          <c:showCatName val="0"/>
          <c:showSerName val="0"/>
          <c:showPercent val="0"/>
          <c:showBubbleSize val="0"/>
          <c:extLst>
            <c:ext xmlns:c15="http://schemas.microsoft.com/office/drawing/2012/chart" uri="{CE6537A1-D6FC-4f65-9D91-7224C49458BB}"/>
          </c:extLst>
        </c:dLbl>
      </c:pivotFmt>
      <c:pivotFmt>
        <c:idx val="80"/>
        <c:dLbl>
          <c:idx val="0"/>
          <c:showLegendKey val="0"/>
          <c:showVal val="1"/>
          <c:showCatName val="0"/>
          <c:showSerName val="0"/>
          <c:showPercent val="0"/>
          <c:showBubbleSize val="0"/>
          <c:extLst>
            <c:ext xmlns:c15="http://schemas.microsoft.com/office/drawing/2012/chart" uri="{CE6537A1-D6FC-4f65-9D91-7224C49458BB}"/>
          </c:extLst>
        </c:dLbl>
      </c:pivotFmt>
      <c:pivotFmt>
        <c:idx val="81"/>
        <c:dLbl>
          <c:idx val="0"/>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diamond"/>
          <c:size val="6"/>
          <c:spPr>
            <a:solidFill>
              <a:schemeClr val="accent1"/>
            </a:soli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90021152059259E-2"/>
          <c:y val="0.2534386450388314"/>
          <c:w val="0.89753305104104164"/>
          <c:h val="0.54655078670903234"/>
        </c:manualLayout>
      </c:layout>
      <c:barChart>
        <c:barDir val="col"/>
        <c:grouping val="stacked"/>
        <c:varyColors val="0"/>
        <c:ser>
          <c:idx val="0"/>
          <c:order val="0"/>
          <c:tx>
            <c:strRef>
              <c:f>'Age certification'!$B$5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'Age certification'!$A$6:$A$14</c:f>
              <c:strCache>
                <c:ptCount val="8"/>
                <c:pt idx="0">
                  <c:v>TV-Y7</c:v>
                </c:pt>
                <c:pt idx="1">
                  <c:v>TV-PG</c:v>
                </c:pt>
                <c:pt idx="2">
                  <c:v>TV-MA</c:v>
                </c:pt>
                <c:pt idx="3">
                  <c:v>TV-14</c:v>
                </c:pt>
                <c:pt idx="4">
                  <c:v>PG</c:v>
                </c:pt>
                <c:pt idx="5">
                  <c:v>Not Rated</c:v>
                </c:pt>
                <c:pt idx="6">
                  <c:v>R</c:v>
                </c:pt>
                <c:pt idx="7">
                  <c:v>PG-13</c:v>
                </c:pt>
              </c:strCache>
            </c:strRef>
          </c:cat>
          <c:val>
            <c:numRef>
              <c:f>'Age certification'!$B$6:$B$14</c:f>
              <c:numCache>
                <c:formatCode>0.00</c:formatCode>
                <c:ptCount val="8"/>
                <c:pt idx="0">
                  <c:v>8.8500000000000014</c:v>
                </c:pt>
                <c:pt idx="1">
                  <c:v>8.6999999999999975</c:v>
                </c:pt>
                <c:pt idx="2">
                  <c:v>8.3820512820512807</c:v>
                </c:pt>
                <c:pt idx="3">
                  <c:v>8.053333333333331</c:v>
                </c:pt>
                <c:pt idx="4">
                  <c:v>7.2</c:v>
                </c:pt>
                <c:pt idx="5">
                  <c:v>7.12</c:v>
                </c:pt>
                <c:pt idx="6">
                  <c:v>7.0664062500000027</c:v>
                </c:pt>
                <c:pt idx="7">
                  <c:v>6.972222222222225</c:v>
                </c:pt>
              </c:numCache>
            </c:numRef>
          </c:val>
          <c:extLst>
            <c:ext xmlns:c16="http://schemas.microsoft.com/office/drawing/2014/chart" uri="{C3380CC4-5D6E-409C-BE32-E72D297353CC}">
              <c16:uniqueId val="{00000000-4DB2-4352-ABCE-BABBE29E0C84}"/>
            </c:ext>
          </c:extLst>
        </c:ser>
        <c:dLbls>
          <c:dLblPos val="ctr"/>
          <c:showLegendKey val="0"/>
          <c:showVal val="1"/>
          <c:showCatName val="0"/>
          <c:showSerName val="0"/>
          <c:showPercent val="0"/>
          <c:showBubbleSize val="0"/>
        </c:dLbls>
        <c:gapWidth val="79"/>
        <c:overlap val="100"/>
        <c:axId val="33107871"/>
        <c:axId val="33113151"/>
      </c:barChart>
      <c:catAx>
        <c:axId val="3310787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Age Certification</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33113151"/>
        <c:crosses val="autoZero"/>
        <c:auto val="1"/>
        <c:lblAlgn val="ctr"/>
        <c:lblOffset val="100"/>
        <c:noMultiLvlLbl val="0"/>
      </c:catAx>
      <c:valAx>
        <c:axId val="33113151"/>
        <c:scaling>
          <c:orientation val="minMax"/>
        </c:scaling>
        <c:delete val="1"/>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Avg IMDb Score</a:t>
                </a:r>
              </a:p>
            </c:rich>
          </c:tx>
          <c:layout>
            <c:manualLayout>
              <c:xMode val="edge"/>
              <c:yMode val="edge"/>
              <c:x val="1.7406014308703487E-2"/>
              <c:y val="0.3543081569407856"/>
            </c:manualLayout>
          </c:layout>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low"/>
        <c:crossAx val="3310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0"/>
            <a:lumOff val="100000"/>
          </a:schemeClr>
        </a:gs>
        <a:gs pos="35000">
          <a:schemeClr val="accent5">
            <a:lumMod val="0"/>
            <a:lumOff val="100000"/>
          </a:schemeClr>
        </a:gs>
        <a:gs pos="100000">
          <a:schemeClr val="accent5">
            <a:lumMod val="100000"/>
          </a:schemeClr>
        </a:gs>
      </a:gsLst>
      <a:path path="circle">
        <a:fillToRect l="50000" t="-80000" r="50000" b="180000"/>
      </a:path>
      <a:tileRect/>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TV Shows and Movies.xlsx]Best Content Analysis !PivotTable7</c:name>
    <c:fmtId val="1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Top Rated Content</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'Best Content Analysis '!$B$5</c:f>
              <c:strCache>
                <c:ptCount val="1"/>
                <c:pt idx="0">
                  <c:v>Total</c:v>
                </c:pt>
              </c:strCache>
            </c:strRef>
          </c:tx>
          <c:spPr>
            <a:pattFill prst="ltUpDiag">
              <a:fgClr>
                <a:schemeClr val="accent1"/>
              </a:fgClr>
              <a:bgClr>
                <a:schemeClr val="lt1"/>
              </a:bgClr>
            </a:pattFill>
            <a:ln>
              <a:noFill/>
            </a:ln>
            <a:effectLst/>
          </c:spPr>
          <c:invertIfNegative val="0"/>
          <c:cat>
            <c:strRef>
              <c:f>'Best Content Analysis '!$A$6:$A$23</c:f>
              <c:strCache>
                <c:ptCount val="17"/>
                <c:pt idx="0">
                  <c:v>Breaking Bad</c:v>
                </c:pt>
                <c:pt idx="1">
                  <c:v>Avatar: The Last Airbender</c:v>
                </c:pt>
                <c:pt idx="2">
                  <c:v>The Last Dance</c:v>
                </c:pt>
                <c:pt idx="3">
                  <c:v>Arcane</c:v>
                </c:pt>
                <c:pt idx="4">
                  <c:v>Attack on Titan</c:v>
                </c:pt>
                <c:pt idx="5">
                  <c:v>DEATH NOTE</c:v>
                </c:pt>
                <c:pt idx="6">
                  <c:v>When They See Us</c:v>
                </c:pt>
                <c:pt idx="7">
                  <c:v>Cowboy Bebop</c:v>
                </c:pt>
                <c:pt idx="8">
                  <c:v>Seinfeld</c:v>
                </c:pt>
                <c:pt idx="9">
                  <c:v>Forrest Gump</c:v>
                </c:pt>
                <c:pt idx="10">
                  <c:v>Peaky Blinders</c:v>
                </c:pt>
                <c:pt idx="11">
                  <c:v>Better Call Saul</c:v>
                </c:pt>
                <c:pt idx="12">
                  <c:v>Narcos</c:v>
                </c:pt>
                <c:pt idx="13">
                  <c:v>One Piece</c:v>
                </c:pt>
                <c:pt idx="14">
                  <c:v>Inception</c:v>
                </c:pt>
                <c:pt idx="15">
                  <c:v>Black Mirror</c:v>
                </c:pt>
                <c:pt idx="16">
                  <c:v>BoJack Horseman</c:v>
                </c:pt>
              </c:strCache>
            </c:strRef>
          </c:cat>
          <c:val>
            <c:numRef>
              <c:f>'Best Content Analysis '!$B$6:$B$23</c:f>
              <c:numCache>
                <c:formatCode>0.00</c:formatCode>
                <c:ptCount val="17"/>
                <c:pt idx="0">
                  <c:v>9.5</c:v>
                </c:pt>
                <c:pt idx="1">
                  <c:v>9.3000000000000007</c:v>
                </c:pt>
                <c:pt idx="2">
                  <c:v>9.1</c:v>
                </c:pt>
                <c:pt idx="3">
                  <c:v>9.1</c:v>
                </c:pt>
                <c:pt idx="4">
                  <c:v>9</c:v>
                </c:pt>
                <c:pt idx="5">
                  <c:v>9</c:v>
                </c:pt>
                <c:pt idx="6">
                  <c:v>8.9</c:v>
                </c:pt>
                <c:pt idx="7">
                  <c:v>8.9</c:v>
                </c:pt>
                <c:pt idx="8">
                  <c:v>8.9</c:v>
                </c:pt>
                <c:pt idx="9">
                  <c:v>8.8000000000000007</c:v>
                </c:pt>
                <c:pt idx="10">
                  <c:v>8.8000000000000007</c:v>
                </c:pt>
                <c:pt idx="11">
                  <c:v>8.8000000000000007</c:v>
                </c:pt>
                <c:pt idx="12">
                  <c:v>8.8000000000000007</c:v>
                </c:pt>
                <c:pt idx="13">
                  <c:v>8.8000000000000007</c:v>
                </c:pt>
                <c:pt idx="14">
                  <c:v>8.8000000000000007</c:v>
                </c:pt>
                <c:pt idx="15">
                  <c:v>8.8000000000000007</c:v>
                </c:pt>
                <c:pt idx="16">
                  <c:v>8.8000000000000007</c:v>
                </c:pt>
              </c:numCache>
            </c:numRef>
          </c:val>
          <c:extLst>
            <c:ext xmlns:c16="http://schemas.microsoft.com/office/drawing/2014/chart" uri="{C3380CC4-5D6E-409C-BE32-E72D297353CC}">
              <c16:uniqueId val="{00000000-0767-44D9-85EE-5471DE8B39A7}"/>
            </c:ext>
          </c:extLst>
        </c:ser>
        <c:dLbls>
          <c:showLegendKey val="0"/>
          <c:showVal val="0"/>
          <c:showCatName val="0"/>
          <c:showSerName val="0"/>
          <c:showPercent val="0"/>
          <c:showBubbleSize val="0"/>
        </c:dLbls>
        <c:gapWidth val="269"/>
        <c:overlap val="-20"/>
        <c:axId val="1429699360"/>
        <c:axId val="1429699840"/>
      </c:barChart>
      <c:catAx>
        <c:axId val="1429699360"/>
        <c:scaling>
          <c:orientation val="minMax"/>
        </c:scaling>
        <c:delete val="0"/>
        <c:axPos val="l"/>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429699840"/>
        <c:crosses val="autoZero"/>
        <c:auto val="1"/>
        <c:lblAlgn val="ctr"/>
        <c:lblOffset val="100"/>
        <c:noMultiLvlLbl val="0"/>
      </c:catAx>
      <c:valAx>
        <c:axId val="1429699840"/>
        <c:scaling>
          <c:orientation val="minMax"/>
        </c:scaling>
        <c:delete val="0"/>
        <c:axPos val="b"/>
        <c:majorGridlines>
          <c:spPr>
            <a:ln w="9525" cap="flat" cmpd="sng" algn="ctr">
              <a:solidFill>
                <a:schemeClr val="lt1">
                  <a:alpha val="2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29699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75000"/>
          </a:schemeClr>
        </a:gs>
        <a:gs pos="48000">
          <a:schemeClr val="accent5">
            <a:lumMod val="97000"/>
            <a:lumOff val="3000"/>
          </a:schemeClr>
        </a:gs>
        <a:gs pos="100000">
          <a:schemeClr val="accent5">
            <a:lumMod val="60000"/>
            <a:lumOff val="40000"/>
          </a:schemeClr>
        </a:gs>
      </a:gsLst>
      <a:lin ang="0" scaled="1"/>
      <a:tileRect/>
    </a:gradFill>
    <a:ln w="9525" cap="flat" cmpd="dbl" algn="ctr">
      <a:solidFill>
        <a:schemeClr val="accen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TV Shows and Movies.xlsx]Release_Year_IDs!PivotTable8</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Number of Movies/Show Over Time</a:t>
            </a:r>
            <a:endParaRPr lang="en-US"/>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Release_Year_IDs!$B$5</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Release_Year_IDs!$A$6:$A$52</c:f>
              <c:strCache>
                <c:ptCount val="46"/>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pt idx="44">
                  <c:v>2021</c:v>
                </c:pt>
                <c:pt idx="45">
                  <c:v>2022</c:v>
                </c:pt>
              </c:strCache>
            </c:strRef>
          </c:cat>
          <c:val>
            <c:numRef>
              <c:f>Release_Year_IDs!$B$6:$B$52</c:f>
              <c:numCache>
                <c:formatCode>General</c:formatCode>
                <c:ptCount val="46"/>
                <c:pt idx="0">
                  <c:v>1</c:v>
                </c:pt>
                <c:pt idx="1">
                  <c:v>1</c:v>
                </c:pt>
                <c:pt idx="2">
                  <c:v>7</c:v>
                </c:pt>
                <c:pt idx="3">
                  <c:v>4</c:v>
                </c:pt>
                <c:pt idx="4">
                  <c:v>3</c:v>
                </c:pt>
                <c:pt idx="5">
                  <c:v>8</c:v>
                </c:pt>
                <c:pt idx="6">
                  <c:v>3</c:v>
                </c:pt>
                <c:pt idx="7">
                  <c:v>5</c:v>
                </c:pt>
                <c:pt idx="8">
                  <c:v>1</c:v>
                </c:pt>
                <c:pt idx="9">
                  <c:v>6</c:v>
                </c:pt>
                <c:pt idx="10">
                  <c:v>6</c:v>
                </c:pt>
                <c:pt idx="11">
                  <c:v>7</c:v>
                </c:pt>
                <c:pt idx="12">
                  <c:v>9</c:v>
                </c:pt>
                <c:pt idx="13">
                  <c:v>7</c:v>
                </c:pt>
                <c:pt idx="14">
                  <c:v>10</c:v>
                </c:pt>
                <c:pt idx="15">
                  <c:v>3</c:v>
                </c:pt>
                <c:pt idx="16">
                  <c:v>21</c:v>
                </c:pt>
                <c:pt idx="17">
                  <c:v>13</c:v>
                </c:pt>
                <c:pt idx="18">
                  <c:v>12</c:v>
                </c:pt>
                <c:pt idx="19">
                  <c:v>8</c:v>
                </c:pt>
                <c:pt idx="20">
                  <c:v>15</c:v>
                </c:pt>
                <c:pt idx="21">
                  <c:v>25</c:v>
                </c:pt>
                <c:pt idx="22">
                  <c:v>12</c:v>
                </c:pt>
                <c:pt idx="23">
                  <c:v>13</c:v>
                </c:pt>
                <c:pt idx="24">
                  <c:v>23</c:v>
                </c:pt>
                <c:pt idx="25">
                  <c:v>20</c:v>
                </c:pt>
                <c:pt idx="26">
                  <c:v>31</c:v>
                </c:pt>
                <c:pt idx="27">
                  <c:v>29</c:v>
                </c:pt>
                <c:pt idx="28">
                  <c:v>36</c:v>
                </c:pt>
                <c:pt idx="29">
                  <c:v>48</c:v>
                </c:pt>
                <c:pt idx="30">
                  <c:v>49</c:v>
                </c:pt>
                <c:pt idx="31">
                  <c:v>60</c:v>
                </c:pt>
                <c:pt idx="32">
                  <c:v>60</c:v>
                </c:pt>
                <c:pt idx="33">
                  <c:v>71</c:v>
                </c:pt>
                <c:pt idx="34">
                  <c:v>97</c:v>
                </c:pt>
                <c:pt idx="35">
                  <c:v>105</c:v>
                </c:pt>
                <c:pt idx="36">
                  <c:v>134</c:v>
                </c:pt>
                <c:pt idx="37">
                  <c:v>151</c:v>
                </c:pt>
                <c:pt idx="38">
                  <c:v>226</c:v>
                </c:pt>
                <c:pt idx="39">
                  <c:v>351</c:v>
                </c:pt>
                <c:pt idx="40">
                  <c:v>555</c:v>
                </c:pt>
                <c:pt idx="41">
                  <c:v>733</c:v>
                </c:pt>
                <c:pt idx="42">
                  <c:v>749</c:v>
                </c:pt>
                <c:pt idx="43">
                  <c:v>657</c:v>
                </c:pt>
                <c:pt idx="44">
                  <c:v>687</c:v>
                </c:pt>
                <c:pt idx="45">
                  <c:v>182</c:v>
                </c:pt>
              </c:numCache>
            </c:numRef>
          </c:val>
          <c:smooth val="0"/>
          <c:extLst>
            <c:ext xmlns:c16="http://schemas.microsoft.com/office/drawing/2014/chart" uri="{C3380CC4-5D6E-409C-BE32-E72D297353CC}">
              <c16:uniqueId val="{00000000-C603-4590-A3EC-C55FAFB4B2FC}"/>
            </c:ext>
          </c:extLst>
        </c:ser>
        <c:dLbls>
          <c:dLblPos val="ctr"/>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33157791"/>
        <c:axId val="33159711"/>
      </c:lineChart>
      <c:catAx>
        <c:axId val="3315779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33159711"/>
        <c:crosses val="autoZero"/>
        <c:auto val="1"/>
        <c:lblAlgn val="ctr"/>
        <c:lblOffset val="100"/>
        <c:noMultiLvlLbl val="0"/>
      </c:catAx>
      <c:valAx>
        <c:axId val="3315971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3157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75000"/>
          </a:schemeClr>
        </a:gs>
        <a:gs pos="39000">
          <a:schemeClr val="accent5">
            <a:lumMod val="75000"/>
          </a:schemeClr>
        </a:gs>
        <a:gs pos="100000">
          <a:schemeClr val="accent5">
            <a:lumMod val="60000"/>
            <a:lumOff val="40000"/>
          </a:schemeClr>
        </a:gs>
      </a:gsLst>
      <a:lin ang="13500000" scaled="1"/>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TV Shows and Movies.xlsx]Avg_IMDB_Score_Release_Year!PivotTable9</c:name>
    <c:fmtId val="4"/>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IN"/>
              <a:t>Average IMDb Rating Over Time</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IN"/>
        </a:p>
      </c:txPr>
    </c:title>
    <c:autoTitleDeleted val="0"/>
    <c:pivotFmts>
      <c:pivotFmt>
        <c:idx val="0"/>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Avg_IMDB_Score_Release_Year!$B$4</c:f>
              <c:strCache>
                <c:ptCount val="1"/>
                <c:pt idx="0">
                  <c:v>Total</c:v>
                </c:pt>
              </c:strCache>
            </c:strRef>
          </c:tx>
          <c:spPr>
            <a:ln w="34925" cap="rnd">
              <a:solidFill>
                <a:schemeClr val="l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cat>
            <c:strRef>
              <c:f>Avg_IMDB_Score_Release_Year!$A$5:$A$41</c:f>
              <c:strCache>
                <c:ptCount val="36"/>
                <c:pt idx="0">
                  <c:v>1979</c:v>
                </c:pt>
                <c:pt idx="1">
                  <c:v>1984</c:v>
                </c:pt>
                <c:pt idx="2">
                  <c:v>1986</c:v>
                </c:pt>
                <c:pt idx="3">
                  <c:v>1987</c:v>
                </c:pt>
                <c:pt idx="4">
                  <c:v>1989</c:v>
                </c:pt>
                <c:pt idx="5">
                  <c:v>1990</c:v>
                </c:pt>
                <c:pt idx="6">
                  <c:v>1993</c:v>
                </c:pt>
                <c:pt idx="7">
                  <c:v>1994</c:v>
                </c:pt>
                <c:pt idx="8">
                  <c:v>1995</c:v>
                </c:pt>
                <c:pt idx="9">
                  <c:v>1996</c:v>
                </c:pt>
                <c:pt idx="10">
                  <c:v>1997</c:v>
                </c:pt>
                <c:pt idx="11">
                  <c:v>1998</c:v>
                </c:pt>
                <c:pt idx="12">
                  <c:v>1999</c:v>
                </c:pt>
                <c:pt idx="13">
                  <c:v>2000</c:v>
                </c:pt>
                <c:pt idx="14">
                  <c:v>2001</c:v>
                </c:pt>
                <c:pt idx="15">
                  <c:v>2002</c:v>
                </c:pt>
                <c:pt idx="16">
                  <c:v>2003</c:v>
                </c:pt>
                <c:pt idx="17">
                  <c:v>2004</c:v>
                </c:pt>
                <c:pt idx="18">
                  <c:v>2005</c:v>
                </c:pt>
                <c:pt idx="19">
                  <c:v>2006</c:v>
                </c:pt>
                <c:pt idx="20">
                  <c:v>2007</c:v>
                </c:pt>
                <c:pt idx="21">
                  <c:v>2008</c:v>
                </c:pt>
                <c:pt idx="22">
                  <c:v>2009</c:v>
                </c:pt>
                <c:pt idx="23">
                  <c:v>2010</c:v>
                </c:pt>
                <c:pt idx="24">
                  <c:v>2011</c:v>
                </c:pt>
                <c:pt idx="25">
                  <c:v>2012</c:v>
                </c:pt>
                <c:pt idx="26">
                  <c:v>2013</c:v>
                </c:pt>
                <c:pt idx="27">
                  <c:v>2014</c:v>
                </c:pt>
                <c:pt idx="28">
                  <c:v>2015</c:v>
                </c:pt>
                <c:pt idx="29">
                  <c:v>2016</c:v>
                </c:pt>
                <c:pt idx="30">
                  <c:v>2017</c:v>
                </c:pt>
                <c:pt idx="31">
                  <c:v>2018</c:v>
                </c:pt>
                <c:pt idx="32">
                  <c:v>2019</c:v>
                </c:pt>
                <c:pt idx="33">
                  <c:v>2020</c:v>
                </c:pt>
                <c:pt idx="34">
                  <c:v>2021</c:v>
                </c:pt>
                <c:pt idx="35">
                  <c:v>2022</c:v>
                </c:pt>
              </c:strCache>
            </c:strRef>
          </c:cat>
          <c:val>
            <c:numRef>
              <c:f>Avg_IMDB_Score_Release_Year!$B$5:$B$41</c:f>
              <c:numCache>
                <c:formatCode>0.00</c:formatCode>
                <c:ptCount val="36"/>
                <c:pt idx="0">
                  <c:v>8</c:v>
                </c:pt>
                <c:pt idx="1">
                  <c:v>7.8500000000000005</c:v>
                </c:pt>
                <c:pt idx="2">
                  <c:v>7.5</c:v>
                </c:pt>
                <c:pt idx="3">
                  <c:v>8.3000000000000007</c:v>
                </c:pt>
                <c:pt idx="4">
                  <c:v>7.7</c:v>
                </c:pt>
                <c:pt idx="5">
                  <c:v>7.8</c:v>
                </c:pt>
                <c:pt idx="6">
                  <c:v>6.7</c:v>
                </c:pt>
                <c:pt idx="7">
                  <c:v>8.8000000000000007</c:v>
                </c:pt>
                <c:pt idx="8">
                  <c:v>7.1</c:v>
                </c:pt>
                <c:pt idx="9">
                  <c:v>7</c:v>
                </c:pt>
                <c:pt idx="10">
                  <c:v>6.8428571428571425</c:v>
                </c:pt>
                <c:pt idx="11">
                  <c:v>7.0749999999999993</c:v>
                </c:pt>
                <c:pt idx="12">
                  <c:v>7.666666666666667</c:v>
                </c:pt>
                <c:pt idx="13">
                  <c:v>6.924999999999998</c:v>
                </c:pt>
                <c:pt idx="14">
                  <c:v>7.08</c:v>
                </c:pt>
                <c:pt idx="15">
                  <c:v>7.1249999999999991</c:v>
                </c:pt>
                <c:pt idx="16">
                  <c:v>7.0999999999999988</c:v>
                </c:pt>
                <c:pt idx="17">
                  <c:v>6.5249999999999995</c:v>
                </c:pt>
                <c:pt idx="18">
                  <c:v>7.3416666666666659</c:v>
                </c:pt>
                <c:pt idx="19">
                  <c:v>7.3272727272727254</c:v>
                </c:pt>
                <c:pt idx="20">
                  <c:v>7.24</c:v>
                </c:pt>
                <c:pt idx="21">
                  <c:v>7.2666666666666675</c:v>
                </c:pt>
                <c:pt idx="22">
                  <c:v>7.0000000000000009</c:v>
                </c:pt>
                <c:pt idx="23">
                  <c:v>7.3769230769230738</c:v>
                </c:pt>
                <c:pt idx="24">
                  <c:v>7.0882352941176459</c:v>
                </c:pt>
                <c:pt idx="25">
                  <c:v>7.0769230769230784</c:v>
                </c:pt>
                <c:pt idx="26">
                  <c:v>7.673333333333332</c:v>
                </c:pt>
                <c:pt idx="27">
                  <c:v>7.6714285714285708</c:v>
                </c:pt>
                <c:pt idx="28">
                  <c:v>7.5588235294117627</c:v>
                </c:pt>
                <c:pt idx="29">
                  <c:v>7.4882352941176427</c:v>
                </c:pt>
                <c:pt idx="30">
                  <c:v>7.5260869565217403</c:v>
                </c:pt>
                <c:pt idx="31">
                  <c:v>7.4333333333333327</c:v>
                </c:pt>
                <c:pt idx="32">
                  <c:v>7.6111111111111107</c:v>
                </c:pt>
                <c:pt idx="33">
                  <c:v>7.333333333333333</c:v>
                </c:pt>
                <c:pt idx="34">
                  <c:v>7.2181818181818187</c:v>
                </c:pt>
                <c:pt idx="35">
                  <c:v>6.7</c:v>
                </c:pt>
              </c:numCache>
            </c:numRef>
          </c:val>
          <c:smooth val="0"/>
          <c:extLst>
            <c:ext xmlns:c16="http://schemas.microsoft.com/office/drawing/2014/chart" uri="{C3380CC4-5D6E-409C-BE32-E72D297353CC}">
              <c16:uniqueId val="{00000000-9817-47D4-8CA4-ECB170B969FD}"/>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940596911"/>
        <c:axId val="2028886703"/>
      </c:lineChart>
      <c:catAx>
        <c:axId val="1940596911"/>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2028886703"/>
        <c:crosses val="autoZero"/>
        <c:auto val="1"/>
        <c:lblAlgn val="ctr"/>
        <c:lblOffset val="100"/>
        <c:noMultiLvlLbl val="0"/>
      </c:catAx>
      <c:valAx>
        <c:axId val="2028886703"/>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40596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5">
            <a:lumMod val="40000"/>
            <a:lumOff val="60000"/>
          </a:schemeClr>
        </a:gs>
        <a:gs pos="46000">
          <a:schemeClr val="accent5">
            <a:lumMod val="95000"/>
            <a:lumOff val="5000"/>
          </a:schemeClr>
        </a:gs>
        <a:gs pos="100000">
          <a:schemeClr val="accent5">
            <a:lumMod val="60000"/>
          </a:schemeClr>
        </a:gs>
      </a:gsLst>
      <a:path path="circle">
        <a:fillToRect l="50000" t="130000" r="50000" b="-30000"/>
      </a:path>
      <a:tileRect/>
    </a:gra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TV Shows and Movies.xlsx]Sum_IMDB_votes_Release_Year!PivotTable10</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IN"/>
              <a:t>IMDb Votes Trend Over Time</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Sum_IMDB_votes_Release_Year!$B$3</c:f>
              <c:strCache>
                <c:ptCount val="1"/>
                <c:pt idx="0">
                  <c:v>Total</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Sum_IMDB_votes_Release_Year!$A$4:$A$50</c:f>
              <c:strCache>
                <c:ptCount val="46"/>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pt idx="44">
                  <c:v>2021</c:v>
                </c:pt>
                <c:pt idx="45">
                  <c:v>2022</c:v>
                </c:pt>
              </c:strCache>
            </c:strRef>
          </c:cat>
          <c:val>
            <c:numRef>
              <c:f>Sum_IMDB_votes_Release_Year!$B$4:$B$50</c:f>
              <c:numCache>
                <c:formatCode>General</c:formatCode>
                <c:ptCount val="46"/>
                <c:pt idx="0">
                  <c:v>2416</c:v>
                </c:pt>
                <c:pt idx="1">
                  <c:v>35</c:v>
                </c:pt>
                <c:pt idx="2">
                  <c:v>431067</c:v>
                </c:pt>
                <c:pt idx="3">
                  <c:v>80482</c:v>
                </c:pt>
                <c:pt idx="4">
                  <c:v>13130</c:v>
                </c:pt>
                <c:pt idx="5">
                  <c:v>97887</c:v>
                </c:pt>
                <c:pt idx="6">
                  <c:v>84141</c:v>
                </c:pt>
                <c:pt idx="7">
                  <c:v>578364</c:v>
                </c:pt>
                <c:pt idx="8">
                  <c:v>6285</c:v>
                </c:pt>
                <c:pt idx="9">
                  <c:v>737119</c:v>
                </c:pt>
                <c:pt idx="10">
                  <c:v>745787</c:v>
                </c:pt>
                <c:pt idx="11">
                  <c:v>3666</c:v>
                </c:pt>
                <c:pt idx="12">
                  <c:v>658755</c:v>
                </c:pt>
                <c:pt idx="13">
                  <c:v>245372</c:v>
                </c:pt>
                <c:pt idx="14">
                  <c:v>140162</c:v>
                </c:pt>
                <c:pt idx="15">
                  <c:v>75240</c:v>
                </c:pt>
                <c:pt idx="16">
                  <c:v>717020</c:v>
                </c:pt>
                <c:pt idx="17">
                  <c:v>2164319</c:v>
                </c:pt>
                <c:pt idx="18">
                  <c:v>517455</c:v>
                </c:pt>
                <c:pt idx="19">
                  <c:v>249596</c:v>
                </c:pt>
                <c:pt idx="20">
                  <c:v>1948942</c:v>
                </c:pt>
                <c:pt idx="21">
                  <c:v>2765640</c:v>
                </c:pt>
                <c:pt idx="22">
                  <c:v>501955</c:v>
                </c:pt>
                <c:pt idx="23">
                  <c:v>835457</c:v>
                </c:pt>
                <c:pt idx="24">
                  <c:v>1376802</c:v>
                </c:pt>
                <c:pt idx="25">
                  <c:v>1309647</c:v>
                </c:pt>
                <c:pt idx="26">
                  <c:v>3525056</c:v>
                </c:pt>
                <c:pt idx="27">
                  <c:v>1277624</c:v>
                </c:pt>
                <c:pt idx="28">
                  <c:v>3354786</c:v>
                </c:pt>
                <c:pt idx="29">
                  <c:v>3195878</c:v>
                </c:pt>
                <c:pt idx="30">
                  <c:v>3458264</c:v>
                </c:pt>
                <c:pt idx="31">
                  <c:v>4187886</c:v>
                </c:pt>
                <c:pt idx="32">
                  <c:v>3515259</c:v>
                </c:pt>
                <c:pt idx="33">
                  <c:v>7443242</c:v>
                </c:pt>
                <c:pt idx="34">
                  <c:v>6163253</c:v>
                </c:pt>
                <c:pt idx="35">
                  <c:v>6083436</c:v>
                </c:pt>
                <c:pt idx="36">
                  <c:v>5800247</c:v>
                </c:pt>
                <c:pt idx="37">
                  <c:v>5066377</c:v>
                </c:pt>
                <c:pt idx="38">
                  <c:v>6040542</c:v>
                </c:pt>
                <c:pt idx="39">
                  <c:v>6482654</c:v>
                </c:pt>
                <c:pt idx="40">
                  <c:v>9284143</c:v>
                </c:pt>
                <c:pt idx="41">
                  <c:v>6845715</c:v>
                </c:pt>
                <c:pt idx="42">
                  <c:v>8729219</c:v>
                </c:pt>
                <c:pt idx="43">
                  <c:v>6507700</c:v>
                </c:pt>
                <c:pt idx="44">
                  <c:v>6639992</c:v>
                </c:pt>
                <c:pt idx="45">
                  <c:v>1124575</c:v>
                </c:pt>
              </c:numCache>
            </c:numRef>
          </c:val>
          <c:smooth val="0"/>
          <c:extLst>
            <c:ext xmlns:c16="http://schemas.microsoft.com/office/drawing/2014/chart" uri="{C3380CC4-5D6E-409C-BE32-E72D297353CC}">
              <c16:uniqueId val="{00000000-595A-444F-9D4D-8FC716687548}"/>
            </c:ext>
          </c:extLst>
        </c:ser>
        <c:dLbls>
          <c:showLegendKey val="0"/>
          <c:showVal val="0"/>
          <c:showCatName val="0"/>
          <c:showSerName val="0"/>
          <c:showPercent val="0"/>
          <c:showBubbleSize val="0"/>
        </c:dLbls>
        <c:marker val="1"/>
        <c:smooth val="0"/>
        <c:axId val="649103551"/>
        <c:axId val="649104031"/>
      </c:lineChart>
      <c:catAx>
        <c:axId val="649103551"/>
        <c:scaling>
          <c:orientation val="minMax"/>
        </c:scaling>
        <c:delete val="0"/>
        <c:axPos val="b"/>
        <c:majorGridlines>
          <c:spPr>
            <a:ln w="9525" cap="flat" cmpd="sng" algn="ctr">
              <a:solidFill>
                <a:schemeClr val="dk1">
                  <a:lumMod val="15000"/>
                  <a:lumOff val="85000"/>
                  <a:alpha val="54000"/>
                </a:schemeClr>
              </a:solidFill>
              <a:round/>
            </a:ln>
            <a:effectLst/>
          </c:spPr>
        </c:majorGridlines>
        <c:minorGridlines>
          <c:spPr>
            <a:ln w="9525" cap="flat" cmpd="sng" algn="ctr">
              <a:solidFill>
                <a:schemeClr val="dk1">
                  <a:lumMod val="15000"/>
                  <a:lumOff val="85000"/>
                  <a:alpha val="51000"/>
                </a:schemeClr>
              </a:solidFill>
              <a:round/>
            </a:ln>
            <a:effectLst/>
          </c:spPr>
        </c:min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sz="1200"/>
                  <a:t>Year</a:t>
                </a:r>
              </a:p>
            </c:rich>
          </c:tx>
          <c:layout>
            <c:manualLayout>
              <c:xMode val="edge"/>
              <c:yMode val="edge"/>
              <c:x val="0.51970969993991167"/>
              <c:y val="0.849863298337707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49104031"/>
        <c:crosses val="autoZero"/>
        <c:auto val="1"/>
        <c:lblAlgn val="ctr"/>
        <c:lblOffset val="100"/>
        <c:noMultiLvlLbl val="0"/>
      </c:catAx>
      <c:valAx>
        <c:axId val="649104031"/>
        <c:scaling>
          <c:orientation val="minMax"/>
        </c:scaling>
        <c:delete val="0"/>
        <c:axPos val="l"/>
        <c:majorGridlines>
          <c:spPr>
            <a:ln w="9525" cap="flat" cmpd="sng" algn="ctr">
              <a:solidFill>
                <a:schemeClr val="dk1">
                  <a:lumMod val="15000"/>
                  <a:lumOff val="85000"/>
                  <a:alpha val="54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IN"/>
                  <a:t>Votes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649103551"/>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TV Shows and Movies.xlsx]Avg_Runtime_release_year!PivotTable11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Runtime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Avg_Runtime_release_year!$B$3</c:f>
              <c:strCache>
                <c:ptCount val="1"/>
                <c:pt idx="0">
                  <c:v>Total</c:v>
                </c:pt>
              </c:strCache>
            </c:strRef>
          </c:tx>
          <c:spPr>
            <a:ln w="28575" cap="rnd">
              <a:solidFill>
                <a:schemeClr val="accent1"/>
              </a:solidFill>
              <a:round/>
            </a:ln>
            <a:effectLst/>
          </c:spPr>
          <c:marker>
            <c:symbol val="none"/>
          </c:marker>
          <c:cat>
            <c:strRef>
              <c:f>Avg_Runtime_release_year!$A$4:$A$50</c:f>
              <c:strCache>
                <c:ptCount val="46"/>
                <c:pt idx="0">
                  <c:v>1977</c:v>
                </c:pt>
                <c:pt idx="1">
                  <c:v>1978</c:v>
                </c:pt>
                <c:pt idx="2">
                  <c:v>1979</c:v>
                </c:pt>
                <c:pt idx="3">
                  <c:v>1980</c:v>
                </c:pt>
                <c:pt idx="4">
                  <c:v>1981</c:v>
                </c:pt>
                <c:pt idx="5">
                  <c:v>1982</c:v>
                </c:pt>
                <c:pt idx="6">
                  <c:v>1983</c:v>
                </c:pt>
                <c:pt idx="7">
                  <c:v>1984</c:v>
                </c:pt>
                <c:pt idx="8">
                  <c:v>1985</c:v>
                </c:pt>
                <c:pt idx="9">
                  <c:v>1986</c:v>
                </c:pt>
                <c:pt idx="10">
                  <c:v>1987</c:v>
                </c:pt>
                <c:pt idx="11">
                  <c:v>1988</c:v>
                </c:pt>
                <c:pt idx="12">
                  <c:v>1989</c:v>
                </c:pt>
                <c:pt idx="13">
                  <c:v>1990</c:v>
                </c:pt>
                <c:pt idx="14">
                  <c:v>1991</c:v>
                </c:pt>
                <c:pt idx="15">
                  <c:v>1992</c:v>
                </c:pt>
                <c:pt idx="16">
                  <c:v>1993</c:v>
                </c:pt>
                <c:pt idx="17">
                  <c:v>1994</c:v>
                </c:pt>
                <c:pt idx="18">
                  <c:v>1995</c:v>
                </c:pt>
                <c:pt idx="19">
                  <c:v>1996</c:v>
                </c:pt>
                <c:pt idx="20">
                  <c:v>1997</c:v>
                </c:pt>
                <c:pt idx="21">
                  <c:v>1998</c:v>
                </c:pt>
                <c:pt idx="22">
                  <c:v>1999</c:v>
                </c:pt>
                <c:pt idx="23">
                  <c:v>2000</c:v>
                </c:pt>
                <c:pt idx="24">
                  <c:v>2001</c:v>
                </c:pt>
                <c:pt idx="25">
                  <c:v>2002</c:v>
                </c:pt>
                <c:pt idx="26">
                  <c:v>2003</c:v>
                </c:pt>
                <c:pt idx="27">
                  <c:v>2004</c:v>
                </c:pt>
                <c:pt idx="28">
                  <c:v>2005</c:v>
                </c:pt>
                <c:pt idx="29">
                  <c:v>2006</c:v>
                </c:pt>
                <c:pt idx="30">
                  <c:v>2007</c:v>
                </c:pt>
                <c:pt idx="31">
                  <c:v>2008</c:v>
                </c:pt>
                <c:pt idx="32">
                  <c:v>2009</c:v>
                </c:pt>
                <c:pt idx="33">
                  <c:v>2010</c:v>
                </c:pt>
                <c:pt idx="34">
                  <c:v>2011</c:v>
                </c:pt>
                <c:pt idx="35">
                  <c:v>2012</c:v>
                </c:pt>
                <c:pt idx="36">
                  <c:v>2013</c:v>
                </c:pt>
                <c:pt idx="37">
                  <c:v>2014</c:v>
                </c:pt>
                <c:pt idx="38">
                  <c:v>2015</c:v>
                </c:pt>
                <c:pt idx="39">
                  <c:v>2016</c:v>
                </c:pt>
                <c:pt idx="40">
                  <c:v>2017</c:v>
                </c:pt>
                <c:pt idx="41">
                  <c:v>2018</c:v>
                </c:pt>
                <c:pt idx="42">
                  <c:v>2019</c:v>
                </c:pt>
                <c:pt idx="43">
                  <c:v>2020</c:v>
                </c:pt>
                <c:pt idx="44">
                  <c:v>2021</c:v>
                </c:pt>
                <c:pt idx="45">
                  <c:v>2022</c:v>
                </c:pt>
              </c:strCache>
            </c:strRef>
          </c:cat>
          <c:val>
            <c:numRef>
              <c:f>Avg_Runtime_release_year!$B$4:$B$50</c:f>
              <c:numCache>
                <c:formatCode>0.00</c:formatCode>
                <c:ptCount val="46"/>
                <c:pt idx="0">
                  <c:v>150</c:v>
                </c:pt>
                <c:pt idx="1">
                  <c:v>141</c:v>
                </c:pt>
                <c:pt idx="2">
                  <c:v>121.71428571428571</c:v>
                </c:pt>
                <c:pt idx="3">
                  <c:v>114.25</c:v>
                </c:pt>
                <c:pt idx="4">
                  <c:v>88</c:v>
                </c:pt>
                <c:pt idx="5">
                  <c:v>117.5</c:v>
                </c:pt>
                <c:pt idx="6">
                  <c:v>89</c:v>
                </c:pt>
                <c:pt idx="7">
                  <c:v>132</c:v>
                </c:pt>
                <c:pt idx="8">
                  <c:v>87</c:v>
                </c:pt>
                <c:pt idx="9">
                  <c:v>115.83333333333333</c:v>
                </c:pt>
                <c:pt idx="10">
                  <c:v>90.166666666666671</c:v>
                </c:pt>
                <c:pt idx="11">
                  <c:v>105.42857142857143</c:v>
                </c:pt>
                <c:pt idx="12">
                  <c:v>79</c:v>
                </c:pt>
                <c:pt idx="13">
                  <c:v>111.85714285714286</c:v>
                </c:pt>
                <c:pt idx="14">
                  <c:v>98.5</c:v>
                </c:pt>
                <c:pt idx="15">
                  <c:v>107.33333333333333</c:v>
                </c:pt>
                <c:pt idx="16">
                  <c:v>101.47619047619048</c:v>
                </c:pt>
                <c:pt idx="17">
                  <c:v>107.76923076923077</c:v>
                </c:pt>
                <c:pt idx="18">
                  <c:v>113.33333333333333</c:v>
                </c:pt>
                <c:pt idx="19">
                  <c:v>108.75</c:v>
                </c:pt>
                <c:pt idx="20">
                  <c:v>104.13333333333334</c:v>
                </c:pt>
                <c:pt idx="21">
                  <c:v>105.04</c:v>
                </c:pt>
                <c:pt idx="22">
                  <c:v>101.16666666666667</c:v>
                </c:pt>
                <c:pt idx="23">
                  <c:v>89.461538461538467</c:v>
                </c:pt>
                <c:pt idx="24">
                  <c:v>93.173913043478265</c:v>
                </c:pt>
                <c:pt idx="25">
                  <c:v>85.2</c:v>
                </c:pt>
                <c:pt idx="26">
                  <c:v>94.645161290322577</c:v>
                </c:pt>
                <c:pt idx="27">
                  <c:v>105.75862068965517</c:v>
                </c:pt>
                <c:pt idx="28">
                  <c:v>90.333333333333329</c:v>
                </c:pt>
                <c:pt idx="29">
                  <c:v>94.9375</c:v>
                </c:pt>
                <c:pt idx="30">
                  <c:v>99.061224489795919</c:v>
                </c:pt>
                <c:pt idx="31">
                  <c:v>96.433333333333337</c:v>
                </c:pt>
                <c:pt idx="32">
                  <c:v>92.3</c:v>
                </c:pt>
                <c:pt idx="33">
                  <c:v>88.563380281690144</c:v>
                </c:pt>
                <c:pt idx="34">
                  <c:v>84.608247422680407</c:v>
                </c:pt>
                <c:pt idx="35">
                  <c:v>86.076190476190476</c:v>
                </c:pt>
                <c:pt idx="36">
                  <c:v>85.462686567164184</c:v>
                </c:pt>
                <c:pt idx="37">
                  <c:v>85.066225165562912</c:v>
                </c:pt>
                <c:pt idx="38">
                  <c:v>76.283185840707958</c:v>
                </c:pt>
                <c:pt idx="39">
                  <c:v>74.048433048433054</c:v>
                </c:pt>
                <c:pt idx="40">
                  <c:v>78.673873873873873</c:v>
                </c:pt>
                <c:pt idx="41">
                  <c:v>75.480218281036841</c:v>
                </c:pt>
                <c:pt idx="42">
                  <c:v>75.951935914552735</c:v>
                </c:pt>
                <c:pt idx="43">
                  <c:v>74.118721461187221</c:v>
                </c:pt>
                <c:pt idx="44">
                  <c:v>74.823871906841333</c:v>
                </c:pt>
                <c:pt idx="45">
                  <c:v>72.159340659340657</c:v>
                </c:pt>
              </c:numCache>
            </c:numRef>
          </c:val>
          <c:smooth val="0"/>
          <c:extLst>
            <c:ext xmlns:c16="http://schemas.microsoft.com/office/drawing/2014/chart" uri="{C3380CC4-5D6E-409C-BE32-E72D297353CC}">
              <c16:uniqueId val="{00000000-BBB0-4E4C-B1A1-FF8B9446D323}"/>
            </c:ext>
          </c:extLst>
        </c:ser>
        <c:dLbls>
          <c:showLegendKey val="0"/>
          <c:showVal val="0"/>
          <c:showCatName val="0"/>
          <c:showSerName val="0"/>
          <c:showPercent val="0"/>
          <c:showBubbleSize val="0"/>
        </c:dLbls>
        <c:smooth val="0"/>
        <c:axId val="755527055"/>
        <c:axId val="755510735"/>
      </c:lineChart>
      <c:catAx>
        <c:axId val="755527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Release 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510735"/>
        <c:crosses val="autoZero"/>
        <c:auto val="1"/>
        <c:lblAlgn val="ctr"/>
        <c:lblOffset val="100"/>
        <c:noMultiLvlLbl val="0"/>
      </c:catAx>
      <c:valAx>
        <c:axId val="7555107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Average</a:t>
                </a:r>
                <a:r>
                  <a:rPr lang="en-IN" baseline="0"/>
                  <a:t> Runtime</a:t>
                </a:r>
                <a:endParaRPr lang="en-IN"/>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5527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[Netflix TV Shows and Movies.xlsx]Age certification!PivotTable1</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Impact of Age Certification on IMDb Ratings</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showLegendKey val="0"/>
          <c:showVal val="1"/>
          <c:showCatName val="0"/>
          <c:showSerName val="0"/>
          <c:showPercent val="0"/>
          <c:showBubbleSize val="0"/>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dLbl>
          <c:idx val="0"/>
          <c:showLegendKey val="0"/>
          <c:showVal val="1"/>
          <c:showCatName val="0"/>
          <c:showSerName val="0"/>
          <c:showPercent val="0"/>
          <c:showBubbleSize val="0"/>
          <c:extLst>
            <c:ext xmlns:c15="http://schemas.microsoft.com/office/drawing/2012/chart" uri="{CE6537A1-D6FC-4f65-9D91-7224C49458BB}"/>
          </c:extLst>
        </c:dLbl>
      </c:pivotFmt>
      <c:pivotFmt>
        <c:idx val="11"/>
        <c:dLbl>
          <c:idx val="0"/>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showLegendKey val="0"/>
          <c:showVal val="1"/>
          <c:showCatName val="0"/>
          <c:showSerName val="0"/>
          <c:showPercent val="0"/>
          <c:showBubbleSize val="0"/>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showLegendKey val="0"/>
          <c:showVal val="1"/>
          <c:showCatName val="0"/>
          <c:showSerName val="0"/>
          <c:showPercent val="0"/>
          <c:showBubbleSize val="0"/>
          <c:extLst>
            <c:ext xmlns:c15="http://schemas.microsoft.com/office/drawing/2012/chart" uri="{CE6537A1-D6FC-4f65-9D91-7224C49458BB}"/>
          </c:extLst>
        </c:dLbl>
      </c:pivotFmt>
      <c:pivotFmt>
        <c:idx val="22"/>
        <c:dLbl>
          <c:idx val="0"/>
          <c:showLegendKey val="0"/>
          <c:showVal val="1"/>
          <c:showCatName val="0"/>
          <c:showSerName val="0"/>
          <c:showPercent val="0"/>
          <c:showBubbleSize val="0"/>
          <c:extLst>
            <c:ext xmlns:c15="http://schemas.microsoft.com/office/drawing/2012/chart" uri="{CE6537A1-D6FC-4f65-9D91-7224C49458BB}"/>
          </c:extLst>
        </c:dLbl>
      </c:pivotFmt>
      <c:pivotFmt>
        <c:idx val="23"/>
        <c:dLbl>
          <c:idx val="0"/>
          <c:showLegendKey val="0"/>
          <c:showVal val="1"/>
          <c:showCatName val="0"/>
          <c:showSerName val="0"/>
          <c:showPercent val="0"/>
          <c:showBubbleSize val="0"/>
          <c:extLst>
            <c:ext xmlns:c15="http://schemas.microsoft.com/office/drawing/2012/chart" uri="{CE6537A1-D6FC-4f65-9D91-7224C49458BB}"/>
          </c:extLst>
        </c:dLbl>
      </c:pivotFmt>
      <c:pivotFmt>
        <c:idx val="24"/>
        <c:dLbl>
          <c:idx val="0"/>
          <c:showLegendKey val="0"/>
          <c:showVal val="1"/>
          <c:showCatName val="0"/>
          <c:showSerName val="0"/>
          <c:showPercent val="0"/>
          <c:showBubbleSize val="0"/>
          <c:extLst>
            <c:ext xmlns:c15="http://schemas.microsoft.com/office/drawing/2012/chart" uri="{CE6537A1-D6FC-4f65-9D91-7224C49458BB}"/>
          </c:extLst>
        </c:dLbl>
      </c:pivotFmt>
      <c:pivotFmt>
        <c:idx val="25"/>
        <c:dLbl>
          <c:idx val="0"/>
          <c:showLegendKey val="0"/>
          <c:showVal val="1"/>
          <c:showCatName val="0"/>
          <c:showSerName val="0"/>
          <c:showPercent val="0"/>
          <c:showBubbleSize val="0"/>
          <c:extLst>
            <c:ext xmlns:c15="http://schemas.microsoft.com/office/drawing/2012/chart" uri="{CE6537A1-D6FC-4f65-9D91-7224C49458BB}"/>
          </c:extLst>
        </c:dLbl>
      </c:pivotFmt>
      <c:pivotFmt>
        <c:idx val="26"/>
        <c:dLbl>
          <c:idx val="0"/>
          <c:showLegendKey val="0"/>
          <c:showVal val="1"/>
          <c:showCatName val="0"/>
          <c:showSerName val="0"/>
          <c:showPercent val="0"/>
          <c:showBubbleSize val="0"/>
          <c:extLst>
            <c:ext xmlns:c15="http://schemas.microsoft.com/office/drawing/2012/chart" uri="{CE6537A1-D6FC-4f65-9D91-7224C49458BB}"/>
          </c:extLst>
        </c:dLbl>
      </c:pivotFmt>
      <c:pivotFmt>
        <c:idx val="27"/>
        <c:dLbl>
          <c:idx val="0"/>
          <c:showLegendKey val="0"/>
          <c:showVal val="1"/>
          <c:showCatName val="0"/>
          <c:showSerName val="0"/>
          <c:showPercent val="0"/>
          <c:showBubbleSize val="0"/>
          <c:extLst>
            <c:ext xmlns:c15="http://schemas.microsoft.com/office/drawing/2012/chart" uri="{CE6537A1-D6FC-4f65-9D91-7224C49458BB}"/>
          </c:extLst>
        </c:dLbl>
      </c:pivotFmt>
      <c:pivotFmt>
        <c:idx val="28"/>
        <c:dLbl>
          <c:idx val="0"/>
          <c:showLegendKey val="0"/>
          <c:showVal val="1"/>
          <c:showCatName val="0"/>
          <c:showSerName val="0"/>
          <c:showPercent val="0"/>
          <c:showBubbleSize val="0"/>
          <c:extLst>
            <c:ext xmlns:c15="http://schemas.microsoft.com/office/drawing/2012/chart" uri="{CE6537A1-D6FC-4f65-9D91-7224C49458BB}"/>
          </c:extLst>
        </c:dLbl>
      </c:pivotFmt>
      <c:pivotFmt>
        <c:idx val="29"/>
        <c:dLbl>
          <c:idx val="0"/>
          <c:showLegendKey val="0"/>
          <c:showVal val="1"/>
          <c:showCatName val="0"/>
          <c:showSerName val="0"/>
          <c:showPercent val="0"/>
          <c:showBubbleSize val="0"/>
          <c:extLst>
            <c:ext xmlns:c15="http://schemas.microsoft.com/office/drawing/2012/chart" uri="{CE6537A1-D6FC-4f65-9D91-7224C49458BB}"/>
          </c:extLst>
        </c:dLbl>
      </c:pivotFmt>
      <c:pivotFmt>
        <c:idx val="30"/>
        <c:dLbl>
          <c:idx val="0"/>
          <c:showLegendKey val="0"/>
          <c:showVal val="1"/>
          <c:showCatName val="0"/>
          <c:showSerName val="0"/>
          <c:showPercent val="0"/>
          <c:showBubbleSize val="0"/>
          <c:extLst>
            <c:ext xmlns:c15="http://schemas.microsoft.com/office/drawing/2012/chart" uri="{CE6537A1-D6FC-4f65-9D91-7224C49458BB}"/>
          </c:extLst>
        </c:dLbl>
      </c:pivotFmt>
      <c:pivotFmt>
        <c:idx val="31"/>
        <c:dLbl>
          <c:idx val="0"/>
          <c:showLegendKey val="0"/>
          <c:showVal val="1"/>
          <c:showCatName val="0"/>
          <c:showSerName val="0"/>
          <c:showPercent val="0"/>
          <c:showBubbleSize val="0"/>
          <c:extLst>
            <c:ext xmlns:c15="http://schemas.microsoft.com/office/drawing/2012/chart" uri="{CE6537A1-D6FC-4f65-9D91-7224C49458BB}"/>
          </c:extLst>
        </c:dLbl>
      </c:pivotFmt>
      <c:pivotFmt>
        <c:idx val="32"/>
        <c:dLbl>
          <c:idx val="0"/>
          <c:showLegendKey val="0"/>
          <c:showVal val="1"/>
          <c:showCatName val="0"/>
          <c:showSerName val="0"/>
          <c:showPercent val="0"/>
          <c:showBubbleSize val="0"/>
          <c:extLst>
            <c:ext xmlns:c15="http://schemas.microsoft.com/office/drawing/2012/chart" uri="{CE6537A1-D6FC-4f65-9D91-7224C49458BB}"/>
          </c:extLst>
        </c:dLbl>
      </c:pivotFmt>
      <c:pivotFmt>
        <c:idx val="33"/>
        <c:dLbl>
          <c:idx val="0"/>
          <c:showLegendKey val="0"/>
          <c:showVal val="1"/>
          <c:showCatName val="0"/>
          <c:showSerName val="0"/>
          <c:showPercent val="0"/>
          <c:showBubbleSize val="0"/>
          <c:extLst>
            <c:ext xmlns:c15="http://schemas.microsoft.com/office/drawing/2012/chart" uri="{CE6537A1-D6FC-4f65-9D91-7224C49458BB}"/>
          </c:extLst>
        </c:dLbl>
      </c:pivotFmt>
      <c:pivotFmt>
        <c:idx val="34"/>
        <c:dLbl>
          <c:idx val="0"/>
          <c:showLegendKey val="0"/>
          <c:showVal val="1"/>
          <c:showCatName val="0"/>
          <c:showSerName val="0"/>
          <c:showPercent val="0"/>
          <c:showBubbleSize val="0"/>
          <c:extLst>
            <c:ext xmlns:c15="http://schemas.microsoft.com/office/drawing/2012/chart" uri="{CE6537A1-D6FC-4f65-9D91-7224C49458BB}"/>
          </c:extLst>
        </c:dLbl>
      </c:pivotFmt>
      <c:pivotFmt>
        <c:idx val="35"/>
        <c:dLbl>
          <c:idx val="0"/>
          <c:showLegendKey val="0"/>
          <c:showVal val="1"/>
          <c:showCatName val="0"/>
          <c:showSerName val="0"/>
          <c:showPercent val="0"/>
          <c:showBubbleSize val="0"/>
          <c:extLst>
            <c:ext xmlns:c15="http://schemas.microsoft.com/office/drawing/2012/chart" uri="{CE6537A1-D6FC-4f65-9D91-7224C49458BB}"/>
          </c:extLst>
        </c:dLbl>
      </c:pivotFmt>
      <c:pivotFmt>
        <c:idx val="36"/>
        <c:dLbl>
          <c:idx val="0"/>
          <c:showLegendKey val="0"/>
          <c:showVal val="1"/>
          <c:showCatName val="0"/>
          <c:showSerName val="0"/>
          <c:showPercent val="0"/>
          <c:showBubbleSize val="0"/>
          <c:extLst>
            <c:ext xmlns:c15="http://schemas.microsoft.com/office/drawing/2012/chart" uri="{CE6537A1-D6FC-4f65-9D91-7224C49458BB}"/>
          </c:extLst>
        </c:dLbl>
      </c:pivotFmt>
      <c:pivotFmt>
        <c:idx val="37"/>
        <c:dLbl>
          <c:idx val="0"/>
          <c:showLegendKey val="0"/>
          <c:showVal val="1"/>
          <c:showCatName val="0"/>
          <c:showSerName val="0"/>
          <c:showPercent val="0"/>
          <c:showBubbleSize val="0"/>
          <c:extLst>
            <c:ext xmlns:c15="http://schemas.microsoft.com/office/drawing/2012/chart" uri="{CE6537A1-D6FC-4f65-9D91-7224C49458BB}"/>
          </c:extLst>
        </c:dLbl>
      </c:pivotFmt>
      <c:pivotFmt>
        <c:idx val="38"/>
        <c:dLbl>
          <c:idx val="0"/>
          <c:showLegendKey val="0"/>
          <c:showVal val="1"/>
          <c:showCatName val="0"/>
          <c:showSerName val="0"/>
          <c:showPercent val="0"/>
          <c:showBubbleSize val="0"/>
          <c:extLst>
            <c:ext xmlns:c15="http://schemas.microsoft.com/office/drawing/2012/chart" uri="{CE6537A1-D6FC-4f65-9D91-7224C49458BB}"/>
          </c:extLst>
        </c:dLbl>
      </c:pivotFmt>
      <c:pivotFmt>
        <c:idx val="39"/>
        <c:dLbl>
          <c:idx val="0"/>
          <c:showLegendKey val="0"/>
          <c:showVal val="1"/>
          <c:showCatName val="0"/>
          <c:showSerName val="0"/>
          <c:showPercent val="0"/>
          <c:showBubbleSize val="0"/>
          <c:extLst>
            <c:ext xmlns:c15="http://schemas.microsoft.com/office/drawing/2012/chart" uri="{CE6537A1-D6FC-4f65-9D91-7224C49458BB}"/>
          </c:extLst>
        </c:dLbl>
      </c:pivotFmt>
      <c:pivotFmt>
        <c:idx val="40"/>
        <c:dLbl>
          <c:idx val="0"/>
          <c:showLegendKey val="0"/>
          <c:showVal val="1"/>
          <c:showCatName val="0"/>
          <c:showSerName val="0"/>
          <c:showPercent val="0"/>
          <c:showBubbleSize val="0"/>
          <c:extLst>
            <c:ext xmlns:c15="http://schemas.microsoft.com/office/drawing/2012/chart" uri="{CE6537A1-D6FC-4f65-9D91-7224C49458BB}"/>
          </c:extLst>
        </c:dLbl>
      </c:pivotFmt>
      <c:pivotFmt>
        <c:idx val="41"/>
        <c:dLbl>
          <c:idx val="0"/>
          <c:showLegendKey val="0"/>
          <c:showVal val="1"/>
          <c:showCatName val="0"/>
          <c:showSerName val="0"/>
          <c:showPercent val="0"/>
          <c:showBubbleSize val="0"/>
          <c:extLst>
            <c:ext xmlns:c15="http://schemas.microsoft.com/office/drawing/2012/chart" uri="{CE6537A1-D6FC-4f65-9D91-7224C49458BB}"/>
          </c:extLst>
        </c:dLbl>
      </c:pivotFmt>
      <c:pivotFmt>
        <c:idx val="42"/>
        <c:dLbl>
          <c:idx val="0"/>
          <c:showLegendKey val="0"/>
          <c:showVal val="1"/>
          <c:showCatName val="0"/>
          <c:showSerName val="0"/>
          <c:showPercent val="0"/>
          <c:showBubbleSize val="0"/>
          <c:extLst>
            <c:ext xmlns:c15="http://schemas.microsoft.com/office/drawing/2012/chart" uri="{CE6537A1-D6FC-4f65-9D91-7224C49458BB}"/>
          </c:extLst>
        </c:dLbl>
      </c:pivotFmt>
      <c:pivotFmt>
        <c:idx val="43"/>
        <c:dLbl>
          <c:idx val="0"/>
          <c:showLegendKey val="0"/>
          <c:showVal val="1"/>
          <c:showCatName val="0"/>
          <c:showSerName val="0"/>
          <c:showPercent val="0"/>
          <c:showBubbleSize val="0"/>
          <c:extLst>
            <c:ext xmlns:c15="http://schemas.microsoft.com/office/drawing/2012/chart" uri="{CE6537A1-D6FC-4f65-9D91-7224C49458BB}"/>
          </c:extLst>
        </c:dLbl>
      </c:pivotFmt>
      <c:pivotFmt>
        <c:idx val="44"/>
        <c:dLbl>
          <c:idx val="0"/>
          <c:showLegendKey val="0"/>
          <c:showVal val="1"/>
          <c:showCatName val="0"/>
          <c:showSerName val="0"/>
          <c:showPercent val="0"/>
          <c:showBubbleSize val="0"/>
          <c:extLst>
            <c:ext xmlns:c15="http://schemas.microsoft.com/office/drawing/2012/chart" uri="{CE6537A1-D6FC-4f65-9D91-7224C49458BB}"/>
          </c:extLst>
        </c:dLbl>
      </c:pivotFmt>
      <c:pivotFmt>
        <c:idx val="45"/>
        <c:dLbl>
          <c:idx val="0"/>
          <c:showLegendKey val="0"/>
          <c:showVal val="1"/>
          <c:showCatName val="0"/>
          <c:showSerName val="0"/>
          <c:showPercent val="0"/>
          <c:showBubbleSize val="0"/>
          <c:extLst>
            <c:ext xmlns:c15="http://schemas.microsoft.com/office/drawing/2012/chart" uri="{CE6537A1-D6FC-4f65-9D91-7224C49458BB}"/>
          </c:extLst>
        </c:dLbl>
      </c:pivotFmt>
      <c:pivotFmt>
        <c:idx val="46"/>
        <c:dLbl>
          <c:idx val="0"/>
          <c:showLegendKey val="0"/>
          <c:showVal val="1"/>
          <c:showCatName val="0"/>
          <c:showSerName val="0"/>
          <c:showPercent val="0"/>
          <c:showBubbleSize val="0"/>
          <c:extLst>
            <c:ext xmlns:c15="http://schemas.microsoft.com/office/drawing/2012/chart" uri="{CE6537A1-D6FC-4f65-9D91-7224C49458BB}"/>
          </c:extLst>
        </c:dLbl>
      </c:pivotFmt>
      <c:pivotFmt>
        <c:idx val="47"/>
        <c:dLbl>
          <c:idx val="0"/>
          <c:showLegendKey val="0"/>
          <c:showVal val="1"/>
          <c:showCatName val="0"/>
          <c:showSerName val="0"/>
          <c:showPercent val="0"/>
          <c:showBubbleSize val="0"/>
          <c:extLst>
            <c:ext xmlns:c15="http://schemas.microsoft.com/office/drawing/2012/chart" uri="{CE6537A1-D6FC-4f65-9D91-7224C49458BB}"/>
          </c:extLst>
        </c:dLbl>
      </c:pivotFmt>
      <c:pivotFmt>
        <c:idx val="48"/>
        <c:dLbl>
          <c:idx val="0"/>
          <c:showLegendKey val="0"/>
          <c:showVal val="1"/>
          <c:showCatName val="0"/>
          <c:showSerName val="0"/>
          <c:showPercent val="0"/>
          <c:showBubbleSize val="0"/>
          <c:extLst>
            <c:ext xmlns:c15="http://schemas.microsoft.com/office/drawing/2012/chart" uri="{CE6537A1-D6FC-4f65-9D91-7224C49458BB}"/>
          </c:extLst>
        </c:dLbl>
      </c:pivotFmt>
      <c:pivotFmt>
        <c:idx val="49"/>
        <c:dLbl>
          <c:idx val="0"/>
          <c:showLegendKey val="0"/>
          <c:showVal val="1"/>
          <c:showCatName val="0"/>
          <c:showSerName val="0"/>
          <c:showPercent val="0"/>
          <c:showBubbleSize val="0"/>
          <c:extLst>
            <c:ext xmlns:c15="http://schemas.microsoft.com/office/drawing/2012/chart" uri="{CE6537A1-D6FC-4f65-9D91-7224C49458BB}"/>
          </c:extLst>
        </c:dLbl>
      </c:pivotFmt>
      <c:pivotFmt>
        <c:idx val="50"/>
        <c:dLbl>
          <c:idx val="0"/>
          <c:showLegendKey val="0"/>
          <c:showVal val="1"/>
          <c:showCatName val="0"/>
          <c:showSerName val="0"/>
          <c:showPercent val="0"/>
          <c:showBubbleSize val="0"/>
          <c:extLst>
            <c:ext xmlns:c15="http://schemas.microsoft.com/office/drawing/2012/chart" uri="{CE6537A1-D6FC-4f65-9D91-7224C49458BB}"/>
          </c:extLst>
        </c:dLbl>
      </c:pivotFmt>
      <c:pivotFmt>
        <c:idx val="51"/>
        <c:dLbl>
          <c:idx val="0"/>
          <c:showLegendKey val="0"/>
          <c:showVal val="1"/>
          <c:showCatName val="0"/>
          <c:showSerName val="0"/>
          <c:showPercent val="0"/>
          <c:showBubbleSize val="0"/>
          <c:extLst>
            <c:ext xmlns:c15="http://schemas.microsoft.com/office/drawing/2012/chart" uri="{CE6537A1-D6FC-4f65-9D91-7224C49458BB}"/>
          </c:extLst>
        </c:dLbl>
      </c:pivotFmt>
      <c:pivotFmt>
        <c:idx val="52"/>
        <c:dLbl>
          <c:idx val="0"/>
          <c:showLegendKey val="0"/>
          <c:showVal val="1"/>
          <c:showCatName val="0"/>
          <c:showSerName val="0"/>
          <c:showPercent val="0"/>
          <c:showBubbleSize val="0"/>
          <c:extLst>
            <c:ext xmlns:c15="http://schemas.microsoft.com/office/drawing/2012/chart" uri="{CE6537A1-D6FC-4f65-9D91-7224C49458BB}"/>
          </c:extLst>
        </c:dLbl>
      </c:pivotFmt>
      <c:pivotFmt>
        <c:idx val="53"/>
        <c:dLbl>
          <c:idx val="0"/>
          <c:showLegendKey val="0"/>
          <c:showVal val="1"/>
          <c:showCatName val="0"/>
          <c:showSerName val="0"/>
          <c:showPercent val="0"/>
          <c:showBubbleSize val="0"/>
          <c:extLst>
            <c:ext xmlns:c15="http://schemas.microsoft.com/office/drawing/2012/chart" uri="{CE6537A1-D6FC-4f65-9D91-7224C49458BB}"/>
          </c:extLst>
        </c:dLbl>
      </c:pivotFmt>
      <c:pivotFmt>
        <c:idx val="54"/>
        <c:dLbl>
          <c:idx val="0"/>
          <c:showLegendKey val="0"/>
          <c:showVal val="1"/>
          <c:showCatName val="0"/>
          <c:showSerName val="0"/>
          <c:showPercent val="0"/>
          <c:showBubbleSize val="0"/>
          <c:extLst>
            <c:ext xmlns:c15="http://schemas.microsoft.com/office/drawing/2012/chart" uri="{CE6537A1-D6FC-4f65-9D91-7224C49458BB}"/>
          </c:extLst>
        </c:dLbl>
      </c:pivotFmt>
      <c:pivotFmt>
        <c:idx val="55"/>
        <c:dLbl>
          <c:idx val="0"/>
          <c:showLegendKey val="0"/>
          <c:showVal val="1"/>
          <c:showCatName val="0"/>
          <c:showSerName val="0"/>
          <c:showPercent val="0"/>
          <c:showBubbleSize val="0"/>
          <c:extLst>
            <c:ext xmlns:c15="http://schemas.microsoft.com/office/drawing/2012/chart" uri="{CE6537A1-D6FC-4f65-9D91-7224C49458BB}"/>
          </c:extLst>
        </c:dLbl>
      </c:pivotFmt>
      <c:pivotFmt>
        <c:idx val="56"/>
        <c:dLbl>
          <c:idx val="0"/>
          <c:showLegendKey val="0"/>
          <c:showVal val="1"/>
          <c:showCatName val="0"/>
          <c:showSerName val="0"/>
          <c:showPercent val="0"/>
          <c:showBubbleSize val="0"/>
          <c:extLst>
            <c:ext xmlns:c15="http://schemas.microsoft.com/office/drawing/2012/chart" uri="{CE6537A1-D6FC-4f65-9D91-7224C49458BB}"/>
          </c:extLst>
        </c:dLbl>
      </c:pivotFmt>
      <c:pivotFmt>
        <c:idx val="57"/>
        <c:dLbl>
          <c:idx val="0"/>
          <c:showLegendKey val="0"/>
          <c:showVal val="1"/>
          <c:showCatName val="0"/>
          <c:showSerName val="0"/>
          <c:showPercent val="0"/>
          <c:showBubbleSize val="0"/>
          <c:extLst>
            <c:ext xmlns:c15="http://schemas.microsoft.com/office/drawing/2012/chart" uri="{CE6537A1-D6FC-4f65-9D91-7224C49458BB}"/>
          </c:extLst>
        </c:dLbl>
      </c:pivotFmt>
      <c:pivotFmt>
        <c:idx val="58"/>
        <c:dLbl>
          <c:idx val="0"/>
          <c:showLegendKey val="0"/>
          <c:showVal val="1"/>
          <c:showCatName val="0"/>
          <c:showSerName val="0"/>
          <c:showPercent val="0"/>
          <c:showBubbleSize val="0"/>
          <c:extLst>
            <c:ext xmlns:c15="http://schemas.microsoft.com/office/drawing/2012/chart" uri="{CE6537A1-D6FC-4f65-9D91-7224C49458BB}"/>
          </c:extLst>
        </c:dLbl>
      </c:pivotFmt>
      <c:pivotFmt>
        <c:idx val="59"/>
        <c:dLbl>
          <c:idx val="0"/>
          <c:showLegendKey val="0"/>
          <c:showVal val="1"/>
          <c:showCatName val="0"/>
          <c:showSerName val="0"/>
          <c:showPercent val="0"/>
          <c:showBubbleSize val="0"/>
          <c:extLst>
            <c:ext xmlns:c15="http://schemas.microsoft.com/office/drawing/2012/chart" uri="{CE6537A1-D6FC-4f65-9D91-7224C49458BB}"/>
          </c:extLst>
        </c:dLbl>
      </c:pivotFmt>
      <c:pivotFmt>
        <c:idx val="60"/>
        <c:dLbl>
          <c:idx val="0"/>
          <c:showLegendKey val="0"/>
          <c:showVal val="1"/>
          <c:showCatName val="0"/>
          <c:showSerName val="0"/>
          <c:showPercent val="0"/>
          <c:showBubbleSize val="0"/>
          <c:extLst>
            <c:ext xmlns:c15="http://schemas.microsoft.com/office/drawing/2012/chart" uri="{CE6537A1-D6FC-4f65-9D91-7224C49458BB}"/>
          </c:extLst>
        </c:dLbl>
      </c:pivotFmt>
      <c:pivotFmt>
        <c:idx val="61"/>
        <c:dLbl>
          <c:idx val="0"/>
          <c:showLegendKey val="0"/>
          <c:showVal val="1"/>
          <c:showCatName val="0"/>
          <c:showSerName val="0"/>
          <c:showPercent val="0"/>
          <c:showBubbleSize val="0"/>
          <c:extLst>
            <c:ext xmlns:c15="http://schemas.microsoft.com/office/drawing/2012/chart" uri="{CE6537A1-D6FC-4f65-9D91-7224C49458BB}"/>
          </c:extLst>
        </c:dLbl>
      </c:pivotFmt>
      <c:pivotFmt>
        <c:idx val="62"/>
        <c:dLbl>
          <c:idx val="0"/>
          <c:showLegendKey val="0"/>
          <c:showVal val="1"/>
          <c:showCatName val="0"/>
          <c:showSerName val="0"/>
          <c:showPercent val="0"/>
          <c:showBubbleSize val="0"/>
          <c:extLst>
            <c:ext xmlns:c15="http://schemas.microsoft.com/office/drawing/2012/chart" uri="{CE6537A1-D6FC-4f65-9D91-7224C49458BB}"/>
          </c:extLst>
        </c:dLbl>
      </c:pivotFmt>
      <c:pivotFmt>
        <c:idx val="63"/>
        <c:dLbl>
          <c:idx val="0"/>
          <c:showLegendKey val="0"/>
          <c:showVal val="1"/>
          <c:showCatName val="0"/>
          <c:showSerName val="0"/>
          <c:showPercent val="0"/>
          <c:showBubbleSize val="0"/>
          <c:extLst>
            <c:ext xmlns:c15="http://schemas.microsoft.com/office/drawing/2012/chart" uri="{CE6537A1-D6FC-4f65-9D91-7224C49458BB}"/>
          </c:extLst>
        </c:dLbl>
      </c:pivotFmt>
      <c:pivotFmt>
        <c:idx val="64"/>
        <c:dLbl>
          <c:idx val="0"/>
          <c:showLegendKey val="0"/>
          <c:showVal val="1"/>
          <c:showCatName val="0"/>
          <c:showSerName val="0"/>
          <c:showPercent val="0"/>
          <c:showBubbleSize val="0"/>
          <c:extLst>
            <c:ext xmlns:c15="http://schemas.microsoft.com/office/drawing/2012/chart" uri="{CE6537A1-D6FC-4f65-9D91-7224C49458BB}"/>
          </c:extLst>
        </c:dLbl>
      </c:pivotFmt>
      <c:pivotFmt>
        <c:idx val="65"/>
        <c:dLbl>
          <c:idx val="0"/>
          <c:showLegendKey val="0"/>
          <c:showVal val="1"/>
          <c:showCatName val="0"/>
          <c:showSerName val="0"/>
          <c:showPercent val="0"/>
          <c:showBubbleSize val="0"/>
          <c:extLst>
            <c:ext xmlns:c15="http://schemas.microsoft.com/office/drawing/2012/chart" uri="{CE6537A1-D6FC-4f65-9D91-7224C49458BB}"/>
          </c:extLst>
        </c:dLbl>
      </c:pivotFmt>
      <c:pivotFmt>
        <c:idx val="66"/>
        <c:dLbl>
          <c:idx val="0"/>
          <c:showLegendKey val="0"/>
          <c:showVal val="1"/>
          <c:showCatName val="0"/>
          <c:showSerName val="0"/>
          <c:showPercent val="0"/>
          <c:showBubbleSize val="0"/>
          <c:extLst>
            <c:ext xmlns:c15="http://schemas.microsoft.com/office/drawing/2012/chart" uri="{CE6537A1-D6FC-4f65-9D91-7224C49458BB}"/>
          </c:extLst>
        </c:dLbl>
      </c:pivotFmt>
      <c:pivotFmt>
        <c:idx val="67"/>
        <c:dLbl>
          <c:idx val="0"/>
          <c:showLegendKey val="0"/>
          <c:showVal val="1"/>
          <c:showCatName val="0"/>
          <c:showSerName val="0"/>
          <c:showPercent val="0"/>
          <c:showBubbleSize val="0"/>
          <c:extLst>
            <c:ext xmlns:c15="http://schemas.microsoft.com/office/drawing/2012/chart" uri="{CE6537A1-D6FC-4f65-9D91-7224C49458BB}"/>
          </c:extLst>
        </c:dLbl>
      </c:pivotFmt>
      <c:pivotFmt>
        <c:idx val="68"/>
        <c:dLbl>
          <c:idx val="0"/>
          <c:showLegendKey val="0"/>
          <c:showVal val="1"/>
          <c:showCatName val="0"/>
          <c:showSerName val="0"/>
          <c:showPercent val="0"/>
          <c:showBubbleSize val="0"/>
          <c:extLst>
            <c:ext xmlns:c15="http://schemas.microsoft.com/office/drawing/2012/chart" uri="{CE6537A1-D6FC-4f65-9D91-7224C49458BB}"/>
          </c:extLst>
        </c:dLbl>
      </c:pivotFmt>
      <c:pivotFmt>
        <c:idx val="69"/>
        <c:dLbl>
          <c:idx val="0"/>
          <c:showLegendKey val="0"/>
          <c:showVal val="1"/>
          <c:showCatName val="0"/>
          <c:showSerName val="0"/>
          <c:showPercent val="0"/>
          <c:showBubbleSize val="0"/>
          <c:extLst>
            <c:ext xmlns:c15="http://schemas.microsoft.com/office/drawing/2012/chart" uri="{CE6537A1-D6FC-4f65-9D91-7224C49458BB}"/>
          </c:extLst>
        </c:dLbl>
      </c:pivotFmt>
      <c:pivotFmt>
        <c:idx val="70"/>
        <c:dLbl>
          <c:idx val="0"/>
          <c:showLegendKey val="0"/>
          <c:showVal val="1"/>
          <c:showCatName val="0"/>
          <c:showSerName val="0"/>
          <c:showPercent val="0"/>
          <c:showBubbleSize val="0"/>
          <c:extLst>
            <c:ext xmlns:c15="http://schemas.microsoft.com/office/drawing/2012/chart" uri="{CE6537A1-D6FC-4f65-9D91-7224C49458BB}"/>
          </c:extLst>
        </c:dLbl>
      </c:pivotFmt>
      <c:pivotFmt>
        <c:idx val="71"/>
        <c:dLbl>
          <c:idx val="0"/>
          <c:showLegendKey val="0"/>
          <c:showVal val="1"/>
          <c:showCatName val="0"/>
          <c:showSerName val="0"/>
          <c:showPercent val="0"/>
          <c:showBubbleSize val="0"/>
          <c:extLst>
            <c:ext xmlns:c15="http://schemas.microsoft.com/office/drawing/2012/chart" uri="{CE6537A1-D6FC-4f65-9D91-7224C49458BB}"/>
          </c:extLst>
        </c:dLbl>
      </c:pivotFmt>
      <c:pivotFmt>
        <c:idx val="72"/>
        <c:dLbl>
          <c:idx val="0"/>
          <c:showLegendKey val="0"/>
          <c:showVal val="1"/>
          <c:showCatName val="0"/>
          <c:showSerName val="0"/>
          <c:showPercent val="0"/>
          <c:showBubbleSize val="0"/>
          <c:extLst>
            <c:ext xmlns:c15="http://schemas.microsoft.com/office/drawing/2012/chart" uri="{CE6537A1-D6FC-4f65-9D91-7224C49458BB}"/>
          </c:extLst>
        </c:dLbl>
      </c:pivotFmt>
      <c:pivotFmt>
        <c:idx val="73"/>
        <c:dLbl>
          <c:idx val="0"/>
          <c:showLegendKey val="0"/>
          <c:showVal val="1"/>
          <c:showCatName val="0"/>
          <c:showSerName val="0"/>
          <c:showPercent val="0"/>
          <c:showBubbleSize val="0"/>
          <c:extLst>
            <c:ext xmlns:c15="http://schemas.microsoft.com/office/drawing/2012/chart" uri="{CE6537A1-D6FC-4f65-9D91-7224C49458BB}"/>
          </c:extLst>
        </c:dLbl>
      </c:pivotFmt>
      <c:pivotFmt>
        <c:idx val="74"/>
        <c:dLbl>
          <c:idx val="0"/>
          <c:showLegendKey val="0"/>
          <c:showVal val="1"/>
          <c:showCatName val="0"/>
          <c:showSerName val="0"/>
          <c:showPercent val="0"/>
          <c:showBubbleSize val="0"/>
          <c:extLst>
            <c:ext xmlns:c15="http://schemas.microsoft.com/office/drawing/2012/chart" uri="{CE6537A1-D6FC-4f65-9D91-7224C49458BB}"/>
          </c:extLst>
        </c:dLbl>
      </c:pivotFmt>
      <c:pivotFmt>
        <c:idx val="75"/>
        <c:dLbl>
          <c:idx val="0"/>
          <c:showLegendKey val="0"/>
          <c:showVal val="1"/>
          <c:showCatName val="0"/>
          <c:showSerName val="0"/>
          <c:showPercent val="0"/>
          <c:showBubbleSize val="0"/>
          <c:extLst>
            <c:ext xmlns:c15="http://schemas.microsoft.com/office/drawing/2012/chart" uri="{CE6537A1-D6FC-4f65-9D91-7224C49458BB}"/>
          </c:extLst>
        </c:dLbl>
      </c:pivotFmt>
      <c:pivotFmt>
        <c:idx val="76"/>
        <c:dLbl>
          <c:idx val="0"/>
          <c:showLegendKey val="0"/>
          <c:showVal val="1"/>
          <c:showCatName val="0"/>
          <c:showSerName val="0"/>
          <c:showPercent val="0"/>
          <c:showBubbleSize val="0"/>
          <c:extLst>
            <c:ext xmlns:c15="http://schemas.microsoft.com/office/drawing/2012/chart" uri="{CE6537A1-D6FC-4f65-9D91-7224C49458BB}"/>
          </c:extLst>
        </c:dLbl>
      </c:pivotFmt>
      <c:pivotFmt>
        <c:idx val="77"/>
        <c:dLbl>
          <c:idx val="0"/>
          <c:showLegendKey val="0"/>
          <c:showVal val="1"/>
          <c:showCatName val="0"/>
          <c:showSerName val="0"/>
          <c:showPercent val="0"/>
          <c:showBubbleSize val="0"/>
          <c:extLst>
            <c:ext xmlns:c15="http://schemas.microsoft.com/office/drawing/2012/chart" uri="{CE6537A1-D6FC-4f65-9D91-7224C49458BB}"/>
          </c:extLst>
        </c:dLbl>
      </c:pivotFmt>
      <c:pivotFmt>
        <c:idx val="78"/>
        <c:dLbl>
          <c:idx val="0"/>
          <c:showLegendKey val="0"/>
          <c:showVal val="1"/>
          <c:showCatName val="0"/>
          <c:showSerName val="0"/>
          <c:showPercent val="0"/>
          <c:showBubbleSize val="0"/>
          <c:extLst>
            <c:ext xmlns:c15="http://schemas.microsoft.com/office/drawing/2012/chart" uri="{CE6537A1-D6FC-4f65-9D91-7224C49458BB}"/>
          </c:extLst>
        </c:dLbl>
      </c:pivotFmt>
      <c:pivotFmt>
        <c:idx val="79"/>
        <c:dLbl>
          <c:idx val="0"/>
          <c:showLegendKey val="0"/>
          <c:showVal val="1"/>
          <c:showCatName val="0"/>
          <c:showSerName val="0"/>
          <c:showPercent val="0"/>
          <c:showBubbleSize val="0"/>
          <c:extLst>
            <c:ext xmlns:c15="http://schemas.microsoft.com/office/drawing/2012/chart" uri="{CE6537A1-D6FC-4f65-9D91-7224C49458BB}"/>
          </c:extLst>
        </c:dLbl>
      </c:pivotFmt>
      <c:pivotFmt>
        <c:idx val="80"/>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390021152059259E-2"/>
          <c:y val="0.2534386450388314"/>
          <c:w val="0.89753305104104164"/>
          <c:h val="0.54655078670903234"/>
        </c:manualLayout>
      </c:layout>
      <c:barChart>
        <c:barDir val="col"/>
        <c:grouping val="stacked"/>
        <c:varyColors val="0"/>
        <c:ser>
          <c:idx val="0"/>
          <c:order val="0"/>
          <c:tx>
            <c:strRef>
              <c:f>'Age certification'!$B$5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certification'!$A$6:$A$14</c:f>
              <c:strCache>
                <c:ptCount val="8"/>
                <c:pt idx="0">
                  <c:v>TV-Y7</c:v>
                </c:pt>
                <c:pt idx="1">
                  <c:v>TV-PG</c:v>
                </c:pt>
                <c:pt idx="2">
                  <c:v>TV-MA</c:v>
                </c:pt>
                <c:pt idx="3">
                  <c:v>TV-14</c:v>
                </c:pt>
                <c:pt idx="4">
                  <c:v>PG</c:v>
                </c:pt>
                <c:pt idx="5">
                  <c:v>Not Rated</c:v>
                </c:pt>
                <c:pt idx="6">
                  <c:v>R</c:v>
                </c:pt>
                <c:pt idx="7">
                  <c:v>PG-13</c:v>
                </c:pt>
              </c:strCache>
            </c:strRef>
          </c:cat>
          <c:val>
            <c:numRef>
              <c:f>'Age certification'!$B$6:$B$14</c:f>
              <c:numCache>
                <c:formatCode>0.00</c:formatCode>
                <c:ptCount val="8"/>
                <c:pt idx="0">
                  <c:v>8.8500000000000014</c:v>
                </c:pt>
                <c:pt idx="1">
                  <c:v>8.6999999999999975</c:v>
                </c:pt>
                <c:pt idx="2">
                  <c:v>8.3820512820512807</c:v>
                </c:pt>
                <c:pt idx="3">
                  <c:v>8.053333333333331</c:v>
                </c:pt>
                <c:pt idx="4">
                  <c:v>7.2</c:v>
                </c:pt>
                <c:pt idx="5">
                  <c:v>7.12</c:v>
                </c:pt>
                <c:pt idx="6">
                  <c:v>7.0664062500000027</c:v>
                </c:pt>
                <c:pt idx="7">
                  <c:v>6.972222222222225</c:v>
                </c:pt>
              </c:numCache>
            </c:numRef>
          </c:val>
          <c:extLst>
            <c:ext xmlns:c16="http://schemas.microsoft.com/office/drawing/2014/chart" uri="{C3380CC4-5D6E-409C-BE32-E72D297353CC}">
              <c16:uniqueId val="{00000000-4050-4527-80BD-8142683BD8E4}"/>
            </c:ext>
          </c:extLst>
        </c:ser>
        <c:dLbls>
          <c:dLblPos val="ctr"/>
          <c:showLegendKey val="0"/>
          <c:showVal val="1"/>
          <c:showCatName val="0"/>
          <c:showSerName val="0"/>
          <c:showPercent val="0"/>
          <c:showBubbleSize val="0"/>
        </c:dLbls>
        <c:gapWidth val="150"/>
        <c:overlap val="100"/>
        <c:axId val="33107871"/>
        <c:axId val="33113151"/>
      </c:barChart>
      <c:catAx>
        <c:axId val="33107871"/>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Age Certification</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13151"/>
        <c:crosses val="autoZero"/>
        <c:auto val="1"/>
        <c:lblAlgn val="ctr"/>
        <c:lblOffset val="100"/>
        <c:noMultiLvlLbl val="0"/>
      </c:catAx>
      <c:valAx>
        <c:axId val="33113151"/>
        <c:scaling>
          <c:orientation val="minMax"/>
        </c:scaling>
        <c:delete val="0"/>
        <c:axPos val="l"/>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Avg IMDb Score</a:t>
                </a:r>
              </a:p>
            </c:rich>
          </c:tx>
          <c:layout>
            <c:manualLayout>
              <c:xMode val="edge"/>
              <c:yMode val="edge"/>
              <c:x val="1.7406014308703487E-2"/>
              <c:y val="0.3543081569407856"/>
            </c:manualLayout>
          </c:layout>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IN"/>
            </a:p>
          </c:txPr>
        </c:title>
        <c:numFmt formatCode="0.00" sourceLinked="1"/>
        <c:majorTickMark val="none"/>
        <c:minorTickMark val="none"/>
        <c:tickLblPos val="low"/>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107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5">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6">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38100</xdr:colOff>
      <xdr:row>3</xdr:row>
      <xdr:rowOff>118745</xdr:rowOff>
    </xdr:from>
    <xdr:to>
      <xdr:col>3</xdr:col>
      <xdr:colOff>579120</xdr:colOff>
      <xdr:row>6</xdr:row>
      <xdr:rowOff>26988</xdr:rowOff>
    </xdr:to>
    <xdr:sp macro="" textlink="">
      <xdr:nvSpPr>
        <xdr:cNvPr id="2" name="Rectangle 1">
          <a:extLst>
            <a:ext uri="{FF2B5EF4-FFF2-40B4-BE49-F238E27FC236}">
              <a16:creationId xmlns:a16="http://schemas.microsoft.com/office/drawing/2014/main" id="{4812D5BE-B459-F178-EB0C-31A5D38F496D}"/>
            </a:ext>
          </a:extLst>
        </xdr:cNvPr>
        <xdr:cNvSpPr/>
      </xdr:nvSpPr>
      <xdr:spPr>
        <a:xfrm>
          <a:off x="38100" y="714058"/>
          <a:ext cx="2541270" cy="50355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l"/>
          <a:r>
            <a:rPr lang="en-IN" sz="1800" b="1"/>
            <a:t>🎬 Total Movies : 3407</a:t>
          </a:r>
        </a:p>
      </xdr:txBody>
    </xdr:sp>
    <xdr:clientData/>
  </xdr:twoCellAnchor>
  <xdr:twoCellAnchor>
    <xdr:from>
      <xdr:col>4</xdr:col>
      <xdr:colOff>131128</xdr:colOff>
      <xdr:row>3</xdr:row>
      <xdr:rowOff>111125</xdr:rowOff>
    </xdr:from>
    <xdr:to>
      <xdr:col>7</xdr:col>
      <xdr:colOff>637858</xdr:colOff>
      <xdr:row>6</xdr:row>
      <xdr:rowOff>26988</xdr:rowOff>
    </xdr:to>
    <xdr:sp macro="" textlink="">
      <xdr:nvSpPr>
        <xdr:cNvPr id="3" name="Rectangle 2">
          <a:extLst>
            <a:ext uri="{FF2B5EF4-FFF2-40B4-BE49-F238E27FC236}">
              <a16:creationId xmlns:a16="http://schemas.microsoft.com/office/drawing/2014/main" id="{16D9937D-5E53-35D2-6F98-CF1DA6A286B8}"/>
            </a:ext>
          </a:extLst>
        </xdr:cNvPr>
        <xdr:cNvSpPr/>
      </xdr:nvSpPr>
      <xdr:spPr>
        <a:xfrm>
          <a:off x="2798128" y="706438"/>
          <a:ext cx="2506980" cy="51117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r>
            <a:rPr lang="en-IN" sz="1600" b="1"/>
            <a:t>📺 Total TV Shows : 1876</a:t>
          </a:r>
        </a:p>
      </xdr:txBody>
    </xdr:sp>
    <xdr:clientData/>
  </xdr:twoCellAnchor>
  <xdr:twoCellAnchor>
    <xdr:from>
      <xdr:col>8</xdr:col>
      <xdr:colOff>132397</xdr:colOff>
      <xdr:row>3</xdr:row>
      <xdr:rowOff>134620</xdr:rowOff>
    </xdr:from>
    <xdr:to>
      <xdr:col>11</xdr:col>
      <xdr:colOff>639127</xdr:colOff>
      <xdr:row>6</xdr:row>
      <xdr:rowOff>35243</xdr:rowOff>
    </xdr:to>
    <xdr:sp macro="" textlink="">
      <xdr:nvSpPr>
        <xdr:cNvPr id="4" name="Rectangle 3">
          <a:extLst>
            <a:ext uri="{FF2B5EF4-FFF2-40B4-BE49-F238E27FC236}">
              <a16:creationId xmlns:a16="http://schemas.microsoft.com/office/drawing/2014/main" id="{5FC73CAB-BCEC-4F81-A7E1-9EEB637A2DD6}"/>
            </a:ext>
          </a:extLst>
        </xdr:cNvPr>
        <xdr:cNvSpPr/>
      </xdr:nvSpPr>
      <xdr:spPr>
        <a:xfrm>
          <a:off x="5466397" y="729933"/>
          <a:ext cx="2506980" cy="495935"/>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l"/>
          <a:r>
            <a:rPr lang="en-IN" sz="1600" b="1"/>
            <a:t>⭐ Avg IMDb Rating : 6.53</a:t>
          </a:r>
        </a:p>
      </xdr:txBody>
    </xdr:sp>
    <xdr:clientData/>
  </xdr:twoCellAnchor>
  <xdr:twoCellAnchor>
    <xdr:from>
      <xdr:col>12</xdr:col>
      <xdr:colOff>268288</xdr:colOff>
      <xdr:row>3</xdr:row>
      <xdr:rowOff>127000</xdr:rowOff>
    </xdr:from>
    <xdr:to>
      <xdr:col>16</xdr:col>
      <xdr:colOff>108268</xdr:colOff>
      <xdr:row>6</xdr:row>
      <xdr:rowOff>43499</xdr:rowOff>
    </xdr:to>
    <xdr:sp macro="" textlink="">
      <xdr:nvSpPr>
        <xdr:cNvPr id="5" name="Rectangle 4">
          <a:extLst>
            <a:ext uri="{FF2B5EF4-FFF2-40B4-BE49-F238E27FC236}">
              <a16:creationId xmlns:a16="http://schemas.microsoft.com/office/drawing/2014/main" id="{864B354C-E365-479B-A4D3-6B1933DD714B}"/>
            </a:ext>
          </a:extLst>
        </xdr:cNvPr>
        <xdr:cNvSpPr/>
      </xdr:nvSpPr>
      <xdr:spPr>
        <a:xfrm>
          <a:off x="8269288" y="722313"/>
          <a:ext cx="2506980" cy="511811"/>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t>🗳️ Total Votes :</a:t>
          </a:r>
          <a:r>
            <a:rPr lang="en-IN" sz="1400" b="1" baseline="0"/>
            <a:t> 123285696 </a:t>
          </a:r>
          <a:endParaRPr lang="en-IN" sz="1400" b="1"/>
        </a:p>
        <a:p>
          <a:pPr algn="l"/>
          <a:endParaRPr lang="en-IN" sz="1100"/>
        </a:p>
      </xdr:txBody>
    </xdr:sp>
    <xdr:clientData/>
  </xdr:twoCellAnchor>
  <xdr:twoCellAnchor>
    <xdr:from>
      <xdr:col>0</xdr:col>
      <xdr:colOff>142875</xdr:colOff>
      <xdr:row>7</xdr:row>
      <xdr:rowOff>111125</xdr:rowOff>
    </xdr:from>
    <xdr:to>
      <xdr:col>7</xdr:col>
      <xdr:colOff>299625</xdr:colOff>
      <xdr:row>19</xdr:row>
      <xdr:rowOff>105875</xdr:rowOff>
    </xdr:to>
    <xdr:graphicFrame macro="">
      <xdr:nvGraphicFramePr>
        <xdr:cNvPr id="6" name="Chart 5">
          <a:extLst>
            <a:ext uri="{FF2B5EF4-FFF2-40B4-BE49-F238E27FC236}">
              <a16:creationId xmlns:a16="http://schemas.microsoft.com/office/drawing/2014/main" id="{B3F880EB-843D-409C-AB3E-572525AA41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478473</xdr:colOff>
      <xdr:row>7</xdr:row>
      <xdr:rowOff>111125</xdr:rowOff>
    </xdr:from>
    <xdr:to>
      <xdr:col>14</xdr:col>
      <xdr:colOff>82233</xdr:colOff>
      <xdr:row>19</xdr:row>
      <xdr:rowOff>134936</xdr:rowOff>
    </xdr:to>
    <xdr:graphicFrame macro="">
      <xdr:nvGraphicFramePr>
        <xdr:cNvPr id="7" name="Chart 6">
          <a:extLst>
            <a:ext uri="{FF2B5EF4-FFF2-40B4-BE49-F238E27FC236}">
              <a16:creationId xmlns:a16="http://schemas.microsoft.com/office/drawing/2014/main" id="{6612758E-D81E-458E-84E3-14BBCA5DD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281940</xdr:colOff>
      <xdr:row>7</xdr:row>
      <xdr:rowOff>103187</xdr:rowOff>
    </xdr:from>
    <xdr:to>
      <xdr:col>20</xdr:col>
      <xdr:colOff>312421</xdr:colOff>
      <xdr:row>19</xdr:row>
      <xdr:rowOff>134936</xdr:rowOff>
    </xdr:to>
    <xdr:graphicFrame macro="">
      <xdr:nvGraphicFramePr>
        <xdr:cNvPr id="8" name="Chart 7">
          <a:extLst>
            <a:ext uri="{FF2B5EF4-FFF2-40B4-BE49-F238E27FC236}">
              <a16:creationId xmlns:a16="http://schemas.microsoft.com/office/drawing/2014/main" id="{B215B7AA-F292-4FCC-8499-A92525681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174624</xdr:colOff>
      <xdr:row>20</xdr:row>
      <xdr:rowOff>133350</xdr:rowOff>
    </xdr:from>
    <xdr:to>
      <xdr:col>7</xdr:col>
      <xdr:colOff>297179</xdr:colOff>
      <xdr:row>33</xdr:row>
      <xdr:rowOff>79692</xdr:rowOff>
    </xdr:to>
    <xdr:graphicFrame macro="">
      <xdr:nvGraphicFramePr>
        <xdr:cNvPr id="9" name="Chart 8">
          <a:extLst>
            <a:ext uri="{FF2B5EF4-FFF2-40B4-BE49-F238E27FC236}">
              <a16:creationId xmlns:a16="http://schemas.microsoft.com/office/drawing/2014/main" id="{DF7361AC-FF50-4745-A276-9B97928A23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396874</xdr:colOff>
      <xdr:row>20</xdr:row>
      <xdr:rowOff>142875</xdr:rowOff>
    </xdr:from>
    <xdr:to>
      <xdr:col>14</xdr:col>
      <xdr:colOff>79374</xdr:colOff>
      <xdr:row>33</xdr:row>
      <xdr:rowOff>119062</xdr:rowOff>
    </xdr:to>
    <xdr:graphicFrame macro="">
      <xdr:nvGraphicFramePr>
        <xdr:cNvPr id="10" name="Chart 9">
          <a:extLst>
            <a:ext uri="{FF2B5EF4-FFF2-40B4-BE49-F238E27FC236}">
              <a16:creationId xmlns:a16="http://schemas.microsoft.com/office/drawing/2014/main" id="{06305416-8D95-4C22-9BC2-2BB4A9F01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246062</xdr:colOff>
      <xdr:row>20</xdr:row>
      <xdr:rowOff>134938</xdr:rowOff>
    </xdr:from>
    <xdr:to>
      <xdr:col>20</xdr:col>
      <xdr:colOff>293687</xdr:colOff>
      <xdr:row>33</xdr:row>
      <xdr:rowOff>79374</xdr:rowOff>
    </xdr:to>
    <xdr:graphicFrame macro="">
      <xdr:nvGraphicFramePr>
        <xdr:cNvPr id="11" name="Chart 10">
          <a:extLst>
            <a:ext uri="{FF2B5EF4-FFF2-40B4-BE49-F238E27FC236}">
              <a16:creationId xmlns:a16="http://schemas.microsoft.com/office/drawing/2014/main" id="{3294E01F-0B1D-4E6B-B00A-BF8EA81EA9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603249</xdr:colOff>
      <xdr:row>8</xdr:row>
      <xdr:rowOff>87313</xdr:rowOff>
    </xdr:from>
    <xdr:to>
      <xdr:col>24</xdr:col>
      <xdr:colOff>513641</xdr:colOff>
      <xdr:row>14</xdr:row>
      <xdr:rowOff>174625</xdr:rowOff>
    </xdr:to>
    <mc:AlternateContent xmlns:mc="http://schemas.openxmlformats.org/markup-compatibility/2006">
      <mc:Choice xmlns:a14="http://schemas.microsoft.com/office/drawing/2010/main" Requires="a14">
        <xdr:graphicFrame macro="">
          <xdr:nvGraphicFramePr>
            <xdr:cNvPr id="12" name="type 3">
              <a:extLst>
                <a:ext uri="{FF2B5EF4-FFF2-40B4-BE49-F238E27FC236}">
                  <a16:creationId xmlns:a16="http://schemas.microsoft.com/office/drawing/2014/main" id="{29AEC713-B247-414F-88F4-11266021CA00}"/>
                </a:ext>
              </a:extLst>
            </xdr:cNvPr>
            <xdr:cNvGraphicFramePr/>
          </xdr:nvGraphicFramePr>
          <xdr:xfrm>
            <a:off x="0" y="0"/>
            <a:ext cx="0" cy="0"/>
          </xdr:xfrm>
          <a:graphic>
            <a:graphicData uri="http://schemas.microsoft.com/office/drawing/2010/slicer">
              <sle:slicer xmlns:sle="http://schemas.microsoft.com/office/drawing/2010/slicer" name="type 3"/>
            </a:graphicData>
          </a:graphic>
        </xdr:graphicFrame>
      </mc:Choice>
      <mc:Fallback>
        <xdr:sp macro="" textlink="">
          <xdr:nvSpPr>
            <xdr:cNvPr id="0" name=""/>
            <xdr:cNvSpPr>
              <a:spLocks noTextEdit="1"/>
            </xdr:cNvSpPr>
          </xdr:nvSpPr>
          <xdr:spPr>
            <a:xfrm>
              <a:off x="13977127" y="1642415"/>
              <a:ext cx="2585167" cy="1253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642936</xdr:colOff>
      <xdr:row>22</xdr:row>
      <xdr:rowOff>127000</xdr:rowOff>
    </xdr:from>
    <xdr:to>
      <xdr:col>24</xdr:col>
      <xdr:colOff>357188</xdr:colOff>
      <xdr:row>30</xdr:row>
      <xdr:rowOff>33020</xdr:rowOff>
    </xdr:to>
    <mc:AlternateContent xmlns:mc="http://schemas.openxmlformats.org/markup-compatibility/2006">
      <mc:Choice xmlns:a14="http://schemas.microsoft.com/office/drawing/2010/main" Requires="a14">
        <xdr:graphicFrame macro="">
          <xdr:nvGraphicFramePr>
            <xdr:cNvPr id="13" name="Last_50_year 5">
              <a:extLst>
                <a:ext uri="{FF2B5EF4-FFF2-40B4-BE49-F238E27FC236}">
                  <a16:creationId xmlns:a16="http://schemas.microsoft.com/office/drawing/2014/main" id="{CE2EBC26-8029-4966-98AA-8F836659DBDD}"/>
                </a:ext>
              </a:extLst>
            </xdr:cNvPr>
            <xdr:cNvGraphicFramePr/>
          </xdr:nvGraphicFramePr>
          <xdr:xfrm>
            <a:off x="0" y="0"/>
            <a:ext cx="0" cy="0"/>
          </xdr:xfrm>
          <a:graphic>
            <a:graphicData uri="http://schemas.microsoft.com/office/drawing/2010/slicer">
              <sle:slicer xmlns:sle="http://schemas.microsoft.com/office/drawing/2010/slicer" name="Last_50_year 5"/>
            </a:graphicData>
          </a:graphic>
        </xdr:graphicFrame>
      </mc:Choice>
      <mc:Fallback>
        <xdr:sp macro="" textlink="">
          <xdr:nvSpPr>
            <xdr:cNvPr id="0" name=""/>
            <xdr:cNvSpPr>
              <a:spLocks noTextEdit="1"/>
            </xdr:cNvSpPr>
          </xdr:nvSpPr>
          <xdr:spPr>
            <a:xfrm>
              <a:off x="14016814" y="4403531"/>
              <a:ext cx="2389027" cy="14611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650875</xdr:colOff>
      <xdr:row>15</xdr:row>
      <xdr:rowOff>166686</xdr:rowOff>
    </xdr:from>
    <xdr:to>
      <xdr:col>24</xdr:col>
      <xdr:colOff>401253</xdr:colOff>
      <xdr:row>21</xdr:row>
      <xdr:rowOff>190499</xdr:rowOff>
    </xdr:to>
    <mc:AlternateContent xmlns:mc="http://schemas.openxmlformats.org/markup-compatibility/2006">
      <mc:Choice xmlns:a14="http://schemas.microsoft.com/office/drawing/2010/main" Requires="a14">
        <xdr:graphicFrame macro="">
          <xdr:nvGraphicFramePr>
            <xdr:cNvPr id="14" name="Votes_Category 3">
              <a:extLst>
                <a:ext uri="{FF2B5EF4-FFF2-40B4-BE49-F238E27FC236}">
                  <a16:creationId xmlns:a16="http://schemas.microsoft.com/office/drawing/2014/main" id="{F9441747-7285-471E-9806-E2BCAAEBE1A5}"/>
                </a:ext>
              </a:extLst>
            </xdr:cNvPr>
            <xdr:cNvGraphicFramePr/>
          </xdr:nvGraphicFramePr>
          <xdr:xfrm>
            <a:off x="0" y="0"/>
            <a:ext cx="0" cy="0"/>
          </xdr:xfrm>
          <a:graphic>
            <a:graphicData uri="http://schemas.microsoft.com/office/drawing/2010/slicer">
              <sle:slicer xmlns:sle="http://schemas.microsoft.com/office/drawing/2010/slicer" name="Votes_Category 3"/>
            </a:graphicData>
          </a:graphic>
        </xdr:graphicFrame>
      </mc:Choice>
      <mc:Fallback>
        <xdr:sp macro="" textlink="">
          <xdr:nvSpPr>
            <xdr:cNvPr id="0" name=""/>
            <xdr:cNvSpPr>
              <a:spLocks noTextEdit="1"/>
            </xdr:cNvSpPr>
          </xdr:nvSpPr>
          <xdr:spPr>
            <a:xfrm>
              <a:off x="14024753" y="3082502"/>
              <a:ext cx="2425153" cy="1190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0</xdr:colOff>
      <xdr:row>35</xdr:row>
      <xdr:rowOff>0</xdr:rowOff>
    </xdr:from>
    <xdr:to>
      <xdr:col>13</xdr:col>
      <xdr:colOff>91440</xdr:colOff>
      <xdr:row>37</xdr:row>
      <xdr:rowOff>175260</xdr:rowOff>
    </xdr:to>
    <xdr:sp macro="" textlink="">
      <xdr:nvSpPr>
        <xdr:cNvPr id="8193" name="Text Box 1">
          <a:extLst>
            <a:ext uri="{FF2B5EF4-FFF2-40B4-BE49-F238E27FC236}">
              <a16:creationId xmlns:a16="http://schemas.microsoft.com/office/drawing/2014/main" id="{AE29AC31-DDE3-FA50-B570-C197A9C7DAED}"/>
            </a:ext>
          </a:extLst>
        </xdr:cNvPr>
        <xdr:cNvSpPr txBox="1">
          <a:spLocks noChangeArrowheads="1"/>
        </xdr:cNvSpPr>
      </xdr:nvSpPr>
      <xdr:spPr bwMode="auto">
        <a:xfrm>
          <a:off x="8046720" y="6934200"/>
          <a:ext cx="762000" cy="5715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200" b="0" i="0" u="none" strike="noStrike" baseline="0">
              <a:solidFill>
                <a:srgbClr val="000000"/>
              </a:solidFill>
              <a:latin typeface="Calibri"/>
              <a:ea typeface="Calibri"/>
              <a:cs typeface="Calibri"/>
            </a:rPr>
            <a:t>📺 Total TV Shows</a:t>
          </a:r>
        </a:p>
      </xdr:txBody>
    </xdr:sp>
    <xdr:clientData/>
  </xdr:twoCellAnchor>
  <xdr:twoCellAnchor>
    <xdr:from>
      <xdr:col>12</xdr:col>
      <xdr:colOff>0</xdr:colOff>
      <xdr:row>35</xdr:row>
      <xdr:rowOff>0</xdr:rowOff>
    </xdr:from>
    <xdr:to>
      <xdr:col>13</xdr:col>
      <xdr:colOff>91440</xdr:colOff>
      <xdr:row>37</xdr:row>
      <xdr:rowOff>175260</xdr:rowOff>
    </xdr:to>
    <xdr:sp macro="" textlink="">
      <xdr:nvSpPr>
        <xdr:cNvPr id="8194" name="Text Box 2">
          <a:extLst>
            <a:ext uri="{FF2B5EF4-FFF2-40B4-BE49-F238E27FC236}">
              <a16:creationId xmlns:a16="http://schemas.microsoft.com/office/drawing/2014/main" id="{B8A3BB92-54F9-B058-238B-A6D1D690235D}"/>
            </a:ext>
          </a:extLst>
        </xdr:cNvPr>
        <xdr:cNvSpPr txBox="1">
          <a:spLocks noChangeArrowheads="1"/>
        </xdr:cNvSpPr>
      </xdr:nvSpPr>
      <xdr:spPr bwMode="auto">
        <a:xfrm>
          <a:off x="8046720" y="6934200"/>
          <a:ext cx="762000" cy="571500"/>
        </a:xfrm>
        <a:prstGeom prst="rect">
          <a:avLst/>
        </a:prstGeom>
        <a:solidFill>
          <a:srgbClr val="FFFFFF"/>
        </a:solidFill>
        <a:ln w="9525">
          <a:solidFill>
            <a:srgbClr val="000000"/>
          </a:solidFill>
          <a:miter lim="800000"/>
          <a:headEnd/>
          <a:tailEnd/>
        </a:ln>
      </xdr:spPr>
      <xdr:txBody>
        <a:bodyPr vertOverflow="clip" wrap="square" lIns="36576" tIns="32004" rIns="0" bIns="0" anchor="t" upright="1"/>
        <a:lstStyle/>
        <a:p>
          <a:pPr algn="l" rtl="0">
            <a:defRPr sz="1000"/>
          </a:pPr>
          <a:r>
            <a:rPr lang="en-IN" sz="1200" b="0" i="0" u="none" strike="noStrike" baseline="0">
              <a:solidFill>
                <a:srgbClr val="000000"/>
              </a:solidFill>
              <a:latin typeface="Calibri"/>
              <a:ea typeface="Calibri"/>
              <a:cs typeface="Calibri"/>
            </a:rPr>
            <a:t>📺 Total TV Shows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381000</xdr:colOff>
      <xdr:row>18</xdr:row>
      <xdr:rowOff>160021</xdr:rowOff>
    </xdr:from>
    <xdr:to>
      <xdr:col>16</xdr:col>
      <xdr:colOff>198120</xdr:colOff>
      <xdr:row>24</xdr:row>
      <xdr:rowOff>137161</xdr:rowOff>
    </xdr:to>
    <mc:AlternateContent xmlns:mc="http://schemas.openxmlformats.org/markup-compatibility/2006">
      <mc:Choice xmlns:a14="http://schemas.microsoft.com/office/drawing/2010/main" Requires="a14">
        <xdr:graphicFrame macro="">
          <xdr:nvGraphicFramePr>
            <xdr:cNvPr id="2" name="Last_50_year">
              <a:extLst>
                <a:ext uri="{FF2B5EF4-FFF2-40B4-BE49-F238E27FC236}">
                  <a16:creationId xmlns:a16="http://schemas.microsoft.com/office/drawing/2014/main" id="{CBA5F019-1FEC-780C-E3CC-5F1F49107DA5}"/>
                </a:ext>
              </a:extLst>
            </xdr:cNvPr>
            <xdr:cNvGraphicFramePr/>
          </xdr:nvGraphicFramePr>
          <xdr:xfrm>
            <a:off x="0" y="0"/>
            <a:ext cx="0" cy="0"/>
          </xdr:xfrm>
          <a:graphic>
            <a:graphicData uri="http://schemas.microsoft.com/office/drawing/2010/slicer">
              <sle:slicer xmlns:sle="http://schemas.microsoft.com/office/drawing/2010/slicer" name="Last_50_year"/>
            </a:graphicData>
          </a:graphic>
        </xdr:graphicFrame>
      </mc:Choice>
      <mc:Fallback>
        <xdr:sp macro="" textlink="">
          <xdr:nvSpPr>
            <xdr:cNvPr id="0" name=""/>
            <xdr:cNvSpPr>
              <a:spLocks noTextEdit="1"/>
            </xdr:cNvSpPr>
          </xdr:nvSpPr>
          <xdr:spPr>
            <a:xfrm>
              <a:off x="11170920" y="3726181"/>
              <a:ext cx="18288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1</xdr:row>
      <xdr:rowOff>53340</xdr:rowOff>
    </xdr:from>
    <xdr:to>
      <xdr:col>10</xdr:col>
      <xdr:colOff>579120</xdr:colOff>
      <xdr:row>3</xdr:row>
      <xdr:rowOff>30480</xdr:rowOff>
    </xdr:to>
    <xdr:sp macro="" textlink="">
      <xdr:nvSpPr>
        <xdr:cNvPr id="8" name="Rectangle 7">
          <a:extLst>
            <a:ext uri="{FF2B5EF4-FFF2-40B4-BE49-F238E27FC236}">
              <a16:creationId xmlns:a16="http://schemas.microsoft.com/office/drawing/2014/main" id="{67C6F9CF-9046-7665-D40D-3260828EDCC9}"/>
            </a:ext>
          </a:extLst>
        </xdr:cNvPr>
        <xdr:cNvSpPr/>
      </xdr:nvSpPr>
      <xdr:spPr>
        <a:xfrm>
          <a:off x="3985260" y="251460"/>
          <a:ext cx="5372100" cy="3733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a:t>Best Movie &amp; TV Show Analysis</a:t>
          </a:r>
          <a:r>
            <a:rPr lang="en-IN" sz="1600" b="1">
              <a:solidFill>
                <a:schemeClr val="tx2"/>
              </a:solidFill>
            </a:rPr>
            <a:t> </a:t>
          </a:r>
        </a:p>
      </xdr:txBody>
    </xdr:sp>
    <xdr:clientData/>
  </xdr:twoCellAnchor>
  <xdr:twoCellAnchor editAs="oneCell">
    <xdr:from>
      <xdr:col>13</xdr:col>
      <xdr:colOff>327660</xdr:colOff>
      <xdr:row>5</xdr:row>
      <xdr:rowOff>7621</xdr:rowOff>
    </xdr:from>
    <xdr:to>
      <xdr:col>16</xdr:col>
      <xdr:colOff>144780</xdr:colOff>
      <xdr:row>11</xdr:row>
      <xdr:rowOff>53341</xdr:rowOff>
    </xdr:to>
    <mc:AlternateContent xmlns:mc="http://schemas.openxmlformats.org/markup-compatibility/2006">
      <mc:Choice xmlns:a14="http://schemas.microsoft.com/office/drawing/2010/main" Requires="a14">
        <xdr:graphicFrame macro="">
          <xdr:nvGraphicFramePr>
            <xdr:cNvPr id="9" name="type 1">
              <a:extLst>
                <a:ext uri="{FF2B5EF4-FFF2-40B4-BE49-F238E27FC236}">
                  <a16:creationId xmlns:a16="http://schemas.microsoft.com/office/drawing/2014/main" id="{B7A747AD-D759-A81B-D0BB-B8DEEF0247FA}"/>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dr:sp macro="" textlink="">
          <xdr:nvSpPr>
            <xdr:cNvPr id="0" name=""/>
            <xdr:cNvSpPr>
              <a:spLocks noTextEdit="1"/>
            </xdr:cNvSpPr>
          </xdr:nvSpPr>
          <xdr:spPr>
            <a:xfrm>
              <a:off x="11117580" y="998221"/>
              <a:ext cx="18288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350520</xdr:colOff>
      <xdr:row>5</xdr:row>
      <xdr:rowOff>22860</xdr:rowOff>
    </xdr:from>
    <xdr:to>
      <xdr:col>3</xdr:col>
      <xdr:colOff>556260</xdr:colOff>
      <xdr:row>11</xdr:row>
      <xdr:rowOff>144780</xdr:rowOff>
    </xdr:to>
    <xdr:sp macro="" textlink="">
      <xdr:nvSpPr>
        <xdr:cNvPr id="10" name="Rectangle 9">
          <a:extLst>
            <a:ext uri="{FF2B5EF4-FFF2-40B4-BE49-F238E27FC236}">
              <a16:creationId xmlns:a16="http://schemas.microsoft.com/office/drawing/2014/main" id="{1143A4EB-ABEC-A753-6B9D-48EA6794B959}"/>
            </a:ext>
          </a:extLst>
        </xdr:cNvPr>
        <xdr:cNvSpPr/>
      </xdr:nvSpPr>
      <xdr:spPr>
        <a:xfrm>
          <a:off x="3017520" y="1013460"/>
          <a:ext cx="1516380" cy="1310640"/>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endParaRPr lang="en-IN" sz="1100"/>
        </a:p>
        <a:p>
          <a:pPr algn="ctr"/>
          <a:r>
            <a:rPr lang="en-IN" sz="1600" b="1" u="none"/>
            <a:t>🏆</a:t>
          </a:r>
          <a:r>
            <a:rPr lang="en-IN" sz="1200" b="1" u="sng"/>
            <a:t>Best Movie</a:t>
          </a:r>
        </a:p>
        <a:p>
          <a:pPr algn="ctr"/>
          <a:r>
            <a:rPr lang="en-IN" sz="1600" b="0" u="none"/>
            <a:t>Forrest Gump</a:t>
          </a:r>
        </a:p>
        <a:p>
          <a:pPr algn="ctr"/>
          <a:r>
            <a:rPr lang="en-IN" sz="1400" b="0" u="none"/>
            <a:t>IMDb: 8.8</a:t>
          </a:r>
        </a:p>
      </xdr:txBody>
    </xdr:sp>
    <xdr:clientData/>
  </xdr:twoCellAnchor>
  <xdr:twoCellAnchor editAs="oneCell">
    <xdr:from>
      <xdr:col>13</xdr:col>
      <xdr:colOff>335280</xdr:colOff>
      <xdr:row>12</xdr:row>
      <xdr:rowOff>15241</xdr:rowOff>
    </xdr:from>
    <xdr:to>
      <xdr:col>16</xdr:col>
      <xdr:colOff>152400</xdr:colOff>
      <xdr:row>17</xdr:row>
      <xdr:rowOff>160020</xdr:rowOff>
    </xdr:to>
    <mc:AlternateContent xmlns:mc="http://schemas.openxmlformats.org/markup-compatibility/2006">
      <mc:Choice xmlns:a14="http://schemas.microsoft.com/office/drawing/2010/main" Requires="a14">
        <xdr:graphicFrame macro="">
          <xdr:nvGraphicFramePr>
            <xdr:cNvPr id="11" name="Votes_Category">
              <a:extLst>
                <a:ext uri="{FF2B5EF4-FFF2-40B4-BE49-F238E27FC236}">
                  <a16:creationId xmlns:a16="http://schemas.microsoft.com/office/drawing/2014/main" id="{AEF71B59-38E1-A1BD-B926-72D1409B1DA3}"/>
                </a:ext>
              </a:extLst>
            </xdr:cNvPr>
            <xdr:cNvGraphicFramePr/>
          </xdr:nvGraphicFramePr>
          <xdr:xfrm>
            <a:off x="0" y="0"/>
            <a:ext cx="0" cy="0"/>
          </xdr:xfrm>
          <a:graphic>
            <a:graphicData uri="http://schemas.microsoft.com/office/drawing/2010/slicer">
              <sle:slicer xmlns:sle="http://schemas.microsoft.com/office/drawing/2010/slicer" name="Votes_Category"/>
            </a:graphicData>
          </a:graphic>
        </xdr:graphicFrame>
      </mc:Choice>
      <mc:Fallback>
        <xdr:sp macro="" textlink="">
          <xdr:nvSpPr>
            <xdr:cNvPr id="0" name=""/>
            <xdr:cNvSpPr>
              <a:spLocks noTextEdit="1"/>
            </xdr:cNvSpPr>
          </xdr:nvSpPr>
          <xdr:spPr>
            <a:xfrm>
              <a:off x="11125200" y="2392681"/>
              <a:ext cx="1828800" cy="11353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533400</xdr:colOff>
      <xdr:row>20</xdr:row>
      <xdr:rowOff>99060</xdr:rowOff>
    </xdr:from>
    <xdr:to>
      <xdr:col>12</xdr:col>
      <xdr:colOff>365760</xdr:colOff>
      <xdr:row>24</xdr:row>
      <xdr:rowOff>167640</xdr:rowOff>
    </xdr:to>
    <xdr:sp macro="" textlink="">
      <xdr:nvSpPr>
        <xdr:cNvPr id="12" name="Rectangle: Rounded Corners 11">
          <a:extLst>
            <a:ext uri="{FF2B5EF4-FFF2-40B4-BE49-F238E27FC236}">
              <a16:creationId xmlns:a16="http://schemas.microsoft.com/office/drawing/2014/main" id="{79E3D30F-BCD2-7CDD-0DC5-09E9FA732D71}"/>
            </a:ext>
          </a:extLst>
        </xdr:cNvPr>
        <xdr:cNvSpPr/>
      </xdr:nvSpPr>
      <xdr:spPr>
        <a:xfrm>
          <a:off x="3200400" y="4061460"/>
          <a:ext cx="7284720" cy="861060"/>
        </a:xfrm>
        <a:prstGeom prst="round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ctr"/>
        <a:lstStyle/>
        <a:p>
          <a:pPr algn="ctr"/>
          <a:r>
            <a:rPr lang="en-IN" sz="1400">
              <a:solidFill>
                <a:schemeClr val="bg2"/>
              </a:solidFill>
            </a:rPr>
            <a:t>Some titles showed very high ratings but had very few votes. To make the analysis more reliable, only content with higher vote counts was considered. This helps ensure that the results reflect broader audience opinion rather than limited responses.</a:t>
          </a:r>
          <a:endParaRPr lang="en-IN" sz="1400">
            <a:solidFill>
              <a:schemeClr val="bg2"/>
            </a:solidFill>
            <a:latin typeface="Cambria" panose="02040503050406030204" pitchFamily="18" charset="0"/>
            <a:ea typeface="Cambria" panose="02040503050406030204" pitchFamily="18" charset="0"/>
          </a:endParaRPr>
        </a:p>
      </xdr:txBody>
    </xdr:sp>
    <xdr:clientData/>
  </xdr:twoCellAnchor>
  <xdr:twoCellAnchor>
    <xdr:from>
      <xdr:col>2</xdr:col>
      <xdr:colOff>350520</xdr:colOff>
      <xdr:row>12</xdr:row>
      <xdr:rowOff>53340</xdr:rowOff>
    </xdr:from>
    <xdr:to>
      <xdr:col>3</xdr:col>
      <xdr:colOff>556260</xdr:colOff>
      <xdr:row>18</xdr:row>
      <xdr:rowOff>106680</xdr:rowOff>
    </xdr:to>
    <xdr:sp macro="" textlink="">
      <xdr:nvSpPr>
        <xdr:cNvPr id="3" name="Rectangle 2">
          <a:extLst>
            <a:ext uri="{FF2B5EF4-FFF2-40B4-BE49-F238E27FC236}">
              <a16:creationId xmlns:a16="http://schemas.microsoft.com/office/drawing/2014/main" id="{2A8C33AD-F5F0-4EE9-9CB0-181D639459C4}"/>
            </a:ext>
          </a:extLst>
        </xdr:cNvPr>
        <xdr:cNvSpPr/>
      </xdr:nvSpPr>
      <xdr:spPr>
        <a:xfrm>
          <a:off x="3017520" y="2430780"/>
          <a:ext cx="1516380" cy="1242060"/>
        </a:xfrm>
        <a:prstGeom prst="rect">
          <a:avLst/>
        </a:prstGeom>
      </xdr:spPr>
      <xdr:style>
        <a:lnRef idx="1">
          <a:schemeClr val="accent5"/>
        </a:lnRef>
        <a:fillRef idx="3">
          <a:schemeClr val="accent5"/>
        </a:fillRef>
        <a:effectRef idx="2">
          <a:schemeClr val="accent5"/>
        </a:effectRef>
        <a:fontRef idx="minor">
          <a:schemeClr val="lt1"/>
        </a:fontRef>
      </xdr:style>
      <xdr:txBody>
        <a:bodyPr vertOverflow="clip" horzOverflow="clip" rtlCol="0" anchor="t"/>
        <a:lstStyle/>
        <a:p>
          <a:pPr algn="ctr"/>
          <a:endParaRPr lang="en-IN" sz="1100"/>
        </a:p>
        <a:p>
          <a:pPr algn="ctr"/>
          <a:r>
            <a:rPr lang="en-IN" sz="1400" b="1" u="none"/>
            <a:t>📺 </a:t>
          </a:r>
          <a:r>
            <a:rPr lang="en-IN" sz="1200" b="1" u="sng"/>
            <a:t>Best TV Show</a:t>
          </a:r>
        </a:p>
        <a:p>
          <a:pPr marL="0" indent="0" algn="ctr"/>
          <a:r>
            <a:rPr lang="en-IN" sz="1600" b="0" u="none">
              <a:solidFill>
                <a:schemeClr val="dk1"/>
              </a:solidFill>
              <a:latin typeface="+mn-lt"/>
              <a:ea typeface="+mn-ea"/>
              <a:cs typeface="+mn-cs"/>
            </a:rPr>
            <a:t>Breaking</a:t>
          </a:r>
          <a:r>
            <a:rPr lang="en-IN" sz="1400" b="0" u="none">
              <a:solidFill>
                <a:schemeClr val="dk1"/>
              </a:solidFill>
              <a:latin typeface="+mn-lt"/>
              <a:ea typeface="+mn-ea"/>
              <a:cs typeface="+mn-cs"/>
            </a:rPr>
            <a:t> </a:t>
          </a:r>
          <a:r>
            <a:rPr lang="en-IN" sz="1600" b="0" u="none">
              <a:solidFill>
                <a:schemeClr val="dk1"/>
              </a:solidFill>
              <a:latin typeface="+mn-lt"/>
              <a:ea typeface="+mn-ea"/>
              <a:cs typeface="+mn-cs"/>
            </a:rPr>
            <a:t>Bad</a:t>
          </a:r>
        </a:p>
        <a:p>
          <a:pPr marL="0" indent="0" algn="ctr"/>
          <a:r>
            <a:rPr lang="en-IN" sz="1600" b="0" u="none">
              <a:solidFill>
                <a:schemeClr val="dk1"/>
              </a:solidFill>
              <a:latin typeface="+mn-lt"/>
              <a:ea typeface="+mn-ea"/>
              <a:cs typeface="+mn-cs"/>
            </a:rPr>
            <a:t>IMDb: 9.5</a:t>
          </a:r>
        </a:p>
      </xdr:txBody>
    </xdr:sp>
    <xdr:clientData/>
  </xdr:twoCellAnchor>
  <xdr:twoCellAnchor>
    <xdr:from>
      <xdr:col>4</xdr:col>
      <xdr:colOff>11430</xdr:colOff>
      <xdr:row>5</xdr:row>
      <xdr:rowOff>0</xdr:rowOff>
    </xdr:from>
    <xdr:to>
      <xdr:col>12</xdr:col>
      <xdr:colOff>472440</xdr:colOff>
      <xdr:row>19</xdr:row>
      <xdr:rowOff>60960</xdr:rowOff>
    </xdr:to>
    <xdr:graphicFrame macro="">
      <xdr:nvGraphicFramePr>
        <xdr:cNvPr id="5" name="Chart 4">
          <a:extLst>
            <a:ext uri="{FF2B5EF4-FFF2-40B4-BE49-F238E27FC236}">
              <a16:creationId xmlns:a16="http://schemas.microsoft.com/office/drawing/2014/main" id="{E6AF16EC-C2BA-7D29-83A5-E8CD08B75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14</xdr:col>
      <xdr:colOff>228600</xdr:colOff>
      <xdr:row>5</xdr:row>
      <xdr:rowOff>167641</xdr:rowOff>
    </xdr:from>
    <xdr:to>
      <xdr:col>17</xdr:col>
      <xdr:colOff>45720</xdr:colOff>
      <xdr:row>10</xdr:row>
      <xdr:rowOff>182881</xdr:rowOff>
    </xdr:to>
    <mc:AlternateContent xmlns:mc="http://schemas.openxmlformats.org/markup-compatibility/2006">
      <mc:Choice xmlns:a14="http://schemas.microsoft.com/office/drawing/2010/main" Requires="a14">
        <xdr:graphicFrame macro="">
          <xdr:nvGraphicFramePr>
            <xdr:cNvPr id="2" name="type 2">
              <a:extLst>
                <a:ext uri="{FF2B5EF4-FFF2-40B4-BE49-F238E27FC236}">
                  <a16:creationId xmlns:a16="http://schemas.microsoft.com/office/drawing/2014/main" id="{7167F8F7-C062-946C-7614-61C3C467A2E6}"/>
                </a:ext>
              </a:extLst>
            </xdr:cNvPr>
            <xdr:cNvGraphicFramePr/>
          </xdr:nvGraphicFramePr>
          <xdr:xfrm>
            <a:off x="0" y="0"/>
            <a:ext cx="0" cy="0"/>
          </xdr:xfrm>
          <a:graphic>
            <a:graphicData uri="http://schemas.microsoft.com/office/drawing/2010/slicer">
              <sle:slicer xmlns:sle="http://schemas.microsoft.com/office/drawing/2010/slicer" name="type 2"/>
            </a:graphicData>
          </a:graphic>
        </xdr:graphicFrame>
      </mc:Choice>
      <mc:Fallback>
        <xdr:sp macro="" textlink="">
          <xdr:nvSpPr>
            <xdr:cNvPr id="0" name=""/>
            <xdr:cNvSpPr>
              <a:spLocks noTextEdit="1"/>
            </xdr:cNvSpPr>
          </xdr:nvSpPr>
          <xdr:spPr>
            <a:xfrm>
              <a:off x="10226040" y="1158241"/>
              <a:ext cx="1828800" cy="10058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259080</xdr:colOff>
      <xdr:row>12</xdr:row>
      <xdr:rowOff>76201</xdr:rowOff>
    </xdr:from>
    <xdr:to>
      <xdr:col>17</xdr:col>
      <xdr:colOff>76200</xdr:colOff>
      <xdr:row>18</xdr:row>
      <xdr:rowOff>68581</xdr:rowOff>
    </xdr:to>
    <mc:AlternateContent xmlns:mc="http://schemas.openxmlformats.org/markup-compatibility/2006">
      <mc:Choice xmlns:a14="http://schemas.microsoft.com/office/drawing/2010/main" Requires="a14">
        <xdr:graphicFrame macro="">
          <xdr:nvGraphicFramePr>
            <xdr:cNvPr id="3" name="Last_50_year 1">
              <a:extLst>
                <a:ext uri="{FF2B5EF4-FFF2-40B4-BE49-F238E27FC236}">
                  <a16:creationId xmlns:a16="http://schemas.microsoft.com/office/drawing/2014/main" id="{6AF253A4-4FBE-448A-0230-F3CD6DBBC58A}"/>
                </a:ext>
              </a:extLst>
            </xdr:cNvPr>
            <xdr:cNvGraphicFramePr/>
          </xdr:nvGraphicFramePr>
          <xdr:xfrm>
            <a:off x="0" y="0"/>
            <a:ext cx="0" cy="0"/>
          </xdr:xfrm>
          <a:graphic>
            <a:graphicData uri="http://schemas.microsoft.com/office/drawing/2010/slicer">
              <sle:slicer xmlns:sle="http://schemas.microsoft.com/office/drawing/2010/slicer" name="Last_50_year 1"/>
            </a:graphicData>
          </a:graphic>
        </xdr:graphicFrame>
      </mc:Choice>
      <mc:Fallback>
        <xdr:sp macro="" textlink="">
          <xdr:nvSpPr>
            <xdr:cNvPr id="0" name=""/>
            <xdr:cNvSpPr>
              <a:spLocks noTextEdit="1"/>
            </xdr:cNvSpPr>
          </xdr:nvSpPr>
          <xdr:spPr>
            <a:xfrm>
              <a:off x="10256520" y="2453641"/>
              <a:ext cx="1828800" cy="1181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76200</xdr:colOff>
      <xdr:row>20</xdr:row>
      <xdr:rowOff>152400</xdr:rowOff>
    </xdr:from>
    <xdr:to>
      <xdr:col>16</xdr:col>
      <xdr:colOff>327660</xdr:colOff>
      <xdr:row>25</xdr:row>
      <xdr:rowOff>190500</xdr:rowOff>
    </xdr:to>
    <xdr:sp macro="" textlink="">
      <xdr:nvSpPr>
        <xdr:cNvPr id="5" name="Rectangle 4">
          <a:extLst>
            <a:ext uri="{FF2B5EF4-FFF2-40B4-BE49-F238E27FC236}">
              <a16:creationId xmlns:a16="http://schemas.microsoft.com/office/drawing/2014/main" id="{B687EA8D-051D-DCE8-C4A1-CB91CEE6FB9E}"/>
            </a:ext>
          </a:extLst>
        </xdr:cNvPr>
        <xdr:cNvSpPr/>
      </xdr:nvSpPr>
      <xdr:spPr>
        <a:xfrm>
          <a:off x="2697480" y="4114800"/>
          <a:ext cx="8968740" cy="1028700"/>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fontAlgn="b"/>
          <a:r>
            <a:rPr lang="en-IN" sz="1400" b="1" i="0" u="none" strike="noStrike">
              <a:solidFill>
                <a:schemeClr val="lt1"/>
              </a:solidFill>
              <a:effectLst/>
              <a:latin typeface="+mn-lt"/>
              <a:ea typeface="+mn-ea"/>
              <a:cs typeface="+mn-cs"/>
            </a:rPr>
            <a:t>Insights</a:t>
          </a:r>
          <a:r>
            <a:rPr lang="en-IN" sz="1400" b="1"/>
            <a:t>The number of movies has increased significantly in recent years, especially after 2000. Earlier years have very limited entries, indicating that the dataset is not evenly distributed and</a:t>
          </a:r>
          <a:r>
            <a:rPr lang="en-IN" sz="1400" b="1" baseline="0"/>
            <a:t> t</a:t>
          </a:r>
          <a:r>
            <a:rPr lang="en-IN" sz="1400" b="1"/>
            <a:t>his</a:t>
          </a:r>
          <a:r>
            <a:rPr lang="en-IN" sz="1400" b="1" baseline="0"/>
            <a:t> </a:t>
          </a:r>
          <a:r>
            <a:rPr lang="en-IN" sz="1400" b="1"/>
            <a:t>suggests that recent movies are more represented, possibly due to better data availability and increased production in recent years</a:t>
          </a:r>
          <a:r>
            <a:rPr lang="en-IN" sz="1400" b="1">
              <a:effectLst/>
            </a:rPr>
            <a:t> </a:t>
          </a:r>
          <a:r>
            <a:rPr lang="en-IN" sz="1400" b="1" i="0" u="none" strike="noStrike">
              <a:solidFill>
                <a:schemeClr val="lt1"/>
              </a:solidFill>
              <a:effectLst/>
              <a:latin typeface="+mn-lt"/>
              <a:ea typeface="+mn-ea"/>
              <a:cs typeface="+mn-cs"/>
            </a:rPr>
            <a:t> </a:t>
          </a:r>
          <a:r>
            <a:rPr lang="en-IN" sz="1400" b="1">
              <a:effectLst/>
            </a:rPr>
            <a:t> </a:t>
          </a:r>
          <a:r>
            <a:rPr lang="en-IN" sz="1400" b="1" i="0" u="none" strike="noStrike">
              <a:solidFill>
                <a:schemeClr val="lt1"/>
              </a:solidFill>
              <a:effectLst/>
              <a:latin typeface="+mn-lt"/>
              <a:ea typeface="+mn-ea"/>
              <a:cs typeface="+mn-cs"/>
            </a:rPr>
            <a:t> </a:t>
          </a:r>
          <a:r>
            <a:rPr lang="en-IN" sz="1400" b="1">
              <a:effectLst/>
            </a:rPr>
            <a:t> </a:t>
          </a:r>
          <a:endParaRPr lang="en-IN" sz="1400" b="1"/>
        </a:p>
      </xdr:txBody>
    </xdr:sp>
    <xdr:clientData/>
  </xdr:twoCellAnchor>
  <xdr:twoCellAnchor>
    <xdr:from>
      <xdr:col>3</xdr:col>
      <xdr:colOff>140970</xdr:colOff>
      <xdr:row>4</xdr:row>
      <xdr:rowOff>99060</xdr:rowOff>
    </xdr:from>
    <xdr:to>
      <xdr:col>14</xdr:col>
      <xdr:colOff>0</xdr:colOff>
      <xdr:row>19</xdr:row>
      <xdr:rowOff>144780</xdr:rowOff>
    </xdr:to>
    <xdr:graphicFrame macro="">
      <xdr:nvGraphicFramePr>
        <xdr:cNvPr id="4" name="Chart 3">
          <a:extLst>
            <a:ext uri="{FF2B5EF4-FFF2-40B4-BE49-F238E27FC236}">
              <a16:creationId xmlns:a16="http://schemas.microsoft.com/office/drawing/2014/main" id="{05721BC6-92B3-F58E-0C04-B5AF2697BE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60960</xdr:colOff>
      <xdr:row>0</xdr:row>
      <xdr:rowOff>144780</xdr:rowOff>
    </xdr:from>
    <xdr:to>
      <xdr:col>11</xdr:col>
      <xdr:colOff>236220</xdr:colOff>
      <xdr:row>3</xdr:row>
      <xdr:rowOff>38100</xdr:rowOff>
    </xdr:to>
    <xdr:sp macro="" textlink="">
      <xdr:nvSpPr>
        <xdr:cNvPr id="6" name="Rectangle 5">
          <a:extLst>
            <a:ext uri="{FF2B5EF4-FFF2-40B4-BE49-F238E27FC236}">
              <a16:creationId xmlns:a16="http://schemas.microsoft.com/office/drawing/2014/main" id="{E18C12F2-847E-77A6-268B-851B6F3D9D7D}"/>
            </a:ext>
          </a:extLst>
        </xdr:cNvPr>
        <xdr:cNvSpPr/>
      </xdr:nvSpPr>
      <xdr:spPr>
        <a:xfrm>
          <a:off x="4023360" y="144780"/>
          <a:ext cx="4198620" cy="48768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a:solidFill>
                <a:schemeClr val="tx1"/>
              </a:solidFill>
            </a:rPr>
            <a:t>Content</a:t>
          </a:r>
          <a:r>
            <a:rPr lang="en-IN" sz="2000" baseline="0">
              <a:solidFill>
                <a:schemeClr val="tx1"/>
              </a:solidFill>
            </a:rPr>
            <a:t> trend Analaysis over Years</a:t>
          </a:r>
          <a:endParaRPr lang="en-IN" sz="2000">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16</xdr:col>
      <xdr:colOff>455449</xdr:colOff>
      <xdr:row>4</xdr:row>
      <xdr:rowOff>105104</xdr:rowOff>
    </xdr:from>
    <xdr:to>
      <xdr:col>20</xdr:col>
      <xdr:colOff>175172</xdr:colOff>
      <xdr:row>11</xdr:row>
      <xdr:rowOff>113862</xdr:rowOff>
    </xdr:to>
    <mc:AlternateContent xmlns:mc="http://schemas.openxmlformats.org/markup-compatibility/2006">
      <mc:Choice xmlns:a14="http://schemas.microsoft.com/office/drawing/2010/main" Requires="a14">
        <xdr:graphicFrame macro="">
          <xdr:nvGraphicFramePr>
            <xdr:cNvPr id="2" name="Votes_Category 2">
              <a:extLst>
                <a:ext uri="{FF2B5EF4-FFF2-40B4-BE49-F238E27FC236}">
                  <a16:creationId xmlns:a16="http://schemas.microsoft.com/office/drawing/2014/main" id="{AF7D2576-38E4-A917-3EE8-4219EDD0014D}"/>
                </a:ext>
              </a:extLst>
            </xdr:cNvPr>
            <xdr:cNvGraphicFramePr/>
          </xdr:nvGraphicFramePr>
          <xdr:xfrm>
            <a:off x="0" y="0"/>
            <a:ext cx="0" cy="0"/>
          </xdr:xfrm>
          <a:graphic>
            <a:graphicData uri="http://schemas.microsoft.com/office/drawing/2010/slicer">
              <sle:slicer xmlns:sle="http://schemas.microsoft.com/office/drawing/2010/slicer" name="Votes_Category 2"/>
            </a:graphicData>
          </a:graphic>
        </xdr:graphicFrame>
      </mc:Choice>
      <mc:Fallback>
        <xdr:sp macro="" textlink="">
          <xdr:nvSpPr>
            <xdr:cNvPr id="0" name=""/>
            <xdr:cNvSpPr>
              <a:spLocks noTextEdit="1"/>
            </xdr:cNvSpPr>
          </xdr:nvSpPr>
          <xdr:spPr>
            <a:xfrm>
              <a:off x="12603656" y="910897"/>
              <a:ext cx="2417378" cy="1418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490483</xdr:colOff>
      <xdr:row>12</xdr:row>
      <xdr:rowOff>201447</xdr:rowOff>
    </xdr:from>
    <xdr:to>
      <xdr:col>20</xdr:col>
      <xdr:colOff>280276</xdr:colOff>
      <xdr:row>20</xdr:row>
      <xdr:rowOff>96343</xdr:rowOff>
    </xdr:to>
    <mc:AlternateContent xmlns:mc="http://schemas.openxmlformats.org/markup-compatibility/2006">
      <mc:Choice xmlns:a14="http://schemas.microsoft.com/office/drawing/2010/main" Requires="a14">
        <xdr:graphicFrame macro="">
          <xdr:nvGraphicFramePr>
            <xdr:cNvPr id="3" name="Last_50_year 2">
              <a:extLst>
                <a:ext uri="{FF2B5EF4-FFF2-40B4-BE49-F238E27FC236}">
                  <a16:creationId xmlns:a16="http://schemas.microsoft.com/office/drawing/2014/main" id="{4B88F495-41A5-7E4B-C6D5-0FECAFAF680C}"/>
                </a:ext>
              </a:extLst>
            </xdr:cNvPr>
            <xdr:cNvGraphicFramePr/>
          </xdr:nvGraphicFramePr>
          <xdr:xfrm>
            <a:off x="0" y="0"/>
            <a:ext cx="0" cy="0"/>
          </xdr:xfrm>
          <a:graphic>
            <a:graphicData uri="http://schemas.microsoft.com/office/drawing/2010/slicer">
              <sle:slicer xmlns:sle="http://schemas.microsoft.com/office/drawing/2010/slicer" name="Last_50_year 2"/>
            </a:graphicData>
          </a:graphic>
        </xdr:graphicFrame>
      </mc:Choice>
      <mc:Fallback>
        <xdr:sp macro="" textlink="">
          <xdr:nvSpPr>
            <xdr:cNvPr id="0" name=""/>
            <xdr:cNvSpPr>
              <a:spLocks noTextEdit="1"/>
            </xdr:cNvSpPr>
          </xdr:nvSpPr>
          <xdr:spPr>
            <a:xfrm>
              <a:off x="12638690" y="2618826"/>
              <a:ext cx="2487448" cy="15064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26276</xdr:colOff>
      <xdr:row>3</xdr:row>
      <xdr:rowOff>175173</xdr:rowOff>
    </xdr:from>
    <xdr:to>
      <xdr:col>15</xdr:col>
      <xdr:colOff>569311</xdr:colOff>
      <xdr:row>22</xdr:row>
      <xdr:rowOff>26276</xdr:rowOff>
    </xdr:to>
    <xdr:graphicFrame macro="">
      <xdr:nvGraphicFramePr>
        <xdr:cNvPr id="6" name="Chart 5">
          <a:extLst>
            <a:ext uri="{FF2B5EF4-FFF2-40B4-BE49-F238E27FC236}">
              <a16:creationId xmlns:a16="http://schemas.microsoft.com/office/drawing/2014/main" id="{EB88E005-80E2-01C5-D923-15DE55568F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87236</xdr:colOff>
      <xdr:row>22</xdr:row>
      <xdr:rowOff>148896</xdr:rowOff>
    </xdr:from>
    <xdr:to>
      <xdr:col>18</xdr:col>
      <xdr:colOff>140138</xdr:colOff>
      <xdr:row>27</xdr:row>
      <xdr:rowOff>43794</xdr:rowOff>
    </xdr:to>
    <xdr:sp macro="" textlink="">
      <xdr:nvSpPr>
        <xdr:cNvPr id="7" name="Rectangle: Rounded Corners 6">
          <a:extLst>
            <a:ext uri="{FF2B5EF4-FFF2-40B4-BE49-F238E27FC236}">
              <a16:creationId xmlns:a16="http://schemas.microsoft.com/office/drawing/2014/main" id="{9776BB8B-AC65-34B9-1B72-4F8883DCEB50}"/>
            </a:ext>
          </a:extLst>
        </xdr:cNvPr>
        <xdr:cNvSpPr/>
      </xdr:nvSpPr>
      <xdr:spPr>
        <a:xfrm>
          <a:off x="3468064" y="4580758"/>
          <a:ext cx="10169108" cy="902139"/>
        </a:xfrm>
        <a:prstGeom prst="round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ctr"/>
          <a:r>
            <a:rPr lang="en-IN" sz="1200">
              <a:solidFill>
                <a:schemeClr val="tx2"/>
              </a:solidFill>
              <a:latin typeface="Cambria" panose="02040503050406030204" pitchFamily="18" charset="0"/>
              <a:ea typeface="Cambria" panose="02040503050406030204" pitchFamily="18" charset="0"/>
            </a:rPr>
            <a:t>Insight- Ratings were generally higher in older movies, but over time they’ve become more stable and slightly lower. This could be because audiences today have more choices, changing  expectations, a wider variety of content, and more people rating movies today.</a:t>
          </a:r>
        </a:p>
      </xdr:txBody>
    </xdr:sp>
    <xdr:clientData/>
  </xdr:twoCellAnchor>
  <xdr:twoCellAnchor>
    <xdr:from>
      <xdr:col>6</xdr:col>
      <xdr:colOff>289034</xdr:colOff>
      <xdr:row>0</xdr:row>
      <xdr:rowOff>122621</xdr:rowOff>
    </xdr:from>
    <xdr:to>
      <xdr:col>13</xdr:col>
      <xdr:colOff>560551</xdr:colOff>
      <xdr:row>2</xdr:row>
      <xdr:rowOff>70069</xdr:rowOff>
    </xdr:to>
    <xdr:sp macro="" textlink="">
      <xdr:nvSpPr>
        <xdr:cNvPr id="4" name="Rectangle 3">
          <a:extLst>
            <a:ext uri="{FF2B5EF4-FFF2-40B4-BE49-F238E27FC236}">
              <a16:creationId xmlns:a16="http://schemas.microsoft.com/office/drawing/2014/main" id="{48B8D78B-8937-1401-B7AF-DB7ABA9618B0}"/>
            </a:ext>
          </a:extLst>
        </xdr:cNvPr>
        <xdr:cNvSpPr/>
      </xdr:nvSpPr>
      <xdr:spPr>
        <a:xfrm>
          <a:off x="5693103" y="122621"/>
          <a:ext cx="4992414" cy="350345"/>
        </a:xfrm>
        <a:prstGeom prst="rect">
          <a:avLst/>
        </a:prstGeom>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r>
            <a:rPr lang="en-IN" sz="1600" b="1"/>
            <a:t>IMDb Rating Trend (Last 50 Years) </a:t>
          </a:r>
          <a:endParaRPr lang="en-IN" sz="1600" b="1"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16</xdr:col>
      <xdr:colOff>167640</xdr:colOff>
      <xdr:row>6</xdr:row>
      <xdr:rowOff>7621</xdr:rowOff>
    </xdr:from>
    <xdr:to>
      <xdr:col>18</xdr:col>
      <xdr:colOff>655320</xdr:colOff>
      <xdr:row>12</xdr:row>
      <xdr:rowOff>99061</xdr:rowOff>
    </xdr:to>
    <mc:AlternateContent xmlns:mc="http://schemas.openxmlformats.org/markup-compatibility/2006">
      <mc:Choice xmlns:a14="http://schemas.microsoft.com/office/drawing/2010/main" Requires="a14">
        <xdr:graphicFrame macro="">
          <xdr:nvGraphicFramePr>
            <xdr:cNvPr id="2" name="Last_50_year 3">
              <a:extLst>
                <a:ext uri="{FF2B5EF4-FFF2-40B4-BE49-F238E27FC236}">
                  <a16:creationId xmlns:a16="http://schemas.microsoft.com/office/drawing/2014/main" id="{130F79A5-EC2A-33FA-D188-4C3A538BCD74}"/>
                </a:ext>
              </a:extLst>
            </xdr:cNvPr>
            <xdr:cNvGraphicFramePr/>
          </xdr:nvGraphicFramePr>
          <xdr:xfrm>
            <a:off x="0" y="0"/>
            <a:ext cx="0" cy="0"/>
          </xdr:xfrm>
          <a:graphic>
            <a:graphicData uri="http://schemas.microsoft.com/office/drawing/2010/slicer">
              <sle:slicer xmlns:sle="http://schemas.microsoft.com/office/drawing/2010/slicer" name="Last_50_year 3"/>
            </a:graphicData>
          </a:graphic>
        </xdr:graphicFrame>
      </mc:Choice>
      <mc:Fallback>
        <xdr:sp macro="" textlink="">
          <xdr:nvSpPr>
            <xdr:cNvPr id="0" name=""/>
            <xdr:cNvSpPr>
              <a:spLocks noTextEdit="1"/>
            </xdr:cNvSpPr>
          </xdr:nvSpPr>
          <xdr:spPr>
            <a:xfrm>
              <a:off x="11894820" y="1196341"/>
              <a:ext cx="18288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3810</xdr:colOff>
      <xdr:row>3</xdr:row>
      <xdr:rowOff>114300</xdr:rowOff>
    </xdr:from>
    <xdr:to>
      <xdr:col>15</xdr:col>
      <xdr:colOff>594360</xdr:colOff>
      <xdr:row>17</xdr:row>
      <xdr:rowOff>83820</xdr:rowOff>
    </xdr:to>
    <xdr:graphicFrame macro="">
      <xdr:nvGraphicFramePr>
        <xdr:cNvPr id="3" name="Chart 2">
          <a:extLst>
            <a:ext uri="{FF2B5EF4-FFF2-40B4-BE49-F238E27FC236}">
              <a16:creationId xmlns:a16="http://schemas.microsoft.com/office/drawing/2014/main" id="{D56BC0AF-18E1-805F-3DD9-AFAEEFE73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7620</xdr:colOff>
      <xdr:row>18</xdr:row>
      <xdr:rowOff>83820</xdr:rowOff>
    </xdr:from>
    <xdr:to>
      <xdr:col>16</xdr:col>
      <xdr:colOff>624840</xdr:colOff>
      <xdr:row>22</xdr:row>
      <xdr:rowOff>30480</xdr:rowOff>
    </xdr:to>
    <xdr:sp macro="" textlink="">
      <xdr:nvSpPr>
        <xdr:cNvPr id="4" name="Rectangle 3">
          <a:extLst>
            <a:ext uri="{FF2B5EF4-FFF2-40B4-BE49-F238E27FC236}">
              <a16:creationId xmlns:a16="http://schemas.microsoft.com/office/drawing/2014/main" id="{39877CBA-1176-B9A6-3E00-331CE70A2BE9}"/>
            </a:ext>
          </a:extLst>
        </xdr:cNvPr>
        <xdr:cNvSpPr/>
      </xdr:nvSpPr>
      <xdr:spPr>
        <a:xfrm>
          <a:off x="3017520" y="3649980"/>
          <a:ext cx="9334500" cy="739140"/>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t"/>
        <a:lstStyle/>
        <a:p>
          <a:pPr algn="l"/>
          <a:r>
            <a:rPr lang="en-IN" b="1" cap="none" spc="0">
              <a:ln w="0"/>
              <a:solidFill>
                <a:schemeClr val="tx1"/>
              </a:solidFill>
              <a:effectLst>
                <a:outerShdw blurRad="38100" dist="19050" dir="2700000" algn="tl" rotWithShape="0">
                  <a:schemeClr val="dk1">
                    <a:alpha val="40000"/>
                  </a:schemeClr>
                </a:outerShdw>
              </a:effectLst>
            </a:rPr>
            <a:t>Insight</a:t>
          </a:r>
          <a:r>
            <a:rPr lang="en-IN" b="0" cap="none" spc="0">
              <a:ln w="0"/>
              <a:solidFill>
                <a:schemeClr val="tx1"/>
              </a:solidFill>
              <a:effectLst>
                <a:outerShdw blurRad="38100" dist="19050" dir="2700000" algn="tl" rotWithShape="0">
                  <a:schemeClr val="dk1">
                    <a:alpha val="40000"/>
                  </a:schemeClr>
                </a:outerShdw>
              </a:effectLst>
            </a:rPr>
            <a:t> - Comparing older years to recent ones, the difference in voting is huge. Earlier movies had very few votes, but today, millions of people are actively rating content. This shows how audience engagement has grown over time, especially with the rise of digital platforms</a:t>
          </a:r>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5</xdr:col>
      <xdr:colOff>167640</xdr:colOff>
      <xdr:row>1</xdr:row>
      <xdr:rowOff>15240</xdr:rowOff>
    </xdr:from>
    <xdr:to>
      <xdr:col>15</xdr:col>
      <xdr:colOff>99060</xdr:colOff>
      <xdr:row>3</xdr:row>
      <xdr:rowOff>22860</xdr:rowOff>
    </xdr:to>
    <xdr:sp macro="" textlink="">
      <xdr:nvSpPr>
        <xdr:cNvPr id="5" name="Rectangle 4">
          <a:extLst>
            <a:ext uri="{FF2B5EF4-FFF2-40B4-BE49-F238E27FC236}">
              <a16:creationId xmlns:a16="http://schemas.microsoft.com/office/drawing/2014/main" id="{846F9C13-59CD-303B-F0AE-60E34C2C4E2B}"/>
            </a:ext>
          </a:extLst>
        </xdr:cNvPr>
        <xdr:cNvSpPr/>
      </xdr:nvSpPr>
      <xdr:spPr>
        <a:xfrm>
          <a:off x="4518660" y="213360"/>
          <a:ext cx="6637020" cy="403860"/>
        </a:xfrm>
        <a:prstGeom prst="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IN" sz="1600"/>
            <a:t>Audience Engagement Trend (Votes) </a:t>
          </a:r>
          <a:br>
            <a:rPr lang="en-IN" sz="1600"/>
          </a:b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2</xdr:col>
      <xdr:colOff>388620</xdr:colOff>
      <xdr:row>4</xdr:row>
      <xdr:rowOff>83820</xdr:rowOff>
    </xdr:from>
    <xdr:to>
      <xdr:col>14</xdr:col>
      <xdr:colOff>243840</xdr:colOff>
      <xdr:row>18</xdr:row>
      <xdr:rowOff>53340</xdr:rowOff>
    </xdr:to>
    <xdr:graphicFrame macro="">
      <xdr:nvGraphicFramePr>
        <xdr:cNvPr id="2" name="Chart 1">
          <a:extLst>
            <a:ext uri="{FF2B5EF4-FFF2-40B4-BE49-F238E27FC236}">
              <a16:creationId xmlns:a16="http://schemas.microsoft.com/office/drawing/2014/main" id="{86C50DDF-856D-0E26-AE30-5AEE307630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228600</xdr:colOff>
      <xdr:row>5</xdr:row>
      <xdr:rowOff>83821</xdr:rowOff>
    </xdr:from>
    <xdr:to>
      <xdr:col>18</xdr:col>
      <xdr:colOff>45720</xdr:colOff>
      <xdr:row>12</xdr:row>
      <xdr:rowOff>190501</xdr:rowOff>
    </xdr:to>
    <mc:AlternateContent xmlns:mc="http://schemas.openxmlformats.org/markup-compatibility/2006" xmlns:a14="http://schemas.microsoft.com/office/drawing/2010/main">
      <mc:Choice Requires="a14">
        <xdr:graphicFrame macro="">
          <xdr:nvGraphicFramePr>
            <xdr:cNvPr id="3" name="Last_50_year 4">
              <a:extLst>
                <a:ext uri="{FF2B5EF4-FFF2-40B4-BE49-F238E27FC236}">
                  <a16:creationId xmlns:a16="http://schemas.microsoft.com/office/drawing/2014/main" id="{48834CB9-8DEC-CD48-8309-BC813A28233F}"/>
                </a:ext>
              </a:extLst>
            </xdr:cNvPr>
            <xdr:cNvGraphicFramePr/>
          </xdr:nvGraphicFramePr>
          <xdr:xfrm>
            <a:off x="0" y="0"/>
            <a:ext cx="0" cy="0"/>
          </xdr:xfrm>
          <a:graphic>
            <a:graphicData uri="http://schemas.microsoft.com/office/drawing/2010/slicer">
              <sle:slicer xmlns:sle="http://schemas.microsoft.com/office/drawing/2010/slicer" name="Last_50_year 4"/>
            </a:graphicData>
          </a:graphic>
        </xdr:graphicFrame>
      </mc:Choice>
      <mc:Fallback xmlns="">
        <xdr:sp macro="" textlink="">
          <xdr:nvSpPr>
            <xdr:cNvPr id="0" name=""/>
            <xdr:cNvSpPr>
              <a:spLocks noTextEdit="1"/>
            </xdr:cNvSpPr>
          </xdr:nvSpPr>
          <xdr:spPr>
            <a:xfrm>
              <a:off x="11285220" y="1074421"/>
              <a:ext cx="1828800" cy="14935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15240</xdr:colOff>
      <xdr:row>19</xdr:row>
      <xdr:rowOff>137160</xdr:rowOff>
    </xdr:from>
    <xdr:to>
      <xdr:col>11</xdr:col>
      <xdr:colOff>632460</xdr:colOff>
      <xdr:row>21</xdr:row>
      <xdr:rowOff>182880</xdr:rowOff>
    </xdr:to>
    <xdr:sp macro="" textlink="">
      <xdr:nvSpPr>
        <xdr:cNvPr id="4" name="Rectangle 3">
          <a:extLst>
            <a:ext uri="{FF2B5EF4-FFF2-40B4-BE49-F238E27FC236}">
              <a16:creationId xmlns:a16="http://schemas.microsoft.com/office/drawing/2014/main" id="{46961A69-C40C-561F-EC25-86EF456C6EEB}"/>
            </a:ext>
          </a:extLst>
        </xdr:cNvPr>
        <xdr:cNvSpPr/>
      </xdr:nvSpPr>
      <xdr:spPr>
        <a:xfrm>
          <a:off x="3695700" y="3901440"/>
          <a:ext cx="5311140" cy="44196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The trend has</a:t>
          </a:r>
          <a:r>
            <a:rPr lang="en-IN" sz="1100" baseline="0"/>
            <a:t> become more consistent and the runtime has broadly decreased After 2000s</a:t>
          </a:r>
          <a:endParaRPr lang="en-IN" sz="1100"/>
        </a:p>
      </xdr:txBody>
    </xdr:sp>
    <xdr:clientData/>
  </xdr:twoCellAnchor>
  <xdr:twoCellAnchor>
    <xdr:from>
      <xdr:col>5</xdr:col>
      <xdr:colOff>281940</xdr:colOff>
      <xdr:row>1</xdr:row>
      <xdr:rowOff>53340</xdr:rowOff>
    </xdr:from>
    <xdr:to>
      <xdr:col>11</xdr:col>
      <xdr:colOff>281940</xdr:colOff>
      <xdr:row>2</xdr:row>
      <xdr:rowOff>129540</xdr:rowOff>
    </xdr:to>
    <xdr:sp macro="" textlink="">
      <xdr:nvSpPr>
        <xdr:cNvPr id="5" name="Rectangle 4">
          <a:extLst>
            <a:ext uri="{FF2B5EF4-FFF2-40B4-BE49-F238E27FC236}">
              <a16:creationId xmlns:a16="http://schemas.microsoft.com/office/drawing/2014/main" id="{63C0BABF-E4EF-998B-E741-F2AD7EB87A53}"/>
            </a:ext>
          </a:extLst>
        </xdr:cNvPr>
        <xdr:cNvSpPr/>
      </xdr:nvSpPr>
      <xdr:spPr>
        <a:xfrm>
          <a:off x="4632960" y="251460"/>
          <a:ext cx="4023360" cy="2743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Runtime</a:t>
          </a:r>
          <a:r>
            <a:rPr lang="en-IN" sz="1100" baseline="0"/>
            <a:t> Trend</a:t>
          </a:r>
          <a:endParaRPr lang="en-IN"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241140</xdr:colOff>
      <xdr:row>4</xdr:row>
      <xdr:rowOff>125393</xdr:rowOff>
    </xdr:from>
    <xdr:to>
      <xdr:col>32</xdr:col>
      <xdr:colOff>231495</xdr:colOff>
      <xdr:row>22</xdr:row>
      <xdr:rowOff>98482</xdr:rowOff>
    </xdr:to>
    <xdr:graphicFrame macro="">
      <xdr:nvGraphicFramePr>
        <xdr:cNvPr id="4" name="Chart 3">
          <a:extLst>
            <a:ext uri="{FF2B5EF4-FFF2-40B4-BE49-F238E27FC236}">
              <a16:creationId xmlns:a16="http://schemas.microsoft.com/office/drawing/2014/main" id="{D41F9CD4-0401-1AB3-CB55-E7A60CD660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57873</xdr:colOff>
      <xdr:row>23</xdr:row>
      <xdr:rowOff>9646</xdr:rowOff>
    </xdr:from>
    <xdr:to>
      <xdr:col>31</xdr:col>
      <xdr:colOff>173620</xdr:colOff>
      <xdr:row>27</xdr:row>
      <xdr:rowOff>125394</xdr:rowOff>
    </xdr:to>
    <xdr:sp macro="" textlink="">
      <xdr:nvSpPr>
        <xdr:cNvPr id="5" name="Rectangle 4">
          <a:extLst>
            <a:ext uri="{FF2B5EF4-FFF2-40B4-BE49-F238E27FC236}">
              <a16:creationId xmlns:a16="http://schemas.microsoft.com/office/drawing/2014/main" id="{953A4392-EE9D-C40A-FAAD-024302FB13A3}"/>
            </a:ext>
          </a:extLst>
        </xdr:cNvPr>
        <xdr:cNvSpPr/>
      </xdr:nvSpPr>
      <xdr:spPr>
        <a:xfrm>
          <a:off x="3694253" y="4842076"/>
          <a:ext cx="9230810" cy="925976"/>
        </a:xfrm>
        <a:prstGeom prst="rect">
          <a:avLst/>
        </a:prstGeom>
        <a:solidFill>
          <a:schemeClr val="accent1">
            <a:lumMod val="40000"/>
            <a:lumOff val="60000"/>
          </a:schemeClr>
        </a:solidFill>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r>
            <a:rPr lang="en-IN" sz="1600" b="1" cap="none" spc="0">
              <a:ln w="0"/>
              <a:solidFill>
                <a:schemeClr val="tx1"/>
              </a:solidFill>
              <a:effectLst>
                <a:outerShdw blurRad="38100" dist="19050" dir="2700000" algn="tl" rotWithShape="0">
                  <a:schemeClr val="dk1">
                    <a:alpha val="40000"/>
                  </a:schemeClr>
                </a:outerShdw>
              </a:effectLst>
            </a:rPr>
            <a:t>Insight : </a:t>
          </a:r>
          <a:r>
            <a:rPr lang="en-IN" sz="1600" b="1"/>
            <a:t>Content with broader audience appeal, such as TV-Y7 and TV-PG, tends to have higher IMDb ratings. In contrast, more restricted categories like R and PG-13 show comparatively lower ratings, suggesting a narrower audience impact.</a:t>
          </a:r>
          <a:endParaRPr lang="en-IN" sz="1600" b="1"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34</xdr:col>
      <xdr:colOff>17266</xdr:colOff>
      <xdr:row>4</xdr:row>
      <xdr:rowOff>135038</xdr:rowOff>
    </xdr:from>
    <xdr:to>
      <xdr:col>41</xdr:col>
      <xdr:colOff>231494</xdr:colOff>
      <xdr:row>10</xdr:row>
      <xdr:rowOff>183266</xdr:rowOff>
    </xdr:to>
    <mc:AlternateContent xmlns:mc="http://schemas.openxmlformats.org/markup-compatibility/2006" xmlns:a14="http://schemas.microsoft.com/office/drawing/2010/main">
      <mc:Choice Requires="a14">
        <xdr:graphicFrame macro="">
          <xdr:nvGraphicFramePr>
            <xdr:cNvPr id="6" name="type">
              <a:extLst>
                <a:ext uri="{FF2B5EF4-FFF2-40B4-BE49-F238E27FC236}">
                  <a16:creationId xmlns:a16="http://schemas.microsoft.com/office/drawing/2014/main" id="{089077F9-DEF0-3607-D69F-6B0466587557}"/>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13781494" y="945266"/>
              <a:ext cx="2577392" cy="14371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33</xdr:col>
      <xdr:colOff>318304</xdr:colOff>
      <xdr:row>11</xdr:row>
      <xdr:rowOff>158188</xdr:rowOff>
    </xdr:from>
    <xdr:to>
      <xdr:col>41</xdr:col>
      <xdr:colOff>231494</xdr:colOff>
      <xdr:row>18</xdr:row>
      <xdr:rowOff>183266</xdr:rowOff>
    </xdr:to>
    <mc:AlternateContent xmlns:mc="http://schemas.openxmlformats.org/markup-compatibility/2006">
      <mc:Choice xmlns:a14="http://schemas.microsoft.com/office/drawing/2010/main" Requires="a14">
        <xdr:graphicFrame macro="">
          <xdr:nvGraphicFramePr>
            <xdr:cNvPr id="7" name="Votes_Category 1">
              <a:extLst>
                <a:ext uri="{FF2B5EF4-FFF2-40B4-BE49-F238E27FC236}">
                  <a16:creationId xmlns:a16="http://schemas.microsoft.com/office/drawing/2014/main" id="{261FEF9F-D826-B6C1-EED1-3B98804EA2A0}"/>
                </a:ext>
              </a:extLst>
            </xdr:cNvPr>
            <xdr:cNvGraphicFramePr/>
          </xdr:nvGraphicFramePr>
          <xdr:xfrm>
            <a:off x="0" y="0"/>
            <a:ext cx="0" cy="0"/>
          </xdr:xfrm>
          <a:graphic>
            <a:graphicData uri="http://schemas.microsoft.com/office/drawing/2010/slicer">
              <sle:slicer xmlns:sle="http://schemas.microsoft.com/office/drawing/2010/slicer" name="Votes_Category 1"/>
            </a:graphicData>
          </a:graphic>
        </xdr:graphicFrame>
      </mc:Choice>
      <mc:Fallback>
        <xdr:sp macro="" textlink="">
          <xdr:nvSpPr>
            <xdr:cNvPr id="0" name=""/>
            <xdr:cNvSpPr>
              <a:spLocks noTextEdit="1"/>
            </xdr:cNvSpPr>
          </xdr:nvSpPr>
          <xdr:spPr>
            <a:xfrm>
              <a:off x="13744937" y="2559935"/>
              <a:ext cx="2613949" cy="14429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19292</xdr:colOff>
      <xdr:row>0</xdr:row>
      <xdr:rowOff>115747</xdr:rowOff>
    </xdr:from>
    <xdr:to>
      <xdr:col>24</xdr:col>
      <xdr:colOff>202557</xdr:colOff>
      <xdr:row>3</xdr:row>
      <xdr:rowOff>106101</xdr:rowOff>
    </xdr:to>
    <xdr:sp macro="" textlink="">
      <xdr:nvSpPr>
        <xdr:cNvPr id="2" name="Rectangle 1">
          <a:extLst>
            <a:ext uri="{FF2B5EF4-FFF2-40B4-BE49-F238E27FC236}">
              <a16:creationId xmlns:a16="http://schemas.microsoft.com/office/drawing/2014/main" id="{E7C3ED0E-D016-B4A7-E101-27594DF46C05}"/>
            </a:ext>
          </a:extLst>
        </xdr:cNvPr>
        <xdr:cNvSpPr/>
      </xdr:nvSpPr>
      <xdr:spPr>
        <a:xfrm>
          <a:off x="5343646" y="115747"/>
          <a:ext cx="5247189" cy="59802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0" cap="none" spc="0">
              <a:ln w="0"/>
              <a:solidFill>
                <a:schemeClr val="tx1"/>
              </a:solidFill>
              <a:effectLst>
                <a:outerShdw blurRad="38100" dist="19050" dir="2700000" algn="tl" rotWithShape="0">
                  <a:schemeClr val="dk1">
                    <a:alpha val="40000"/>
                  </a:schemeClr>
                </a:outerShdw>
              </a:effectLst>
            </a:rPr>
            <a:t>Impact</a:t>
          </a:r>
          <a:r>
            <a:rPr lang="en-IN" sz="1600" b="0" cap="none" spc="0" baseline="0">
              <a:ln w="0"/>
              <a:solidFill>
                <a:schemeClr val="tx1"/>
              </a:solidFill>
              <a:effectLst>
                <a:outerShdw blurRad="38100" dist="19050" dir="2700000" algn="tl" rotWithShape="0">
                  <a:schemeClr val="dk1">
                    <a:alpha val="40000"/>
                  </a:schemeClr>
                </a:outerShdw>
              </a:effectLst>
            </a:rPr>
            <a:t> of age certification on IMDb Rating</a:t>
          </a:r>
          <a:endParaRPr lang="en-IN" sz="1600" b="0" cap="none" spc="0">
            <a:ln w="0"/>
            <a:solidFill>
              <a:schemeClr val="tx1"/>
            </a:solidFill>
            <a:effectLst>
              <a:outerShdw blurRad="38100" dist="19050" dir="2700000" algn="tl" rotWithShape="0">
                <a:schemeClr val="dk1">
                  <a:alpha val="40000"/>
                </a:schemeClr>
              </a:outerShdw>
            </a:effectLst>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refreshedDate="46118.38193275463" createdVersion="8" refreshedVersion="8" minRefreshableVersion="3" recordCount="5283" xr:uid="{9BD31102-F523-4C2D-BCB3-56DB67ABF4DE}">
  <cacheSource type="worksheet">
    <worksheetSource name="Table1"/>
  </cacheSource>
  <cacheFields count="15">
    <cacheField name="index" numFmtId="0">
      <sharedItems containsSemiMixedTypes="0" containsString="0" containsNumber="1" containsInteger="1" minValue="0" maxValue="5282"/>
    </cacheField>
    <cacheField name="id" numFmtId="0">
      <sharedItems/>
    </cacheField>
    <cacheField name="title" numFmtId="0">
      <sharedItems containsDate="1" containsMixedTypes="1" minDate="1899-12-30T07:19:00" maxDate="2023-03-31T00:00:00" count="5238">
        <s v="Taxi Driver"/>
        <s v="Monty Python and the Holy Grail"/>
        <s v="Life of Brian"/>
        <s v="The Exorcist"/>
        <s v="Monty Python's Flying Circus"/>
        <s v="Dirty Harry"/>
        <s v="My Fair Lady"/>
        <s v="The Blue Lagoon"/>
        <s v="Bonnie and Clyde"/>
        <s v="The Professionals"/>
        <s v="The Guns of Navarone"/>
        <s v="Lupin the Third: The Castle of Cagliostro"/>
        <s v="Richard Pryor: Live in Concert"/>
        <s v="The Long Riders"/>
        <s v="White Christmas"/>
        <s v="Cairo Station"/>
        <s v="The Queen"/>
        <s v="Hitler: A Career"/>
        <s v="FTA"/>
        <s v="Saladin the Victorious"/>
        <s v="Singapore"/>
        <s v="Dark Waters"/>
        <s v="Alexandria... Why?"/>
        <s v="Raya and Sakina"/>
        <s v="No Longer Kids"/>
        <s v="Amrapali"/>
        <s v="Dostana"/>
        <s v="The Blazing Sun"/>
        <s v="Monty Python's Fliegender Zirkus"/>
        <s v="The Return of the Prodigal Son"/>
        <s v="Prince"/>
        <s v="Manoranjan"/>
        <s v="Beirut, Oh Beirut"/>
        <s v="We Are All for the Fatherland"/>
        <s v="Whispers"/>
        <s v="Lal Patthar"/>
        <s v="Ujala"/>
        <s v="Alibaba Aur 40 Chor"/>
        <s v="Professor"/>
        <s v="Chadi Jawani Budhe Nu"/>
        <s v="Bandie"/>
        <s v="Khoon Khoon"/>
        <s v="Top Gun"/>
        <s v="Seinfeld"/>
        <s v="Stand by Me"/>
        <s v="Once Upon a Time in America"/>
        <s v="When Harry Met Sally..."/>
        <s v="Teenage Mutant Ninja Turtles"/>
        <s v="Full Metal Jacket"/>
        <s v="Christine"/>
        <s v="A Nightmare on Elm Street"/>
        <s v="Knight Rider"/>
        <s v="Awakenings"/>
        <s v="Thomas &amp; Friends"/>
        <s v="Annie"/>
        <s v="Pet Sematary"/>
        <s v="Saved by the Bell"/>
        <s v="She's Gotta Have It"/>
        <s v="Eddie Murphy Raw"/>
        <s v="Endless Love"/>
        <s v="Wheel of Fortune"/>
        <s v="Major Dad"/>
        <s v="Fireman Sam"/>
        <s v="Danger Mouse"/>
        <s v="Mobile Suit Gundam II: Soldiers of Sorrow"/>
        <s v="Mobile Suit Gundam: Char's Counterattack"/>
        <s v="Sam Kinison: Breaking the Rules"/>
        <s v="Tim Allen: Men Are Pigs"/>
        <s v="Monty Python Live at the Hollywood Bowl"/>
        <s v="The George McKenna Story"/>
        <s v="Unspeakable Acts"/>
        <s v="Waiting for the Hearse"/>
        <s v="Mobile Suit Gundam III: Encounters in Space"/>
        <s v="Agneepath"/>
        <s v="Parrot Sketch Not Included: Twenty Years of Monty Python"/>
        <s v="Too Young The Hero"/>
        <s v="Adam: His Song Continues"/>
        <s v="Disco Dancer"/>
        <s v="The Ryan White Story"/>
        <s v="In Defense of a Married Man"/>
        <s v="Dil"/>
        <s v="Bye Bye London"/>
        <s v="Quiet Victory: The Charlie Wedemeyer Story"/>
        <s v="Alexandria, Again and Forever"/>
        <s v="Strange Voices"/>
        <s v="Aakhri Adaalat"/>
        <s v="A Stoning in Fulham County"/>
        <s v="Muqaddar Ka Faisla"/>
        <s v="Sohni Mahiwal"/>
        <s v="The Little Wars"/>
        <s v="Duniya"/>
        <s v="High Risk"/>
        <s v="Pyar Ke Do Pal"/>
        <s v="Jaal"/>
        <s v="Mujrim"/>
        <s v="An Egyptian Story"/>
        <s v="Ek Jaan Hain Hum"/>
        <s v="The Quick and the Dead"/>
        <s v="Survivor"/>
        <s v="Stargate SG-1"/>
        <s v="Pokemon"/>
        <s v="Forrest Gump"/>
        <s v="Happy Gilmore"/>
        <s v="One Piece"/>
        <s v="Saving Private Ryan"/>
        <s v="Cowboy Bebop"/>
        <s v="Star Trek: Deep Space Nine"/>
        <s v="The Challenge"/>
        <s v="Gattaca"/>
        <s v="Gilmore Girls"/>
        <s v="Blade"/>
        <s v="You've Got Mail"/>
        <s v="Starship Troopers"/>
        <s v="Neon Genesis Evangelion"/>
        <s v="The Magic School Bus"/>
        <s v="Donnie Brasco"/>
        <s v="Power Rangers"/>
        <s v="U.S. Marshals"/>
        <s v="Adventures of Sonic the Hedgehog"/>
        <s v="Wild Things"/>
        <s v="Last Action Hero"/>
        <s v="Seven Years in Tibet"/>
        <s v="The Devil's Advocate"/>
        <s v="A River Runs Through It"/>
        <s v="Girl, Interrupted"/>
        <s v="Goosebumps"/>
        <s v="Yu-Gi-Oh"/>
        <s v="InuYasha"/>
        <s v="Any Given Sunday"/>
        <s v="Menace II Society"/>
        <s v="Desperado"/>
        <s v="The Mask of Zorro"/>
        <s v="The Patriot"/>
        <s v="Road Trip"/>
        <s v="Free Willy"/>
        <s v="3 Ninjas Kick Back"/>
        <s v="In the Line of Fire"/>
        <s v="The Replacements"/>
        <s v="Johnny Mnemonic"/>
        <s v="Little Women"/>
        <s v="Anaconda"/>
        <s v="My Girl"/>
        <s v="Cliffhanger"/>
        <s v="I Know What You Did Last Summer"/>
        <s v="Teenage Mutant Ninja Turtles II: The Secret of the Ooze"/>
        <s v="Barney &amp; Friends"/>
        <s v="Hollow Man"/>
        <s v="Godzilla"/>
        <s v="Neon Genesis Evangelion: The End of Evangelion"/>
        <s v="Spawn"/>
        <s v="Dennis the Menace"/>
        <s v="The Net"/>
        <s v="The Devil's Own"/>
        <s v="Croupier"/>
        <s v="Teenage Mutant Ninja Turtles III"/>
        <s v="The General's Daughter"/>
        <s v="The Next Karate Kid"/>
        <s v="I Still Know What You Did Last Summer"/>
        <s v="Double Team"/>
        <s v="Under Suspicion"/>
        <s v="Moesha"/>
        <s v="Sister, Sister"/>
        <s v="Cardcaptor Sakura"/>
        <s v="Geronimo: An American Legend"/>
        <s v="The Mirror Has Two Faces"/>
        <s v="Girlfriends"/>
        <s v="Knight Rider 2000"/>
        <s v="The Last Days"/>
        <s v="The Parkers"/>
        <s v="Heavy"/>
        <s v="Bill Hicks: Revelations"/>
        <s v="Sankofa"/>
        <s v="Dale's Supermarket Sweep"/>
        <s v="Jerry Seinfeld: I'm Telling You for the Last Time"/>
        <s v="Children of God"/>
        <s v="Wild Tango"/>
        <s v="Kuch Kuch Hota Hai"/>
        <s v="Oggy and the Cockroaches"/>
        <s v="H"/>
        <s v="Herod's Law"/>
        <s v="Tim Allen: Rewires America"/>
        <s v="Heartbreak High"/>
        <s v="Dil Se.."/>
        <s v="Aashik Aawara"/>
        <s v="Destiny"/>
        <s v="Oh Darling! Yeh Hai India!"/>
        <s v="A Triumph of the Heart: The Ricky Bell Story"/>
        <s v="Bombay"/>
        <s v="West Beirut"/>
        <s v="Muthu"/>
        <s v="Qila"/>
        <s v="Ram Jaane"/>
        <s v="Chamatkar"/>
        <s v="Soldier"/>
        <s v="Okupas"/>
        <s v="Hum Saath Saath Hain"/>
        <s v="Kabhi Haan Kabhi Naa"/>
        <s v="Nightmare in Columbia County"/>
        <s v="Phir Bhi Dil Hai Hindustani"/>
        <s v="Jeans"/>
        <s v="Chaahat"/>
        <s v="Hum Aapke Hain Koun..!"/>
        <s v="Maya Memsaab"/>
        <s v="Out of Life"/>
        <s v="Duplicate"/>
        <s v="Govindha Govindha"/>
        <s v="Damini"/>
        <s v="English Babu Desi Mem"/>
        <s v="Before the Flying Circus"/>
        <s v="Sam Kinison: Live in Vegas"/>
        <s v="Anjaam"/>
        <s v="Mann"/>
        <s v="Monty Python: Live at Aspen"/>
        <s v="Sinbad: Afros and Bellbottoms"/>
        <s v="The Other"/>
        <s v="Sinbad: Son of a Preacher Man"/>
        <s v="Children of Shatila"/>
        <s v="Gumrah"/>
        <s v="The Emigrant"/>
        <s v="Yodha"/>
        <s v="Avvai Shanmugi"/>
        <s v="Minsara Kanavu"/>
        <s v="Chronicle of a Disappearance"/>
        <s v="Yaar Gaddar"/>
        <s v="Sinbad: Nothin' but the Funk"/>
        <s v="Dushmani"/>
        <s v="Fiza"/>
        <s v="Hello Brother"/>
        <s v="Shikari"/>
        <s v="Breaking Bad"/>
        <s v="The Walking Dead"/>
        <s v="The Staircase"/>
        <s v="Downton Abbey"/>
        <s v="Grey's Anatomy"/>
        <s v="The Great British Baking Show"/>
        <s v="Criminal Minds"/>
        <s v="NCIS"/>
        <s v="Community"/>
        <s v="Heartland"/>
        <s v="Supernatural"/>
        <s v="Forgetting Sarah Marshall"/>
        <s v="War of the Worlds"/>
        <s v="Arrested Development"/>
        <s v="The IT Crowd"/>
        <s v="30 Rock"/>
        <s v="Avatar: The Last Airbender"/>
        <s v="Inception"/>
        <s v="The Other Guys"/>
        <s v="How to Train Your Dragon"/>
        <s v="Friday Night Lights"/>
        <s v="Casino Royale"/>
        <s v="Michael Clayton"/>
        <s v="My Little Pony: Friendship Is Magic"/>
        <s v="The Fairly OddParents"/>
        <s v="Jackass: The Movie"/>
        <s v="Sonic X"/>
        <s v="DEATH NOTE"/>
        <s v="Zoolander"/>
        <s v="The Vampire Diaries"/>
        <s v="Charlie and the Chocolate Factory"/>
        <s v="Cleaner"/>
        <s v="Harold &amp; Kumar Go to White Castle"/>
        <s v="The Social Network"/>
        <s v="Road to Perdition"/>
        <s v="Naruto"/>
        <s v="Blow"/>
        <s v="Shooter"/>
        <s v="Big Fish"/>
        <s v="The Bourne Ultimatum"/>
        <s v="Public Enemies"/>
        <s v="America's Next Top Model"/>
        <s v="Sherlock Holmes"/>
        <s v="Love Actually"/>
        <s v="Closer"/>
        <s v="Chappelle's Show"/>
        <s v="Something's Gotta Give"/>
        <s v="Grown Ups"/>
        <s v="The Blind Side"/>
        <s v="Quantum of Solace"/>
        <s v="The Ring"/>
        <s v="Trailer Park Boys"/>
        <s v="Into the Wild"/>
        <s v="True Grit"/>
        <s v="Rambo"/>
        <s v="Stardust"/>
        <s v="Borgen"/>
        <s v="The Last Samurai"/>
        <s v="iCarly"/>
        <s v="Victorious"/>
        <s v="The Book of Eli"/>
        <s v="Identity"/>
        <s v="Merlin"/>
        <s v="Shrek Forever After"/>
        <s v="Hairspray"/>
        <s v="Corpse Bride"/>
        <s v="Let Me In"/>
        <s v="Monster"/>
        <s v="Without a Paddle"/>
        <s v="Once Upon a Time in Mexico"/>
        <s v="Cloudy with a Chance of Meatballs"/>
        <s v="Offspring"/>
        <s v="Blade II"/>
        <s v="Chloe"/>
        <s v="Blood Diamond"/>
        <s v="The Lake House"/>
        <s v="Terminator 3: Rise of the Machines"/>
        <s v="Beerfest"/>
        <s v="Heist"/>
        <s v="Catch and Release"/>
        <s v="Just Like Heaven"/>
        <s v="Gurren Lagann"/>
        <s v="Four Brothers"/>
        <s v="John Q"/>
        <s v="Not Another Teen Movie"/>
        <n v="21"/>
        <s v="Code Geass: Lelouch of the Rebellion"/>
        <s v="Terminator Salvation"/>
        <s v="Deck the Halls"/>
        <s v="The Girl Next Door"/>
        <s v="The Cat in the Hat"/>
        <s v="Final Destination 3"/>
        <s v="Thir13en Ghosts"/>
        <s v="The One"/>
        <s v="Happy Feet"/>
        <s v="Ip Man"/>
        <s v="Coach Carter"/>
        <s v="Blade: Trinity"/>
        <s v="Monster-in-Law"/>
        <s v="Halloween"/>
        <s v="How Do You Know"/>
        <s v="The Sweetest Thing"/>
        <s v="The Final Destination"/>
        <s v="The Other Boleyn Girl"/>
        <s v="Friday the 13th"/>
        <s v="The Bucket List"/>
        <s v="Freddy vs. Jason"/>
        <s v="Transformers: Prime"/>
        <s v="Memoirs of a Geisha"/>
        <s v="Body of Lies"/>
        <s v="A Cinderella Story"/>
        <s v="The Mole"/>
        <s v="Osmosis Jones"/>
        <s v="Scary Movie 4"/>
        <s v="The Texas Chainsaw Massacre"/>
        <s v="Fun with Dick and Jane"/>
        <s v="TMNT"/>
        <s v="Due Date"/>
        <s v="Cop Out"/>
        <s v="The 4400"/>
        <s v="Still Game"/>
        <s v="3 Idiots"/>
        <s v="Midnight Diner"/>
        <s v="H2O: Just Add Water"/>
        <s v="Black Butler"/>
        <s v="Octonauts"/>
        <s v="New York Minute"/>
        <s v="Strawberry Shortcake"/>
        <s v="Total Drama Island"/>
        <s v="Dreamer: Inspired By a True Story"/>
        <s v="Monster House"/>
        <s v="Starsky &amp; Hutch"/>
        <s v="Tears of the Sun"/>
        <s v="Boys Over Flowers"/>
        <s v="Winx Club"/>
        <s v="The Cave"/>
        <s v="Big Time Rush"/>
        <s v="The Texas Chainsaw Massacre: The Beginning"/>
        <s v="I Am Sam"/>
        <s v="The Spiderwick Chronicles"/>
        <s v="Rumor Has It..."/>
        <s v="Dead Set"/>
        <s v="Toradora!"/>
        <s v="I Now Pronounce You Chuck &amp; Larry"/>
        <s v="World Trade Center"/>
        <s v="Premonition"/>
        <s v="Shaun the Sheep"/>
        <s v="Eagle Eye"/>
        <s v="Lagaan: Once Upon a Time in India"/>
        <s v="The Men Who Stare at Goats"/>
        <s v="Scare Tactics"/>
        <s v="Friends with Money"/>
        <s v="Legend of the Guardians: The Owls of Ga'Hoole"/>
        <s v="Kath &amp; Kim"/>
        <s v="Good Luck Chuck"/>
        <s v="Pocoyo"/>
        <s v="Louis C.K.: Hilarious"/>
        <s v="Death at a Funeral"/>
        <s v="Gifted Hands: The Ben Carson Story"/>
        <s v="The Game"/>
        <s v="Angel Beats!"/>
        <s v="Blood and Bone"/>
        <s v="Ip Man 2"/>
        <s v="Masha and the Bear"/>
        <s v="Like Stars on Earth"/>
        <s v="Monty Python: Almost the Truth (The Lawyer's Cut)"/>
        <s v="The Legend of Bruce Lee"/>
        <s v="Ouran High School Host Club"/>
        <s v="Felon"/>
        <s v="The Ultimatum"/>
        <s v="Mobile Suit Gundam Unicorn"/>
        <s v="Stuart Little 2"/>
        <s v="Johnny Test"/>
        <s v="Code Lyoko"/>
        <s v="Did You Hear About the Morgans?"/>
        <s v="Iris"/>
        <s v="DreamWorks Shrek's Swamp Stories"/>
        <s v="Ben &amp; Holly's Little Kingdom"/>
        <s v="The Garfield Show"/>
        <s v="Chaos"/>
        <s v="Wakfu"/>
        <s v="Katt Williams: The Pimp Chronicles Pt. 1"/>
        <s v="Initial D"/>
        <s v="Comedian"/>
        <s v="Delta Farce"/>
        <s v="One Piece: Strong World"/>
        <s v="Christmas with the Kranks"/>
        <s v="Dinosaur King"/>
        <s v="Love Happens"/>
        <s v="Vampire Knight"/>
        <s v="Den-noh Coil"/>
        <s v="Zig and Sharko"/>
        <s v="Even the Rain"/>
        <s v="Kabhi Khushi Kabhie Gham"/>
        <s v="Naruto Shippuden the Movie"/>
        <s v="Trailer Park Boys: The Movie"/>
        <s v="Jeff Dunham: Arguing with Myself"/>
        <s v="From Within"/>
        <s v="Jodhaa Akbar"/>
        <s v="And Then Came Lola"/>
        <s v="One on One"/>
        <s v="Om Shanti Om"/>
        <s v="Jab We Met"/>
        <s v="The Cartel"/>
        <s v="Te quiero"/>
        <s v="Bon Cop Bad Cop"/>
        <s v="Naruto: Ninja Clash in the Land of Snow"/>
        <s v="The Mafia Dolls"/>
        <s v="Horrid Henry"/>
        <s v="I Will Follow"/>
        <s v="Alpha and Omega"/>
        <s v="One Piece: The Desert Princess and the Pirates: Adventure in Alabasta"/>
        <s v="Bo on the Go!"/>
        <s v="Waist Deep"/>
        <s v="Naruto: Guardians of the Crescent Moon Kingdom"/>
        <s v="First Sunday"/>
        <s v="Einsatzgruppen: The Nazi Death Squads"/>
        <s v="This Is the Life"/>
        <s v="My Suicide"/>
        <s v="Kyaa Kool Hai Hum"/>
        <s v="Kung Fu Panda Awesome Secrets"/>
        <s v="Divine Intervention"/>
        <s v="Accident"/>
        <s v="Naruto: Legend of the Stone of Gelel"/>
        <s v="Jim Gaffigan: Beyond the Pale"/>
        <s v="Dreamworks Happy Holidays from Madagascar"/>
        <s v="Billu"/>
        <s v="Half &amp; Half"/>
        <s v="Timmy Time"/>
        <s v="Cairo 6,7,8"/>
        <s v="Dil Chahta Hai"/>
        <s v="Trailer Park Boys: Countdown to Liquor Day"/>
        <s v="Bleach the Movie: Hell Verse"/>
        <s v="Whisky"/>
        <s v="EMI"/>
        <s v="Vientos de agua"/>
        <s v="Naruto Shippuden the Movie: The Lost Tower"/>
        <s v="Naruto Shippuden the Movie: Bonds"/>
        <s v="Naruto Shippuden the Movie: The Will of Fire"/>
        <s v="Linewatch"/>
        <s v="The Boy Who Cried Werewolf"/>
        <s v="Whitney Cummings: Money Shot"/>
        <s v="Don"/>
        <s v="Rock On!!"/>
        <s v="Eternal Summer"/>
        <s v="Mike Birbiglia: What I Should Have Said Was Nothing"/>
        <s v="One Piece: Episode of Chopper Plus: Bloom in the Winter, Miracle Cherry Blossom"/>
        <s v="Welcome"/>
        <s v="Just Another Love Story"/>
        <s v="Arahan"/>
        <s v="Phir Hera Pheri"/>
        <s v="Bleach the Movie: Fade to Black"/>
        <s v="Rang De Basanti"/>
        <s v="Oscar's Oasis"/>
        <s v="Swades"/>
        <s v="Kaal"/>
        <s v="Sorry to Disturb"/>
        <s v="2 Alone in Paris"/>
        <s v="Delhi-6"/>
        <s v="Kal Ho Naa Ho"/>
        <s v="Sivaji: The Boss"/>
        <s v="Ishqiya"/>
        <s v="Trotro"/>
        <s v="Guzaarish"/>
        <s v="A Lion in the House"/>
        <s v="Oye Lucky! Lucky Oye!"/>
        <s v="Love in a Puff"/>
        <s v="Kabhi Alvida Naa Kehna"/>
        <s v="Black Friday"/>
        <s v="Kevin James: Sweat the Small Stuff"/>
        <s v="Connected"/>
        <s v="Vivah"/>
        <s v="Golmaal Returns"/>
        <s v="Jim Gaffigan: King Baby"/>
        <s v="The Trailer Park Boys Xmas Special"/>
        <s v="Bluffmaster!"/>
        <s v="Inuyasha the Movie 4: Fire on the Mystic Island"/>
        <s v="My F√É¬ºhrer"/>
        <s v="Vizontele"/>
        <s v="Tayo the Little Bus"/>
        <s v="Autumn's Concerto"/>
        <s v="Sir! No Sir!"/>
        <s v="DreamWorks Spooky Stories"/>
        <s v="Inuyasha the Movie: Affections Touching Across Time"/>
        <s v="Once Upon a Time in Mumbaai"/>
        <s v="Guru"/>
        <s v="Main Hoon Na"/>
        <s v="Romantik Komedi"/>
        <s v="Jeff Dunham's Very Special Christmas Special"/>
        <s v="Paheli"/>
        <s v="Honeymoon Travels Pvt. Ltd."/>
        <s v="Behind Enemy Lines"/>
        <s v="Inuyasha the Movie 3: Swords of an Honorable Ruler"/>
        <s v="Fated to Love You"/>
        <s v="Kaminey"/>
        <s v="Nuevo Rico Nuevo Pobre"/>
        <s v="Kevin Hart: I'm a Grown Little Man"/>
        <s v="G.O.R.A."/>
        <s v="Jaane Tu... Ya Jaane Na"/>
        <s v="Mukhsin"/>
        <s v="Pecados capitales"/>
        <s v="Apaharan"/>
        <s v="LSD: Love, Sex aur Dhokha"/>
        <s v="Chhota Bheem"/>
        <s v="Pedro El Escamoso"/>
        <s v="Chup Chup Ke"/>
        <s v="Manorama Six Feet Under"/>
        <s v="Sergio"/>
        <s v="Luck by Chance"/>
        <s v="Karthik Calling Karthik"/>
        <s v="Monty Python's Personal Best"/>
        <s v="Ajab Prem Ki Ghazab Kahani"/>
        <s v="Dhan Dhana Dhan Goal"/>
        <s v="Salt of This Sea"/>
        <s v="Yuva"/>
        <s v="Fuga"/>
        <s v="Namastey London"/>
        <s v="Fashion"/>
        <s v="Peepli Live"/>
        <s v="Lakshya"/>
        <s v="Trailer Park Boys: Say Goodnight to the Bad Guys"/>
        <s v="Pomegranates and Myrrh"/>
        <s v="Tony Manero"/>
        <s v="Do Dooni Chaar"/>
        <s v="Kismat Konnection"/>
        <s v="Wake Up Sid"/>
        <s v="Life in a Metro"/>
        <s v="El cartel 2 - La guerra total"/>
        <s v="Awara Paagal Deewana"/>
        <s v="The Figurine (Araromire)"/>
        <s v="The Unjust"/>
        <s v="Kurbaan"/>
        <s v="Can√¢‚Ç¨‚Ñ¢t Complain"/>
        <s v="Inuyasha the Movie 2: The Castle Beyond the Looking Glass"/>
        <s v="Taxi No. 9 2 11"/>
        <s v="Anbe Sivam"/>
        <s v="Gangaajal"/>
        <s v="Chalte Chalte"/>
        <s v="Mumbai Meri Jaan"/>
        <s v="Aamir"/>
        <s v="Frontiers of Dreams and Fears"/>
        <s v="Ishq Vishk"/>
        <s v="The Legend of Bhagat Singh"/>
        <s v="Under the Bombs"/>
        <s v="Race"/>
        <s v="Udaan"/>
        <s v="Laugh Out Loud"/>
        <s v="We Are Family"/>
        <s v="The Beast Stalker"/>
        <s v="Raajneeti"/>
        <s v="Edge of the Universe"/>
        <s v="Old Thieves: The Legend of Artegio"/>
        <s v="Kannathil Muthamittal"/>
        <s v="Well Done Abba"/>
        <s v="Palermo Hollywood"/>
        <s v="Dev.D"/>
        <s v="Twins Mission"/>
        <s v="What's Up?"/>
        <s v="Aagey Se Right"/>
        <s v="Mighty Raju"/>
        <s v="Krishna Cottage"/>
        <s v="The Fierce Wife"/>
        <s v="Madness in the Desert"/>
        <s v="I Hate Luv Storys"/>
        <s v="C Kkompany"/>
        <s v="Welcome to Sajjanpur"/>
        <s v="I Am Kalam"/>
        <s v="Kyo Kii... Main Jhuth Nahin Bolta"/>
        <s v="The Kite"/>
        <s v="Kucch To Hai"/>
        <s v="The Blue Umbrella"/>
        <s v="Break Ke Baad"/>
        <s v="Main Aurr Mrs Khanna"/>
        <s v="Frank &amp; Cindy"/>
        <s v="Tum Milo Toh Sahi"/>
        <s v="Ezra"/>
        <s v="Chance Pe Dance"/>
        <s v="Gina Yashere: Skinny B*tch"/>
        <s v="Agyaat"/>
        <s v="Falafel"/>
        <s v="Kuselan"/>
        <s v="Look for a Star"/>
        <s v="Zozo"/>
        <s v="A Love Story"/>
        <s v="Bosta"/>
        <s v="Anchor Baby"/>
        <s v="Shootout at Lokhandwala"/>
        <s v="The Hospital"/>
        <s v="Da Kath &amp; Kim Code"/>
        <s v="Interview with a Serial Killer"/>
        <s v="The Student Cop"/>
        <s v="Khawatir"/>
        <s v="Dhoondte Reh Jaaoge"/>
        <s v="Rabun"/>
        <s v="Life's Speed Bump"/>
        <s v="Black &amp; White"/>
        <s v="Hattrick"/>
        <s v="Harishchandrachi Factory"/>
        <s v="Koi Aap Sa"/>
        <s v="Menahi"/>
        <s v="What's Your Raashee?"/>
        <s v="Talentime"/>
        <s v="Anthony Kaun Hai?"/>
        <s v="The Prince Who Turns into a Frog"/>
        <s v="Mission Istaanbul"/>
        <s v="Fida"/>
        <s v="Cocaine"/>
        <s v="Breakout"/>
        <s v="Kisaan"/>
        <s v="My Amnesia Girl"/>
        <s v="Ij√É¬©: The Journey"/>
        <s v="At Dolphin Bay"/>
        <s v="Perazhagan"/>
        <s v="My MVP Valentine"/>
        <s v="A Very Special Love"/>
        <s v="Pink Zone"/>
        <s v="Bheem vs Aliens"/>
        <s v="Unriddle"/>
        <s v="Tango with Me"/>
        <s v="Chhota Bheem Aur Krishna"/>
        <s v="Cocomong"/>
        <s v="Once a Gangster"/>
        <s v="Brother's Shadow"/>
        <s v="Do Paise Ki Dhoop, Chaar Aane Ki Baarish"/>
        <s v="Banyuki"/>
        <s v="Call the Midwife"/>
        <s v="Hop"/>
        <s v="Crazy, Stupid, Love."/>
        <s v="New Girl"/>
        <s v="Black Mirror"/>
        <s v="Margin Call"/>
        <s v="Django Unchained"/>
        <s v="Longmire"/>
        <s v="Looper"/>
        <s v="Shameless"/>
        <s v="Happy Endings"/>
        <s v="Argo"/>
        <s v="Last Tango in Halifax"/>
        <s v="Midnight in Paris"/>
        <s v="Ink Master"/>
        <s v="Top Boy"/>
        <s v="Warrior"/>
        <s v="Hunter x Hunter"/>
        <s v="Les Mis√É¬©rables"/>
        <s v="Arrow"/>
        <s v="The Girl with the Dragon Tattoo"/>
        <s v="Contagion"/>
        <s v="Battleship"/>
        <s v="Killing Them Softly"/>
        <s v="Just Go with It"/>
        <s v="Dark Shadows"/>
        <s v="Sherlock Holmes: A Game of Shadows"/>
        <s v="Silver Linings Playbook"/>
        <s v="The Legend of Korra"/>
        <s v="Sword Art Online"/>
        <s v="Sucker Punch"/>
        <s v="The Borgias"/>
        <s v="Ninjago: Masters of Spinjitzu"/>
        <s v="Total Recall"/>
        <s v="Puella Magi Madoka Magica"/>
        <s v="Project X"/>
        <s v="Berserk: The Golden Age Arc I - The Egg of the King"/>
        <s v="Soul Surfer"/>
        <s v="Transformers: Rescue Bots"/>
        <s v="Final Destination 5"/>
        <s v="Puss in Boots"/>
        <s v="Savages"/>
        <s v="Teen Mom 2"/>
        <s v="Hall Pass"/>
        <s v="Comedians in Cars Getting Coffee"/>
        <s v="Lilyhammer"/>
        <s v="Rurouni Kenshin Part I: Origins"/>
        <s v="Unknown"/>
        <s v="TIGER &amp; BUNNY"/>
        <s v="Fate/Zero"/>
        <s v="The Rite"/>
        <s v="Blue Exorcist"/>
        <s v="Barbie: Life in the Dreamhouse"/>
        <s v="Mean Girls 2"/>
        <s v="A Very Harold &amp; Kumar Christmas"/>
        <s v="anohana: The Flower We Saw That Day"/>
        <s v="Magi"/>
        <s v="Cuckoo"/>
        <s v="Thermae Romae"/>
        <s v="Red Riding Hood"/>
        <s v="My Babysitter's a Vampire"/>
        <s v="Kuroko's Basketball"/>
        <s v="New Year's Eve"/>
        <s v="The Smurfs"/>
        <s v="Jack and Jill"/>
        <s v="Everything Must Go"/>
        <s v="Rita"/>
        <s v="John Mulaney: New in Town"/>
        <s v="Wolverine"/>
        <s v="One Piece Film: Z"/>
        <s v="LEGO City"/>
        <s v="Arthur Christmas"/>
        <s v="MeatEater"/>
        <s v="Silenced"/>
        <s v="A Perfect Ending"/>
        <s v="Outback Truckers"/>
        <s v="LEGO Friends"/>
        <s v="Quartet"/>
        <s v="Berserk: The Golden Age Arc II - The Battle for Doldrey"/>
        <s v="La Reina del Sur"/>
        <s v="Pablo Escobar: The Drug Lord"/>
        <s v="Bill Burr: You People Are All The Same"/>
        <s v="Bully"/>
        <s v="The History of Future Folk"/>
        <s v="Cloudburst"/>
        <s v="Donald Glover: Weirdo"/>
        <s v="A Princess for Christmas"/>
        <s v="Middle of Nowhere"/>
        <s v="Zindagi Na Milegi Dobara"/>
        <s v="Escape from Planet Earth"/>
        <s v="Sebastian Maniscalco: What's Wrong with People?"/>
        <s v="Undefeated"/>
        <s v="Singham"/>
        <s v="Larva"/>
        <s v="The Ultimate Braai Master"/>
        <s v="Minecraft: Story Mode"/>
        <s v="Barfi!"/>
        <s v="EastSiders"/>
        <s v="Smile PreCure!"/>
        <s v="Mosquita y Mari"/>
        <s v="The Great Magician"/>
        <s v="Robocar Poli"/>
        <s v="Joan Rivers: Don't Start with Me"/>
        <s v="Delhi Belly"/>
        <s v="Naruto Shippuden the Movie: Blood Prison"/>
        <s v="Maria Bamford: The Special Special Special!"/>
        <s v="Little Baby Bum"/>
        <s v="Tiger &amp; Bunny: The Beginning"/>
        <s v="Don't Go Breaking My Heart"/>
        <s v="Pyaar Ka Punchnama"/>
        <s v="Big Time Movie"/>
        <s v="The American Bible Challenge"/>
        <s v="A World Not Ours"/>
        <s v="Inside West Coast Customs"/>
        <s v="Don 2"/>
        <s v="A Second Chance"/>
        <s v="Jeff Dunham: Minding the Monsters"/>
        <s v="Jeff Dunham: Controlled Chaos"/>
        <s v="Chillar Party"/>
        <s v="The Dirty Picture"/>
        <s v="Kyaa Super Kool Hain Hum"/>
        <s v="Talaash"/>
        <s v="Masha's tales"/>
        <s v="El Reemplazante"/>
        <s v="Rowdy Rathore"/>
        <s v="Blitz Patrollie"/>
        <s v="OMG: Oh My God!"/>
        <s v="6 Bullets"/>
        <s v="Material"/>
        <s v="Toll Booth"/>
        <s v="An Elf's Story"/>
        <s v="Justin Time"/>
        <s v="Without Gorky"/>
        <s v="Bodyguard"/>
        <s v="Shaitan"/>
        <s v="Paan Singh Tomar"/>
        <s v="Kath &amp; Kimderella"/>
        <s v="Game"/>
        <s v="Lavell Crawford: Can a Brother Get Some Love?"/>
        <s v="Grandmaster"/>
        <s v="Arjun: The Warrior Prince"/>
        <s v="A Beautiful Life"/>
        <s v="Mugamoodi"/>
        <s v="Players"/>
        <s v="Tere Naal Love Ho Gaya"/>
        <s v="FRED 3: Camp Fred"/>
        <s v="Kalakalappu"/>
        <s v="Meet the Adebanjos"/>
        <s v="Katt Williams: Kattpacalypse"/>
        <s v="No One Killed Jessica"/>
        <s v="Luv Shuv Tey Chicken Khurana"/>
        <s v="Ragini MMS"/>
        <s v="Tom Papa: Live in New York City"/>
        <s v="10 jours en or"/>
        <s v="26 Years"/>
        <s v="7 Khoon Maaf"/>
        <s v="Asmaa"/>
        <s v="All's Well, Ends Well"/>
        <s v="The Oath"/>
        <s v="Vettai"/>
        <s v="Tita Rahiba"/>
        <s v="Ek Main Aur Ekk Tu"/>
        <s v="Last Flight to Abuja"/>
        <s v="Michael"/>
        <s v="Bbuddah Hoga Terra Baap"/>
        <s v="Shor in the City"/>
        <s v="Chhota Bheem &amp; Krishna in Mayanagari"/>
        <s v="Department"/>
        <s v="Stray Bullet"/>
        <s v="The Mistress"/>
        <s v="Inborn Pair"/>
        <s v="Ferrari Ki Sawaari"/>
        <s v="Zokkomon"/>
        <s v="Office Girls"/>
        <s v="Chhota Bheem and the Broken Amulet"/>
        <s v="One More Try"/>
        <s v="Thaandavam"/>
        <s v="Aiyyaa"/>
        <s v="Blood Money"/>
        <s v="Heroine"/>
        <s v="Bwakaw"/>
        <s v="Love, Now"/>
        <s v="Chota Bheem Aur Ganesh in the Amazing Odyssey"/>
        <s v="Sisterakas"/>
        <s v="Masameer"/>
        <s v="Chhota Bheem In Dholakpur to Kathmandu"/>
        <s v="The Rise of Kirmada"/>
        <s v="Husbands in Goa"/>
        <s v="Drunken to Love You"/>
        <s v="Question Mark"/>
        <s v="Takki"/>
        <s v="Muran"/>
        <s v="Darling, Something's Wrong with Your Head"/>
        <s v="Phone Swap"/>
        <s v="Chhota Bheem Master of Shaolin"/>
        <s v="No Other Woman"/>
        <s v="Yours Fatefully"/>
        <s v="Moshe Kasher: Live in Oakland"/>
        <s v="My Friend Pinto"/>
        <s v="The Mirror Boy"/>
        <s v="The Glamorous Imperial Concubine"/>
        <s v="Here Comes the Rain"/>
        <s v="Outlander"/>
        <s v="Peaky Blinders"/>
        <s v="Attack on Titan"/>
        <s v="The Blacklist"/>
        <s v="Married at First Sight"/>
        <s v="Paddington"/>
        <s v="The Flash"/>
        <s v="Nightcrawler"/>
        <s v="Gotham"/>
        <s v="Are You The One?"/>
        <s v="Her"/>
        <n v="42"/>
        <s v="The Imitation Game"/>
        <s v="The Call"/>
        <s v="The 100"/>
        <s v="Big Eyes"/>
        <s v="How to Get Away with Murder"/>
        <s v="Oldboy"/>
        <s v="Rush"/>
        <s v="Reign"/>
        <s v="How to Train Your Dragon 2"/>
        <s v="Begin Again"/>
        <s v="The Conjuring"/>
        <s v="Insidious: Chapter 2"/>
        <s v="BoJack Horseman"/>
        <s v="House of Cards"/>
        <s v="Henry Danger"/>
        <s v="A Walk Among the Tombstones"/>
        <s v="Olympus Has Fallen"/>
        <s v="The Giver"/>
        <s v="Orange Is the New Black"/>
        <s v="The Originals"/>
        <s v="Jane the Virgin"/>
        <s v="Creep"/>
        <s v="St. Vincent"/>
        <s v="Marco Polo"/>
        <s v="Wentworth"/>
        <s v="Madam Secretary"/>
        <s v="The Green Inferno"/>
        <s v="Dark Skies"/>
        <s v="KILL la KILL"/>
        <s v="The Frozen Ground"/>
        <s v="Z Nation"/>
        <s v="From Dusk Till Dawn: The Series"/>
        <s v="Empire State"/>
        <s v="Derek"/>
        <s v="Shrek the Musical"/>
        <s v="The Butler"/>
        <s v="The Thundermans"/>
        <s v="Hemlock Grove"/>
        <s v="Scary Movie 5"/>
        <s v="The Seven Deadly Sins"/>
        <s v="Sofia the First"/>
        <s v="Sailor Moon Crystal"/>
        <s v="Cloudy with a Chance of Meatballs 2"/>
        <s v="Lovesick"/>
        <s v="Shtisel"/>
        <s v="The Chase"/>
        <s v="Penguins of Madagascar"/>
        <s v="Texas Chainsaw 3D"/>
        <s v="Jackass Presents: Bad Grandpa .5"/>
        <s v="The Night Shift"/>
        <s v="The Next Step"/>
        <s v="Mr. Peabody &amp; Sherman"/>
        <s v="Vampire Academy"/>
        <s v="I, Frankenstein"/>
        <s v="Seventh Son"/>
        <s v="Velvet"/>
        <s v="Zach Stone Is Gonna Be Famous"/>
        <s v="Sabotage"/>
        <s v="The Irregular at Magic High School"/>
        <s v="The Railway Man"/>
        <s v="Resurrection: Ertugrul"/>
        <s v="Dreamworks How to Train Your Dragon Legends"/>
        <s v="Life of Crime"/>
        <s v="Get on Up"/>
        <s v="Rabbids Invasion"/>
        <s v="The November Man"/>
        <s v="The Cat in the Hat Knows a Lot About That!"/>
        <s v="The Nut Job"/>
        <s v="Girlfriends' Guide to Divorce"/>
        <s v="Brick Mansions"/>
        <s v="The Big Wedding"/>
        <s v="Tiny House Nation"/>
        <s v="Talking Tom and Friends"/>
        <s v="The Battered Bastards of Baseball"/>
        <s v="Who Am I"/>
        <s v="Ever After High"/>
        <s v="Yowamushi Pedal"/>
        <s v="Sam &amp; Cat"/>
        <s v="Bo Burnham: What."/>
        <s v="The Smurfs 2"/>
        <s v="Metallica: Through the Never"/>
        <s v="Walk of Shame"/>
        <s v="Search Party"/>
        <s v="Stand by Me Doraemon"/>
        <s v="Thanks for Sharing"/>
        <s v="Copenhagen"/>
        <s v="Cowspiracy: The Sustainability Secret"/>
        <s v="The Heirs"/>
        <s v="The Haunting in Connecticut 2: Ghosts of Georgia"/>
        <s v="Young &amp; Hungry"/>
        <s v="Mike Birbiglia: My Girlfriend's Boyfriend"/>
        <s v="Elena"/>
        <s v="Nicky, Ricky, Dicky &amp; Dawn"/>
        <s v="Berserk: The Golden Age Arc III - The Advent"/>
        <s v="Bill Burr: I'm Sorry You Feel That Way"/>
        <s v="The Haunted Hathaways"/>
        <s v="A Haunted House 2"/>
        <s v="Black Money Love"/>
        <s v="Angry Birds Toons"/>
        <s v="We Steal Secrets: The Story of WikiLeaks"/>
        <s v="Effie Gray"/>
        <s v="Free Birds"/>
        <s v="The Square"/>
        <s v="The Short Game"/>
        <s v="PK"/>
        <s v="Underdogs"/>
        <s v="Jinxed"/>
        <s v="Mako Mermaids: An H2O Adventure"/>
        <s v="Swearnet: The Movie"/>
        <s v="Tiger &amp; Bunny: The Rising"/>
        <s v="Selfie"/>
        <s v="Virunga"/>
        <s v="Tom Segura: Completely Normal"/>
        <s v="Buddies"/>
        <s v="Chennai Express"/>
        <s v="Lalaloopsy"/>
        <s v="Senora Acero"/>
        <s v="Monty Python: The Meaning of Live"/>
        <s v="Pac-Man and the Ghostly Adventures"/>
        <s v="Zbrodnia"/>
        <s v="LEGO DC Comics Super Heroes: Batman Be-Leaguered"/>
        <s v="Black Ink Crew New York"/>
        <s v="Nagi-Asu: A Lull in the Sea"/>
        <s v="The Berlin File"/>
        <s v="Omar"/>
        <s v="Moving Art"/>
        <s v="VeggieTales in the House"/>
        <s v="Dabbe: The Possession"/>
        <s v="Haider"/>
        <s v="2 States"/>
        <s v="Booba"/>
        <s v="20 Minutes"/>
        <s v="A Fairly Odd Summer"/>
        <s v="Blind Detective"/>
        <s v="The Boss: Anatomy of a Crime"/>
        <s v="D√É¬©rapages"/>
        <s v="Dokidoki! PreCure"/>
        <s v="Khoobsurat"/>
        <s v="Monty Python: Live (Mostly)"/>
        <s v="Miss Granny"/>
        <s v="Highway"/>
        <s v="Queen"/>
        <s v="Expelled from Paradise"/>
        <s v="Masha's Spooky Stories"/>
        <s v="All Hail King Julien"/>
        <s v="Some Assembly Required"/>
        <s v="Incomplete Life"/>
        <s v="Jim Gaffigan: Obsessed"/>
        <s v="Mission Blue"/>
        <s v="ABCD"/>
        <s v="Pedal the World"/>
        <s v="City of God: 10 Years Later"/>
        <s v="Birth Reborn"/>
        <s v="Bombay Talkies"/>
        <s v="Kai Po Che!"/>
        <s v="My Beautiful Broken Brain"/>
        <s v="Mitt"/>
        <s v="Ragini MMS 2"/>
        <s v="Fukrey"/>
        <s v="Dedh Ishqiya"/>
        <s v="Hasee Toh Phasee"/>
        <s v="Pizza"/>
        <s v="Ankhon Dekhi"/>
        <s v="Raja, Rasoi Aur Anya Kahaniyaan"/>
        <s v="Boss"/>
        <s v="That Winter, the Wind Blows"/>
        <s v="Tea Time"/>
        <s v="When Love Happens"/>
        <s v="Mary Kom"/>
        <s v="Dharmakshetra"/>
        <s v="Four Sisters and a Wedding"/>
        <s v="Special 26"/>
        <s v="Once Upon a Time in Mumbai Dobaara!"/>
        <s v="Swearnet Live"/>
        <s v="Jim Jefferies: Bare"/>
        <s v="Dabbe 5: Zehr-i Cin"/>
        <s v="The Perfect Dictatorship"/>
        <s v="Imperial Dreams"/>
        <s v="Liar's Dice"/>
        <s v="El Mago Pop"/>
        <s v="Humpty Sharma Ki Dulhania"/>
        <s v="Print the Legend"/>
        <s v="The Butterfly's Dream"/>
        <s v="Jeff Dunham: All Over the Map"/>
        <s v="Against the Tide"/>
        <s v="Bride for Rent"/>
        <s v="Ghanchakkar"/>
        <s v="Aziz Ansari: Buried Alive"/>
        <s v="Marc Maron: Thinky Pain"/>
        <s v="Naan Sigappu Manithan"/>
        <s v="Turbo FAST"/>
        <s v="Born in Gaza"/>
        <s v="Romantik Komedi 2: Bekarl√Ñ¬±√Ñ≈∏a Veda"/>
        <s v="Free to Play"/>
        <s v="The Other One: The Long, Strange Trip of Bob Weir"/>
        <s v="Inkaar"/>
        <s v="Sammy &amp; Co"/>
        <s v="Coming Soon"/>
        <s v="The Midas Touch"/>
        <s v="Refugiado"/>
        <s v="Ralphie May: Imperfectly Yours"/>
        <s v="Wedding Association"/>
        <s v="Heritages"/>
        <s v="Race 2"/>
        <s v="Madras Cafe"/>
        <s v="Deliha"/>
        <s v="Confusion Na Wa"/>
        <s v="Saheb Biwi Aur Gangster Returns"/>
        <s v="Ungli"/>
        <s v="Chashme Baddoor"/>
        <s v="SampleThis"/>
        <s v="The War Against Women"/>
        <s v="Ghadi"/>
        <s v="Eyes of a Thief"/>
        <d v="2023-10-01T00:00:00"/>
        <s v="Mars at Sunrise"/>
        <s v="Satyagraha"/>
        <s v="Bhaji in Problem"/>
        <s v="Pagpag: Nine Lives"/>
        <s v="Blind Intersections"/>
        <s v="Trailer Park Boys: Live at the North Pole"/>
        <s v="Must Be... Love"/>
        <s v="She's The One"/>
        <s v="Trailer Park Boys - Live in F**kin' Dublin"/>
        <s v="SDU: Sex Duties Unit"/>
        <s v="Theeya Velai Seiyyanum Kumaru"/>
        <s v="Settai"/>
        <s v="Raja Natwarlal"/>
        <s v="Chhota Bheem in the Incan Adventure"/>
        <s v="Anjaan"/>
        <s v="Cold Harbour"/>
        <s v="Himmatwala"/>
        <s v="Na Bangaaru Talli"/>
        <s v="What the Fish"/>
        <s v="My Own Man"/>
        <s v="One by Two"/>
        <s v="The Land of Cards"/>
        <s v="Starting Over Again"/>
        <s v="It Takes a Man and a Woman"/>
        <s v="Chelsea Handler: Uganda Be Kidding Me Live"/>
        <s v="Wyatt Cenac: Brooklyn"/>
        <s v="Xenos"/>
        <s v="Seven Souls in the Skull Castle"/>
        <s v="Boss &amp; Me"/>
        <s v="D.L. Hughley: Clear"/>
        <s v="Giraffada"/>
        <s v="Bobby Jasoos"/>
        <s v="Grandmother's Farm"/>
        <s v="Anaamika"/>
        <s v="Mumbai Delhi Mumbai"/>
        <s v="A Place in the Stars"/>
        <s v="That Thing Called Tadhana"/>
        <s v="Gori Tere Pyaar Mein"/>
        <s v="She's Dating the Gangster"/>
        <s v="Deewana Main Deewana"/>
        <s v="Two Fathers"/>
        <s v="Sommore: Chandelier Status"/>
        <s v="E-Team"/>
        <s v="The Royal Bengal Tiger"/>
        <s v="Chhota Bheem &amp; Krishna vs Zimbara"/>
        <s v="Gollu Aur Pappu"/>
        <s v="Mystic Whispers"/>
        <s v="The Amazing Praybeyt Benjamin"/>
        <s v="Diamonds in the Sky"/>
        <s v="Chhota Bheem Neeli Pahaadi"/>
        <s v="Doctor Bello"/>
        <s v="Chhota Bheem Aur Hanuman"/>
        <s v="Chhota Bheem and the ShiNobi Secret"/>
        <s v="Sigaram Thodu"/>
        <s v="Ojo's in d' House"/>
        <s v="Flower Girl"/>
        <s v="Chhota Bheem Dus pe Dus"/>
        <s v="Chhota Bheem the Crown of Valhalla"/>
        <s v="Better Call Saul"/>
        <s v="The Last Kingdom"/>
        <s v="Stranger Things"/>
        <s v="Schitt's Creek"/>
        <s v="Alone"/>
        <s v="Grace and Frankie"/>
        <s v="The Good Place"/>
        <s v="Ash vs Evil Dead"/>
        <s v="One-Punch Man"/>
        <s v="Chicago Med"/>
        <s v="Queen of the South"/>
        <s v="The Crown"/>
        <s v="Call My Agent!"/>
        <s v="Hunt for the Wilderpeople"/>
        <s v="Hell or High Water"/>
        <s v="Servant of the People"/>
        <s v="Documentary Now!"/>
        <s v="It Follows"/>
        <s v="Forged in Fire"/>
        <s v="Van Helsing"/>
        <s v="Food Wars! Shokugeki no Soma"/>
        <s v="Lucifer"/>
        <s v="DC's Legends of Tomorrow"/>
        <s v="Raw"/>
        <s v="Kung Fu Panda 3"/>
        <s v="Ouija: Origin of Evil"/>
        <s v="The Magicians"/>
        <s v="Nocturnal Animals"/>
        <s v="The Gift"/>
        <s v="The OA"/>
        <s v="Kim's Convenience"/>
        <s v="Sense8"/>
        <s v="War Dogs"/>
        <s v="Blackhat"/>
        <s v="Crashing"/>
        <s v="Norsemen"/>
        <s v="The Hateful Eight"/>
        <s v="Crimson Peak"/>
        <s v="Bloodline"/>
        <s v="Slasher"/>
        <s v="Tangerine"/>
        <s v="Travelers"/>
        <s v="Legend"/>
        <s v="Narcos"/>
        <s v="Miraculous: Tales of Ladybug &amp; Cat Noir"/>
        <s v="Designated Survivor"/>
        <s v="Leah Remini: Scientology and the Aftermath"/>
        <s v="Into the Badlands"/>
        <s v="iZombie"/>
        <s v="Wynonna Earp"/>
        <s v="Hail, Caesar!"/>
        <s v="Dark Matter"/>
        <s v="Scream: The TV Series"/>
        <s v="Versailles"/>
        <s v="The Edge of Seventeen"/>
        <s v="60 Days In"/>
        <s v="Steve Jobs"/>
        <s v="Supergirl"/>
        <s v="Crazy Ex-Girlfriend"/>
        <s v="A Silent Voice: The Movie"/>
        <s v="Medici: Masters of Florence"/>
        <s v="PJ Masks"/>
        <s v="Marcella"/>
        <s v="London Has Fallen"/>
        <s v="Mr. Right"/>
        <s v="Bordertown"/>
        <s v="Fauda"/>
        <s v="Chappie"/>
        <s v="El marginal"/>
        <s v="Frontier"/>
        <s v="B√Ñ¬Åhubali: The Beginning"/>
        <s v="The Cuba Libre Story"/>
        <s v="Hush"/>
        <s v="ERASED"/>
        <s v="Flowers"/>
        <s v="The Conjuring 2"/>
        <s v="Love"/>
        <s v="Gantz:O"/>
        <s v="Unfriended"/>
        <s v="Good Witch"/>
        <s v="The Ranch"/>
        <s v="Paranoid"/>
        <s v="In a Valley of Violence"/>
        <s v="Wet Hot American Summer: First Day of Camp"/>
        <s v="Hello, My Name Is Doris"/>
        <s v="Hap and Leonard"/>
        <s v="Glitch"/>
        <s v="Occupied"/>
        <s v="A Monster Calls"/>
        <s v="Master of None"/>
        <s v="Unbreakable Kimmy Schmidt"/>
        <s v="Under the Shadow"/>
        <s v="Secret City"/>
        <s v="Loving"/>
        <s v="Fuller House"/>
        <s v="Easy"/>
        <n v="0.03"/>
        <s v="Making a Murderer"/>
        <s v="The Danish Girl"/>
        <s v="He Never Died"/>
        <s v="Home"/>
        <s v="BUNK'D"/>
        <s v="Quantico"/>
        <s v="Before I Wake"/>
        <s v="F is for Family"/>
        <s v="The Fundamentals of Caring"/>
        <s v="Winter on Fire: Ukraine's Fight for Freedom"/>
        <s v="Locked Up"/>
        <s v="Batman: The Killing Joke"/>
        <s v="Cop Car"/>
        <s v="Bastille Day"/>
        <s v="Sinister 2"/>
        <s v="Other People"/>
        <s v="Zoo"/>
        <s v="13th"/>
        <s v="American Ultra"/>
        <s v="Ajin"/>
        <s v="Spectral"/>
        <s v="Frequency"/>
        <s v="Crouching Tiger, Hidden Dragon: Sword of Destiny"/>
        <s v="Wanted"/>
        <s v="Aquarius"/>
        <s v="Roman Empire"/>
        <s v="Advantageous"/>
        <s v="The Bye Bye Man"/>
        <s v="Degrassi: Next Class"/>
        <s v="Beasts of No Nation"/>
        <s v="The Disastrous Life of Saiki K."/>
        <s v="Mobile Suit Gundam: Iron-Blooded Orphans"/>
        <s v="Self/less"/>
        <s v="Collateral Beauty"/>
        <s v="Chef's Table"/>
        <s v="Trollhunters: Tales of Arcadia"/>
        <s v="Team Foxcatcher"/>
        <s v="What Happened, Miss Simone?"/>
        <s v="March Comes in Like a Lion"/>
        <s v="Circle"/>
        <s v="The Forest"/>
        <s v="Demonic"/>
        <s v="The Siege of Jadotville"/>
        <s v="God Eater"/>
        <s v="Hyena Road"/>
        <s v="Barry"/>
        <s v="Gilmore Girls: A Year in the Life"/>
        <s v="Into the Inferno"/>
        <s v="Ip Man 3"/>
        <s v="Rebellion"/>
        <s v="The Windsors"/>
        <s v="Frank &amp; Lola"/>
        <s v="Hip Hop Evolution"/>
        <s v="The Get Down"/>
        <s v="Blue Jay"/>
        <s v="Bert Kreischer: The Machine"/>
        <s v="ARQ"/>
        <s v="Dragons: Race to the Edge"/>
        <s v="Ratchet &amp; Clank"/>
        <s v="Dangal"/>
        <s v="Pee-wee's Big Holiday"/>
        <s v="Headshot"/>
        <s v="Flaked"/>
        <s v="A Very Secret Service"/>
        <s v="Voltron: Legendary Defender"/>
        <s v="Transformers: Robots In Disguise"/>
        <s v="The Young Messiah"/>
        <s v="Crazyhead"/>
        <s v="Lady Dynamite"/>
        <s v="No Tomorrow"/>
        <s v="Marauders"/>
        <s v="White Girl"/>
        <s v="Greenleaf"/>
        <s v="Grizzy &amp; the Lemmings"/>
        <s v="Our Brand Is Crisis"/>
        <s v="The Ridiculous 6"/>
        <s v="Special Correspondents"/>
        <s v="Jem and the Holograms"/>
        <s v="Mascots"/>
        <s v="Mindhorn"/>
        <s v="The Do-Over"/>
        <s v="Bo Burnham: Make Happy"/>
        <s v="7 Years"/>
        <s v="Zumbo's Just Desserts"/>
        <s v="The Letdown"/>
        <s v="Case"/>
        <s v="For the Love of Spock"/>
        <s v="Suffragette"/>
        <s v="The Girl King"/>
        <s v="Dream/Killer"/>
        <s v="Sinatra: All or Nothing at All"/>
        <s v="Amanda Knox"/>
        <s v="Tallulah"/>
        <s v="By the Sea"/>
        <s v="Marco Polo: One Hundred Eyes"/>
        <s v="The Adventures of Puss in Boots"/>
        <s v="Last Chance U"/>
        <s v="Molang"/>
        <s v="Signal"/>
        <s v="Between"/>
        <s v="Midnight Diner: Tokyo Stories"/>
        <s v="Ares"/>
        <s v="Results"/>
        <s v="I Am the Pretty Thing That Lives in the House"/>
        <s v="Reply 1988"/>
        <s v="Sunny Bunnies"/>
        <s v="Cinderella and Four Knights"/>
        <s v="Legends of the Hidden Temple"/>
        <s v="Simon"/>
        <s v="David Brent: Life on the Road"/>
        <s v="Conspiracy"/>
        <s v="The Sound of Your Heart"/>
        <s v="Spotless"/>
        <s v="Message from the King"/>
        <s v="Sebastian Maniscalco: Why Would You Do That?"/>
        <s v="Club de Cuervos"/>
        <s v="Little Things"/>
        <s v="Care Bears and Cousins"/>
        <s v="Sleight"/>
        <s v="Middle School: The Worst Years of My Life"/>
        <s v="Kuromukuro"/>
        <s v="Rock the Kasbah"/>
        <s v="Marseille"/>
        <s v="Puffin Rock"/>
        <s v="Chef's Table: France"/>
        <s v="Veteran"/>
        <s v="A Very Murray Christmas"/>
        <s v="The Method"/>
        <s v="Skylanders Academy"/>
        <s v="Kevin Hart: What Now?"/>
        <s v="Extraction"/>
        <s v="Tramps"/>
        <s v="The Warriors Gate"/>
        <s v="The Dreamseller"/>
        <s v="LEGO Marvel Super Heroes: Avengers Reassembled!"/>
        <s v="Incarnate"/>
        <s v="G√É¬ºeros"/>
        <s v="Term Life"/>
        <s v="The Distinguished Citizen"/>
        <s v="Drishyam"/>
        <s v="Tig"/>
        <s v="John Mulaney: The Comeback Kid"/>
        <s v="Can't Cope, Won't Cope"/>
        <s v="Rocco"/>
        <s v="Minimalism: A Documentary About the Important Things"/>
        <s v="Lego Bionicle: The Journey to One"/>
        <s v="The Mr. Peabody &amp; Sherman Show"/>
        <s v="Fate/Grand Order: First Order"/>
        <s v="Inspector Gadget"/>
        <s v="Lavender"/>
        <s v="Heidi"/>
        <s v="True Memoirs of an International Assassin"/>
        <s v="The Darkness"/>
        <s v="Hot Girls Wanted"/>
        <s v="Haters Back Off"/>
        <s v="Intersection"/>
        <s v="Terrace House: Boys &amp; Girls in the City"/>
        <s v="High &amp; Low The Movie"/>
        <s v="The K2"/>
        <s v="Dinotrux"/>
        <s v="Hello, My Twenties!"/>
        <s v="Dawn of the Croods"/>
        <s v="Kong: King of the Apes"/>
        <s v="Pandora"/>
        <s v="Ok Kanmani"/>
        <s v="Bella and the Bulldogs"/>
        <s v="Unnatural Selection"/>
        <s v="The Lighthouse of the Orcas"/>
        <s v="Sin senos s√É¬≠ hay para√É¬≠so"/>
        <s v="Cooked"/>
        <s v="Shaun the Sheep: The Farmer's Llamas"/>
        <s v="The Devil's Mistress"/>
        <s v="Opening Night"/>
        <s v="Mossad 101"/>
        <s v="Surviving Compton: Dre, Suge and Michel'le"/>
        <s v="Secrets of Great British Castles"/>
        <s v="Netflix Presents: The Characters"/>
        <s v="Project Mc√Ç¬≤"/>
        <s v="Kapoor &amp; Sons"/>
        <s v="El Chema"/>
        <s v="Tokyo Trial"/>
        <s v="Love O2O"/>
        <s v="Baaghi"/>
        <s v="Good Morning Call"/>
        <s v="Mercy"/>
        <s v="Our Lovers"/>
        <s v="Inside the World's Toughest Prisons"/>
        <s v="Septembers of Shiraz"/>
        <s v="Ordinary World"/>
        <s v="Beat Bugs"/>
        <s v="Dhanak"/>
        <s v="Jeff Foxworthy &amp; Larry the Cable Guy: We've Been Thinking"/>
        <s v="Captive"/>
        <s v="Demetri Martin: Live (At The Time)"/>
        <s v="Brothers"/>
        <s v="Another Miss Oh"/>
        <s v="Rebirth"/>
        <s v="Audrie &amp; Daisy"/>
        <s v="T@gged"/>
        <s v="Riot"/>
        <s v="Anjelah Johnson: Not Fancy"/>
        <s v="The Deep"/>
        <s v="La Ni√É¬±a"/>
        <s v="Colin Quinn: The New York Story"/>
        <s v="Ask the Storybots"/>
        <s v="Divines"/>
        <s v="MindGamers"/>
        <s v="La esclava blanca"/>
        <s v="Tony Robbins: I Am Not Your Guru"/>
        <s v="I Am Michael"/>
        <s v="Justin Timberlake + The Tennessee Kids"/>
        <s v="World of Winx"/>
        <s v="Heneral Luna"/>
        <s v="Un + une"/>
        <s v="Mucize"/>
        <s v="Pororo the Little Penguin"/>
        <s v="72 Cutest Animals"/>
        <s v="Richie Rich"/>
        <s v="Gabriel Iglesias: I'm Sorry for What I Said When I Was Hungry"/>
        <s v="In the Shadow of Iris"/>
        <s v="Jim Jefferies: Freedumb"/>
        <s v="Force 2"/>
        <s v="Couple Of Days"/>
        <s v="3000 Nights"/>
        <s v="6 Years"/>
        <s v="Tamasha"/>
        <s v="Manson Family Vacation"/>
        <s v="Garfunkel and Oates: Trying to be Special"/>
        <s v="LEGO Friends: The Power of Friendship"/>
        <s v="Strange Weather"/>
        <s v="Rainbow Time"/>
        <s v="Much Loved"/>
        <s v="The Good Cop"/>
        <s v="Always Be My Maybe"/>
        <s v="Tales by Light"/>
        <s v="The Guardian Brothers"/>
        <s v="Chat√É¬¥, The King of Brazil"/>
        <s v="One More Time"/>
        <s v="My Runway"/>
        <s v="Riphagen the Untouchable"/>
        <s v="The 101-Year-Old Man Who Skipped Out on the Bill and Disappeared"/>
        <s v="Dear My Friends"/>
        <s v="Toon"/>
        <s v="White Nights"/>
        <s v="Udta Punjab"/>
        <s v="The Paper"/>
        <s v="Toro"/>
        <s v="Jeff Dunham: Unhinged in Hollywood"/>
        <s v="Tom Segura: Mostly Stories"/>
        <s v="Hunterrr"/>
        <s v="H20: Mermaid Adventures"/>
        <s v="Colin Quinn: Unconstitutional"/>
        <s v="Keith Richards: Under the Influence"/>
        <s v="Terrace House: Aloha State"/>
        <s v="Stories by Rabindranath Tagore"/>
        <s v="The Haunted House"/>
        <s v="Cheer Squad"/>
        <s v="Mohenjo Daro"/>
        <s v="4K Fireplace"/>
        <s v="Zip &amp; Zap and the Captain's Island"/>
        <s v="72 Dangerous Places to Live"/>
        <s v="Paquita Salas"/>
        <s v="Smoke &amp; Mirrors"/>
        <s v="Nightmare Teacher"/>
        <s v="√ê¬¢√ë‚Ç¨√ê¬∏ √ê¬∫√ê¬æ√ë‚Äö√ê¬∞"/>
        <s v="I Called Him Morgan"/>
        <s v="The Next Skin"/>
        <s v="Old Money"/>
        <s v="Belgica"/>
        <s v="XOXO"/>
        <s v="Rainbow Ruby"/>
        <s v="Ali Wong: Baby Cobra"/>
        <s v="Fearless"/>
        <s v="The Lion Woman"/>
        <s v="Prem Ratan Dhan Payo"/>
        <s v="The Beginning of Life"/>
        <s v="Pyaar Ka Punchnama 2"/>
        <s v="Atelier"/>
        <s v="The Truth Seekers"/>
        <s v="Chris Tucker: Live"/>
        <s v="Schubert in Love"/>
        <s v="Chelsea"/>
        <s v="Home: Adventures with Tip &amp; Oh"/>
        <s v="Raman Raghav 2.0"/>
        <s v="White Rabbit Project"/>
        <s v="Witch Hunt: A Century of Murder"/>
        <s v="The Princess Weiyoung"/>
        <s v="Mind Game"/>
        <s v="Chelsea Does"/>
        <s v="Real Rob"/>
        <s v="Slam"/>
        <s v="Gridlocked"/>
        <s v="Jessica Darling's It List"/>
        <s v="StoryBots Super Songs"/>
        <s v="Chocolate City: Vegas Strip"/>
        <s v="Journey to Greenland"/>
        <s v="Fifty"/>
        <s v="All About Asado"/>
        <s v="Phantom"/>
        <s v="The Ivory Game"/>
        <s v="HiGH&amp;LOW: The Red Rain"/>
        <s v="Lens"/>
        <s v="Selfie 69"/>
        <s v="Ali Baba and the 7 Dwarfs"/>
        <s v="Ghost Patrol"/>
        <s v="Talvar"/>
        <s v="Liar, Liar, Vampire"/>
        <s v="I'll Sleep When I'm Dead"/>
        <s v="Dil Dhadakne Do"/>
        <s v="Wazir"/>
        <s v="The Worthy"/>
        <s v="Kyaa Kool Hain Hum 3"/>
        <s v="Chronically Metropolitan"/>
        <s v="1898: Our Last Men in the Philippines"/>
        <s v="Sof√É¬≠a Ni√É¬±o de Rivera: Exposed"/>
        <s v="Russell Peters: Almost Famous"/>
        <s v="Miss in Kiss"/>
        <s v="Ludo"/>
        <s v="Everything About Her"/>
        <s v="#FollowFriday"/>
        <s v="Eddie: Strongman"/>
        <s v="Gabbar Is Back"/>
        <s v="The Massively Mixed-Up Middle School Mystery"/>
        <s v="Jonah"/>
        <s v="Coach Snoop"/>
        <s v="Motu Patlu: King Of Kings"/>
        <s v="Sen Benim Her√Ö≈æeyimsin"/>
        <s v="Barakah Meets Barakah"/>
        <s v="Word Party"/>
        <s v="Fitoor"/>
        <s v="Jen Kirkman: I'm Gonna Die Alone (And I Feel Fine)"/>
        <s v="Puerto Ricans in Paris"/>
        <s v="Reggie Watts: Spatial"/>
        <s v="You Are My Sunday"/>
        <s v="Layla M."/>
        <s v="Trailer Park Boys: Out of the Park: Europe"/>
        <s v="Asperger's Are Us"/>
        <s v="Honeytrap"/>
        <s v="City of Joy"/>
        <s v="ABCD 2"/>
        <s v="Iliza Shlesinger: Freezing Hot"/>
        <s v="My Sunshine"/>
        <s v="Carlos Ballarta: el amor es de putos"/>
        <s v="Offline: Are You Ready for the Next Level?"/>
        <s v="A Touch of Green"/>
        <s v="Olmo and the Seagull"/>
        <d v="1899-12-30T07:19:00"/>
        <s v="Born in Syria"/>
        <s v="Te3n"/>
        <s v="Kulipari: An Army of Frogs"/>
        <s v="The Doll"/>
        <s v="Clair Obscur"/>
        <s v="Pettson and Findus: The Best Christmas Ever"/>
        <s v="U Turn"/>
        <s v="28 Faces of the Moon"/>
        <s v="I Love You"/>
        <s v="Ordinary People"/>
        <s v="Poshter Girl"/>
        <s v="The Creative Indians"/>
        <s v="Shaandaar"/>
        <s v="Kazoops!"/>
        <s v="Bottersnikes &amp; Gumbles"/>
        <s v="Hawaizaada"/>
        <s v="Fangbone!"/>
        <s v="Very Big Shot"/>
        <s v="Joe Rogan: Triggered"/>
        <s v="X: Past Is Present"/>
        <s v="David Cross: Making America Great Again"/>
        <s v="100 Meters"/>
        <s v="Iliza Shlesinger: Confirmed Kills"/>
        <s v="Breaking the Bank"/>
        <s v="Hannibal Buress: Comedy Camisado"/>
        <s v="Bangistan"/>
        <s v="Lang Tong"/>
        <s v="Trailer Park Boys: Drunk, High and Unemployed: Live In Austin"/>
        <s v="Kiss of Life"/>
        <s v="Chasing Cameron"/>
        <s v="S Storm"/>
        <s v="Theo Von: No Offense"/>
        <s v="Mike Epps: Don't Take It Personal"/>
        <s v="Husband Factor"/>
        <s v="Michael Che Matters"/>
        <s v="Spark"/>
        <s v="Under the Black Moonlight"/>
        <s v="Aziz Ansari: Live at Madison Square Garden"/>
        <s v="Hibana: Spark"/>
        <s v="Katti Batti"/>
        <s v="Patton Oswalt: Talking for Clapping"/>
        <s v="Husband Factor: Resurrection"/>
        <s v="XV Beyond the Tryline"/>
        <s v="Close Your Eyes Before It's Dark"/>
        <s v="Best Lover"/>
        <s v="Luna Petunia"/>
        <s v="Dana Carvey: Straight White Male, 60"/>
        <s v="Soul Thieves"/>
        <s v="Umrika"/>
        <s v="Wedding Association 2: Circumcision"/>
        <s v="The Miracle"/>
        <s v="The Dream Job"/>
        <s v="One in a Billion"/>
        <s v="Frank and Cindy"/>
        <s v="Vanished 46"/>
        <s v="Niyazi G√É¬ºl D√É¬∂rtnala"/>
        <s v="Brent Morin: I'm Brent Morin"/>
        <s v="My Mother's Wound"/>
        <s v="Saawan"/>
        <s v="Beauty and the Bestie"/>
        <s v="The CEO"/>
        <s v="Sam Kinison: The Scream Continues"/>
        <s v="Magic Cellphone"/>
        <s v="Sila Samayangalil"/>
        <s v="Diamond Lover"/>
        <s v="Ricardo O'Farrill: Abrazo Genial"/>
        <s v="Brahman Naman"/>
        <s v="Dedemin Fi√Ö≈∏i"/>
        <s v="My Stupid Boss"/>
        <s v="Ojukokoro (Greed)"/>
        <s v="Aerials"/>
        <s v="Sons of the Caliphate"/>
        <s v="Cedric the Entertainer: Live from the Ville"/>
        <s v="The Blind Christ"/>
        <s v="Black"/>
        <s v="Souk Bazaar"/>
        <s v="Dharam Sankat Mein"/>
        <s v="#Rucker50"/>
        <s v="Barcelona: A Love Untold"/>
        <s v="Project Marathwada"/>
        <s v="Gang of the Caribbean"/>
        <s v="Budhia Singh: Born to Run"/>
        <s v="Crazy Beautiful You"/>
        <s v="Kara Bela"/>
        <s v="Road To High &amp; Low"/>
        <s v="Fartsa"/>
        <s v="The Breakup Playlist"/>
        <s v="Singles Villa"/>
        <s v="Vince &amp; Kath &amp; James"/>
        <s v="Sommore: The Reign Continues"/>
        <s v="The Last Egg"/>
        <s v="Ricardo O'Farrill: abrazo navide√É¬±o"/>
        <s v="You're My Boss"/>
        <s v="Everyday I Love You"/>
        <s v="Triumph in the Skies"/>
        <s v="The Super Parental Guardians"/>
        <s v="Gbomo Gbomo Express"/>
        <s v="Chris D'Elia: Incorrigible"/>
        <s v="Virunga: Gorillas in Peril"/>
        <s v="Janoskians: Untold and Untrue"/>
        <s v="Dieter Nuhr: Nuhr in Berlin"/>
        <s v="Santa Banta Pvt Ltd"/>
        <s v="Tariqi: My Way"/>
        <s v="'76"/>
        <s v="The Governor"/>
        <s v="Chhota Bheem in African Safari"/>
        <s v="Grandmother's Farm Part 2"/>
        <s v="Jandino: Whatever it Takes"/>
        <s v="The Unmarried Wife"/>
        <s v="The Love Affair"/>
        <s v="Back to 1989"/>
        <s v="Snervous Tyler Oakley"/>
        <s v="Meet The in-Laws"/>
        <s v="Oloibiri"/>
        <s v="A Chaster Marriage"/>
        <s v="Popples"/>
        <s v="Hajwala: The Missing Engine"/>
        <s v="The Arbitration"/>
        <s v="Just the Way You Are"/>
        <s v="My Little Baby"/>
        <s v="Love Storm"/>
        <s v="The Third Party"/>
        <s v="Lakeeran"/>
        <s v="Love Is a Story"/>
        <s v="Time Out"/>
        <s v="Jada"/>
        <s v="Ozark"/>
        <s v="Derry Girls"/>
        <s v="The Sinner"/>
        <s v="Blade Runner 2049"/>
        <s v="Dark"/>
        <s v="Sorry to Bother You"/>
        <s v="Dunkirk"/>
        <s v="Wind River"/>
        <s v="Molly's Game"/>
        <s v="Riverdale"/>
        <s v="Legacies"/>
        <s v="Mindhunter"/>
        <s v="Den of Thieves"/>
        <s v="All American"/>
        <s v="Phantom Thread"/>
        <s v="Manifest"/>
        <s v="Elite"/>
        <s v="Cobra Kai"/>
        <s v="You"/>
        <s v="Lost in Space"/>
        <s v="Money Heist"/>
        <s v="Lady Bird"/>
        <s v="Good Girls"/>
        <s v="The Ritual"/>
        <s v="Godless"/>
        <s v="Altered Carbon"/>
        <s v="Maniac"/>
        <s v="Dirty John"/>
        <s v="Darkest Hour"/>
        <s v="Babylon Berlin"/>
        <s v="Charmed"/>
        <s v="The Haunting of Hill House"/>
        <s v="HAPPY!"/>
        <s v="Workin' Moms"/>
        <s v="The Nightingale"/>
        <s v="Wild Wild Country"/>
        <s v="Somebody Feed Phil"/>
        <s v="Big Mouth"/>
        <s v="How It Ends"/>
        <s v="Dynasty"/>
        <s v="The Disaster Artist"/>
        <s v="Imposters"/>
        <s v="Anne with an E"/>
        <s v="Ghostland"/>
        <s v="Perfect Bid: The Contestant Who Knew Too Much"/>
        <s v="Manhunt"/>
        <s v="The Ballad of Buster Scruggs"/>
        <s v="Okja"/>
        <s v="Santa Clarita Diet"/>
        <s v="The Bad Batch"/>
        <s v="The Bureau of Magical Things"/>
        <s v="One Day at a Time"/>
        <s v="The End of the F***ing World"/>
        <s v="Safe"/>
        <s v="GLOW"/>
        <s v="Trolls: The Beat Goes On!"/>
        <s v="Collateral"/>
        <s v="Shot Caller"/>
        <s v="Castlevania"/>
        <s v="The Shack"/>
        <s v="The Kominsky Method"/>
        <s v="Knightfall"/>
        <s v="Atypical"/>
        <s v="Alias Grace"/>
        <s v="Roma"/>
        <s v="Deadwind"/>
        <s v="Crooked House"/>
        <s v="A Series of Unfortunate Events"/>
        <s v="The Beguiled"/>
        <s v="American Vandal"/>
        <s v="Watership Down"/>
        <s v="Mystery Science Theater 3000"/>
        <s v="Chilling Adventures of Sabrina"/>
        <s v="What Happened to Monday"/>
        <s v="The Foreigner"/>
        <s v="Apostle"/>
        <s v="Icarus"/>
        <s v="The Package"/>
        <s v="Violet Evergarden"/>
        <s v="Narcos: Mexico"/>
        <s v="Mary Magdalene"/>
        <s v="Disenchantment"/>
        <s v="Gerald's Game"/>
        <s v="Level 16"/>
        <s v="BAKI"/>
        <s v="The Invisible Guest"/>
        <s v="The Cloverfield Paradox"/>
        <s v="I Don't Feel at Home in This World Anymore"/>
        <s v="Wet Hot American Summer: Ten Years Later"/>
        <s v="Abducted in Plain Sight"/>
        <s v="Annabelle: Creation"/>
        <s v="Seven Seconds"/>
        <s v="The Witch: Part 1. The Subversion"/>
        <s v="Kodachrome"/>
        <s v="Devilman Crybaby"/>
        <s v="Calibre"/>
        <s v="Oats Studios"/>
        <s v="Two Sentence Horror Stories"/>
        <s v="I Am Not Your Negro"/>
        <s v="Black Spot"/>
        <s v="Rust Valley Restorers"/>
        <s v="Bird Box"/>
        <s v="Everything Sucks!"/>
        <s v="The Zookeeper's Wife"/>
        <s v="Bad Blood"/>
        <s v="Five Came Back"/>
        <s v="Outlaw King"/>
        <s v="Queer Eye"/>
        <s v="Veronica"/>
        <s v="James Acaster: Repertoire"/>
        <s v="The Keepers"/>
        <s v="Beirut"/>
        <s v="The Night Comes for Us"/>
        <s v="13 Reasons Why"/>
        <s v="Pine Gap"/>
        <s v="Destination Wedding"/>
        <s v="Nightflyers"/>
        <s v="Cam"/>
        <s v="Black Lightning"/>
        <s v="The Meyerowitz Stories (New and Selected)"/>
        <s v="Malevolent"/>
        <s v="The Babysitter"/>
        <s v="When We First Met"/>
        <s v="Extinction"/>
        <s v="To All the Boys I've Loved Before"/>
        <s v="Troy: Fall of a City"/>
        <s v="Cargo"/>
        <s v="The Dragon Prince"/>
        <s v="Dear White People"/>
        <s v="Everybody Knows"/>
        <s v="VeggieTales in the City"/>
        <s v="Requiem"/>
        <s v="Wormwood"/>
        <s v="Perfume"/>
        <s v="The Guernsey Literary &amp; Potato Peel Pie Society"/>
        <n v="1922"/>
        <s v="Evil Genius"/>
        <s v="Home Again"/>
        <s v="Mudbound"/>
        <s v="The Book of Henry"/>
        <s v="Explained"/>
        <s v="Jim &amp; Andy: The Great Beyond - Featuring a Very Special, Contractually Obligated Mention of Tony Clifton"/>
        <s v="Cells at Work!"/>
        <s v="She-Ra and the Princesses of Power"/>
        <s v="Stranger"/>
        <s v="The Rain"/>
        <s v="The Innocent Man"/>
        <s v="Berlin Syndrome"/>
        <s v="Anon"/>
        <s v="Rascal Does Not Dream of Bunny Girl Senpai"/>
        <s v="Replicas"/>
        <s v="Private Life"/>
        <s v="Beyond Skyline"/>
        <s v="A Futile and Stupid Gesture"/>
        <s v="Mirai"/>
        <s v="The Strangers: Prey at Night"/>
        <s v="Dirty Money"/>
        <s v="Tidelands"/>
        <s v="Hilda"/>
        <s v="Friends from College"/>
        <s v="King of Thieves"/>
        <s v="Hold the Dark"/>
        <s v="My Little Pony: Equestria Girls"/>
        <s v="Insatiable"/>
        <s v="Black Mirror: Bandersnatch"/>
        <s v="Better Than Us"/>
        <s v="Cable Girls"/>
        <s v="Sick Note"/>
        <s v="RBG"/>
        <s v="B√Ñ¬Åhubali 2: The Conclusion"/>
        <s v="The Perfection"/>
        <s v="The Discovery"/>
        <s v="MEGALOBOX"/>
        <s v="The Kindergarten Teacher"/>
        <s v="Wheelman"/>
        <s v="Mirage"/>
        <s v="Set It Up"/>
        <s v="An Evening with Beverly Luff Linn"/>
        <s v="Transformers: Cyberverse"/>
        <s v="The Delivery Boy"/>
        <s v="Wanderlust"/>
        <s v="Jack Whitehall: Travels with My Father"/>
        <s v="Little Italy"/>
        <s v="Teasing Master Takagi-san"/>
        <s v="The Boss Baby: Back in Business"/>
        <s v="The Outsider"/>
        <s v="My Next Guest Needs No Introduction With David Letterman"/>
        <s v="Skins"/>
        <s v="Hannah Gadsby: Nanette"/>
        <s v="Banana Split"/>
        <s v="Scissor Seven"/>
        <s v="Damnation"/>
        <s v="Creep 2"/>
        <s v="Dumplin'"/>
        <s v="Shirkers"/>
        <s v="The After Party"/>
        <s v="Red Joan"/>
        <s v="Mute"/>
        <s v="The Magic School Bus Rides Again"/>
        <s v="Hell Fest"/>
        <s v="Small Town Crime"/>
        <s v="Adrift"/>
        <s v="Cathedral of the Sea"/>
        <s v="Haunted"/>
        <s v="Happy as Lazzaro"/>
        <s v="A Bad Moms Christmas"/>
        <s v="A-X-L"/>
        <s v="The Other Side of the Wind"/>
        <s v="Dave Chappelle"/>
        <s v="Ravenous"/>
        <s v="Salt Fat Acid Heat"/>
        <s v="Great News"/>
        <s v="Dark Tourist"/>
        <d v="2023-07-22T00:00:00"/>
        <s v="Abstract: The Art of Design"/>
        <s v="Victoria &amp; Abdul"/>
        <s v="Bakugan: Battle Planet"/>
        <s v="May the Devil Take You"/>
        <s v="Kakegurui"/>
        <s v="Numberblocks"/>
        <s v="Dogs"/>
        <s v="Buster's Mal Heart"/>
        <s v="Zoids Wild"/>
        <s v="Mr. Sunshine"/>
        <s v="Bright"/>
        <s v="The Incredible Jessica James"/>
        <s v="The Kissing Booth"/>
        <s v="Handsome Devil"/>
        <s v="Hotel Transylvania: The Series"/>
        <s v="Sand Castle"/>
        <s v="My Mister"/>
        <s v="Magic for Humans"/>
        <s v="Bill Nye Saves the World"/>
        <n v="1983"/>
        <s v="Errementari: The Blacksmith and the Devil"/>
        <s v="Holy Camp!"/>
        <s v="Game Over, Man!"/>
        <s v="Forgotten"/>
        <s v="Piercing"/>
        <s v="Unit 42"/>
        <s v="Innocent"/>
        <s v="Black Earth Rising"/>
        <s v="On Body and Soul"/>
        <s v="Mowgli: Legend of the Jungle"/>
        <s v="No Escape Room"/>
        <s v="I Am a Killer"/>
        <s v="Goon: Last of the Enforcers"/>
        <s v="Nailed It!"/>
        <s v="Aggretsuko"/>
        <s v="Immortals"/>
        <s v="Ricky Gervais: Humanity"/>
        <s v="Trolls Holiday"/>
        <s v="To the Bone"/>
        <s v="On My Block"/>
        <s v="Sunderland 'Til I Die"/>
        <s v="Gypsy"/>
        <s v="The Bar"/>
        <s v="Siberia"/>
        <s v="Alexa &amp; Katie"/>
        <s v="Woodshock"/>
        <s v="War Machine"/>
        <s v="Illang: The Wolf Brigade"/>
        <s v="Security"/>
        <s v="Newness"/>
        <s v="Bitter Daisies"/>
        <s v="The Breaker Upperers"/>
        <s v="Joan Didion: The Center Will Not Hold"/>
        <s v="Clive Davis: The Soundtrack of Our Lives"/>
        <s v="Life Sentence"/>
        <s v="Cry Babies Magic Tears"/>
        <s v="The Toys That Made Us"/>
        <s v="The Standups"/>
        <s v="Baby"/>
        <s v="Unsolved: The Murders of Tupac and The Notorious B.I.G."/>
        <s v="Disjointed"/>
        <s v="We the Animals"/>
        <s v="Spirit: Riding Free"/>
        <s v="Welcome Home"/>
        <s v="Midnight Sun"/>
        <s v="Unicorn Store"/>
        <s v="Tau"/>
        <s v="Brain on Fire"/>
        <s v="White Gold"/>
        <s v="Voice"/>
        <s v="If I Leave Here Tomorrow: A Film About Lynyrd Skynyrd"/>
        <s v="Bathtubs Over Broadway"/>
        <s v="Record of Grancrest War"/>
        <s v="Hitler's Circle of Evil"/>
        <s v="What the Health"/>
        <s v="Rotten"/>
        <s v="Duck Butter"/>
        <s v="Because This Is My First Life"/>
        <s v="The Long Dumb Road"/>
        <s v="Abby Hatcher"/>
        <s v="Unauthorized Living"/>
        <s v="LEGO Friends: Girls on a Mission"/>
        <s v="Tabula Rasa"/>
        <s v="Murder Mountain"/>
        <s v="Nicky Jam: El Ganador"/>
        <s v="SKY Castle"/>
        <s v="Sisters"/>
        <s v="Suburra: Blood on Rome"/>
        <s v="Bill Nye: Science Guy"/>
        <s v="Mr. Roosevelt"/>
        <s v="John Mulaney: Kid Gorgeous at Radio City"/>
        <s v="Win It All"/>
        <s v="Norm Macdonald Has a Show"/>
        <s v="Andhadhun"/>
        <s v="Just Between Lovers"/>
        <s v="The Epic Tales of Captain Underpants"/>
        <s v="Ugly Delicious"/>
        <s v="The House of Flowers"/>
        <s v="In Darkness"/>
        <s v="Shimmer Lake"/>
        <s v="Somewhere Between"/>
        <s v="Hot Date"/>
        <s v="The Debt Collector"/>
        <s v="Orbiter 9"/>
        <s v="Day of the Dead: Bloodline"/>
        <s v="Lovesong"/>
        <s v="Lawless Lawyer"/>
        <s v="Reversing Roe"/>
        <s v="First They Killed My Father"/>
        <s v="The Titan"/>
        <s v="Welcome to the Family"/>
        <s v="Llama Llama"/>
        <s v="Borderliner"/>
        <s v="Girlfriend's Day"/>
        <s v="Animal Crackers"/>
        <s v="A Korean Odyssey"/>
        <s v="Dude"/>
        <s v="My Happy Family"/>
        <s v="Unrest"/>
        <s v="iBoy"/>
        <s v="Ibiza"/>
        <s v="The Resurrection of Gavin Stone"/>
        <s v="Power Rangers Ninja Steel"/>
        <s v="Strong Island"/>
        <s v="Bad Genius"/>
        <s v="Man Like Mobeen"/>
        <s v="Godzilla: The Planet Eater"/>
        <s v="Blame!"/>
        <s v="Granblue Fantasy: The Animation"/>
        <s v="Bullet Head"/>
        <s v="Meteor Garden"/>
        <s v="Wolf"/>
        <s v="Fallet"/>
        <s v="The Photographer of Mauthausen"/>
        <s v="The Hollow"/>
        <s v="The Mire"/>
        <s v="The Most Hated Woman in America"/>
        <s v="GHOUL"/>
        <s v="Transformers: Rescue Bots Academy"/>
        <s v="River's Edge"/>
        <s v="Hero Mask"/>
        <s v="The Fix"/>
        <s v="Godzilla: Planet of the Monsters"/>
        <s v="The Beauty Inside"/>
        <s v="Fate/Apocrypha"/>
        <s v="Girl"/>
        <s v="Acts of Vengeance"/>
        <s v="The Casketeers"/>
        <s v="The Guest"/>
        <s v="Bleach"/>
        <s v="Rainbow Rangers"/>
        <s v="Our Souls at Night"/>
        <s v="Psychokinesis"/>
        <s v="Oh, Hello on Broadway"/>
        <s v="The Mechanism"/>
        <s v="Mob Psycho 100"/>
        <s v="Birth of the Dragon"/>
        <s v="Little Evil"/>
        <s v="Gaga: Five Foot Two"/>
        <s v="Memories of the Alhambra"/>
        <s v="Barbie: Dreamhouse Adventures"/>
        <s v="Fullmetal Alchemist"/>
        <s v="Ad Vitam"/>
        <s v="The Angel"/>
        <s v="Patriot Act with Hasan Minhaj"/>
        <s v="Benji"/>
        <s v="Signs"/>
        <s v="White Fang"/>
        <s v="B: The Beginning"/>
        <s v="Sugar Rush"/>
        <s v="The Resistance Banker"/>
        <s v="El Chapo"/>
        <s v="Sacred Games"/>
        <s v="The Worst Witch"/>
        <s v="The Confession Tapes"/>
        <s v="Thieves of the Wood"/>
        <s v="The Land of Steady Habits"/>
        <s v="Girl from Nowhere"/>
        <s v="Afflicted"/>
        <s v="Dope"/>
        <s v="Paradise PD"/>
        <s v="Thus Spoke Kishibe Rohan"/>
        <s v="Steve Martin and Martin Short: An Evening You Will Forget for the Rest of Your Life"/>
        <s v="Welcome to Waikiki"/>
        <s v="The Inmate"/>
        <s v="The Innocents"/>
        <s v="Clinical"/>
        <s v="Charit√É¬©"/>
        <s v="The Battleship Island"/>
        <s v="Instant Hotel"/>
        <s v="Myths &amp; Monsters"/>
        <s v="The Hook Up Plan"/>
        <s v="Kiss Me First"/>
        <s v="Lu Over the Wall"/>
        <s v="November 13: Attack on Paris"/>
        <s v="Life"/>
        <s v="Hampstead"/>
        <s v="Reprisal"/>
        <s v="Like Father"/>
        <s v="MILF"/>
        <s v="The Bride of Habaek"/>
        <s v="The Open House"/>
        <s v="Catfight"/>
        <s v="The New Legends of Monkey"/>
        <s v="Medal of Honor"/>
        <s v="My Teacher, My Obsession"/>
        <s v="Take Me"/>
        <s v="MFKZ"/>
        <s v="True and the Rainbow Kingdom"/>
        <s v="Steel Rain"/>
        <s v="Something in the Rain"/>
        <s v="Sad Hill Unearthed"/>
        <s v="The Velvet Collection"/>
        <s v="Zero"/>
        <s v="The Christmas Chronicles"/>
        <s v="Nothing to Hide"/>
        <s v="The Indian Detective"/>
        <s v="Bonus Family"/>
        <s v="Serial Killer with Piers Morgan"/>
        <s v="Patrick"/>
        <s v="The Ottoman Lieutenant"/>
        <s v="My Shy Boss"/>
        <s v="Gormiti"/>
        <s v="Casting JonBenet"/>
        <s v="Selection Day"/>
        <s v="The Protector"/>
        <s v="The World Is Yours"/>
        <s v="Long Shot"/>
        <s v="Outside In"/>
        <s v="The Queen of Flow"/>
        <s v="Cupcake &amp; Dino - General Services"/>
        <s v="Next Gen"/>
        <s v="The Saint"/>
        <s v="Voyeur"/>
        <s v="Daniel Sloss: Live Shows"/>
        <s v="Get Me Roger Stone"/>
        <s v="Surviving Escobar - Alias JJ"/>
        <s v="Bangkok Love Stories 2: Innocence"/>
        <s v="Children of the Whales"/>
        <s v="Hey Arnold! The Jungle Movie"/>
        <s v="Irreplaceable You"/>
        <s v="Dogs of Berlin"/>
        <s v="Free Rein"/>
        <s v="Amar"/>
        <s v="Tig Notaro: Happy To Be Here"/>
        <s v="Carrie Pilby"/>
        <s v="Luis Miguel: The Series"/>
        <s v="Cyborg 009: Call of Justice"/>
        <s v="Cocaine Coast"/>
        <s v="Fun Mom Dinner"/>
        <s v="Bumping Mics with Jeff Ross &amp; Dave Attell"/>
        <s v="I Am Jonas"/>
        <s v="Springsteen On Broadway"/>
        <s v="Ultraviolet"/>
        <s v="Hot Girls Wanted: Turned On"/>
        <s v="7 Days Out"/>
        <s v="Greenhouse Academy"/>
        <s v="Hi Score Girl"/>
        <s v="Te Ata"/>
        <s v="Cuba and the Cameraman"/>
        <s v="Indian Horse"/>
        <s v="I Am Not an Easy Man"/>
        <s v="The Forgiven"/>
        <s v="Samurai Gourmet"/>
        <s v="Final Fantasy XIV: Dad of Light"/>
        <s v="Car Masters: Rust to Riches"/>
        <s v="You Get Me"/>
        <s v="The Climb"/>
        <s v="Sparta"/>
        <s v="Sarah Silverman: A Speck of Dust"/>
        <s v="Re: Mind"/>
        <s v="Lego Jurassic World: The Secret Exhibit"/>
        <s v="Hasan Minhaj: Homecoming King"/>
        <s v="Ingobernable"/>
        <s v="If I Hadn't Met You"/>
        <s v="Creeped Out"/>
        <s v="Modest Heroes"/>
        <s v="Girlboss"/>
        <s v="Spy Kids: Mission Critical"/>
        <s v="Mercury 13"/>
        <s v="The Royal House of Windsor"/>
        <s v="The Fortress"/>
        <s v="When Heroes Fly"/>
        <s v="Godzilla: City on the Edge of Battle"/>
        <s v="Flint Town"/>
        <s v="Quincy"/>
        <s v="Struggle: The Life and Lost Art of Szukalski"/>
        <s v="The Outcasts"/>
        <s v="The Invisible Guardian"/>
        <s v="Bending the Arc"/>
        <s v="A.I.C.O. -Incarnation-"/>
        <s v="Eternal Love"/>
        <s v="Take the Ball, Pass the Ball"/>
        <s v="Polly Pocket"/>
        <s v="Adam Sandler: 100% Fresh"/>
        <s v="Pop Team Epic"/>
        <s v="An Imperfect Murder"/>
        <s v="Mike Birbiglia: Thank God for Jokes"/>
        <s v="Sky Ladder: The Art of Cai Guo-Qiang"/>
        <s v="Gnome Alone"/>
        <s v="Sirius the Jaeger"/>
        <s v="Misty"/>
        <s v="Standup and Away! with Brian Regan"/>
        <s v="A Love So Beautiful"/>
        <s v="The A List"/>
        <s v="Neal Brennan: 3 Mics"/>
        <s v="Sandy Wexler"/>
        <s v="The Week Of"/>
        <s v="Naked"/>
        <s v="The Big Family Cooking Showdown"/>
        <s v="The Bleeding Edge"/>
        <s v="QB1: Beyond the Lights"/>
        <s v="Fugitiva"/>
        <s v="Taylor Swift: Reputation Stadium Tour"/>
        <s v="Toc Toc"/>
        <s v="John Leguizamo's Latin History for Morons"/>
        <s v="And Breathe Normally"/>
        <s v="The Awakening of Motti Wolkenbruch"/>
        <s v="Amazing Interiors"/>
        <s v="Charming"/>
        <s v="Secret Agent Selection: WW2"/>
        <s v="Giant"/>
        <s v="The Piano Forest"/>
        <s v="Bobby Kennedy for President"/>
        <s v="Chip and Potato"/>
        <s v="Solo"/>
        <s v="The Killer"/>
        <s v="Flavors of Youth"/>
        <s v="The Polka King"/>
        <s v="Falsa identidad"/>
        <s v="The Legacy of a Whitetail Deer Hunter"/>
        <s v="Come Sunday"/>
        <s v="Diablero"/>
        <s v="The Death and Life of Marsha P. Johnson"/>
        <s v="Super Drags"/>
        <s v="Monster High: Electrified"/>
        <s v="Mersal"/>
        <s v="Chosen"/>
        <s v="Fred Armisen: Standup for Drummers"/>
        <s v="Perdida"/>
        <s v="Sarkar"/>
        <s v="Bad Guys: Vile City"/>
        <s v="The Yard"/>
        <s v="Camar√É¬≥n: The Film"/>
        <s v="S.W.A.T.: Under Siege"/>
        <s v="High Society"/>
        <s v="Generation Iron 3"/>
        <s v="Last Hope"/>
        <s v="The Platform"/>
        <s v="Whose Streets?"/>
        <s v="One of Us"/>
        <s v="The Rachel Divide"/>
        <s v="My Masterpiece"/>
        <s v="Brian Regan: Nunchucks and Flamethrowers"/>
        <s v="Busted!"/>
        <s v="Alex Strangelove"/>
        <s v="Lowriders"/>
        <s v="3Below: Tales of Arcadia"/>
        <s v="Chris Rock: Tamborine"/>
        <s v="Familiar Wife"/>
        <s v="Ultimate Beastmaster"/>
        <s v="Your Son"/>
        <s v="Justice"/>
        <s v="The World's Most Extraordinary Homes"/>
        <s v="NY Prison Break: The Seduction of Joyce Mitchell"/>
        <s v="Tom Segura: Disgraceful"/>
        <s v="It's for Your Own Good"/>
        <s v="Sierra Burgess Is a Loser"/>
        <s v="Fate/Extra Last Encore"/>
        <s v="Battle"/>
        <s v="The Seven Deadly Sins: Prisoners of the Sky"/>
        <s v="Christmas Inheritance"/>
        <s v="Jo Koy: Live from Seattle"/>
        <s v="Live"/>
        <s v="My Secret Romance"/>
        <s v="Okko's Inn"/>
        <s v="The Comedy Lineup"/>
        <s v="Christmas in the Heartland"/>
        <s v="How to Be Really Bad"/>
        <s v="FIGHTWORLD"/>
        <s v="A Christmas Prince"/>
        <s v="Prison Playbook"/>
        <s v="First Team: Juventus"/>
        <s v="The Stolen"/>
        <s v="Father of the Year"/>
        <s v="The Final Table"/>
        <s v="Killing Hasselhoff"/>
        <s v="Pottersville"/>
        <s v="Thi Mai"/>
        <s v="Switched"/>
        <s v="Paradise Lost"/>
        <s v="Derren Brown: Sacrifice"/>
        <s v="Yucat√É¬°n"/>
        <s v="A Twelve-Year Night"/>
        <s v="Happy Anniversary"/>
        <s v="Maria Bamford: Old Baby"/>
        <s v="Trump: An American Dream"/>
        <s v="Undercover Law"/>
        <s v="Rock my Heart"/>
        <s v="Apaches"/>
        <s v="Marlon"/>
        <s v="My Sassy Girl"/>
        <s v="Wild District"/>
        <s v="Us and Them"/>
        <s v="Million Yen Women"/>
        <s v="My ID is Gangnam Beauty"/>
        <s v="Champions"/>
        <s v="100 Days My Prince"/>
        <s v="The B-Side: Elsa Dorfman's Portrait Photography"/>
        <s v="A Very Country Christmas"/>
        <s v="Greg Davies: You Magnificent Beast"/>
        <s v="Girls Incarcerated"/>
        <s v="When Angels Sleep"/>
        <s v="Brainchild"/>
        <s v="Bert Kreischer: Secret Time"/>
        <s v="The Who Was? Show"/>
        <s v="Show Dogs"/>
        <s v="Escape from Mr. Lemoncello's Library"/>
        <s v="Bhavesh Joshi Superhero"/>
        <s v="Cleo &amp; Cuquin"/>
        <s v="Amateur"/>
        <s v="Back Street Girls: Goku Dolls"/>
        <s v="Fireworks"/>
        <s v="Edgar Rice Burroughs' Tarzan and Jane"/>
        <s v="Pachamama"/>
        <s v="Empire Games"/>
        <s v="Lust Stories"/>
        <s v="All I Wish"/>
        <s v="Age of Tanks"/>
        <s v="The Clapper"/>
        <s v="Chasing Coral"/>
        <s v="Robot Trains"/>
        <s v="My Dead Ex"/>
        <s v="Disconnect"/>
        <s v="Crazy Delicious"/>
        <s v="Becoming Champions"/>
        <s v="Inside the Criminal Mind"/>
        <s v="Live Up To Your Name"/>
        <s v="Take Your Pills"/>
        <s v="Raees"/>
        <s v="Bad Seeds"/>
        <s v="Animal World"/>
        <s v="Fastest Car"/>
        <s v="Seeking a Man"/>
        <s v="Toilet: A Love Story"/>
        <s v="Terrorism Close Calls"/>
        <s v="6 Balloons"/>
        <s v="#realityhigh"/>
        <s v="13 Reasons Why: Beyond the Reasons"/>
        <s v="Seth Rogen's Hilarity for Charity"/>
        <s v="Stree"/>
        <s v="Wedding Unplanned"/>
        <s v="Stay Here"/>
        <s v="Kantaro: The Sweet Tooth Salaryman"/>
        <s v="SWORDGAI The Animation"/>
        <s v="Beyond Stranger Things"/>
        <s v="44 Cats"/>
        <s v="Close Enemies"/>
        <s v="The Tree of Blood"/>
        <s v="They'll Love Me When I'm Dead"/>
        <s v="Nappily Ever After"/>
        <s v="Bomb Scared"/>
        <s v="Handsome: A Netflix Mystery Movie"/>
        <s v="Dragon Pilot: Hisone and Masotan"/>
        <s v="Nailed It! Holiday!"/>
        <s v="Lommbock"/>
        <s v="Terrace House: Opening New Doors"/>
        <s v="Maktub"/>
        <s v="Black Is Beltza"/>
        <s v="The Legend of Cocaine Island"/>
        <s v="Mom"/>
        <s v="ReBoot: The Guardian Code"/>
        <s v="Half Girlfriend"/>
        <s v="Neo Yokio"/>
        <s v="The Motive"/>
        <s v="Lady J"/>
        <s v="Right Here Right Now"/>
        <s v="Sh√É¬©h√É¬©razade"/>
        <s v="Shepherds and Butchers"/>
        <s v="The Most Unknown"/>
        <s v="A Fortunate Man"/>
        <s v="LEGO Marvel Super Heroes: Guardians of the Galaxy - The Thanos Threat"/>
        <s v="Out of Thin Air"/>
        <s v="Ron White: If You Quit Listening, I'll Shut Up"/>
        <s v="Sir"/>
        <s v="Secret Superstar"/>
        <s v="Pope Francis: A Man of His Word"/>
        <s v="Demetri Martin: The Overthinker"/>
        <s v="Katt Williams: Great America"/>
        <s v="Sahara"/>
        <s v="Budapest"/>
        <s v="El Camino Christmas"/>
        <s v="BuyBust"/>
        <s v="Patton Oswalt: Annihilation"/>
        <s v="Super Monsters"/>
        <s v="Ali's Wedding"/>
        <s v="Amy Schumer: The Leather Special"/>
        <s v="Aapla Manus"/>
        <s v="Bibi &amp; Tina: Perfect Pandemonium"/>
        <s v="Shot in the Dark"/>
        <s v="Retablo"/>
        <s v="The American Meme"/>
        <s v="Holy Goalie"/>
        <s v="Burn Out"/>
        <s v="The Tribe"/>
        <s v="Family Blood"/>
        <s v="Time: The Kalief Browder Story"/>
        <s v="Love and Fortune"/>
        <s v="Drug Lords"/>
        <s v="Follow This"/>
        <s v="Paprika"/>
        <s v="Victim Number 8"/>
        <s v="The Rise of Phoenixes"/>
        <s v="Break"/>
        <s v="Derren Brown: The Push"/>
        <s v="Unrequited Love"/>
        <s v="First Match"/>
        <s v="Point Blank"/>
        <s v="The Warning"/>
        <s v="The Princess Switch"/>
        <s v="Sanju"/>
        <s v="LEGO Marvel Super Heroes: Black Panther - Trouble in Wakanda"/>
        <s v="My Perfect Romance"/>
        <s v="The Drug King"/>
        <s v="Nigerian Prince"/>
        <s v="Sun Dogs"/>
        <s v="A Witches' Ball"/>
        <s v="Ittefaq"/>
        <s v="Eerie"/>
        <s v="Al Hayba"/>
        <s v="Hymn of Death"/>
        <s v="Going for Gold"/>
        <s v="Judwaa 2"/>
        <s v="The Milk System"/>
        <s v="The Degenerates"/>
        <s v="Motown Magic"/>
        <s v="Ronnie Coleman: The King"/>
        <s v="Nobody Speak: Trials of the Free Press"/>
        <s v="Titipo Titipo"/>
        <s v="Blood Pact"/>
        <s v="Bareilly Ki Barfi"/>
        <s v="Lost Song"/>
        <s v="Rapture"/>
        <s v="Duck Duck Goose"/>
        <s v="Revenger"/>
        <s v="Larva Island"/>
        <s v="Little Boxes"/>
        <s v="Zac &amp; Mia"/>
        <s v="Move"/>
        <s v="Jerry Before Seinfeld"/>
        <s v="Norm Macdonald: Hitler's Dog, Gossip &amp; Trickery"/>
        <s v="AMO"/>
        <s v="Mustang Island"/>
        <s v="The Laws of Thermodynamics"/>
        <s v="Edge of Fear"/>
        <s v="Clean with Passion for Now"/>
        <s v="Nothing to Lose"/>
        <s v="Daughters of Destiny"/>
        <s v="Love Daily"/>
        <s v="Uncertain Glory"/>
        <s v="Expedition Happiness"/>
        <s v="Taramani"/>
        <s v="Step Sisters"/>
        <s v="Dovlatov"/>
        <s v="Hot Sweet Sour"/>
        <s v="They've Gotta Have Us"/>
        <s v="SPF-18"/>
        <s v="Samouni Road"/>
        <s v="My Birthday Song"/>
        <s v="ReMastered: Tricky Dick &amp; The Man in Black"/>
        <s v="Joe Rogan: Strange Times"/>
        <s v="Alaska Is a Drag"/>
        <s v="Rangoon"/>
        <s v="A Christmas Prince: The Royal Wedding"/>
        <s v="72 Dangerous Animals: Asia"/>
        <s v="Prince of Peoria"/>
        <s v="Something Huge"/>
        <s v="Trevor Noah: Son of Patricia"/>
        <s v="Raising the Bar"/>
        <s v="Pup Star: Better 2Gether"/>
        <s v="Jab Harry Met Sejal"/>
        <s v="Kuroko's Basketball the Movie: Last Game"/>
        <s v="Black Crows"/>
        <s v="Tottaa Pataaka Item Maal"/>
        <s v="Pihu"/>
        <s v="Isoken"/>
        <s v="The Little Vampire 3D"/>
        <s v="Armed to the Teeth"/>
        <s v="Spyder"/>
        <s v="Saving Capitalism"/>
        <s v="Yummy Mummies"/>
        <s v="Carbone"/>
        <s v="Ali Wong: Hard Knock Wife"/>
        <s v="The Last Shaman"/>
        <s v="Feminists: What Were They Thinking?"/>
        <s v="Dany Boon: Des Hauts-De-France"/>
        <s v="Qui√É¬©n te cantar√É¬°"/>
        <s v="Ponysitters Club"/>
        <s v="Ashes of Love"/>
        <s v="Barbra: The Music ... The Mem'ries ... The Magic!"/>
        <s v="72 Dangerous Animals: Latin America"/>
        <s v="Russell Brand: Re:Birth"/>
        <s v="Katherine Ryan: In Trouble"/>
        <s v="Vai Anitta"/>
        <s v="Dancing Queen"/>
        <s v="The 3rd Eye"/>
        <s v="Small Crimes"/>
        <s v="Ee Nagaraniki Emaindi"/>
        <s v="Gun City"/>
        <s v="Accidentally In Love"/>
        <s v="Craig Ferguson: Tickle Fight"/>
        <s v="El club de los buenos infieles"/>
        <s v="The Joel McHale Show with Joel McHale"/>
        <s v="The Day I Met El Chapo: The Kate del Castillo Story"/>
        <s v="Deidra &amp; Laney Rob a Train"/>
        <s v="Jagga Jasoos"/>
        <s v="Candy Jar"/>
        <s v="Christmas Wedding Planner"/>
        <s v="Parmanu: The Story of Pokhran"/>
        <s v="F.R.E.D.I."/>
        <s v="Roxanne, Roxanne"/>
        <s v="Rip Tide"/>
        <s v="Jeff Dunham: Relative Disaster"/>
        <s v="The Insomnia Club"/>
        <s v="Rodney Carrington: Here Comes the Truth"/>
        <s v="Mariposa de barrio"/>
        <s v="ReMastered: Who Shot the Sheriff"/>
        <s v="What We Started"/>
        <s v="Marc Maron: Too Real"/>
        <s v="Christina P: Mother Inferior"/>
        <s v="Best.Worst.Weekend.Ever."/>
        <s v="Treehouse Detectives"/>
        <s v="Baazaar"/>
        <s v="Getaway Plan"/>
        <s v="Bill Burr: Walk Your Way Out"/>
        <s v="Samantha!"/>
        <s v="Trevor Noah: Afraid of the Dark"/>
        <s v="The Plagues of Breslau"/>
        <s v="Qarib Qarib Singlle"/>
        <s v="Joy"/>
        <s v="On Children"/>
        <s v="Forgive Us Our Debts"/>
        <s v="Derren Brown: Miracle"/>
        <s v="Legend Quest"/>
        <s v="Angamaly Diaries"/>
        <s v="Per√É¬∫: Tesoro Escondido"/>
        <s v="The Curious Creations of Christine McConnell"/>
        <s v="Dry Martina"/>
        <s v="Sara's Notebook"/>
        <s v="Paul Hollywood's Big Continental Road Trip"/>
        <s v="HiGH&amp;LOW The Movie 2: End of Sky"/>
        <s v="Sand Storm"/>
        <s v="CIA: Comrade In America"/>
        <s v="The Art of Loving: Story of Michalina Wislocka"/>
        <s v="ReMastered: Who Killed Jam Master Jay?"/>
        <s v="Love Beats Rhymes"/>
        <s v="Burning Sands"/>
        <s v="Judd Apatow: The Return"/>
        <s v="Heidi, bienvenida a casa"/>
        <s v="Up Among the Stars"/>
        <s v="Sabrina"/>
        <s v="Jailbreak"/>
        <s v="Secrets in the Hot Spring"/>
        <s v="III Smoking Barrels"/>
        <s v="Iliza Shlesinger: Elder Millennial"/>
        <s v="Manto"/>
        <s v="The Skin of the Wolf"/>
        <s v="Being Napoleon"/>
        <s v="El testigo"/>
        <s v="All Good"/>
        <s v="Paradox"/>
        <s v="Monster Island"/>
        <s v="Invisible"/>
        <s v="Counterpunch"/>
        <s v="Weed the People"/>
        <s v="Dear Ex"/>
        <s v="Rory Scovel Tries Stand-Up for the First Time"/>
        <s v="Cycle"/>
        <s v="How to Stage a Coup"/>
        <s v="Qismat"/>
        <s v="Milada"/>
        <s v="Romina"/>
        <s v="The Most Assassinated Woman in the World"/>
        <s v="B. A. Pass 2"/>
        <s v="Kalushi : The Story of Solomon Mahlangu"/>
        <s v="Franco Escamilla: Por La An√É¬©cdota"/>
        <s v="Michael Bolton's Big, Sexy Valentine's Day Special"/>
        <s v="A Champion Heart"/>
        <s v="The Russian Revolution"/>
        <s v="On My Skin"/>
        <s v="Westside"/>
        <s v="Boca Juniors Confidential"/>
        <s v="Love per Square Foot"/>
        <s v="The Judgement"/>
        <s v="The Mansion"/>
        <s v="My Only Love Song"/>
        <s v="Borges"/>
        <s v="Stretch Armstrong &amp; the Flex Fighters"/>
        <s v="Lucid Dream"/>
        <s v="Made in Mexico"/>
        <s v="Dinotrux: Supercharged"/>
        <s v="In the Family"/>
        <s v="Jefe"/>
        <s v="Revolutionary Love"/>
        <s v="Dennis &amp; Gnasher Unleashed!"/>
        <s v="Dear Son"/>
        <s v="Mission Kathmandu: The Adventures of Nelly &amp; Simon"/>
        <s v="Baadshaho"/>
        <s v="Love.com"/>
        <s v="Ex-Shaman"/>
        <s v="Recovery Boys"/>
        <s v="The Unknown Hitman: The Story of El Cholo Adri√É¬°n"/>
        <s v="Christmas with a Prince"/>
        <s v="Bayonet"/>
        <s v="Frat Star"/>
        <s v="Death by Magic"/>
        <s v="A Sort of Family"/>
        <s v="Sudani from Nigeria"/>
        <s v="Kuntilanak"/>
        <s v="The Last Hour"/>
        <s v="Njan Prakashan"/>
        <s v="The Crossing"/>
        <s v="Ainori Love Wagon: Asian Journey"/>
        <s v="The Holiday Calendar"/>
        <s v="Cities of Last Things"/>
        <s v="Little Singham"/>
        <s v="Million Pound Menu"/>
        <s v="Seeing Allred"/>
        <s v="Take My Brother Away"/>
        <s v="A Taiwanese Tale of Two Cities"/>
        <s v="Fire Chasers"/>
        <s v="Jimmy: The True Story of a True Idiot"/>
        <s v="The Grown-Ups"/>
        <s v="Christmas with a View"/>
        <s v="Smoking"/>
        <s v="Paranormal Investigation"/>
        <s v="Carlos Ballarta: furia √É¬±era"/>
        <s v="C/o Kancharapalem"/>
        <s v="Coin Heist"/>
        <s v="Here to Heart"/>
        <s v="Semesta"/>
        <s v="Rajma Chawal"/>
        <s v="Sof√É¬≠a Ni√É¬±o de Rivera: Natural Selection"/>
        <s v="Unbridled"/>
        <s v="LEGO Elves: Secrets of Elvendale"/>
        <s v="The Mars Generation"/>
        <s v="Deranged"/>
        <s v="El Diesel"/>
        <s v="Time Share"/>
        <s v="The Wishing Tree"/>
        <s v="Edha"/>
        <s v="Overnight Republic"/>
        <s v="Been So Long"/>
        <s v="Wrong Kind of Black"/>
        <s v="Gad Elmaleh: American Dream"/>
        <s v="Maz Jobrani: Immigrant"/>
        <s v="Love Jacked"/>
        <s v="Monkey Twins"/>
        <s v="Kartini: Princess of Java"/>
        <s v="Resurface"/>
        <s v="Laerte-se"/>
        <s v="Take the 10"/>
        <s v="Ladies First"/>
        <s v="Dismissal"/>
        <s v="Sunday's Illness"/>
        <s v="Baby Ballroom"/>
        <s v="Target"/>
        <s v="Liberated: The New Sexual Revolution"/>
        <s v="Age of Rebellion"/>
        <s v="Naam Shabana"/>
        <s v="Born Racer"/>
        <s v="The Girl Allergic to Wi-Fi"/>
        <s v="HiGH&amp;LOW The Movie 3: Final Mission"/>
        <s v="Kevin James: Never Don't Give Up"/>
        <s v="Sylvia"/>
        <s v="Suzzanna: Buried Alive"/>
        <s v="The Doll 2"/>
        <s v="How to Get Over a Breakup"/>
        <s v="All About the Washingtons"/>
        <s v="Cook Off"/>
        <s v="Weapon of Choice"/>
        <s v="All the Reasons to Forget"/>
        <s v="The Lost Brother"/>
        <s v="D.L. Hughley: Contrarian"/>
        <s v="Part-Time Idol"/>
        <s v="Hometown Holiday"/>
        <s v="The Single Wives"/>
        <s v="Can't Help Falling in Love"/>
        <s v="The Honeymoon Stand Up Special"/>
        <s v="Blanche Gardin: I Talk to Myself"/>
        <s v="Fishtronaut: The Movie"/>
        <s v="Gad Gone Wild"/>
        <s v="Awe!"/>
        <s v="Pad Man"/>
        <s v="Jack Whitehall: At Large"/>
        <s v="Sparring"/>
        <s v="A Boy Named Flora A"/>
        <s v="My Travel Buddy"/>
        <s v="Tiffany Haddish: She Ready! From the Hood to Hollywood!"/>
        <s v="Catching Feelings"/>
        <s v="Strongest Deliveryman"/>
        <s v="Jen Kirkman: Just Keep Livin'?"/>
        <s v="Crossroads: One Two Jaga"/>
        <s v="Superlopez"/>
        <s v="The Birth Reborn 2"/>
        <s v="The Last Runaway"/>
        <s v="Soorma"/>
        <s v="Cristela Alonzo: Lower Classy"/>
        <s v="The Could've-Gone-All-the-Way Committee"/>
        <s v="48 Christmas Wishes"/>
        <s v="The Maus"/>
        <s v="Bygones Be Bygones"/>
        <s v="Russell Howard: Recalibrate"/>
        <s v="The Girl From the Song"/>
        <s v="Manu"/>
        <s v="Goyo: The Boy General"/>
        <s v="Lucas Brothers: On Drugs"/>
        <s v="Coffee for All"/>
        <s v="Loudon Wainwright III: Surviving Twin"/>
        <s v="Ana e Vit√É¬≥ria"/>
        <s v="King of Boys"/>
        <s v="The Many Faces of Ito"/>
        <s v="Silence Is Welcome"/>
        <s v="Two Catalonias"/>
        <s v="No One Will Ever Know"/>
        <s v="Def Comedy Jam 25"/>
        <s v="Bon Cop Bad Cop 2"/>
        <s v="Jim Jefferies: This Is Me Now"/>
        <s v="Match"/>
        <s v="Mubarakan"/>
        <s v="Paskal"/>
        <s v="Stars in the Sky: A Hunting Story"/>
        <s v="Tattoo of Revenge"/>
        <s v="Pickpockets"/>
        <s v="El Potro: lo mejor del amor"/>
        <s v="Neevevaro"/>
        <s v="A House of Blocks"/>
        <s v="First and Last"/>
        <s v="Judah Friedlander: America Is the Greatest Country in the United States"/>
        <s v="#ABtalks"/>
        <s v="Aurora"/>
        <s v="Gunshot"/>
        <s v="Smaller and Smaller Circles"/>
        <s v="Todd Barry: Spicy Honey"/>
        <s v="Joshua: Teenager vs. Superpower"/>
        <s v="The Bros"/>
        <s v="5 Star Christmas"/>
        <s v="The Reservoir Game"/>
        <s v="Todo lo que ser√É¬≠a Lucas Lauriente"/>
        <s v="Running Man"/>
        <s v="Julie's Greenroom"/>
        <s v="DTC √¢‚Ç¨‚ÄúYukemuri Junjo Hen√¢‚Ç¨‚Äú from HiGH&amp;LOW"/>
        <s v="Hari Kondabolu: Warn Your Relatives"/>
        <s v="Alexis de Anda: Mea Culpa"/>
        <s v="Freej Al Taibeen"/>
        <s v="All Hail King Julien: Exiled"/>
        <s v="Gurgaon"/>
        <s v="Ani... Dr. Kashinath Ghanekar"/>
        <s v="Jim Norton: Mouthful of Shame"/>
        <s v="Jonaki"/>
        <s v="Rafinha Bastos: Ultimatum"/>
        <s v="A StoryBots Christmas"/>
        <s v="Justice: Qalb Al Adala"/>
        <s v="Lionheart"/>
        <s v="To Each, Her Own"/>
        <s v="REA(L)OVE"/>
        <s v="Droppin' Cash: Los Angeles"/>
        <s v="Argon"/>
        <s v="Night of Knots"/>
        <s v="Love You to the Stars and Back"/>
        <s v="Marlon Wayans: Woke-ish"/>
        <s v="Buddy Thunderstruck"/>
        <s v="Ghost Hunting"/>
        <s v="Music Teacher"/>
        <s v="Poster Boys"/>
        <s v="Blazing Transfer Students"/>
        <s v="Club de Cuervos Presents: The Ballad of Hugo S√É¬°nchez"/>
        <s v="Munafik 2"/>
        <s v="The Hows of Us"/>
        <s v="Regiment Diaries"/>
        <s v="Marco Luque - We are together"/>
        <s v="Felipe Neto: My Life Makes No Sense"/>
        <s v="Aditi Mittal: Things They Wouldn't Let Me Say"/>
        <s v="Blessed Benefit"/>
        <s v="Robozuna"/>
        <s v="Malena Pichot: Estupidez compleja"/>
        <s v="Chief Daddy"/>
        <s v="Adhugo"/>
        <s v="Solo el amor"/>
        <s v="Hedefim Sensin"/>
        <s v="Deliha 2"/>
        <s v="Spivak"/>
        <s v="For Here or to Go?"/>
        <s v="DreamWorks Home: For the Holidays"/>
        <s v="Check The Store Next Door"/>
        <s v="Late Life: The Chien-Ming Wang Story"/>
        <s v="Listen"/>
        <s v="Aiyaary"/>
        <s v="Battlefish"/>
        <s v="Pulang"/>
        <s v="A Little Help with Carol Burnett"/>
        <s v="Alter Ego"/>
        <s v="Ayotzinapa: The Turtle's Pace"/>
        <s v="The Price of Success"/>
        <s v="I, Potro"/>
        <s v="Turkish Dance School"/>
        <s v="Vanjagar Ulagam"/>
        <s v="Verses of Love 2"/>
        <s v="Luciano Mellera: Infantiloide"/>
        <s v="My Travel Buddy 2"/>
        <s v="Alan Salda√É¬±a: mi vida de pobre"/>
        <s v="Vir Das: Abroad Understanding"/>
        <s v="Hantu Kak Limah"/>
        <s v="Back to Q82"/>
        <s v="Garbage"/>
        <s v="Teefa in Trouble"/>
        <s v="Potato Potahto"/>
        <s v="Joe Mande's Award-Winning Comedy Special"/>
        <s v="The Hollywood Masters"/>
        <s v="The Royal Hibiscus Hotel"/>
        <s v="Kulipari: Dream Walker"/>
        <s v="Puriyaatha Puthir"/>
        <s v="ID-0"/>
        <s v="Ryan Hamilton: Happy Face"/>
        <s v="Daniel Sosa: Sosafado"/>
        <s v="Fantastica"/>
        <s v="Food on the Go"/>
        <s v="Agust√É¬≠n Aristar√É¬°n: Soy Rada"/>
        <s v="Grillo vs Grillo"/>
        <s v="Jim Gaffigan: Cinco"/>
        <s v="Free Rein: The Twelve Neighs of Christmas"/>
        <s v="My Ex &amp; Whys"/>
        <s v="Pa Paandi"/>
        <s v="Penalty Kick"/>
        <s v="Noblemen"/>
        <s v="Brad Paisley's Comedy Rodeo"/>
        <s v="Love, Surreal and Odd"/>
        <s v="Pac√É¬≠ficum"/>
        <s v="Mama's Boy"/>
        <s v="Seven Sundays"/>
        <s v="Puppy Star Christmas"/>
        <s v="Mo Amer: The Vagabond"/>
        <s v="Marriage Palace"/>
        <s v="Harvey Street Kids"/>
        <s v="Pahuna: The Little Visitors"/>
        <s v="Mahi NRI"/>
        <s v="Rodney King"/>
        <s v="Exes Baggage"/>
        <s v="Mauli"/>
        <s v="Tracy Morgan: Staying Alive"/>
        <s v="Voulez-vous rire avec moi ce soir?"/>
        <s v="La Leyenda del Diamante"/>
        <s v="Pup Star: World Tour"/>
        <s v="Shubh Aarambh"/>
        <s v="Chris D'Elia: Man on Fire"/>
        <s v="A Man for The Weekend"/>
        <s v="DeRay Davis: How to Act Black"/>
        <s v="El Especial de Alex Fern√É¬°ndez, el Especial"/>
        <s v="Life Plan A and B"/>
        <s v="Thug Life"/>
        <s v="Posesif"/>
        <s v="Merku Thodarchi Malai"/>
        <s v="Natalia Valdebenito: El especial"/>
        <s v="Jani Due√É¬±as: Grandes fracasos de ayer y hoy"/>
        <s v="Arango y Sanint: R√É¬≠ase el show"/>
        <s v="Doob"/>
        <s v="Adel Karam: Live from Beirut"/>
        <s v="Love and Shukla"/>
        <s v="Alejandro Ria√É¬±o: Especial de stand up"/>
        <s v="Birdshot"/>
        <s v="Kavin Jay : Everybody Calm Down!"/>
        <s v="Mau Nieto: viviendo sobrio√¢‚Ç¨¬¶ desde el bar"/>
        <s v="Coco y Raulito: Carrusel de ternura"/>
        <s v="First Love"/>
        <s v="Fernando Sanjiao: Hombre"/>
        <s v="Highland: Thailand's Marijuana Awakening"/>
        <s v="Ricardo Quevedo: Hay gente as√É¬≠"/>
        <s v="Si saben c√É¬≥mo me pongo √Ç¬øPa' qu√É¬© me invitan?"/>
        <s v="The Lost Caf√É¬©"/>
        <s v="Zo√É¬©: Panoramas"/>
        <s v="Fabrizio Copano: solo pienso en m√É¬≠"/>
        <s v="Good Game: The Beginning"/>
        <s v="Santo cach√É¬≥n"/>
        <s v="Pinky Memsaab"/>
        <s v="Heaven Without People"/>
        <s v="Edmilson Filho: Notas, Comedy about Relationships"/>
        <s v="Hadithi za Kumekucha: Fatuma"/>
        <s v="Echcharikkai"/>
        <s v="Nathicharami"/>
        <s v="Ayana"/>
        <s v="Table Manners"/>
        <s v="Salam - The First ****** Nobel Laureate"/>
        <s v="Todd Glass: Act Happy"/>
        <s v="Lilli"/>
        <s v="Eve's Apple"/>
        <s v="Enissa Amani: Ehrenwort"/>
        <s v="Kingdom of Us"/>
        <s v="Aruna &amp; Her Palate"/>
        <s v="Into the Wind"/>
        <s v="Baby Mamas"/>
        <s v="The Break with Michelle Wolf"/>
        <s v="Lynne Koplitz: Hormonal Beast"/>
        <s v="Jindua"/>
        <s v="Yoo Byung Jae: Too Much Information"/>
        <s v="Ask the Doctor"/>
        <s v="Sei"/>
        <s v="Christmas Catch"/>
        <s v="Project Papa"/>
        <s v="Kibaoh Klashers"/>
        <s v="#FriendButMarried"/>
        <s v="Mr. Chandramouli"/>
        <s v="Sebasti√É¬°n Marcelo Wainraich"/>
        <s v="Dhh"/>
        <s v="Three Words to Forever"/>
        <s v="In Line"/>
        <s v="Unexpectedly Yours"/>
        <s v="Next Enti?"/>
        <s v="The Sound of Your Heart: Reboot"/>
        <s v="Luo Bao Bei"/>
        <s v="Harith Iskander: I Told You So"/>
        <s v="Memories of Love"/>
        <s v="Wedy Atkalam"/>
        <s v="Kanavu Variyam"/>
        <s v="We Speak Dance"/>
        <s v="Simplemente Manu NNa"/>
        <s v="For the Broken Hearted"/>
        <s v="King of Peking"/>
        <s v="Babam√Ñ¬±n Ceketi"/>
        <s v="Until Midnight"/>
        <s v="Fakkah Fuzz: Almost Banned"/>
        <s v="Vir Das: Losing It"/>
        <s v="What Did I Mess"/>
        <s v="YG Future Strategy Office"/>
        <s v="Dilan 1990"/>
        <s v="Ascharya Fuck It"/>
        <s v="Fary Is the New Black"/>
        <s v="Brij Mohan Amar Rahe!"/>
        <s v="W. Kamau Bell: Private School Negro"/>
        <s v="Pandigai"/>
        <s v="The Bridge"/>
        <s v="Hajwala 2: Mysterious Mission"/>
        <s v="Satria Heroes: Revenge of the Darkness"/>
        <s v="Fan of Amoory"/>
        <s v="Bogda"/>
        <s v="Rise: Ini Kalilah"/>
        <s v="What She Put on the Table"/>
        <s v="Meghnadbodh Rohoshyo"/>
        <s v="The Suit"/>
        <s v="Afronta!"/>
        <s v="Learning Songs by Little Baby Bum: Nursery Rhyme Friends"/>
        <s v="Finally Found Someone"/>
        <s v="Super Monsters Save Halloween"/>
        <s v="Elf Pets: Santa's St. Bernards Save Christmas"/>
        <s v="Catch.er"/>
        <s v="Panoptic"/>
        <s v="Komola Rocket"/>
        <s v="Lara and the Beat"/>
        <s v="Luna Petunia Return to Amazia"/>
        <s v="Si Doel the Movie"/>
        <s v="Bahasha"/>
        <s v="Russian Doll"/>
        <s v="The Gentlemen"/>
        <s v="Bridgerton"/>
        <s v="Demon Slayer: Kimetsu no Yaiba"/>
        <s v="Sex Education"/>
        <s v="After Life"/>
        <s v="Love, Death &amp; Robots"/>
        <s v="The Umbrella Academy"/>
        <s v="The Witcher"/>
        <s v="The Rental"/>
        <s v="Uncut Gems"/>
        <s v="Space Force"/>
        <s v="Formula 1: Drive to Survive"/>
        <s v="365 Days"/>
        <s v="The Queen's Gambit"/>
        <s v="Selling Sunset"/>
        <s v="Dead to Me"/>
        <s v="I Think You Should Leave with Tim Robinson"/>
        <s v="The Last Dance"/>
        <s v="The Stranger"/>
        <s v="Emily in Paris"/>
        <s v="Unbelievable"/>
        <s v="ULTRAMAN"/>
        <s v="Jurassic World: Camp Cretaceous"/>
        <s v="Virgin River"/>
        <s v="Outer Banks"/>
        <s v="Locke &amp; Key"/>
        <s v="Rambo: Last Blood"/>
        <s v="The Circle"/>
        <s v="Freaks"/>
        <s v="The King"/>
        <s v="Are You Afraid of the Dark?"/>
        <s v="I'm Thinking of Ending Things"/>
        <s v="In the Dark"/>
        <s v="Young Wallander"/>
        <s v="The Devil All the Time"/>
        <s v="Tuca &amp; Bertie"/>
        <s v="My Octopus Teacher"/>
        <s v="The Irishman"/>
        <s v="Synchronic"/>
        <s v="Hillbilly Elegy"/>
        <s v="Feel Good"/>
        <s v="21 Bridges"/>
        <s v="Love Is Blind"/>
        <s v="Marriage Story"/>
        <s v="The Trial of the Chicago 7"/>
        <s v="Into the Night"/>
        <s v="Criminal: UK"/>
        <s v="Never Have I Ever"/>
        <s v="The Daily Life of the Immortal King"/>
        <s v="El Camino: A Breaking Bad Movie"/>
        <s v="Eurovision Song Contest: The Story of Fire Saga"/>
        <s v="The Cursed"/>
        <s v="Get Organized with The Home Edit"/>
        <s v="Sweet Magnolias"/>
        <s v="In the Shadow of the Moon"/>
        <s v="Alice in Borderland"/>
        <s v="Raising Dion"/>
        <s v="Summerland"/>
        <s v="Kingdom"/>
        <s v="The Social Dilemma"/>
        <s v="Black Summer"/>
        <s v="Fantastic Fungi"/>
        <s v="The Promised Neverland"/>
        <s v="Dracula"/>
        <s v="Mank"/>
        <s v="6 Underground"/>
        <s v="I Care a Lot"/>
        <s v="His House"/>
        <s v="The Dark Crystal: Age of Resistance"/>
        <s v="When They See Us"/>
        <s v="Cocomelon"/>
        <s v="Another Life"/>
        <s v="Living with Yourself"/>
        <s v="The Movies That Made Us"/>
        <s v="Giri/Haji"/>
        <s v="Don't F**k with Cats: Hunting an Internet Killer"/>
        <s v="The Forgotten Battle"/>
        <s v="Enola Holmes"/>
        <s v="Scary Stories to Tell in the Dark"/>
        <s v="The Valhalla Murders"/>
        <s v="Triple Frontier"/>
        <s v="Fast Color"/>
        <s v="The Midnight Sky"/>
        <s v="Official Secrets"/>
        <s v="Barbarians"/>
        <s v="I Am Mother"/>
        <s v="Marianne"/>
        <s v="The Haunting of Bly Manor"/>
        <s v="Roswell, New Mexico"/>
        <s v="The Old Guard"/>
        <s v="Hollywood"/>
        <s v="The Outpost"/>
        <s v="Cursed"/>
        <s v="To the Lake"/>
        <s v="Pok√É¬©mon Journeys: The Series"/>
        <s v="The Defeated"/>
        <s v="Occupation: Rainfall"/>
        <s v="Conversations with a Killer: The Ted Bundy Tapes"/>
        <s v="Extremely Wicked, Shockingly Evil and Vile"/>
        <s v="I Am Not Okay with This"/>
        <s v="Tiger King"/>
        <s v="#Alive"/>
        <s v="Unorthodox"/>
        <s v="The Old Ways"/>
        <s v="The Half of It"/>
        <s v="After"/>
        <s v="Dolemite Is My Name"/>
        <s v="Warrior Nun"/>
        <s v="Ragnarok"/>
        <s v="The Order"/>
        <s v="The Professor and the Madman"/>
        <s v="The Paper Tigers"/>
        <s v="Pieces of a Woman"/>
        <s v="Love on the Spectrum"/>
        <s v="Code 8"/>
        <s v="Jiu Jitsu"/>
        <s v="Bad Trip"/>
        <s v="Away"/>
        <s v="The Wind"/>
        <s v="The Pharmacist"/>
        <s v="Five Feet Apart"/>
        <s v="Ghost in the Shell: SAC_2045"/>
        <s v="Murder Mystery"/>
        <s v="The Water Man"/>
        <s v="Rebecca"/>
        <s v="The Politician"/>
        <s v="The Society"/>
        <s v="The Untamed"/>
        <s v="Fyre"/>
        <s v="Fractured"/>
        <s v="Da 5 Bloods"/>
        <s v="Our Planet"/>
        <s v="The Family"/>
        <s v="The Spy"/>
        <s v="Daybreak"/>
        <s v="The Highwaymen"/>
        <s v="The Disciple"/>
        <s v="Kiss the Ground"/>
        <s v="The Dirt"/>
        <s v="Ava"/>
        <s v="The Comey Rule"/>
        <s v="Merli: Dare to Know"/>
        <s v="Too Hot to Handle"/>
        <s v="The Night Clerk"/>
        <s v="Ma Rainey's Black Bottom"/>
        <s v="Ratched"/>
        <s v="Polar"/>
        <s v="DC Super Hero Girls"/>
        <s v="Yes, God, Yes"/>
        <s v="The Prom"/>
        <s v="Dark Desire"/>
        <s v="Unsolved Mysteries"/>
        <s v="We Summon the Darkness"/>
        <s v="Someone Great"/>
        <s v="Tread"/>
        <s v="Radium Girls"/>
        <s v="Sweetheart"/>
        <s v="WHAT / IF"/>
        <s v="The Wrong Missy"/>
        <s v="David Attenborough: A Life on Our Planet"/>
        <s v="Skylines"/>
        <s v="The Laundromat"/>
        <s v="It's Okay to Not Be Okay"/>
        <s v="Trinkets"/>
        <s v="Over the Moon"/>
        <s v="The Two Popes"/>
        <s v="Messiah"/>
        <s v="BEASTARS"/>
        <s v="Dorohedoro"/>
        <s v="Undercover"/>
        <s v="IO"/>
        <s v="All the Bright Places"/>
        <s v="Velvet Buzzsaw"/>
        <s v="Bonding"/>
        <s v="Cheer"/>
        <s v="The Occupant"/>
        <s v="Can You Keep a Secret?"/>
        <s v="Wu Assassins"/>
        <s v="Greatest Events of WWII in Colour"/>
        <s v="Pok√É¬©mon the Movie: Secrets of the Jungle"/>
        <s v="Lego Jurassic World: Legend of Isla Nublar"/>
        <s v="The Red Sea Diving Resort"/>
        <s v="Green Eggs and Ham"/>
        <s v="Crip Camp: A Disability Revolution"/>
        <s v="American Factory"/>
        <s v="Stateless"/>
        <s v="The Wandering Earth"/>
        <s v="Caliphate"/>
        <s v="Down to Earth with Zac Efron"/>
        <s v="Wine Country"/>
        <s v="Between Two Ferns: The Movie"/>
        <s v="Avengement"/>
        <s v="Jeffrey Epstein: Filthy Rich"/>
        <s v="The Wolf's Call"/>
        <s v="The Silence"/>
        <s v="Summertime"/>
        <s v="L.A.'s Finest"/>
        <s v="Holiday Secrets"/>
        <s v="Almost Happy"/>
        <s v="Interior Design Masters"/>
        <s v="A Shaun the Sheep Movie: Farmageddon"/>
        <s v="Dash &amp; Lily"/>
        <s v="Dare Me"/>
        <s v="Atlantics"/>
        <s v="Last Breath"/>
        <s v="The Boy Who Harnessed the Wind"/>
        <s v="We Have Always Lived in the Castle"/>
        <s v="Spenser Confidential"/>
        <s v="Doom: Annihilation"/>
        <s v="October Faction"/>
        <s v="Deaf U"/>
        <s v="Blown Away"/>
        <s v="Girl on the Third Floor"/>
        <s v="Medical Police"/>
        <s v="The Great Hack"/>
        <s v="Rocks"/>
        <s v="Selena: The Series"/>
        <s v="White Lines"/>
        <s v="Ip Man 4: The Finale"/>
        <s v="Ophelia"/>
        <s v="After We Collided"/>
        <s v="The Devil Next Door"/>
        <s v="Start-Up"/>
        <s v="The Last Blockbuster"/>
        <s v="In the Tall Grass"/>
        <s v="Toy Boy"/>
        <s v="Paradise Hills"/>
        <s v="Dick Johnson Is Dead"/>
        <s v="American Murder: The Family Next Door"/>
        <s v="Rust Creek"/>
        <s v="Middleditch &amp; Schwartz"/>
        <s v="The Twelve"/>
        <s v="Eli"/>
        <s v="I Lost My Body"/>
        <s v="The Ripper"/>
        <s v="Teenage Bounty Hunters"/>
        <s v="Klaus"/>
        <s v="GREAT PRETENDER"/>
        <s v="Fatima"/>
        <s v="Sword of Trust"/>
        <s v="Northern Rescue"/>
        <s v="The Sleepover"/>
        <s v="High Score"/>
        <s v="The Last Thing He Wanted"/>
        <s v="Kipo and the Age of Wonderbeasts"/>
        <s v="Rolling Thunder Revue: A Bob Dylan Story by Martin Scorsese"/>
        <s v="Lost Bullet"/>
        <s v="Vita &amp; Virginia"/>
        <s v="The Vanished"/>
        <s v="Unabomber: In His Own Words"/>
        <s v="Garth Brooks: The Road I'm On"/>
        <s v="The Reason I Jump"/>
        <s v="Children of the Sea"/>
        <s v="The Confession Killer"/>
        <s v="The Game Changers"/>
        <s v="Traitors"/>
        <s v="Valeria"/>
        <s v="Tidying Up with Marie Kondo"/>
        <s v="Concrete Cowboy"/>
        <s v="Aunty Donna's Big Ol House of Fun"/>
        <s v="Tales of the City"/>
        <s v="Charlie Says"/>
        <s v="Mike Birbiglia: The New One"/>
        <s v="Historical Roasts"/>
        <s v="1BR"/>
        <s v="Bill Burr: Paper Tiger"/>
        <s v="La R√É¬©volution"/>
        <s v="The Silence of Others"/>
        <s v="Nobody Sleeps in the Woods Tonight"/>
        <s v="Challenger: The Final Flight"/>
        <s v="Calm with Horses"/>
        <s v="A Whisker Away"/>
        <s v="Lost Girls"/>
        <s v="We Can Be Heroes"/>
        <s v="Grand Army"/>
        <s v="Tell Me Who I Am"/>
        <s v="Violet Evergarden: The Movie"/>
        <s v="The I-Land"/>
        <s v="Killer Inside: The Mind of Aaron Hernandez"/>
        <s v="Paddleton"/>
        <s v="Inside Bill's Brain: Decoding Bill Gates"/>
        <s v="What Lies Below"/>
        <s v="Vampires vs. the Bronx"/>
        <s v="Song Exploder"/>
        <s v="Chambers"/>
        <s v="The Mind, Explained"/>
        <s v="The Chef Show"/>
        <s v="The Stronghold"/>
        <s v="Rise of Empires: Ottoman"/>
        <s v="The Last Czars"/>
        <s v="The Swarm"/>
        <s v="The Life Ahead"/>
        <s v="Darwin's Game"/>
        <s v="How to Sell Drugs Online (Fast)"/>
        <s v="The Kindness of Strangers"/>
        <s v="Captain Underpants: Epic Choice-o-rama"/>
        <s v="Biohackers"/>
        <s v="Sightless"/>
        <s v="Project Power"/>
        <s v="Fear City: New York vs The Mafia"/>
        <s v="Gentefied"/>
        <s v="Hotel Del Luna"/>
        <s v="The Baker and the Beauty"/>
        <s v="Her Private Life"/>
        <s v="Rim of the World"/>
        <s v="Control Z"/>
        <s v="Power Rangers Beast Morphers"/>
        <s v="Death of Me"/>
        <s v="Capitani"/>
        <s v="A Fall from Grace"/>
        <s v="The Best of Enemies"/>
        <s v="Home for Christmas"/>
        <s v="Quicksand"/>
        <s v="Sex, Explained"/>
        <s v="Hubie Halloween"/>
        <s v="Rainbow High"/>
        <s v="Secret Obsession"/>
        <s v="Ju-On: Origins"/>
        <s v="Ala Vaikunthapurramuloo"/>
        <s v="Unbreakable Kimmy Schmidt: Kimmy vs. the Reverend"/>
        <s v="Cadaver"/>
        <s v="The Paramedic"/>
        <s v="Special"/>
        <s v="Exhibit A"/>
        <s v="Itaewon Class"/>
        <s v="See You Yesterday"/>
        <s v="Turn Up Charlie"/>
        <s v="The Disappearance of Madeleine McCann"/>
        <s v="Floor is Lava"/>
        <s v="Ride Like a Girl"/>
        <s v="Miss Americana"/>
        <s v="Dave Chappelle: Sticks &amp; Stones"/>
        <s v="The Babysitter: Killer Queen"/>
        <s v="To All the Boys: P.S. I Still Love You"/>
        <s v="The Forty-Year-Old Version"/>
        <s v="Detention"/>
        <s v="Triple Threat"/>
        <s v="The Willoughbys"/>
        <s v="Kengan Ashura"/>
        <s v="Me Against You: Mr. S's Vendetta"/>
        <s v="Abyss"/>
        <s v="Miles Davis: Birth of the Cool"/>
        <s v="Tall Girl"/>
        <s v="The Trials of Gabriel Fernandez"/>
        <s v="Gameboys"/>
        <s v="High Flying Bird"/>
        <s v="Black Space"/>
        <s v="Spinning Out"/>
        <s v="Patsy &amp; Loretta"/>
        <s v="Dolly Parton's Heartstrings"/>
        <s v="The Bonfire of Destiny"/>
        <s v="Altered Carbon: Resleeved"/>
        <s v="Taylor Tomlinson: Quarter-Life Crisis"/>
        <s v="2 Hearts"/>
        <s v="Coded Bias"/>
        <s v="Indian Matchmaking"/>
        <s v="Audrey"/>
        <s v="High Seas"/>
        <s v="Wasp Network"/>
        <s v="School Life"/>
        <s v="Julie and the Phantoms"/>
        <s v="Ghosts of War"/>
        <s v="The Fable"/>
        <s v="Someone Has to Die"/>
        <s v="Night in Paradise"/>
        <s v="The Perfect Date"/>
        <s v="How High 2"/>
        <s v="Bigfoot Family"/>
        <s v="The Uncanny Counter"/>
        <s v="Barbie: Princess Adventure"/>
        <s v="This Changes Everything"/>
        <s v="Self Made: Inspired by the Life of Madam C.J. Walker"/>
        <s v="V Wars"/>
        <s v="The Naked Director"/>
        <s v="Friendsgiving"/>
        <s v="Poms"/>
        <s v="The Baby-Sitters Club"/>
        <s v="Youth v Gov"/>
        <s v="The Letter for the King"/>
        <s v="Close"/>
        <s v="Making The Witcher"/>
        <s v="Black Dog"/>
        <s v="I Am Woman"/>
        <s v="Tiny Pretty Things"/>
        <s v="Frontera Verde"/>
        <s v="Romance Is a Bonus Book"/>
        <s v="No Good Nick"/>
        <s v="Stand by Me Doraemon 2"/>
        <s v="SanPa: Sins of the Savior"/>
        <s v="Persona"/>
        <s v="Cuties"/>
        <s v="BNA"/>
        <s v="Carmen Sandiego"/>
        <s v="The Forest of Love"/>
        <s v="The Liberator"/>
        <s v="Trial by Media"/>
        <s v="Jo Koy: Comin√¢‚Ç¨‚Ñ¢ In Hot"/>
        <s v="Pok√É¬©mon: Mewtwo Strikes Back - Evolution"/>
        <s v="Love Alarm"/>
        <s v="The Stand In"/>
        <s v="The Boys in the Band"/>
        <s v="The Eddy"/>
        <s v="Love &amp; Anarchy"/>
        <s v="Arthdal Chronicles"/>
        <s v="Let It Snow"/>
        <s v="The Decline"/>
        <s v="The Mess You Leave Behind"/>
        <s v="Disclosure"/>
        <s v="How I Became a Super Hero"/>
        <s v="The Coldest Game"/>
        <s v="Death to 2020"/>
        <s v="Pete Davidson: Alive from New York"/>
        <s v="Lying and Stealing"/>
        <s v="Carole &amp; Tuesday"/>
        <s v="Vampires"/>
        <s v="Becoming"/>
        <s v="Escaping the NXIVM Cult: A Mother's Fight to Save Her Daughter"/>
        <s v="Invader ZIM: Enter the Florpus"/>
        <s v="The Trial"/>
        <s v="Athlete A"/>
        <s v="Killer Ratings"/>
        <s v="The Last Kids on Earth"/>
        <s v="Japan Sinks: 2020"/>
        <s v="An Easy Girl"/>
        <s v="9to5: The Story of A Movement"/>
        <s v="Live Twice, Love Once"/>
        <s v="Lenox Hill"/>
        <s v="The Alc√É¬†sser Murders"/>
        <s v="We Are the Wave"/>
        <s v="The Lost Husband"/>
        <s v="The Possessed"/>
        <s v="Made You Look: A True Story About Fake Art"/>
        <s v="Screwball"/>
        <s v="Holidate"/>
        <s v="The Wedding Guest"/>
        <s v="Then Came You"/>
        <s v="Kevin Hart: Don't F**k This Up"/>
        <s v="Bren√É¬© Brown: The Call to Courage"/>
        <s v="Touch Your Heart"/>
        <s v="Anthony Jeselnik: Fire in the Maternity Ward"/>
        <s v="Vagabond"/>
        <s v="John Mulaney &amp; The Sack Lunch Bunch"/>
        <s v="Amy Schumer: Growing"/>
        <s v="Otherhood"/>
        <s v="Twin Murders: The Silence of the White City"/>
        <s v="Jingle Jangle: A Christmas Journey"/>
        <s v="Love 101"/>
        <s v="The Big Flower Fight"/>
        <s v="Lovestruck in the City"/>
        <s v="Hospital Playlist"/>
        <s v="Framing John DeLorean"/>
        <s v="A Cinderella Story: Christmas Wish"/>
        <s v="How to Fix a Drug Scandal"/>
        <s v="Inside Man: Most Wanted"/>
        <s v="Dream Home Makeover"/>
        <s v="Dance of the Forty One"/>
        <s v="The Kissing Booth 2"/>
        <s v="Ricky Zoom"/>
        <s v="The Barrier"/>
        <s v="Power Players"/>
        <s v="Definition Please"/>
        <s v="Unknown Origins"/>
        <s v="Fast &amp; Furious Spy Racers"/>
        <s v="Ashley Garcia: Genius in Love"/>
        <s v="Coven"/>
        <s v="Falling Inn Love"/>
        <s v="Nate Bargatze: The Tennessee Kid"/>
        <s v="Dangerous Lies"/>
        <s v="Human Nature"/>
        <s v="Beats"/>
        <s v="A Secret Love"/>
        <s v="Earthquake Bird"/>
        <s v="LEGO Marvel Spider-Man: Vexed by Venom"/>
        <s v="The Playbook"/>
        <s v="The Hard Way"/>
        <s v="Cut Throat City"/>
        <s v="Family Business"/>
        <s v="Tigertail"/>
        <s v="Knock Down the House"/>
        <s v="We Are the Champions"/>
        <s v="My First First Love"/>
        <s v="Jim Jefferies: Intolerant"/>
        <s v="Your Name Engraved Herein"/>
        <s v="Alien Worlds"/>
        <s v="Dolly Parton: Here I Am"/>
        <s v="The InBESTigators"/>
        <s v="The Circle France"/>
        <s v="Desperados"/>
        <s v="AJ and the Queen"/>
        <s v="David Foster: Off the Record"/>
        <s v="Breakfast, Lunch &amp; Dinner"/>
        <s v="Mythomaniac"/>
        <s v="The American Barbecue Showdown"/>
        <s v="Freaks √¢‚Ç¨‚Äú You're One of Us"/>
        <s v="History 101"/>
        <s v="Michelle Wolf: Joke Show"/>
        <s v="Twice Upon a Time"/>
        <s v="The Edge of All We Know"/>
        <s v="Have a Good Trip: Adventures in Psychedelics"/>
        <s v="Sebastian Maniscalco: Stay Hungry"/>
        <s v="Lunatics"/>
        <s v="The Knight Before Christmas"/>
        <s v="Silver Skates"/>
        <s v="Chef's Table: BBQ"/>
        <s v="Time to Hunt"/>
        <s v="System Crasher"/>
        <s v="Who Killed Little Gregory?"/>
        <s v="Homecoming: A Film by Beyonc√É¬©"/>
        <s v="Schulz Saves America"/>
        <s v="Nikki Glaser: Bangin'"/>
        <s v="Criminal: Germany"/>
        <s v="Beyblade Burst Rise"/>
        <s v="Heaven Official's Blessing"/>
        <s v="Girls from Ipanema"/>
        <s v="Brother"/>
        <s v="Do Do Sol Sol La La Sol"/>
        <s v="The Operative"/>
        <s v="ReMastered: The Two Killings of Sam Cooke"/>
        <s v="Love Wedding Repeat"/>
        <s v="Gather"/>
        <s v="The Show Must Go On: The Queen + Adam Lambert Story"/>
        <s v="Iron Fists and Kung Fu Kicks"/>
        <s v="Taj Mahal 1989"/>
        <s v="Benchwarmers 2: Breaking Balls"/>
        <s v="I'm No Longer Here"/>
        <s v="Glow Up: Britain's Next Make-Up Star"/>
        <s v="Rocko's Modern Life: Static Cling"/>
        <s v="Dear Mother"/>
        <s v="Rising High"/>
        <s v="Magical Andes"/>
        <s v="Dragons: Rescue Riders"/>
        <s v="My Perfect Landing"/>
        <s v="Uncorked"/>
        <s v="The Crowned Clown"/>
        <s v="Mr. Iglesias"/>
        <s v="Undercover Brother 2"/>
        <s v="Love, Guaranteed"/>
        <s v="Crime Diaries: Night Out"/>
        <s v="Pets United"/>
        <s v="Under the Eiffel Tower"/>
        <s v="Awake: The Million Dollar Game"/>
        <s v="Oktoberfest: Beer &amp; Blood"/>
        <s v="Dragons: Rescue Riders: Secrets of the Songwing"/>
        <s v="All My Friends Are Dead"/>
        <s v="SAINT SEIYA: Knights of the Zodiac"/>
        <s v="Holiday in the Wild"/>
        <s v="Hache"/>
        <s v="LEGO Marvel Avengers: Climate Conundrum"/>
        <s v="Bert Kreischer: Hey Big Boy"/>
        <s v="Ronny Chieng: Asian Comedian Destroys America!"/>
        <s v="The Edge of Democracy"/>
        <s v="Sextuplets"/>
        <s v="Legacy of Lies"/>
        <s v="The Chosen One"/>
        <s v="Mystic Pop-up Bar"/>
        <s v="Big Timber"/>
        <s v="M8 - When Death Rescues Life"/>
        <s v="Carmel: Who Killed Maria Marta?"/>
        <s v="Morphle"/>
        <s v="Best Wishes, Warmest Regards: A Schitt's Creek Farewell"/>
        <s v="Nisman. The Prosecutor, the President and the Spy"/>
        <s v="Women of the Night"/>
        <s v="Go!"/>
        <s v="100 Humans: Life's Questions. Answered."/>
        <s v="Nobody's Looking"/>
        <s v="Hi Bye, Mama!"/>
        <s v="Seven"/>
        <s v="(Un)Well"/>
        <s v="Heroes of Goo Jit Zu"/>
        <s v="Miracle in Cell No. 7"/>
        <s v="Lady Driver"/>
        <s v="The Last Word"/>
        <s v="Captain Underpants: Mega Blissmas"/>
        <s v="The Innocence Files"/>
        <s v="Furie"/>
        <s v="Mortel"/>
        <s v="Hard Kill"/>
        <s v="Next in Fashion"/>
        <s v="Losers"/>
        <s v="Kota Factory"/>
        <n v="1994"/>
        <s v="The School Nurse Files"/>
        <s v="Work It"/>
        <s v="Ultras"/>
        <s v="Bethany Hamilton: Unstoppable"/>
        <s v="Jungle Beat: The Movie"/>
        <s v="Monarca"/>
        <s v="Les de l'hoquei"/>
        <s v="The Binding"/>
        <s v="Residue"/>
        <s v="La L√É¬≠nea: Shadow of Narco"/>
        <s v="The Witcher: A Look Inside the Episodes"/>
        <s v="Feel the Beat"/>
        <s v="Debt Collectors"/>
        <s v="Ella Fitzgerald: Just One of Those Things"/>
        <s v="All Together Now"/>
        <s v="Coffee &amp; Kareem"/>
        <s v="Gigantosaurus"/>
        <s v="Fortune Feimster: Sweet &amp; Salty"/>
        <s v="Family Reunion"/>
        <s v="Tom Segura: Ball Hog"/>
        <s v="Record of Youth"/>
        <s v="Dark Forces"/>
        <s v="Offering to the Storm"/>
        <s v="You Cannot Hide"/>
        <s v="The Minions of Midas"/>
        <s v="Elisa &amp; Marcela"/>
        <s v="18 Presents"/>
        <s v="Rose Island"/>
        <s v="Oprah Winfrey Presents: When They See Us Now"/>
        <s v="Osmosis"/>
        <s v="Drug Squad: Costa del Sol"/>
        <s v="Sky High"/>
        <s v="Twelve Forever"/>
        <s v="Funan"/>
        <s v="Circus of Books"/>
        <s v="Jinn"/>
        <s v="Wheels of Fortune"/>
        <s v="The Grizzlies"/>
        <s v="Jo Koy: In His Elements"/>
        <s v="Bikram: Yogi, Guru, Predator"/>
        <s v="Jenny Slate: Stage Fright"/>
        <s v="Always a Witch"/>
        <s v="My Holo Love"/>
        <s v="Flavorful Origins"/>
        <s v="Yankee"/>
        <s v="Omniscient"/>
        <s v="Seis Manos"/>
        <s v="The F**k-It List"/>
        <s v="Apache: The Life of Carlos Tevez"/>
        <s v="Jerry Seinfeld: 23 Hours to Kill"/>
        <s v="You vs. Wild"/>
        <s v="Immigration Nation"/>
        <s v="The Cabin with Bert Kreischer"/>
        <s v="ZZ Top: That Little Ol' Band from Texas"/>
        <s v="Super Deluxe"/>
        <s v="The Stranded"/>
        <s v="Who Killed Malcolm X?"/>
        <s v="Pandemic: How to Prevent an Outbreak"/>
        <s v="Villain"/>
        <s v="Oh, Ramona!"/>
        <s v="Luna Nera"/>
        <s v="Reality Z"/>
        <s v="The Least Expected Day: Inside the Movistar Team 2019"/>
        <s v="Rookie Historian Goo Hae-Ryung"/>
        <s v="Delhi Crime"/>
        <s v="The Surgeon's Cut"/>
        <s v="Larry the Cable Guy: Remain Seated"/>
        <s v="Seth Meyers: Lobby Baby"/>
        <s v="Can You Hear Me?"/>
        <s v="Svaha: The Sixth Finger"/>
        <s v="BREAK IT ALL: The History of Rock in Latin America"/>
        <s v="World Famous Lover"/>
        <s v="Bulbbul"/>
        <s v="Terrace House: Tokyo 2019-2020"/>
        <s v="Queen Sono"/>
        <s v="The Goop Lab"/>
        <s v="Money Heist: The Phenomenon"/>
        <s v="Gold Statue"/>
        <s v="The Great Heist"/>
        <s v="Burning Cane"/>
        <s v="Pup Academy"/>
        <s v="The King's Avatar"/>
        <s v="World's Most Wanted"/>
        <s v="Gabriel Iglesias: One Show Fits All"/>
        <s v="Street Food"/>
        <s v="Into the Beat"/>
        <s v="Home Game"/>
        <s v="The Unlisted"/>
        <s v="Saaho"/>
        <s v="Game Over"/>
        <s v="45 RPM"/>
        <s v="Trailer Park Boys: The Animated Series"/>
        <s v="El Drag√É¬≥n: Return of a Warrior"/>
        <s v="Malibu Rescue: The Series"/>
        <s v="A Kid from Coney Island"/>
        <s v="A Remarkable Tale"/>
        <s v="Michael McIntyre: Showman"/>
        <s v="Jezebel"/>
        <s v="Trouble"/>
        <s v="Frankenstein's Monster's Monster, Frankenstein"/>
        <s v="Patria"/>
        <s v="Private Lives"/>
        <s v="Rising Phoenix"/>
        <s v="Win the Wilderness: Alaska"/>
        <s v="7SEEDS"/>
        <s v="NiNoKuni"/>
        <s v="Jamtara √¢‚Ç¨‚Äú Sabka Number Ayega"/>
        <s v="Mucho Mucho Amor: The Legend of Walter Mercado"/>
        <s v="Hyena"/>
        <s v="Stolen Away"/>
        <s v="The Main Event"/>
        <s v="Search: WWW"/>
        <s v="Jack Whitehall: I'm Only Joking"/>
        <s v="Hook"/>
        <s v="I Hear You"/>
        <s v="Leila"/>
        <s v="Violet Evergarden: Eternity and the Auto Memories Doll"/>
        <s v="Operation Christmas Drop"/>
        <s v="Merry Happy Whatever"/>
        <s v="Ek Ladki Ko Dekha Toh Aisa Laga"/>
        <s v="Well-Intended Love"/>
        <s v="The Neighbor"/>
        <s v="Dragon Rider"/>
        <s v="The Healing Powers of Dude"/>
        <s v="American Son"/>
        <s v="Only Mine"/>
        <s v="Best of Stand-up 2020"/>
        <s v="Back with the Ex"/>
        <s v="Triad Princess"/>
        <s v="The Crimes That Bind"/>
        <s v="Rich in Love"/>
        <s v="Last One Standing"/>
        <s v="The Big Show Show"/>
        <s v="Basketball or Nothing"/>
        <s v="The Christmas Chronicles: Part Two"/>
        <s v="Memories of a Teenager"/>
        <s v="The Beast"/>
        <s v="The Lies Within"/>
        <s v="The Yin-Yang Master: Dream of Eternity"/>
        <s v="El Pepe, A Supreme Life"/>
        <s v="Go! Live Your Way"/>
        <s v="One Spring Night"/>
        <s v="The Man Without Gravity"/>
        <s v="Bad Boy Billionaires: India"/>
        <s v="Designated Survivor: 60 Days"/>
        <s v="Cinderela Pop"/>
        <s v="Cannon Busters"/>
        <s v="Million Dollar Beach House"/>
        <s v="Notes for My Son"/>
        <s v="Street Flow"/>
        <s v="Juanita"/>
        <s v="Absurd Planet"/>
        <s v="My Husband Won't Fit"/>
        <s v="Whose Vote Counts, Explained"/>
        <s v="Intuition"/>
        <s v="When the Camellia Blooms"/>
        <s v="Mrs. Serial Killer"/>
        <s v="The Forest of Love: Deep Cut"/>
        <s v="A Land Imagined"/>
        <s v="revisions"/>
        <s v="The Last Days of American Crime"/>
        <s v="The Prince of Tennis ~ Match! Tennis Juniors ~"/>
        <s v="Ainu Mosir"/>
        <s v="37 Seconds"/>
        <s v="Jo Pil-ho: The Dawning Rage"/>
        <s v="Ultramarine Magmell"/>
        <s v="The Ruthless"/>
        <s v="In Family I Trust"/>
        <s v="DNA"/>
        <s v="A Life of Speed: The Juan Manuel Fangio Story"/>
        <s v="A California Christmas"/>
        <s v="Super Me"/>
        <s v="Girls with Balls"/>
        <s v="4 latas"/>
        <s v="Jailbirds"/>
        <s v="Trial 4"/>
        <s v="Seventeen"/>
        <s v="Restaurants on the Edge"/>
        <s v="The Endless Trench"/>
        <s v="The Victims' Game"/>
        <s v="Menendez: The Day of the Lord"/>
        <s v="Brother in Love"/>
        <s v="Shaun the Sheep: Adventures from Mossy Bottom"/>
        <s v="Examination of Conscience"/>
        <s v="Playing with Fire"/>
        <s v="#AnneFrank. Parallel Stories"/>
        <s v="Mystery Lab"/>
        <s v="It's Bruno!"/>
        <s v="The Influence"/>
        <s v="Kabir Singh"/>
        <s v="Shadow"/>
        <s v="Bulbul Can Sing"/>
        <s v="Seized"/>
        <s v="Roped"/>
        <s v="Rhythm + Flow"/>
        <s v="The 43"/>
        <s v="Jarhead: Law of Return"/>
        <s v="The Last Laugh"/>
        <s v="Secreto bien guardado"/>
        <s v="Flinch"/>
        <s v="Grand-Daddy Day Care"/>
        <s v="The Unsettling"/>
        <s v="Maradona in Mexico"/>
        <s v="ReMastered: Devil at the Crossroads"/>
        <s v="Brews Brothers"/>
        <s v="Kardec"/>
        <s v="Marc Maron: End Times Fun"/>
        <s v="The Circle Brazil"/>
        <s v="The Man Who Feels No Pain"/>
        <s v="Grass Is Greener"/>
        <s v="Drifting Dragons"/>
        <s v="The Idhun Chronicles"/>
        <s v="Airplane Mode"/>
        <s v="The Claus Family"/>
        <s v="Murder to Mercy - The Cyntoia Brown Story"/>
        <s v="Alien TV"/>
        <s v="Monster Run"/>
        <s v="Andhaghaaram"/>
        <s v="So My Grandma's a Lesbian!"/>
        <s v="Felix Lobrecht: Hype"/>
        <s v="Franco Escamilla: bienvenido al mundo"/>
        <s v="Was It Love?"/>
        <s v="Tiny Creatures"/>
        <s v="Walk. Ride. Rodeo."/>
        <s v="The Scary House"/>
        <s v="Legend of Exorcism"/>
        <s v="The 2nd"/>
        <s v="Out Of My League"/>
        <s v="LA Originals"/>
        <s v="Enter the Anime"/>
        <s v="The Business of Drugs"/>
        <s v="Ramprasad Ki Tehrvi"/>
        <s v="Social Distance"/>
        <s v="The Ghost Bride"/>
        <s v="Forensic"/>
        <s v="Badla"/>
        <s v="BLACKPINK: Light Up the Sky"/>
        <s v="Puerta 7"/>
        <s v="Strain"/>
        <s v="Singapore Social"/>
        <s v="The Three Deaths of Marisela Escobedo"/>
        <s v="Huge in France"/>
        <s v="Room 2806: The Accusation"/>
        <s v="Alice J√É¬∫nior"/>
        <s v="Rogue Warfare: Death of a Nation"/>
        <s v="Jeff Dunham: Beside Himself"/>
        <s v="Asphalt Burning"/>
        <s v="Lingua Franca"/>
        <s v="Bol√É¬≠var: Una lucha admirable"/>
        <s v="Isi &amp; Ossi"/>
        <s v="Nowhere Man"/>
        <s v="What We Wanted"/>
        <s v="Monz√É¬≥n: A Knockout Blow"/>
        <s v="A Perfect Crime"/>
        <s v="Thackeray"/>
        <s v="Ni de co√É¬±a"/>
        <s v="The Sky Is Pink"/>
        <s v="Chris D'Elia: No Pain"/>
        <s v="Luka Chuppi"/>
        <s v="All Day and a Night"/>
        <s v="The Fisherman's Diary"/>
        <s v="Felipe Esparza: Bad Decisions"/>
        <s v="Bennett's War"/>
        <s v="Paris Is Us"/>
        <s v="Rattlesnake"/>
        <s v="Crime Diaries: The Candidate"/>
        <s v="Emicida: AmarElo - It's All for Yesterday"/>
        <s v="Travis Scott: Look Mom I Can Fly"/>
        <s v="Tom Papa: You're Doing Great!"/>
        <s v="Best Leftovers Ever!"/>
        <s v="Sarah Cooper: Everything's Fine"/>
        <s v="Betaal"/>
        <s v="Blood Will Tell"/>
        <s v="Brave Blue World"/>
        <s v="Dating Around"/>
        <s v="Soni"/>
        <s v="A Babysitter's Guide to Monster Hunting"/>
        <s v="Too Handsome To Handle"/>
        <s v="Good Morning, Ver√É¬¥nica"/>
        <s v="Mismatched"/>
        <s v="Justine"/>
        <s v="Rilakkuma and Kaoru"/>
        <s v="Dragon Quest: Your Story"/>
        <s v="Hello Ninja"/>
        <s v="ReMastered: The Miami Showband Massacre"/>
        <s v="Bobbleheads: The Movie"/>
        <s v="Dad Wanted"/>
        <s v="Good Sam"/>
        <s v="Aziz Ansari: Right Now"/>
        <s v="Stay Tuned!"/>
        <s v="Katherine Ryan: Glitter Room"/>
        <s v="Quiet"/>
        <s v="Secrets of the Saqqara Tomb"/>
        <s v="Wish Upon a Unicorn"/>
        <s v="Dolly Parton's Christmas on the Square"/>
        <s v="Xico's Journey"/>
        <s v="Holiday on Mars"/>
        <s v="Wanda Sykes: Not Normal"/>
        <s v="Midnight at the Magnolia"/>
        <s v="Happy Jail"/>
        <s v="All the Freckles in the World"/>
        <s v="Say I Do"/>
        <s v="Sintonia"/>
        <s v="Grego Rossello: Disculpe las molestias"/>
        <s v="Hating Peter Tatchell"/>
        <s v="Who Would You Take to a Deserted Island?"/>
        <s v="Kidnapping Stella"/>
        <s v="Paradise Beach"/>
        <s v="I Am Vengeance: Retaliation"/>
        <s v="Black Beach"/>
        <s v="The Writer"/>
        <s v="The Brave"/>
        <s v="Road to Roma"/>
        <s v="The Blue Elephant 2"/>
        <s v="Bread Barbershop"/>
        <s v="Korean Pork Belly Rhapsody"/>
        <s v="Whitney Cummings: Can I Touch It?"/>
        <s v="Petta"/>
        <s v="Dying to Tell"/>
        <s v="Back of the Net"/>
        <s v="Urzila Carlson: Overqualified Loser"/>
        <s v="The (Silent) War"/>
        <s v="Our Planet: Behind the Scenes"/>
        <s v="Booba: Food Puzzle"/>
        <s v="Vikruthi"/>
        <s v="Berlin, Berlin"/>
        <s v="Maria"/>
        <s v="The Little Switzerland"/>
        <s v="You've Got This"/>
        <s v="Let's Dance"/>
        <s v="Kevin Hart: Zero F**ks Given"/>
        <s v="Asphalt Goddess"/>
        <s v="Kevin Hart: Irresponsible"/>
        <s v="COMEDIANS of the world"/>
        <s v="√Ç¬°Ay, mi madre!"/>
        <s v="The Queen and the Conqueror"/>
        <s v="Keeping the Bees"/>
        <s v="The Larva Island Movie"/>
        <s v="Skin Decision: Before and After"/>
        <s v="The Fabulous Lives of Bollywood Wives"/>
        <s v="Chopsticks"/>
        <s v="Dragons: Rescue Riders: Hunt for the Golden Dragon"/>
        <s v="ariana grande: excuse me, i love you"/>
        <s v="Malang"/>
        <s v="Welcome to Sudden Death"/>
        <s v="Holiday Rush"/>
        <s v="Little Big Women"/>
        <s v="Christmas Crossfire"/>
        <s v="Calum von Moger: Unbroken"/>
        <s v="Despite Everything"/>
        <s v="Jimmy Carr: The Best of Ultimate Gold Greatest Hits"/>
        <s v="El Final del Para√É¬≠so"/>
        <s v="Typewriter"/>
        <s v="Southern Survival"/>
        <s v="Happy Old Year"/>
        <s v="Shikara"/>
        <s v="Milestone"/>
        <s v="Rubaru Roshni"/>
        <s v="Ready to Mingle"/>
        <s v="Deadly Switch"/>
        <s v="Parch√É¬≠s: the Documentary"/>
        <s v="Double World"/>
        <s v="Psycho"/>
        <s v="Kalel, 15"/>
        <s v="How To Ruin Christmas"/>
        <s v="Tell Me When"/>
        <s v="Trigger Warning with Killer Mike"/>
        <s v="Shawn Mendes: In Wonder"/>
        <s v="Kaali Khuhi"/>
        <s v="Masaba Masaba"/>
        <s v="Gunjan Saxena: The Kargil Girl"/>
        <s v="AK vs AK"/>
        <s v="A Christmas Prince: The Royal Baby"/>
        <s v="Until Dawn"/>
        <s v="Eric Andre: Legalize Everything"/>
        <s v="Article 15"/>
        <s v="Tragic Jungle"/>
        <s v="Malibu Rescue"/>
        <s v="The Black Godfather"/>
        <s v="Life Overtakes Me"/>
        <s v="Made in China"/>
        <s v="The Good Bandit"/>
        <s v="90 ML"/>
        <s v="Los Brice√É¬±o, una familia todo terreno"/>
        <s v="99 Songs"/>
        <s v="Three Days of Christmas"/>
        <s v="Astronomy Club: The Sketch Show"/>
        <s v="Dollar"/>
        <s v="Really Love"/>
        <s v="Kitty Love: An Homage to Cats"/>
        <s v="Living in Bondage: Breaking Free"/>
        <s v="Styling Hollywood"/>
        <s v="Narcoworld: Dope Stories"/>
        <s v="Full Out 2: You Got This!"/>
        <s v="Sugar Rush Christmas"/>
        <s v="Hazel Brugger: Tropical"/>
        <s v="Handsome Siblings"/>
        <s v="Queer Eye: We're in Japan!"/>
        <s v="Evelyn"/>
        <s v="Bard of Blood"/>
        <s v="Find Yourself"/>
        <s v="Just Another Christmas"/>
        <s v="21 Again"/>
        <s v="Malibu Rescue: The Next Wave"/>
        <s v="Archibald's Next Big Thing"/>
        <s v="High &amp; Low: The Worst"/>
        <s v="Prank Encounters"/>
        <s v="The Boys in the Band: Something Personal"/>
        <s v="Dance Dreams: Hot Chocolate Nutcracker"/>
        <s v="Octonauts and the Great Barrier Reef"/>
        <s v="The Iliza Shlesinger Sketch Show"/>
        <s v="Alien Warfare"/>
        <s v="Jack Whitehall: Christmas with my Father"/>
        <s v="Pinkfong &amp; Baby Shark's Space Adventure"/>
        <s v="Levius"/>
        <s v="The Stand at Paxton County"/>
        <s v="Shine Your Eyes"/>
        <s v="The Lockdown Plan"/>
        <s v="Go! Go! Cory Carson"/>
        <s v="DeMarcus Family Rules"/>
        <s v="What the F* Is Going On?"/>
        <s v="My Dear Warrior"/>
        <s v="Pili Fantasy: War of Dragons"/>
        <s v="Inhuman Kiss"/>
        <s v="Team Kaylie"/>
        <s v="Nate: A One Man Show"/>
        <s v="Ray Romano: Right Here, Around the Corner"/>
        <s v="Jai Mummy Di"/>
        <s v="The Unknown Saint"/>
        <s v="Spelling the Dream"/>
        <s v="Hire a Woman"/>
        <s v="Tobot Galaxy Detectives"/>
        <s v="Put Your Head on My Shoulder"/>
        <s v="The Crystal Calls - Making The Dark Crystal: Age of Resistance"/>
        <s v="Green Door"/>
        <s v="A Road to Wellbeing"/>
        <s v="GAME ON: A Comedy Crossover Event"/>
        <s v="Panipat"/>
        <s v="Octonauts and the Caves of Sac Actun"/>
        <s v="Ken Jeong: You Complete Me, Ho"/>
        <s v="One-Way to Tomorrow"/>
        <s v="Ginny Weds Sunny"/>
        <s v="The Underclass"/>
        <s v="Merry Men 2: Another Mission"/>
        <s v="Ahaan"/>
        <s v="Simon Amstell: Set Free"/>
        <s v="Cricket Fever: Mumbai Indians"/>
        <s v="Romeo Akbar Walter"/>
        <s v="Angela's Christmas Wish"/>
        <s v="Dolly Kitty and Those Twinkling Stars"/>
        <s v="Bridezilla"/>
        <s v="Father Soldier Son"/>
        <s v="Alel√É¬≠"/>
        <s v="The Magic School Bus Rides Again: Kids in Space"/>
        <s v="Shawn Mendes: Live in Concert"/>
        <s v="Firebrand"/>
        <s v="Serious Men"/>
        <s v="Furtive"/>
        <s v="Upstarts"/>
        <s v="House Arrest"/>
        <s v="Illegal Woman"/>
        <s v="The Unremarkable Juanquini"/>
        <s v="Tootsies &amp; The Fake"/>
        <s v="Varane Avashyamund"/>
        <s v="Colin Quinn: Red State, Blue State"/>
        <s v="Tijuana"/>
        <s v="The Rope Curse 2"/>
        <s v="Shimla Mirchi"/>
        <s v="Juman"/>
        <s v="Santana"/>
        <s v="The Legacy of the Bones"/>
        <s v="Nneka the Pretty Serpent"/>
        <s v="YooHoo to the Rescue"/>
        <s v="The Most Dangerous Man in Europe"/>
        <s v="Sing On! Germany"/>
        <s v="The Road to El Camino: Behind the Scenes of El Camino: A Breaking Bad Movie"/>
        <s v="Mutiny of the Worker Bees"/>
        <s v="Sing On!"/>
        <s v="Indoo Ki Jawani"/>
        <s v="Living Undocumented"/>
        <s v="Rogue Warfare: The Hunt"/>
        <s v="Once Again"/>
        <s v="Drive"/>
        <s v="A Second Chance: Rivals!"/>
        <s v="Paava Kadhaigal"/>
        <s v="Eggnoid: Love &amp; Time Portal"/>
        <s v="The Devil Punisher"/>
        <s v="Almost Love"/>
        <s v="The Trap"/>
        <s v="Guillermo Vilas: Settling the Score"/>
        <s v="The 3rd Eye 2"/>
        <s v="Guatemala: Heart of the Mayan World"/>
        <s v="Krishna and His Leela"/>
        <s v="Nailed It! Mexico"/>
        <s v="Raat Akeli Hai"/>
        <s v="The Spooky Tale of Captain Underpants Hack-a-Ween"/>
        <s v="Country Ever After"/>
        <s v="Dogwashers"/>
        <s v="Mighty Little Bheem"/>
        <s v="The Day I Lost My Shadow"/>
        <s v="Shanghai Fortress"/>
        <s v="Thiago Ventura: POKAS"/>
        <s v="Rhyme Time Town"/>
        <s v="Hunter in the Blue Side of Manchester"/>
        <s v="Sakho &amp; Mangane"/>
        <s v="Sitara"/>
        <s v="Torbaaz"/>
        <s v="Sam Jay: 3 in the Morning"/>
        <s v="Feo pero Sabroso"/>
        <s v="Nothing to Lose 2"/>
        <s v="Manmadhudu 2"/>
        <s v="Kevin Hart's Guide to Black History"/>
        <s v="Crazy Awesome Teachers"/>
        <s v="Coronavirus, Explained"/>
        <s v="ReMastered: The Lion's Share"/>
        <s v="ReMastered: Massacre at the Stadium"/>
        <s v="Iliza Shlesinger: Unveiled"/>
        <s v="Motichoor Chaknachoor"/>
        <s v="Any Crybabies Around?"/>
        <s v="Hasmukh"/>
        <s v="Bulletproof 2"/>
        <s v="The Body"/>
        <s v="A Little Thing Called First Love"/>
        <s v="A Choo"/>
        <s v="Uyare"/>
        <s v="Eeb Allay Ooo!"/>
        <s v="Axone"/>
        <s v="Twogether"/>
        <s v="Choked: Paisa Bolta Hai"/>
        <s v="Tiffany Haddish Presents: They Ready"/>
        <s v="Afonso Padilha: Classless"/>
        <s v="Irandam Ulagaporin Kadaisi Gundu"/>
        <s v="A Queen Is Born"/>
        <s v="Antoine Griezmann: The Making of a Legend"/>
        <s v="Mundina Nildana"/>
        <s v="A Go! Go! Cory Carson Halloween"/>
        <s v="Go! The Unforgettable Party"/>
        <s v="Edoardo Ferrario: Temi Caldi"/>
        <s v="Sky Tour: The Movie"/>
        <s v="Tiffany Haddish: Black Mitzvah"/>
        <s v="Sing On! Spain"/>
        <s v="Sillu Karupatti"/>
        <s v="The Lost Okoroshi"/>
        <s v="Cooked With Cannabis"/>
        <s v="Kappela"/>
        <s v="Adam Devine: Best Time of Our Lives"/>
        <s v="Mo Gilligan: Momentum"/>
        <s v="Uncovered"/>
        <s v="London Hughes: To Catch A D*ck"/>
        <s v="Kandasamys: The Wedding"/>
        <s v="Velvet Colecci√É¬≥n: Grand Finale"/>
        <s v="Dark City Beneath the Beat"/>
        <s v="Redemption"/>
        <s v="Mi amigo Alexis"/>
        <s v="Citation"/>
        <s v="Voices of Fire"/>
        <s v="Larry Charles' Dangerous World of Comedy"/>
        <s v="Whindersson Nunes: Adulto"/>
        <s v="No hay tiempo para la verg√É¬ºenza"/>
        <s v="Bhangra Paa Le"/>
        <s v="Anelka: Misunderstood"/>
        <s v="Fadily Camara: La plus dr√É¬¥le de tes copines"/>
        <s v="Saverio Raimondo: Il Satiro Parlante"/>
        <s v="√É‚Äôl√É¬≤t√Ö¬´r√É¬©"/>
        <s v="La Vocera"/>
        <s v="Money Trap"/>
        <s v="Rob Schneider: Asian Momma, Mexican Kids"/>
        <s v="Kill Me If You Dare"/>
        <s v="Seriously Single"/>
        <s v="Legend Quest: Masters of Myth"/>
        <s v="Badanamu Stories"/>
        <s v="Super Monsters: Vida's First Halloween"/>
        <s v="Alex Fern√É¬°ndez: The Best Comedian in the World"/>
        <s v="Still Laugh-In: The Stars Celebrate"/>
        <s v="Asura Guru"/>
        <s v="Hong Kong West Side Stories"/>
        <s v="Lift Like a Girl"/>
        <s v="Wanted - Matloubin"/>
        <s v="Francesco De Carlo: Cose di Questo Mondo"/>
        <s v="Gone"/>
        <s v="Charlie's Colorforms City"/>
        <s v="The Legend of White Snake"/>
        <s v="A Family Reunion Christmas"/>
        <s v="Mayday Life"/>
        <s v="Voiceless"/>
        <s v="Mujeres arriba"/>
        <s v="Ricardo Quevedo: los amargados somos m√É¬°s"/>
        <s v="Bangkok Love Stories: Plead"/>
        <s v="Guna 369"/>
        <s v="RattleSnake: The Ahanna Story"/>
        <s v="Dino Girl Gauko"/>
        <s v="L√É¬©a &amp; I"/>
        <s v="Bookmarks: Celebrating Black Voices"/>
        <s v="No andaba muerto, estaba de parranda"/>
        <s v="Hikaru Utada Laughter in the Dark Tour 2018"/>
        <s v="George Lopez: We'll Do It for Half"/>
        <s v="Spirit Riding Free: Spirit of Christmas"/>
        <s v="Maska"/>
        <s v="Class of '83"/>
        <s v="The Car: Road to Revenge"/>
        <s v="Vir Das: For India"/>
        <s v="Mike Epps: Only One Mike"/>
        <s v="Revenge of the Pontianak"/>
        <s v="Night on Earth: Shot in the Dark"/>
        <s v="Love and Fury"/>
        <s v="Thomas &amp; Friends: Marvelous Machinery"/>
        <s v="The Path of the Anaconda"/>
        <s v="Aaviri"/>
        <s v="Chaman Bahar"/>
        <s v="Dorasani"/>
        <s v="Kaake Da Viyah"/>
        <s v="Yeh Ballet"/>
        <s v="Super Monsters Furever Friends"/>
        <s v="Super Monsters Back to School"/>
        <s v="Marjoun and the Flying Headscarf"/>
        <s v="Arashi's Diary: Voyage"/>
        <s v="True: Friendship Day"/>
        <s v="Hello, Privilege. It's Me, Chelsea"/>
        <s v="Bombay Rose"/>
        <s v="Thottappan"/>
        <s v="Luccas Neto em: Uma Bab√É¬° Muito Esquisita"/>
        <s v="I'm Leaving Now"/>
        <s v="Spirit Riding Free: Ride Along Adventure"/>
        <s v="Fan Girl"/>
        <n v="122"/>
        <s v="A Trash Truck Christmas"/>
        <s v="Lugar de Mulher"/>
        <s v="Mighty Little Bheem: Festival of Colors"/>
        <s v="Yours Sincerely, Kanan Gill"/>
        <s v="The Zoya Factor"/>
        <s v="Mere Pyare Prime Minister"/>
        <s v="Daniel Sosa: Maleducado"/>
        <s v="A Thousand Goodnights"/>
        <s v="Red Snow"/>
        <s v="Ibrahim: A Fate to Define"/>
        <s v="To Be of Service"/>
        <s v="It Takes a Lunatic"/>
        <s v="What are the Odds?"/>
        <s v="Omo Ghetto: The Saga"/>
        <s v="The App"/>
        <s v="Amit Tandon: Family Tandoncies"/>
        <s v="Belmonte"/>
        <s v="40 Sticks"/>
        <s v="An Unremarkable Christmas"/>
        <s v="Who's the Boss"/>
        <s v="Love Like the Falling Rain"/>
        <s v="Bombairiya"/>
        <s v="Hello, Love, Goodbye"/>
        <s v="Kilometers and Kilometers"/>
        <s v="Love for Sale 2"/>
        <s v="Liss Pereira: Reteniendo Liquidos"/>
        <s v="Los Tigres del Norte at Folsom Prison"/>
        <s v="Cops and Robbers"/>
        <s v="Nailed It! Germany"/>
        <s v="Sarvam Thaala Mayam"/>
        <s v="Miranda Sings Live... Your Welcome"/>
        <s v="Jeff Garlin: Our Man in Chicago"/>
        <s v="Hope Ranch"/>
        <s v="Six Windows in the Desert"/>
        <s v="Isa Pa with Feelings"/>
        <s v="Scams"/>
        <s v="Kasanova"/>
        <s v="K. D."/>
        <s v="We Are One"/>
        <s v="Martin Matte: La vie, la mort... eh la la..!"/>
        <s v="Small Chops"/>
        <s v="Finding Agnes"/>
        <s v="Rhys Nicholson: Live at the Athenaeum"/>
        <s v="Perfume Imaginary Museum √¢‚Ç¨≈ìTime Warp√¢‚Ç¨¬ù"/>
        <s v="Pegasus"/>
        <s v="Kannum Kannum Kollaiyadithaal"/>
        <s v="Wait, My Youth"/>
        <s v="Nailed It! France"/>
        <s v="GIMS: On the Record"/>
        <s v="Bangkok Buddies"/>
        <s v="Leyla Everlasting"/>
        <s v="Bigflo &amp; Oli: Hip Hop Frenzy"/>
        <s v="27 Steps of May"/>
        <s v="Pinky Malinky"/>
        <s v="Single Slipper Size - 7"/>
        <s v="The Charming Stepmom"/>
        <s v="Mallesham"/>
        <s v="Deon Cole: Cole Hearted"/>
        <d v="2023-08-15T00:00:00"/>
        <s v="Sab el-Burumbah"/>
        <s v="Mehandi Circus"/>
        <s v="David Batra: Elephant in The Room"/>
        <s v="A New York Christmas Wedding"/>
        <s v="Sanitation Day"/>
        <s v="The Millions"/>
        <s v="One Day We'll Talk About Today"/>
        <s v="Once Upon a Time in Lingjian Mountain"/>
        <s v="The Perfect Picture: Ten Years Later"/>
        <s v="True: Terrific Tales"/>
        <s v="The Beginning of Life 2: Outside"/>
        <s v="Somewhere Only We Know"/>
        <s v="Fukrey Boyzzz: Space Mein Fukrapanti"/>
        <s v="Anitta: Made in Hon√É¬≥rio"/>
        <s v="In the Bosom of a Thorn"/>
        <s v="All Because of You"/>
        <s v="Uriyadi 2"/>
        <s v="Guddiyan Patole"/>
        <s v="Albert  Pinto Ko Gussa Kyun Aata Hai?"/>
        <s v="Maniyarayile Ashokan"/>
        <s v="Futmalls.com"/>
        <s v="Valentino"/>
        <s v="Chippa"/>
        <s v="4th Republic"/>
        <s v="A Tale of Two Kitchens"/>
        <s v="Mokalik (Mechanic)"/>
        <s v="The Body Remembers When the World Broke Open"/>
        <s v="2 Weeks in Lagos"/>
        <s v="Kids on the Block"/>
        <s v="J-Style Trip"/>
        <s v="Horrid Henry's Gross Day Out"/>
        <s v="The Knight and the Princess"/>
        <s v="Penalty"/>
        <s v="The 9th Precinct"/>
        <s v="Malaal"/>
        <s v="Evvarikee Cheppoddu"/>
        <s v="Nasha Natasha"/>
        <s v="Super Monsters Save Christmas"/>
        <s v="Luckee"/>
        <s v="In Vitro"/>
        <s v="Sincerely Yours, Dhaka"/>
        <s v="Kambili: The Whole 30 Yards"/>
        <s v="Saavat"/>
        <s v="Krutant"/>
        <s v="√ß¬≥‚Äì√ß¬≥‚ÄìOnline"/>
        <s v="This Earth of Mankind"/>
        <s v="Holy Expectations"/>
        <s v="Classmates Minus"/>
        <s v="Masameer: The Movie"/>
        <s v="Sethum Aayiram Pon"/>
        <s v="The App That Stole Christmas"/>
        <s v="Ali &amp; Alia"/>
        <s v="Sleepless Society NYCTOPHOBIA"/>
        <s v="Ave Maryam"/>
        <s v="Chico Bon Bon and the Very Berry Holiday"/>
        <s v="Uncle Naji in UAE"/>
        <s v="Tarung Sarung"/>
        <s v="Lola Igna"/>
        <s v="Vir Das: Outside in - The Lockdown Special"/>
        <s v="Kenny Sebastian: The Most Interesting Person in the Room"/>
        <s v="We Are Legends"/>
        <s v="Fate of Alakada"/>
        <s v="A Go! Go! Cory Carson Christmas"/>
        <s v="Your Excellency"/>
        <s v="Elevator Baby"/>
        <s v="Andre and His Olive Tree"/>
        <s v="Nenjamundu Nermaiyundu Odu Raja"/>
        <s v="Namaste Wahala"/>
        <s v="Super Monsters: Santa's Super Monster Helpers"/>
        <s v="High End Yaariyaan"/>
        <s v="Nimbe: The Movie"/>
        <s v="In Paradox"/>
        <s v="The Panti Sisters"/>
        <s v="Luccas Neto in: Children's Day"/>
        <s v="Holiday Home Makeover with Mr. Christmas"/>
        <s v="Buddi"/>
        <s v="I'm Glad I Did"/>
        <s v="RK Nagar"/>
        <s v="Ladies Up"/>
        <s v="Kings of Jo'Burg"/>
        <s v="Si Doel the Movie 2"/>
        <s v="My Stupid Boss 2"/>
        <s v="Mariposa"/>
        <s v="The House Arrest of Us"/>
        <s v="The Smart Money Woman"/>
        <s v="Kaagar"/>
        <s v="Four Sisters Before the Wedding"/>
        <s v="Extreme Engagement"/>
        <s v="Fary: Hexagone"/>
        <s v="Carlos Almaraz: Playing with Fire"/>
        <s v="True Tunes"/>
        <s v="Bypass Road"/>
        <s v="Rakkhosh"/>
        <s v="Hamid"/>
        <s v="Children of Adam"/>
        <s v="Word Party Songs"/>
        <s v="A Home with a View"/>
        <s v="Cemara's Family"/>
        <s v="David A. Arnold Fat Ballerina"/>
        <s v="Alone/Together"/>
        <s v="Between Maybes"/>
        <s v="Sur Sapata"/>
        <s v="Si Doel the Movie 3"/>
        <s v="Mama Drama"/>
        <s v="The Defected"/>
        <s v="Tuna Girl"/>
        <s v="The Wedding Shaman"/>
        <s v="Dilan 1991"/>
        <s v="She Is"/>
        <s v="Bhai - Vyakti Ki Valli 2"/>
        <s v="Elf Pets: A Fox Cub's Christmas Tale"/>
        <s v="This Lady Called Life"/>
        <s v="One Take"/>
        <s v="#FriendButMarried 2"/>
        <s v="Luccas Neto in: Summer Camp"/>
        <s v="Girl's Revenge"/>
        <s v="Kolaiyuthir Kaalam"/>
        <s v="Sakaling Maging Tayo"/>
        <s v="Story of Kale: When Someone's in Love"/>
        <s v="Mighty Little Bheem: Diwali"/>
        <s v="Born Beautiful"/>
        <s v="Milea"/>
        <s v="Stunt School"/>
        <s v="A Perfect Day for Arsenide"/>
        <s v="Anatomy of a Scandal"/>
        <s v="Heartstopper"/>
        <s v="The Pentaverate"/>
        <s v="Inventing Anna"/>
        <s v="The Adam Project"/>
        <s v="Operation Mincemeat"/>
        <s v="The Power of the Dog"/>
        <s v="Pieces of Her"/>
        <s v="Choose or Die"/>
        <s v="Metal Lords"/>
        <s v="Conversations with a Killer: The John Wayne Gacy Tapes"/>
        <s v="The Bubble"/>
        <s v="White Hot: The Rise &amp; Fall of Abercrombie &amp; Fitch"/>
        <s v="Pacific Rim: The Black"/>
        <s v="Vikings: Valhalla"/>
        <s v="Arcane"/>
        <s v="Windfall"/>
        <s v="tick, tick... BOOM!"/>
        <s v="Hold Tight"/>
        <s v="Bad Vegan: Fame. Fraud. Fugitives."/>
        <s v="Midnight Mass"/>
        <s v="Don't Look Up"/>
        <s v="Murderville"/>
        <s v="Clark"/>
        <s v="The Ultimatum: Marry or Move On"/>
        <s v="Apollo 10√Ç¬Ω:  A Space Age Childhood"/>
        <s v="Hard Cell"/>
        <s v="The Woman in the House Across the Street from the Girl in the Window"/>
        <s v="Archive 81"/>
        <s v="Peter Rabbit 2: The Runaway"/>
        <s v="Jimmy Savile: A British Horror Story"/>
        <s v="Squid Game"/>
        <s v="The Mystery of Marilyn Monroe: The Unheard Tapes"/>
        <s v="Black Crab"/>
        <s v="Yakamoz S-245"/>
        <s v="Bubble"/>
        <s v="The Lost Daughter"/>
        <s v="365 Days: This Day"/>
        <s v="Welcome To Eden"/>
        <s v="The Mitchells vs. the Machines"/>
        <s v="Red Notice"/>
        <s v="Stay Close"/>
        <s v="Maid"/>
        <s v="The Marked Heart"/>
        <s v="Meltdown: Three Mile Island"/>
        <s v="Shadow and Bone"/>
        <s v="Lupin"/>
        <s v="The Alpinist"/>
        <s v="The Harder They Fall"/>
        <s v="Against the Ice"/>
        <s v="Brand New Cherry Flavor"/>
        <s v="Human Resources"/>
        <s v="All of Us Are Dead"/>
        <s v="Heirs to the Land"/>
        <s v="The House"/>
        <s v="Return to Space"/>
        <s v="The Weekend Away"/>
        <s v="Behind Her Eyes"/>
        <s v="Gangubai Kathiawadi"/>
        <s v="Is It Cake?"/>
        <s v="Along for the Ride"/>
        <s v="The Andy Warhol Diaries"/>
        <s v="The Colony"/>
        <s v="Rescued by Ruby"/>
        <s v="The Cuphead Show!"/>
        <s v="The Takedown"/>
        <s v="Diana: The Musical"/>
        <s v="The Hand of God"/>
        <s v="The 7 Lives of Lea"/>
        <s v="The Unforgivable"/>
        <s v="The Guilty"/>
        <s v="Coming Home in the Dark"/>
        <s v="The Tinder Swindler"/>
        <s v="The Silent Sea"/>
        <s v="Sweet Tooth"/>
        <s v="Till Death"/>
        <s v="Clickbait"/>
        <s v="Worst Roommate Ever"/>
        <s v="Hellbound"/>
        <s v="In from the Cold"/>
        <s v="Silverton Siege"/>
        <s v="Komi Can't Communicate"/>
        <s v="Tomorrow"/>
        <s v="Munich: The Edge of War"/>
        <s v="Ginny &amp; Georgia"/>
        <s v="Texas Chainsaw Massacre"/>
        <s v="Passing"/>
        <s v="Downfall: The Case Against Boeing"/>
        <s v="Inside Job"/>
        <s v="Dirty Lines"/>
        <s v="Trivia Quest"/>
        <s v="Army of Thieves"/>
        <s v="Gunpowder Milkshake"/>
        <s v="Captain Nova"/>
        <s v="The Sparks Brothers"/>
        <s v="The Chair"/>
        <s v="The Trip"/>
        <s v="Sex/Life"/>
        <s v="The Chestnut Man"/>
        <s v="Outlaws"/>
        <s v="Army of the Dead"/>
        <s v="My Liberation Notes"/>
        <s v="jeen-yuhs"/>
        <s v="True Story"/>
        <s v="14 Peaks: Nothing Is Impossible"/>
        <s v="Halston"/>
        <s v="Anxious People"/>
        <s v="Bo Burnham: Inside"/>
        <s v="Young Royals"/>
        <s v="Oxygen"/>
        <s v="The Shadow in My Eye"/>
        <s v="Resident Evil: Infinite Darkness"/>
        <s v="Our Blues"/>
        <s v="The Serpent"/>
        <s v="Like A Rolling Stone: The Life &amp; Times of Ben Fong-Torres"/>
        <s v="Hit &amp; Run"/>
        <s v="Bigbug"/>
        <s v="Trust No One: The Hunt for the Crypto King"/>
        <s v="Murder Among the Mormons"/>
        <s v="Kate"/>
        <s v="Worth"/>
        <s v="Katla"/>
        <s v="The Last Bus"/>
        <s v="Cracow Monsters"/>
        <s v="The Puppet Master: Hunting the Ultimate Conman"/>
        <s v="Twenty Five Twenty One"/>
        <s v="Today We Fix the World"/>
        <s v="Nightbooks"/>
        <s v="Firefly Lane"/>
        <s v="Furioza"/>
        <s v="The Billion Dollar Code"/>
        <s v="Last Man Down"/>
        <s v="Rumspringa - Ein Amish in Berlin"/>
        <s v="No One Gets Out Alive"/>
        <s v="The Woman in the Window"/>
        <s v="Radhe Shyam"/>
        <s v="The Principles of Pleasure"/>
        <s v="Honeymoon With My Mother"/>
        <s v="Attenborough's Life in Colour"/>
        <s v="Home Team"/>
        <s v="The Turning Point"/>
        <s v="Making Fun"/>
        <s v="The Irregulars"/>
        <s v="After We Fell"/>
        <s v="My Name"/>
        <s v="Hypnotic"/>
        <s v="Turning Point: 9/11 and the War on Terror"/>
        <s v="Yaksha: Ruthless Operations"/>
        <s v="The Vault"/>
        <s v="How to Become a Tyrant"/>
        <s v="The Taming of the Shrewd"/>
        <s v="Who Killed Sara?"/>
        <s v="The Innocent"/>
        <s v="Masters of the Universe: Revelation"/>
        <s v="The Dig"/>
        <s v="Maya and the Three"/>
        <s v="Aftermath"/>
        <s v="Night Stalker: The Hunt for a Serial Killer"/>
        <s v="The Girl from Oslo"/>
        <s v="Samurai Rabbit: The Usagi Chronicles"/>
        <s v="Taylor Tomlinson: Look at You"/>
        <s v="The Witcher: Nightmare of the Wolf"/>
        <s v="Prayers for the Stolen"/>
        <s v="There's Someone Inside Your House"/>
        <s v="Zone 414"/>
        <s v="Vincenzo"/>
        <s v="Blood Red Sky"/>
        <s v="The Fable: The Killer Who Doesn't Kill"/>
        <s v="The Starling"/>
        <s v="Feria: The Darkest Light"/>
        <s v="Intrusion"/>
        <s v="My Little Pony: A New Generation"/>
        <s v="Cosmic Sin"/>
        <s v="Midnight at the Pera Palace"/>
        <s v="VOIR"/>
        <s v="Beast"/>
        <s v="Kingdom: Ashin of the North"/>
        <s v="Jupiter's Legacy"/>
        <s v="The Summit of the Gods"/>
        <s v="Vivo"/>
        <s v="The Ice Road"/>
        <s v="Robin Robin"/>
        <s v="Fear Street: Part One - 1994"/>
        <s v="Brazen"/>
        <s v="Pretend It's a City"/>
        <s v="Through My Window"/>
        <s v="Crime Scene: The Vanishing at the Cecil Hotel"/>
        <s v="Long Story Short"/>
        <s v="Super Crooks"/>
        <s v="Life After Death with Tyler Henry"/>
        <s v="Night Teeth"/>
        <s v="A Cop Movie"/>
        <s v="Marmaduke"/>
        <s v="Catching Killers"/>
        <s v="Love Hard"/>
        <s v="Animal"/>
        <s v="Hometown Cha-Cha-Cha"/>
        <s v="Stowaway"/>
        <s v="Things Heard &amp; Seen"/>
        <s v="Fistful of Vengeance"/>
        <s v="Procession"/>
        <s v="Green Mothers' Club"/>
        <s v="Bruised"/>
        <s v="Space Sweepers"/>
        <s v="The Last Letter From Your Lover"/>
        <s v="The Pirates: The Last Royal Treasure"/>
        <s v="Dave Chappelle: The Closer"/>
        <s v="An astrological guide for broken hearts"/>
        <s v="Sophie: A Murder in West Cork"/>
        <s v="Yes Day"/>
        <s v="Standing Up"/>
        <s v="Who Rules The World"/>
        <s v="Monsters Inside: The 24 Faces of Billy Milligan"/>
        <s v="Countdown: Inspiration4 Mission to Space"/>
        <s v="Gl√É¬≥ria"/>
        <s v="This Is a Robbery: The World's Biggest Art Heist"/>
        <s v="Bob Ross: Happy Accidents, Betrayal &amp; Greed"/>
        <s v="Jim Gaffigan: Comedy Monster"/>
        <s v="The Wasteland"/>
        <s v="Fear Street: Part Two - 1978"/>
        <s v="The Lovebirds"/>
        <s v="Final Account"/>
        <s v="History of Swear Words"/>
        <s v="Trese"/>
        <s v="The Sound of Magic"/>
        <s v="Awake"/>
        <s v="The God Committee"/>
        <s v="Malcolm &amp; Marie"/>
        <s v="The White Tiger"/>
        <s v="Seaspiracy"/>
        <s v="He's Expecting"/>
        <s v="Fatherhood"/>
        <s v="He-Man and the Masters of the Universe"/>
        <s v="Moxie"/>
        <s v="Rurouni Kenshin: The Beginning"/>
        <s v="Britney vs. Spears"/>
        <s v="Ali Wong: Don Wong"/>
        <s v="Colin in Black &amp; White"/>
        <s v="The Sons of Sam: A Descent Into Darkness"/>
        <s v="Back to the Outback"/>
        <s v="Crime Scene: The Times Square Killer"/>
        <s v="Badhaai Do"/>
        <s v="Tyler Perry's A Madea Homecoming"/>
        <s v="Gone for Good"/>
        <s v="High-Rise Invasion"/>
        <s v="Record of Ragnarok"/>
        <s v="Dancing on Glass"/>
        <s v="All Hail"/>
        <s v="Beckett"/>
        <s v="7 Prisoners"/>
        <s v="Money, Explained"/>
        <n v="83"/>
        <s v="The Way of the Househusband"/>
        <s v="Fate: The Winx Saga"/>
        <s v="Shaman King"/>
        <s v="SAS: Red Notice"/>
        <s v="Jaguar"/>
        <s v="Dasvi"/>
        <s v="Yasuke"/>
        <s v="Saturday Morning All Star Hits!"/>
        <s v="Fever Dream"/>
        <s v="America: The Motion Picture"/>
        <s v="The Perfect Family"/>
        <s v="Audible"/>
        <s v="Love and Leashes"/>
        <s v="Count Me In"/>
        <s v="My Best Friend Anne Frank"/>
        <s v="Post Mortem: No One Dies in Skarnes"/>
        <s v="The Cook of Castamar"/>
        <s v="Thirty-Nine"/>
        <s v="The Block Island Sound"/>
        <s v="Bulgasal: Immortal Souls"/>
        <s v="Pretty Smart"/>
        <s v="Rita Moreno: Just a Girl Who Decided to Go for It"/>
        <s v="My Unorthodox Life"/>
        <s v="On the Verge"/>
        <s v="Sweet Girl"/>
        <s v="Restless"/>
        <s v="Rurouni Kenshin: The Final"/>
        <s v="Devotion, a Story of Love and Desire"/>
        <s v="Mishan Impossible"/>
        <s v="Baki Hanma"/>
        <s v="Riverdance: The Animated Adventure"/>
        <s v="Juvenile Justice"/>
        <s v="City of Ghosts"/>
        <s v="DOTA: Dragon's Blood"/>
        <s v="Blue Period"/>
        <s v="The Club"/>
        <s v="The Raincoat Killer: Chasing a Predator in Korea"/>
        <s v="School of Chocolate"/>
        <s v="Without Saying Goodbye"/>
        <s v="Schumacher"/>
        <s v="Wish Dragon"/>
        <s v="Falling Into Your Smile"/>
        <s v="Green Snake"/>
        <s v="Blue Miracle"/>
        <s v="Godzilla Singular Point"/>
        <s v="Snabba Cash"/>
        <s v="Jimmy Carr: His Dark Material"/>
        <s v="Cocaine Cowboys: The Kings of Miami"/>
        <s v="Wild Abandon"/>
        <s v="Good on Paper"/>
        <s v="The Royal Treatment"/>
        <s v="Nobody Sleeps in the Woods Tonight 2"/>
        <s v="The Upshaws"/>
        <s v="Aileen Wuornos: American Boogeywoman"/>
        <s v="Aziz Ansari: Nightclub Comedian"/>
        <s v="Love (ft. Marriage and Divorce)"/>
        <s v="Operation Varsity Blues: The College Admissions Scandal"/>
        <s v="Vengeance Is Mine, All Others Pay Cash"/>
        <s v="Neymar: The Perfect Chaos"/>
        <s v="Nevertheless,"/>
        <s v="Single All the Way"/>
        <s v="Nate Bargatze: The Greatest Average American"/>
        <s v="Eden"/>
        <s v="Minnal Murali"/>
        <s v="Tribes of Europa"/>
        <s v="Finding 'Ohana"/>
        <s v="Q-Force"/>
        <s v="To All the Boys: Always and Forever"/>
        <s v="Bad Sport"/>
        <s v="Age of Samurai: Battle for Japan"/>
        <s v="He's All That"/>
        <s v="Bling Empire"/>
        <s v="Misha and the Wolves"/>
        <s v="Surviving Death"/>
        <s v="Never Back Down: Revolt"/>
        <s v="Dig Deeper: The Disappearance of Birgit Meier"/>
        <s v="The Journalist"/>
        <s v="Mixtape"/>
        <s v="Untold: Malice at the Palace"/>
        <s v="Baking Impossible"/>
        <s v="Death to 2021"/>
        <s v="Beyond Evil"/>
        <s v="Jeff Foxworthy: The Good Old Days"/>
        <s v="Hilda and the Mountain King"/>
        <s v="40 Years Young"/>
        <s v="The Privilege"/>
        <s v="The River Runner"/>
        <s v="My Father's Violin"/>
        <s v="Extinct"/>
        <s v="Prey"/>
        <s v="Centaurworld"/>
        <s v="Django &amp; Django"/>
        <s v="Shiny_Flakes: The Teenage Drug Lord"/>
        <s v="Power Rangers Dino Fury"/>
        <s v="House of Secrets: The Burari Deaths"/>
        <s v="Photocopier"/>
        <s v="Open Your Eyes"/>
        <s v="Tiger King: The Doc Antle Story"/>
        <s v="Tear Along the Dotted Line"/>
        <s v="Pray Away"/>
        <s v="Feels Like Ishq"/>
        <s v="Bordertown: The Mural Murders"/>
        <s v="Octonauts: Above &amp; Beyond"/>
        <s v="The Crew"/>
        <s v="The Unlikely Murderer"/>
        <s v="A Boy Called Christmas"/>
        <s v="Tall Girl 2"/>
        <s v="Afterlife of the Party"/>
        <s v="Byron Baes"/>
        <s v="The Kingdom"/>
        <s v="Spycraft"/>
        <s v="Sex, Love &amp; Goop"/>
        <s v="Thomas &amp; Friends: All Engines Go!"/>
        <s v="Sparking Joy with Marie Kondo"/>
        <s v="Elite Short Stories: Guzm√É¬°n Caye Rebe"/>
        <s v="Elite Short Stories: Patrick"/>
        <s v="The Seventh Day"/>
        <s v="Top Secret UFO Projects: Declassified"/>
        <s v="Thunder Force"/>
        <s v="Cobalt Blue"/>
        <s v="Getting Curious with Jonathan Van Ness"/>
        <s v="The Orbital Children"/>
        <s v="Move to Heaven"/>
        <s v="Gabby's Dollhouse"/>
        <s v="Fatma"/>
        <s v="Single√¢‚Ç¨‚Ñ¢s Inferno"/>
        <s v="A Castle for Christmas"/>
        <s v="Outside the Wire"/>
        <s v="The Loud House Movie"/>
        <s v="Inspector Koo"/>
        <s v="Last Chance U: Basketball"/>
        <s v="Waffles + Mochi"/>
        <s v="Sisyphus"/>
        <s v="Love is Blind: Japan"/>
        <s v="Back to 15"/>
        <s v="The Invisible Thread"/>
        <s v="Battle Kitty"/>
        <s v="Misfit: The Series"/>
        <s v="Lead Me Home"/>
        <s v="Once Upon a Time... Happily Never After"/>
        <s v="Aranyak"/>
        <s v="Ganglands"/>
        <s v="Shaun the Sheep: The Flight Before Christmas"/>
        <s v="Trollhunters: Rise of the Titans"/>
        <s v="Elite Short Stories: Nadia Guzm√É¬°n"/>
        <s v="Operation Hyacinth"/>
        <s v="Grudge"/>
        <s v="Four to Dinner"/>
        <s v="Swap Shop"/>
        <s v="Headspace Guide to Meditation"/>
        <s v="Twenty Somethings: Austin"/>
        <s v="Kuthiraivaal"/>
        <s v="More the Merrier"/>
        <s v="I Am All Girls"/>
        <s v="The Parisian Agency: Exclusive Properties"/>
        <s v="The Kissing Booth 3"/>
        <s v="Penguin Town"/>
        <s v="Kitz"/>
        <s v="Chris Rock Total Blackout: The Tamborine Extended Cut"/>
        <s v="This Is Pop"/>
        <s v="Pel√É¬©"/>
        <s v="Etharkkum Thunindhavan"/>
        <s v="Memories of a Murderer: The Nilsen Tapes"/>
        <s v="Don't Kill Me"/>
        <s v="Elite Short Stories: Phillipe Caye Felipe"/>
        <s v="Found"/>
        <s v="Luna Park"/>
        <s v="Three Songs for Benazir"/>
        <s v="Forecasting Love and Weather"/>
        <s v="Brian Regan: On the Rocks"/>
        <s v="Ride or Die"/>
        <s v="Amend: The Fight for America"/>
        <s v="Go Dog Go"/>
        <s v="Mobile Suit Gundam Hathaway"/>
        <s v="This Is the Night"/>
        <s v="Dhamaka"/>
        <s v="Selling Tampa"/>
        <s v="The Whole Truth"/>
        <s v="Elves"/>
        <s v="A Week Away"/>
        <s v="Crazy About Her"/>
        <s v="Below Zero"/>
        <s v="Light the Night"/>
        <s v="800 Meters"/>
        <s v="Action Pack"/>
        <s v="Finding Ola"/>
        <s v="Pui Pui Molcar"/>
        <s v="Generation 56K"/>
        <s v="Ferry"/>
        <s v="Elite Short Stories: Samuel Omar"/>
        <s v="Yara"/>
        <s v="Call My Agent Bollywood"/>
        <s v="Elite Short Stories: Omar Ander Alexis"/>
        <s v="Young, Famous &amp; African"/>
        <s v="The 8th Night"/>
        <s v="Skater Girl"/>
        <s v="Penguin Bloom"/>
        <s v="Elite Short Stories: Carla Samuel"/>
        <s v="Sentinelle"/>
        <s v="Kid Cosmic"/>
        <s v="Framed! A Sicilian Murder Mystery"/>
        <s v="AlRawabi School for Girls"/>
        <s v="Michela Giraud: The Truth, I Swear!"/>
        <s v="Until Life Do Us Part"/>
        <s v="Seal Team"/>
        <s v="50M2"/>
        <s v="Savage Rhythm"/>
        <s v="Coming Out Colton"/>
        <s v="Deep"/>
        <s v="I Am Georgina"/>
        <s v="Marilyn's Eyes"/>
        <s v="The Devil Below"/>
        <s v="Angry Birds: Summer Madness"/>
        <s v="Still Out of My League"/>
        <s v="The Lost Pirate Kingdom"/>
        <s v="Stuck Together"/>
        <s v="Sky Rojo"/>
        <s v="Johnny Hallyday: Beyond Rock"/>
        <s v="Surviving Paradise: A Family Tale"/>
        <s v="Brother in Love 2"/>
        <s v="The Last Mercenary"/>
        <s v="You Are My Spring"/>
        <s v="Breaking Boundaries: The Science of Our Planet"/>
        <s v="Vicky and Her Mystery"/>
        <s v="Looop Lapeta"/>
        <s v="Why Did You Kill Me?"/>
        <s v="Russell Howard: Lubricant"/>
        <s v="Chicago Party Aunt"/>
        <s v="The Door Into Summer"/>
        <s v="Money Heist: From Tokyo to Berlin"/>
        <s v="Queer Eye Germany"/>
        <s v="Broken Idol: The Undoing of Diomedes D√É¬≠az"/>
        <s v="Love Never Lies"/>
        <s v="Anne+"/>
        <s v="Sooryavanshi"/>
        <s v="Naomi Osaka"/>
        <s v="Sexify"/>
        <s v="Motel Makeover"/>
        <s v="JAPAN SINKS: People of Hope"/>
        <s v="Game Changer"/>
        <s v="The Hand of God: Through the Eyes of Sorrentino"/>
        <s v="The Falls"/>
        <s v="The Last Forest"/>
        <s v="Invisible City"/>
        <s v="The Time It Takes"/>
        <s v="Escape the Undertaker"/>
        <s v="Blood Brothers: Malcolm X &amp; Muhammad Ali"/>
        <s v="American Girl"/>
        <s v="Biking Borders - eine etwas andere Reise"/>
        <s v="Sounds Like Love"/>
        <s v="Love Like the Falling Petals"/>
        <s v="Too Hot to Handle: Brazil"/>
        <s v="That Girl Lay Lay"/>
        <s v="How I Fell in Love with a Gangster"/>
        <s v="Alessandro Cattelan: One Simple Question"/>
        <s v="Anonymously Yours"/>
        <s v="Sexy Beasts"/>
        <s v="Major Grom: Plague Doctor"/>
        <s v="Worn Stories"/>
        <s v="WWII in Color: Road to Victory"/>
        <s v="Everything Will Be Fine"/>
        <s v="Forever Out of My League"/>
        <s v="Fishbowl Wives"/>
        <s v="Soil"/>
        <s v="The Minimalists: Less Is Now"/>
        <s v="Why Are You Like This?"/>
        <s v="Eternally Confused and Eager for Love"/>
        <s v="Blown Away: Christmas"/>
        <s v="Love, Life &amp; Everything in Between"/>
        <s v="Where Is Marta?"/>
        <s v="Chappelle's Home Team - Earthquake: Legendary"/>
        <s v="Doctor"/>
        <s v="Amy Tan: Unintended Memoir"/>
        <s v="Daughter from Another Mother"/>
        <s v="Dynasty Warriors"/>
        <s v="John of God: The Crimes of a Spiritual Healer"/>
        <s v="Hey! Sinamika"/>
        <s v="Insiders"/>
        <s v="David and the Elves"/>
        <s v="Meskina"/>
        <s v="Too Hot to Handle: Latino"/>
        <s v="Forgive Us Our Trespasses"/>
        <s v="Battle: Freestyle"/>
        <s v="Pedal to Metal"/>
        <s v="Midnight Asia: Eat √Ç¬∑ Dance √Ç¬∑ Dream"/>
        <s v="Dad Stop Embarrassing Me!"/>
        <s v="Mine"/>
        <s v="Mad for Each Other"/>
        <s v="Sharkdog"/>
        <s v="Cat People"/>
        <s v="Law School"/>
        <s v="Bright: Samurai Soul"/>
        <s v="Love Is Blind: Brazil"/>
        <s v="Homunculus"/>
        <s v="Tattoo Redo"/>
        <s v="Bake Squad"/>
        <s v="Country Comfort"/>
        <s v="Secrets of Summer"/>
        <s v="Adventure Beast"/>
        <s v="UFO"/>
        <s v="7 Yards: The Chris Norton Story"/>
        <s v="Untold: Breaking Point"/>
        <s v="Autumn Girl"/>
        <s v="Transformers: BotBots"/>
        <s v="In Good Hands"/>
        <s v="A California Christmas: City Lights"/>
        <s v="Headspace Guide to Sleep"/>
        <s v="Dealer"/>
        <s v="Spoiled Brats"/>
        <s v="The Girl on the Train"/>
        <s v="A Tale Dark &amp; Grimm"/>
        <s v="Ray"/>
        <s v="Shyam Singha Roy"/>
        <s v="Phil Wang: Philly Philly Wang Wang"/>
        <s v="The Phantom"/>
        <s v="Lady Boss: The Jackie Collins Story"/>
        <s v="Murder by the Coast"/>
        <s v="Theo Von: Regular People"/>
        <s v="Je suis Karl"/>
        <s v="Your Life is a Joke"/>
        <s v="Madame Claude"/>
        <s v="Nicole Byer: BBW (Big Beautiful Weirdo)"/>
        <s v="The Getaway King"/>
        <s v="Navillera"/>
        <s v="Coyotes"/>
        <s v="Father Christmas Is Back"/>
        <s v="Hype House"/>
        <s v="Last Summer"/>
        <s v="Hello, Me!"/>
        <s v="A Family"/>
        <s v="Ms. Pat: Y'all Wanna Hear Something Crazy?"/>
        <s v="Jonas Brothers Family Roast"/>
        <s v="Red Dot"/>
        <s v="We Couldn't Become Adults"/>
        <s v="Heroes: Silence and Rock &amp; Roll"/>
        <s v="Forever Rich"/>
        <s v="Baggio: The Divine Ponytail"/>
        <s v="Ridley Jones"/>
        <s v="Myth and Mogul: John DeLorean"/>
        <s v="Chandigarh Kare Aashiqui"/>
        <s v="Child of Kamiari Month"/>
        <s v="Cooking With Paris"/>
        <s v="Cousins"/>
        <s v="Dogs in Space"/>
        <s v="New Gods: Nezha Reborn"/>
        <s v="Human: The World Within"/>
        <s v="Taarak Mehta Kka Chhota Chashmah"/>
        <s v="Vendetta: Truth, Lies and The Mafia"/>
        <s v="Confessions of an Invisible Girl"/>
        <s v="Barbie: Big City, Big Dreams"/>
        <s v="Ada Twist, Scientist"/>
        <s v="Black Island"/>
        <s v="Crime Stories: India Detectives"/>
        <s v="The World's Most Amazing Vacation Rentals"/>
        <s v="The Hungry and the Hairy"/>
        <s v="Michael Che: Shame the Devil"/>
        <s v="Lulli"/>
        <s v="The Seven Deadly Sins: Cursed by Light"/>
        <s v="Somos."/>
        <s v="The Princess Switch 3: Romancing the Star"/>
        <s v="Kongsi Raya"/>
        <s v="Racket Boys"/>
        <s v="Biggie: I Got a Story to Tell"/>
        <s v="Donkeyhead"/>
        <s v="Camp Confidential: America's Secret Nazis"/>
        <s v="Decoupled"/>
        <s v="Rebelde"/>
        <s v="Karma's World"/>
        <s v="In Our Mothers' Gardens"/>
        <s v="Arlo the Alligator Boy"/>
        <s v="137 Shots"/>
        <s v="One"/>
        <s v="Mo Amer: Mohammed in Texas"/>
        <s v="Caught by a Wave"/>
        <s v="The Women and the Murderer"/>
        <s v="Fresh, Fried &amp; Crispy"/>
        <s v="Adam by Eve: A Live in Animation"/>
        <s v="Remember You"/>
        <s v="11M"/>
        <s v="Montford: The Chickasaw Rancher"/>
        <s v="Sex: Unzipped"/>
        <s v="Swallow"/>
        <s v="Paper Lives"/>
        <s v="Haseen Dillruba"/>
        <s v="AI Love You"/>
        <s v="Amina"/>
        <s v="The Fastest"/>
        <s v="In for a Murder"/>
        <s v="Fate: The Winx Saga - The Afterparty"/>
        <s v="Amandla"/>
        <s v="Sweet &amp; Sour"/>
        <s v="The Soul"/>
        <s v="Love is Color Blind"/>
        <s v="Scaredy Cats"/>
        <s v="We the People"/>
        <s v="My Love: Six Stories of True Love"/>
        <s v="The War Next-door"/>
        <s v="Love Me Instead"/>
        <s v="Marriage or Mortgage"/>
        <s v="Kapil Sharma: I'm Not Done Yet"/>
        <s v="The Last Paradiso"/>
        <s v="The Future Diary"/>
        <s v="1000 Miles from Christmas"/>
        <s v="Race: Bubba Wallace"/>
        <s v="The Father Who Moves Mountains"/>
        <s v="Nail Bomber: Manhunt"/>
        <s v="Secret Magic Control Agency"/>
        <s v="The Wedding Coach"/>
        <s v="Haunted: Latin America"/>
        <s v="Untold: Caitlyn Jenner"/>
        <s v="Most Eligible Bachelor"/>
        <s v="Lords of Scam"/>
        <s v="My Brother, My Sister"/>
        <s v="Xtreme"/>
        <s v="Pet Stars"/>
        <s v="Ghost Lab"/>
        <s v="Carolin Kebekus: The Last Christmas Special"/>
        <s v="Just Short of Perfect"/>
        <s v="MaveriX"/>
        <s v="Puff: Wonders of the Reef"/>
        <s v="The Rational Life"/>
        <s v="My Wonderful Life"/>
        <s v="Love Tactics"/>
        <s v="Roohi"/>
        <s v="Dive Club"/>
        <s v="Elize Matsunaga: Once Upon a Crime"/>
        <s v="Asakusa Kid"/>
        <s v="The House of Flowers: The Movie"/>
        <s v="Cat Burglar"/>
        <s v="Nevenka, Breaking The Silence"/>
        <s v="Hei$t: The Great Robbery of Brazil's Central Bank"/>
        <s v="The New Adventures of Oggy"/>
        <s v="Creating The Queen's Gambit"/>
        <s v="Octonauts: The Ring of Fire"/>
        <s v="The Land"/>
        <s v="Alma Matters: Inside the IIT Dream"/>
        <s v="Honey Girls"/>
        <s v="Jiva!"/>
        <s v="Gatao: The Last Stray"/>
        <s v="Resort to Love"/>
        <s v="Annaatthe"/>
        <s v="Hate by Dani Rovira"/>
        <s v="Man in Love"/>
        <s v="Meenakshi Sundareshwar"/>
        <s v="Just Say Yes"/>
        <s v="Ajeeb Daastaans"/>
        <s v="I Heart Arlo"/>
        <s v="The Secret Diary of an Exchange Student"/>
        <s v="Canine Intervention"/>
        <s v="Carlos Ballarta: False Prophet"/>
        <s v="One Night in Paris"/>
        <s v="Reasonable Doubt: A Tale of Two Kidnappings"/>
        <s v="You vs. Wild: Out Cold"/>
        <s v="Under Suspicion: Uncovering the Wesphael Case"/>
        <s v="Metal Shop Masters"/>
        <s v="Headspace Unwind you Mind"/>
        <s v="Get the Grift"/>
        <s v="Dolly Parton: A MusiCares Tribute"/>
        <s v="Rabbids Invasion - Mission To Mars"/>
        <s v="And Tomorrow the Entire World"/>
        <s v="Squared Love"/>
        <s v="Dearest Boy"/>
        <s v="Thomas &amp; Friends: All Engines Go - Race for the Sodor Cup"/>
        <s v="Accomplice"/>
        <s v="Titletown High"/>
        <s v="Double Dad"/>
        <s v="Dancing Queens"/>
        <s v="Searching for Sheela"/>
        <s v="Magic for Humans Spain"/>
        <s v="This Little Love of Mine"/>
        <s v="Let's Fight Ghost"/>
        <s v="JJ+E"/>
        <s v="Tony Parker: The Final Shot"/>
        <s v="Bankrolled"/>
        <s v="The Guide to the Perfect Family"/>
        <s v="The Snitch Cartel: Origins"/>
        <s v="Strip Down, Rise Up"/>
        <s v="Kadaseela Biriyani"/>
        <s v="The Characters of the Continent"/>
        <s v="Pagglait"/>
        <s v="How to Be A Cowboy"/>
        <s v="Stories of a Generation - with Pope Francis"/>
        <s v="A World Without"/>
        <s v="The Family That Sings Together: The Camargos"/>
        <s v="Bangkok Breaking"/>
        <s v="Get the Goat"/>
        <s v="Bartkowiak"/>
        <s v="Grumpy Christmas"/>
        <s v="Cinema Bandi"/>
        <s v="This Is Not a Comedy"/>
        <s v="Crack: Cocaine, Corruption &amp; Conspiracy"/>
        <s v="Kayko and Kokosh"/>
        <s v="Zero to Hero"/>
        <s v="Irul"/>
        <s v="Making Malinche: A Documentary by Nacho Cano"/>
        <s v="Happiness Ever After"/>
        <s v="The Ingenuity of the Househusband"/>
        <s v="Wild Dog"/>
        <s v="Juanpis Gonz√É¬°lez - The Series"/>
        <s v="Mo Gilligan: There's Mo to Life"/>
        <s v="Nayattu"/>
        <s v="Carnaval"/>
        <s v="Wish You"/>
        <s v="Kurup"/>
        <s v="Angeliena"/>
        <s v="The Guardian"/>
        <s v="Animals on the Loose: A You vs. Wild Interactive Movie"/>
        <s v="Emicida AmarElo Live in Sao Paulo"/>
        <s v="Only You"/>
        <s v="Lethal Love"/>
        <s v="The Misadventures of Hedi and Cokeman"/>
        <s v="Let's Eat"/>
        <s v="Latte and the Magic Waterstone"/>
        <s v="Johnny Test's Ultimate Meatloaf Quest"/>
        <s v="Whindersson Nunes: My Own Show!"/>
        <s v="Jailbirds New Orleans"/>
        <s v="Cem Y√Ñ¬±lmaz: Diamond Elite Platinum Plus"/>
        <s v="Bombay Begums"/>
        <s v="Sisters on Track"/>
        <s v="Sharkdog√¢‚Ç¨‚Ñ¢s Fintastic Halloween"/>
        <s v="Thimmarusu: Assignment Vali"/>
        <s v="Prime Time"/>
        <s v="Chief Daddy 2: Going for Broke"/>
        <s v="Team Zenko Go"/>
        <s v="The Four of Us"/>
        <s v="The Big Shot Game Show"/>
        <s v="June &amp; Kopi"/>
        <s v="Thalaivii"/>
        <s v="Blue Dream: The Road to Wembley"/>
        <s v="Soy Rada: Serendipity"/>
        <s v="Have You Ever Seen Fireflies?"/>
        <s v="Hostage House"/>
        <s v="Convergence: Courage in a Crisis"/>
        <s v="We Are: The Brooklyn Saints"/>
        <s v="Haroun"/>
        <s v="Buried by the Bernards"/>
        <s v="Ang√É¬®le"/>
        <s v="A Perfect Fit"/>
        <d v="2023-03-30T00:00:00"/>
        <s v="Super Monsters: Once Upon a Rhyme"/>
        <s v="Word Party Presents: Math!"/>
        <s v="Creator's File: GOLD"/>
        <s v="Izla"/>
        <s v="Our Lady of San Juan, Four Centuries of Miracles"/>
        <s v="StarBeam: Beaming in the New Year"/>
        <s v="Ali &amp; Ratu Ratu Queens"/>
        <s v="D.O.D.: Day of Destiny"/>
        <s v="Upcoming Summer"/>
        <s v="What Happened to Mr Cha?"/>
        <s v="Lokillo"/>
        <s v="Jagame Thandhiram"/>
        <s v="Private Network: Who Killed Manuel Buend√É¬≠a?"/>
        <s v="Summer Heat"/>
        <s v="Kaaval"/>
        <s v="One Lagos Night"/>
        <s v="I Missed You"/>
        <s v="African America"/>
        <s v="Will You Marry?"/>
        <s v="Tughlaq Durbar"/>
        <s v="My Amanda"/>
        <s v="Geez &amp; Ann"/>
        <s v="Newton's Cradle"/>
        <s v="Laabam"/>
        <s v="Tribhanga"/>
        <s v="Navarasa"/>
        <s v="I Need Romance"/>
        <s v="Trippin√¢‚Ç¨‚Ñ¢ with the Kandasamys"/>
        <s v="The Five Juanas"/>
        <s v="Madam Chief Minister"/>
        <s v="Little Big Mouth"/>
        <s v="Abla Fahita: Drama Queen"/>
        <s v="A Naija Christmas"/>
        <s v="Slay"/>
        <s v="Lava Ka Dhaava"/>
        <s v="Sardar Ka Grandson"/>
        <s v="Sarbath"/>
        <s v="Lokillo: Nothing's the Same"/>
        <s v="Christmas Flow"/>
        <s v="Ankahi Kahaniya"/>
        <s v="Korean Cold Noodle Rhapsody"/>
        <s v="Here and There"/>
        <s v="Devdas Brothers"/>
        <s v="Stuck Apart"/>
        <s v="C/O Kaadhal"/>
        <s v="Daiki Tsuneta: Tokyo Chaotic"/>
        <s v="A Faraway Land"/>
        <s v="Myriam Fares: The Journey"/>
        <s v="Lee Su-geun: The Sense Coach"/>
        <s v="Just in Time"/>
        <s v="Binti"/>
        <s v="The Tambour of Retribution"/>
        <s v="Pitta Kathalu"/>
        <s v="Tersanjung: The Movie"/>
        <s v="Mommy Issues"/>
        <s v="Loyiso Gola: Unlearning"/>
        <s v="Layla Majnun"/>
        <s v="Meeting Point"/>
        <s v="Tuesdays And Fridays"/>
        <s v="My Bride"/>
        <s v="The Heartbreak Club"/>
        <s v="The Big Day"/>
        <s v="Princess 'Daya'Reese"/>
        <s v="Time to Dance"/>
        <s v="Momshies! Your Soul is Mine"/>
        <s v="Fine Wine"/>
        <s v="Clash"/>
        <s v="Shadow Parties"/>
        <s v="Mighty Little Bheem: Kite Festival"/>
        <s v="Alexandria√¢‚Ç¨¬¶ Why?" u="1"/>
        <s v="Pok√É¬©mon" u="1"/>
        <s v="Yu-Gi-Oh!" u="1"/>
      </sharedItems>
    </cacheField>
    <cacheField name="Title_updated" numFmtId="0">
      <sharedItems/>
    </cacheField>
    <cacheField name="type" numFmtId="0">
      <sharedItems count="2">
        <s v="MOVIE"/>
        <s v="SHOW"/>
      </sharedItems>
    </cacheField>
    <cacheField name="description" numFmtId="0">
      <sharedItems containsBlank="1" longText="1"/>
    </cacheField>
    <cacheField name="release_year" numFmtId="1">
      <sharedItems containsSemiMixedTypes="0" containsString="0" containsNumber="1" containsInteger="1" minValue="1953" maxValue="2022" count="66">
        <n v="1976"/>
        <n v="1975"/>
        <n v="1979"/>
        <n v="1973"/>
        <n v="1969"/>
        <n v="1971"/>
        <n v="1964"/>
        <n v="1980"/>
        <n v="1967"/>
        <n v="1966"/>
        <n v="1961"/>
        <n v="1954"/>
        <n v="1958"/>
        <n v="1968"/>
        <n v="1977"/>
        <n v="1972"/>
        <n v="1963"/>
        <n v="1960"/>
        <n v="1956"/>
        <n v="1953"/>
        <n v="1974"/>
        <n v="1959"/>
        <n v="1962"/>
        <n v="1978"/>
        <n v="1986"/>
        <n v="1989"/>
        <n v="1984"/>
        <n v="1990"/>
        <n v="1987"/>
        <n v="1983"/>
        <n v="1982"/>
        <n v="1981"/>
        <n v="1988"/>
        <n v="1985"/>
        <n v="1995"/>
        <n v="2000"/>
        <n v="1997"/>
        <n v="1994"/>
        <n v="1996"/>
        <n v="1999"/>
        <n v="1998"/>
        <n v="1993"/>
        <n v="1992"/>
        <n v="1991"/>
        <n v="2008"/>
        <n v="2010"/>
        <n v="2004"/>
        <n v="2005"/>
        <n v="2003"/>
        <n v="2009"/>
        <n v="2007"/>
        <n v="2006"/>
        <n v="2001"/>
        <n v="2002"/>
        <n v="2012"/>
        <n v="2011"/>
        <n v="2014"/>
        <n v="2013"/>
        <n v="2015"/>
        <n v="2016"/>
        <n v="2017"/>
        <n v="2018"/>
        <n v="2019"/>
        <n v="2020"/>
        <n v="2022"/>
        <n v="2021"/>
      </sharedItems>
    </cacheField>
    <cacheField name="Last_50_year" numFmtId="1">
      <sharedItems count="2">
        <s v="No"/>
        <s v="Yes"/>
      </sharedItems>
    </cacheField>
    <cacheField name="age_certification" numFmtId="0">
      <sharedItems containsBlank="1"/>
    </cacheField>
    <cacheField name="age_certification_updated" numFmtId="0">
      <sharedItems count="12">
        <s v="R"/>
        <s v="PG"/>
        <s v="TV-14"/>
        <s v="G"/>
        <s v="PG-13"/>
        <s v="Not Rated"/>
        <s v="TV-MA"/>
        <s v="TV-PG"/>
        <s v="TV-Y"/>
        <s v="TV-G"/>
        <s v="TV-Y7"/>
        <s v="NC-17"/>
      </sharedItems>
    </cacheField>
    <cacheField name="runtime" numFmtId="0">
      <sharedItems containsSemiMixedTypes="0" containsString="0" containsNumber="1" containsInteger="1" minValue="0" maxValue="235"/>
    </cacheField>
    <cacheField name="imdb_id" numFmtId="0">
      <sharedItems/>
    </cacheField>
    <cacheField name="imdb_score" numFmtId="2">
      <sharedItems containsSemiMixedTypes="0" containsString="0" containsNumber="1" minValue="1.5" maxValue="9.6"/>
    </cacheField>
    <cacheField name="imdb_votes" numFmtId="1">
      <sharedItems containsString="0" containsBlank="1" containsNumber="1" containsInteger="1" minValue="5" maxValue="2268288"/>
    </cacheField>
    <cacheField name="Votes_Category" numFmtId="0">
      <sharedItems count="2">
        <s v="popular"/>
        <s v="not popular"/>
      </sharedItems>
    </cacheField>
  </cacheFields>
  <extLst>
    <ext xmlns:x14="http://schemas.microsoft.com/office/spreadsheetml/2009/9/main" uri="{725AE2AE-9491-48be-B2B4-4EB974FC3084}">
      <x14:pivotCacheDefinition pivotCacheId="94814998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83">
  <r>
    <n v="0"/>
    <s v="tm84618"/>
    <x v="0"/>
    <s v="Taxi Driver"/>
    <x v="0"/>
    <s v="A mentally unstable Vietnam War veteran works as a night-time taxi driver in New York City where the perceived decadence and sleaze feed his urge for violent action, attempting to save a preadolescent prostitute in the process."/>
    <x v="0"/>
    <x v="0"/>
    <s v="R"/>
    <x v="0"/>
    <n v="113"/>
    <s v="tt0075314"/>
    <n v="8.3000000000000007"/>
    <n v="795222"/>
    <x v="0"/>
  </r>
  <r>
    <n v="1"/>
    <s v="tm127384"/>
    <x v="1"/>
    <s v="Monty Python and the Holy Grail"/>
    <x v="0"/>
    <s v="King Arthur, accompanied by his squire, recruits his Knights of the Round Table, including Sir Bedevere the Wise, Sir Lancelot the Brave, Sir Robin the Not-Quite-So-Brave-As-Sir-Lancelot and Sir Galahad the Pure. On the way, Arthur battles the Black Knight who, despite having had all his limbs chopped off, insists he can still fight. They reach Camelot, but Arthur decides not  to enter, as &quot;it is a silly place&quot;."/>
    <x v="1"/>
    <x v="0"/>
    <s v="PG"/>
    <x v="1"/>
    <n v="91"/>
    <s v="tt0071853"/>
    <n v="8.1999999999999904"/>
    <n v="530877"/>
    <x v="0"/>
  </r>
  <r>
    <n v="2"/>
    <s v="tm70993"/>
    <x v="2"/>
    <s v="Life of Brian"/>
    <x v="0"/>
    <s v="Brian Cohen is an average young Jewish man, but through a series of ridiculous events, he gains a reputation as the Messiah. When he's not dodging his followers or being scolded by his shrill mother, the hapless Brian has to contend with the pompous Pontius Pilate and acronym-obsessed members of a separatist movement. Rife with Monty Python's signature absurdity, the tale finds Brian's life paralleling Biblical lore, albeit with many more laughs."/>
    <x v="2"/>
    <x v="1"/>
    <s v="R"/>
    <x v="0"/>
    <n v="94"/>
    <s v="tt0079470"/>
    <n v="8"/>
    <n v="392419"/>
    <x v="0"/>
  </r>
  <r>
    <n v="3"/>
    <s v="tm190788"/>
    <x v="3"/>
    <s v="The Exorcist"/>
    <x v="0"/>
    <s v="12-year-old Regan MacNeil begins to adapt an explicit new personality as strange events befall the local area of Georgetown. Her mother becomes torn between science and superstition in a desperate bid to save her daughter, and ultimately turns to her last hope: Father Damien Karras, a troubled priest who is struggling with his own faith."/>
    <x v="3"/>
    <x v="0"/>
    <s v="R"/>
    <x v="0"/>
    <n v="133"/>
    <s v="tt0070047"/>
    <n v="8.1"/>
    <n v="391942"/>
    <x v="0"/>
  </r>
  <r>
    <n v="4"/>
    <s v="ts22164"/>
    <x v="4"/>
    <s v="Monty Python's Flying Circus"/>
    <x v="1"/>
    <s v="A British sketch comedy series with the shows being composed of surreality, risqu√É¬© or innuendo-laden humour, sight gags and observational sketches without punchlines."/>
    <x v="4"/>
    <x v="0"/>
    <s v="TV-14"/>
    <x v="2"/>
    <n v="30"/>
    <s v="tt0063929"/>
    <n v="8.8000000000000007"/>
    <n v="72895"/>
    <x v="1"/>
  </r>
  <r>
    <n v="5"/>
    <s v="tm14873"/>
    <x v="5"/>
    <s v="Dirty Harry"/>
    <x v="0"/>
    <s v="When a madman dubbed 'Scorpio' terrorizes San Francisco, hard-nosed cop, Harry Callahan √¢‚Ç¨‚Äú famous for his take-no-prisoners approach to law enforcement √¢‚Ç¨‚Äú is tasked with hunting down the psychopath. Harry eventually collars Scorpio in the process of rescuing a kidnap victim, only to see him walk on technicalities. Now, the maverick detective is determined to nail the maniac himself."/>
    <x v="5"/>
    <x v="0"/>
    <s v="R"/>
    <x v="0"/>
    <n v="102"/>
    <s v="tt0066999"/>
    <n v="7.7"/>
    <n v="153463"/>
    <x v="0"/>
  </r>
  <r>
    <n v="6"/>
    <s v="tm185072"/>
    <x v="6"/>
    <s v="My Fair Lady"/>
    <x v="0"/>
    <s v="A snobbish phonetics professor agrees to a wager that he can take a flower girl and make her presentable in high society."/>
    <x v="6"/>
    <x v="0"/>
    <s v="G"/>
    <x v="3"/>
    <n v="170"/>
    <s v="tt0058385"/>
    <n v="7.8"/>
    <n v="94121"/>
    <x v="1"/>
  </r>
  <r>
    <n v="7"/>
    <s v="tm98978"/>
    <x v="7"/>
    <s v="The Blue Lagoon"/>
    <x v="0"/>
    <s v="Two small children and a ship's cook survive a shipwreck and find safety on an idyllic tropical island. Soon, however, the cook dies and the young boy and girl are left on their own. Days become years and Emmeline and Richard make a home for themselves surrounded by exotic creatures and nature's beauty. But will they ever see civilization again?"/>
    <x v="7"/>
    <x v="1"/>
    <s v="R"/>
    <x v="0"/>
    <n v="104"/>
    <s v="tt0080453"/>
    <n v="5.8"/>
    <n v="69053"/>
    <x v="1"/>
  </r>
  <r>
    <n v="8"/>
    <s v="tm119281"/>
    <x v="8"/>
    <s v="Bonnie and Clyde"/>
    <x v="0"/>
    <s v="In the 1930s, bored waitress Bonnie Parker falls in love with an ex-con named Clyde Barrow and together they start a violent crime spree through the country, stealing cars and robbing banks."/>
    <x v="8"/>
    <x v="0"/>
    <s v="R"/>
    <x v="0"/>
    <n v="110"/>
    <s v="tt0061418"/>
    <n v="7.7"/>
    <n v="111189"/>
    <x v="0"/>
  </r>
  <r>
    <n v="9"/>
    <s v="tm67378"/>
    <x v="9"/>
    <s v="The Professionals"/>
    <x v="0"/>
    <s v="An arrogant Texas millionaire hires four adventurers to rescue his kidnapped wife from a notorious Mexican bandit."/>
    <x v="9"/>
    <x v="0"/>
    <s v="PG-13"/>
    <x v="4"/>
    <n v="117"/>
    <s v="tt0060862"/>
    <n v="7.3"/>
    <n v="16168"/>
    <x v="1"/>
  </r>
  <r>
    <n v="10"/>
    <s v="tm44204"/>
    <x v="10"/>
    <s v="The Guns of Navarone"/>
    <x v="0"/>
    <s v="A team of allied saboteurs are assigned an impossible mission: infiltrate an impregnable Nazi-held island and destroy the two enormous long-range field guns that prevent the rescue of 2,000 trapped British soldiers."/>
    <x v="10"/>
    <x v="0"/>
    <m/>
    <x v="5"/>
    <n v="158"/>
    <s v="tt0054953"/>
    <n v="7.5"/>
    <n v="50150"/>
    <x v="1"/>
  </r>
  <r>
    <n v="11"/>
    <s v="tm69778"/>
    <x v="11"/>
    <s v="Lupin the Third: The Castle of Cagliostro"/>
    <x v="0"/>
    <s v="After a successful robbery leaves famed thief Lupin the Third and his partner Jigen with nothing but a large amount of expertly crafted counterfeit bills, he decides to track down the forgers responsible√¢‚Ç¨‚Äùand steal any other treasures he may find in the Castle of Cagliostro, including the 'damsel in distress' he finds imprisoned there."/>
    <x v="2"/>
    <x v="1"/>
    <s v="PG"/>
    <x v="1"/>
    <n v="100"/>
    <s v="tt0079833"/>
    <n v="7.6"/>
    <n v="30277"/>
    <x v="1"/>
  </r>
  <r>
    <n v="12"/>
    <s v="tm69997"/>
    <x v="12"/>
    <s v="Richard Pryor: Live in Concert"/>
    <x v="0"/>
    <s v="Richard Pryor delivers monologues on race, sex, family and his favorite target√¢‚Ç¨‚Äùhimself, live at the Terrace Theatre in Long Beach, California."/>
    <x v="2"/>
    <x v="1"/>
    <s v="R"/>
    <x v="0"/>
    <n v="78"/>
    <s v="tt0079807"/>
    <n v="8.1"/>
    <n v="5141"/>
    <x v="1"/>
  </r>
  <r>
    <n v="13"/>
    <s v="tm96649"/>
    <x v="13"/>
    <s v="The Long Riders"/>
    <x v="0"/>
    <s v="The origins, exploits and the ultimate fate of the James gang is told in a sympathetic portrayal of the bank robbers made up of brothers who begin their legendary bank raids because of revenge."/>
    <x v="7"/>
    <x v="1"/>
    <s v="R"/>
    <x v="0"/>
    <n v="99"/>
    <s v="tt0081071"/>
    <n v="6.9"/>
    <n v="11329"/>
    <x v="1"/>
  </r>
  <r>
    <n v="14"/>
    <s v="tm16479"/>
    <x v="14"/>
    <s v="White Christmas"/>
    <x v="0"/>
    <s v="Two talented song-and-dance men team up after the war to become one of the hottest acts in show business. In time they befriend and become romantically involved with the beautiful Haynes sisters who comprise a sister act."/>
    <x v="11"/>
    <x v="0"/>
    <m/>
    <x v="5"/>
    <n v="115"/>
    <s v="tt0047673"/>
    <n v="7.5"/>
    <n v="42373"/>
    <x v="1"/>
  </r>
  <r>
    <n v="15"/>
    <s v="tm135083"/>
    <x v="15"/>
    <s v="Cairo Station"/>
    <x v="0"/>
    <s v="Qinawi, a physically challenged peddler who makes his living selling newspapers in the central Cairo train station, is obsessed by Hanuma, an attractive young woman who sells drinks. While she jokes with him about a possible relationship, she is actually in love with Abu Siri, a strong and respected porter at the station who is struggling to unionize his fellow workers to combat their boss' exploitative and abusive treatment."/>
    <x v="12"/>
    <x v="0"/>
    <m/>
    <x v="5"/>
    <n v="77"/>
    <s v="tt0051390"/>
    <n v="7.5"/>
    <n v="4385"/>
    <x v="1"/>
  </r>
  <r>
    <n v="16"/>
    <s v="tm14491"/>
    <x v="16"/>
    <s v="The Queen"/>
    <x v="0"/>
    <s v="In 1967, New York City is host to the Miss All-American Camp Beauty Pageant. This documentary takes a look behind the scenes, transporting the viewer into rehearsals and dressing rooms as the drag queen subculture prepares for this big national beauty contest. Jack/Sabrina is the mistress of ceremonies, and their prot√É¬©g√É¬©, Miss Harlow, is in the competition. But, as the pageant approaches, the glamorous contestants veer from camaraderie to tension."/>
    <x v="13"/>
    <x v="0"/>
    <m/>
    <x v="5"/>
    <n v="68"/>
    <s v="tt0183686"/>
    <n v="7.2"/>
    <n v="1117"/>
    <x v="1"/>
  </r>
  <r>
    <n v="17"/>
    <s v="tm89386"/>
    <x v="17"/>
    <s v="Hitler: A Career"/>
    <x v="0"/>
    <s v="A keen chronicle of the unlikely rise to power of Adolf Hitler (1889-1945) and a dissection of the Third Reich (1933-1945), but also an analysis of mass psychology and how the desperate crowd can be deceived and shepherded to the slaughterhouse."/>
    <x v="14"/>
    <x v="1"/>
    <s v="PG"/>
    <x v="1"/>
    <n v="150"/>
    <s v="tt0191182"/>
    <n v="7.5"/>
    <n v="2416"/>
    <x v="1"/>
  </r>
  <r>
    <n v="18"/>
    <s v="tm156453"/>
    <x v="18"/>
    <s v="FTA"/>
    <x v="0"/>
    <s v="A documentary about a political troupe headed by actors Jane Fonda and Donald Sutherland which traveled to towns near military bases in the US in the early 1970s. The group put on shows called &quot;F.T.A.&quot;, which stood for &quot;F**k the Army&quot;, and was aimed at convincing soldiers to voice their opposition to the Vietnam War, which was raging at the time. Various singers, actors and other entertainers performed antiwar songs and skits during the show."/>
    <x v="15"/>
    <x v="0"/>
    <s v="R"/>
    <x v="0"/>
    <n v="97"/>
    <s v="tt0068562"/>
    <n v="6.2"/>
    <n v="411"/>
    <x v="1"/>
  </r>
  <r>
    <n v="19"/>
    <s v="tm27298"/>
    <x v="19"/>
    <s v="Saladin the Victorious"/>
    <x v="0"/>
    <s v="Saladin, the first sultan of Egypt and Syria, leads the Muslim military campaign against the invading Christians from Europe during the Third Crusade."/>
    <x v="16"/>
    <x v="0"/>
    <m/>
    <x v="5"/>
    <n v="186"/>
    <s v="tt0057357"/>
    <n v="7.6"/>
    <n v="2470"/>
    <x v="1"/>
  </r>
  <r>
    <n v="20"/>
    <s v="tm356209"/>
    <x v="20"/>
    <s v="Singapore"/>
    <x v="0"/>
    <s v="When his employee disappears in Singapore, Shyam travels from India to investigate the absence and becomes entangled in a deadly plot."/>
    <x v="17"/>
    <x v="0"/>
    <m/>
    <x v="5"/>
    <n v="158"/>
    <s v="tt0268639"/>
    <n v="6.4"/>
    <n v="82"/>
    <x v="1"/>
  </r>
  <r>
    <n v="21"/>
    <s v="tm204541"/>
    <x v="21"/>
    <s v="Dark Waters"/>
    <x v="0"/>
    <s v="Ragab, a poor sailor, returns home to Alexandria after three years of absence, during which he tried to save money to marry his one true love, Hamedah. But there's trouble on the harbor, and with an old friend."/>
    <x v="18"/>
    <x v="0"/>
    <m/>
    <x v="5"/>
    <n v="120"/>
    <s v="tt0049761"/>
    <n v="6.7"/>
    <n v="590"/>
    <x v="1"/>
  </r>
  <r>
    <n v="22"/>
    <s v="tm14350"/>
    <x v="22"/>
    <s v="Alexandria... Why?"/>
    <x v="0"/>
    <s v="Set against the panoramic backdrop of war-torn Egypt, director Youssef Chahine tells a highly personal tale of love and determination. Amid the poverty, death and suffering caused by World War II, 18 year-old Yehia, retreats into a private world of fantasy and longing. Obsessed with Hollywood, he dreams of one day studying filmmaking in America, but after falling in love and discovering the lies of European occupation, Yehia profoundly reevaluates his identity and allegiances."/>
    <x v="2"/>
    <x v="1"/>
    <m/>
    <x v="5"/>
    <n v="133"/>
    <s v="tt0077751"/>
    <n v="7.2"/>
    <n v="1689"/>
    <x v="1"/>
  </r>
  <r>
    <n v="23"/>
    <s v="tm102287"/>
    <x v="23"/>
    <s v="Raya and Sakina"/>
    <x v="0"/>
    <s v="Dramatic rendition of a real life crime wave that terrorized the city of Alexandria, Egypt, between the years 1920 and 1922. Women are disappearing without a trace in what looked like the work of a serial killer. Being Egypt's first ever case of serial killings, the police is relentless and assigns the case to their best inspector. He traces the leads to sisters Raya and Sekina, but it becomes a race against time before they kill again."/>
    <x v="19"/>
    <x v="0"/>
    <m/>
    <x v="5"/>
    <n v="105"/>
    <s v="tt0316472"/>
    <n v="6.8"/>
    <n v="231"/>
    <x v="1"/>
  </r>
  <r>
    <n v="24"/>
    <s v="tm76557"/>
    <x v="24"/>
    <s v="No Longer Kids"/>
    <x v="0"/>
    <s v="By coincidence, Ahmad discovers that his father, Ramada Al Sokkary has a love letter in his suit case, which reveals his love to a woman other than his mother. Ahmad tries with his brothers and sister to find out the reasons that made their father look for another woman. The play shows the amusing acts the children undertake to save their family."/>
    <x v="2"/>
    <x v="1"/>
    <m/>
    <x v="5"/>
    <n v="235"/>
    <s v="tt8312792"/>
    <n v="9"/>
    <n v="943"/>
    <x v="1"/>
  </r>
  <r>
    <n v="25"/>
    <s v="tm71909"/>
    <x v="25"/>
    <s v="Amrapali"/>
    <x v="0"/>
    <s v="After a failed conquest, Emperor Ajaatshatru pretends to be a soldier in the enemy's army to weaken them from the inside. However, he falls in love with Amrapali by faking his identity."/>
    <x v="9"/>
    <x v="0"/>
    <m/>
    <x v="5"/>
    <n v="120"/>
    <s v="tt0060104"/>
    <n v="6.7"/>
    <n v="225"/>
    <x v="1"/>
  </r>
  <r>
    <n v="26"/>
    <s v="tm94651"/>
    <x v="26"/>
    <s v="Dostana"/>
    <x v="0"/>
    <s v="Vijay and Ravi are best friends (hence the name 'Dostana') who do not even question each other about their careers. Vijay, a police officer and Ravi, a lawyer, while the former catches the criminals who smuggle, Ravi on the other hand bail those criminals, employed by Daaga. One day, both Vijay and Ravi meet Sheetal at different places and times, and both fancy the same girl, Sheetal, but Vijay's love was more serious. Ravi admits his love for Sheetal to Vijay and is devastated but Vijay decides to sacrifice his love and give Sheetal's hand. However, there was a misunderstanding when Daaga decided to stir up Vijay and Ravi's friendship by showing a photo of Vijay and Sheetal to Ravi. They became rivals for the first time and Ravi started to turn to be an enemy of Vijay. Do their friendship recover? Does Ravi get to know the truth? Do Sheetal get back with Vijay?"/>
    <x v="7"/>
    <x v="1"/>
    <m/>
    <x v="5"/>
    <n v="161"/>
    <s v="tt0080653"/>
    <n v="2.1"/>
    <n v="25"/>
    <x v="1"/>
  </r>
  <r>
    <n v="27"/>
    <s v="tm19608"/>
    <x v="27"/>
    <s v="The Blazing Sun"/>
    <x v="0"/>
    <s v="A rich landlord floods and destroys a village on purpose to prevent the people living there from making a profit off their crops. What he doesn't know is that his own daughter is in love with Ahmed, a young man from the village."/>
    <x v="11"/>
    <x v="0"/>
    <m/>
    <x v="5"/>
    <n v="100"/>
    <s v="tt0044429"/>
    <n v="7.4"/>
    <n v="1219"/>
    <x v="1"/>
  </r>
  <r>
    <n v="28"/>
    <s v="ts45948"/>
    <x v="28"/>
    <s v="Monty Python's Fliegender Zirkus"/>
    <x v="1"/>
    <s v="Monty Python's Fliegender Zirkus consisted of two 45-minute Monty Python German television comedy specials produced by WDR for West German television. The two episodes were first broadcast in January and December 1972 and were shot entirely on film and mostly on location in Bavaria, with the first episode recorded in German and the second recorded in English and then dubbed into German."/>
    <x v="15"/>
    <x v="0"/>
    <s v="TV-MA"/>
    <x v="6"/>
    <n v="43"/>
    <s v="tt0202477"/>
    <n v="8.1"/>
    <n v="2144"/>
    <x v="1"/>
  </r>
  <r>
    <n v="29"/>
    <s v="tm90896"/>
    <x v="29"/>
    <s v="The Return of the Prodigal Son"/>
    <x v="0"/>
    <s v="In this Andre Gide adaptation, an activist is released after many years in prison and returns home, shaking up established relationships among his family members at the farm governed by his strict father. Demonstrating Chahine√¢‚Ç¨‚Ñ¢s eclecticism, this is an elegant melodrama, exuberant musical, layered allegory, and profound portrait of personal and political disillusionment."/>
    <x v="0"/>
    <x v="0"/>
    <m/>
    <x v="5"/>
    <n v="124"/>
    <s v="tt0074168"/>
    <n v="7.2"/>
    <n v="768"/>
    <x v="1"/>
  </r>
  <r>
    <n v="30"/>
    <s v="tm75975"/>
    <x v="30"/>
    <s v="Prince"/>
    <x v="0"/>
    <s v="To better himself, a spoiled prince temporarily assumes a commoner's identity. But he soon learns his palace has been gifted to his father's new wife."/>
    <x v="4"/>
    <x v="0"/>
    <m/>
    <x v="5"/>
    <n v="152"/>
    <s v="tt0064842"/>
    <n v="6.9"/>
    <n v="168"/>
    <x v="1"/>
  </r>
  <r>
    <n v="31"/>
    <s v="tm107372"/>
    <x v="31"/>
    <s v="Manoranjan"/>
    <x v="0"/>
    <s v="Havaldar Ratan is a rookie at the local police station, and is assigned duty on foot patrol on Manoranjan Street, a notorious red-light area, on the very first day of his job. He strikes up a conversation with a good-looking young woman named Nisha, and tells her that there is a possible violation of Suppression of Immoral Trafficking Act taking place on this street. He witnesses several women soliciting men, and decides to call in the paddy wagon, and get them arrested. Alas, one of the men frequenting the prostitutes is none other than Ratan's superior officer, who immediately summons Ratan, and has him removed from service on corruption charges. Nisha takes pity on a homeless and unemployed Ratan, and asks him to live with her. He does not want her to sell her body, and so he decides to work at night, and during the day he takes on the guise of a rich Nawab and spends time with her."/>
    <x v="20"/>
    <x v="0"/>
    <m/>
    <x v="5"/>
    <n v="162"/>
    <s v="tt0071811"/>
    <n v="6.5"/>
    <n v="236"/>
    <x v="1"/>
  </r>
  <r>
    <n v="32"/>
    <s v="tm200475"/>
    <x v="32"/>
    <s v="Beirut, Oh Beirut"/>
    <x v="0"/>
    <s v="In the aftermath of the 1967 defeat, four young Lebanese try to figure out their places in a society whose rules seem to have changed. It proved to be an extraordinary anticipation of the civil war that would engulf the country while the film was being edited."/>
    <x v="1"/>
    <x v="0"/>
    <m/>
    <x v="5"/>
    <n v="110"/>
    <s v="tt0169599"/>
    <n v="6.5"/>
    <n v="106"/>
    <x v="1"/>
  </r>
  <r>
    <n v="33"/>
    <s v="tm259855"/>
    <x v="33"/>
    <s v="We Are All for the Fatherland"/>
    <x v="0"/>
    <s v="After the 1978 Israeli invasion of Lebanon, children try to sing the national anthem as citizens search for hope in the war-torn South."/>
    <x v="2"/>
    <x v="1"/>
    <m/>
    <x v="5"/>
    <n v="74"/>
    <s v="tt0170799"/>
    <n v="6.2"/>
    <n v="43"/>
    <x v="1"/>
  </r>
  <r>
    <n v="34"/>
    <s v="tm259684"/>
    <x v="34"/>
    <s v="Whispers"/>
    <x v="0"/>
    <s v="At every station, between sites filled with poetry and nostalgia for a bygone era, the poet's dashed dreams and idealized vision of her country coincide with the director's own."/>
    <x v="7"/>
    <x v="1"/>
    <m/>
    <x v="5"/>
    <n v="93"/>
    <s v="tt0170803"/>
    <n v="7.8"/>
    <n v="75"/>
    <x v="1"/>
  </r>
  <r>
    <n v="35"/>
    <s v="tm344089"/>
    <x v="35"/>
    <s v="Lal Patthar"/>
    <x v="0"/>
    <s v="Raja Kumar Bahadur alias Gyan Shankar Rai has been a total abstainer all his life, never touching a drop of alcohol, and keeping away from women and all known vices all his life. Then one day he sees a young woman named Saudamani, and instantly falls in love with her. He finds out about her background, and virtually buys her, and brings her to his palatial home. This is when he takes to drinking, and wooing her, and renaming her Madhuri, but refrains from marrying her. Years later, he sees another beautiful woman, about half his age, named Sumita, meets with her parents, pays off their debts, and marries her in the bargain."/>
    <x v="5"/>
    <x v="0"/>
    <m/>
    <x v="5"/>
    <n v="153"/>
    <s v="tt0237395"/>
    <n v="6.2"/>
    <n v="137"/>
    <x v="1"/>
  </r>
  <r>
    <n v="36"/>
    <s v="tm358653"/>
    <x v="36"/>
    <s v="Ujala"/>
    <x v="0"/>
    <s v="An honest man dreams of a better life for his family, but a childhood friend leads him into a world of crime that keeps happiness just out of reach."/>
    <x v="21"/>
    <x v="0"/>
    <m/>
    <x v="5"/>
    <n v="142"/>
    <s v="tt0157132"/>
    <n v="6.7"/>
    <n v="78"/>
    <x v="1"/>
  </r>
  <r>
    <n v="37"/>
    <s v="tm100027"/>
    <x v="37"/>
    <s v="Alibaba Aur 40 Chor"/>
    <x v="0"/>
    <s v="The movie is based on the story of Ali Baba and the Forty Thieves, from the One Thousand and One Nights or Arabian Tales. The role of Ali Baba is played by Dharmendra and Hema Malini play Morjina."/>
    <x v="2"/>
    <x v="1"/>
    <m/>
    <x v="5"/>
    <n v="138"/>
    <s v="tt0079749"/>
    <n v="6.2"/>
    <n v="555"/>
    <x v="1"/>
  </r>
  <r>
    <n v="38"/>
    <s v="tm10204"/>
    <x v="38"/>
    <s v="Professor"/>
    <x v="0"/>
    <s v="Sita devi is a very strict aunt for a number of young ladies, and does not allow them to fraternize with males. Along comes Pritam disguised as an elderly Professor Khanna to break every possible rule of the aunt"/>
    <x v="22"/>
    <x v="0"/>
    <m/>
    <x v="5"/>
    <n v="163"/>
    <s v="tt0056379"/>
    <n v="6.8"/>
    <n v="285"/>
    <x v="1"/>
  </r>
  <r>
    <n v="39"/>
    <s v="tm403346"/>
    <x v="39"/>
    <s v="Chadi Jawani Budhe Nu"/>
    <x v="0"/>
    <s v="A small-time businessman (B.S. Sood) reaches the &quot;naughty forties&quot;. Now his wife is not good enough anymore, so he decides he needs a modern up to date mistress, resulting in hilarious situations."/>
    <x v="0"/>
    <x v="0"/>
    <m/>
    <x v="5"/>
    <n v="135"/>
    <s v="tt3290368"/>
    <n v="4.5999999999999996"/>
    <n v="14"/>
    <x v="1"/>
  </r>
  <r>
    <n v="40"/>
    <s v="tm16812"/>
    <x v="40"/>
    <s v="Bandie"/>
    <x v="0"/>
    <s v="Maharaj Brajbhan lives a wealthy lifestyle in Bharatpur, India along with his wife, Badi Rani, but have been unable to conceive for Bharatpur, and have no choice but to leave it's reigns with Brajban's widowed cousin, Vikram, and his son, Kanchan. When Vikram finds out that Badi Rani is pregnant, he plots to first sully her character by having her abducted, then shunned by the Maharaj, and then decides to have her killed. But her killer has a change of heart and lets her live. She gives birth to a son, names him Bhola, and starts living a simple lifestyle in a Mandir with the help of it's Poojary. Years later Vikram finds out she is alive and kills her, as well the Poojary and the Poojary's son. Bhola witnesses this, manages to escape, starts to live with a poor widow, grows up uneducated, and makes a living through crime."/>
    <x v="23"/>
    <x v="1"/>
    <m/>
    <x v="5"/>
    <n v="141"/>
    <s v="tt1219315"/>
    <n v="4.2"/>
    <n v="35"/>
    <x v="1"/>
  </r>
  <r>
    <n v="41"/>
    <s v="tm336403"/>
    <x v="41"/>
    <s v="Khoon Khoon"/>
    <x v="0"/>
    <s v="As a crazed killer blazes a trail of blood through an anxious city, a hardened cop aims to take him down by any means in this remake of Dirty Harry."/>
    <x v="3"/>
    <x v="0"/>
    <m/>
    <x v="5"/>
    <n v="131"/>
    <s v="tt0230412"/>
    <n v="5.0999999999999996"/>
    <n v="41"/>
    <x v="1"/>
  </r>
  <r>
    <n v="42"/>
    <s v="tm119776"/>
    <x v="42"/>
    <s v="Top Gun"/>
    <x v="0"/>
    <s v="A heart-pounding combination of action, music and incredible aerial photography helped make Top Gun the blockbuster hit. of 1986. Top Gun takes a look at the danger and excitement that awaits every pilot at the Navy's prestigious fighter weapons school. Tom Cruise is superb as Lt. Pete &quot;Maverick&quot; Mitchell, a daring young flyer who's out to become the best. And Kelly McGillis sizzles as the civilian instructor who teaches Maverick a few things you can't learn in a classroom."/>
    <x v="24"/>
    <x v="1"/>
    <s v="PG"/>
    <x v="1"/>
    <n v="110"/>
    <s v="tt0092099"/>
    <n v="6.9"/>
    <n v="329656"/>
    <x v="0"/>
  </r>
  <r>
    <n v="43"/>
    <s v="ts20681"/>
    <x v="43"/>
    <s v="Seinfeld"/>
    <x v="1"/>
    <s v="A stand-up comedian and his three offbeat friends weather the pitfalls and payoffs of life in New York City in the '90s. It's a show about nothing."/>
    <x v="25"/>
    <x v="1"/>
    <s v="TV-PG"/>
    <x v="7"/>
    <n v="24"/>
    <s v="tt0098904"/>
    <n v="8.9"/>
    <n v="302700"/>
    <x v="0"/>
  </r>
  <r>
    <n v="44"/>
    <s v="tm111075"/>
    <x v="44"/>
    <s v="Stand by Me"/>
    <x v="0"/>
    <s v="Gordie, Chris, Teddy and Vern are four friends who decide to hike to find the corpse of Ray Brower, a local teenager, who was hit by a train while plucking blueberries in the wild."/>
    <x v="24"/>
    <x v="1"/>
    <s v="R"/>
    <x v="0"/>
    <n v="89"/>
    <s v="tt0092005"/>
    <n v="8.1"/>
    <n v="392790"/>
    <x v="0"/>
  </r>
  <r>
    <n v="45"/>
    <s v="tm180542"/>
    <x v="45"/>
    <s v="Once Upon a Time in America"/>
    <x v="0"/>
    <s v="A former Prohibition-era Jewish gangster returns to the Lower East Side of Manhattan over thirty years later, where he once again must confront the ghosts and regrets of his old life."/>
    <x v="26"/>
    <x v="1"/>
    <s v="R"/>
    <x v="0"/>
    <n v="229"/>
    <s v="tt0087843"/>
    <n v="8.3000000000000007"/>
    <n v="342335"/>
    <x v="0"/>
  </r>
  <r>
    <n v="46"/>
    <s v="tm138875"/>
    <x v="46"/>
    <s v="When Harry Met Sally..."/>
    <x v="0"/>
    <s v="During their travel from Chicago to New York, Harry and Sally debate whether or not sex ruins a friendship between a man and a woman. Eleven years later, and they're still no closer to finding the answer."/>
    <x v="25"/>
    <x v="1"/>
    <s v="R"/>
    <x v="0"/>
    <n v="96"/>
    <s v="tt0098635"/>
    <n v="7.7"/>
    <n v="212913"/>
    <x v="0"/>
  </r>
  <r>
    <n v="47"/>
    <s v="tm155792"/>
    <x v="47"/>
    <s v="Teenage Mutant Ninja Turtles"/>
    <x v="0"/>
    <s v="A quartet of humanoid turtles, trained by their mentor in ninjitsu, must learn to work together to face the menace of Shredder and the Foot Clan."/>
    <x v="27"/>
    <x v="1"/>
    <s v="PG"/>
    <x v="1"/>
    <n v="93"/>
    <s v="tt0100758"/>
    <n v="6.7"/>
    <n v="92647"/>
    <x v="1"/>
  </r>
  <r>
    <n v="48"/>
    <s v="tm22327"/>
    <x v="48"/>
    <s v="Full Metal Jacket"/>
    <x v="0"/>
    <s v="A pragmatic U.S. Marine observes the dehumanizing effects the U.S.-Vietnam War has on his fellow recruits from their brutal boot camp training to the bloody street fighting in Hue."/>
    <x v="28"/>
    <x v="1"/>
    <s v="R"/>
    <x v="0"/>
    <n v="116"/>
    <s v="tt0093058"/>
    <n v="8.3000000000000007"/>
    <n v="723306"/>
    <x v="0"/>
  </r>
  <r>
    <n v="49"/>
    <s v="tm54450"/>
    <x v="49"/>
    <s v="Christine"/>
    <x v="0"/>
    <s v="Geeky student Arnie Cunningham falls for Christine, a rusty 1958 Plymouth Fury, and becomes obsessed with restoring the classic automobile to her former glory. As the car changes, so does Arnie, whose newfound confidence turns to arrogance behind the wheel of his exotic beauty. Arnie's girlfriend Leigh and best friend Dennis reach out to him, only to be met by a Fury like no other."/>
    <x v="29"/>
    <x v="1"/>
    <s v="R"/>
    <x v="0"/>
    <n v="90"/>
    <s v="tt0085333"/>
    <n v="6.7"/>
    <n v="80945"/>
    <x v="1"/>
  </r>
  <r>
    <n v="50"/>
    <s v="tm2386"/>
    <x v="50"/>
    <s v="A Nightmare on Elm Street"/>
    <x v="0"/>
    <s v="Teenagers in a small town are dropping like flies, apparently in the grip of mass hysteria causing their suicides. A cop's daughter, Nancy Thompson, traces the cause to child molester Fred Krueger, who was burned alive by angry parents many years before. Krueger has now come back in the dreams of his killers' children, claiming their lives as his revenge. Nancy and her boyfriend, Glen, must devise a plan to lure the monster out of the realm of nightmares and into the real world..."/>
    <x v="26"/>
    <x v="1"/>
    <s v="R"/>
    <x v="0"/>
    <n v="91"/>
    <s v="tt0087800"/>
    <n v="7.4"/>
    <n v="230543"/>
    <x v="0"/>
  </r>
  <r>
    <n v="51"/>
    <s v="ts22082"/>
    <x v="51"/>
    <s v="Knight Rider"/>
    <x v="1"/>
    <s v="Michael Long, an undercover police officer, is shot while investigating a case and left for dead by his assailants. He is rescued by Wilton Knight, a wealthy, dying millionaire and inventor who arranges life-saving surgery, including a new face and a new identity--that of Michael Knight. Michael is then given a special computerized and indestructible car called the Knight Industries Two Thousand (nicknamed KITT), and a mission: apprehend criminals who are beyond the reach of the law. The series depicts Michael's exploits as he and KITT battle the forces of evil on behalf of the Foundation for Law and Government."/>
    <x v="30"/>
    <x v="1"/>
    <s v="TV-PG"/>
    <x v="7"/>
    <n v="51"/>
    <s v="tt0083437"/>
    <n v="6.9"/>
    <n v="33760"/>
    <x v="1"/>
  </r>
  <r>
    <n v="52"/>
    <s v="tm145608"/>
    <x v="52"/>
    <s v="Awakenings"/>
    <x v="0"/>
    <s v="Dr. Malcolm Sayer, a shy research physician, uses an experimental drug to &quot;awaken&quot; the catatonic victims of a rare disease. Leonard is the first patient to receive the controversial treatment. His awakening, filled with awe and enthusiasm, proves a rebirth for Sayer too, as the exuberant patient reveals life's simple but unutterably sweet pleasures to the introverted doctor."/>
    <x v="27"/>
    <x v="1"/>
    <s v="PG-13"/>
    <x v="4"/>
    <n v="120"/>
    <s v="tt0099077"/>
    <n v="7.8"/>
    <n v="137549"/>
    <x v="0"/>
  </r>
  <r>
    <n v="53"/>
    <s v="ts21715"/>
    <x v="53"/>
    <s v="Thomas &amp; Friends"/>
    <x v="1"/>
    <s v="Thomas &amp; Friends is a British children's television series, which had its first broadcast on the ITV network on 4 September 1984. It is based on The Railway Series of books by the Reverend Wilbert Awdry and his son, Christopher Awdry. These books deal with the adventures of a group of anthropomorphised locomotives and road vehicles who live on the fictional Island of Sodor. The books were based on stories Wilbert told to entertain his son, Christopher during his recovery from measles. From Series one to four, many of the stories are based on events from Awdry's personal experience."/>
    <x v="26"/>
    <x v="1"/>
    <s v="TV-Y"/>
    <x v="8"/>
    <n v="10"/>
    <s v="tt0086815"/>
    <n v="6.5"/>
    <n v="4948"/>
    <x v="1"/>
  </r>
  <r>
    <n v="54"/>
    <s v="tm41289"/>
    <x v="54"/>
    <s v="Annie"/>
    <x v="0"/>
    <s v="An orphan in a facility run by the mean Miss Hannigan, Annie believes that her parents left her there by mistake. When a rich man named Oliver &quot;Daddy&quot; Warbucks decides to let an orphan live at his home to promote his image, Annie is selected. While Annie gets accustomed to living in Warbucks' mansion, she still longs to meet her parents. So Warbucks announces a search for them and a reward, which brings out many frauds."/>
    <x v="30"/>
    <x v="1"/>
    <s v="PG"/>
    <x v="1"/>
    <n v="127"/>
    <s v="tt0083564"/>
    <n v="6.6"/>
    <n v="44866"/>
    <x v="1"/>
  </r>
  <r>
    <n v="55"/>
    <s v="tm132694"/>
    <x v="55"/>
    <s v="Pet Sematary"/>
    <x v="0"/>
    <s v="Dr. Louis Creed's family moves into the country house of their dreams and discover a pet cemetery at the back of their property. The cursed burial ground deep in the woods brings the dead back to life -- with &quot;minor&quot; problems. At first, only the family's cat makes the return trip, but an accident forces a heartbroken father to contemplate the unthinkable."/>
    <x v="25"/>
    <x v="1"/>
    <s v="R"/>
    <x v="0"/>
    <n v="103"/>
    <s v="tt0098084"/>
    <n v="6.5"/>
    <n v="102212"/>
    <x v="0"/>
  </r>
  <r>
    <n v="56"/>
    <s v="ts20678"/>
    <x v="56"/>
    <s v="Saved by the Bell"/>
    <x v="1"/>
    <s v="Lovable schemer Zack Morris leads his pals on adventures at California's Bayside High School. The friends navigate relationships, final exams, school dances, breakups and more while frequently frustrating their principal, Mr. Richard Belding, who does his best to keep them in check."/>
    <x v="25"/>
    <x v="1"/>
    <s v="TV-G"/>
    <x v="9"/>
    <n v="23"/>
    <s v="tt0096694"/>
    <n v="7.1"/>
    <n v="34854"/>
    <x v="1"/>
  </r>
  <r>
    <n v="57"/>
    <s v="tm117580"/>
    <x v="57"/>
    <s v="She's Gotta Have It"/>
    <x v="0"/>
    <s v="The story of Nola Darling's simultaneous sexual relationships with three different men is told by her and by her partners and other friends. All three men wanted her to commit solely to them; Nola resists being &quot;owned&quot; by a single partner."/>
    <x v="24"/>
    <x v="1"/>
    <s v="R"/>
    <x v="0"/>
    <n v="84"/>
    <s v="tt0091939"/>
    <n v="6.7"/>
    <n v="14277"/>
    <x v="1"/>
  </r>
  <r>
    <n v="58"/>
    <s v="tm20712"/>
    <x v="58"/>
    <s v="Eddie Murphy Raw"/>
    <x v="0"/>
    <s v="Eddie Murphy delights, shocks and entertains with dead-on celebrity impersonations, observations on '80s love, sex and marriage, a remembrance of Mom's hamburgers and much more."/>
    <x v="28"/>
    <x v="1"/>
    <s v="R"/>
    <x v="0"/>
    <n v="93"/>
    <s v="tt0092948"/>
    <n v="7.6"/>
    <n v="19646"/>
    <x v="1"/>
  </r>
  <r>
    <n v="59"/>
    <s v="tm130586"/>
    <x v="59"/>
    <s v="Endless Love"/>
    <x v="0"/>
    <s v="Two young kids fall in love with each other. But the passion is too consuming for the parents of Jade. The parents try to stop them from seeing each other. But when this doesn't work, David burns down the house and is sent away. This doesn't stop him from seeing her. When he gets out he goes to look for her. But the passion for his first love is too strong and she has to leave."/>
    <x v="31"/>
    <x v="1"/>
    <s v="R"/>
    <x v="0"/>
    <n v="116"/>
    <s v="tt0082329"/>
    <n v="4.9000000000000004"/>
    <n v="8374"/>
    <x v="1"/>
  </r>
  <r>
    <n v="60"/>
    <s v="ts25028"/>
    <x v="60"/>
    <s v="Wheel of Fortune"/>
    <x v="1"/>
    <s v="This game show sees contestants solve word puzzles, similar to those used in Hangman, to win cash and prizes determined by spinning a giant carnival wheel."/>
    <x v="29"/>
    <x v="1"/>
    <s v="TV-G"/>
    <x v="9"/>
    <n v="26"/>
    <s v="tt0072584"/>
    <n v="6.7"/>
    <n v="3126"/>
    <x v="1"/>
  </r>
  <r>
    <n v="61"/>
    <s v="ts23753"/>
    <x v="61"/>
    <s v="Major Dad"/>
    <x v="1"/>
    <s v="Major Dad is an American sitcom created by Richard C. Okie and John G. Stephens, developed by Earl Pomerantz, that originally ran from 1989 to 1993 on CBS, starring Gerald McRaney as Major John D. MacGillis and Shanna Reed as his wife Polly. The cast also includes Beverly Archer, Matt Mulhern, Jon Cypher, Marisa Ryan, Nicole Dubuc and Chelsea Hertford."/>
    <x v="25"/>
    <x v="1"/>
    <s v="TV-PG"/>
    <x v="7"/>
    <n v="24"/>
    <s v="tt0096643"/>
    <n v="6.4"/>
    <n v="2866"/>
    <x v="1"/>
  </r>
  <r>
    <n v="62"/>
    <s v="ts2760"/>
    <x v="62"/>
    <s v="Fireman Sam"/>
    <x v="1"/>
    <s v="Follow the adventures of fireman Sam and his colleagues as they protect the citizens of the Welsh town of Pontypandy. Whenever the alarm sounds, brave Sam and his co-workers can be counted on to jump into a fire engine, hop onto a helicopter, or even launch an inflatable lifeboat to battle blazes, mount rescue missions, or provide medical attention to those in need."/>
    <x v="28"/>
    <x v="1"/>
    <s v="TV-Y"/>
    <x v="8"/>
    <n v="10"/>
    <s v="tt0329829"/>
    <n v="6.1"/>
    <n v="1759"/>
    <x v="1"/>
  </r>
  <r>
    <n v="63"/>
    <s v="ts987"/>
    <x v="63"/>
    <s v="Danger Mouse"/>
    <x v="1"/>
    <s v="Danger Mouse, the world's greatest secret agent, and his side-kick Penfold work to foil the evil schemes of Baron Greenback."/>
    <x v="31"/>
    <x v="1"/>
    <s v="TV-Y"/>
    <x v="8"/>
    <n v="15"/>
    <s v="tt0081848"/>
    <n v="7.4"/>
    <n v="3514"/>
    <x v="1"/>
  </r>
  <r>
    <n v="64"/>
    <s v="tm125985"/>
    <x v="64"/>
    <s v="Mobile Suit Gundam II: Soldiers of Sorrow"/>
    <x v="0"/>
    <s v="After managing to survive attacks by Zeon's Char Aznable and Garma Zabi, the crew of Federation warship White Base and its mobile suits must battle Zeon forces through Asia, Europe, and the Atlantic Ocean if they are to reach Earth Federation's headquarters alive. During that process many of its crewmembers must overcome their fears, losses, immaturities, and insecurities in order to survive."/>
    <x v="31"/>
    <x v="1"/>
    <m/>
    <x v="5"/>
    <n v="133"/>
    <s v="tt0159510"/>
    <n v="7.2"/>
    <n v="1242"/>
    <x v="1"/>
  </r>
  <r>
    <n v="65"/>
    <s v="tm40103"/>
    <x v="65"/>
    <s v="Mobile Suit Gundam: Char's Counterattack"/>
    <x v="0"/>
    <s v="In UC 0093 the Federation has recovered from its defeat and has created a new anti-colonial special forces unit to deal with rebel forces: Londo Bell. Elsewhere in space Char Aznable re-appears out of self imposed hiding with a declaration that he now commands his own Neo-Zeon movementand intends to force the emigration of Earth's inhabitants to space by bringing about an apocalypse."/>
    <x v="32"/>
    <x v="1"/>
    <m/>
    <x v="5"/>
    <n v="120"/>
    <s v="tt0095262"/>
    <n v="7.3"/>
    <n v="1649"/>
    <x v="1"/>
  </r>
  <r>
    <n v="66"/>
    <s v="tm21953"/>
    <x v="66"/>
    <s v="Sam Kinison: Breaking the Rules"/>
    <x v="0"/>
    <s v="This is a great performance. Through yelling and energetic story-telling, he talks about marriage, drugs, being arrested (thanks to his ex-wife), pleasing women, religion, and much, much more."/>
    <x v="28"/>
    <x v="1"/>
    <s v="R"/>
    <x v="0"/>
    <n v="50"/>
    <s v="tt0307403"/>
    <n v="7.2"/>
    <n v="651"/>
    <x v="1"/>
  </r>
  <r>
    <n v="67"/>
    <s v="tm152839"/>
    <x v="67"/>
    <s v="Tim Allen: Men Are Pigs"/>
    <x v="0"/>
    <s v="Comedian Tim Allen shares his enthusiasm for power tools, automobiles, grunting, and the myriad obsessions of the American male in this special for the Showtime premium cable network, which was aired a few years before he rose to stardom with the television sitcom Home Improvement."/>
    <x v="27"/>
    <x v="1"/>
    <m/>
    <x v="5"/>
    <n v="30"/>
    <s v="tt0259057"/>
    <n v="6"/>
    <n v="353"/>
    <x v="1"/>
  </r>
  <r>
    <n v="68"/>
    <s v="tm62924"/>
    <x v="68"/>
    <s v="Monty Python Live at the Hollywood Bowl"/>
    <x v="0"/>
    <s v="Monty Python perform many of their greatest sketches at the Hollywood Bowl, including several from pre-Python days."/>
    <x v="30"/>
    <x v="1"/>
    <s v="R"/>
    <x v="0"/>
    <n v="77"/>
    <s v="tt0084352"/>
    <n v="7.9"/>
    <n v="15186"/>
    <x v="1"/>
  </r>
  <r>
    <n v="69"/>
    <s v="tm114356"/>
    <x v="69"/>
    <s v="The George McKenna Story"/>
    <x v="0"/>
    <s v="Washington plays a school principal in a tough inner city Los Angeles high school out to rid it of drugs, gangs, low moral of teachers, and restore educational values."/>
    <x v="32"/>
    <x v="1"/>
    <m/>
    <x v="5"/>
    <n v="100"/>
    <s v="tt0091106"/>
    <n v="6"/>
    <n v="901"/>
    <x v="1"/>
  </r>
  <r>
    <n v="70"/>
    <s v="tm147829"/>
    <x v="70"/>
    <s v="Unspeakable Acts"/>
    <x v="0"/>
    <s v="Two psychologist try to demonstrate that a man is a pedophile and has abused many children."/>
    <x v="27"/>
    <x v="1"/>
    <m/>
    <x v="5"/>
    <n v="100"/>
    <s v="tt0100848"/>
    <n v="6"/>
    <n v="448"/>
    <x v="1"/>
  </r>
  <r>
    <n v="71"/>
    <s v="tm126769"/>
    <x v="71"/>
    <s v="Waiting for the Hearse"/>
    <x v="0"/>
    <s v="Mama Cora, who is almost eighty years old, has three sons and a daughter. She lives with one of them, who has serious financial problems. The family meets one day to celebrate an anniversary meal, and that is when the problem arises: which of them will take care of her?"/>
    <x v="33"/>
    <x v="1"/>
    <m/>
    <x v="5"/>
    <n v="87"/>
    <s v="tt0089108"/>
    <n v="8"/>
    <n v="6285"/>
    <x v="1"/>
  </r>
  <r>
    <n v="72"/>
    <s v="tm49037"/>
    <x v="72"/>
    <s v="Mobile Suit Gundam III: Encounters in Space"/>
    <x v="0"/>
    <s v="Amuro Ray and the rest of the White Base crew, now denominated the 13th Autonomous Corps, return to outer space to support the rest of the Earth Federation forces for the decisive battle against the Duchy of Zeon's forces."/>
    <x v="30"/>
    <x v="1"/>
    <m/>
    <x v="5"/>
    <n v="144"/>
    <s v="tt0159511"/>
    <n v="7.7"/>
    <n v="1210"/>
    <x v="1"/>
  </r>
  <r>
    <n v="73"/>
    <s v="tm159912"/>
    <x v="73"/>
    <s v="Agneepath"/>
    <x v="0"/>
    <s v="The movie depicts the life of a young boy, Vijay (Amitabh Bachchan), whose father gets brutally lynched by a mobster Kancha Cheena. It's a journey of his quest for revenge, which leads him to become a gangster as an adult. Watch out for Amitabh Bachchan in one of the most powerful roles of his career. Will Vijay lose his family in the process of satisfying his vengeance?"/>
    <x v="27"/>
    <x v="1"/>
    <m/>
    <x v="5"/>
    <n v="174"/>
    <s v="tt0098999"/>
    <n v="7.6"/>
    <n v="8902"/>
    <x v="1"/>
  </r>
  <r>
    <n v="74"/>
    <s v="tm133914"/>
    <x v="74"/>
    <s v="Parrot Sketch Not Included: Twenty Years of Monty Python"/>
    <x v="0"/>
    <s v="Steve Martin presents selected sketches from &quot;Monty Python's Flying Circus (1969)&quot;. It's the well known sketches, though the parrot sketch is not included. Steve Martin has some funny comments on the Pythons."/>
    <x v="25"/>
    <x v="1"/>
    <m/>
    <x v="5"/>
    <n v="72"/>
    <s v="tt0213984"/>
    <n v="8.1"/>
    <n v="1522"/>
    <x v="1"/>
  </r>
  <r>
    <n v="75"/>
    <s v="tm38736"/>
    <x v="75"/>
    <s v="Too Young The Hero"/>
    <x v="0"/>
    <s v="TV movie based upon the true story of Calvin Graham, who, as a 12 year old boy, enlisted in the US Navy during WWII."/>
    <x v="32"/>
    <x v="1"/>
    <m/>
    <x v="5"/>
    <n v="100"/>
    <s v="tt0096286"/>
    <n v="6.7"/>
    <n v="494"/>
    <x v="1"/>
  </r>
  <r>
    <n v="76"/>
    <s v="tm258072"/>
    <x v="76"/>
    <s v="Adam: His Song Continues"/>
    <x v="0"/>
    <s v="Follows the true story of John and Reve Walsh who, after their child was murdered, fought to raise national awareness of the problem of missing children."/>
    <x v="24"/>
    <x v="1"/>
    <m/>
    <x v="5"/>
    <n v="100"/>
    <s v="tt0090589"/>
    <n v="7"/>
    <n v="209"/>
    <x v="1"/>
  </r>
  <r>
    <n v="77"/>
    <s v="tm52815"/>
    <x v="77"/>
    <s v="Disco Dancer"/>
    <x v="0"/>
    <s v="Anil, a street singer, is humiliated and driven out of Bombay along with his mother. However, he soon becomes a famous performer but the enemies from his past try to destroy his hard-earned career."/>
    <x v="30"/>
    <x v="1"/>
    <m/>
    <x v="5"/>
    <n v="134"/>
    <s v="tt0208903"/>
    <n v="6.5"/>
    <n v="1449"/>
    <x v="1"/>
  </r>
  <r>
    <n v="78"/>
    <s v="tm137013"/>
    <x v="78"/>
    <s v="The Ryan White Story"/>
    <x v="0"/>
    <s v="The story of Ryan White, a 13-year-old haemophiliac who contracted AIDS from factor VIII, which was used to control this disorder."/>
    <x v="25"/>
    <x v="1"/>
    <m/>
    <x v="5"/>
    <n v="102"/>
    <s v="tt0098237"/>
    <n v="7.2"/>
    <n v="857"/>
    <x v="1"/>
  </r>
  <r>
    <n v="79"/>
    <s v="tm157853"/>
    <x v="79"/>
    <s v="In Defense of a Married Man"/>
    <x v="0"/>
    <s v="When a defense lawyer's adulterous husband becomes the prime suspect in the murder of the woman he was cheating with, his wife chooses to defend him. Can she overcome his betrayal while searching for the truth?"/>
    <x v="27"/>
    <x v="1"/>
    <m/>
    <x v="5"/>
    <n v="94"/>
    <s v="tt0099833"/>
    <n v="5.6"/>
    <n v="200"/>
    <x v="1"/>
  </r>
  <r>
    <n v="80"/>
    <s v="tm157603"/>
    <x v="80"/>
    <s v="Dil"/>
    <x v="0"/>
    <s v="Raja lives a poor lifestyle along with his dad, Hazariprasad and mom. He attends college where he has several run-ins with wealthy fellow-collegian, Madhu Mehra. Matters escalate to such an extent that she accuses him of sexually molesting her. When his dad comes to know, he decides to seize this chance to get rich quickly, masquerades as a wealthy businessman, approaches Mr. Mehra, and arranges for their children to get married. Murphy's law prevails at the time of the engagement - changing everyone's lives forever."/>
    <x v="27"/>
    <x v="1"/>
    <m/>
    <x v="5"/>
    <n v="172"/>
    <s v="tt0099429"/>
    <n v="6.6"/>
    <n v="5273"/>
    <x v="1"/>
  </r>
  <r>
    <n v="81"/>
    <s v="tm45720"/>
    <x v="81"/>
    <s v="Bye Bye London"/>
    <x v="0"/>
    <s v="A comedy about an old married man that travels to London with his nephew who does his to save him from exposure to fraud, and being mugged in London, the play also covers some political aspects and projections in addition to social criticism of some of the Arab situations."/>
    <x v="30"/>
    <x v="1"/>
    <m/>
    <x v="5"/>
    <n v="170"/>
    <s v="tt10130668"/>
    <n v="8.6999999999999904"/>
    <n v="154"/>
    <x v="1"/>
  </r>
  <r>
    <n v="82"/>
    <s v="tm55091"/>
    <x v="82"/>
    <s v="Quiet Victory: The Charlie Wedemeyer Story"/>
    <x v="0"/>
    <s v="Film that tells the story of Los Gatos (California) high school football coach Charlie Wedemeyer. At 31, onetime football pro Wedemeyer is living the American dream; a winning team, a happy marriage and public adulation."/>
    <x v="32"/>
    <x v="1"/>
    <m/>
    <x v="5"/>
    <n v="100"/>
    <s v="tt0095945"/>
    <n v="7.1"/>
    <n v="144"/>
    <x v="1"/>
  </r>
  <r>
    <n v="83"/>
    <s v="tm151332"/>
    <x v="83"/>
    <s v="Alexandria, Again and Forever"/>
    <x v="0"/>
    <s v="Set in 1987 against the backdrop of a hunger strike by the Egyptian film industry, Chahine himself steps in to play Yehia, the famed Egyptian director whose life is chronicled in &quot;Alexandria, Why?&quot; and &quot;An Egyptian Story&quot;. Obsessed with Amr, the handsome actor he discovered and cast as his alter-ego in parts one and two of The Alexandria Trilogy, Yehia pressures Amr to star in various film projects that change even as Yehia's perception of the young actor begins to change. He first casts Amr as Hamlet, which the actor deems too demanding for his talents, then as the lead in a musical biopic of demigod Alexander the Great, who founded the city of Alexandria in 332 B.C."/>
    <x v="25"/>
    <x v="1"/>
    <m/>
    <x v="5"/>
    <n v="105"/>
    <s v="tt0099858"/>
    <n v="6.5"/>
    <n v="643"/>
    <x v="1"/>
  </r>
  <r>
    <n v="84"/>
    <s v="tm24110"/>
    <x v="84"/>
    <s v="Strange Voices"/>
    <x v="0"/>
    <s v="A family begins to fall apart when their eldest daughter is diagnosed with schizophrenia."/>
    <x v="28"/>
    <x v="1"/>
    <m/>
    <x v="5"/>
    <n v="100"/>
    <s v="tt0094052"/>
    <n v="6.3"/>
    <n v="357"/>
    <x v="1"/>
  </r>
  <r>
    <n v="85"/>
    <s v="tm348735"/>
    <x v="85"/>
    <s v="Aakhri Adaalat"/>
    <x v="0"/>
    <s v="Inspector Amar Kaushal attempts to incarcerate wrong-doers in his society only lead to frustration when they are let off by the incompetence of the law and his superiors and seniors. Eventually Amar stands accused of killing several criminals and innocents which prompts him to take law into his own hands."/>
    <x v="32"/>
    <x v="1"/>
    <m/>
    <x v="5"/>
    <n v="148"/>
    <s v="tt0177505"/>
    <n v="5.0999999999999996"/>
    <n v="92"/>
    <x v="1"/>
  </r>
  <r>
    <n v="86"/>
    <s v="tm51083"/>
    <x v="86"/>
    <s v="A Stoning in Fulham County"/>
    <x v="0"/>
    <s v="Religious beliefs clash with the law when an Amish infant is killed in a rural community."/>
    <x v="32"/>
    <x v="1"/>
    <m/>
    <x v="5"/>
    <n v="120"/>
    <s v="tt0096179"/>
    <n v="5.8"/>
    <n v="380"/>
    <x v="1"/>
  </r>
  <r>
    <n v="87"/>
    <s v="tm311264"/>
    <x v="87"/>
    <s v="Muqaddar Ka Faisla"/>
    <x v="0"/>
    <s v="Muqaddar ka Faisla, is the story of Pandit Krishna Kant. A poor, but extremely honest, upright, God-fearing man, who refuses to compromise on his principles."/>
    <x v="28"/>
    <x v="1"/>
    <m/>
    <x v="5"/>
    <n v="172"/>
    <s v="tt0239682"/>
    <n v="4.8"/>
    <n v="68"/>
    <x v="1"/>
  </r>
  <r>
    <n v="88"/>
    <s v="tm172482"/>
    <x v="88"/>
    <s v="Sohni Mahiwal"/>
    <x v="0"/>
    <s v="Shahjada Ijjat Beg comes to India with his caravan and settles in a town in Gujrat. Here he falls in love with Sohani, who keeps a shop in metal pots. Ijjat Beg buys pot from her with whatever money he had and they were attracted to each other. Sohni dispensed with her servant and kept Ijjat Beg instead. This gave them more opportunity to meet. This was a scandal in the town and Sohni was perforce married to Rehaman who was slightly off his head. Sohni continued her meeting Ijjat Beg who went out fishing. When the atmosphere became to hot for them they jointly took a water grave for their love."/>
    <x v="26"/>
    <x v="1"/>
    <m/>
    <x v="5"/>
    <n v="160"/>
    <s v="tt0807047"/>
    <n v="6.1"/>
    <n v="297"/>
    <x v="1"/>
  </r>
  <r>
    <n v="89"/>
    <s v="tm52274"/>
    <x v="89"/>
    <s v="The Little Wars"/>
    <x v="0"/>
    <s v="Beirut resident Soraya is drawn to two men: daredevil photographer Nabil and Talal, who must embrace his feudal heritage when his father is kidnapped."/>
    <x v="30"/>
    <x v="1"/>
    <m/>
    <x v="5"/>
    <n v="108"/>
    <s v="tt0084492"/>
    <n v="6.3"/>
    <n v="149"/>
    <x v="1"/>
  </r>
  <r>
    <n v="90"/>
    <s v="tm342996"/>
    <x v="90"/>
    <s v="Duniya"/>
    <x v="0"/>
    <s v="Mohan Kumar's diligence and honesty lands him in trouble with Balwant Singh Kalra, Jugal Kishore Ahuja, and Mr. Bhandari. Together the trio frame and imprison Mohan and make him watch helplessly as his wife is killed. Years later, Mohan Kumar is released from prison, his only goal in life is to avenge his humiliation and wrongful arrest at the hands of the trio. With the help of Dinesh Verma, he establishes himself again, and starts the process of bringing death and destruction to the trio. The trio are well aware of his presence, and decide to send one of their men, Ravi, to spy on him. Ravi falls in love with Verma's daughter, Roma, and decides to change sides to help Verma and Mohan, but Mohan will not have anything to do with Ravi, and asks him to leave. Ravi then becomes a target by the trio and their men, and has to save himself, and the only way he can redeem himself is by turning the tables over Mohan, who is none other than his own father.Duniya"/>
    <x v="26"/>
    <x v="1"/>
    <m/>
    <x v="5"/>
    <n v="170"/>
    <s v="tt0301231"/>
    <n v="6.2"/>
    <n v="241"/>
    <x v="1"/>
  </r>
  <r>
    <n v="91"/>
    <s v="ts63001"/>
    <x v="91"/>
    <s v="High Risk"/>
    <x v="1"/>
    <s v="High Risk is a program aired by the CBS television network as part of its 1988 fall lineup._x000a__x000a_The genesis of High Risk was a 1988 strike by members of both the Writers Guild of America, East and Writers Guild of America, west against the Alliance of Motion Picture and Television Producers. Unable to produce regular, scripted series, programs such as High Risk were put together to serve as replacements under fear of a two-year lockout._x000a__x000a_The CBS 100% in-house production featured &quot;high-risk&quot; stunts and jobs such as Border Patrol agent, automobile repo men, cave explorers, and thrilling roller-coaster testers._x000a__x000a_Intended as a two-year commitment, strike or no strike, High Risk received unanimous condemnations and was cancelled after being presented for one night. The show was hosted by Wayne Rogers."/>
    <x v="32"/>
    <x v="1"/>
    <s v="TV-PG"/>
    <x v="7"/>
    <n v="50"/>
    <s v="tt0094478"/>
    <n v="3.8"/>
    <n v="6"/>
    <x v="1"/>
  </r>
  <r>
    <n v="92"/>
    <s v="tm411457"/>
    <x v="92"/>
    <s v="Pyar Ke Do Pal"/>
    <x v="0"/>
    <s v="In order to assist her close friend, Rajni Thakur, Geeta Choudhary, has an abortion in her name, so that Rajni can get married. When her secret gets leaked out, Geeta's husband, Ashok, blames her, accuses her of being unfaithful, and drives her out of his house. They have twins, Sunil and Anil, and each parent is allowed custody of one child. The children meet each other at Scout camp, and decide to re-unite their parents, without realizing that they are exposing not only them, but also each other, to danger and death."/>
    <x v="24"/>
    <x v="1"/>
    <m/>
    <x v="5"/>
    <n v="153"/>
    <s v="tt0358053"/>
    <n v="6.1"/>
    <n v="65"/>
    <x v="1"/>
  </r>
  <r>
    <n v="93"/>
    <s v="tm371359"/>
    <x v="93"/>
    <s v="Jaal"/>
    <x v="0"/>
    <s v="Shankar's father leaves the family for Meenabai. He later learns that his father is dead. He sets out to find out Meenabai, who he thinks is behind his father's death."/>
    <x v="24"/>
    <x v="1"/>
    <m/>
    <x v="5"/>
    <n v="159"/>
    <s v="tt0239495"/>
    <n v="5.2"/>
    <n v="122"/>
    <x v="1"/>
  </r>
  <r>
    <n v="94"/>
    <s v="tm446654"/>
    <x v="94"/>
    <s v="Mujrim"/>
    <x v="0"/>
    <s v="The film follows the story of Shankar, who is regarded as a criminal by the society after being in jail for ten years since childhood."/>
    <x v="25"/>
    <x v="1"/>
    <m/>
    <x v="5"/>
    <n v="162"/>
    <s v="tt0097926"/>
    <n v="5.4"/>
    <n v="188"/>
    <x v="1"/>
  </r>
  <r>
    <n v="95"/>
    <s v="tm47673"/>
    <x v="95"/>
    <s v="An Egyptian Story"/>
    <x v="0"/>
    <s v="Acclaimed actor Nour El Cherif here plays Egyptian filmmaker Yehia Mourad some thirty years after we last see him in &quot;Alexandria, Why?&quot;  Though successful in his work, Yehia has grown distant from his wife and children and su√Ø¬¨‚Ç¨ers a symbolic blockage of the heart while shooting the final scenes of his latest film. After being flown to England for evaluation, it's determined that Yehia must undergo emergency surgery.  Fact and fiction blend seamlessly√¢‚Ç¨‚Äùwith healthy doses of cleverly  absurdist fantasy√¢‚Ç¨‚Äùas the film explores the various personalities and forces that have made Yehia (and Youssef Chahine) the man he has become."/>
    <x v="30"/>
    <x v="1"/>
    <m/>
    <x v="5"/>
    <n v="129"/>
    <s v="tt0084042"/>
    <n v="7.3"/>
    <n v="1113"/>
    <x v="1"/>
  </r>
  <r>
    <n v="96"/>
    <s v="tm419052"/>
    <x v="96"/>
    <s v="Ek Jaan Hain Hum"/>
    <x v="0"/>
    <s v="Coming from a decent upper middle-class family, Vikram Saxena meets with gorgeous Seema Singh, and both fall in love. But their respective families have other plans for them. While Vikram is able to convince his advocate dad, Shyam Sunder, to change his mind, Seema is unable to do so, and her marriage is being planned with a U.S. resident. Things take a turn for the worst when the police arrest Vikram with arson, with evidence that he had burned down a property belonging to Seema's dad, Colonel Ram Mohan Singh. Due to this, Vikram's dad comes forward to defend him, and Seema will not have anything to do with him anymore. Shyam Sunder realizes that the only way he can save his son from being imprisoned is to have him certified as insane, but will have to live with the consequences for the rest of his life, as well as the the stigma this will place on his family for years to come."/>
    <x v="29"/>
    <x v="1"/>
    <m/>
    <x v="5"/>
    <n v="151"/>
    <s v="tt0379272"/>
    <n v="6.3"/>
    <n v="70"/>
    <x v="1"/>
  </r>
  <r>
    <n v="97"/>
    <s v="tm11556"/>
    <x v="97"/>
    <s v="The Quick and the Dead"/>
    <x v="0"/>
    <s v="A mysterious woman comes to compete in a quick-draw elimination tournament, in a town taken over by a notorious gunman."/>
    <x v="34"/>
    <x v="1"/>
    <s v="R"/>
    <x v="0"/>
    <n v="107"/>
    <s v="tt0114214"/>
    <n v="6.5"/>
    <n v="92224"/>
    <x v="1"/>
  </r>
  <r>
    <n v="98"/>
    <s v="ts20981"/>
    <x v="98"/>
    <s v="Survivor"/>
    <x v="1"/>
    <s v="A reality show contest where sixteen or more castaways split between two or more √¢‚Ç¨≈ìTribes√¢‚Ç¨¬ù are taken to a remote isolated location and are forced to live off the land with meager supplies for roughly 39 days. Frequent physical challenges are used to pit the tribes against each other for rewards, such as food or luxuries, or for √¢‚Ç¨≈ìImmunity√¢‚Ç¨¬ù, forcing the other tribe to attend √¢‚Ç¨≈ìTribal Council√¢‚Ç¨¬ù, where they must vote off one of their players."/>
    <x v="35"/>
    <x v="1"/>
    <s v="TV-PG"/>
    <x v="7"/>
    <n v="48"/>
    <s v="tt0239195"/>
    <n v="7.4"/>
    <n v="24368"/>
    <x v="1"/>
  </r>
  <r>
    <n v="99"/>
    <s v="ts22176"/>
    <x v="99"/>
    <s v="Stargate SG-1"/>
    <x v="1"/>
    <s v="The story of Stargate SG-1 begins about a year after the events of the feature film, when the United States government learns that an ancient alien device called the Stargate can access a network of such devices on a multitude of planets. SG-1 is an elite Air Force special operations team, one of more than two dozen teams from Earth who explore the galaxy and defend against alien threats such as the Goa'uld, Replicators, and the Ori."/>
    <x v="36"/>
    <x v="1"/>
    <s v="TV-PG"/>
    <x v="7"/>
    <n v="44"/>
    <s v="tt0118480"/>
    <n v="8.4"/>
    <n v="90196"/>
    <x v="1"/>
  </r>
  <r>
    <n v="100"/>
    <s v="ts21223"/>
    <x v="100"/>
    <s v="Pokemon"/>
    <x v="1"/>
    <s v="Join Ash accompanied by his partner Pikachu, as he travels through many regions, meets new friends and faces new challenges on his quest to become a Pok√É¬©mon Master."/>
    <x v="36"/>
    <x v="1"/>
    <s v="TV-Y7"/>
    <x v="10"/>
    <n v="22"/>
    <s v="tt0168366"/>
    <n v="7.6"/>
    <n v="172"/>
    <x v="1"/>
  </r>
  <r>
    <n v="101"/>
    <s v="tm122434"/>
    <x v="101"/>
    <s v="Forrest Gump"/>
    <x v="0"/>
    <s v="A man with a low IQ has accomplished great things in his life and been present during significant historic events√¢‚Ç¨‚Äùin each case, far exceeding what anyone imagined he could do. But despite all he has achieved, his one true love eludes him."/>
    <x v="37"/>
    <x v="1"/>
    <s v="PG-13"/>
    <x v="4"/>
    <n v="142"/>
    <s v="tt0109830"/>
    <n v="8.8000000000000007"/>
    <n v="1994599"/>
    <x v="0"/>
  </r>
  <r>
    <n v="102"/>
    <s v="tm106462"/>
    <x v="102"/>
    <s v="Happy Gilmore"/>
    <x v="0"/>
    <s v="Failed hockey player-turned-golf whiz Happy Gilmore -- whose unconventional approach and antics on the grass courts the ire of rival Shooter McGavin -- is determined to win a PGA tournament so he can save his granny's house with the prize money. Meanwhile, an attractive tour publicist tries to soften Happy's image."/>
    <x v="38"/>
    <x v="1"/>
    <s v="PG-13"/>
    <x v="4"/>
    <n v="92"/>
    <s v="tt0116483"/>
    <n v="7"/>
    <n v="217534"/>
    <x v="0"/>
  </r>
  <r>
    <n v="103"/>
    <s v="ts20339"/>
    <x v="103"/>
    <s v="One Piece"/>
    <x v="1"/>
    <s v="Years ago, the fearsome Pirate King, Gol D. Roger was executed leaving a huge pile of treasure and the famous &quot;One Piece&quot; behind. Whoever claims the &quot;One Piece&quot; will be named the new King of the Pirates. Monkey D. Luffy, a boy who consumed a &quot;Devil Fruit,&quot; decides to follow in the footsteps of his idol, the pirate Shanks, and find the One Piece. It helps, of course, that his body has the properties of rubber and that he's surrounded by a bevy of skilled fighters and thieves to help him along the way. Luffy will do anything to get the One Piece and become King of the Pirates!"/>
    <x v="39"/>
    <x v="1"/>
    <s v="TV-14"/>
    <x v="2"/>
    <n v="23"/>
    <s v="tt0388629"/>
    <n v="8.8000000000000007"/>
    <n v="112586"/>
    <x v="0"/>
  </r>
  <r>
    <n v="104"/>
    <s v="tm57554"/>
    <x v="104"/>
    <s v="Saving Private Ryan"/>
    <x v="0"/>
    <s v="As U.S. troops storm the beaches of Normandy, three brothers lie dead on the battlefield, with a fourth trapped behind enemy lines. Ranger captain John Miller and seven men are tasked with penetrating German-held territory and bringing the boy home."/>
    <x v="40"/>
    <x v="1"/>
    <s v="R"/>
    <x v="0"/>
    <n v="169"/>
    <s v="tt0120815"/>
    <n v="8.6"/>
    <n v="1346020"/>
    <x v="0"/>
  </r>
  <r>
    <n v="105"/>
    <s v="ts34435"/>
    <x v="105"/>
    <s v="Cowboy Bebop"/>
    <x v="1"/>
    <s v="In 2071, roughly fifty years after an accident with a hyperspace gateway made the Earth almost uninhabitable, humanity has colonized most of the rocky planets and moons of the Solar System. Amid a rising crime rate, the Inter Solar System Police (ISSP) set up a legalized contract system, in which registered bounty hunters (also referred to as &quot;Cowboys&quot;) chase criminals and bring them in alive in return for a reward."/>
    <x v="40"/>
    <x v="1"/>
    <s v="TV-14"/>
    <x v="2"/>
    <n v="25"/>
    <s v="tt0213338"/>
    <n v="8.9"/>
    <n v="112887"/>
    <x v="0"/>
  </r>
  <r>
    <n v="106"/>
    <s v="ts20927"/>
    <x v="106"/>
    <s v="Star Trek: Deep Space Nine"/>
    <x v="1"/>
    <s v="At Deep Space Nine, a space station located next to a wormhole in the vicinity of the liberated planet of Bajor, Commander Sisko and crew welcome alien visitors, root out evildoers and solve all types of unexpected problems that come their way."/>
    <x v="41"/>
    <x v="1"/>
    <s v="TV-PG"/>
    <x v="7"/>
    <n v="47"/>
    <s v="tt0106145"/>
    <n v="8.1"/>
    <n v="61145"/>
    <x v="1"/>
  </r>
  <r>
    <n v="107"/>
    <s v="ts5145"/>
    <x v="107"/>
    <s v="The Challenge"/>
    <x v="1"/>
    <s v="Each Challenge pits numerous cast members from past seasons of reality shows against each other, dividing them into two separate teams according to different criteria, such as gender, which show they first appeared on, whether or not they're veterans or rookies on the show, etc. The two teams compete in numerous missions in order to win prizes and advance in the overall game."/>
    <x v="40"/>
    <x v="1"/>
    <s v="TV-14"/>
    <x v="2"/>
    <n v="40"/>
    <s v="tt0176095"/>
    <n v="7.8"/>
    <n v="3274"/>
    <x v="1"/>
  </r>
  <r>
    <n v="108"/>
    <s v="tm192405"/>
    <x v="108"/>
    <s v="Gattaca"/>
    <x v="0"/>
    <s v="In a future society in the era of indefinite eugenics, humans are set on a life course depending on their DNA. Young Vincent Freeman is born with a condition that would prevent him from space travel, yet is determined to infiltrate the GATTACA space program."/>
    <x v="36"/>
    <x v="1"/>
    <s v="PG-13"/>
    <x v="4"/>
    <n v="106"/>
    <s v="tt0119177"/>
    <n v="7.8"/>
    <n v="298168"/>
    <x v="0"/>
  </r>
  <r>
    <n v="109"/>
    <s v="ts21567"/>
    <x v="109"/>
    <s v="Gilmore Girls"/>
    <x v="1"/>
    <s v="Set in the charming town of Stars Hollow, Connecticut, the series follows the captivating lives of Lorelai and Rory Gilmore, a mother/daughter pair who have a relationship most people only dream of."/>
    <x v="35"/>
    <x v="1"/>
    <s v="TV-14"/>
    <x v="2"/>
    <n v="46"/>
    <s v="tt0238784"/>
    <n v="8.1999999999999904"/>
    <n v="119054"/>
    <x v="0"/>
  </r>
  <r>
    <n v="110"/>
    <s v="tm55553"/>
    <x v="110"/>
    <s v="Blade"/>
    <x v="0"/>
    <s v="The Daywalker known as &quot;Blade&quot; - a half-vampire, half-mortal man - becomes the protector of humanity against an underground army of vampires."/>
    <x v="40"/>
    <x v="1"/>
    <s v="R"/>
    <x v="0"/>
    <n v="120"/>
    <s v="tt0120611"/>
    <n v="7.1"/>
    <n v="267181"/>
    <x v="0"/>
  </r>
  <r>
    <n v="111"/>
    <s v="tm56574"/>
    <x v="111"/>
    <s v="You've Got Mail"/>
    <x v="0"/>
    <s v="Book superstore magnate, Joe Fox and independent book shop owner, Kathleen Kelly fall in love in the anonymity of the Internet√¢‚Ç¨‚Äùboth blissfully unaware that he's trying to put her out of business."/>
    <x v="40"/>
    <x v="1"/>
    <s v="PG"/>
    <x v="1"/>
    <n v="119"/>
    <s v="tt0128853"/>
    <n v="6.7"/>
    <n v="209258"/>
    <x v="0"/>
  </r>
  <r>
    <n v="112"/>
    <s v="tm192037"/>
    <x v="112"/>
    <s v="Starship Troopers"/>
    <x v="0"/>
    <s v="Set in the future, the story follows a young soldier named Johnny Rico and his exploits in the Mobile Infantry. Rico's military career progresses from recruit to non-commissioned officer and finally to officer against the backdrop of an interstellar war between mankind and an arachnoid species known as &quot;the Bugs&quot;."/>
    <x v="36"/>
    <x v="1"/>
    <s v="R"/>
    <x v="0"/>
    <n v="129"/>
    <s v="tt0120201"/>
    <n v="7.3"/>
    <n v="288960"/>
    <x v="0"/>
  </r>
  <r>
    <n v="113"/>
    <s v="ts20983"/>
    <x v="113"/>
    <s v="Neon Genesis Evangelion"/>
    <x v="1"/>
    <s v="At the turn of the century, the Angels returned to Earth, seeking to wipe out humanity in an apocalyptic fury. Devastated, mankind's last remnants moved underground to wait for the day when the Angels would come back to finish the job. Fifteen years later, that day has come... but this time, humanity is ready to fight back with terrifying bio-mechanical weapons known as the Evangelions. Watch as Shinji, Rei, Asuka and the rest of the mysterious shadow agency Nerv battle to save earth from total annihilation."/>
    <x v="34"/>
    <x v="1"/>
    <s v="TV-14"/>
    <x v="2"/>
    <n v="24"/>
    <s v="tt0112159"/>
    <n v="8.5"/>
    <n v="64727"/>
    <x v="1"/>
  </r>
  <r>
    <n v="114"/>
    <s v="ts22193"/>
    <x v="114"/>
    <s v="The Magic School Bus"/>
    <x v="1"/>
    <s v="An eccentric schoolteacher takes her class on wondrous educational field trips with the help of a magical school bus."/>
    <x v="37"/>
    <x v="1"/>
    <s v="TV-Y"/>
    <x v="8"/>
    <n v="26"/>
    <s v="tt0108847"/>
    <n v="7.8"/>
    <n v="9708"/>
    <x v="1"/>
  </r>
  <r>
    <n v="115"/>
    <s v="tm191989"/>
    <x v="115"/>
    <s v="Donnie Brasco"/>
    <x v="0"/>
    <s v="An FBI undercover agent infilitrates the mob and finds himself identifying more with the mafia life at the expense of his regular one."/>
    <x v="36"/>
    <x v="1"/>
    <s v="R"/>
    <x v="0"/>
    <n v="127"/>
    <s v="tt0119008"/>
    <n v="7.7"/>
    <n v="300073"/>
    <x v="0"/>
  </r>
  <r>
    <n v="116"/>
    <s v="ts20960"/>
    <x v="116"/>
    <s v="Power Rangers"/>
    <x v="1"/>
    <s v="A team of teenagers with attitude are recruited to save Angel Grove from the evil witch, Rita Repulsa, and later, Lord Zedd, Emperor of all he sees, and their horde of monsters."/>
    <x v="41"/>
    <x v="1"/>
    <s v="TV-Y7"/>
    <x v="10"/>
    <n v="22"/>
    <s v="tt0106064"/>
    <n v="6.5"/>
    <n v="21949"/>
    <x v="1"/>
  </r>
  <r>
    <n v="117"/>
    <s v="tm65686"/>
    <x v="117"/>
    <s v="U.S. Marshals"/>
    <x v="0"/>
    <s v="U.S. Marshal Sam Gerard is accompanying a plane load of convicts from Chicago to New York. The plane crashes spectacularly, and Mark Sheridan escapes. But when Diplomatic Security Agent John Royce is assigned to help Gerard recapture Sheridan, it becomes clear that Sheridan is more than just another murderer."/>
    <x v="40"/>
    <x v="1"/>
    <s v="PG-13"/>
    <x v="4"/>
    <n v="126"/>
    <s v="tt0120873"/>
    <n v="6.5"/>
    <n v="103263"/>
    <x v="0"/>
  </r>
  <r>
    <n v="118"/>
    <s v="ts11397"/>
    <x v="118"/>
    <s v="Adventures of Sonic the Hedgehog"/>
    <x v="1"/>
    <s v="Follow the adventures of Sonic the Hedgehog, and his sidekick Tails, as they attempt to stop Dr. Robotnik and his array of robots from taking over the planet Mobius."/>
    <x v="41"/>
    <x v="1"/>
    <s v="TV-Y7"/>
    <x v="10"/>
    <n v="22"/>
    <s v="tt0222518"/>
    <n v="6.2"/>
    <n v="3808"/>
    <x v="1"/>
  </r>
  <r>
    <n v="119"/>
    <s v="tm54903"/>
    <x v="119"/>
    <s v="Wild Things"/>
    <x v="0"/>
    <s v="When teen-socialite Kelly Van Ryan and troubled bad girl Suzie Toller accuse guidance counselor Sam Lombardo of rape, he's suspended by the school, rejected by the town, and fighting to get his life back. One cop suspects conspiracy, but nothing is what it seems..."/>
    <x v="40"/>
    <x v="1"/>
    <s v="R"/>
    <x v="0"/>
    <n v="108"/>
    <s v="tt0194542"/>
    <n v="6.6"/>
    <n v="118811"/>
    <x v="0"/>
  </r>
  <r>
    <n v="120"/>
    <s v="tm187187"/>
    <x v="120"/>
    <s v="Last Action Hero"/>
    <x v="0"/>
    <s v="Danny is obsessed with a fictional movie character action hero Jack Slater. When a magical ticket transports him into Jack's latest adventure, Danny finds himself in a world where movie magic and reality collide. Now it's up to Danny to save the life of his hero and new friend."/>
    <x v="41"/>
    <x v="1"/>
    <s v="PG-13"/>
    <x v="4"/>
    <n v="130"/>
    <s v="tt0107362"/>
    <n v="6.4"/>
    <n v="149290"/>
    <x v="0"/>
  </r>
  <r>
    <n v="121"/>
    <s v="tm191772"/>
    <x v="121"/>
    <s v="Seven Years in Tibet"/>
    <x v="0"/>
    <s v="Austrian mountaineer, Heinrich Harrer journeys to the Himalayas without his family to head an expedition in 1939. But when World War II breaks out, the arrogant Harrer falls into Allied forces' hands as a prisoner of war. He escapes with a fellow detainee and makes his way to Llaso, Tibet, where he meets the 14-year-old Dalai Lama, whose friendship ultimately transforms his outlook on life."/>
    <x v="36"/>
    <x v="1"/>
    <s v="PG-13"/>
    <x v="4"/>
    <n v="136"/>
    <s v="tt0120102"/>
    <n v="7.1"/>
    <n v="141308"/>
    <x v="0"/>
  </r>
  <r>
    <n v="122"/>
    <s v="tm191848"/>
    <x v="122"/>
    <s v="The Devil's Advocate"/>
    <x v="0"/>
    <s v="Aspiring Florida defense lawyer Kevin Lomax accepts a job at a New York law firm. With the stakes getting higher every case, Kevin quickly learns that his boss has something far more evil planned."/>
    <x v="36"/>
    <x v="1"/>
    <m/>
    <x v="5"/>
    <n v="144"/>
    <s v="tt0118971"/>
    <n v="7.5"/>
    <n v="361422"/>
    <x v="0"/>
  </r>
  <r>
    <n v="123"/>
    <s v="tm121879"/>
    <x v="123"/>
    <s v="A River Runs Through It"/>
    <x v="0"/>
    <s v="A River Runs Through is a cinematographically stunning true story of Norman Maclean. The story follows Norman and his brother Paul through the experiences of life and growing up, and how their love of fly fishing keeps them together despite varying life circumstances in the untamed west of Montana in the 1920's."/>
    <x v="42"/>
    <x v="1"/>
    <s v="PG"/>
    <x v="1"/>
    <n v="123"/>
    <s v="tt0105265"/>
    <n v="7.2"/>
    <n v="59086"/>
    <x v="1"/>
  </r>
  <r>
    <n v="124"/>
    <s v="tm44402"/>
    <x v="124"/>
    <s v="Girl, Interrupted"/>
    <x v="0"/>
    <s v="Set in the changing world of the late 1960s, Susanna Kaysen's prescribed &quot;short rest&quot; from a psychiatrist she had met only once becomes a strange, unknown journey into Alice's Wonderland, where she struggles with the thin line between normal and crazy. Susanna soon realizes how hard it is to get out once she has been committed, and she ultimately has to choose between the world of people who belong inside or the difficult world of reality outside."/>
    <x v="39"/>
    <x v="1"/>
    <s v="R"/>
    <x v="0"/>
    <n v="127"/>
    <s v="tt0172493"/>
    <n v="7.3"/>
    <n v="180532"/>
    <x v="0"/>
  </r>
  <r>
    <n v="125"/>
    <s v="ts22489"/>
    <x v="125"/>
    <s v="Goosebumps"/>
    <x v="1"/>
    <s v="Anything can turn spooky in this horror anthology series based on the best-selling books by master of kid horror, R.L. Stine. In every episode, see what happens when regular kids find themselves in scary situations, and how they work to confront and overcome their fears."/>
    <x v="34"/>
    <x v="1"/>
    <s v="TV-PG"/>
    <x v="7"/>
    <n v="22"/>
    <s v="tt0111987"/>
    <n v="7.6"/>
    <n v="13361"/>
    <x v="1"/>
  </r>
  <r>
    <n v="126"/>
    <s v="ts25252"/>
    <x v="126"/>
    <s v="Yu-Gi-Oh"/>
    <x v="1"/>
    <s v="A timid young boy who loves all sorts of games, one day solves an ancient puzzle known as the Millennium Puzzle, causing his body to play host to a mysterious spirit with the personality of a gambler."/>
    <x v="40"/>
    <x v="1"/>
    <s v="TV-Y"/>
    <x v="8"/>
    <n v="22"/>
    <s v="tt4834194"/>
    <n v="7.2"/>
    <n v="20888"/>
    <x v="1"/>
  </r>
  <r>
    <n v="127"/>
    <s v="ts21034"/>
    <x v="127"/>
    <s v="InuYasha"/>
    <x v="1"/>
    <s v="Kagome Higurashi is a modern day young girl who lives with her family by the old Higure shrine. Unbeknownst to Kagome, she is the reincarnation of priestess Kikyo and posseses the &quot;Jewel of Four Souls&quot; (the Shikon jewel). One ill-fated day, Kagome locates an ancient well near her home and is abruptly transported through the well and into a feudal Japan, inhabited by demons. There, she encounters Inuyasha, son of a powerful demon father and a human mother, who is pinned to a tree by an enchanted arrow."/>
    <x v="35"/>
    <x v="1"/>
    <s v="TV-14"/>
    <x v="2"/>
    <n v="25"/>
    <s v="tt0290223"/>
    <n v="7.9"/>
    <n v="15823"/>
    <x v="1"/>
  </r>
  <r>
    <n v="128"/>
    <s v="tm53419"/>
    <x v="128"/>
    <s v="Any Given Sunday"/>
    <x v="0"/>
    <s v="A star quarterback gets knocked out of the game and an unknown third stringer is called in to replace him. The unknown gives a stunning performance and forces the ageing coach to reevaluate his game plans and life. A new co-owner/president adds to the pressure of winning. The new owner must prove herself in a male dominated world."/>
    <x v="39"/>
    <x v="1"/>
    <s v="R"/>
    <x v="0"/>
    <n v="162"/>
    <s v="tt0146838"/>
    <n v="6.9"/>
    <n v="118479"/>
    <x v="0"/>
  </r>
  <r>
    <n v="129"/>
    <s v="tm189764"/>
    <x v="129"/>
    <s v="Menace II Society"/>
    <x v="0"/>
    <s v="Sobering and incisive, this cautionary drama centers on a street tough 18-year-old facing a moral quandary while trying to turn his life around."/>
    <x v="41"/>
    <x v="1"/>
    <s v="R"/>
    <x v="0"/>
    <n v="97"/>
    <s v="tt0107554"/>
    <n v="7.5"/>
    <n v="57399"/>
    <x v="1"/>
  </r>
  <r>
    <n v="130"/>
    <s v="tm9323"/>
    <x v="130"/>
    <s v="Desperado"/>
    <x v="0"/>
    <s v="Mariachi plunges headfirst into the dark border underworld when he follows a trail of blood to the last of the infamous Mexican drug lords, Bucho, for an action-packed, bullet-riddled showdown. With the help of his best friend and a beautiful bookstore owner, the Mariachi tracks Bucho, takes on his army of desperados, and leaves a trail of blood of his own."/>
    <x v="34"/>
    <x v="1"/>
    <s v="R"/>
    <x v="0"/>
    <n v="104"/>
    <s v="tt0112851"/>
    <n v="7.1"/>
    <n v="183638"/>
    <x v="0"/>
  </r>
  <r>
    <n v="131"/>
    <s v="tm46173"/>
    <x v="131"/>
    <s v="The Mask of Zorro"/>
    <x v="0"/>
    <s v="It has been twenty years since Don Diego de la Vega fought Spanish oppression in Alta California as the legendary romantic hero, Zorro. Having escaped from prison he transforms troubled bandit Alejandro into his successor, in order to foil the plans of the tyrannical Don Rafael Montero who robbed him of his freedom, his wife and his precious daughter."/>
    <x v="40"/>
    <x v="1"/>
    <s v="PG-13"/>
    <x v="4"/>
    <n v="136"/>
    <s v="tt0120746"/>
    <n v="6.8"/>
    <n v="181306"/>
    <x v="0"/>
  </r>
  <r>
    <n v="132"/>
    <s v="tm19673"/>
    <x v="132"/>
    <s v="The Patriot"/>
    <x v="0"/>
    <s v="After proving himself on the field of battle in the French and Indian War, Benjamin Martin wants nothing more to do with such things, preferring the simple life of a farmer. But when his son Gabriel enlists in the army to defend their new nation, America, against the British, Benjamin reluctantly returns to his old life to protect his son."/>
    <x v="35"/>
    <x v="1"/>
    <s v="R"/>
    <x v="0"/>
    <n v="165"/>
    <s v="tt0187393"/>
    <n v="7.2"/>
    <n v="270231"/>
    <x v="0"/>
  </r>
  <r>
    <n v="133"/>
    <s v="tm24877"/>
    <x v="133"/>
    <s v="Road Trip"/>
    <x v="0"/>
    <s v="From the director of the Hangover trilogy and Joker, Road Trip is a raunchy college comedy classic.  After an Ithaca college student films his one-night stand with a beautiful sorority girl, he discovers one of his friends has accidentally mailed the homemade porn tape to his girlfriend. In a frenzy, he must borrow a car and hit the road in a desperate bid to intercept the tape.  Featuring a talented cast that includes Breckin Meyer, Rachel Blanchard, Seann William Scott, Amy Smart, Fred Ward, Tom Green, Anthony Rapp, Andy Dick, and Ethan Suplee."/>
    <x v="35"/>
    <x v="1"/>
    <s v="R"/>
    <x v="0"/>
    <n v="93"/>
    <s v="tt0215129"/>
    <n v="6.5"/>
    <n v="167670"/>
    <x v="0"/>
  </r>
  <r>
    <n v="134"/>
    <s v="tm189433"/>
    <x v="134"/>
    <s v="Free Willy"/>
    <x v="0"/>
    <s v="When maladjusted orphan Jesse vandalizes a theme park, he is placed with foster parents and must work at the park to make amends. There he meets Willy, a young Orca whale who has been separated from his family. Sensing kinship, they form a bond and, with the help of kindly whale trainer Rae Lindley, develop a routine of tricks. However, greedy park owner Dial soon catches wind of the duo and makes plans to profit from them."/>
    <x v="41"/>
    <x v="1"/>
    <s v="PG"/>
    <x v="1"/>
    <n v="112"/>
    <s v="tt0106965"/>
    <n v="6"/>
    <n v="75244"/>
    <x v="1"/>
  </r>
  <r>
    <n v="135"/>
    <s v="tm1822"/>
    <x v="135"/>
    <s v="3 Ninjas Kick Back"/>
    <x v="0"/>
    <s v="During a championship baseball match, the three brothers hear that their grandfather in Japan is in trouble, and head out to help him, conceding the match. When they arrive in Japan, they must use all their powers to defend him against his ancient enemy, who has returned to exact revenge."/>
    <x v="37"/>
    <x v="1"/>
    <s v="PG"/>
    <x v="1"/>
    <n v="93"/>
    <s v="tt15327306"/>
    <n v="4.5"/>
    <n v="9208"/>
    <x v="1"/>
  </r>
  <r>
    <n v="136"/>
    <s v="tm187791"/>
    <x v="136"/>
    <s v="In the Line of Fire"/>
    <x v="0"/>
    <s v="Veteran Secret Service agent Frank Horrigan is a man haunted by his failure to save President Kennedy while serving protection detail in Dallas. Thirty years later, a man calling himself &quot;Booth&quot; threatens the life of the current President, forcing Horrigan to come back to protection detail to confront the ghosts from his past."/>
    <x v="41"/>
    <x v="1"/>
    <s v="R"/>
    <x v="0"/>
    <n v="128"/>
    <s v="tt0107206"/>
    <n v="7.2"/>
    <n v="101939"/>
    <x v="0"/>
  </r>
  <r>
    <n v="137"/>
    <s v="tm19494"/>
    <x v="137"/>
    <s v="The Replacements"/>
    <x v="0"/>
    <s v="Maverick old-guard coach Jimmy McGinty is hired in the wake of a players' strike to help the Washington Sentinels advance to the playoffs. But that impossible dream hinges on whether his replacements can hunker down and do the job. So, McGinty dusts off his secret dossier of ex-players who never got a chance (or screwed up the one they were given) and knits together a bad-dream team of guys who just may give the Sentinels their title shot."/>
    <x v="35"/>
    <x v="1"/>
    <s v="PG-13"/>
    <x v="4"/>
    <n v="118"/>
    <s v="tt0191397"/>
    <n v="6.6"/>
    <n v="64087"/>
    <x v="1"/>
  </r>
  <r>
    <n v="138"/>
    <s v="tm10739"/>
    <x v="138"/>
    <s v="Johnny Mnemonic"/>
    <x v="0"/>
    <s v="In a dystopian 2021, Johnny is a data trafficker who has an implant that allows him to securely store data too sensitive for regular computer networks. On one delivery run, he accepts a package that not only exceeds the implant's safety limits√¢‚Ç¨‚Äùand will kill him if the data is not removed in time√¢‚Ç¨‚Äùbut also contains information far more important and valuable than he had ever imagined. On a race against time, he must avoid the assassins sent to kill him and remove the data before it, too, ends his life."/>
    <x v="34"/>
    <x v="1"/>
    <s v="R"/>
    <x v="0"/>
    <n v="97"/>
    <s v="tt0113481"/>
    <n v="5.6"/>
    <n v="71062"/>
    <x v="1"/>
  </r>
  <r>
    <n v="139"/>
    <s v="tm113576"/>
    <x v="139"/>
    <s v="Little Women"/>
    <x v="0"/>
    <s v="With their father away as a chaplain in the Civil War, Jo, Meg, Beth and Amy grow up with their mother in somewhat reduced circumstances. They are a close family who inevitably have their squabbles and tragedies. But the bond holds even when, later, male friends start to become a part of the household."/>
    <x v="37"/>
    <x v="1"/>
    <s v="PG"/>
    <x v="1"/>
    <n v="115"/>
    <s v="tt0110367"/>
    <n v="7.3"/>
    <n v="57621"/>
    <x v="1"/>
  </r>
  <r>
    <n v="140"/>
    <s v="tm191387"/>
    <x v="140"/>
    <s v="Anaconda"/>
    <x v="0"/>
    <s v="A &quot;National Geographic&quot; film crew is taken hostage by an insane hunter, who takes them along on his quest to capture the world's largest - and deadliest - snake."/>
    <x v="36"/>
    <x v="1"/>
    <s v="PG-13"/>
    <x v="4"/>
    <n v="89"/>
    <s v="tt0118615"/>
    <n v="4.8"/>
    <n v="103459"/>
    <x v="0"/>
  </r>
  <r>
    <n v="141"/>
    <s v="tm6859"/>
    <x v="141"/>
    <s v="My Girl"/>
    <x v="0"/>
    <s v="Vada Sultenfuss is obsessed with death. Her mother is dead, and her father runs a funeral parlor. She is also in love with her English teacher, and joins a poetry class over the summer just to impress him. Thomas J., her best friend, is &quot;allergic to everything&quot;, and sticks with Vada despite her hangups. When Vada's father hires Shelly, and begins to fall for her, things take a turn to the worse..."/>
    <x v="43"/>
    <x v="1"/>
    <s v="PG"/>
    <x v="1"/>
    <n v="103"/>
    <s v="tt0102492"/>
    <n v="6.9"/>
    <n v="79800"/>
    <x v="1"/>
  </r>
  <r>
    <n v="142"/>
    <s v="tm186589"/>
    <x v="142"/>
    <s v="Cliffhanger"/>
    <x v="0"/>
    <s v="A year after losing his friend in a tragic 4,000-foot fall, former ranger Gabe Walker and his partner, Hal, are called to return to the same peak to rescue a group of stranded climbers, only to learn the climbers are actually thieving hijackers who are looking for boxes full of money."/>
    <x v="41"/>
    <x v="1"/>
    <s v="R"/>
    <x v="0"/>
    <n v="112"/>
    <s v="tt0106582"/>
    <n v="6.5"/>
    <n v="128179"/>
    <x v="0"/>
  </r>
  <r>
    <n v="143"/>
    <s v="tm191374"/>
    <x v="143"/>
    <s v="I Know What You Did Last Summer"/>
    <x v="0"/>
    <s v="After four high school friends are involved in a hit-and-run road accident, they dispose of the body and vow to keep the incident a secret. A year later, they each start receiving anonymous letters bearing the warning &quot;I Know What You Did Last Summer.&quot;"/>
    <x v="36"/>
    <x v="1"/>
    <s v="R"/>
    <x v="0"/>
    <n v="101"/>
    <s v="tt0119345"/>
    <n v="5.7"/>
    <n v="142696"/>
    <x v="0"/>
  </r>
  <r>
    <n v="144"/>
    <s v="tm8446"/>
    <x v="144"/>
    <s v="Teenage Mutant Ninja Turtles II: The Secret of the Ooze"/>
    <x v="0"/>
    <s v="The Turtles and the Shredder battle once again, this time for the last cannister of the ooze that created the Turtles, which Shredder wants to create an army of new mutants."/>
    <x v="43"/>
    <x v="1"/>
    <s v="PG"/>
    <x v="1"/>
    <n v="88"/>
    <s v="tt0103060"/>
    <n v="6"/>
    <n v="55499"/>
    <x v="1"/>
  </r>
  <r>
    <n v="145"/>
    <s v="ts8570"/>
    <x v="145"/>
    <s v="Barney &amp; Friends"/>
    <x v="1"/>
    <s v="Barney &amp; Friends is an American children's television series aimed at children from ages 2 to 5. The series, which first aired on April 6, 1992, features the title character Barney, a purple anthropomorphic Tyrannosaurus rex who conveys educational messages through songs and small dance routines with a friendly, optimistic attitude._x000a__x000a_New episodes have not been produced since 2009; however reruns continue to air on various PBS stations."/>
    <x v="42"/>
    <x v="1"/>
    <s v="TV-G"/>
    <x v="9"/>
    <n v="28"/>
    <s v="tt0144701"/>
    <n v="3.8"/>
    <n v="9955"/>
    <x v="1"/>
  </r>
  <r>
    <n v="146"/>
    <s v="tm21596"/>
    <x v="146"/>
    <s v="Hollow Man"/>
    <x v="0"/>
    <s v="Cocky researcher, Sebastian Caine is working on a project to make living creatures invisible and he's so confident he's found the right formula that he tests it on himself and soon begins to vanish. The only problem is: no-one can determine how to make him visible again. Caine's predicament eventually drives him mad, with terrifying results."/>
    <x v="35"/>
    <x v="1"/>
    <s v="R"/>
    <x v="0"/>
    <n v="112"/>
    <s v="tt0164052"/>
    <n v="5.8"/>
    <n v="130099"/>
    <x v="0"/>
  </r>
  <r>
    <n v="147"/>
    <s v="tm48430"/>
    <x v="147"/>
    <s v="Godzilla"/>
    <x v="0"/>
    <s v="French nuclear tests irradiate an iguana into a giant monster that viciously attacks freighter ships in the Pacific Ocean. A team of experts, including Niko Tatopoulos, conclude that the oversized reptile is the culprit. Before long, the giant lizard is loose in Manhattan as the US military races to destroy the monster before it reproduces and it's spawn takes over the world."/>
    <x v="40"/>
    <x v="1"/>
    <s v="PG-13"/>
    <x v="4"/>
    <n v="133"/>
    <s v="tt0120685"/>
    <n v="5.4"/>
    <n v="191722"/>
    <x v="0"/>
  </r>
  <r>
    <n v="148"/>
    <s v="tm190835"/>
    <x v="148"/>
    <s v="Neon Genesis Evangelion: The End of Evangelion"/>
    <x v="0"/>
    <s v="The second of two theatrically released follow-ups to the Neon Genesis Evangelion series. Comprising of two alternate episodes which were first intended to take the place of episodes 25 and 26, this finale answers many of the questions surrounding the series, while also opening up some new possibilities."/>
    <x v="36"/>
    <x v="1"/>
    <m/>
    <x v="5"/>
    <n v="87"/>
    <s v="tt0169858"/>
    <n v="8"/>
    <n v="51938"/>
    <x v="1"/>
  </r>
  <r>
    <n v="149"/>
    <s v="tm192199"/>
    <x v="149"/>
    <s v="Spawn"/>
    <x v="0"/>
    <s v="After being murdered by corrupt colleagues in a covert government agency, Al Simmons makes a pact with the devil to be resurrected to see his beloved wife Wanda. In exchange for his return to Earth, Simmons agrees to lead Hell's Army in the destruction of mankind."/>
    <x v="36"/>
    <x v="1"/>
    <s v="PG-13"/>
    <x v="4"/>
    <n v="96"/>
    <s v="tt0120177"/>
    <n v="5.2"/>
    <n v="67761"/>
    <x v="1"/>
  </r>
  <r>
    <n v="150"/>
    <s v="tm184205"/>
    <x v="150"/>
    <s v="Dennis the Menace"/>
    <x v="0"/>
    <s v="Mr. Wilson's ever-present annoyance comes in the form of one mischievous kid named Dennis. But he'll need Dennis's tricks to uncover a collection of gold coins that go missing when a shady drifter named Switchblade Sam comes to town."/>
    <x v="41"/>
    <x v="1"/>
    <s v="PG"/>
    <x v="1"/>
    <n v="95"/>
    <s v="tt0106701"/>
    <n v="5.6"/>
    <n v="60779"/>
    <x v="1"/>
  </r>
  <r>
    <n v="151"/>
    <s v="tm12499"/>
    <x v="151"/>
    <s v="The Net"/>
    <x v="0"/>
    <s v="Angela Bennett is a freelance software engineer who lives in a world of computer technology. When a cyber friend asks Bennett to debug a new game, she inadvertently becomes involved in a conspiracy that will soon turn her life upside down and make her the target of an assassination."/>
    <x v="34"/>
    <x v="1"/>
    <s v="PG-13"/>
    <x v="4"/>
    <n v="114"/>
    <s v="tt0113957"/>
    <n v="5.9"/>
    <n v="66127"/>
    <x v="1"/>
  </r>
  <r>
    <n v="152"/>
    <s v="tm192431"/>
    <x v="152"/>
    <s v="The Devil's Own"/>
    <x v="0"/>
    <s v="Frankie McGuire, one of the IRA's deadliest assassins, draws an American family into the crossfire of terrorism. But when he is sent to the U.S. to buy weapons, Frankie is housed with the family of Tom O'Meara, a New York cop who knows nothing about Frankie's real identity. Their surprising friendship, and Tom's growing suspicions, forces Frankie to choose between the promise of peace or a lifetime of murder."/>
    <x v="36"/>
    <x v="1"/>
    <s v="R"/>
    <x v="0"/>
    <n v="107"/>
    <s v="tt0962637"/>
    <n v="6.2"/>
    <n v="64625"/>
    <x v="1"/>
  </r>
  <r>
    <n v="153"/>
    <s v="tm56033"/>
    <x v="153"/>
    <s v="Croupier"/>
    <x v="0"/>
    <s v="Jack Manfred is an aspiring writer who to make ends meet, takes a job as a croupier. Jack remains an observer, knowing that everything in life is a gamble and that gamblers are born to lose. Inevitably, he gets sucked into the world of the casino which takes its toll on his relationships and the novel he is writing."/>
    <x v="40"/>
    <x v="1"/>
    <s v="R"/>
    <x v="0"/>
    <n v="94"/>
    <s v="tt0159382"/>
    <n v="7"/>
    <n v="21382"/>
    <x v="1"/>
  </r>
  <r>
    <n v="154"/>
    <s v="tm190486"/>
    <x v="154"/>
    <s v="Teenage Mutant Ninja Turtles III"/>
    <x v="0"/>
    <s v="The four turtles travel back in time to the days of the legendary and deadly samurai in ancient Japan, where they train to perfect the art of becoming one. The turtles also assist a small village in an uprising."/>
    <x v="41"/>
    <x v="1"/>
    <s v="PG"/>
    <x v="1"/>
    <n v="96"/>
    <s v="tt0108308"/>
    <n v="4.7"/>
    <n v="33128"/>
    <x v="1"/>
  </r>
  <r>
    <n v="155"/>
    <s v="tm61103"/>
    <x v="155"/>
    <s v="The General's Daughter"/>
    <x v="0"/>
    <s v="When the body of Army Capt. Elizabeth Campbell is found on a Georgia military base, two investigators, Warrant Officers Paul Brenner and Sara Sunhill, are ordered to solve her murder. What they uncover is anything but clear-cut. Unseemly details emerge about Campbell's life, leading to allegations of a possible military coverup of her death and the involvement of her father, Lt. Gen. Joseph Campbell."/>
    <x v="39"/>
    <x v="1"/>
    <s v="R"/>
    <x v="0"/>
    <n v="116"/>
    <s v="tt0144214"/>
    <n v="6.4"/>
    <n v="58726"/>
    <x v="1"/>
  </r>
  <r>
    <n v="156"/>
    <s v="tm117488"/>
    <x v="156"/>
    <s v="The Next Karate Kid"/>
    <x v="0"/>
    <s v="Mr. Miyagi decides to take Julie, a troubled teenager, under his wing after he learns that she blames herself for her parents' demise and struggles to adjust with her grandmother and fellow pupils."/>
    <x v="37"/>
    <x v="1"/>
    <s v="PG"/>
    <x v="1"/>
    <n v="107"/>
    <s v="tt0110657"/>
    <n v="4.5"/>
    <n v="30138"/>
    <x v="1"/>
  </r>
  <r>
    <n v="157"/>
    <s v="tm55732"/>
    <x v="157"/>
    <s v="I Still Know What You Did Last Summer"/>
    <x v="0"/>
    <s v="Ever since killing the Fisherman one year ago, Julie James is still haunted by images of him after her. When her best friend Karla wins free tickets to the Bahamas, Julie finds this a perfect opportunity to finally relax. But someone is waiting for her. Someone who she thought was dead. Someone who is out again for revenge."/>
    <x v="40"/>
    <x v="1"/>
    <s v="R"/>
    <x v="0"/>
    <n v="100"/>
    <s v="tt0130018"/>
    <n v="4.7"/>
    <n v="73269"/>
    <x v="1"/>
  </r>
  <r>
    <n v="158"/>
    <s v="tm191431"/>
    <x v="158"/>
    <s v="Double Team"/>
    <x v="0"/>
    <s v="He's a one-man arsenal... with enough voltage to rock the free world. They Don't Play by the Rules. You're either on their side...or in their way. America's top counter-terrorist usually works alone...this time he's got company."/>
    <x v="36"/>
    <x v="1"/>
    <s v="R"/>
    <x v="0"/>
    <n v="93"/>
    <s v="tt0119013"/>
    <n v="4.7"/>
    <n v="34127"/>
    <x v="1"/>
  </r>
  <r>
    <n v="159"/>
    <s v="tm17721"/>
    <x v="159"/>
    <s v="Under Suspicion"/>
    <x v="0"/>
    <s v="A lawyer is asked to come to the police station to clear up a few loose ends in his witness report of a foul murder. &quot;This will only take ten minutes&quot;, they say, but it turns out to be one loose end after another, and the ten minutes he is away from his speech become longer and longer."/>
    <x v="35"/>
    <x v="1"/>
    <s v="R"/>
    <x v="0"/>
    <n v="110"/>
    <s v="tt0164212"/>
    <n v="6.5"/>
    <n v="25432"/>
    <x v="1"/>
  </r>
  <r>
    <n v="160"/>
    <s v="ts20939"/>
    <x v="160"/>
    <s v="Moesha"/>
    <x v="1"/>
    <s v="Moesha was an American sitcom series that aired on the UPN network from January 23, 1996 to May 14, 2001. The series stars R&amp;B singer Brandy Norwood as Moesha Mitchell, a high school student living with her family in the Leimert Park neighborhood of South Central Los Angeles. It was originally ordered as a pilot for the CBS network's 1995-1996 television season, who rejected. It was then picked up by UPN, who aired it as a mid-season replacement. It went on to become the biggest success for the nascent network and one of the greatest hits over the course of the network's entire run."/>
    <x v="38"/>
    <x v="1"/>
    <s v="TV-PG"/>
    <x v="7"/>
    <n v="21"/>
    <s v="tt0115275"/>
    <n v="5.7"/>
    <n v="3713"/>
    <x v="1"/>
  </r>
  <r>
    <n v="161"/>
    <s v="ts21693"/>
    <x v="161"/>
    <s v="Sister, Sister"/>
    <x v="1"/>
    <s v="Twins Tia Landry and Tamera Campbell were separated and adopted at birth. Fourteen years later, they encounter each other by chance at the mall. After the families meet, Tia's widowed father agrees to let Tamera and her single mother move in with them."/>
    <x v="37"/>
    <x v="1"/>
    <s v="TV-PG"/>
    <x v="7"/>
    <n v="22"/>
    <s v="tt0108927"/>
    <n v="6.2"/>
    <n v="12535"/>
    <x v="1"/>
  </r>
  <r>
    <n v="162"/>
    <s v="ts22286"/>
    <x v="162"/>
    <s v="Cardcaptor Sakura"/>
    <x v="1"/>
    <s v="Sakura Kinomoto, an elementary school student who discovers that she possesses magical powers after accidentally freeing a set of magical cards from the book they had been sealed in for years. She is then tasked with retrieving those cards in order to avoid an unknown catastrophe from befalling the world."/>
    <x v="40"/>
    <x v="1"/>
    <s v="TV-Y7"/>
    <x v="10"/>
    <n v="25"/>
    <s v="tt0221735"/>
    <n v="8"/>
    <n v="4936"/>
    <x v="1"/>
  </r>
  <r>
    <n v="163"/>
    <s v="tm190811"/>
    <x v="163"/>
    <s v="Geronimo: An American Legend"/>
    <x v="0"/>
    <s v="The Apache Indians have reluctantly agreed to settle on a US Government approved reservation. Not all the Apaches are able to adapt to the life of corn farmers. One in particular, Geronimo, is restless. Pushed over the edge by broken promises and necessary actions by the government, Geronimo and thirty or so other warriors form an attack team which humiliates the government by evading capture, while reclaiming what is rightfully theirs."/>
    <x v="41"/>
    <x v="1"/>
    <s v="PG-13"/>
    <x v="4"/>
    <n v="115"/>
    <s v="tt0107004"/>
    <n v="6.5"/>
    <n v="11506"/>
    <x v="1"/>
  </r>
  <r>
    <n v="164"/>
    <s v="tm107659"/>
    <x v="164"/>
    <s v="The Mirror Has Two Faces"/>
    <x v="0"/>
    <s v="Rose Morgan, who still lives with her mother, is a professor of Romantic Literature who desperately longs for passion in her life. Gregory Larkin, a mathematics professor, has been burned by passionate relationships and longs for a sexless union based on friendship and respect."/>
    <x v="38"/>
    <x v="1"/>
    <s v="PG-13"/>
    <x v="4"/>
    <n v="126"/>
    <s v="tt0117057"/>
    <n v="6.6"/>
    <n v="19829"/>
    <x v="1"/>
  </r>
  <r>
    <n v="165"/>
    <s v="ts21581"/>
    <x v="165"/>
    <s v="Girlfriends"/>
    <x v="1"/>
    <s v="Girlfriends is an American comedy-drama sitcom that premiered on September 11, 2000, on UPN and aired on UPN's successor network, The CW, before being cancelled in 2008. The final episode aired on February 11, 2008._x000a__x000a_When Girlfriends returned in fall 2007 for its eighth season, it became the longest-running live-action sitcom on network television that was on air that year, as well as one of the highest-rated scripted shows on television among African American adults and women 18-34, including its spin-off The Game."/>
    <x v="35"/>
    <x v="1"/>
    <s v="TV-PG"/>
    <x v="7"/>
    <n v="21"/>
    <s v="tt0247102"/>
    <n v="7.2"/>
    <n v="4482"/>
    <x v="1"/>
  </r>
  <r>
    <n v="166"/>
    <s v="tm7073"/>
    <x v="166"/>
    <s v="Knight Rider 2000"/>
    <x v="0"/>
    <s v="In the future, guns are banned and criminals are frozen for the duration of their sentences. A recent spate of killings involving handguns brings Michael Knight back to fight for justice, but he insists of the help of KITT, his artificially-intelligent car from decades ago. The only problem is that KITT has been deactivated."/>
    <x v="43"/>
    <x v="1"/>
    <s v="G"/>
    <x v="3"/>
    <n v="91"/>
    <s v="tt0102227"/>
    <n v="4.5"/>
    <n v="3178"/>
    <x v="1"/>
  </r>
  <r>
    <n v="167"/>
    <s v="tm63514"/>
    <x v="167"/>
    <s v="The Last Days"/>
    <x v="0"/>
    <s v="Five Jewish Hungarians, now U.S. citizens, tell their stories: before March, 1944, when Nazis began to exterminate Hungarian Jews, months in concentration camps, and visiting childhood homes more than 50 years later. An historian, a Sonderkommando, a doctor who experimented on Auschwitz prisoners, and US soldiers who were part of the liberation in April, 1945."/>
    <x v="40"/>
    <x v="1"/>
    <s v="PG-13"/>
    <x v="4"/>
    <n v="87"/>
    <s v="tt0174852"/>
    <n v="7.9"/>
    <n v="4247"/>
    <x v="1"/>
  </r>
  <r>
    <n v="168"/>
    <s v="ts20918"/>
    <x v="168"/>
    <s v="The Parkers"/>
    <x v="1"/>
    <s v="The Parkers is an American sitcom that aired on UPN from August 30, 1999, to May 10, 2004. A spin-off of UPN's Moesha, The Parkers features the mother-daughter team of Nikki and Kim Parker. The Parkers' signature &quot;Heeyyy&quot; greeting became very popular in the early 2000s."/>
    <x v="39"/>
    <x v="1"/>
    <s v="TV-PG"/>
    <x v="7"/>
    <n v="19"/>
    <s v="tt0200353"/>
    <n v="6.8"/>
    <n v="2346"/>
    <x v="1"/>
  </r>
  <r>
    <n v="169"/>
    <s v="tm10811"/>
    <x v="169"/>
    <s v="Heavy"/>
    <x v="0"/>
    <s v="Victor is a cook who works in a greasy bar/restaurant owned by his mother, Dolly. It's just the two of them, a waitress named Delores, and a heavy drinking regular, Leo. But things change when Callie, a beautiful college drop-out, shows up as a new waitress and steals Victor's heart. But Victor is too shy to do anything about it, and too self-consciously overweight to dream of winning Callie away."/>
    <x v="34"/>
    <x v="1"/>
    <s v="R"/>
    <x v="0"/>
    <n v="105"/>
    <s v="tt0113280"/>
    <n v="6.8"/>
    <n v="4921"/>
    <x v="1"/>
  </r>
  <r>
    <n v="170"/>
    <s v="tm188970"/>
    <x v="170"/>
    <s v="Bill Hicks: Revelations"/>
    <x v="0"/>
    <s v="Bill Hicks in the height of his genius. Recorded at the Dominion Theatre in London, Hicks opens our eyes and minds to the hypocrisy and ludicrousness of the world around us."/>
    <x v="41"/>
    <x v="1"/>
    <m/>
    <x v="5"/>
    <n v="74"/>
    <s v="tt0152183"/>
    <n v="8.5"/>
    <n v="3085"/>
    <x v="1"/>
  </r>
  <r>
    <n v="171"/>
    <s v="tm188606"/>
    <x v="171"/>
    <s v="Sankofa"/>
    <x v="0"/>
    <s v="On a photo shoot in Ghana, an American model slips back in time, becomes enslaved on a plantation and bears witness to the agony of her ancestral past."/>
    <x v="41"/>
    <x v="1"/>
    <m/>
    <x v="5"/>
    <n v="124"/>
    <s v="tt0108041"/>
    <n v="7"/>
    <n v="678"/>
    <x v="1"/>
  </r>
  <r>
    <n v="172"/>
    <s v="ts18465"/>
    <x v="172"/>
    <s v="Dale's Supermarket Sweep"/>
    <x v="1"/>
    <s v="Dale's Supermarket Sweep was a UK game show based on the American Supermarket Sweep TV show format."/>
    <x v="41"/>
    <x v="1"/>
    <s v="TV-G"/>
    <x v="9"/>
    <n v="21"/>
    <s v="tt0962853"/>
    <n v="7.1"/>
    <n v="39"/>
    <x v="1"/>
  </r>
  <r>
    <n v="173"/>
    <s v="tm64817"/>
    <x v="173"/>
    <s v="Jerry Seinfeld: I'm Telling You for the Last Time"/>
    <x v="0"/>
    <s v="Taped for HBO in August 1998, on the final date of Jerry Seinfeld's tour appearances at New York City's Broadhurst Theater, I'm Telling You for the Last Time presents the standup comedian's so-called &quot;final&quot; standup, or at least his final tour with the standup material that made him famous."/>
    <x v="40"/>
    <x v="1"/>
    <s v="G"/>
    <x v="3"/>
    <n v="75"/>
    <s v="tt0500140"/>
    <n v="7.9"/>
    <n v="5834"/>
    <x v="1"/>
  </r>
  <r>
    <n v="174"/>
    <s v="tm320211"/>
    <x v="174"/>
    <s v="Children of God"/>
    <x v="0"/>
    <s v="A former member examines the lingering effects of being raised in the Family, a cult whose disturbing practices include the sexual abuse of children."/>
    <x v="37"/>
    <x v="1"/>
    <m/>
    <x v="5"/>
    <n v="63"/>
    <s v="tt6051792"/>
    <n v="6.4"/>
    <n v="589"/>
    <x v="1"/>
  </r>
  <r>
    <n v="175"/>
    <s v="tm189171"/>
    <x v="175"/>
    <s v="Wild Tango"/>
    <x v="0"/>
    <s v="A biopic based on the life of one of the pioneer argentine rock stars 'Tanguito'. The movie tells the story of his rise and fall from grace, encompassed in violent times of a military regime."/>
    <x v="41"/>
    <x v="1"/>
    <s v="R"/>
    <x v="0"/>
    <n v="124"/>
    <s v="tt0108291"/>
    <n v="6.7"/>
    <n v="1564"/>
    <x v="1"/>
  </r>
  <r>
    <n v="176"/>
    <s v="tm67635"/>
    <x v="176"/>
    <s v="Kuch Kuch Hota Hai"/>
    <x v="0"/>
    <s v="Anjali is left heartbroken when her best friend and secret crush, Rahul, falls in love with Tina. Years later, Tina's young daughter tries to fulfil her mother's last wish of uniting Rahul and Anjali."/>
    <x v="40"/>
    <x v="1"/>
    <s v="G"/>
    <x v="3"/>
    <n v="185"/>
    <s v="tt0172684"/>
    <n v="7.6"/>
    <n v="51640"/>
    <x v="1"/>
  </r>
  <r>
    <n v="177"/>
    <s v="ts22080"/>
    <x v="177"/>
    <s v="Oggy and the Cockroaches"/>
    <x v="1"/>
    <s v="Oggy, an anthropomorphic cat, would prefer to spend his days watching television and eating, but is continuously pestered by three roaches: Joey, Marky and Dee Dee. The cockroaches' slapstick mischief ranges from plundering Oggy's refrigerator to hijacking the train he just boarded. In many situations Oggy is also helped by Jack, who is more violent and short-tempered than him and is also annoyed by the cockroaches. Bob, a short-tempered bulldog, also appears in the show, and is Oggy's neighbor."/>
    <x v="39"/>
    <x v="1"/>
    <s v="TV-Y7"/>
    <x v="10"/>
    <n v="9"/>
    <s v="tt0213363"/>
    <n v="7.4"/>
    <n v="4185"/>
    <x v="1"/>
  </r>
  <r>
    <n v="178"/>
    <s v="ts22039"/>
    <x v="178"/>
    <s v="H"/>
    <x v="1"/>
    <s v="H is a French sitcom with seventy-one, 22-minute episodes. The series was created by Kader Aoun, Xavier Matthieu and √É‚Ä∞ric Judor, and produced by Phillippe Berthe, √É‚Ä∞douard Molinaro, Jean-Luc Moreau and Charles N√É¬©m√É¬®s. It ran from 24 October 1998 to 20 April 2002 on Canal+. In Canada, it is shown weekly on TV5._x000a__x000a_The title &quot;H&quot; comes from the three words that characterize the series: Humour, Histoire et H√É¬¥pital."/>
    <x v="40"/>
    <x v="1"/>
    <s v="TV-MA"/>
    <x v="6"/>
    <n v="25"/>
    <s v="tt0173554"/>
    <n v="7.4"/>
    <n v="1703"/>
    <x v="1"/>
  </r>
  <r>
    <n v="179"/>
    <s v="tm41525"/>
    <x v="179"/>
    <s v="Herod's Law"/>
    <x v="0"/>
    <s v="Mexico, 1949. The fable of a janitor turned Mayor on a little town lost in the Mexican desert, who gradually realizes how far his new acquainted power and corruption can get him."/>
    <x v="39"/>
    <x v="1"/>
    <s v="R"/>
    <x v="0"/>
    <n v="120"/>
    <s v="tt0221344"/>
    <n v="7.8"/>
    <n v="5943"/>
    <x v="1"/>
  </r>
  <r>
    <n v="180"/>
    <s v="tm7951"/>
    <x v="180"/>
    <s v="Tim Allen: Rewires America"/>
    <x v="0"/>
    <s v="This is arguably Tim Allen's best stand-up show ever and this show truly solidified Tim Allen's unique slant on masculinity becoming the backbone for his TV show √¢‚Ç¨≈ìHome Improvement.√¢‚Ç¨¬ù"/>
    <x v="43"/>
    <x v="1"/>
    <s v="PG"/>
    <x v="1"/>
    <n v="30"/>
    <s v="tt0294967"/>
    <n v="5.9"/>
    <n v="195"/>
    <x v="1"/>
  </r>
  <r>
    <n v="181"/>
    <s v="ts21684"/>
    <x v="181"/>
    <s v="Heartbreak High"/>
    <x v="1"/>
    <s v="The ins and outs of the classroom lives of a group of students who attend the fictional Hartley High School in Sydney."/>
    <x v="37"/>
    <x v="1"/>
    <s v="TV-MA"/>
    <x v="6"/>
    <n v="47"/>
    <s v="tt0108800"/>
    <n v="7.8"/>
    <n v="3106"/>
    <x v="1"/>
  </r>
  <r>
    <n v="182"/>
    <s v="tm55100"/>
    <x v="182"/>
    <s v="Dil Se.."/>
    <x v="0"/>
    <s v="Journalist Amar falls for a mysterious woman on an assignment, but she does not reciprocate his feelings. However, when Amar is about to get married, the woman shows up at his doorstep asking for help."/>
    <x v="40"/>
    <x v="1"/>
    <s v="PG-13"/>
    <x v="4"/>
    <n v="163"/>
    <s v="tt0164538"/>
    <n v="7.5"/>
    <n v="28409"/>
    <x v="1"/>
  </r>
  <r>
    <n v="183"/>
    <s v="tm204173"/>
    <x v="183"/>
    <s v="Aashik Aawara"/>
    <x v="0"/>
    <s v="Raised by a kindly thief, orphaned Jimmy goes on the run from goons and falls in love with Jyoti, whose father indirectly caused his parents' deaths."/>
    <x v="41"/>
    <x v="1"/>
    <m/>
    <x v="5"/>
    <n v="153"/>
    <s v="tt0106206"/>
    <n v="4.7"/>
    <n v="320"/>
    <x v="1"/>
  </r>
  <r>
    <n v="184"/>
    <s v="tm191614"/>
    <x v="184"/>
    <s v="Destiny"/>
    <x v="0"/>
    <s v="In the 12th century's Andalusia lives Ibn Rushd a prominent islamic philosopher with his wife Zeinab and daughter Sara. The principality is ruled by Khalifa ElMansour who has two sons, ElNasser, an intellectual that likes Ibn Rush and is in love with his daughter Sara. The younger son Abdallah is more into dancing and poetry, spending most of his times with the gypsy family and getting the daughter pregnant. The Khalifa is depending on the extremists to build his army granting them more power which they use to combat artists and philosophers. The extremists succeed in recruiting Abd Allah and train him to kill his father. Events go on where Marawan, the gypsy singer, is killed and Ibn Rushd's books are burnt. Adapted from the real life of Ibn Rushd AlMasir is Chahine's statement against extremism."/>
    <x v="36"/>
    <x v="1"/>
    <m/>
    <x v="5"/>
    <n v="136"/>
    <s v="tt0119629"/>
    <n v="7.1"/>
    <n v="2825"/>
    <x v="1"/>
  </r>
  <r>
    <n v="185"/>
    <s v="tm8859"/>
    <x v="185"/>
    <s v="Oh Darling! Yeh Hai India!"/>
    <x v="0"/>
    <s v="Miss India and an aspiring actor spend a night together roaming the streets of Mumbai and unwittingly clash paths with a megalomaniacal gangster planning to take over India."/>
    <x v="34"/>
    <x v="1"/>
    <s v="G"/>
    <x v="3"/>
    <n v="153"/>
    <s v="tt0114031"/>
    <n v="4"/>
    <n v="1678"/>
    <x v="1"/>
  </r>
  <r>
    <n v="186"/>
    <s v="tm424630"/>
    <x v="186"/>
    <s v="A Triumph of the Heart: The Ricky Bell Story"/>
    <x v="0"/>
    <s v="Ricky Bell, an all-pro running back with the Tampa Bay Buccaneers, who died of a rare muscle disease in the prime of his career. The plot centers on Bell's relationship with a father-less handicapped boy, and his efforts to be a big brother to him. The boy ends up being an inspiration for Bell when his disease makes the athlete more afflicted than the boy."/>
    <x v="43"/>
    <x v="1"/>
    <m/>
    <x v="5"/>
    <n v="100"/>
    <s v="tt0103123"/>
    <n v="7.2"/>
    <n v="248"/>
    <x v="1"/>
  </r>
  <r>
    <n v="187"/>
    <s v="tm12876"/>
    <x v="187"/>
    <s v="Bombay"/>
    <x v="0"/>
    <s v="A Hindu man and a Muslim woman fall in love in a small village and move to Mumbai, where they have two children. However, growing religious tensions and erupting riots threaten to tear the family apart."/>
    <x v="34"/>
    <x v="1"/>
    <m/>
    <x v="5"/>
    <n v="141"/>
    <s v="tt0112553"/>
    <n v="8.1"/>
    <n v="12512"/>
    <x v="1"/>
  </r>
  <r>
    <n v="188"/>
    <s v="tm52083"/>
    <x v="188"/>
    <s v="West Beirut"/>
    <x v="0"/>
    <s v="In April, 1975, civil war breaks out; Beirut is partitioned along a Moslem-Christian line. Tarek is in high school, making Super 8 movies with his friend, Omar. At first the war is a lark: school has closed, the violence is fascinating, getting from West to East is a game. His mother wants to leave; his father refuses. Tarek spends time with May, a Christian, orphaned and living in his building. By accident, Tarek goes to an infamous brothel in the war-torn Olive Quarter, meeting its legendary madam, Oum Walid. He then takes Omar and May there using her underwear as a white flag for safe passage. Family tensions rise. As he comes of age, the war moves inexorably from adventure to tragedy."/>
    <x v="40"/>
    <x v="1"/>
    <s v="PG-13"/>
    <x v="4"/>
    <n v="105"/>
    <s v="tt0157183"/>
    <n v="7.6"/>
    <n v="4175"/>
    <x v="1"/>
  </r>
  <r>
    <n v="189"/>
    <s v="tm9898"/>
    <x v="189"/>
    <s v="Muthu"/>
    <x v="0"/>
    <s v="A lavish Maharaja lived with his sister-in-law and stepbrother Rajasekhar, helping people incessantly. His sister-in-law has a son, to whom the Maharaja bequeaths a major portion of his property. At this juncture, a new baby is born to the Maharaja.His wife dies soon after. Brother Rajasekhar cheats the Maharaja as he fears that his son's property might be taken back and given to the Maharaja's own son. When the cheating comes to light, the Maharaja hands over all his property and his baby to his sister-in-law..."/>
    <x v="34"/>
    <x v="1"/>
    <s v="G"/>
    <x v="3"/>
    <n v="165"/>
    <s v="tt0140399"/>
    <n v="7.6"/>
    <n v="3056"/>
    <x v="1"/>
  </r>
  <r>
    <n v="190"/>
    <s v="tm326102"/>
    <x v="190"/>
    <s v="Qila"/>
    <x v="0"/>
    <s v="When an abusive landowner is murdered, his twin brother sets out to find the killer but quickly discovers that everyone, it seems, wanted him dead."/>
    <x v="40"/>
    <x v="1"/>
    <m/>
    <x v="5"/>
    <n v="160"/>
    <s v="tt0286907"/>
    <n v="4.8"/>
    <n v="129"/>
    <x v="1"/>
  </r>
  <r>
    <n v="191"/>
    <s v="tm12482"/>
    <x v="191"/>
    <s v="Ram Jaane"/>
    <x v="0"/>
    <s v="A street hustler, who has spent several years in and out of prison, decides to reform his life, as he teaches street kids to stay away from crime, but has trouble maintaining these ideals in his own life."/>
    <x v="34"/>
    <x v="1"/>
    <m/>
    <x v="5"/>
    <n v="172"/>
    <s v="tt0114231"/>
    <n v="5.4"/>
    <n v="3901"/>
    <x v="1"/>
  </r>
  <r>
    <n v="192"/>
    <s v="tm128925"/>
    <x v="192"/>
    <s v="Chamatkar"/>
    <x v="0"/>
    <s v="When Sunder loses everything, he seeks refuge in a graveyard, where he befriends a ghost."/>
    <x v="42"/>
    <x v="1"/>
    <s v="G"/>
    <x v="3"/>
    <n v="171"/>
    <s v="tt0126234"/>
    <n v="6.5"/>
    <n v="6199"/>
    <x v="1"/>
  </r>
  <r>
    <n v="193"/>
    <s v="tm52871"/>
    <x v="193"/>
    <s v="Soldier"/>
    <x v="0"/>
    <s v="The story follows a young man (Bobby Deol) who flees India and arrives in Australia seeking vengence for something that started in India. In Australia he meets and falls in love with the daughter of a rich and powerful man(Suresh Oberoi). The story keeps the covers on Bobby Deols plan until the end when everything is revealed as to why he is a SOLDIER."/>
    <x v="40"/>
    <x v="1"/>
    <m/>
    <x v="5"/>
    <n v="156"/>
    <s v="tt0211634"/>
    <n v="6.2"/>
    <n v="3025"/>
    <x v="1"/>
  </r>
  <r>
    <n v="194"/>
    <s v="ts28516"/>
    <x v="194"/>
    <s v="Okupas"/>
    <x v="1"/>
    <s v="During the year 2000, Ricardo, Pollo, Walter and Chiqui occupied a house in the Buenos Aires neighborhood of Congreso. The four young people forge a strong friendship that leads them to go through different stories of crime, drugs and social marginalization."/>
    <x v="35"/>
    <x v="1"/>
    <s v="TV-MA"/>
    <x v="6"/>
    <n v="40"/>
    <s v="tt0289649"/>
    <n v="9"/>
    <n v="2326"/>
    <x v="1"/>
  </r>
  <r>
    <n v="195"/>
    <s v="tm62385"/>
    <x v="195"/>
    <s v="Hum Saath Saath Hain"/>
    <x v="0"/>
    <s v="Ramkishen and his wife Mamta have three sons. Prem and Vinod have sweethearts in Preeti and Vivek marries Sangeeta. Since Vivek is Mamta's step-son, she plots to alienate him, but will she succeed?"/>
    <x v="39"/>
    <x v="1"/>
    <s v="G"/>
    <x v="3"/>
    <n v="177"/>
    <s v="tt0216817"/>
    <n v="6.2"/>
    <n v="8454"/>
    <x v="1"/>
  </r>
  <r>
    <n v="196"/>
    <s v="tm184502"/>
    <x v="196"/>
    <s v="Kabhi Haan Kabhi Naa"/>
    <x v="0"/>
    <s v="A man belongs to a middle-class family and is intent on pursuing his career with a music group, despite his dad's disapproval. He is also in love with the lead singer, but she sees him mainly as a friend."/>
    <x v="37"/>
    <x v="1"/>
    <s v="G"/>
    <x v="3"/>
    <n v="158"/>
    <s v="tt0110222"/>
    <n v="7.6"/>
    <n v="18224"/>
    <x v="1"/>
  </r>
  <r>
    <n v="197"/>
    <s v="tm7810"/>
    <x v="197"/>
    <s v="Nightmare in Columbia County"/>
    <x v="0"/>
    <s v="The recounting of a terrible crime that wracked a family and galvanized police in South Carolina in the 1980's. Southern beauty pageant winner Dawn Smith is targeted by a sadistic stalker whose obsession with her leads him to kidnap her younger sister."/>
    <x v="43"/>
    <x v="1"/>
    <m/>
    <x v="5"/>
    <n v="100"/>
    <s v="tt0102537"/>
    <n v="5.5"/>
    <n v="341"/>
    <x v="1"/>
  </r>
  <r>
    <n v="198"/>
    <s v="tm27601"/>
    <x v="198"/>
    <s v="Phir Bhi Dil Hai Hindustani"/>
    <x v="0"/>
    <s v="Rival news-reporters, Ajay Bakshi, and Ria Bannerjee engage in a comic war to be the first to interview notorius M.K. Sharma, in which Ria succeeds. Then the two are thrust in a battle for their lives as they must decide whether to save an innocent terrorist from being hanged, or sacrifice their very lives themselves."/>
    <x v="35"/>
    <x v="1"/>
    <s v="PG-13"/>
    <x v="4"/>
    <n v="160"/>
    <s v="tt0222270"/>
    <n v="6.1"/>
    <n v="7556"/>
    <x v="1"/>
  </r>
  <r>
    <n v="199"/>
    <s v="tm47530"/>
    <x v="199"/>
    <s v="Jeans"/>
    <x v="0"/>
    <s v="Vishu and Ramu are a pair of Indian twins living in America with their father, Rajamani. When Madhumita (Aishwarya Rai) and her brother come to America to get medical treatment for their ailing grandmother, Vishu and Ramu end up meeting them at the airport. Vishu falls in love with Madhumita, and the couple has everyone's blessing, except for Rajamani, who is estranged from his own twin brother. He only wants his sons to marry twin sisters, so Madhumita pretends to have a twin in order to please him. As Madhumita puts on a charade by creating Vaishnavi, all goes well, until Ramu falls in love with Vaishnavi. Now the truth must come out, before Madhumita has to marry both of Rajamani's twin sons."/>
    <x v="40"/>
    <x v="1"/>
    <m/>
    <x v="5"/>
    <n v="175"/>
    <s v="tt0151121"/>
    <n v="6.4"/>
    <n v="3567"/>
    <x v="1"/>
  </r>
  <r>
    <n v="200"/>
    <s v="tm105716"/>
    <x v="200"/>
    <s v="Chaahat"/>
    <x v="0"/>
    <s v="Roop and his father come to the city for medical treatment where Reshma falls in love with Roop. However, Roop loves Pooja but when Reshma threatens to kill herself, Roop agrees to marry her."/>
    <x v="38"/>
    <x v="1"/>
    <s v="G"/>
    <x v="3"/>
    <n v="155"/>
    <s v="tt0172234"/>
    <n v="5.5"/>
    <n v="2837"/>
    <x v="1"/>
  </r>
  <r>
    <n v="201"/>
    <s v="tm117873"/>
    <x v="201"/>
    <s v="Hum Aapke Hain Koun..!"/>
    <x v="0"/>
    <s v="Prem and Nisha meet and fall in love at the wedding of their elder siblings, but their plans to be together are put in jeopardy when Nisha's sister dies, leaving behind a baby."/>
    <x v="37"/>
    <x v="1"/>
    <m/>
    <x v="5"/>
    <n v="206"/>
    <s v="tt0110076"/>
    <n v="7.5"/>
    <n v="20986"/>
    <x v="1"/>
  </r>
  <r>
    <n v="202"/>
    <s v="tm189773"/>
    <x v="202"/>
    <s v="Maya Memsaab"/>
    <x v="0"/>
    <s v="A frustrated housewife whose marriage to an average man does not meet her expectations enters into an affair with a younger man. Of course, there are no easy escapes from reality."/>
    <x v="41"/>
    <x v="1"/>
    <s v="PG-13"/>
    <x v="4"/>
    <n v="126"/>
    <s v="tt0137100"/>
    <n v="5.4"/>
    <n v="2177"/>
    <x v="1"/>
  </r>
  <r>
    <n v="203"/>
    <s v="tm7032"/>
    <x v="203"/>
    <s v="Out of Life"/>
    <x v="0"/>
    <s v="Patrick Perrault, a photo-journalist covering the war in Beirut in the late 1980s, is himself caught up in the hostilities when one day he is picked up and bundled into a car at gun-point. Blind-folded, he is taken to an unknown location where he discovers that he is being taken hostage by Lebanese guerrillas."/>
    <x v="43"/>
    <x v="1"/>
    <m/>
    <x v="5"/>
    <n v="97"/>
    <s v="tt0102058"/>
    <n v="6.9"/>
    <n v="365"/>
    <x v="1"/>
  </r>
  <r>
    <n v="204"/>
    <s v="tm58893"/>
    <x v="204"/>
    <s v="Duplicate"/>
    <x v="0"/>
    <s v="Seeking vengeance on those who double-crossed him, an escaped prisoner impersonates an unsuspecting chef."/>
    <x v="40"/>
    <x v="1"/>
    <s v="PG"/>
    <x v="1"/>
    <n v="165"/>
    <s v="tt0164550"/>
    <n v="5.5"/>
    <n v="7557"/>
    <x v="1"/>
  </r>
  <r>
    <n v="205"/>
    <s v="tm340430"/>
    <x v="205"/>
    <s v="Govindha Govindha"/>
    <x v="0"/>
    <s v="A Tantric believes that by donating a virgin woman's head to gods crown, would bring down the universe to his feet. How the hero and heroine gets entangled in the underworld nexus, while rescuing the robbery, forms the crux of the plot."/>
    <x v="41"/>
    <x v="1"/>
    <m/>
    <x v="5"/>
    <n v="145"/>
    <s v="tt0192087"/>
    <n v="6.6"/>
    <n v="351"/>
    <x v="1"/>
  </r>
  <r>
    <n v="206"/>
    <s v="tm184326"/>
    <x v="206"/>
    <s v="Damini"/>
    <x v="0"/>
    <s v="The theme revolves around the character Damini who represents truth and innocence. After her marriage in renowned wealthy family, Damini happens to see a cruel act done by her brother-in-law. She wants the victim to get justice, but the family including her husband oppose her, which leads her to leave the house. Soon she is helped by a drunkard, an ex-advocate, who helps her in all respect to reach to her aim and therefore justice"/>
    <x v="41"/>
    <x v="1"/>
    <m/>
    <x v="5"/>
    <n v="180"/>
    <s v="tt0106655"/>
    <n v="7.8"/>
    <n v="3490"/>
    <x v="1"/>
  </r>
  <r>
    <n v="207"/>
    <s v="tm110225"/>
    <x v="207"/>
    <s v="English Babu Desi Mem"/>
    <x v="0"/>
    <s v="Vikram Mayur is looking after his late brother's eight-year-old son and is torn between choosing to take Nandu back to England to learn his family's business, or risk throwing it all way."/>
    <x v="38"/>
    <x v="1"/>
    <s v="PG"/>
    <x v="1"/>
    <n v="172"/>
    <s v="tt0136153"/>
    <n v="4.5"/>
    <n v="2322"/>
    <x v="1"/>
  </r>
  <r>
    <n v="208"/>
    <s v="tm34391"/>
    <x v="208"/>
    <s v="Before the Flying Circus"/>
    <x v="0"/>
    <s v="Discover how six seemingly ordinary but supremely talented men became Monty Python, sketch comedy's inspired group of lunatics who turned such unlikely sources of inspiration as Spam, dead parrots and the Inquisition into enduring punch lines. This entertaining documentary includes interviews with members of the troupe, as well as home movies, photos and rare recordings from Monty Python's early years."/>
    <x v="35"/>
    <x v="1"/>
    <m/>
    <x v="5"/>
    <n v="55"/>
    <s v="tt9230920"/>
    <n v="7.3"/>
    <n v="161"/>
    <x v="1"/>
  </r>
  <r>
    <n v="209"/>
    <s v="tm21911"/>
    <x v="209"/>
    <s v="Sam Kinison: Live in Vegas"/>
    <x v="0"/>
    <s v="Comedy / Music/Musical - In the town that knows no limits, Kinison gives a completely raw and uncensored performance at the very height of his career. Filled with scorching comedy, hot women and sizzling rock 'n roll, this rarely seen live show encapsulates the energy, verve and relentless brand of comedy that was unique to Kinison."/>
    <x v="43"/>
    <x v="1"/>
    <m/>
    <x v="5"/>
    <n v="72"/>
    <s v="tt0249934"/>
    <n v="6.6"/>
    <n v="272"/>
    <x v="1"/>
  </r>
  <r>
    <n v="210"/>
    <s v="tm118438"/>
    <x v="210"/>
    <s v="Anjaam"/>
    <x v="0"/>
    <s v="After mistaking a flight attendant's attention for love, a wealthy, spoiled man becomes obsessed with her and soon tears her life apart."/>
    <x v="37"/>
    <x v="1"/>
    <m/>
    <x v="5"/>
    <n v="146"/>
    <s v="tt0109134"/>
    <n v="6.6"/>
    <n v="6465"/>
    <x v="1"/>
  </r>
  <r>
    <n v="211"/>
    <s v="tm62176"/>
    <x v="211"/>
    <s v="Mann"/>
    <x v="0"/>
    <s v="A young woman falls in love with a handsome playboy, while aboard a Singapore to India cruise. They make plans to meet again, but fate may have other plans..."/>
    <x v="39"/>
    <x v="1"/>
    <m/>
    <x v="5"/>
    <n v="174"/>
    <s v="tt0206921"/>
    <n v="6.1"/>
    <n v="5413"/>
    <x v="1"/>
  </r>
  <r>
    <n v="212"/>
    <s v="tm57169"/>
    <x v="212"/>
    <s v="Monty Python: Live at Aspen"/>
    <x v="0"/>
    <s v="In March 1998 in Aspen, Colorado, the surviving members of the Monty Paython team - John Cleese, Terry Gilliam, Eric Idle, Terry Jones and Michael Palin - shared a stage together for the first time in 18 years. Even more remarkably, Graham Chapman was there too....in an urn! The occasion for this renuion was the US Comedy Arts Festival Tribute to Monty Python, hosted by Robert Klien in front of a live audience."/>
    <x v="40"/>
    <x v="1"/>
    <m/>
    <x v="5"/>
    <n v="58"/>
    <s v="tt0287570"/>
    <n v="7.8"/>
    <n v="1092"/>
    <x v="1"/>
  </r>
  <r>
    <n v="213"/>
    <s v="tm184224"/>
    <x v="213"/>
    <s v="Sinbad: Afros and Bellbottoms"/>
    <x v="0"/>
    <s v="Sinbad brings the '70s back with a nostalgic stand-up special dedicated to the films, fashion and other flashbacks from that era."/>
    <x v="41"/>
    <x v="1"/>
    <s v="PG-13"/>
    <x v="4"/>
    <n v="59"/>
    <s v="tt0938331"/>
    <n v="7.8"/>
    <n v="166"/>
    <x v="1"/>
  </r>
  <r>
    <n v="214"/>
    <s v="tm44776"/>
    <x v="214"/>
    <s v="The Other"/>
    <x v="0"/>
    <s v="Adam is the son of a wealthy Egyptian-American family who is studying at UCLA and returns home for a brief vacation. Upon his arrival he meets beautiful reporter Hanane, with whom he begins an intense love affair, and eventually they marry. Trouble arises when Hanane' s journalistic interests lead her to the corrupt business affairs of Adam's parents, who are interested in building an American tourist compound that would allow Americans further control of Egypt's tourist industry, and make them a whole lot richer."/>
    <x v="39"/>
    <x v="1"/>
    <m/>
    <x v="5"/>
    <n v="106"/>
    <s v="tt0196355"/>
    <n v="5.9"/>
    <n v="987"/>
    <x v="1"/>
  </r>
  <r>
    <n v="215"/>
    <s v="tm104933"/>
    <x v="215"/>
    <s v="Sinbad: Son of a Preacher Man"/>
    <x v="0"/>
    <s v="Experience veteran comedian Sinbad as he returns to his college town of Denver and performs at the Paramount Theatre for this next installment of his famed HBO Comedy Specials. Sinbad: Son of a Preacher Man is a self-styled monologue that comments on the perils of skiing, para-sailing during a bad vacation, fashion trends in lingerie, and more!"/>
    <x v="38"/>
    <x v="1"/>
    <m/>
    <x v="5"/>
    <n v="56"/>
    <s v="tt0938333"/>
    <n v="6.7"/>
    <n v="115"/>
    <x v="1"/>
  </r>
  <r>
    <n v="216"/>
    <s v="tm203186"/>
    <x v="216"/>
    <s v="Children of Shatila"/>
    <x v="0"/>
    <s v="Many people first became aware of the Shatila refugee camp in Lebanon after the shocking and horrific Sabra-Shatila massacre that took place there in 1982. Located in Beirut's &quot;belt of misery,&quot; the camp is home to 15,000 Palestinians and Lebanese who share a common experience of displacement, unemployment and poverty.  Fifty years after the exile of their grandparents from Palestine, the children of Shatila attempt to come to terms with the reality of being refugees in a camp that has survived massacre, siege and starvation.  Director Mai Masri focuses on two Palestinian children in the camp: Farah, age 11 and Issa, age 12. When these children are given video cameras, the story of the camp evolves from their personal narratives as they articulate the feelings and hopes of their generation."/>
    <x v="39"/>
    <x v="1"/>
    <m/>
    <x v="5"/>
    <n v="50"/>
    <s v="tt0243174"/>
    <n v="8.1999999999999904"/>
    <n v="74"/>
    <x v="1"/>
  </r>
  <r>
    <n v="217"/>
    <s v="tm256669"/>
    <x v="217"/>
    <s v="Gumrah"/>
    <x v="0"/>
    <s v="Roshni Chadha makes her living, singing in various places and this makes her the breadwinner of her home. She soon gets to meet the handsome and wealthy Rahul Malhotra, who finds out that she can actually sing professionally and he helps her to attain this goal, which soon became a success and Roshni falls in love with Rahul and finds out that he has the same feelings for her. On a foreign trip, Roshni is arrested by the police for having in her possession cocaine, Rahul disappears leaving Roshni in hot-soup and now she must prepare to undergo her prison terms as there is no one to help her."/>
    <x v="41"/>
    <x v="1"/>
    <m/>
    <x v="5"/>
    <n v="149"/>
    <s v="tt0107060"/>
    <n v="6.1"/>
    <n v="784"/>
    <x v="1"/>
  </r>
  <r>
    <n v="218"/>
    <s v="tm117840"/>
    <x v="218"/>
    <s v="The Emigrant"/>
    <x v="0"/>
    <s v="The biblical tale of Joseph is told from an Egyptian perspective in this interesting character study. In this film, Joseph is called Ram. Ram, tired of his family's backward superstitious life, and tired of being picked on by his brothers, wants to go to Egypt to study agriculture. His brothers travel with him across Sinai, but then suddenly sell him to Ozir, an Egyptian who works for a Theban military leader, Amihar. Amihar is impressed by Ram's drive and personal charm and so grants Ram some desolate land outside the capital. Ram soon finds himself a pawn in the political and sexual games between Amihar and his wife Simihit, a high priestess of the Cult of Amun."/>
    <x v="37"/>
    <x v="1"/>
    <m/>
    <x v="5"/>
    <n v="129"/>
    <s v="tt0110545"/>
    <n v="6.5"/>
    <n v="998"/>
    <x v="1"/>
  </r>
  <r>
    <n v="219"/>
    <s v="tm334788"/>
    <x v="219"/>
    <s v="Yodha"/>
    <x v="0"/>
    <s v="Suraj Singh is addicted to drugs and as a result witnessed his girlfriend being raped in front of his eyes with him being helpless, from here on he vows to put an end to all drug dealers and started to work as a hit man for an underworld don, Daaga also known as Justice Dharmesh Agnihotri. He also meets and make enemy with a lawyer, Karan Srivastav, who is looking for the murderer of his father, journalist Chandrakant. As time proceeds, Suraj and Karan would frequently get into brawls in front of the society to the extent that each of them will now do anything to kill the other. Unknown to both that one person is responsible for there lives being upside down and he is under the veil of respectability - non other than Justice Dharmesh Agnihotri alias Dagga."/>
    <x v="43"/>
    <x v="1"/>
    <m/>
    <x v="5"/>
    <n v="142"/>
    <s v="tt0267130"/>
    <n v="4.5"/>
    <n v="198"/>
    <x v="1"/>
  </r>
  <r>
    <n v="220"/>
    <s v="tm110160"/>
    <x v="220"/>
    <s v="Avvai Shanmugi"/>
    <x v="0"/>
    <s v="A divorced husband desperately misses his daughter. In order to be with her, he takes up a job in his father-in-law's house. The only catch is that the job is that of a female governess."/>
    <x v="38"/>
    <x v="1"/>
    <s v="PG-13"/>
    <x v="4"/>
    <n v="160"/>
    <s v="tt0139872"/>
    <n v="7.9"/>
    <n v="2528"/>
    <x v="1"/>
  </r>
  <r>
    <n v="221"/>
    <s v="tm192301"/>
    <x v="221"/>
    <s v="Minsara Kanavu"/>
    <x v="0"/>
    <s v="Priya decides that she wants to be a nun, much to the horror of her father and Thomas, the boy who is in love with her. Thomas decides to enlist the help of Deva to change her mind."/>
    <x v="36"/>
    <x v="1"/>
    <s v="G"/>
    <x v="3"/>
    <n v="145"/>
    <s v="tt0282003"/>
    <n v="6.7"/>
    <n v="1212"/>
    <x v="1"/>
  </r>
  <r>
    <n v="222"/>
    <s v="tm110766"/>
    <x v="222"/>
    <s v="Chronicle of a Disappearance"/>
    <x v="0"/>
    <s v="Chronicle of a Disappearance unfolds in a series of seemingly unconnected cinematic tableaux, each of them focused on incidents or characters which seldom reappear later in the film. Among the many unrelated scenes, there is a Palestinian actress struggling to find an apartment in West Jerusalem, the owner of the Holy Land souvenir shop preparing merchandise for incoming Japanese tourists, a group of old women gossiping about their relatives, and an Israeli police van which screeches to a halt so several heavily armed soldiers can get off the car and urinate."/>
    <x v="38"/>
    <x v="1"/>
    <m/>
    <x v="5"/>
    <n v="88"/>
    <s v="tt0115895"/>
    <n v="6.9"/>
    <n v="718"/>
    <x v="1"/>
  </r>
  <r>
    <n v="223"/>
    <s v="tm118256"/>
    <x v="223"/>
    <s v="Yaar Gaddar"/>
    <x v="0"/>
    <s v="When his brother becomes involved in a deadly bank robbery, a heartbroken cop vows to track down and retrieve his wayward sibling -- dead or alive."/>
    <x v="37"/>
    <x v="1"/>
    <m/>
    <x v="5"/>
    <n v="147"/>
    <s v="tt0111780"/>
    <n v="3.6"/>
    <n v="142"/>
    <x v="1"/>
  </r>
  <r>
    <n v="224"/>
    <s v="tm64729"/>
    <x v="224"/>
    <s v="Sinbad: Nothin' but the Funk"/>
    <x v="0"/>
    <s v="Enjoy Comedic Superstar Sinbad as he gives us one of his most stellar stand up performances, shot on the beautiful island of Aruba at the Guillermo P. Trinidad Theatre. As always, Sinbad shows why he√¢‚Ç¨‚Ñ¢s a veteran in comedy since the 80√¢‚Ç¨‚Ñ¢s, with an entertaining show that the entire family can enjoy."/>
    <x v="40"/>
    <x v="1"/>
    <m/>
    <x v="5"/>
    <n v="55"/>
    <s v="tt0938332"/>
    <n v="6.2"/>
    <n v="65"/>
    <x v="1"/>
  </r>
  <r>
    <n v="225"/>
    <s v="tm314602"/>
    <x v="225"/>
    <s v="Dushmani"/>
    <x v="0"/>
    <s v="In order to settle personal scores; two gang leaders, Jai Singh and Oberoi fight for many years in gang-wars. There enmity multiplies when Jai's younger brother, Suraj falls in love with Oberoi's sister, Sapna which forces Suraj and Sapna to elope. Jai then locates the duo and brings them back to try and convince Oberoi to get them marry albeit successful."/>
    <x v="34"/>
    <x v="1"/>
    <m/>
    <x v="5"/>
    <n v="156"/>
    <s v="tt0112916"/>
    <n v="5"/>
    <n v="248"/>
    <x v="1"/>
  </r>
  <r>
    <n v="226"/>
    <s v="tm25389"/>
    <x v="226"/>
    <s v="Fiza"/>
    <x v="0"/>
    <s v="In 1993 Fiza's brother disappears during the riots in Mumbai. In 1999 Fiza is tired of waiting and goes looking for him."/>
    <x v="35"/>
    <x v="1"/>
    <m/>
    <x v="5"/>
    <n v="170"/>
    <s v="tt0248012"/>
    <n v="6"/>
    <n v="4168"/>
    <x v="1"/>
  </r>
  <r>
    <n v="227"/>
    <s v="tm42397"/>
    <x v="227"/>
    <s v="Hello Brother"/>
    <x v="0"/>
    <s v="A ghost seeking revenge for his death haunts the man who received his heart in a transplant."/>
    <x v="39"/>
    <x v="1"/>
    <m/>
    <x v="5"/>
    <n v="131"/>
    <s v="tt0233856"/>
    <n v="4.5999999999999996"/>
    <n v="4230"/>
    <x v="1"/>
  </r>
  <r>
    <n v="228"/>
    <s v="tm449775"/>
    <x v="228"/>
    <s v="Shikari"/>
    <x v="0"/>
    <s v="Shankar and Chanchal earn their living by doing road shows. Once, Shankar sees Natasha on a circus poster and dreams of working with her. He gets an offer to work in the circus in Russia."/>
    <x v="43"/>
    <x v="1"/>
    <m/>
    <x v="5"/>
    <n v="162"/>
    <s v="tt0170416"/>
    <n v="5.9"/>
    <n v="66"/>
    <x v="1"/>
  </r>
  <r>
    <n v="229"/>
    <s v="ts4"/>
    <x v="229"/>
    <s v="Breaking Bad"/>
    <x v="1"/>
    <s v="When Walter White, a New Mexico chemistry teacher, is diagnosed with Stage III cancer and given a prognosis of only two years left to live. He becomes filled with a sense of fearlessness and an unrelenting desire to secure his family's financial future at any cost as he enters the dangerous world of drugs and crime."/>
    <x v="44"/>
    <x v="1"/>
    <s v="TV-MA"/>
    <x v="6"/>
    <n v="48"/>
    <s v="tt0903747"/>
    <n v="9.5"/>
    <n v="1727694"/>
    <x v="0"/>
  </r>
  <r>
    <n v="230"/>
    <s v="ts9"/>
    <x v="230"/>
    <s v="The Walking Dead"/>
    <x v="1"/>
    <s v="Sheriff's deputy Rick Grimes awakens from a coma to find a post-apocalyptic world dominated by flesh-eating zombies. He sets out to find his family and encounters many other survivors along the way."/>
    <x v="45"/>
    <x v="1"/>
    <s v="TV-MA"/>
    <x v="6"/>
    <n v="46"/>
    <s v="tt1520211"/>
    <n v="8.1999999999999904"/>
    <n v="945125"/>
    <x v="0"/>
  </r>
  <r>
    <n v="231"/>
    <s v="ts26091"/>
    <x v="231"/>
    <s v="The Staircase"/>
    <x v="1"/>
    <s v="Academy Award-winning documentary filmmaker, Jean-Xavier de Lestrade, presents a gripping courtroom thriller, offering a rare and revealing inside look at a high-profile murder trial. In 2001, author Michael Peterson was arraigned for the murder of his wife Kathleen, whose body was discovered lying in a pool of blood on the stairway of their home. Granted unusual access to Peterson's lawyers, home and immediate family, de Lestrade's cameras capture the defense team as it considers its strategic options. The series is an engrossing look at contemporary American justice that features more twists than a legal bestseller."/>
    <x v="46"/>
    <x v="1"/>
    <s v="TV-MA"/>
    <x v="6"/>
    <n v="49"/>
    <s v="tt0388644"/>
    <n v="7.8"/>
    <n v="21531"/>
    <x v="1"/>
  </r>
  <r>
    <n v="232"/>
    <s v="ts11"/>
    <x v="232"/>
    <s v="Downton Abbey"/>
    <x v="1"/>
    <s v="A chronicle of the lives of the aristocratic Crawley family and their servants in the post-Edwardian era√¢‚Ç¨‚Äùwith great events in history having an effect on their lives and on the British social hierarchy._x000a__x000a_"/>
    <x v="45"/>
    <x v="1"/>
    <s v="TV-14"/>
    <x v="2"/>
    <n v="58"/>
    <s v="tt1606375"/>
    <n v="8.6999999999999904"/>
    <n v="197744"/>
    <x v="0"/>
  </r>
  <r>
    <n v="233"/>
    <s v="ts21469"/>
    <x v="233"/>
    <s v="Grey's Anatomy"/>
    <x v="1"/>
    <s v="Follows the personal and professional lives of a group of doctors at Seattle√¢‚Ç¨‚Ñ¢s Grey Sloan Memorial Hospital."/>
    <x v="47"/>
    <x v="1"/>
    <s v="TV-14"/>
    <x v="2"/>
    <n v="49"/>
    <s v="tt0413573"/>
    <n v="7.6"/>
    <n v="293618"/>
    <x v="0"/>
  </r>
  <r>
    <n v="234"/>
    <s v="ts288536"/>
    <x v="234"/>
    <s v="The Great British Baking Show"/>
    <x v="1"/>
    <s v="Bakers attempt three challenges each week trying to impress the judges enough to go through to the next round and eventually are crowned Britain's best amateur baker."/>
    <x v="45"/>
    <x v="1"/>
    <s v="TV-PG"/>
    <x v="7"/>
    <n v="57"/>
    <s v="tt1877368"/>
    <n v="8.6"/>
    <n v="9564"/>
    <x v="1"/>
  </r>
  <r>
    <n v="235"/>
    <s v="ts6495"/>
    <x v="235"/>
    <s v="Criminal Minds"/>
    <x v="1"/>
    <s v="An elite team of FBI profilers analyze the country's most twisted criminal minds, anticipating their next moves before they strike again. The Behavioral Analysis Unit's most experienced agent is David Rossi, a founding member of the BAU who returns to help the team solve new cases."/>
    <x v="47"/>
    <x v="1"/>
    <s v="TV-14"/>
    <x v="2"/>
    <n v="44"/>
    <s v="tt0452046"/>
    <n v="8.1"/>
    <n v="189191"/>
    <x v="0"/>
  </r>
  <r>
    <n v="236"/>
    <s v="ts22337"/>
    <x v="236"/>
    <s v="NCIS"/>
    <x v="1"/>
    <s v="From murder and espionage to terrorism and stolen submarines, a team of special agents investigates any crime that has a shred of evidence connected to Navy and Marine Corps personnel, regardless of rank or position."/>
    <x v="48"/>
    <x v="1"/>
    <s v="TV-14"/>
    <x v="2"/>
    <n v="44"/>
    <s v="tt0364845"/>
    <n v="7.8"/>
    <n v="141049"/>
    <x v="0"/>
  </r>
  <r>
    <n v="237"/>
    <s v="ts8308"/>
    <x v="237"/>
    <s v="Community"/>
    <x v="1"/>
    <s v="Follow the lives of a group of students at what is possibly the world√¢‚Ç¨‚Ñ¢s worst community college in the fictional locale of Greendale, Colorado."/>
    <x v="49"/>
    <x v="1"/>
    <s v="TV-PG"/>
    <x v="7"/>
    <n v="23"/>
    <s v="tt1439629"/>
    <n v="8.5"/>
    <n v="252564"/>
    <x v="0"/>
  </r>
  <r>
    <n v="238"/>
    <s v="ts22011"/>
    <x v="238"/>
    <s v="Heartland"/>
    <x v="1"/>
    <s v="Life is hard on the Flemings' ranch in the Alberta foothills where abused or neglected horses find refuge with a kind, hard-working family. Debts abound and the bank is about to foreclose. Can they keep the ranch running?"/>
    <x v="50"/>
    <x v="1"/>
    <s v="TV-PG"/>
    <x v="7"/>
    <n v="44"/>
    <s v="tt1094229"/>
    <n v="8.4"/>
    <n v="15743"/>
    <x v="1"/>
  </r>
  <r>
    <n v="239"/>
    <s v="ts21465"/>
    <x v="239"/>
    <s v="Supernatural"/>
    <x v="1"/>
    <s v="When they were boys, Sam and Dean Winchester lost their mother to a mysterious and demonic supernatural force. Subsequently, their father raised them to be soldiers. He taught them about the paranormal evil that lives in the dark corners and on the back roads of America ... and he taught them how to kill it. Now, the Winchester brothers crisscross the country in their '67 Chevy Impala, battling every kind of supernatural threat they encounter along the way. "/>
    <x v="47"/>
    <x v="1"/>
    <s v="TV-14"/>
    <x v="2"/>
    <n v="45"/>
    <s v="tt0460681"/>
    <n v="8.5"/>
    <n v="428639"/>
    <x v="0"/>
  </r>
  <r>
    <n v="240"/>
    <s v="tm33545"/>
    <x v="240"/>
    <s v="Forgetting Sarah Marshall"/>
    <x v="0"/>
    <s v="When Sarah Marshall dumps aspiring musician Peter Bretter for rock star Aldous Snow, Peter's world comes crashing down. His best friend suggests that Peter should get away from everything and to fly off to Hawaii to escape all his problems. After arriving in Hawaii and meeting the beautiful Rachel Jansen, Peter is shocked to see not only Aldous Snow in Hawaii, but also Sarah Marshall."/>
    <x v="44"/>
    <x v="1"/>
    <s v="R"/>
    <x v="0"/>
    <n v="111"/>
    <s v="tt0800039"/>
    <n v="7.1"/>
    <n v="280121"/>
    <x v="0"/>
  </r>
  <r>
    <n v="241"/>
    <s v="tm172683"/>
    <x v="241"/>
    <s v="War of the Worlds"/>
    <x v="0"/>
    <s v="Ray Ferrier is a divorced dockworker and less-than-perfect father. Soon after his ex-wife and her new husband drop off his teenage son and young daughter for a rare weekend visit, a strange and powerful lightning storm touches down."/>
    <x v="47"/>
    <x v="1"/>
    <s v="PG-13"/>
    <x v="4"/>
    <n v="117"/>
    <s v="tt0407304"/>
    <n v="6.5"/>
    <n v="439027"/>
    <x v="0"/>
  </r>
  <r>
    <n v="242"/>
    <s v="ts17156"/>
    <x v="242"/>
    <s v="Arrested Development"/>
    <x v="1"/>
    <s v="The story of a wealthy family that lost everything, and the one son who had no choice but to keep them all together."/>
    <x v="48"/>
    <x v="1"/>
    <s v="TV-MA"/>
    <x v="6"/>
    <n v="28"/>
    <s v="tt0367279"/>
    <n v="8.6999999999999904"/>
    <n v="297552"/>
    <x v="0"/>
  </r>
  <r>
    <n v="243"/>
    <s v="ts20573"/>
    <x v="243"/>
    <s v="The IT Crowd"/>
    <x v="1"/>
    <s v="Two I.T. nerds and their clueless female manager, who work in the basement of a very successful company. When they are called on for help, they are never treated with any respect at all."/>
    <x v="51"/>
    <x v="1"/>
    <s v="TV-14"/>
    <x v="2"/>
    <n v="25"/>
    <s v="tt0487831"/>
    <n v="8.5"/>
    <n v="147409"/>
    <x v="0"/>
  </r>
  <r>
    <n v="244"/>
    <s v="ts12724"/>
    <x v="244"/>
    <s v="30 Rock"/>
    <x v="1"/>
    <s v="Liz Lemon, the head writer for a late-night TV variety show in New York, tries to juggle all the egos around her while chasing her own dream."/>
    <x v="51"/>
    <x v="1"/>
    <s v="TV-14"/>
    <x v="2"/>
    <n v="25"/>
    <s v="tt0496424"/>
    <n v="8.3000000000000007"/>
    <n v="121514"/>
    <x v="0"/>
  </r>
  <r>
    <n v="245"/>
    <s v="ts3371"/>
    <x v="245"/>
    <s v="Avatar: The Last Airbender"/>
    <x v="1"/>
    <s v="In a war-torn world of elemental magic, a young boy reawakens to undertake a dangerous mystic quest to fulfill his destiny as the Avatar, and bring peace to the world."/>
    <x v="47"/>
    <x v="1"/>
    <s v="TV-Y7"/>
    <x v="10"/>
    <n v="24"/>
    <s v="tt0417299"/>
    <n v="9.3000000000000007"/>
    <n v="297336"/>
    <x v="0"/>
  </r>
  <r>
    <n v="246"/>
    <s v="tm92641"/>
    <x v="246"/>
    <s v="Inception"/>
    <x v="0"/>
    <s v="Cobb, a skilled thief who commits corporate espionage by infiltrating the subconscious of his targets is offered a chance to regain his old life as payment for a task considered to be impossible: &quot;inception&quot;, the implantation of another person's idea into a target's subconscious."/>
    <x v="45"/>
    <x v="1"/>
    <s v="PG-13"/>
    <x v="4"/>
    <n v="148"/>
    <s v="tt1375666"/>
    <n v="8.8000000000000007"/>
    <n v="2268288"/>
    <x v="0"/>
  </r>
  <r>
    <n v="247"/>
    <s v="tm102740"/>
    <x v="247"/>
    <s v="The Other Guys"/>
    <x v="0"/>
    <s v="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
    <x v="45"/>
    <x v="1"/>
    <m/>
    <x v="5"/>
    <n v="107"/>
    <s v="tt1386588"/>
    <n v="6.6"/>
    <n v="263019"/>
    <x v="0"/>
  </r>
  <r>
    <n v="248"/>
    <s v="tm87484"/>
    <x v="248"/>
    <s v="How to Train Your Dragon"/>
    <x v="0"/>
    <s v="As the son of a Viking leader on the cusp of manhood, shy Hiccup Horrendous Haddock III faces a rite of passage: he must kill a dragon to prove his warrior mettle. But after downing a feared dragon, he realizes that he no longer wants to destroy it, and instead befriends the beast √¢‚Ç¨‚Äú which he names Toothless √¢‚Ç¨‚Äú much to the chagrin of his warrior father."/>
    <x v="45"/>
    <x v="1"/>
    <s v="PG"/>
    <x v="1"/>
    <n v="98"/>
    <s v="tt0892769"/>
    <n v="8.1"/>
    <n v="719717"/>
    <x v="0"/>
  </r>
  <r>
    <n v="249"/>
    <s v="ts20604"/>
    <x v="249"/>
    <s v="Friday Night Lights"/>
    <x v="1"/>
    <s v="The trials and triumphs of life in the small town of Dillon, Texas, where high school football is everything."/>
    <x v="51"/>
    <x v="1"/>
    <s v="TV-14"/>
    <x v="2"/>
    <n v="43"/>
    <s v="tt0758745"/>
    <n v="8.6999999999999904"/>
    <n v="64449"/>
    <x v="1"/>
  </r>
  <r>
    <n v="250"/>
    <s v="tm39030"/>
    <x v="250"/>
    <s v="Casino Royale"/>
    <x v="0"/>
    <s v="Le Chiffre, a banker to the world's terrorists, is scheduled to participate in a high-stakes poker game in Montenegro, where he intends to use his winnings to establish his financial grip on the terrorist market. M sends Bond√¢‚Ç¨‚Äùon his maiden mission as a 00 Agent√¢‚Ç¨‚Äùto attend this game and prevent Le Chiffre from winning. With the help of Vesper Lynd and Felix Leiter, Bond enters the most important poker game in his already dangerous career."/>
    <x v="51"/>
    <x v="1"/>
    <m/>
    <x v="5"/>
    <n v="139"/>
    <s v="tt0381061"/>
    <n v="8"/>
    <n v="644336"/>
    <x v="0"/>
  </r>
  <r>
    <n v="251"/>
    <s v="tm78592"/>
    <x v="251"/>
    <s v="Michael Clayton"/>
    <x v="0"/>
    <s v="A law firm brings in its 'fixer' to remedy the situation after a lawyer has a breakdown while representing a chemical company that he knows is guilty in a multi-billion dollar class action suit."/>
    <x v="50"/>
    <x v="1"/>
    <s v="R"/>
    <x v="0"/>
    <n v="120"/>
    <s v="tt0465538"/>
    <n v="7.2"/>
    <n v="163878"/>
    <x v="0"/>
  </r>
  <r>
    <n v="252"/>
    <s v="ts21511"/>
    <x v="252"/>
    <s v="My Little Pony: Friendship Is Magic"/>
    <x v="1"/>
    <s v="&quot;Get your muzzle out of those books and make some friends!&quot; That's what Princess Celestia tells Twilight Sparkle. She may be the smartest unicorn in Equestria, but Twilight Sparkle gets an &quot;incomplete&quot; in friendship. There's more to life than learning magic, after all -- so she goes to Ponyville on a mission to make friends. There she meets five special ponies who take her on exciting adventures and teach her the most powerful magic of all ... the magic of friendship!"/>
    <x v="45"/>
    <x v="1"/>
    <s v="TV-Y7"/>
    <x v="10"/>
    <n v="22"/>
    <s v="tt1751105"/>
    <n v="7.6"/>
    <n v="20708"/>
    <x v="1"/>
  </r>
  <r>
    <n v="253"/>
    <s v="ts19036"/>
    <x v="253"/>
    <s v="The Fairly OddParents"/>
    <x v="1"/>
    <s v="The zany, fast-paced adventures of a 10-year-old boy and his fairy godparents, who inadvertently create havoc as they grant wishes for their pint-sized charge."/>
    <x v="52"/>
    <x v="1"/>
    <s v="TV-Y7"/>
    <x v="10"/>
    <n v="24"/>
    <s v="tt0235918"/>
    <n v="7.2"/>
    <n v="38046"/>
    <x v="1"/>
  </r>
  <r>
    <n v="254"/>
    <s v="tm116324"/>
    <x v="254"/>
    <s v="Jackass: The Movie"/>
    <x v="0"/>
    <s v="Johnny Knoxville and his band of maniacs perform a variety of stunts and gross-out gags on the big screen for the first time. They wander around Japan in panda outfits, wreak havoc on a once civilized golf course, they even do stunts involving LIVE alligators, and so on."/>
    <x v="53"/>
    <x v="1"/>
    <s v="R"/>
    <x v="0"/>
    <n v="88"/>
    <s v="tt0322802"/>
    <n v="6.6"/>
    <n v="92305"/>
    <x v="1"/>
  </r>
  <r>
    <n v="255"/>
    <s v="ts32186"/>
    <x v="255"/>
    <s v="Sonic X"/>
    <x v="1"/>
    <s v="Sonic and his friends team up with 12 year old Christopher to collect all the Chaos Emeralds and defeat the evil Dr. Eggman."/>
    <x v="48"/>
    <x v="1"/>
    <s v="TV-Y7"/>
    <x v="10"/>
    <n v="21"/>
    <s v="tt0367413"/>
    <n v="6.1"/>
    <n v="4577"/>
    <x v="1"/>
  </r>
  <r>
    <n v="256"/>
    <s v="ts11313"/>
    <x v="256"/>
    <s v="DEATH NOTE"/>
    <x v="1"/>
    <s v="Light Yagami is an ace student with great prospects√¢‚Ç¨‚Äùand he√¢‚Ç¨‚Ñ¢s bored out of his mind. But all that changes when he finds the Death Note, a notebook dropped by a rogue Shinigami death god. Any human whose name is written in the notebook dies, and Light has vowed to use the power of the Death Note to rid the world of evil. But will Light succeed in his noble goal, or will the Death Note turn him into the very thing he fights against?"/>
    <x v="51"/>
    <x v="1"/>
    <s v="TV-14"/>
    <x v="2"/>
    <n v="24"/>
    <s v="tt0877057"/>
    <n v="9"/>
    <n v="302147"/>
    <x v="0"/>
  </r>
  <r>
    <n v="257"/>
    <s v="tm34310"/>
    <x v="257"/>
    <s v="Zoolander"/>
    <x v="0"/>
    <s v="Clear the runway for Derek Zoolander, VH1's three-time male model of the year. His face falls when hippie-chic Hansel scooters in to steal this year's award. The evil fashion guru Mugatu seizes the opportunity to turn Derek into a killing machine. It's a well-designed conspiracy and only with the help of Hansel and a few well-chosen accessories like Matilda can Derek make the world safe for male models everywhere."/>
    <x v="52"/>
    <x v="1"/>
    <s v="PG-13"/>
    <x v="4"/>
    <n v="90"/>
    <s v="tt0196229"/>
    <n v="6.5"/>
    <n v="260975"/>
    <x v="0"/>
  </r>
  <r>
    <n v="258"/>
    <s v="ts21247"/>
    <x v="258"/>
    <s v="The Vampire Diaries"/>
    <x v="1"/>
    <s v="The story of two vampire brothers obsessed with the same girl, who bears a striking resemblance to the beautiful but ruthless vampire they knew and loved in 1864."/>
    <x v="49"/>
    <x v="1"/>
    <s v="TV-14"/>
    <x v="2"/>
    <n v="42"/>
    <s v="tt1405406"/>
    <n v="7.7"/>
    <n v="310776"/>
    <x v="0"/>
  </r>
  <r>
    <n v="259"/>
    <s v="tm160815"/>
    <x v="259"/>
    <s v="Charlie and the Chocolate Factory"/>
    <x v="0"/>
    <s v="A young boy wins a tour through the most magnificent chocolate factory in the world, led by the world's most unusual candy maker."/>
    <x v="47"/>
    <x v="1"/>
    <s v="PG"/>
    <x v="1"/>
    <n v="106"/>
    <s v="tt0367594"/>
    <n v="6.6"/>
    <n v="465995"/>
    <x v="0"/>
  </r>
  <r>
    <n v="260"/>
    <s v="tm78671"/>
    <x v="260"/>
    <s v="Cleaner"/>
    <x v="0"/>
    <s v="Single father and former cop Tom Cutler has an unusual occupation: he cleans up death scenes. But when he's called in to sterilize a wealthy suburban residence after a brutal shooting, Cutler is shocked to learn he may have unknowingly erased crucial evidence, entangling himself in a dirty criminal cover-up."/>
    <x v="50"/>
    <x v="1"/>
    <s v="R"/>
    <x v="0"/>
    <n v="88"/>
    <s v="tt0896798"/>
    <n v="6.1"/>
    <n v="41052"/>
    <x v="1"/>
  </r>
  <r>
    <n v="261"/>
    <s v="tm89036"/>
    <x v="261"/>
    <s v="Harold &amp; Kumar Go to White Castle"/>
    <x v="0"/>
    <s v="Nerdy accountant Harold and his irrepressible friend, Kumar, get stoned watching television and find themselves utterly bewitched by a commercial for White Castle. Convinced there must be one nearby, the two set out on a late-night odyssey that takes them deep into New Jersey. Somehow, the boys manage to run afoul of rednecks, cops and even a car-stealing Neil Patrick Harris before getting anywhere near their beloved sliders."/>
    <x v="46"/>
    <x v="1"/>
    <s v="R"/>
    <x v="0"/>
    <n v="88"/>
    <s v="tt0366551"/>
    <n v="7"/>
    <n v="193053"/>
    <x v="0"/>
  </r>
  <r>
    <n v="262"/>
    <s v="tm86803"/>
    <x v="262"/>
    <s v="The Social Network"/>
    <x v="0"/>
    <s v="The tale of a new breed of cultural insurgent: a punk genius who sparked a revolution and changed the face of human interaction for a generation, and perhaps forever."/>
    <x v="45"/>
    <x v="1"/>
    <s v="PG-13"/>
    <x v="4"/>
    <n v="121"/>
    <s v="tt1285016"/>
    <n v="7.8"/>
    <n v="681286"/>
    <x v="0"/>
  </r>
  <r>
    <n v="263"/>
    <s v="tm105329"/>
    <x v="263"/>
    <s v="Road to Perdition"/>
    <x v="0"/>
    <s v="Mike Sullivan works as a hit man for crime boss John Rooney. Sullivan views Rooney as a father figure, however after his son is witness to a killing, Mike Sullivan finds himself on the run in attempt to save the life of his son and at the same time looking for revenge on those who wronged him."/>
    <x v="53"/>
    <x v="1"/>
    <s v="R"/>
    <x v="0"/>
    <n v="117"/>
    <s v="tt0257044"/>
    <n v="7.7"/>
    <n v="263212"/>
    <x v="0"/>
  </r>
  <r>
    <n v="264"/>
    <s v="ts20305"/>
    <x v="264"/>
    <s v="Naruto"/>
    <x v="1"/>
    <s v="In another world, ninja are the ultimate power, and in the Village Hidden in the Leaves live the stealthiest ninja in the land. Twelve years earlier, the fearsome Nine-Tailed Fox terrorized the village and claimed many lives before it was subdued and its spirit sealed within the body of a baby boy. That boy, Naruto Uzumaki, has grown up to become a ninja-in-training who's more interested in pranks than in studying ninjutsu.. but Naruto is determined to become the greatest ninja ever!"/>
    <x v="53"/>
    <x v="1"/>
    <s v="TV-PG"/>
    <x v="7"/>
    <n v="23"/>
    <s v="tt0409591"/>
    <n v="8.4"/>
    <n v="93980"/>
    <x v="1"/>
  </r>
  <r>
    <n v="265"/>
    <s v="tm35463"/>
    <x v="265"/>
    <s v="Blow"/>
    <x v="0"/>
    <s v="A boy named George Jung grows up in a struggling family in the 1950's. His mother nags at her husband as he is trying to make a living for the family. It is finally revealed that George's father cannot make a living and the family goes bankrupt. George does not want the same thing to happen to him, and his friend Tuna, in the 1960's, suggests that he deal marijuana. He is a big hit in California in the 1960's, yet he goes to jail, where he finds out about the wonders of cocaine. As a result, when released, he gets rich by bringing cocaine to America. However, he soon pays the price."/>
    <x v="52"/>
    <x v="1"/>
    <s v="R"/>
    <x v="0"/>
    <n v="124"/>
    <s v="tt0221027"/>
    <n v="7.5"/>
    <n v="255099"/>
    <x v="0"/>
  </r>
  <r>
    <n v="266"/>
    <s v="tm84371"/>
    <x v="266"/>
    <s v="Shooter"/>
    <x v="0"/>
    <s v="A marksman living in exile is coaxed back into action after learning of a plot to kill the president. Ultimately double-crossed and framed for the attempt, he goes on the run to track the real killer and find out who exactly set him up, and why??"/>
    <x v="50"/>
    <x v="1"/>
    <s v="R"/>
    <x v="0"/>
    <n v="124"/>
    <s v="tt0822854"/>
    <n v="7.2"/>
    <n v="329417"/>
    <x v="0"/>
  </r>
  <r>
    <n v="267"/>
    <s v="tm139658"/>
    <x v="267"/>
    <s v="Big Fish"/>
    <x v="0"/>
    <s v="Throughout his life Edward Bloom has always been a man of big appetites, enormous passions and tall tales. In his later years, he remains a huge mystery to his son, William. Now, to get to know the real man, Will begins piecing together a true picture of his father from flashbacks of his amazing adventures."/>
    <x v="48"/>
    <x v="1"/>
    <s v="PG-13"/>
    <x v="4"/>
    <n v="125"/>
    <s v="tt0319061"/>
    <n v="8"/>
    <n v="435503"/>
    <x v="0"/>
  </r>
  <r>
    <n v="268"/>
    <s v="tm79442"/>
    <x v="268"/>
    <s v="The Bourne Ultimatum"/>
    <x v="0"/>
    <s v="Bourne is brought out of hiding once again by reporter Simon Ross who is trying to unveil Operation Blackbriar, an upgrade to Project Treadstone, in a series of newspaper columns. Information from the reporter stirs a new set of memories, and Bourne must finally uncover his dark past while dodging The Company's best efforts to eradicate him."/>
    <x v="50"/>
    <x v="1"/>
    <s v="PG-13"/>
    <x v="4"/>
    <n v="115"/>
    <s v="tt0440963"/>
    <n v="8"/>
    <n v="627009"/>
    <x v="0"/>
  </r>
  <r>
    <n v="269"/>
    <s v="tm131038"/>
    <x v="269"/>
    <s v="Public Enemies"/>
    <x v="0"/>
    <s v="Depression-era bank robber John Dillinger's charm and audacity endear him to much of America's downtrodden public, but he's also a thorn in the side of J. Edgar Hoover and the fledgling FBI. Desperate to capture the elusive outlaw, Hoover makes Dillinger his first Public Enemy Number One and assigns his top agent, Melvin Purvis, the task of bringing him in dead or alive."/>
    <x v="49"/>
    <x v="1"/>
    <s v="R"/>
    <x v="0"/>
    <n v="143"/>
    <s v="tt1152836"/>
    <n v="7"/>
    <n v="297525"/>
    <x v="0"/>
  </r>
  <r>
    <n v="270"/>
    <s v="ts2230"/>
    <x v="270"/>
    <s v="America's Next Top Model"/>
    <x v="1"/>
    <s v="Aspiring models compete for a chance to break into the business with a panel of judges critiquing their progress throughout the competition."/>
    <x v="48"/>
    <x v="1"/>
    <s v="TV-14"/>
    <x v="2"/>
    <n v="44"/>
    <s v="tt0391576"/>
    <n v="5.6"/>
    <n v="17843"/>
    <x v="1"/>
  </r>
  <r>
    <n v="271"/>
    <s v="tm154187"/>
    <x v="271"/>
    <s v="Sherlock Holmes"/>
    <x v="0"/>
    <s v="Eccentric consulting detective Sherlock Holmes and Doctor John Watson battle to bring down a new nemesis and unravel a deadly plot that could destroy England."/>
    <x v="49"/>
    <x v="1"/>
    <s v="PG-13"/>
    <x v="4"/>
    <n v="129"/>
    <s v="tt0988045"/>
    <n v="7.6"/>
    <n v="620154"/>
    <x v="0"/>
  </r>
  <r>
    <n v="272"/>
    <s v="tm133767"/>
    <x v="272"/>
    <s v="Love Actually"/>
    <x v="0"/>
    <s v="'Love Actually' follows the lives of eight very different couples dealing with their love lives, in various loosely and interrelated tales, all set during a frantic month before Christmas in London, England."/>
    <x v="48"/>
    <x v="1"/>
    <s v="R"/>
    <x v="0"/>
    <n v="139"/>
    <s v="tt0314331"/>
    <n v="7.6"/>
    <n v="474176"/>
    <x v="0"/>
  </r>
  <r>
    <n v="273"/>
    <s v="tm88738"/>
    <x v="273"/>
    <s v="Closer"/>
    <x v="0"/>
    <s v="Two couples disintegrate when they begin destructive adulterous affairs with each other."/>
    <x v="46"/>
    <x v="1"/>
    <s v="R"/>
    <x v="0"/>
    <n v="94"/>
    <s v="tt0376541"/>
    <n v="7.2"/>
    <n v="215678"/>
    <x v="0"/>
  </r>
  <r>
    <n v="274"/>
    <s v="ts17942"/>
    <x v="274"/>
    <s v="Chappelle's Show"/>
    <x v="1"/>
    <s v="Dave Chappelle's singular point of view is unleashed through a combination of laidback stand-up and street-smart sketches."/>
    <x v="48"/>
    <x v="1"/>
    <s v="TV-14"/>
    <x v="2"/>
    <n v="21"/>
    <s v="tt0353049"/>
    <n v="8.8000000000000007"/>
    <n v="62140"/>
    <x v="1"/>
  </r>
  <r>
    <n v="275"/>
    <s v="tm148270"/>
    <x v="275"/>
    <s v="Something's Gotta Give"/>
    <x v="0"/>
    <s v="Harry Sanborn is an aged music industry exec with a fondness for younger women like Marin, his latest trophy girlfriend. Things get a little awkward when Harry suffers a heart attack at the home of Marin's mother, Erica. Left in the care of Erica and his doctor, a love triangle starts to take shape."/>
    <x v="48"/>
    <x v="1"/>
    <s v="PG-13"/>
    <x v="4"/>
    <n v="128"/>
    <s v="tt0337741"/>
    <n v="6.7"/>
    <n v="120400"/>
    <x v="0"/>
  </r>
  <r>
    <n v="276"/>
    <s v="tm93055"/>
    <x v="276"/>
    <s v="Grown Ups"/>
    <x v="0"/>
    <s v="After their high school basketball coach passes away, five good friends and former teammates reunite for a Fourth of July holiday weekend."/>
    <x v="45"/>
    <x v="1"/>
    <s v="PG-13"/>
    <x v="4"/>
    <n v="102"/>
    <s v="tt1375670"/>
    <n v="5.9"/>
    <n v="247229"/>
    <x v="0"/>
  </r>
  <r>
    <n v="277"/>
    <s v="tm133374"/>
    <x v="277"/>
    <s v="The Blind Side"/>
    <x v="0"/>
    <s v="The story of Michael Oher, a homeless and traumatized boy who became an All American football player and first round NFL draft pick with the help of a caring woman and her family."/>
    <x v="49"/>
    <x v="1"/>
    <s v="PG-13"/>
    <x v="4"/>
    <n v="129"/>
    <s v="tt0878804"/>
    <n v="7.6"/>
    <n v="323939"/>
    <x v="0"/>
  </r>
  <r>
    <n v="278"/>
    <s v="tm26897"/>
    <x v="278"/>
    <s v="Quantum of Solace"/>
    <x v="0"/>
    <s v="Quantum of Solace continues the adventures of James Bond after Casino Royale. Betrayed by Vesper, the woman he loved, 007 fights the urge to make his latest mission personal. Pursuing his determination to uncover the truth, Bond and M interrogate Mr. White, who reveals that the organization that blackmailed Vesper is far more complex and dangerous than anyone had imagined."/>
    <x v="44"/>
    <x v="1"/>
    <s v="PG-13"/>
    <x v="4"/>
    <n v="106"/>
    <s v="tt0830515"/>
    <n v="6.6"/>
    <n v="441023"/>
    <x v="0"/>
  </r>
  <r>
    <n v="279"/>
    <s v="tm109304"/>
    <x v="279"/>
    <s v="The Ring"/>
    <x v="0"/>
    <s v="Rachel Keller is a journalist investigating a videotape that may have killed four teenagers. There is an urban legend about this tape: the viewer will die seven days after watching it. Rachel tracks down the video... and watches it. Now she has just seven days to unravel the mystery of the Ring so she can save herself and her son."/>
    <x v="53"/>
    <x v="1"/>
    <s v="PG-13"/>
    <x v="4"/>
    <n v="111"/>
    <s v="tt0298130"/>
    <n v="7.1"/>
    <n v="341888"/>
    <x v="0"/>
  </r>
  <r>
    <n v="280"/>
    <s v="ts22267"/>
    <x v="280"/>
    <s v="Trailer Park Boys"/>
    <x v="1"/>
    <s v="Follow the booze-fueled misadventures of three longtime pals and petty serial criminals who run scams from their Nova Scotia trailer park."/>
    <x v="52"/>
    <x v="1"/>
    <s v="TV-MA"/>
    <x v="6"/>
    <n v="25"/>
    <s v="tt0290988"/>
    <n v="8.6"/>
    <n v="41791"/>
    <x v="1"/>
  </r>
  <r>
    <n v="281"/>
    <s v="tm76066"/>
    <x v="281"/>
    <s v="Into the Wild"/>
    <x v="0"/>
    <s v="After graduating from Emory University in 1992, top student and athlete Christopher McCandless abandons his possessions, gives his entire $24,000 savings account to charity, and hitchhikes to Alaska to live in the wilderness."/>
    <x v="50"/>
    <x v="1"/>
    <s v="R"/>
    <x v="0"/>
    <n v="140"/>
    <s v="tt0758758"/>
    <n v="8.1"/>
    <n v="611379"/>
    <x v="0"/>
  </r>
  <r>
    <n v="282"/>
    <s v="tm90190"/>
    <x v="282"/>
    <s v="True Grit"/>
    <x v="0"/>
    <s v="Following the murder of her father by a hired hand, a 14-year-old farm girl sets out to capture the killer. To aid her, she hires the toughest U.S. Marshal she can find√¢‚Ç¨‚Äùa man with 'true grit'√¢‚Ç¨‚ÄùReuben J. 'Rooster' Cogburn."/>
    <x v="45"/>
    <x v="1"/>
    <s v="PG-13"/>
    <x v="4"/>
    <n v="110"/>
    <s v="tt1403865"/>
    <n v="7.6"/>
    <n v="333378"/>
    <x v="0"/>
  </r>
  <r>
    <n v="283"/>
    <s v="tm29737"/>
    <x v="283"/>
    <s v="Rambo"/>
    <x v="0"/>
    <s v="When governments fail to act on behalf of captive missionaries, ex-Green Beret John James Rambo sets aside his peaceful existence along the Salween River in a war-torn region of Thailand to take action.  Although he's still haunted by violent memories of his time as a U.S. soldier during the Vietnam War, Rambo can hardly turn his back on the aid workers who so desperately need his help."/>
    <x v="44"/>
    <x v="1"/>
    <s v="R"/>
    <x v="0"/>
    <n v="92"/>
    <s v="tt0462499"/>
    <n v="7"/>
    <n v="228799"/>
    <x v="0"/>
  </r>
  <r>
    <n v="284"/>
    <s v="tm84906"/>
    <x v="284"/>
    <s v="Stardust"/>
    <x v="0"/>
    <s v="In a countryside town bordering on a magical land, a young man makes a promise to his beloved that he'll retrieve a fallen star by venturing into the magical realm. His journey takes him into a world beyond his wildest dreams and reveals his true identity."/>
    <x v="50"/>
    <x v="1"/>
    <s v="PG-13"/>
    <x v="4"/>
    <n v="122"/>
    <s v="tt0486655"/>
    <n v="7.6"/>
    <n v="269043"/>
    <x v="0"/>
  </r>
  <r>
    <n v="285"/>
    <s v="ts6644"/>
    <x v="285"/>
    <s v="Borgen"/>
    <x v="1"/>
    <s v="40-year old political leader Birgitte Nyborg secures her party a landslide victory through her idealism and huge effort, then faces the biggest challenge of her life: how most effectively to use the newly won seats, and how far she is willing to go in order to gain as much influence as possible."/>
    <x v="45"/>
    <x v="1"/>
    <s v="TV-MA"/>
    <x v="6"/>
    <n v="58"/>
    <s v="tt1526318"/>
    <n v="8.5"/>
    <n v="23523"/>
    <x v="1"/>
  </r>
  <r>
    <n v="286"/>
    <s v="tm142086"/>
    <x v="286"/>
    <s v="The Last Samurai"/>
    <x v="0"/>
    <s v="Nathan Algren is an American hired to instruct the Japanese army in the ways of modern warfare, which finds him learning to respect the samurai and the honorable principles that rule them. Pressed to destroy the samurai's way of life in the name of modernization and open trade, Algren decides to become an ultimate warrior himself and to fight for their right to exist."/>
    <x v="48"/>
    <x v="1"/>
    <s v="R"/>
    <x v="0"/>
    <n v="154"/>
    <s v="tt0325710"/>
    <n v="7.8"/>
    <n v="429097"/>
    <x v="0"/>
  </r>
  <r>
    <n v="287"/>
    <s v="ts22018"/>
    <x v="287"/>
    <s v="iCarly"/>
    <x v="1"/>
    <s v="Watch Carly, Sam, and Freddie, as they try to balance their everyday 8th grade lives with their newfound fame managing and starring in the most awesome show on the web."/>
    <x v="50"/>
    <x v="1"/>
    <s v="TV-G"/>
    <x v="9"/>
    <n v="26"/>
    <s v="tt0972534"/>
    <n v="6.7"/>
    <n v="38281"/>
    <x v="1"/>
  </r>
  <r>
    <n v="288"/>
    <s v="ts30311"/>
    <x v="288"/>
    <s v="Victorious"/>
    <x v="1"/>
    <s v="Aspiring singer Tori Vega navigates life while attending a performing arts high school called Hollywood Arts."/>
    <x v="45"/>
    <x v="1"/>
    <s v="TV-G"/>
    <x v="9"/>
    <n v="25"/>
    <s v="tt1604099"/>
    <n v="6.9"/>
    <n v="24224"/>
    <x v="1"/>
  </r>
  <r>
    <n v="289"/>
    <s v="tm95252"/>
    <x v="289"/>
    <s v="The Book of Eli"/>
    <x v="0"/>
    <s v="A post-apocalyptic tale, in which a lone man fights his way across America in order to protect a sacred book that holds the secrets to saving humankind."/>
    <x v="45"/>
    <x v="1"/>
    <s v="R"/>
    <x v="0"/>
    <n v="118"/>
    <s v="tt1037705"/>
    <n v="6.8"/>
    <n v="312538"/>
    <x v="0"/>
  </r>
  <r>
    <n v="290"/>
    <s v="tm136808"/>
    <x v="290"/>
    <s v="Identity"/>
    <x v="0"/>
    <s v="Complete strangers stranded at a remote desert motel during a raging storm soon find themselves the target of a deranged murderer. As their numbers thin out, the travelers begin to turn on each other, as each tries to figure out who the killer is."/>
    <x v="48"/>
    <x v="1"/>
    <s v="R"/>
    <x v="0"/>
    <n v="90"/>
    <s v="tt0340770"/>
    <n v="7.3"/>
    <n v="240433"/>
    <x v="0"/>
  </r>
  <r>
    <n v="291"/>
    <s v="ts21197"/>
    <x v="291"/>
    <s v="Merlin"/>
    <x v="1"/>
    <s v="The unlikely friendship between Merlin, a young man gifted with extraordinary magical powers, and Prince Arthur, heir to the crown of Camelot."/>
    <x v="44"/>
    <x v="1"/>
    <s v="TV-PG"/>
    <x v="7"/>
    <n v="44"/>
    <s v="tt1199099"/>
    <n v="7.9"/>
    <n v="80138"/>
    <x v="1"/>
  </r>
  <r>
    <n v="292"/>
    <s v="tm109137"/>
    <x v="292"/>
    <s v="Shrek Forever After"/>
    <x v="0"/>
    <s v="A bored and domesticated Shrek pacts with deal-maker Rumpelstiltskin to get back to feeling like a real ogre again, but when he's duped and sent to a twisted version of Far Far Away√¢‚Ç¨‚Äùwhere Rumpelstiltskin is king, ogres are hunted, and he and Fiona have never met√¢‚Ç¨‚Äùhe sets out to restore his world and reclaim his true love."/>
    <x v="45"/>
    <x v="1"/>
    <s v="PG"/>
    <x v="1"/>
    <n v="93"/>
    <s v="tt0892791"/>
    <n v="6.3"/>
    <n v="200354"/>
    <x v="0"/>
  </r>
  <r>
    <n v="293"/>
    <s v="tm84613"/>
    <x v="293"/>
    <s v="Hairspray"/>
    <x v="0"/>
    <s v="Pleasantly plump teenager Tracy Turnblad auditions to be on Baltimore's most popular dance show - The Corny Collins Show - and lands a prime spot. Through her newfound fame, she becomes determined to help her friends and end the racial segregation that has been a staple of the show."/>
    <x v="50"/>
    <x v="1"/>
    <s v="PG"/>
    <x v="1"/>
    <n v="117"/>
    <s v="tt0427327"/>
    <n v="6.7"/>
    <n v="128190"/>
    <x v="0"/>
  </r>
  <r>
    <n v="294"/>
    <s v="tm173551"/>
    <x v="294"/>
    <s v="Corpse Bride"/>
    <x v="0"/>
    <s v="Set in a 19th-century european village, this stop-motion animation feature follows the story of Victor, a young man whisked away to the underworld and wed to a mysterious corpse bride, while his real bride Victoria waits bereft in the land of the living."/>
    <x v="47"/>
    <x v="1"/>
    <s v="PG"/>
    <x v="1"/>
    <n v="77"/>
    <s v="tt0121164"/>
    <n v="7.3"/>
    <n v="265023"/>
    <x v="0"/>
  </r>
  <r>
    <n v="295"/>
    <s v="tm94606"/>
    <x v="295"/>
    <s v="Let Me In"/>
    <x v="0"/>
    <s v="A bullied young boy befriends a young female vampire who lives in secrecy with her guardian.  A remake of the movie √¢‚Ç¨≈ìLet The Right One In√¢‚Ç¨¬ù which was an adaptation of a book."/>
    <x v="45"/>
    <x v="1"/>
    <s v="R"/>
    <x v="0"/>
    <n v="116"/>
    <s v="tt1228987"/>
    <n v="7.1"/>
    <n v="120208"/>
    <x v="0"/>
  </r>
  <r>
    <n v="296"/>
    <s v="tm136308"/>
    <x v="296"/>
    <s v="Monster"/>
    <x v="0"/>
    <s v="An emotionally scarred highway drifter shoots a sadistic trick who rapes her, and ultimately becomes the United States' first female serial killer."/>
    <x v="48"/>
    <x v="1"/>
    <s v="R"/>
    <x v="0"/>
    <n v="110"/>
    <s v="tt0340855"/>
    <n v="7.3"/>
    <n v="149218"/>
    <x v="0"/>
  </r>
  <r>
    <n v="297"/>
    <s v="tm82985"/>
    <x v="297"/>
    <s v="Without a Paddle"/>
    <x v="0"/>
    <s v="Three friends, whose lives have been drifting apart, reunite for the funeral of a fourth childhood friend. When looking through their childhood belongings, they discover a trunk which contained details on a quest their friend was attempting. It revealed that he was hot on the trail of the $200,000 that went missing with airplane hijacker D.B. Cooper in 1971. They decide to continue his journey, but do not understand the dangers they will soon encounter."/>
    <x v="46"/>
    <x v="1"/>
    <s v="PG-13"/>
    <x v="4"/>
    <n v="95"/>
    <s v="tt0364751"/>
    <n v="5.8"/>
    <n v="47049"/>
    <x v="1"/>
  </r>
  <r>
    <n v="298"/>
    <s v="tm145593"/>
    <x v="298"/>
    <s v="Once Upon a Time in Mexico"/>
    <x v="0"/>
    <s v="Hitman &quot;El Mariachi&quot; becomes involved in international espionage involving a psychotic CIA agent and a corrupt Mexican general."/>
    <x v="48"/>
    <x v="1"/>
    <s v="R"/>
    <x v="0"/>
    <n v="102"/>
    <s v="tt0285823"/>
    <n v="6.3"/>
    <n v="160449"/>
    <x v="0"/>
  </r>
  <r>
    <n v="299"/>
    <s v="tm150260"/>
    <x v="299"/>
    <s v="Cloudy with a Chance of Meatballs"/>
    <x v="0"/>
    <s v="Inventor Flint Lockwood creates a machine that makes clouds rain food, enabling the down-and-out citizens of Chewandswallow to feed themselves. But when the falling food reaches gargantuan proportions, Flint must scramble to avert disaster. Can he regain control of the machine and put an end to the wild weather before the town is destroyed?"/>
    <x v="49"/>
    <x v="1"/>
    <s v="PG"/>
    <x v="1"/>
    <n v="90"/>
    <s v="tt0844471"/>
    <n v="6.9"/>
    <n v="226225"/>
    <x v="0"/>
  </r>
  <r>
    <n v="300"/>
    <s v="ts30313"/>
    <x v="300"/>
    <s v="Offspring"/>
    <x v="1"/>
    <s v="An exuberant drama set in Melbourne's Fitzroy, centering on Nina Proudman and her struggle to deal with her fabulously messy family, her hunt for a decent love life and her tendency to overthink and fly off into fantasy."/>
    <x v="45"/>
    <x v="1"/>
    <m/>
    <x v="5"/>
    <n v="44"/>
    <s v="tt1530541"/>
    <n v="8.3000000000000007"/>
    <n v="4764"/>
    <x v="1"/>
  </r>
  <r>
    <n v="301"/>
    <s v="tm119111"/>
    <x v="301"/>
    <s v="Blade II"/>
    <x v="0"/>
    <s v="A rare mutation has occurred within the vampire community - The Reaper. A vampire so consumed with an insatiable bloodlust that they prey on vampires as well as humans, transforming victims who are unlucky enough to survive into Reapers themselves. Blade is asked by the Vampire Nation for his help in preventing a nightmare plague that would wipe out both humans and vampires."/>
    <x v="53"/>
    <x v="1"/>
    <s v="R"/>
    <x v="0"/>
    <n v="117"/>
    <s v="tt0187738"/>
    <n v="6.7"/>
    <n v="214461"/>
    <x v="0"/>
  </r>
  <r>
    <n v="302"/>
    <s v="tm130647"/>
    <x v="302"/>
    <s v="Chloe"/>
    <x v="0"/>
    <s v="A doctor hires an escort to seduce her husband, whom she suspects of cheating, though unforeseen events put the family in danger."/>
    <x v="49"/>
    <x v="1"/>
    <s v="R"/>
    <x v="0"/>
    <n v="99"/>
    <s v="tt1352824"/>
    <n v="6.3"/>
    <n v="72916"/>
    <x v="1"/>
  </r>
  <r>
    <n v="303"/>
    <s v="tm32919"/>
    <x v="303"/>
    <s v="Blood Diamond"/>
    <x v="0"/>
    <s v="An ex-mercenary turned smuggler. A Mende fisherman. Amid the explosive civil war overtaking 1999 Sierra Leone, these men join for two desperate missions: recovering a rare pink diamond of immense value and rescuing the fisherman's son, conscripted as a child soldier into the brutal rebel forces ripping a swath of torture and bloodshed countrywide."/>
    <x v="51"/>
    <x v="1"/>
    <s v="R"/>
    <x v="0"/>
    <n v="143"/>
    <s v="tt0450259"/>
    <n v="8"/>
    <n v="536858"/>
    <x v="0"/>
  </r>
  <r>
    <n v="304"/>
    <s v="tm23935"/>
    <x v="304"/>
    <s v="The Lake House"/>
    <x v="0"/>
    <s v="A lonely doctor who once occupied an unusual lakeside home begins exchanging love letters with its former resident, a frustrated architect. They must try to unravel the mystery behind their extraordinary romance before it's too late."/>
    <x v="51"/>
    <x v="1"/>
    <s v="PG"/>
    <x v="1"/>
    <n v="105"/>
    <s v="tt0410297"/>
    <n v="6.8"/>
    <n v="148043"/>
    <x v="0"/>
  </r>
  <r>
    <n v="305"/>
    <s v="tm137143"/>
    <x v="305"/>
    <s v="Terminator 3: Rise of the Machines"/>
    <x v="0"/>
    <s v="It's been 10 years since John Connor saved Earth from Judgment Day, and he's now living under the radar, steering clear of using anything Skynet can trace. That is, until he encounters T-X, a robotic assassin ordered to finish what T-1000 started. Good thing Connor's former nemesis, the Terminator, is back to aid the now-adult Connor √¢‚Ç¨¬¶ just like he promised."/>
    <x v="48"/>
    <x v="1"/>
    <s v="R"/>
    <x v="0"/>
    <n v="109"/>
    <s v="tt0181852"/>
    <n v="6.3"/>
    <n v="393998"/>
    <x v="0"/>
  </r>
  <r>
    <n v="306"/>
    <s v="tm28905"/>
    <x v="306"/>
    <s v="Beerfest"/>
    <x v="0"/>
    <s v="During a trip to Germany to scatter their grandfather's ashes, German-American brothers Todd and Jan discover Beerfest, the secret Olympics of downing stout, and want to enter the contest to defend their family's beer-guzzling honor. Their Old Country cousins sneer at the Yanks' chances, prompting the siblings to return to America to prepare for a showdown the following year."/>
    <x v="51"/>
    <x v="1"/>
    <s v="R"/>
    <x v="0"/>
    <n v="110"/>
    <s v="tt0486551"/>
    <n v="6.2"/>
    <n v="67748"/>
    <x v="1"/>
  </r>
  <r>
    <n v="307"/>
    <s v="tm44486"/>
    <x v="307"/>
    <s v="Heist"/>
    <x v="0"/>
    <s v="Joe Moore has a job he loves. He's a thief. His job goes sour when he gets caught on security camera tape. His fence, Bergman, reneges on the money he's owed, and his wife may be betraying him with the fence's young lieutenant. Moore and his partner, Bobby Blane, and their utility man, Pinky Pincus, find themselves broke, betrayed, and blackmailed. Moore is forced to commit his crew to do one last big job."/>
    <x v="52"/>
    <x v="1"/>
    <s v="R"/>
    <x v="0"/>
    <n v="107"/>
    <s v="tt0252503"/>
    <n v="6.5"/>
    <n v="36361"/>
    <x v="1"/>
  </r>
  <r>
    <n v="308"/>
    <s v="tm39487"/>
    <x v="308"/>
    <s v="Catch and Release"/>
    <x v="0"/>
    <s v="Gray Wheeler just lost everything. But it could be the best thing that ever happened to her. After the death of her fianc√É¬©, Gray moves in with her late love's best friends. While Sam and Dennis do their best to cheer Gray up, Fritz doesn't seem to care. Once Gray breaks through Fritz's defenses, however, she finally sees why her fianc√É¬© thought so highly of him. As they spend more time together, Gray learns that her chances for love have not died out with her fianc√É¬©. But when some surprise guests show up on their doorstep, it'll take the love of all of her new friends to help Gray learn that life may be messy, but love is messier."/>
    <x v="51"/>
    <x v="1"/>
    <s v="PG-13"/>
    <x v="4"/>
    <n v="111"/>
    <s v="tt0395495"/>
    <n v="5.9"/>
    <n v="26157"/>
    <x v="1"/>
  </r>
  <r>
    <n v="309"/>
    <s v="tm169949"/>
    <x v="309"/>
    <s v="Just Like Heaven"/>
    <x v="0"/>
    <s v="Shortly after David Abbott moves into his new San Francisco digs, he has an unwelcome visitor on his hands: winsome Elizabeth Martinson, who asserts that the apartment is hers -- and promptly vanishes. When she starts appearing and disappearing at will, David thinks she's a ghost, while Elizabeth is convinced she's alive."/>
    <x v="47"/>
    <x v="1"/>
    <s v="PG-13"/>
    <x v="4"/>
    <n v="95"/>
    <s v="tt0425123"/>
    <n v="6.7"/>
    <n v="106755"/>
    <x v="0"/>
  </r>
  <r>
    <n v="310"/>
    <s v="ts35155"/>
    <x v="310"/>
    <s v="Gurren Lagann"/>
    <x v="1"/>
    <s v="In the distant future, mankind has lived quietly and restlessly underground for hundreds of years, subject to earthquakes and cave-ins. Living in one such village are 2 young men: one named Simon who is shy and na√É¬Øve, and the other named Kamina who believes in the existence of a √¢‚Ç¨≈ìsurface√¢‚Ç¨¬ù world above their heads."/>
    <x v="50"/>
    <x v="1"/>
    <s v="TV-14"/>
    <x v="2"/>
    <n v="24"/>
    <s v="tt0948103"/>
    <n v="8.3000000000000007"/>
    <n v="17024"/>
    <x v="1"/>
  </r>
  <r>
    <n v="311"/>
    <s v="tm184913"/>
    <x v="311"/>
    <s v="Four Brothers"/>
    <x v="0"/>
    <s v="Four adopted brothers return to their Detroit hometown when their mother is murdered and vow to exact revenge on the killers."/>
    <x v="47"/>
    <x v="1"/>
    <s v="R"/>
    <x v="0"/>
    <n v="109"/>
    <s v="tt0430105"/>
    <n v="6.8"/>
    <n v="144656"/>
    <x v="0"/>
  </r>
  <r>
    <n v="312"/>
    <s v="tm118637"/>
    <x v="312"/>
    <s v="John Q"/>
    <x v="0"/>
    <s v="John Quincy Archibald is a father and husband whose son is diagnosed with an enlarged heart and then finds out he cannot receive a transplant because HMO insurance will not cover it. Therefore, he decides to take a hospital full of patients hostage until the hospital puts his son's name on the donor's list."/>
    <x v="53"/>
    <x v="1"/>
    <s v="PG-13"/>
    <x v="4"/>
    <n v="116"/>
    <s v="tt0251160"/>
    <n v="7"/>
    <n v="131999"/>
    <x v="0"/>
  </r>
  <r>
    <n v="313"/>
    <s v="tm58382"/>
    <x v="313"/>
    <s v="Not Another Teen Movie"/>
    <x v="0"/>
    <s v="On a bet, a gridiron hero at John Hughes High School sets out to turn a bespectacled plain Jane into a beautiful and popular prom queen in this outrageous send-up of the teen movies of the 1980s and '90s."/>
    <x v="52"/>
    <x v="1"/>
    <s v="R"/>
    <x v="0"/>
    <n v="89"/>
    <s v="tt0277371"/>
    <n v="5.7"/>
    <n v="104604"/>
    <x v="0"/>
  </r>
  <r>
    <n v="314"/>
    <s v="tm40009"/>
    <x v="314"/>
    <s v="21"/>
    <x v="0"/>
    <s v="Ben Campbell is a young, highly intelligent, student at M.I.T. in Boston who strives to succeed. Wanting a scholarship to transfer to Harvard School of Medicine with the desire to become a doctor, Ben learns that he cannot afford the $300,000 for the four to five years of schooling as he comes from a poor, working-class background. But one evening, Ben is introduced by his unorthodox math professor Micky Rosa into a small but secretive club of five. Students Jill, Choi, Kianna, and Fisher, who are being trained by Professor Rosa of the skill of card counting at blackjack."/>
    <x v="44"/>
    <x v="1"/>
    <s v="PG-13"/>
    <x v="4"/>
    <n v="123"/>
    <s v="tt0478087"/>
    <n v="6.8"/>
    <n v="247039"/>
    <x v="0"/>
  </r>
  <r>
    <n v="315"/>
    <s v="ts12787"/>
    <x v="315"/>
    <s v="Code Geass: Lelouch of the Rebellion"/>
    <x v="1"/>
    <s v="Japan has been invaded and conquered by the Britannian Empire. Japan is now known as Area 11 and its citizens known as Elevens. The Britannian Empire takes away Japan's autonomous power and imposes its rule through the use of Knightmares. The Empire's rule has never faltered, but cracks have begun to show..."/>
    <x v="51"/>
    <x v="1"/>
    <s v="TV-14"/>
    <x v="2"/>
    <n v="24"/>
    <s v="tt0994314"/>
    <n v="8.6999999999999904"/>
    <n v="62367"/>
    <x v="1"/>
  </r>
  <r>
    <n v="316"/>
    <s v="tm154470"/>
    <x v="316"/>
    <s v="Terminator Salvation"/>
    <x v="0"/>
    <s v="All grown up in post-apocalyptic 2018, John Connor must lead the resistance of humans against the increasingly dominating militaristic robots. But when Marcus Wright appears, his existence confuses the mission as Connor tries to determine whether Wright has come from the future or the past -- and whether he's friend or foe."/>
    <x v="49"/>
    <x v="1"/>
    <s v="PG-13"/>
    <x v="4"/>
    <n v="110"/>
    <s v="tt0438488"/>
    <n v="6.5"/>
    <n v="357557"/>
    <x v="0"/>
  </r>
  <r>
    <n v="317"/>
    <s v="tm22294"/>
    <x v="317"/>
    <s v="Deck the Halls"/>
    <x v="0"/>
    <s v="Determined to unseat Steve Finch's reign as the town's holiday season king, Buddy Hall plasters his house with so many decorative lights that it'll be visible from space! When their wives bond, and their kids follow suit, the two men only escalate their rivalry - and their decorating."/>
    <x v="51"/>
    <x v="1"/>
    <s v="PG"/>
    <x v="1"/>
    <n v="93"/>
    <s v="tt0790604"/>
    <n v="5"/>
    <n v="27797"/>
    <x v="1"/>
  </r>
  <r>
    <n v="318"/>
    <s v="tm78067"/>
    <x v="318"/>
    <s v="The Girl Next Door"/>
    <x v="0"/>
    <s v="In a quiet suburban town in the summer of 1958, two recently orphaned sisters are placed in the care of their mentally unstable Aunt Ruth. But Ruth's depraved sense of discipline will soon lead to unspeakable acts of abuse and torture that involve her young sons, the neighborhood children, and one 12-year-old boy whose life will be changed forever."/>
    <x v="50"/>
    <x v="1"/>
    <s v="R"/>
    <x v="0"/>
    <n v="91"/>
    <s v="tt0830558"/>
    <n v="6.5"/>
    <n v="26035"/>
    <x v="1"/>
  </r>
  <r>
    <n v="319"/>
    <s v="tm148379"/>
    <x v="319"/>
    <s v="The Cat in the Hat"/>
    <x v="0"/>
    <s v="Conrad and Sally Walden are home alone with their pet fish. It is raining outside, and there is nothing to do. Until The Cat in the Hat walks in the front door. He introduces them to their imagination, and at first it's all fun and games, until things get out of hand, and The Cat must go, go, go, before their parents get back."/>
    <x v="48"/>
    <x v="1"/>
    <s v="PG"/>
    <x v="1"/>
    <n v="81"/>
    <s v="tt0312528"/>
    <n v="4"/>
    <n v="81971"/>
    <x v="1"/>
  </r>
  <r>
    <n v="320"/>
    <s v="tm21467"/>
    <x v="320"/>
    <s v="Final Destination 3"/>
    <x v="0"/>
    <s v="A student's premonition of a deadly rollercoaster ride saves her life and a lucky few, but not from death itself √¢‚Ç¨‚Äú which seeks out those who escaped their fate."/>
    <x v="51"/>
    <x v="1"/>
    <s v="R"/>
    <x v="0"/>
    <n v="93"/>
    <s v="tt0414982"/>
    <n v="5.8"/>
    <n v="139797"/>
    <x v="0"/>
  </r>
  <r>
    <n v="321"/>
    <s v="tm46436"/>
    <x v="321"/>
    <s v="Thir13en Ghosts"/>
    <x v="0"/>
    <s v="Arthur and his two children, Kathy and Bobby, inherit his Uncle Cyrus's estate: a glass house that serves as a prison to 12 ghosts. When the family, accompanied by Bobby's Nanny and an attorney, enter the house they find themselves trapped inside an evil machine &quot;designed by the devil and powered by the dead&quot; to open the Eye of Hell. Aided by Dennis, a ghost hunter, and his rival Kalina, a ghost rights activist out to set the ghosts free, the group must do what they can to get out of the house alive."/>
    <x v="52"/>
    <x v="1"/>
    <s v="R"/>
    <x v="0"/>
    <n v="91"/>
    <s v="tt0245674"/>
    <n v="5.6"/>
    <n v="86492"/>
    <x v="1"/>
  </r>
  <r>
    <n v="322"/>
    <s v="tm57190"/>
    <x v="322"/>
    <s v="The One"/>
    <x v="0"/>
    <s v="A sheriff's deputy fights an alternate universe version of himself who grows stronger with each alternate self he kills."/>
    <x v="52"/>
    <x v="1"/>
    <s v="PG-13"/>
    <x v="4"/>
    <n v="87"/>
    <s v="tt0267804"/>
    <n v="5.9"/>
    <n v="91584"/>
    <x v="1"/>
  </r>
  <r>
    <n v="323"/>
    <s v="tm37546"/>
    <x v="323"/>
    <s v="Happy Feet"/>
    <x v="0"/>
    <s v="Into the world of the Emperor Penguins, who find their soul mates through song, a penguin is born who cannot sing. But he can tap dance something fierce!"/>
    <x v="51"/>
    <x v="1"/>
    <s v="PG"/>
    <x v="1"/>
    <n v="108"/>
    <s v="tt0366548"/>
    <n v="6.4"/>
    <n v="182612"/>
    <x v="0"/>
  </r>
  <r>
    <n v="324"/>
    <s v="tm30205"/>
    <x v="324"/>
    <s v="Ip Man"/>
    <x v="0"/>
    <s v="A semi-biographical account of Yip Man, the first martial arts master to teach the Chinese martial art of Wing Chun. The film focuses on events surrounding Ip that took place in the city of Foshan between the 1930s to 1940s during the Second Sino-Japanese War. Directed by Wilson Yip, the film stars Donnie Yen in the lead role, and features fight choreography by Sammo Hung."/>
    <x v="44"/>
    <x v="1"/>
    <s v="R"/>
    <x v="0"/>
    <n v="108"/>
    <s v="tt1220719"/>
    <n v="8"/>
    <n v="221095"/>
    <x v="0"/>
  </r>
  <r>
    <n v="325"/>
    <s v="tm159310"/>
    <x v="325"/>
    <s v="Coach Carter"/>
    <x v="0"/>
    <s v="Based on a true story, in which Richmond High School head basketball coach Ken Carter made headlines in 1999 for benching his undefeated team due to poor academic results."/>
    <x v="47"/>
    <x v="1"/>
    <s v="PG-13"/>
    <x v="4"/>
    <n v="130"/>
    <s v="tt0393162"/>
    <n v="7.3"/>
    <n v="143670"/>
    <x v="0"/>
  </r>
  <r>
    <n v="326"/>
    <s v="tm89592"/>
    <x v="326"/>
    <s v="Blade: Trinity"/>
    <x v="0"/>
    <s v="For years, Blade has fought against the vampires in the cover of the night. But now, after falling into the crosshairs of the FBI, he is forced out into the daylight, where he is driven to join forces with a clan of human vampire hunters he never knew existed√¢‚Ç¨‚ÄùThe Nightstalkers. Together with Abigail and Hannibal, two deftly trained Nightstalkers, Blade follows a trail of blood to the ancient creature that is also hunting him√¢‚Ç¨‚Äùthe original vampire, Dracula."/>
    <x v="46"/>
    <x v="1"/>
    <s v="R"/>
    <x v="0"/>
    <n v="106"/>
    <s v="tt0359013"/>
    <n v="5.8"/>
    <n v="175210"/>
    <x v="0"/>
  </r>
  <r>
    <n v="327"/>
    <s v="tm167516"/>
    <x v="327"/>
    <s v="Monster-in-Law"/>
    <x v="0"/>
    <s v="Office temp Charlotte Cantilini thinks she's found Mr. Right when she starts dating gorgeous surgeon Dr. Kevin Fields. But there's a problem standing in the way of everlasting bliss: Kevin's overbearing and controlling mother, Viola. Fearing she'll lose her son's affections forever, Viola decides to break up the happy couple by becoming the world's worst mother-in-law."/>
    <x v="47"/>
    <x v="1"/>
    <s v="PG-13"/>
    <x v="4"/>
    <n v="101"/>
    <s v="tt0369735"/>
    <n v="5.5"/>
    <n v="60693"/>
    <x v="1"/>
  </r>
  <r>
    <n v="328"/>
    <s v="tm79895"/>
    <x v="328"/>
    <s v="Halloween"/>
    <x v="0"/>
    <s v="After being committed for 17 years, Michael Myers, now a grown man and still very dangerous, escapes from the mental institution (where he was committed as a 10 year old) and he immediately returns to Haddonfield, where he wants to find his baby sister, Laurie. Anyone who crosses his path is in mortal danger"/>
    <x v="50"/>
    <x v="1"/>
    <s v="R"/>
    <x v="0"/>
    <n v="109"/>
    <s v="tt0373883"/>
    <n v="6"/>
    <n v="118815"/>
    <x v="0"/>
  </r>
  <r>
    <n v="329"/>
    <s v="tm88045"/>
    <x v="329"/>
    <s v="How Do You Know"/>
    <x v="0"/>
    <s v="After being cut from the USA softball team and feeling a bit past her prime, Lisa finds herself evaluating her life and in the middle of a love triangle, as a corporate guy in crisis competes with her current, baseball-playing beau."/>
    <x v="45"/>
    <x v="1"/>
    <s v="PG-13"/>
    <x v="4"/>
    <n v="121"/>
    <s v="tt1341188"/>
    <n v="5.4"/>
    <n v="49599"/>
    <x v="1"/>
  </r>
  <r>
    <n v="330"/>
    <s v="tm111600"/>
    <x v="330"/>
    <s v="The Sweetest Thing"/>
    <x v="0"/>
    <s v="Christina's love life is stuck in neutral. After years of avoiding the hazards of a meaningful relationship, one night while club-hopping with her girlfriends, she meets Peter, her perfect match. Fed up with playing games, she finally gets the courage to let her guard down and follow her heart, only to discover that Peter has suddenly left town. Accompanied by Courtney, she sets out to capture the one that got away."/>
    <x v="53"/>
    <x v="1"/>
    <s v="R"/>
    <x v="0"/>
    <n v="84"/>
    <s v="tt0253867"/>
    <n v="5.0999999999999996"/>
    <n v="58516"/>
    <x v="1"/>
  </r>
  <r>
    <n v="331"/>
    <s v="tm143938"/>
    <x v="331"/>
    <s v="The Final Destination"/>
    <x v="0"/>
    <s v="After a young man's premonition of a deadly race-car crash helps saves the lives of his peers, Death sets out to collect those who evaded their end."/>
    <x v="49"/>
    <x v="1"/>
    <s v="R"/>
    <x v="0"/>
    <n v="82"/>
    <s v="tt1144884"/>
    <n v="5.0999999999999996"/>
    <n v="104166"/>
    <x v="0"/>
  </r>
  <r>
    <n v="332"/>
    <s v="tm31187"/>
    <x v="332"/>
    <s v="The Other Boleyn Girl"/>
    <x v="0"/>
    <s v="A sumptuous and sensual tale of intrigue, romance and betrayal set against the backdrop of a defining moment in European history: two beautiful sisters, Anne and Mary Boleyn, driven by their family's blind ambition, compete for the love of the handsome and passionate King Henry VIII."/>
    <x v="44"/>
    <x v="1"/>
    <s v="PG-13"/>
    <x v="4"/>
    <n v="115"/>
    <s v="tt0467200"/>
    <n v="6.7"/>
    <n v="111694"/>
    <x v="0"/>
  </r>
  <r>
    <n v="333"/>
    <s v="tm141390"/>
    <x v="333"/>
    <s v="Friday the 13th"/>
    <x v="0"/>
    <s v="A group of young adults visit a boarded up campsite named Crystal Lake where they soon encounter the mysterious Jason Voorhees and his deadly intentions."/>
    <x v="49"/>
    <x v="1"/>
    <s v="R"/>
    <x v="0"/>
    <n v="97"/>
    <s v="tt0758746"/>
    <n v="5.5"/>
    <n v="105938"/>
    <x v="0"/>
  </r>
  <r>
    <n v="334"/>
    <s v="tm74780"/>
    <x v="334"/>
    <s v="The Bucket List"/>
    <x v="0"/>
    <s v="Corporate billionaire Edward Cole and working class mechanic Carter Chambers are worlds apart. At a crossroads in their lives, they share a hospital room and discover they have two things in common: a desire to spend the time they have left doing everything they ever wanted to do and an unrealized need to come to terms with who they are. Together they embark on the road trip of a lifetime, becoming friends along the way and learning to live life to the fullest, with insight and humor."/>
    <x v="50"/>
    <x v="1"/>
    <s v="PG-13"/>
    <x v="4"/>
    <n v="97"/>
    <s v="tt0825232"/>
    <n v="7.4"/>
    <n v="242733"/>
    <x v="0"/>
  </r>
  <r>
    <n v="335"/>
    <s v="tm150214"/>
    <x v="335"/>
    <s v="Freddy vs. Jason"/>
    <x v="0"/>
    <s v="In an attempt to free himself from a state of forgotten limbo, evil dream-demon Freddy Krueger devises a plan to manipulate un-dead mass murderer Jason Voorhees  into slicing-and-dicing his way through the teenage population of Springwood.  But when the master of dreams loses control of his monster, a brutal fight to the death is the only way out."/>
    <x v="48"/>
    <x v="1"/>
    <s v="R"/>
    <x v="0"/>
    <n v="97"/>
    <s v="tt0329101"/>
    <n v="5.7"/>
    <n v="117986"/>
    <x v="0"/>
  </r>
  <r>
    <n v="336"/>
    <s v="ts21544"/>
    <x v="336"/>
    <s v="Transformers: Prime"/>
    <x v="1"/>
    <s v="Roll out with Optimus Prime, Bumblebee, Arcee, Ratchet, Bulkhead, and the rest of the heroic Autobots as they battle the evil Decepticons. Now that big bad Megatron has returned with a mysterious and dangerous element, Team Prime must prepare for an epic battle."/>
    <x v="45"/>
    <x v="1"/>
    <s v="TV-Y7"/>
    <x v="10"/>
    <n v="22"/>
    <s v="tt1659175"/>
    <n v="7.9"/>
    <n v="6500"/>
    <x v="1"/>
  </r>
  <r>
    <n v="337"/>
    <s v="tm176528"/>
    <x v="337"/>
    <s v="Memoirs of a Geisha"/>
    <x v="0"/>
    <s v="A sweeping romantic epic set in Japan in the years before World War II, a penniless Japanese child is torn from her family to work as a maid in a geisha house."/>
    <x v="47"/>
    <x v="1"/>
    <s v="PG-13"/>
    <x v="4"/>
    <n v="145"/>
    <s v="tt0397535"/>
    <n v="7.3"/>
    <n v="146847"/>
    <x v="0"/>
  </r>
  <r>
    <n v="338"/>
    <s v="tm102337"/>
    <x v="50"/>
    <s v="A Nightmare on Elm Street"/>
    <x v="0"/>
    <s v="The film that brings back horror icon Freddy Krueger as a darker and more sinister character than ever before. While Freddy is on the prowl, a group of teenagers being stalked soon learn they all have a common factor making them targets for this twisted killer."/>
    <x v="45"/>
    <x v="1"/>
    <s v="R"/>
    <x v="0"/>
    <n v="95"/>
    <s v="tt1179056"/>
    <n v="5.2"/>
    <n v="99192"/>
    <x v="1"/>
  </r>
  <r>
    <n v="339"/>
    <s v="tm36188"/>
    <x v="338"/>
    <s v="Body of Lies"/>
    <x v="0"/>
    <s v="The CIA√¢‚Ç¨‚Ñ¢s hunt is on for the mastermind of a wave of terrorist attacks. Roger Ferris is the agency√¢‚Ç¨‚Ñ¢s man on the ground, moving from place to place, scrambling to stay ahead of ever-shifting events. An eye in the sky √¢‚Ç¨‚Äú a satellite link √¢‚Ç¨‚Äú watches Ferris.  At the other end of that real-time link is the CIA√¢‚Ç¨‚Ñ¢s Ed Hoffman, strategizing events from thousands of miles away. And as Ferris nears the target, he discovers trust can be just as dangerous as it is necessary for survival."/>
    <x v="44"/>
    <x v="1"/>
    <s v="R"/>
    <x v="0"/>
    <n v="128"/>
    <s v="tt0758774"/>
    <n v="7.1"/>
    <n v="224896"/>
    <x v="0"/>
  </r>
  <r>
    <n v="340"/>
    <s v="tm88382"/>
    <x v="339"/>
    <s v="A Cinderella Story"/>
    <x v="0"/>
    <s v="Routinely exploited by her wicked stepmother, the downtrodden Samantha Montgomery is excited about the prospect of meeting her Internet beau at the school's Halloween dance."/>
    <x v="46"/>
    <x v="1"/>
    <s v="PG"/>
    <x v="1"/>
    <n v="95"/>
    <s v="tt0356470"/>
    <n v="5.9"/>
    <n v="86395"/>
    <x v="1"/>
  </r>
  <r>
    <n v="341"/>
    <s v="ts31263"/>
    <x v="340"/>
    <s v="The Mole"/>
    <x v="1"/>
    <s v="Players working as a team complete a series of difficult physical and psychological tests, each worth a set amount of money. One of the players, however, is a &quot;Mole&quot; or saboteur, whose goal is to foil the efforts of the other players without revealing his or her identity. At the end of each episode, the group is given a quiz on The Mole's identity. The player who knows the least information about The Mole is then immediately sent home. In the final episode, The Mole is revealed and the one remaining player wins the jackpot, up to $1,000,000."/>
    <x v="52"/>
    <x v="1"/>
    <s v="TV-14"/>
    <x v="2"/>
    <n v="52"/>
    <s v="tt0294149"/>
    <n v="7.6"/>
    <n v="1104"/>
    <x v="1"/>
  </r>
  <r>
    <n v="342"/>
    <s v="tm47523"/>
    <x v="341"/>
    <s v="Osmosis Jones"/>
    <x v="0"/>
    <s v="A white blood cell policeman, with the help of a cold pill, must stop a deadly virus from destroying the human they live in, Frank."/>
    <x v="52"/>
    <x v="1"/>
    <s v="PG"/>
    <x v="1"/>
    <n v="95"/>
    <s v="tt0181739"/>
    <n v="6.3"/>
    <n v="35711"/>
    <x v="1"/>
  </r>
  <r>
    <n v="343"/>
    <s v="tm24088"/>
    <x v="342"/>
    <s v="Scary Movie 4"/>
    <x v="0"/>
    <s v="Cindy finds out the house she lives in is haunted by a little boy and goes on a quest to find out who killed him and why. Also, Alien &quot;Tr-iPods&quot; are invading the world and she has to uncover the secret in order to stop them."/>
    <x v="51"/>
    <x v="1"/>
    <s v="PG-13"/>
    <x v="4"/>
    <n v="83"/>
    <s v="tt0362120"/>
    <n v="5.0999999999999996"/>
    <n v="120188"/>
    <x v="0"/>
  </r>
  <r>
    <n v="344"/>
    <s v="tm137362"/>
    <x v="343"/>
    <s v="The Texas Chainsaw Massacre"/>
    <x v="0"/>
    <s v="After picking up a traumatized young hitchhiker, five friends find themselves stalked and hunted by a chainsaw-wielding killer and his family of equally psychopathic killers."/>
    <x v="48"/>
    <x v="1"/>
    <s v="R"/>
    <x v="0"/>
    <n v="98"/>
    <s v="tt0324216"/>
    <n v="6.2"/>
    <n v="140741"/>
    <x v="0"/>
  </r>
  <r>
    <n v="345"/>
    <s v="tm177068"/>
    <x v="344"/>
    <s v="Fun with Dick and Jane"/>
    <x v="0"/>
    <s v="After Dick Harper loses his job at Globodyne in an Enron-esque collapse, he and his wife, Jane, turn to crime in order to handle the massive debt they now face. Two intelligent people, Dick and Jane actually get pretty good at robbing people and even enjoy it -- but they have second thoughts when they're reminded that crime can hurt innocent people. When the couple hears that Globodyne boss Jack McCallister actually swindled the company, they plot revenge."/>
    <x v="47"/>
    <x v="1"/>
    <s v="PG-13"/>
    <x v="4"/>
    <n v="90"/>
    <s v="tt0369441"/>
    <n v="6.1"/>
    <n v="143998"/>
    <x v="0"/>
  </r>
  <r>
    <n v="346"/>
    <s v="tm82442"/>
    <x v="345"/>
    <s v="TMNT"/>
    <x v="0"/>
    <s v="After the defeat of their old arch nemesis, The Shredder, the Turtles have grown apart as a family. Struggling to keep them together, their rat sensei, Splinter, becomes worried when strange things begin to brew in New York City."/>
    <x v="50"/>
    <x v="1"/>
    <s v="PG"/>
    <x v="1"/>
    <n v="87"/>
    <s v="tt0453556"/>
    <n v="6.2"/>
    <n v="64062"/>
    <x v="1"/>
  </r>
  <r>
    <n v="347"/>
    <s v="tm90864"/>
    <x v="346"/>
    <s v="Due Date"/>
    <x v="0"/>
    <s v="Peter Highman must scramble across the US in five days to be present for the birth of his first child. He gets off to a bad start when his wallet and luggage are stolen, and put on the 'no-fly' list. Peter embarks on a terrifying journey when he accepts a ride from an actor."/>
    <x v="45"/>
    <x v="1"/>
    <s v="R"/>
    <x v="0"/>
    <n v="95"/>
    <s v="tt1231583"/>
    <n v="6.5"/>
    <n v="339626"/>
    <x v="0"/>
  </r>
  <r>
    <n v="348"/>
    <s v="tm101249"/>
    <x v="347"/>
    <s v="Cop Out"/>
    <x v="0"/>
    <s v="Detectives Jimmy and Paul, despite nine years as partners, can still sometimes seem like polar opposites√¢‚Ç¨‚Äù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Ç¨‚Äùexcept for each other."/>
    <x v="45"/>
    <x v="1"/>
    <s v="R"/>
    <x v="0"/>
    <n v="107"/>
    <s v="tt1385867"/>
    <n v="5.5"/>
    <n v="87673"/>
    <x v="1"/>
  </r>
  <r>
    <n v="349"/>
    <s v="ts687"/>
    <x v="348"/>
    <s v="The 4400"/>
    <x v="1"/>
    <s v="4400 centers on the return of 4400 people who, previously presumed dead or reported missing, reappear on Earth. Though they have not aged physically, some of them seem to have deeper alterations ranging from superhuman strength to an unexplained healing touch. A government agency is formed to track the 4400 people after one of them commits a murder."/>
    <x v="46"/>
    <x v="1"/>
    <s v="TV-14"/>
    <x v="2"/>
    <n v="44"/>
    <s v="tt0389564"/>
    <n v="7.3"/>
    <n v="44971"/>
    <x v="1"/>
  </r>
  <r>
    <n v="350"/>
    <s v="ts24028"/>
    <x v="349"/>
    <s v="Still Game"/>
    <x v="1"/>
    <s v="Cult Scottish comedy about the lives of two OAP's (Old Age Pensioners) Jack and Victor and their views on how it used to be in the old days and how bad it is now in the fictional town of Craiglang."/>
    <x v="53"/>
    <x v="1"/>
    <s v="TV-14"/>
    <x v="2"/>
    <n v="29"/>
    <s v="tt0281491"/>
    <n v="8.9"/>
    <n v="7539"/>
    <x v="1"/>
  </r>
  <r>
    <n v="351"/>
    <s v="tm142564"/>
    <x v="350"/>
    <s v="3 Idiots"/>
    <x v="0"/>
    <s v="In the tradition of √¢‚Ç¨≈ìFerris Bueller√¢‚Ç¨‚Ñ¢s Day Off√¢‚Ç¨¬ù comes this refreshing comedy about a rebellious prankster with a crafty mind and a heart of gold. Rascal. Joker. Dreamer. Genius... You've never met a college student quite like &quot;Rancho.&quot; From the moment he arrives at India's most prestigious university, Rancho's outlandish schemes turn the campus upside down√¢‚Ç¨‚Äùalong with the lives of his two newfound best friends. Together, they make life miserable for &quot;Virus,&quot; the school√¢‚Ç¨‚Ñ¢s uptight and heartless dean. But when Rancho catches the eye of the dean's sexy daughter, Virus sets his sights on flunking out the &quot;3 idiots&quot; once and for all."/>
    <x v="49"/>
    <x v="1"/>
    <s v="PG-13"/>
    <x v="4"/>
    <n v="170"/>
    <s v="tt1187043"/>
    <n v="8.4"/>
    <n v="385782"/>
    <x v="0"/>
  </r>
  <r>
    <n v="352"/>
    <s v="ts23752"/>
    <x v="351"/>
    <s v="Midnight Diner"/>
    <x v="1"/>
    <s v="Set in a small restaurant in the corner of a shopping district. The unusual eatery is only open after midnight, and its standard menu consists of just a single choice. However, the customers still come for the amusing chatter and the proprietor's willingness to cook any dish that they request. This drama depicts the lives of the restaurant's patrons, including a yakuza, an unsuccessful actor, a group of office ladies, a newspaper delivery boy, and a stripper."/>
    <x v="49"/>
    <x v="1"/>
    <s v="TV-MA"/>
    <x v="6"/>
    <n v="27"/>
    <s v="tt1882928"/>
    <n v="8.6"/>
    <n v="2110"/>
    <x v="1"/>
  </r>
  <r>
    <n v="353"/>
    <s v="ts21706"/>
    <x v="352"/>
    <s v="H2O: Just Add Water"/>
    <x v="1"/>
    <s v="H2O: Just Add Water revolves around three teenage girls facing everyday teen problems with an added twist: they cope with the burden of growing a giant fin and transforming into mermaids whenever they come in contact with water."/>
    <x v="51"/>
    <x v="1"/>
    <s v="TV-PG"/>
    <x v="7"/>
    <n v="25"/>
    <s v="tt0491603"/>
    <n v="7.2"/>
    <n v="14782"/>
    <x v="1"/>
  </r>
  <r>
    <n v="354"/>
    <s v="ts21740"/>
    <x v="353"/>
    <s v="Black Butler"/>
    <x v="1"/>
    <s v="In Victorian-era London, on the night of Ciel Phantomhive's tenth birthday a fire destroyed his manor and killed both of his parents. In a moment of death Ceil strikes a deal with a demon, his soul in exchange for revenge. This demon becomes his butler and calls himself by name of Sebastian Michaelis, to protect and serve Ciel until the deal has been completed. One month after the fire Ciel returns from being missing, with his new butler Sebastian. Ceil is now the head of the Phantomhive corporation, handling all business affairs as well as the work as the Queen of England√¢‚Ç¨‚Ñ¢s guard dog and looking for his parents murders."/>
    <x v="44"/>
    <x v="1"/>
    <s v="TV-MA"/>
    <x v="6"/>
    <n v="25"/>
    <s v="tt1316554"/>
    <n v="8.3000000000000007"/>
    <n v="1856"/>
    <x v="1"/>
  </r>
  <r>
    <n v="355"/>
    <s v="ts30356"/>
    <x v="354"/>
    <s v="Octonauts"/>
    <x v="1"/>
    <s v="The Octonauts is a British children's television series, produced by Silvergate Media for the BBC channel Cbeebies. The series is animated in Ireland by Brown Bag Films but uses British voice actors. The TV series is based on American-Canadian children's books written by Vicki Wong and Michael C. Murphy of Meomi Design Inc._x000a__x000a_The Octonauts follows an underwater exploring crew made up of stylized anthropomorphic animals, a team of eight adventurers who live in an undersea base, the Octopod, from where they go on undersea adventures with the help of a fleet of aquatic vehicles._x000a__x000a_The subject matter is reminiscent of Star Trek and Thunderbirds blended with Jacques Cousteau. Although it is science fiction as regards its technology, the exotic creatures and locations that the crew encounter are real marine animals in their natural habitats."/>
    <x v="45"/>
    <x v="1"/>
    <s v="TV-Y"/>
    <x v="8"/>
    <n v="15"/>
    <s v="tt1710177"/>
    <n v="7.6"/>
    <n v="1049"/>
    <x v="1"/>
  </r>
  <r>
    <n v="356"/>
    <s v="tm89684"/>
    <x v="355"/>
    <s v="New York Minute"/>
    <x v="0"/>
    <s v="Top student Jane Ryan heads to Manhattan for a college-scholarship competition. Her rebellious twin Roxy Ryan goes along to crash a video shoot. But anything can happen - and does - in a romp involving a pursuing truant officer, a smuggler, hunkalicious guys and the girls' realization that when the chips are down, a sister can be the best friend of all."/>
    <x v="46"/>
    <x v="1"/>
    <s v="PG"/>
    <x v="1"/>
    <n v="87"/>
    <s v="tt0363282"/>
    <n v="4.8"/>
    <n v="23307"/>
    <x v="1"/>
  </r>
  <r>
    <n v="357"/>
    <s v="ts31514"/>
    <x v="356"/>
    <s v="Strawberry Shortcake"/>
    <x v="1"/>
    <s v="Strawberry and her friends, including her sister, Apple Dumplin', and her pony, Honey Pie, embark on sweet-smelling adventures in Strawberryland."/>
    <x v="48"/>
    <x v="1"/>
    <s v="TV-Y"/>
    <x v="8"/>
    <n v="23"/>
    <s v="tt7996132"/>
    <n v="7"/>
    <n v="13"/>
    <x v="1"/>
  </r>
  <r>
    <n v="358"/>
    <s v="ts22005"/>
    <x v="357"/>
    <s v="Total Drama Island"/>
    <x v="1"/>
    <s v="Reality TV meets animation in this parody in which twenty-two teens are sent to the most run-down and bug-infested summer camp known to reality TV producers. Split into teams, The Screaming Gophers take on The Killer Bass as they face challenges that get more insane each week."/>
    <x v="50"/>
    <x v="1"/>
    <s v="TV-PG"/>
    <x v="7"/>
    <n v="23"/>
    <s v="tt1173427"/>
    <n v="7.4"/>
    <n v="10523"/>
    <x v="1"/>
  </r>
  <r>
    <n v="359"/>
    <s v="tm183963"/>
    <x v="358"/>
    <s v="Dreamer: Inspired By a True Story"/>
    <x v="0"/>
    <s v="Ben Crane believes that a severely injured racehorse deserves another chance. He and his daughter Cale adopt the mare and save it from being sacrificed by the owner."/>
    <x v="47"/>
    <x v="1"/>
    <s v="PG"/>
    <x v="1"/>
    <n v="106"/>
    <s v="tt0487897"/>
    <n v="6.8"/>
    <n v="13034"/>
    <x v="1"/>
  </r>
  <r>
    <n v="360"/>
    <s v="tm27268"/>
    <x v="359"/>
    <s v="Monster House"/>
    <x v="0"/>
    <s v="Monsters under the bed are scary enough, but what happens when an entire house is out to get you? Three teens aim to find out when they go up against a decrepit neighboring home and unlock its frightening secrets."/>
    <x v="51"/>
    <x v="1"/>
    <s v="PG"/>
    <x v="1"/>
    <n v="91"/>
    <s v="tt0385880"/>
    <n v="6.6"/>
    <n v="114942"/>
    <x v="0"/>
  </r>
  <r>
    <n v="361"/>
    <s v="tm81270"/>
    <x v="360"/>
    <s v="Starsky &amp; Hutch"/>
    <x v="0"/>
    <s v="Join uptight David Starsky and laid-back Ken &quot;Hutch&quot; Hutchinson as they're paired for the first time as undercover cops. The new partners must overcome their differences to solve an important case with help from street informant Huggy Bear and persuasive criminal Reese Feldman."/>
    <x v="46"/>
    <x v="1"/>
    <s v="PG-13"/>
    <x v="4"/>
    <n v="101"/>
    <s v="tt0335438"/>
    <n v="6.1"/>
    <n v="145981"/>
    <x v="0"/>
  </r>
  <r>
    <n v="362"/>
    <s v="tm137342"/>
    <x v="361"/>
    <s v="Tears of the Sun"/>
    <x v="0"/>
    <s v="Navy SEAL Lieutenant A.K. Waters and his elite squadron of tactical specialists are forced to choose between their duty and their humanity, between following orders by ignoring the conflict that surrounds them, or finding the courage to follow their conscience and protect a group of innocent refugees. When the democratic government of Nigeria collapses and the country is taken over by a ruthless military dictator, Waters, a fiercely loyal and hardened veteran is dispatched on a routine mission to retrieve a Doctors Without Borders physician."/>
    <x v="48"/>
    <x v="1"/>
    <s v="R"/>
    <x v="0"/>
    <n v="121"/>
    <s v="tt0314353"/>
    <n v="6.6"/>
    <n v="121066"/>
    <x v="0"/>
  </r>
  <r>
    <n v="363"/>
    <s v="ts21688"/>
    <x v="362"/>
    <s v="Boys Over Flowers"/>
    <x v="1"/>
    <s v="A working class girl winds up at an exclusive prep school. Unassuming high school girl Jan Di stands up to -- and eventually falls for -- a spoiled rich kid who belongs to the school's most powerful clique."/>
    <x v="49"/>
    <x v="1"/>
    <s v="TV-14"/>
    <x v="2"/>
    <n v="64"/>
    <s v="tt1370334"/>
    <n v="7.9"/>
    <n v="11579"/>
    <x v="1"/>
  </r>
  <r>
    <n v="364"/>
    <s v="ts22318"/>
    <x v="363"/>
    <s v="Winx Club"/>
    <x v="1"/>
    <s v="In a magical universe, witches, warriors begin fighting in the name of good .vs. evil! At a magic school, five teenage girls are selected to defend the universe with their magic."/>
    <x v="46"/>
    <x v="1"/>
    <s v="TV-G"/>
    <x v="9"/>
    <n v="23"/>
    <s v="tt3233214"/>
    <n v="6.2"/>
    <n v="6700"/>
    <x v="1"/>
  </r>
  <r>
    <n v="365"/>
    <s v="tm161263"/>
    <x v="364"/>
    <s v="The Cave"/>
    <x v="0"/>
    <s v="After a group of biologists discovers a huge network of unexplored caves in Romania and, believing it to be an undisturbed eco-system that has produced a new species, they hire the best American team of underwater cave explorers in the world. While exploring deeper into the underwater caves, a rockslide blocks their exit, and they soon discover a larger carnivorous creature has added them to its food chain."/>
    <x v="47"/>
    <x v="1"/>
    <s v="PG-13"/>
    <x v="4"/>
    <n v="97"/>
    <s v="tt0403424"/>
    <n v="5.0999999999999996"/>
    <n v="38445"/>
    <x v="1"/>
  </r>
  <r>
    <n v="366"/>
    <s v="ts12815"/>
    <x v="365"/>
    <s v="Big Time Rush"/>
    <x v="1"/>
    <s v="Four teenage friends move from Minneapolis to Los Angeles to form a potential chart-topping boy band after Kendall is inadvertently discovered by an eccentric record executive, Gustavo Rocque. As they seize this opportunity of a lifetime, these friends embark on an exciting comedy and music-filled journey to prove to themselves and their record label that they are serious about their new career choice."/>
    <x v="49"/>
    <x v="1"/>
    <s v="TV-G"/>
    <x v="9"/>
    <n v="25"/>
    <s v="tt1131746"/>
    <n v="6.3"/>
    <n v="12046"/>
    <x v="1"/>
  </r>
  <r>
    <n v="367"/>
    <s v="tm26638"/>
    <x v="366"/>
    <s v="The Texas Chainsaw Massacre: The Beginning"/>
    <x v="0"/>
    <s v="Chrissie and her friends set out on a road trip for a final fling before one is shipped off to Vietnam. Along the way, bikers harass the foursome and cause an accident that throws Chrissie from the vehicle. The lawman who arrives on the scene kills one of the bikers and brings Chrissie's friends to the Hewitt homestead, where young Leatherface is learning the tools of terror."/>
    <x v="51"/>
    <x v="1"/>
    <s v="R"/>
    <x v="0"/>
    <n v="91"/>
    <s v="tt0420294"/>
    <n v="5.8"/>
    <n v="72366"/>
    <x v="1"/>
  </r>
  <r>
    <n v="368"/>
    <s v="tm55303"/>
    <x v="367"/>
    <s v="I Am Sam"/>
    <x v="0"/>
    <s v="Sam, a neurodivergent man, has a daughter with a homeless woman who abandons them when they leave the hospital, leaving Sam to raise Lucy on his own. But as Lucy grows up, Sam's limitations as a parent start to become a problem and the authorities take her away. Sam convinces high-priced lawyer Rita to take his case pro bono and in turn teaches her the value of love and family."/>
    <x v="52"/>
    <x v="1"/>
    <s v="PG-13"/>
    <x v="4"/>
    <n v="132"/>
    <s v="tt0277027"/>
    <n v="7.6"/>
    <n v="149082"/>
    <x v="0"/>
  </r>
  <r>
    <n v="369"/>
    <s v="tm31189"/>
    <x v="368"/>
    <s v="The Spiderwick Chronicles"/>
    <x v="0"/>
    <s v="Upon moving into the run-down Spiderwick Estate with their mother, twin brothers Jared and Simon Grace, along with their sister Mallory, find themselves pulled into an alternate world full of faeries and other creatures."/>
    <x v="44"/>
    <x v="1"/>
    <s v="PG"/>
    <x v="1"/>
    <n v="96"/>
    <s v="tt0416236"/>
    <n v="6.5"/>
    <n v="94628"/>
    <x v="1"/>
  </r>
  <r>
    <n v="370"/>
    <s v="tm165593"/>
    <x v="369"/>
    <s v="Rumor Has It..."/>
    <x v="0"/>
    <s v="Sarah Huttinger's return home with her fiance convinces her that the sedate, proper, country-club lifestyle of her family isn't for her √¢‚Ç¨‚Äú and that maybe the Huttinger family isn't even hers √¢‚Ç¨‚Äú as she uncovers secrets that suggest the Huttingers are neither sedate nor proper."/>
    <x v="47"/>
    <x v="1"/>
    <s v="PG-13"/>
    <x v="4"/>
    <n v="97"/>
    <s v="tt0398375"/>
    <n v="5.5"/>
    <n v="57894"/>
    <x v="1"/>
  </r>
  <r>
    <n v="371"/>
    <s v="ts15986"/>
    <x v="370"/>
    <s v="Dead Set"/>
    <x v="1"/>
    <s v="Zombies are rampaging throughout Britain. Blissfully unaware of gory events outside, the Big Brother housemates are in for the ultimate eviction night..."/>
    <x v="44"/>
    <x v="1"/>
    <s v="TV-MA"/>
    <x v="6"/>
    <n v="141"/>
    <s v="tt1285482"/>
    <n v="7.6"/>
    <n v="19684"/>
    <x v="1"/>
  </r>
  <r>
    <n v="372"/>
    <s v="ts26322"/>
    <x v="371"/>
    <s v="Toradora!"/>
    <x v="1"/>
    <s v="Ry√Ö¬´ji Takasu is a gentle high school student with a love for housework; but in contrast to his kind nature, he has an intimidating face that often gets him labeled as a delinquent. On the other hand is Taiga Aisaka, a small, doll-like student who is anything but a cute and fragile girl. Equipped with a wooden katana and feisty personality, Taiga is known throughout the school as the &quot;Palmtop Tiger.&quot; One day, an embarrassing mistake causes the two students to cross paths. Ry√Ö¬´ji discovers that Taiga actually has a sweet side: she has a crush on the popular vice president, Y√Ö¬´saku Kitamura, who happens to be his best friend. But things only get crazier when Ry√Ö¬´ji reveals that he has a crush on Minori Kushieda√¢‚Ç¨‚ÄùTaiga's best friend! Toradora! is a romantic comedy that follows this odd duo as they embark on a quest to help each other with their respective crushes, forming an unlikely alliance in the process."/>
    <x v="44"/>
    <x v="1"/>
    <s v="TV-14"/>
    <x v="2"/>
    <n v="30"/>
    <s v="tt1279024"/>
    <n v="8"/>
    <n v="14307"/>
    <x v="1"/>
  </r>
  <r>
    <n v="373"/>
    <s v="tm78767"/>
    <x v="372"/>
    <s v="I Now Pronounce You Chuck &amp; Larry"/>
    <x v="0"/>
    <s v="Firefighters Chuck Ford and Larry Valentine are guy's guys, loyal to the core√¢‚Ç¨‚Äùwhich is why when widower Larry asks Chuck to pose as his gay lover so that he can get domestic partner benefits for his kids, his buddy agrees. However, things get dicey when a bureaucrat comes calling, and the boys are forced to present a picture of domestic bliss."/>
    <x v="50"/>
    <x v="1"/>
    <s v="PG-13"/>
    <x v="4"/>
    <n v="115"/>
    <s v="tt0762107"/>
    <n v="5.9"/>
    <n v="146625"/>
    <x v="0"/>
  </r>
  <r>
    <n v="374"/>
    <s v="tm36644"/>
    <x v="373"/>
    <s v="World Trade Center"/>
    <x v="0"/>
    <s v="Two police officers struggle to survive when they become trapped beneath the rubble of the World Trade Center on September 11, 2001."/>
    <x v="51"/>
    <x v="1"/>
    <s v="PG-13"/>
    <x v="4"/>
    <n v="129"/>
    <s v="tt0469641"/>
    <n v="6"/>
    <n v="83129"/>
    <x v="1"/>
  </r>
  <r>
    <n v="375"/>
    <s v="tm77649"/>
    <x v="374"/>
    <s v="Premonition"/>
    <x v="0"/>
    <s v="A depressed housewife who learns her husband was killed in a car accident the day previously, awakens the next morning to find him alive and well at home, and then awakens the day after to a world in which he is still dead."/>
    <x v="50"/>
    <x v="1"/>
    <s v="PG-13"/>
    <x v="4"/>
    <n v="96"/>
    <s v="tt0477071"/>
    <n v="5.9"/>
    <n v="78119"/>
    <x v="1"/>
  </r>
  <r>
    <n v="376"/>
    <s v="ts33559"/>
    <x v="375"/>
    <s v="Shaun the Sheep"/>
    <x v="1"/>
    <s v="Shaun the Sheep thinks and acts like a person in a barnyard, which usually gets him into trouble. The farmer's sheepdog, Bitzer, tries to keep Shaun and his friends out of trouble. The farmer is oblivious to the humanlike features of his flock, who are like one big, happy family."/>
    <x v="50"/>
    <x v="1"/>
    <s v="TV-G"/>
    <x v="9"/>
    <n v="7"/>
    <s v="tt0983983"/>
    <n v="8"/>
    <n v="25"/>
    <x v="1"/>
  </r>
  <r>
    <n v="377"/>
    <s v="tm33113"/>
    <x v="376"/>
    <s v="Eagle Eye"/>
    <x v="0"/>
    <s v="Jerry Shaw and Rachel Holloman are two strangers whose lives are suddenly thrown into turmoil by a mysterious woman they have never met. Threatening their lives and family, the unseen caller uses everyday technology to control their actions and push them into increasing danger. As events escalate, Jerry and Rachel become the country's most-wanted fugitives and must figure out what is happening to them."/>
    <x v="44"/>
    <x v="1"/>
    <s v="PG-13"/>
    <x v="4"/>
    <n v="118"/>
    <s v="tt1059786"/>
    <n v="6.6"/>
    <n v="185430"/>
    <x v="0"/>
  </r>
  <r>
    <n v="378"/>
    <s v="tm43399"/>
    <x v="377"/>
    <s v="Lagaan: Once Upon a Time in India"/>
    <x v="0"/>
    <s v="In 1890s India, an arrogant British commander challenges the harshly taxed residents of Champaner to a high-stakes cricket match."/>
    <x v="52"/>
    <x v="1"/>
    <s v="PG"/>
    <x v="1"/>
    <n v="224"/>
    <s v="tt0169102"/>
    <n v="8.1"/>
    <n v="111053"/>
    <x v="0"/>
  </r>
  <r>
    <n v="379"/>
    <s v="tm147211"/>
    <x v="378"/>
    <s v="The Men Who Stare at Goats"/>
    <x v="0"/>
    <s v="A reporter in Iraq might just have the story of a lifetime when he meets Lyn Cassady, a guy who claims to be a former member of the U.S. Army's New Earth Army, a unit that employs paranormal powers in their missions."/>
    <x v="49"/>
    <x v="1"/>
    <s v="R"/>
    <x v="0"/>
    <n v="94"/>
    <s v="tt1234548"/>
    <n v="6.2"/>
    <n v="131564"/>
    <x v="0"/>
  </r>
  <r>
    <n v="380"/>
    <s v="ts56549"/>
    <x v="379"/>
    <s v="Scare Tactics"/>
    <x v="1"/>
    <s v="Scare Tactics is a hidden camera/comedy television show, produced by Kevin Healey and Scott Hallock. Its first two seasons aired from April 2003 to December 2004. After a hiatus, the show returned for a third season, beginning July 9, 2008. The first season of the show was hosted by Shannen Doherty. Stephen Baldwin took her place in the middle of the second season. Since the beginning of the third season, the show has been hosted by Tracy Morgan. The fourth season began on October 6, 2009._x000a__x000a_In Europe the first season of the program aired on MTV Central from 2003 to 2004. The show is also broadcast in Australia on FOX8, in Canada on MTV, in India on AXN, in Russia on MTV Russia, in Turkey on Dream TV, in Poland on TV Puls, in Finland on Jim, in South Korea on Q TV, in Sweden initially on TV6 and currently on TV11."/>
    <x v="48"/>
    <x v="1"/>
    <s v="TV-14"/>
    <x v="2"/>
    <n v="22"/>
    <s v="tt0339968"/>
    <n v="6.7"/>
    <n v="2512"/>
    <x v="1"/>
  </r>
  <r>
    <n v="381"/>
    <s v="tm29555"/>
    <x v="380"/>
    <s v="Friends with Money"/>
    <x v="0"/>
    <s v="After she quits her lucrative job, Olivia finds herself unsure about her future and her relationships with her successful and wealthy friends."/>
    <x v="51"/>
    <x v="1"/>
    <s v="R"/>
    <x v="0"/>
    <n v="88"/>
    <s v="tt0436331"/>
    <n v="5.8"/>
    <n v="30186"/>
    <x v="1"/>
  </r>
  <r>
    <n v="382"/>
    <s v="tm93225"/>
    <x v="381"/>
    <s v="Legend of the Guardians: The Owls of Ga'Hoole"/>
    <x v="0"/>
    <s v="Soren, a young barn owl, is kidnapped by owls of St. Aggie's, ostensibly an orphanage, where owlets are brainwashed into becoming soldiers. He and his new friends escape to the island of Ga'Hoole, to assist its noble, wise owls who fight the army being created by the wicked rulers of St. Aggie's. The film is based on the first three books in the series."/>
    <x v="45"/>
    <x v="1"/>
    <s v="PG"/>
    <x v="1"/>
    <n v="100"/>
    <s v="tt1219342"/>
    <n v="6.9"/>
    <n v="82623"/>
    <x v="1"/>
  </r>
  <r>
    <n v="383"/>
    <s v="ts20398"/>
    <x v="382"/>
    <s v="Kath &amp; Kim"/>
    <x v="1"/>
    <s v="Kath &amp; Kim is a character-driven Australian television situation comedy series. The series was created by, and is written by Jane Turner and Gina Riley who play the title characters: a suburban mother and daughter with a dysfunctional relationship. The series main characters consist of Kath Day-Knight, a cheerful 50-year-old woman, her self-indulgent daughter Kim Craig, Kath's boyfriend and second husband, the metrosexual Kel Knight, as well as Kim's estranged husband Brett Craig and her lonely, overweight &quot;second best friend&quot; Sharon Strzelecki. The series is set in the fictional suburb of Fountain Lakes in Melbourne. It is primarily filmed in Patterson Lakes._x000a__x000a_The series was conceived by Turner and Riley in the early 1990s as a weekly segment of the Australian comedy series Fast Forward. The skit was then developed into a full-series. The first series of Kath &amp; Kim premiered on ABC TV on 16 May 2002, with three further series following, while a television movie, entitled Da Kath and Kim Code, was broadcast nationally on 25 November 2005. Kath &amp; Kim has garnered much critical acclaim since its debut, winning two Logie Awards, for &quot;Outstanding Comedy Programme&quot; and the &quot;Best Television Drama Series&quot; award at the Australian Film Institute Awards. In Australia, it has become a pop culture phenomenon, and is a success with audiences nationwide. Internationally, the series has spawned a cult fanbase, and in 2006 it was announced an American version of the series would be produced, to air on NBC. Riley and Turner served as executive producers on the US version. The American version was also picked up by Seven, which debuted the program on 12 October 2008, just three days after its debut in the United States."/>
    <x v="53"/>
    <x v="1"/>
    <m/>
    <x v="5"/>
    <n v="24"/>
    <s v="tt0272397"/>
    <n v="8.3000000000000007"/>
    <n v="4168"/>
    <x v="1"/>
  </r>
  <r>
    <n v="384"/>
    <s v="tm86189"/>
    <x v="383"/>
    <s v="Good Luck Chuck"/>
    <x v="0"/>
    <s v="Cursed since childhood, dentist Charlie Logan cannot find the right woman. Even worse, he learns that each of his ex-girlfriends finds true love with the man she meets after her relationship with him ends. Hearing of Charlie's reputation as a good-luck charm, women from all over line up for a quick tryst. But when Charlie meets the woman of his dreams, he must find a way to break the curse or risk losing her to the next man she meets."/>
    <x v="50"/>
    <x v="1"/>
    <m/>
    <x v="5"/>
    <n v="101"/>
    <s v="tt0452625"/>
    <n v="5.6"/>
    <n v="89755"/>
    <x v="1"/>
  </r>
  <r>
    <n v="385"/>
    <s v="ts21421"/>
    <x v="384"/>
    <s v="Pocoyo"/>
    <x v="1"/>
    <s v="Pocoyo is a Spanish pre-school animated television series created by Guillermo Garc√É¬≠a Cars√É¬≠, Luis Gallego and David Cantolla, and is a co-production between Spanish producer Zinkia Entertainment, Cosgrove-Hall Films and Granada International. Two series have been produced, each consisting of 52 seven-minute episodes. English actor and comedian Stephen Fry narrates the English-language version and Jos√É¬© Mar√É¬≠a del R√É¬≠o narrates the Castilian Spanish version._x000a__x000a_Set in a 3D space, with a plain white background and usually no backdrops, it is about Pocoyo, a 3-year-old boy, interacting with his friends Pato, Elly and Loula. Viewers are encouraged to recognise situations that Pocoyo is in, and things that are going on with or around him. The narrator usually speaks explicitly to the viewers and to the characters as well. Each character has its own distinctive dance and also a specific sound, and most episodes end with the characters dancing. Many episodes also involve parties._x000a__x000a_In the United Kingdom, it was originally broadcast on CITV, a children's strand on the ITV network. In September 2007, Channel 5 acquired terrestrial rights in the United Kingdom to the first and second series, making it part of the Milkshake! strand. The show, however, will continue to air on the CITV Channel. Other broadcasters in the English speaking countries include RT√É‚Ä∞ in the Republic of Ireland, Nick Jr. in the U.S. nationwide and local station KCET-TV as well as KLCS-TV channel 58-2 in Los Angeles and on Univision in LATAM Spanish, Treehouse TV in Canada, ABC in Australia and TVNZ in New Zealand."/>
    <x v="47"/>
    <x v="1"/>
    <s v="TV-G"/>
    <x v="9"/>
    <n v="11"/>
    <s v="tt0487849"/>
    <n v="3.9"/>
    <n v="93"/>
    <x v="1"/>
  </r>
  <r>
    <n v="386"/>
    <s v="tm104880"/>
    <x v="385"/>
    <s v="Louis C.K.: Hilarious"/>
    <x v="0"/>
    <s v="In this unique and dynamic live concert experience, Louis C.K.'s exploration of life after 40 destroys politically correct images of modern life with thoughts we have all had...but would rarely admit to."/>
    <x v="45"/>
    <x v="1"/>
    <m/>
    <x v="5"/>
    <n v="84"/>
    <s v="tt1421373"/>
    <n v="8.4"/>
    <n v="11973"/>
    <x v="1"/>
  </r>
  <r>
    <n v="387"/>
    <s v="tm101334"/>
    <x v="386"/>
    <s v="Death at a Funeral"/>
    <x v="0"/>
    <s v="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
    <x v="45"/>
    <x v="1"/>
    <s v="R"/>
    <x v="0"/>
    <n v="92"/>
    <s v="tt1321509"/>
    <n v="5.6"/>
    <n v="49599"/>
    <x v="1"/>
  </r>
  <r>
    <n v="388"/>
    <s v="tm135451"/>
    <x v="387"/>
    <s v="Gifted Hands: The Ben Carson Story"/>
    <x v="0"/>
    <s v="Gifted Hands: The Ben Carson Story is a movie based on the life story of world-renowned neurosurgeon Ben Carson from 1961 to 1987."/>
    <x v="49"/>
    <x v="1"/>
    <m/>
    <x v="5"/>
    <n v="86"/>
    <s v="tt1295085"/>
    <n v="7.6"/>
    <n v="10210"/>
    <x v="1"/>
  </r>
  <r>
    <n v="389"/>
    <s v="ts20526"/>
    <x v="388"/>
    <s v="The Game"/>
    <x v="1"/>
    <s v="When her boyfriend Derwin Davis is chosen as the new third-string wide receiver for the San Diego Sabers, Melanie Barnett decides to attend a local college so she can be with him. While Derwin worries about the plays on the field, Melanie adjusts to her new lifestyle. She gets a play-by-play account of the lives and relationships among NFL wives, girlfriends and mom/managers who use their best game to help their men stay on the field and on their arm."/>
    <x v="51"/>
    <x v="1"/>
    <s v="TV-14"/>
    <x v="2"/>
    <n v="22"/>
    <s v="tt10020984"/>
    <n v="6.6"/>
    <n v="4417"/>
    <x v="1"/>
  </r>
  <r>
    <n v="390"/>
    <s v="ts30083"/>
    <x v="389"/>
    <s v="Angel Beats!"/>
    <x v="1"/>
    <s v="Angel Beats takes place in the afterlife and focuses on Otonashi, a boy who lost his memories of his life after dying. He is enrolled into the afterlife school and meets a girl named Yuri who invites him to join the Afterlife Battlefront √¢‚Ç¨‚Äù an organization she leads which fights against God. The Battlefront fight against the student council president Angel, a girl with supernatural powers."/>
    <x v="45"/>
    <x v="1"/>
    <s v="TV-14"/>
    <x v="2"/>
    <n v="26"/>
    <s v="tt1639109"/>
    <n v="7.7"/>
    <n v="13848"/>
    <x v="1"/>
  </r>
  <r>
    <n v="391"/>
    <s v="tm141707"/>
    <x v="390"/>
    <s v="Blood and Bone"/>
    <x v="0"/>
    <s v="In Los Angeles, an ex-con takes the underground fighting world by storm in his quest to fulfill a promise to a dead friend."/>
    <x v="49"/>
    <x v="1"/>
    <s v="R"/>
    <x v="0"/>
    <n v="93"/>
    <s v="tt0346631"/>
    <n v="6.7"/>
    <n v="33051"/>
    <x v="1"/>
  </r>
  <r>
    <n v="392"/>
    <s v="tm103095"/>
    <x v="391"/>
    <s v="Ip Man 2"/>
    <x v="0"/>
    <s v="Having defeated the best fighters of the Imperial Japanese army in occupied Shanghai, Ip Man and his family settle in post-war Hong Kong. Struggling to make a living, Master Ip opens a kung fu school to bring his celebrated art of Wing Chun to the troubled youth of Hong Kong. His growing reputation soon brings challenges from powerful enemies, including pre-eminent Hung Gar master, Hung Quan."/>
    <x v="45"/>
    <x v="1"/>
    <s v="R"/>
    <x v="0"/>
    <n v="108"/>
    <s v="tt1386932"/>
    <n v="7.5"/>
    <n v="103673"/>
    <x v="0"/>
  </r>
  <r>
    <n v="393"/>
    <s v="ts23835"/>
    <x v="392"/>
    <s v="Masha and the Bear"/>
    <x v="1"/>
    <s v="Masha is an energetic three-year-old who can√¢‚Ç¨‚Ñ¢t seem to keep herself out of trouble. Bear is a warm, fatherly figure that does his best to guide his friend and keep her from harm, often ending up the unintended victim of her misadventures."/>
    <x v="49"/>
    <x v="1"/>
    <s v="TV-Y"/>
    <x v="8"/>
    <n v="6"/>
    <s v="tt1884856"/>
    <n v="7.6"/>
    <n v="3114"/>
    <x v="1"/>
  </r>
  <r>
    <n v="394"/>
    <s v="tm83786"/>
    <x v="393"/>
    <s v="Like Stars on Earth"/>
    <x v="0"/>
    <s v="Ishaan Awasthi is an eight-year-old whose world is filled with wonders that no one else seems to appreciate. Colours, fish, dogs, and kites don't seem important to the adults, who are much more interested in things like homework, marks, and neatness. Ishaan cannot seem to get anything right in class; he is then sent to boarding school, where his life changes forever."/>
    <x v="50"/>
    <x v="1"/>
    <s v="PG"/>
    <x v="1"/>
    <n v="165"/>
    <s v="tt0986264"/>
    <n v="8.3000000000000007"/>
    <n v="188234"/>
    <x v="0"/>
  </r>
  <r>
    <n v="395"/>
    <s v="ts23808"/>
    <x v="394"/>
    <s v="Monty Python: Almost the Truth (The Lawyer's Cut)"/>
    <x v="1"/>
    <s v="The story of Monty Python through brand new interviews with the Pythons: John Cleese, Terry Gilliam, Eric Idle, Terry Jones &amp; Michael Palin and archive material from the late Graham Chapman."/>
    <x v="49"/>
    <x v="1"/>
    <s v="TV-MA"/>
    <x v="6"/>
    <n v="55"/>
    <s v="tt1422182"/>
    <n v="8.1"/>
    <n v="1740"/>
    <x v="1"/>
  </r>
  <r>
    <n v="396"/>
    <s v="ts27459"/>
    <x v="395"/>
    <s v="The Legend of Bruce Lee"/>
    <x v="1"/>
    <s v="The story of the legendary martial arts icon Bruce Lee following him from Hong Kong to America and back again, leading up to his tragic death at the age of 32."/>
    <x v="44"/>
    <x v="1"/>
    <m/>
    <x v="5"/>
    <n v="45"/>
    <s v="tt1059455"/>
    <n v="7"/>
    <n v="1422"/>
    <x v="1"/>
  </r>
  <r>
    <n v="397"/>
    <s v="ts20544"/>
    <x v="396"/>
    <s v="Ouran High School Host Club"/>
    <x v="1"/>
    <s v="Ouran High is a school for the extremely wealthy or, in Haruhi's case, the extremely talented. But no amount of talent will help when Haruhi accidentally drops an eight million yen vase in a music room. The vase was the property of Ouran High School Host Club, a group of attractive young men who, for a fee, provide their time and affections for their lovesick clientele: the female students. Fascinated by this strange new specimen, a poor and clumsy commoner, they force Haruhi to work for them until the debt is repaid; but they get a lot more than they bargained for..."/>
    <x v="51"/>
    <x v="1"/>
    <s v="TV-14"/>
    <x v="2"/>
    <n v="23"/>
    <s v="tt0816397"/>
    <n v="8.1999999999999904"/>
    <n v="9763"/>
    <x v="1"/>
  </r>
  <r>
    <n v="398"/>
    <s v="tm27168"/>
    <x v="397"/>
    <s v="Felon"/>
    <x v="0"/>
    <s v="A family man convicted of killing an intruder must cope with life afterward in the violent penal system."/>
    <x v="44"/>
    <x v="1"/>
    <s v="R"/>
    <x v="0"/>
    <n v="103"/>
    <s v="tt1117385"/>
    <n v="7.4"/>
    <n v="78039"/>
    <x v="1"/>
  </r>
  <r>
    <n v="399"/>
    <s v="ts40702"/>
    <x v="398"/>
    <s v="The Ultimatum"/>
    <x v="1"/>
    <s v="The Ultimatum is a Singaporean Chinese drama which was telecasted on Singapore's free-to-air channel, MediaCorp Channel 8. It made its debut on 27 May 2009 and ended on the date 7 July 2009. This drama serial consists of 30 episodes, and was screened on every weekday night at 9:00 pm._x000a__x000a_Being the mid-year Channel 8 blockbuster of 2009, it was the first Channel 8 drama to be fully filmed in HD._x000a__x000a_Despite being touted as the 2009 blockbuster of the year and featuring many established actors and actresses like Zoe Tay, Li Nanxing and Fann Wong, the show's reception was lukewarm at best. Many viewers faulted the serial for improbable casting and for a lack of originality in certain parts of the scripting. The series also came under harsh criticism for being overly melodramatic. However, the performance of newcomers such as Jerry Yeo, who played an antagonist for the first time, were widely praised."/>
    <x v="49"/>
    <x v="1"/>
    <s v="TV-14"/>
    <x v="2"/>
    <n v="44"/>
    <s v="tt1682704"/>
    <n v="5.4"/>
    <n v="6"/>
    <x v="1"/>
  </r>
  <r>
    <n v="400"/>
    <s v="ts30288"/>
    <x v="399"/>
    <s v="Mobile Suit Gundam Unicorn"/>
    <x v="1"/>
    <s v="The series begins in U.C. 0001, at the very beginning of human space colonization, when a space colony called Laplace is destroyed during a ceremony hosted by the Federation's Prime Minister ushering in the Universal Century dating system. The main story takes place in UC 0096, sixteen years after the end of the One Year War, three years after the events of Mobile Suit Gundam: Char's Counterattack, and 27 years before Mobile Suit Gundam F91._x000a__x000a_The story revolves around Banagher Links, a seemingly normal boy living and going to school in the space colonies. His life changes one day when he meets a girl named Audrey Burne, as the encounter brings him into contact with a new Gundam and its connections to an item called &quot;Laplace's Box.&quot;"/>
    <x v="45"/>
    <x v="1"/>
    <s v="TV-14"/>
    <x v="2"/>
    <n v="35"/>
    <s v="tt1630623"/>
    <n v="7.8"/>
    <n v="1291"/>
    <x v="1"/>
  </r>
  <r>
    <n v="401"/>
    <s v="tm114476"/>
    <x v="400"/>
    <s v="Stuart Little 2"/>
    <x v="0"/>
    <s v="Stuart, an adorable white mouse, still lives happily with his adoptive family, the Littles, on the east side of Manhattan's Central Park. More crazy mouse adventures are in store as Stuart, his human brother, George, and their mischievous cat, Snowbell, set out to rescue a friend."/>
    <x v="53"/>
    <x v="1"/>
    <s v="G"/>
    <x v="3"/>
    <n v="78"/>
    <s v="tt0243585"/>
    <n v="5.5"/>
    <n v="53746"/>
    <x v="1"/>
  </r>
  <r>
    <n v="402"/>
    <s v="ts21967"/>
    <x v="401"/>
    <s v="Johnny Test"/>
    <x v="1"/>
    <s v="Young Johnny is gung-ho and full of courage. Johnny's brainiac twin sisters, Susan and Mary, use Johnny as their guinea pig for their outrageous scientific experiments. If they can dream it up, Johnny will do it; as long as his genetically engineered super dog, Dukey, can come along."/>
    <x v="47"/>
    <x v="1"/>
    <s v="TV-Y7"/>
    <x v="10"/>
    <n v="18"/>
    <s v="tt15061770"/>
    <n v="5.0999999999999996"/>
    <n v="8172"/>
    <x v="1"/>
  </r>
  <r>
    <n v="403"/>
    <s v="ts12701"/>
    <x v="402"/>
    <s v="Code Lyoko"/>
    <x v="1"/>
    <s v="Code Lyoko centers on four children who travel to the virtual world of Lyoko to battle against a sentient artificial intelligence named XANA, with a virtual human called Aelita."/>
    <x v="48"/>
    <x v="1"/>
    <s v="TV-G"/>
    <x v="9"/>
    <n v="24"/>
    <s v="tt0417311"/>
    <n v="7.3"/>
    <n v="5109"/>
    <x v="1"/>
  </r>
  <r>
    <n v="404"/>
    <s v="tm130574"/>
    <x v="403"/>
    <s v="Did You Hear About the Morgans?"/>
    <x v="0"/>
    <s v="In New York City, an estranged couple who witness a murder are relocated to small-town Wyoming as part of a witness-protection program."/>
    <x v="49"/>
    <x v="1"/>
    <s v="PG-13"/>
    <x v="4"/>
    <n v="103"/>
    <s v="tt1314228"/>
    <n v="4.9000000000000004"/>
    <n v="40289"/>
    <x v="1"/>
  </r>
  <r>
    <n v="405"/>
    <s v="ts21695"/>
    <x v="404"/>
    <s v="Iris"/>
    <x v="1"/>
    <s v="Two friends, members of the South Korean military, are recruited by a secret black ops agency."/>
    <x v="49"/>
    <x v="1"/>
    <s v="TV-14"/>
    <x v="2"/>
    <n v="61"/>
    <s v="tt1399791"/>
    <n v="7.8"/>
    <n v="1951"/>
    <x v="1"/>
  </r>
  <r>
    <n v="406"/>
    <s v="ts121176"/>
    <x v="405"/>
    <s v="DreamWorks Shrek's Swamp Stories"/>
    <x v="1"/>
    <s v="Shrek and his pals have a series of adventures."/>
    <x v="45"/>
    <x v="1"/>
    <s v="TV-PG"/>
    <x v="7"/>
    <n v="24"/>
    <s v="tt6950338"/>
    <n v="6.5"/>
    <n v="330"/>
    <x v="1"/>
  </r>
  <r>
    <n v="407"/>
    <s v="ts1893"/>
    <x v="406"/>
    <s v="Ben &amp; Holly's Little Kingdom"/>
    <x v="1"/>
    <s v="The friendship between fairy princess Holly and Ben Elf in an enchanted magical kingdom of elves and fairies."/>
    <x v="49"/>
    <x v="1"/>
    <s v="TV-G"/>
    <x v="9"/>
    <n v="14"/>
    <s v="tt1436544"/>
    <n v="7.5"/>
    <n v="1222"/>
    <x v="1"/>
  </r>
  <r>
    <n v="408"/>
    <s v="ts20535"/>
    <x v="407"/>
    <s v="The Garfield Show"/>
    <x v="1"/>
    <s v="Your favorite lazy, fat cat is at it again. Garfield, Odie, Jon and the rest of the gang are back for more funny misadventures. Whether he's scarfing down lasagna or tricking Nermal the kitten, Garfield is guaranteed to crack you up. But remember: He hates Mondays!"/>
    <x v="49"/>
    <x v="1"/>
    <s v="TV-G"/>
    <x v="9"/>
    <n v="17"/>
    <s v="tt1470837"/>
    <n v="5.3"/>
    <n v="2499"/>
    <x v="1"/>
  </r>
  <r>
    <n v="409"/>
    <s v="tm160800"/>
    <x v="408"/>
    <s v="Chaos"/>
    <x v="0"/>
    <s v="In Seattle, detective Quentin Conners is unfairly suspended and his partner Jason York leaves the police force after a tragic shooting on Pearl Street Bridge, when the hostage and the criminal die. During a bank heist with a hostage situation, Conners is assigned in charge of the operation with the rookie Shane Dekker as his partner. The thieves, lead by Lorenz, apparently do not steal a penny from the bank. While chasing the gangsters, the police team disclose that they planted a virus in the system, stealing one billion dollars from the different accounts, using the principle of the Chaos Theory. Further, they find that Lorenz is killing his accomplices."/>
    <x v="47"/>
    <x v="1"/>
    <s v="R"/>
    <x v="0"/>
    <n v="106"/>
    <s v="tt0402910"/>
    <n v="6.4"/>
    <n v="54633"/>
    <x v="1"/>
  </r>
  <r>
    <n v="410"/>
    <s v="ts38159"/>
    <x v="409"/>
    <s v="Wakfu"/>
    <x v="1"/>
    <s v="Follow Yogu and his friends Amalia, Evangelyne, Tristepin, Ruel and Az as they try to rescue the world of Wakfu from destruction."/>
    <x v="44"/>
    <x v="1"/>
    <s v="TV-Y7"/>
    <x v="10"/>
    <n v="22"/>
    <s v="tt1807824"/>
    <n v="8.1"/>
    <n v="1469"/>
    <x v="1"/>
  </r>
  <r>
    <n v="411"/>
    <s v="tm22493"/>
    <x v="410"/>
    <s v="Katt Williams: The Pimp Chronicles Pt. 1"/>
    <x v="0"/>
    <s v="Comedian Katt Williams (aka Money Mike) showcases his laugh out loud comedic talents in his first ever HBO stand-up comedy DVD taped in front of a live audience. A native of Cincinnati, Ohio, Williams worked his way up the comedy club ladder before landing key television and film roles that displayed his flashy, sassy, streetwise style."/>
    <x v="51"/>
    <x v="1"/>
    <m/>
    <x v="5"/>
    <n v="46"/>
    <s v="tt0865482"/>
    <n v="7.6"/>
    <n v="1780"/>
    <x v="1"/>
  </r>
  <r>
    <n v="412"/>
    <s v="tm164557"/>
    <x v="411"/>
    <s v="Initial D"/>
    <x v="0"/>
    <s v="After winning his first competition, Takumi focuses his attention on drift racing, a sport he has unknowingly perfected while delivering tofu in his father's Toyota AE86."/>
    <x v="47"/>
    <x v="1"/>
    <m/>
    <x v="5"/>
    <n v="107"/>
    <s v="tt0439630"/>
    <n v="6.3"/>
    <n v="8536"/>
    <x v="1"/>
  </r>
  <r>
    <n v="413"/>
    <s v="tm112381"/>
    <x v="412"/>
    <s v="Comedian"/>
    <x v="0"/>
    <s v="A look at the work of two stand-up comics, Jerry Seinfeld and a lesser-known newcomer, detailing the effort and frustration behind putting together a successful act and career while living a life on the road."/>
    <x v="53"/>
    <x v="1"/>
    <s v="R"/>
    <x v="0"/>
    <n v="82"/>
    <s v="tt0328962"/>
    <n v="6.9"/>
    <n v="6948"/>
    <x v="1"/>
  </r>
  <r>
    <n v="414"/>
    <s v="tm71119"/>
    <x v="413"/>
    <s v="Delta Farce"/>
    <x v="0"/>
    <s v="Three bumbling Army reservists are hustled onto a plane headed for combat in Iraq -- but the fact that the plane drops them in Mexico doesn't stop them from &quot;liberating&quot; what they believe to be the Middle East."/>
    <x v="50"/>
    <x v="1"/>
    <s v="PG-13"/>
    <x v="4"/>
    <n v="90"/>
    <s v="tt0800003"/>
    <n v="3.6"/>
    <n v="11138"/>
    <x v="1"/>
  </r>
  <r>
    <n v="415"/>
    <s v="tm134235"/>
    <x v="414"/>
    <s v="One Piece: Strong World"/>
    <x v="0"/>
    <s v="20 years after his escape from Impel Down, the legendary pirate Shiki, the Golden Lion, reappears causing massive upheaval to the Marines. During his long seclusion, he was able to come up with a scheme to bring the World Government to his knees. On his way to execute the plan, Shiki crosses paths with the Straw Hat Pirates and becomes so impressed with Nami's knowledge of meteorology that he abducts her to forcedly enlist her into his crew. Luffy and the gang end up on a strange land populated with monstrous beasts as they desperately search for Shiki and Nami."/>
    <x v="49"/>
    <x v="1"/>
    <s v="PG-13"/>
    <x v="4"/>
    <n v="114"/>
    <s v="tt1485763"/>
    <n v="7.5"/>
    <n v="5382"/>
    <x v="1"/>
  </r>
  <r>
    <n v="416"/>
    <s v="tm86995"/>
    <x v="415"/>
    <s v="Christmas with the Kranks"/>
    <x v="0"/>
    <s v="When their only daughter Blair leaves the family nest, Luther and Nora Krank decide to book an island cruise to beat the yuletide blues and just skip the holidays. But their decision to boycott tradition has the whole neighborhood in an uproar, and when Blair call son Christmas Eve to announce a surprise visit with her new fianc√É¬©e, the Kranks have just twelve hours to perform a miracle and pull themselves and their neighbors together to throw the best celebration ever!"/>
    <x v="46"/>
    <x v="1"/>
    <s v="PG"/>
    <x v="1"/>
    <n v="99"/>
    <s v="tt0388419"/>
    <n v="5.4"/>
    <n v="49090"/>
    <x v="1"/>
  </r>
  <r>
    <n v="417"/>
    <s v="ts17028"/>
    <x v="416"/>
    <s v="Dinosaur King"/>
    <x v="1"/>
    <s v="Dinosaur King is a card-based arcade game from Sega that uses the same gameplay mechanics from Mushiking but uses super-powered dinosaurs instead of beetles. The game was revealed in JAMMA 2005 and is available in Japanese and English versions. A Nintendo DS version has also been released in North America._x000a__x000a_In the fall of 2008, Upper Deck Company released a Dinosaur King Trading Card Game. This card game is not to be confused with the cards used for the arcade machines._x000a__x000a_The series has been adapted into an anime TV series, Ancient Ruler Dinosaur King DKidz Adventure, which is made by Sunrise and premiered on TV Asahi on February 4, 2007. As of 2008, an English adaptation aired on the 4Kids TV block on the Fox Network, but moved to The CW's The CW4Kids block on September 6, 2008._x000a__x000a_A sequel was announced called &quot;Ancient Ruler Dinosaur King DKidz Adventure: Pterosaur Legend,&quot; which debuted February 3, 2008 in Japan._x000a__x000a_The show ended its run in Japan in late 2008."/>
    <x v="50"/>
    <x v="1"/>
    <m/>
    <x v="5"/>
    <n v="21"/>
    <s v="tt1524993"/>
    <n v="5.6"/>
    <n v="720"/>
    <x v="1"/>
  </r>
  <r>
    <n v="418"/>
    <s v="tm137530"/>
    <x v="417"/>
    <s v="Love Happens"/>
    <x v="0"/>
    <s v="Dr. Burke Ryan is a successful self-help author and motivational speaker with a secret. While he helps thousands of people cope with tragedy and personal loss, he secretly is unable to overcome the death of his late wife. It's not until Burke meets a fiercely independent florist named Eloise that he is forced to face his past and overcome his demons."/>
    <x v="49"/>
    <x v="1"/>
    <s v="PG-13"/>
    <x v="4"/>
    <n v="109"/>
    <s v="tt4809870"/>
    <n v="5.6"/>
    <n v="32837"/>
    <x v="1"/>
  </r>
  <r>
    <n v="419"/>
    <s v="ts25765"/>
    <x v="418"/>
    <s v="Vampire Knight"/>
    <x v="1"/>
    <s v="Yuki Cross, along with her best friend Zero, attempts to keep the peace between humans and vampires at Cross Academy, but personal issues soon threaten the situation."/>
    <x v="44"/>
    <x v="1"/>
    <s v="TV-14"/>
    <x v="2"/>
    <n v="25"/>
    <s v="tt1209393"/>
    <n v="7.3"/>
    <n v="5172"/>
    <x v="1"/>
  </r>
  <r>
    <n v="420"/>
    <s v="ts3666"/>
    <x v="419"/>
    <s v="Den-noh Coil"/>
    <x v="1"/>
    <s v="Denn√Ö¬ç Coil, Coil √¢‚Ç¨‚Äù A Circle of Children, is a Japanese science fiction anime television series depicting a near future where semi-immersive augmented reality technology has just begun to enter the mainstream. The series takes place in the fictional city of Daikoku, a hotbed of AR development with an emerging city-wide virtual infrastructure. It follows a group of children as they use AR glasses to unravel the mysteries of the half real, half Internet city, using a variety of illegal software tools, techniques, and virtual pets to manipulate the digital landscape._x000a__x000a_Denn√Ö¬ç Coil, in development for over a decade, is the series director debut of Japanese animator Mitsuo Iso. It premiered on NHK Educational TV on May 12, 2007. Due to the animators involved in its production and its unusually high-profile television broadcast time slot, Denn√Ö¬ç Coil was highly anticipated."/>
    <x v="50"/>
    <x v="1"/>
    <s v="TV-Y7"/>
    <x v="10"/>
    <n v="25"/>
    <s v="tt1033796"/>
    <n v="7.9"/>
    <n v="863"/>
    <x v="1"/>
  </r>
  <r>
    <n v="421"/>
    <s v="ts42914"/>
    <x v="420"/>
    <s v="Zig and Sharko"/>
    <x v="1"/>
    <s v="On a desert island lives a starving hyena with one obsession: devour that delicious mermaid from the rock in the lagoon. But the lovely fish-girl√¢‚Ç¨‚Ñ¢s best friend is a shark, a shark with a lot of muscle and who loves to sabotage the hyena√¢‚Ç¨‚Ñ¢s every move."/>
    <x v="45"/>
    <x v="1"/>
    <m/>
    <x v="5"/>
    <n v="9"/>
    <s v="tt2046005"/>
    <n v="6.8"/>
    <n v="644"/>
    <x v="1"/>
  </r>
  <r>
    <n v="422"/>
    <s v="tm100688"/>
    <x v="421"/>
    <s v="Even the Rain"/>
    <x v="0"/>
    <s v="As a director and his crew shoot a controversial film about Christopher Columbus in Cochabamba, Bolivia, local people rise up against plans to privatize the water supply."/>
    <x v="45"/>
    <x v="1"/>
    <m/>
    <x v="5"/>
    <n v="104"/>
    <s v="tt1422032"/>
    <n v="7.4"/>
    <n v="13446"/>
    <x v="1"/>
  </r>
  <r>
    <n v="423"/>
    <s v="tm36475"/>
    <x v="422"/>
    <s v="Kabhi Khushi Kabhie Gham"/>
    <x v="0"/>
    <s v="Rahul, the adoptive son of business magnate Yash Raichand, feels eternal gratitude to his father for rescuing him from a life of poverty. Yet, when Yash forbids his love of poor Anjali, Rahul marries her and moves to London with new wife and sister-in-law, breaking the heart of his mother. Ten years later, Rahul's younger brother comes to London intent on brokering peace between father and son."/>
    <x v="52"/>
    <x v="1"/>
    <s v="G"/>
    <x v="3"/>
    <n v="210"/>
    <s v="tt0248126"/>
    <n v="7.4"/>
    <n v="48818"/>
    <x v="1"/>
  </r>
  <r>
    <n v="424"/>
    <s v="tm80059"/>
    <x v="423"/>
    <s v="Naruto Shippuden the Movie"/>
    <x v="0"/>
    <s v="Demons that once almost destroyed the world, are revived by someone. To prevent the world from being destroyed, the demon has to be sealed and the only one who can do it is the shrine maiden Shion from the country of demons, who has two powers; one is sealing demons and the other is predicting the deaths of humans. This time Naruto's mission is to guard Shion, but she predicts Naruto's death. The only way to escape it, is to get away from Shion, which would leave her unguarded, then the demon, whose only goal is to kill Shion will do so, thus meaning the end of the world. Naruto decides to challenge this &quot;prediction of death.&quot;"/>
    <x v="50"/>
    <x v="1"/>
    <s v="PG-13"/>
    <x v="4"/>
    <n v="94"/>
    <s v="tt0988982"/>
    <n v="6.7"/>
    <n v="4016"/>
    <x v="1"/>
  </r>
  <r>
    <n v="425"/>
    <s v="tm22636"/>
    <x v="424"/>
    <s v="Trailer Park Boys: The Movie"/>
    <x v="0"/>
    <s v="Set in a separate storyline not related to the &quot;Trailer Park Boys&quot; Television show, but with the same lovable characters. The boys get arrested for robbing an ATM machine and spend 18 months in jail. When the get out, they decide to pull off &quot;The Big Dirty&quot; which is to steal a large amount of coins because they are untraceable and quit their life of crime forever"/>
    <x v="51"/>
    <x v="1"/>
    <s v="R"/>
    <x v="0"/>
    <n v="95"/>
    <s v="tt0425601"/>
    <n v="7.1"/>
    <n v="12831"/>
    <x v="1"/>
  </r>
  <r>
    <n v="426"/>
    <s v="tm30289"/>
    <x v="425"/>
    <s v="Jeff Dunham: Arguing with Myself"/>
    <x v="0"/>
    <s v="A recorded live performance of ventriloquist Jeff Dunham portrays a comedian whose revival of an old-fashioned art has made ventriloquism more relevant to modern societal concerns. Starring his six main characters, from Bubba Jay, a Nascar-obsessed hick, to Peanut, a flamboyant gay monkey, Dunham√¢‚Ç¨‚Ñ¢s puppets have dirty but inoffensive senses of humor that mock the American Dream."/>
    <x v="51"/>
    <x v="1"/>
    <s v="PG-13"/>
    <x v="4"/>
    <n v="76"/>
    <s v="tt0806102"/>
    <n v="8"/>
    <n v="3984"/>
    <x v="1"/>
  </r>
  <r>
    <n v="427"/>
    <s v="tm38896"/>
    <x v="426"/>
    <s v="From Within"/>
    <x v="0"/>
    <s v="When the citizens of a small evangelical town systematically begin committing suicide, a young girl struggling to reconcile her Christian upbringing with her desire to experience the outside world finds her faith put to the ultimate test."/>
    <x v="44"/>
    <x v="1"/>
    <s v="R"/>
    <x v="0"/>
    <n v="89"/>
    <s v="tt1063056"/>
    <n v="5.6"/>
    <n v="7585"/>
    <x v="1"/>
  </r>
  <r>
    <n v="428"/>
    <s v="tm29269"/>
    <x v="427"/>
    <s v="Jodhaa Akbar"/>
    <x v="0"/>
    <s v="Jodhaa Akbar is a sixteenth century love story about a marriage of alliance that gave birth to true love between a great Mughal Emperor, Akbar and a Rajput princess, Jodhaa."/>
    <x v="44"/>
    <x v="1"/>
    <s v="PG-13"/>
    <x v="4"/>
    <n v="213"/>
    <s v="tt0449994"/>
    <n v="7.5"/>
    <n v="32188"/>
    <x v="1"/>
  </r>
  <r>
    <n v="429"/>
    <s v="tm156001"/>
    <x v="428"/>
    <s v="And Then Came Lola"/>
    <x v="0"/>
    <s v="A talented, but distracted photographer, Lola, on the verge of success in both love and work, could lose it all if she doesn't make it to a crucial meeting on time. But, as usual, Lola is late. With her job and girlfriend on the line, she has three chances to make it right. In a desperate race through the streets and back rooms of San Francisco, time grows short-will Lola make it? Will she come at all? With a pop sensibility that mixes live action, animation and still photography, And Then Came Lola explores love's age old question in a fresh new way, &quot;If you try, try again, will you finally get it right?&quot; (Written by M. Siler and E. Seidler)"/>
    <x v="49"/>
    <x v="1"/>
    <s v="PG"/>
    <x v="1"/>
    <n v="71"/>
    <s v="tt1123894"/>
    <n v="3.9"/>
    <n v="1683"/>
    <x v="1"/>
  </r>
  <r>
    <n v="430"/>
    <s v="ts21664"/>
    <x v="429"/>
    <s v="One on One"/>
    <x v="1"/>
    <s v="A sportscaster becomes a full-time dad when his ex-wife decides to accept a job out of the country and his teenage daughter, Breanna, moves in with him."/>
    <x v="52"/>
    <x v="1"/>
    <s v="TV-14"/>
    <x v="2"/>
    <n v="20"/>
    <s v="tt0284770"/>
    <n v="7"/>
    <n v="2303"/>
    <x v="1"/>
  </r>
  <r>
    <n v="431"/>
    <s v="tm73058"/>
    <x v="430"/>
    <s v="Om Shanti Om"/>
    <x v="0"/>
    <s v="Om, a junior film artist, is smitten by Shantipriya, a renowned actress, but is killed while trying to save her from a fire accident. Thirty years later, he is reborn and sets out to avenge her death."/>
    <x v="50"/>
    <x v="1"/>
    <s v="PG"/>
    <x v="1"/>
    <n v="162"/>
    <s v="tt1024943"/>
    <n v="6.7"/>
    <n v="42597"/>
    <x v="1"/>
  </r>
  <r>
    <n v="432"/>
    <s v="tm76835"/>
    <x v="431"/>
    <s v="Jab We Met"/>
    <x v="0"/>
    <s v="A depressed wealthy businessman and a spunky and care-free young woman embark on an unexpected journey that changes their lives."/>
    <x v="50"/>
    <x v="1"/>
    <s v="PG-13"/>
    <x v="4"/>
    <n v="138"/>
    <s v="tt1093370"/>
    <n v="7.9"/>
    <n v="51945"/>
    <x v="1"/>
  </r>
  <r>
    <n v="433"/>
    <s v="ts1464"/>
    <x v="432"/>
    <s v="The Cartel"/>
    <x v="1"/>
    <s v="The Cartel follows ten friends, all of them members of a dangerous drug cartel, whose ambition for power and money will cause them to eventually kill each other. For it is an undeniable truth that, in this business, you always lose."/>
    <x v="44"/>
    <x v="1"/>
    <s v="TV-MA"/>
    <x v="6"/>
    <n v="44"/>
    <s v="tt1260520"/>
    <n v="8.1"/>
    <n v="755"/>
    <x v="1"/>
  </r>
  <r>
    <n v="434"/>
    <s v="tm48083"/>
    <x v="433"/>
    <s v="Te quiero"/>
    <x v="0"/>
    <s v="Jean and Sylvia left France with a stolen diamond to start a new life in South America. They land in Lima to live their passion. But the diamond is not easy to sell. They meet a French couple and hope to sell them the stolen diamond."/>
    <x v="52"/>
    <x v="1"/>
    <m/>
    <x v="5"/>
    <n v="85"/>
    <s v="tt0217085"/>
    <n v="4.8"/>
    <n v="73"/>
    <x v="1"/>
  </r>
  <r>
    <n v="435"/>
    <s v="tm33981"/>
    <x v="434"/>
    <s v="Bon Cop Bad Cop"/>
    <x v="0"/>
    <s v="When the body of the executive of hockey Benoit Brisset is found on the billboard of the border of Quebec and Ontario, the jurisdiction of the crime is shared between the two police forces and detectives David Bouchard from Montreal and Martin Ward from Toronto are assigned to work together. With totally different styles, attitudes and languages."/>
    <x v="51"/>
    <x v="1"/>
    <s v="PG-13"/>
    <x v="4"/>
    <n v="116"/>
    <s v="tt0479647"/>
    <n v="6.5"/>
    <n v="61"/>
    <x v="1"/>
  </r>
  <r>
    <n v="436"/>
    <s v="tm80339"/>
    <x v="435"/>
    <s v="Naruto: Ninja Clash in the Land of Snow"/>
    <x v="0"/>
    <s v="Naruto is thrilled when he is sent on a mission to protect his favorite actress, Yukie Fujikaze, on the set of her new movie, The Adventures of Princess Gale. But when the crew ventures out to film in the icy, foreboding Land of Snow, Yukie mysteriously flees! Naruto and his squad set off to find her... unaware that three Snow Ninja lie in wait, with a sinister purpose that will force Yukie to face her hidden past!"/>
    <x v="46"/>
    <x v="1"/>
    <s v="PG-13"/>
    <x v="4"/>
    <n v="82"/>
    <s v="tt0476680"/>
    <n v="6.6"/>
    <n v="6759"/>
    <x v="1"/>
  </r>
  <r>
    <n v="437"/>
    <s v="ts72322"/>
    <x v="436"/>
    <s v="The Mafia Dolls"/>
    <x v="1"/>
    <s v="Las Mu√É¬±ecas De La Mafia is a 2009 Colombian telenovela produced by BE-TV and broadcast by Caracol TV. It's based on Juan Camilo Ferrand and Andres Lopez's book &quot;Las Fant√É¬°sticas&quot;. They also wrote the scripts for the television series. The telenovela will debut soon on the Telefutura Network. Series debuted on May 3, 2010 after the Vecinos finale. The show ended July 2010 in the U.S._x000a__x000a_It talks about the story of Brenda, Olivia, Violeta, Renata and Pamela. They get into trouble throughout the series because they get involved with some mafia guys from &quot;El Carmen&quot; in Colombia.They all have sad endings. Pamela immigrates, at the end of the story, to the United States of America to try to get away from trouble and be close to her father, who was a pilot and end up in jail because he was captured by DEA taking cocaine to U.S in a plain, and ends up as a maid but tells Brenda she is happy and having a great life. Olivia ends up in jail for having a fake wedding with a Braulio Bermudez and getting some of his properties. Violeta dies when the two mafia opposite sides were going to end a war that was going on in between them.Renata also dies because she was force by erick, to pay money she owe him, to carry drugs in her stomach to the United States and no one of her loved ones knew because she had no identification on her. Brenda ends up being pregnant by Braulio, she never saw him again, because he was taken to an US jail. This is a very exiting story to see and it shows how easy life is never a good choice, might be nice and easy at the beginning but some day all ends."/>
    <x v="49"/>
    <x v="1"/>
    <s v="TV-14"/>
    <x v="2"/>
    <n v="43"/>
    <s v="tt1585368"/>
    <n v="6.6"/>
    <n v="284"/>
    <x v="1"/>
  </r>
  <r>
    <n v="438"/>
    <s v="ts52849"/>
    <x v="437"/>
    <s v="Horrid Henry"/>
    <x v="1"/>
    <s v="Horrid Henry is a British animated television series based on the book series by Francesca Simon produced by One Explosion Studios and Nelvana Limited, broadcast from late 2006 on Children's ITV in the UK and it will air on Cartoon Network Pakistan and Cartoon Network India on 2013 from 6am until 6:30am. The animation style differs from the Tony Ross illustrations in the books. Series Producer of the series is Lucinda Whiteley, Animation Director is Dave Unwin. The series has been sold to more than a dozen countries including France, Germany, South Africa, South Korea, and the Philippines._x000a__x000a_So far, the two series have 104 episodes. The second series of 52 episodes started airing on 16 February 2009 and episodes from this series are currently being shown alongside episodes from the first series. There is a music album Horrid Henry's Most Horrid Album. The incidental music is composed by Lester Barnes and additional songs are composed by Lockdown Media."/>
    <x v="51"/>
    <x v="1"/>
    <m/>
    <x v="5"/>
    <n v="12"/>
    <s v="tt0985991"/>
    <n v="6.3"/>
    <n v="912"/>
    <x v="1"/>
  </r>
  <r>
    <n v="439"/>
    <s v="tm165259"/>
    <x v="438"/>
    <s v="I Will Follow"/>
    <x v="0"/>
    <s v="Chronicles a day in the life of a grieving woman, and the twelve visitors who help her move forward."/>
    <x v="45"/>
    <x v="1"/>
    <s v="PG-13"/>
    <x v="4"/>
    <n v="76"/>
    <s v="tt1624426"/>
    <n v="5.9"/>
    <n v="865"/>
    <x v="1"/>
  </r>
  <r>
    <n v="440"/>
    <s v="tm97544"/>
    <x v="439"/>
    <s v="Alpha and Omega"/>
    <x v="0"/>
    <s v="Two young wolves at opposite ends of their pack's social order are thrown together into a foreign land and need each other to return home, but love complicates everything."/>
    <x v="45"/>
    <x v="1"/>
    <s v="PG"/>
    <x v="1"/>
    <n v="88"/>
    <s v="tt1213012"/>
    <n v="5.0999999999999996"/>
    <n v="14272"/>
    <x v="1"/>
  </r>
  <r>
    <n v="441"/>
    <s v="tm65142"/>
    <x v="440"/>
    <s v="One Piece: The Desert Princess and the Pirates: Adventure in Alabasta"/>
    <x v="0"/>
    <s v="A re-telling of the Alabaster Arc from One Piece (TV). Luffy and his crew come to rescue a land in the midst of a civil war, due to a powerful devil fruit user."/>
    <x v="50"/>
    <x v="1"/>
    <s v="PG-13"/>
    <x v="4"/>
    <n v="90"/>
    <s v="tt1037116"/>
    <n v="6.9"/>
    <n v="1611"/>
    <x v="1"/>
  </r>
  <r>
    <n v="442"/>
    <s v="ts14102"/>
    <x v="441"/>
    <s v="Bo on the Go!"/>
    <x v="1"/>
    <s v="Bo on the Go! is a Canadian TV series, created by Jeff Rosen and produced by Decode Entertainment, a DHX Media Company, in association with Decode Entertainment and Halifaxfilm. The TV series emphasizes the importance of movement for children through a plot element called &quot;Animoves&quot;, which are animations demonstrating specific body movements that viewers must learn in order to solve problems highlighted in each episode._x000a__x000a_It is broadcast in Canada on CBC Television in the Kids' CBC programming block. It is broadcast in the United Kingdom on Playhouse Disney and it is also broadcast in the United States on Playhouse Disney and is also broadcast on Disney Junior every weekday at 5:00 a.m. EST and 12:00 a.m. EST. It is currently broadcast on seventeen broadcasters around the world, in over twelve languages, including Spanish, French, Italian, Greek, Arabic, Thai, Finnish, Hebrew, Portuguese, Turkish, and Gaelic."/>
    <x v="50"/>
    <x v="1"/>
    <m/>
    <x v="5"/>
    <n v="22"/>
    <s v="tt1516172"/>
    <n v="4.0999999999999996"/>
    <n v="118"/>
    <x v="1"/>
  </r>
  <r>
    <n v="443"/>
    <s v="tm22342"/>
    <x v="442"/>
    <s v="Waist Deep"/>
    <x v="0"/>
    <s v="An ex-convict (Tyrese) gets tangled up with a gang after his car is hijacked with his son inside."/>
    <x v="51"/>
    <x v="1"/>
    <s v="R"/>
    <x v="0"/>
    <n v="97"/>
    <s v="tt0456020"/>
    <n v="5.8"/>
    <n v="9957"/>
    <x v="1"/>
  </r>
  <r>
    <n v="444"/>
    <s v="tm24576"/>
    <x v="443"/>
    <s v="Naruto: Guardians of the Crescent Moon Kingdom"/>
    <x v="0"/>
    <s v="Naruto Uzumaki, Kakashi Hatake, Sakura Haruno, and Rock Lee are assigned to protect the prince of the Land of the Moon, Michiru, during his world trip; other escorts had been hired, but quit due to being treated poorly. The Land of the Moon is a very wealthy nation, so Michiru tends to buy whatever he wants, and has a very materialistic worldview. His Hikaru, also acts in much the same manner."/>
    <x v="51"/>
    <x v="1"/>
    <s v="PG-13"/>
    <x v="4"/>
    <n v="95"/>
    <s v="tt1071815"/>
    <n v="6.4"/>
    <n v="3975"/>
    <x v="1"/>
  </r>
  <r>
    <n v="445"/>
    <s v="tm41508"/>
    <x v="444"/>
    <s v="First Sunday"/>
    <x v="0"/>
    <s v="Durell and LeeJohn are best friends and bumbling petty criminals. When told they have one week to pay a $17,000 debt or Durell will lose his son, they come up with a desperate scheme to rob their neighborhood church. Instead, they end up spending the night in the presence of the Lord and are forced to deal with much more than they bargained for."/>
    <x v="44"/>
    <x v="1"/>
    <s v="PG-13"/>
    <x v="4"/>
    <n v="96"/>
    <s v="tt0486578"/>
    <n v="4.5"/>
    <n v="10834"/>
    <x v="1"/>
  </r>
  <r>
    <n v="446"/>
    <s v="ts74928"/>
    <x v="445"/>
    <s v="Einsatzgruppen: The Nazi Death Squads"/>
    <x v="1"/>
    <s v="This documentary series examines the Einsatzgruppen, Nazis responsible for the mass murder of Jews, Romani and Soviet prisoners in Eastern Europe."/>
    <x v="49"/>
    <x v="1"/>
    <s v="TV-14"/>
    <x v="2"/>
    <n v="44"/>
    <s v="tt6953928"/>
    <n v="7.6"/>
    <n v="603"/>
    <x v="1"/>
  </r>
  <r>
    <n v="447"/>
    <s v="tm52352"/>
    <x v="446"/>
    <s v="This Is the Life"/>
    <x v="0"/>
    <s v="In 1989, a collective of young hip hop artists gathered at a health food caf√É¬© in South Central Los Angeles. Their mandate? To reject gang culture and expand the musical boundaries of hip hop. DuVernay's documentary chronicles the historic legacy of the Good Life Cafe √¢‚Ç¨‚Äù the open mic nights that became an L.A. institution, the eclectic array of talented young MCs that emerged there, the alternative hip hop movement they developed, and their worldwide influence on the artform."/>
    <x v="44"/>
    <x v="1"/>
    <m/>
    <x v="5"/>
    <n v="97"/>
    <s v="tt1178658"/>
    <n v="6.3"/>
    <n v="263"/>
    <x v="1"/>
  </r>
  <r>
    <n v="448"/>
    <s v="tm170873"/>
    <x v="447"/>
    <s v="My Suicide"/>
    <x v="0"/>
    <s v="After declaring that he's going to film himself committing suicide for a school project, Archie videotapes his surprising interactions with worried family members, interested classmates, unreliable medical experts and the hottest girl in school."/>
    <x v="49"/>
    <x v="1"/>
    <s v="R"/>
    <x v="0"/>
    <n v="107"/>
    <s v="tt0492896"/>
    <n v="7"/>
    <n v="1936"/>
    <x v="1"/>
  </r>
  <r>
    <n v="449"/>
    <s v="tm176297"/>
    <x v="448"/>
    <s v="Kyaa Kool Hai Hum"/>
    <x v="0"/>
    <s v="When flatmates Karan and Rahul are unable to pay the rent, they are dramatically evicted. However, they sneak their way back in within hours as the building is being renovated."/>
    <x v="47"/>
    <x v="1"/>
    <m/>
    <x v="5"/>
    <n v="172"/>
    <s v="tt0456500"/>
    <n v="6.1"/>
    <n v="3507"/>
    <x v="1"/>
  </r>
  <r>
    <n v="450"/>
    <s v="ts74931"/>
    <x v="449"/>
    <s v="Kung Fu Panda Awesome Secrets"/>
    <x v="1"/>
    <s v="In this pair of adventures, Po tells the story of how masters Thundering Rhino, Storming Ox and Croc met and takes on Shifu's biggest challenge yet."/>
    <x v="44"/>
    <x v="1"/>
    <m/>
    <x v="5"/>
    <n v="0"/>
    <s v="tt6963796"/>
    <n v="7.2"/>
    <n v="55"/>
    <x v="1"/>
  </r>
  <r>
    <n v="451"/>
    <s v="tm110923"/>
    <x v="450"/>
    <s v="Divine Intervention"/>
    <x v="0"/>
    <s v="Santa Claus tries to outrun a gang of knife-wielding youth. It's one of several vignettes of Palestinian life in Israel - in a neighborhood in Nazareth and at Al-Ram checkpoint in East Jerusalem. Most of the stories are droll, some absurd, one is mythic and fanciful; few words are spoken. A man who goes through his mail methodically each morning has a heart attack. His son visits him in hospital. The son regularly meets a woman at Al-Ram; they sit in a car, hands caressing. Once, she defies Israeli guards at the checkpoint; later, Ninja-like, she takes on soldiers at a target range. A red balloon floats free overhead. Neighbors toss garbage over walls. Life goes on until it doesn't."/>
    <x v="53"/>
    <x v="1"/>
    <m/>
    <x v="5"/>
    <n v="92"/>
    <s v="tt0274428"/>
    <n v="6.6"/>
    <n v="3598"/>
    <x v="1"/>
  </r>
  <r>
    <n v="452"/>
    <s v="tm150521"/>
    <x v="451"/>
    <s v="Accident"/>
    <x v="0"/>
    <s v="A self-styled accident choreographer, the Brain is a professional hitman who kills his victims by trapping them in well crafted accidents that look like unfortunate mishaps. When the team's next assignment goes disastrously wrong, Brain begins to suspect that someone else has planned an √¢‚Ç¨Àúaccident√¢‚Ç¨‚Ñ¢ on them."/>
    <x v="49"/>
    <x v="1"/>
    <s v="R"/>
    <x v="0"/>
    <n v="89"/>
    <s v="tt1202514"/>
    <n v="6.6"/>
    <n v="3284"/>
    <x v="1"/>
  </r>
  <r>
    <n v="453"/>
    <s v="tm177687"/>
    <x v="452"/>
    <s v="Naruto: Legend of the Stone of Gelel"/>
    <x v="0"/>
    <s v="Naruto, Shikamaru, and Sakura are executing their mission of delivering a lost pet to a certain village. However, right in the midst of things, troops led by the mysterious knight, Temujin, attack them. In the violent battle, the three become separated. Temujin challenges Naruto to a fight and at the end of the fierce battle, both fall together from a high cliff..."/>
    <x v="47"/>
    <x v="1"/>
    <s v="PG-13"/>
    <x v="4"/>
    <n v="96"/>
    <s v="tt0791188"/>
    <n v="6.4"/>
    <n v="4297"/>
    <x v="1"/>
  </r>
  <r>
    <n v="454"/>
    <s v="tm22989"/>
    <x v="453"/>
    <s v="Jim Gaffigan: Beyond the Pale"/>
    <x v="0"/>
    <s v="The affable, towheaded comic demonstrates his hysterical brand of self-effacing comedy and deadpan delivery at two sold-out shows at Chicago's Vic Theater. It's OK to laugh at this pale white guy...'cause nobody's laughing at Jim Gaffigan harder than Jim Gaffigan!"/>
    <x v="51"/>
    <x v="1"/>
    <m/>
    <x v="5"/>
    <n v="72"/>
    <s v="tt0815456"/>
    <n v="7.9"/>
    <n v="3940"/>
    <x v="1"/>
  </r>
  <r>
    <n v="455"/>
    <s v="ts98252"/>
    <x v="454"/>
    <s v="Dreamworks Happy Holidays from Madagascar"/>
    <x v="1"/>
    <s v="Madagascar goes wild with holiday spirit in this set of Valentine's Day and Christmas-themed tales featuring everyone's favorite animal characters."/>
    <x v="47"/>
    <x v="1"/>
    <s v="TV-PG"/>
    <x v="7"/>
    <n v="0"/>
    <s v="tt6929194"/>
    <n v="6.5"/>
    <n v="96"/>
    <x v="1"/>
  </r>
  <r>
    <n v="456"/>
    <s v="tm156575"/>
    <x v="455"/>
    <s v="Billu"/>
    <x v="0"/>
    <s v="When a famous Bollywood actor visits a small village for a film's shoot, a lowly hairdressers claim that they were once childhood friends soon makes him the centre of attention."/>
    <x v="49"/>
    <x v="1"/>
    <s v="PG"/>
    <x v="1"/>
    <n v="137"/>
    <s v="tt1230448"/>
    <n v="6.3"/>
    <n v="11747"/>
    <x v="1"/>
  </r>
  <r>
    <n v="457"/>
    <s v="ts20358"/>
    <x v="456"/>
    <s v="Half &amp; Half"/>
    <x v="1"/>
    <s v="Half &amp; Half is an American sitcom that aired on UPN from September 23, 2002, to May 15, 2006. The show focuses on the lives of two paternal half-sisters in their twenties who were estranged throughout their childhood, and are finally developing a close relationship. The series is set in San Francisco._x000a__x000a_It was the second-most-watched show on UPN's Monday night line-up and fourth overall on the network. The show was on The CW's first draft line-up in March 2006, but due to several circumstances√¢‚Ç¨‚Äùincluding The CW's contractual obligation to pick up Reba, the uncancelling of All of Us, and the pick-up of the Girlfriends spin-off The Game√¢‚Ç¨‚ÄùHalf &amp; Half was left off the final Fall 2006 schedule and ended production. The series has aired in reruns on Global TV in Canada, Trouble in the UK and in local syndication in the United States. It also airs in the United States on TV One."/>
    <x v="53"/>
    <x v="1"/>
    <s v="TV-14"/>
    <x v="2"/>
    <n v="21"/>
    <s v="tt0320024"/>
    <n v="7"/>
    <n v="1827"/>
    <x v="1"/>
  </r>
  <r>
    <n v="458"/>
    <s v="ts23319"/>
    <x v="457"/>
    <s v="Timmy Time"/>
    <x v="1"/>
    <s v="Timmy Time is a British animated pre-school children's comedy series created by the BBC and Aardman Animations. It started broadcasting in the UK on CBeebies on 6 April 2009. The show is a spin off from the Shaun the Sheep animation which itself is a spin off from the Aardman series Wallace &amp; Gromit, which introduced the character of Shaun. The first two series ran for 26 episodes. In the United Kingdom, the show's most recent run began in September 2011 on CBeebies. In Australia, season one commenced in May 2009 on ABC1 and season three started in May 2011 on ABC 4 Kids."/>
    <x v="49"/>
    <x v="1"/>
    <s v="TV-Y"/>
    <x v="8"/>
    <n v="14"/>
    <s v="tt1125758"/>
    <n v="6.9"/>
    <n v="1083"/>
    <x v="1"/>
  </r>
  <r>
    <n v="459"/>
    <s v="tm91046"/>
    <x v="458"/>
    <s v="Cairo 6,7,8"/>
    <x v="0"/>
    <s v="Three women seek justice due to the difficult daily situation which sexual harassment causes in the streets of Cairo, Egypt."/>
    <x v="45"/>
    <x v="1"/>
    <m/>
    <x v="5"/>
    <n v="100"/>
    <s v="tt1764141"/>
    <n v="7.4"/>
    <n v="4346"/>
    <x v="1"/>
  </r>
  <r>
    <n v="460"/>
    <s v="tm61056"/>
    <x v="459"/>
    <s v="Dil Chahta Hai"/>
    <x v="0"/>
    <s v="Three inseparable childhood friends are just out of college. Nothing comes between them - until they each fall in love, and their wildly different approaches to relationships creates tension."/>
    <x v="52"/>
    <x v="1"/>
    <s v="G"/>
    <x v="3"/>
    <n v="183"/>
    <s v="tt0292490"/>
    <n v="8.1"/>
    <n v="71167"/>
    <x v="1"/>
  </r>
  <r>
    <n v="461"/>
    <s v="tm138497"/>
    <x v="460"/>
    <s v="Trailer Park Boys: Countdown to Liquor Day"/>
    <x v="0"/>
    <s v="Ricky, Julian and Bubbles are about to get out of jail, and this time, Julian vows to go straight, even open a legit business. Soon the Boys will all be rich. At least that's what they've told the parole board. But when they arrive back at the park, they find it's not the same old Sunnyvale - and it's not the same old Jim Lahey, Trailer Park Supervisor."/>
    <x v="49"/>
    <x v="1"/>
    <s v="R"/>
    <x v="0"/>
    <n v="101"/>
    <s v="tt1337032"/>
    <n v="7.3"/>
    <n v="7451"/>
    <x v="1"/>
  </r>
  <r>
    <n v="462"/>
    <s v="tm93612"/>
    <x v="461"/>
    <s v="Bleach the Movie: Hell Verse"/>
    <x v="0"/>
    <s v="Hell √¢‚Ç¨‚Äú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
    <x v="45"/>
    <x v="1"/>
    <s v="PG-13"/>
    <x v="4"/>
    <n v="94"/>
    <s v="tt1785394"/>
    <n v="7.4"/>
    <n v="2416"/>
    <x v="1"/>
  </r>
  <r>
    <n v="463"/>
    <s v="tm81461"/>
    <x v="462"/>
    <s v="Whisky"/>
    <x v="0"/>
    <s v="When his long-lost brother resurfaces, Jacobo, desperate to prove his life has added up to something, looks to scrounge up a wife. He turns to Marta, an employee at his sock factory, with whom he has a prickly relationship."/>
    <x v="46"/>
    <x v="1"/>
    <m/>
    <x v="5"/>
    <n v="99"/>
    <s v="tt0331370"/>
    <n v="7.1"/>
    <n v="6249"/>
    <x v="1"/>
  </r>
  <r>
    <n v="464"/>
    <s v="tm32915"/>
    <x v="463"/>
    <s v="EMI"/>
    <x v="0"/>
    <s v="(Extension: Easy Monthly Installment - Liya Hai Toh Chukana Padega!) is a 2008 Bollywood social film directed by Saurabh Kabra and starring Malaika Arora, Sanjay Dutt, Urmila Matondkar and lots more. The film released on November 7, 2008."/>
    <x v="44"/>
    <x v="1"/>
    <m/>
    <x v="5"/>
    <n v="128"/>
    <s v="tt1221133"/>
    <n v="4.4000000000000004"/>
    <n v="604"/>
    <x v="1"/>
  </r>
  <r>
    <n v="465"/>
    <s v="ts63295"/>
    <x v="464"/>
    <s v="Vientos de agua"/>
    <x v="1"/>
    <s v="Vientos de agua is a 2006 cult Argentine- Spanish mini TV series created by Juan Jos√É¬© Campanella. The drama traces a Spaniard's emigration to Argentina in the 1930s, and, years later, his son's return to modern-day Spain._x000a__x000a_It aired in Spain in January 2006, on Telecinco for only one series of 13 episodes._x000a__x000a_While a hit in Argentina, because of lower ratings in Spain it was taken out of the prime-time slot to 1.00 in morning, and was eventually cancelled due to downloading of series from the internet._x000a__x000a_Despite a campaign of support to continue into a second series it only produced 13 episodes. Despite this the series was a hit in DVD sellings."/>
    <x v="51"/>
    <x v="1"/>
    <s v="TV-MA"/>
    <x v="6"/>
    <n v="72"/>
    <s v="tt0459724"/>
    <n v="8.6999999999999904"/>
    <n v="1034"/>
    <x v="1"/>
  </r>
  <r>
    <n v="466"/>
    <s v="tm96037"/>
    <x v="465"/>
    <s v="Naruto Shippuden the Movie: The Lost Tower"/>
    <x v="0"/>
    <s v="Assigned on a mission to capture Mukade, a missing-nin, Naruto Uzumaki sets out for the once glorious historic ruins of &quot;Ouran&quot;,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
    <x v="45"/>
    <x v="1"/>
    <s v="PG-13"/>
    <x v="4"/>
    <n v="85"/>
    <s v="tt1703048"/>
    <n v="6.9"/>
    <n v="3567"/>
    <x v="1"/>
  </r>
  <r>
    <n v="467"/>
    <s v="tm36164"/>
    <x v="466"/>
    <s v="Naruto Shippuden the Movie: Bonds"/>
    <x v="0"/>
    <s v="A mysterious group of ninjas makes a surprise attack on the Konohagakure, which takes great damage. The nightmare of another Shinobi World War could become a reality. Sasuke, who was still a missing nin from Konoha trying to kill his brother, Itachi, appears for the second time in front of Naruto at an unknown location to prevent it from happening."/>
    <x v="44"/>
    <x v="1"/>
    <s v="PG-13"/>
    <x v="4"/>
    <n v="90"/>
    <s v="tt1160524"/>
    <n v="6.8"/>
    <n v="4473"/>
    <x v="1"/>
  </r>
  <r>
    <n v="468"/>
    <s v="tm147494"/>
    <x v="467"/>
    <s v="Naruto Shippuden the Movie: The Will of Fire"/>
    <x v="0"/>
    <s v="Ninjas with bloodline limits begin disappearing in all the countries and blame points toward the fire nation. By Tsunade's order, Kakashi is sacrificed to prevent an all out war. After inheriting charms left by Kakashi, Naruto fights through friends and foes to prevent his death while changing the minds of those who've inherited the will of fire."/>
    <x v="49"/>
    <x v="1"/>
    <s v="PG-13"/>
    <x v="4"/>
    <n v="95"/>
    <s v="tt1481363"/>
    <n v="7"/>
    <n v="3626"/>
    <x v="1"/>
  </r>
  <r>
    <n v="469"/>
    <s v="tm31564"/>
    <x v="468"/>
    <s v="Linewatch"/>
    <x v="0"/>
    <s v="Academy Award Winner Cuba Gooding, Jr. is a Border Patrol Officer in the New Mexico desert with a secret past that is about to catch up with him. When his old gang leader tracks him down and forces him to smuggle drugs across the border, he must choose between the life he swore to leave behind and saving his family at any cost."/>
    <x v="44"/>
    <x v="1"/>
    <s v="R"/>
    <x v="0"/>
    <n v="90"/>
    <s v="tt1047832"/>
    <n v="5.4"/>
    <n v="2862"/>
    <x v="1"/>
  </r>
  <r>
    <n v="470"/>
    <s v="tm95238"/>
    <x v="469"/>
    <s v="The Boy Who Cried Werewolf"/>
    <x v="0"/>
    <s v="A Californian family inherits a castle in Romania. This is especially exciting to the son, who is obsessed with monsters. And he is not disappointed."/>
    <x v="45"/>
    <x v="1"/>
    <s v="G"/>
    <x v="3"/>
    <n v="97"/>
    <s v="tt1451423"/>
    <n v="5.9"/>
    <n v="3264"/>
    <x v="1"/>
  </r>
  <r>
    <n v="471"/>
    <s v="tm54147"/>
    <x v="26"/>
    <s v="Dostana"/>
    <x v="0"/>
    <s v="Two straight guys who pretend to be a gay couple to secure a posh Miami apartment fall for their gorgeous roommate. Hilarity ensures as Kunal and Sameer strive to convince everyone they are gay while secretly trying to win Neha's heart."/>
    <x v="44"/>
    <x v="1"/>
    <s v="PG-13"/>
    <x v="4"/>
    <n v="145"/>
    <s v="tt1185420"/>
    <n v="6.5"/>
    <n v="14944"/>
    <x v="1"/>
  </r>
  <r>
    <n v="472"/>
    <s v="tm99776"/>
    <x v="470"/>
    <s v="Whitney Cummings: Money Shot"/>
    <x v="0"/>
    <s v="Taped at Washington D.C.√¢‚Ç¨‚Ñ¢s Sidney Harmon Hall, √¢‚Ç¨≈ìWhitney Cummings: Money Shot√¢‚Ç¨¬ù features Cummings commenting on male strippers, fake boobs and getting spanked in the bedroom, among other things, in this hilarious performance. It√¢‚Ç¨‚Ñ¢s not every day a funny lady reveals the best way to punish a boyfriend, what it√¢‚Ç¨‚Ñ¢s really like to date a vampire, the similarities between The Food Network and porn and the √¢‚Ç¨≈ìemotional ninja√¢‚Ç¨¬ù tactics all women have at their disposal!"/>
    <x v="45"/>
    <x v="1"/>
    <m/>
    <x v="5"/>
    <n v="48"/>
    <s v="tt1659261"/>
    <n v="6.2"/>
    <n v="907"/>
    <x v="1"/>
  </r>
  <r>
    <n v="473"/>
    <s v="tm30170"/>
    <x v="471"/>
    <s v="Don"/>
    <x v="0"/>
    <s v="DCP DeSilva sees a way to bring to justice the feared head of a criminal empire by recruiting a man named Vijay, who looks exactly like the crime boss. The ruse works too well, and soon Vijay finds his life in danger when DeSilva, the only one who knows his true identity, dies."/>
    <x v="51"/>
    <x v="1"/>
    <s v="PG-13"/>
    <x v="4"/>
    <n v="178"/>
    <s v="tt0461936"/>
    <n v="7.1"/>
    <n v="36836"/>
    <x v="1"/>
  </r>
  <r>
    <n v="474"/>
    <s v="tm37945"/>
    <x v="472"/>
    <s v="Rock On!!"/>
    <x v="0"/>
    <s v="Aditya, Joe, Kedar and Rob form a rock band, but break up after they fail to make a success of it. They establish regular lives until they decide to reunite and take another shot at fulfilling their dreams."/>
    <x v="44"/>
    <x v="1"/>
    <m/>
    <x v="5"/>
    <n v="144"/>
    <s v="tt1230165"/>
    <n v="7.7"/>
    <n v="21963"/>
    <x v="1"/>
  </r>
  <r>
    <n v="475"/>
    <s v="tm25029"/>
    <x v="473"/>
    <s v="Eternal Summer"/>
    <x v="0"/>
    <s v="Three high school students experience the perks and pitfalls of love in director Leste Chen√¢‚Ç¨‚Ñ¢s sensitive tale of friendship and yearning."/>
    <x v="51"/>
    <x v="1"/>
    <m/>
    <x v="5"/>
    <n v="105"/>
    <s v="tt0885520"/>
    <n v="7"/>
    <n v="2630"/>
    <x v="1"/>
  </r>
  <r>
    <n v="476"/>
    <s v="tm59880"/>
    <x v="474"/>
    <s v="Mike Birbiglia: What I Should Have Said Was Nothing"/>
    <x v="0"/>
    <s v="Mike says, &quot;A few years ago my therapist suggested I keep a journal of all the crazy things that were going on in my life, so that I could keep things in perspective. Around the same time audiences were demanding more material, and I realized that other people might enjoy these stories-so I started sending them out to my mailing list. Now, my Secret Public Journal has become a Comedy Central special and DVD for all the world to see. Not sure this is what my therapist had in mind.&quot;"/>
    <x v="44"/>
    <x v="1"/>
    <m/>
    <x v="5"/>
    <n v="60"/>
    <s v="tt1188112"/>
    <n v="7.6"/>
    <n v="1789"/>
    <x v="1"/>
  </r>
  <r>
    <n v="477"/>
    <s v="tm34524"/>
    <x v="475"/>
    <s v="One Piece: Episode of Chopper Plus: Bloom in the Winter, Miracle Cherry Blossom"/>
    <x v="0"/>
    <s v="A retelling of the Drum Island storyline from the manga. It features Franky, Nico Robin, and the Thousand Sunny, who weren't present in the original version."/>
    <x v="44"/>
    <x v="1"/>
    <s v="PG-13"/>
    <x v="4"/>
    <n v="95"/>
    <s v="tt1206326"/>
    <n v="7"/>
    <n v="1189"/>
    <x v="1"/>
  </r>
  <r>
    <n v="478"/>
    <s v="tm83175"/>
    <x v="476"/>
    <s v="Welcome"/>
    <x v="0"/>
    <s v="Dubai-based criminal don Uday takes it upon himself to try and get his sister Sanjana married - in vain, as no one wants to be associated with a crime family. Uday's associate Sagar Pandey finds a young man, Rajiv, who lives with his maternal uncle and aunt - Dr. and Mrs. Ghunghroo. Through extortion he compels Ghunghroo to accept this matrimonial alliance. But Rajiv has already fallen in love with young woman in South Africa. When the time comes to get Rajiv formally engaged to this woman, he finds out that Sanjana and she are the very same. With no escape from this predicament, the wedding is planned, with hilarious consequences."/>
    <x v="50"/>
    <x v="1"/>
    <m/>
    <x v="5"/>
    <n v="160"/>
    <s v="tt0488798"/>
    <n v="6.9"/>
    <n v="21799"/>
    <x v="1"/>
  </r>
  <r>
    <n v="479"/>
    <s v="tm65839"/>
    <x v="477"/>
    <s v="Just Another Love Story"/>
    <x v="0"/>
    <s v="Jonas is a Copenhagen homicide scene photographer, happily married, with two kids. One day, his car stalls, another car slams into him, runs head on into a third car and flips into the ditch. The other driver, Julia, is critically injured. He visits her in the hospital and is greeted by her family, who assumes he must be the Sebastian she told them about, the new fiance she met in Vietnam."/>
    <x v="50"/>
    <x v="1"/>
    <m/>
    <x v="5"/>
    <n v="100"/>
    <s v="tt1024942"/>
    <n v="7.2"/>
    <n v="4849"/>
    <x v="1"/>
  </r>
  <r>
    <n v="480"/>
    <s v="tm89936"/>
    <x v="478"/>
    <s v="Arahan"/>
    <x v="0"/>
    <s v="Sang-hwan became a cop in order to help the downtrodden, but he doesn't get much respect. All that changes when he meets the Seven Masters."/>
    <x v="46"/>
    <x v="1"/>
    <m/>
    <x v="5"/>
    <n v="114"/>
    <s v="tt0404777"/>
    <n v="6.6"/>
    <n v="3813"/>
    <x v="1"/>
  </r>
  <r>
    <n v="481"/>
    <s v="tm22540"/>
    <x v="479"/>
    <s v="Phir Hera Pheri"/>
    <x v="0"/>
    <s v="Babu Rao, Raju and Shyam, are living happily after having risen from rags to riches. Still, money brings the joy of riches and with it the greed to make more money - and so, with a don as an unknowing investor, Raju initiates a new game."/>
    <x v="51"/>
    <x v="1"/>
    <m/>
    <x v="5"/>
    <n v="155"/>
    <s v="tt0419058"/>
    <n v="7.1"/>
    <n v="22505"/>
    <x v="1"/>
  </r>
  <r>
    <n v="482"/>
    <s v="tm34846"/>
    <x v="480"/>
    <s v="Bleach the Movie: Fade to Black"/>
    <x v="0"/>
    <s v="A mysterious reiatsu (spiritual particle) explosion occurs in the center of Seireitei in Soul Society, causing it to be destroyed. At the exact same time, a major change overwhelms Kuchiki Rukia, which leaves her losing something important inside. Urahara Kisuke sends Kurosaki Ichigo to Soul Society to investigate the disturbance. Upon reaching Seireitei, Ichigo is attacked by his ally shinigamis."/>
    <x v="44"/>
    <x v="1"/>
    <s v="PG-13"/>
    <x v="4"/>
    <n v="94"/>
    <s v="tt1339302"/>
    <n v="7.2"/>
    <n v="2151"/>
    <x v="1"/>
  </r>
  <r>
    <n v="483"/>
    <s v="tm32885"/>
    <x v="481"/>
    <s v="Rang De Basanti"/>
    <x v="0"/>
    <s v="After a group of friends graduate from Delhi University, they listlessly haunt their old campus, until a British filmmaker casts them in a film she's making about freedom fighters under British rule. Although the group is largely apolitical, the tragic death of a friend owing to local government corruption awakens their patriotism. Inspired by the freedom fighters they represent in the film, the friends collectively decide to avenge the killing."/>
    <x v="51"/>
    <x v="1"/>
    <s v="PG-13"/>
    <x v="4"/>
    <n v="157"/>
    <s v="tt0460895"/>
    <n v="8.1"/>
    <n v="118092"/>
    <x v="0"/>
  </r>
  <r>
    <n v="484"/>
    <s v="ts44663"/>
    <x v="482"/>
    <s v="Oscar's Oasis"/>
    <x v="1"/>
    <s v="Oscar's Oasis is a is non-verbal animated cartoon produced by TeamTO and Tuba Entertainment in association with Cake Entertainment based on the original show broadcast on Disney Channel Asia. It started as a series of 1-2 minute shorts under the title Ooohhh Asis. Oscar's Oasis can be viewed on the Nintendo 3DS in 3D via Nintendo Video in Australia and Europe. In the United States, all 78 episodes can be seen on Netflix Streaming grouped into 19 meta-episodes of 4 episodes each and 1 meta-episode containing the last 2 episodes. In Latin America and Brazil, the Spanish and Portuguese dub airs on Cartoon Network Latin America."/>
    <x v="45"/>
    <x v="1"/>
    <s v="TV-Y"/>
    <x v="8"/>
    <n v="9"/>
    <s v="tt2080922"/>
    <n v="7.4"/>
    <n v="572"/>
    <x v="1"/>
  </r>
  <r>
    <n v="485"/>
    <s v="tm82765"/>
    <x v="483"/>
    <s v="Swades"/>
    <x v="0"/>
    <s v="NASA employee Mohan Bhargav comes to India to take his grandmother along with him at his home abroad. During his stay at his native place, he comes across various social issues faced by the villagers and decides to take a stand for them, to improve their quality of life."/>
    <x v="46"/>
    <x v="1"/>
    <s v="G"/>
    <x v="3"/>
    <n v="189"/>
    <s v="tt0367110"/>
    <n v="8.1"/>
    <n v="89085"/>
    <x v="1"/>
  </r>
  <r>
    <n v="486"/>
    <s v="tm170169"/>
    <x v="484"/>
    <s v="Kaal"/>
    <x v="0"/>
    <s v="After a series of deaths in Orbit Park, India, are attributed to a man-eating tiger, wildlife expert Krish and his photographer decide to investigate the incidents for a magazine article."/>
    <x v="47"/>
    <x v="1"/>
    <m/>
    <x v="5"/>
    <n v="127"/>
    <s v="tt0415908"/>
    <n v="4.7"/>
    <n v="5309"/>
    <x v="1"/>
  </r>
  <r>
    <n v="487"/>
    <s v="tm44749"/>
    <x v="485"/>
    <s v="Sorry to Disturb"/>
    <x v="0"/>
    <s v="Hassan, a brilliant aviation engineer struggles with loneliness and depression while trying to design his exceptional project."/>
    <x v="44"/>
    <x v="1"/>
    <m/>
    <x v="5"/>
    <n v="116"/>
    <s v="tt1282371"/>
    <n v="8"/>
    <n v="5824"/>
    <x v="1"/>
  </r>
  <r>
    <n v="488"/>
    <s v="tm47325"/>
    <x v="486"/>
    <s v="2 Alone in Paris"/>
    <x v="0"/>
    <s v="A bumbling Paris policeman is doggedly determined to capture the master thief that repeatedly eludes him, even when they're the last two men on Earth."/>
    <x v="44"/>
    <x v="1"/>
    <m/>
    <x v="5"/>
    <n v="94"/>
    <s v="tt1077097"/>
    <n v="5.4"/>
    <n v="2482"/>
    <x v="1"/>
  </r>
  <r>
    <n v="489"/>
    <s v="tm146887"/>
    <x v="487"/>
    <s v="Delhi-6"/>
    <x v="0"/>
    <s v="Roshan, an NRI, arrives in Old Delhi with his ailing grandmother and starts to rediscover himself before getting caught in a religious dispute that shakes the once peaceful neighborhood."/>
    <x v="49"/>
    <x v="1"/>
    <m/>
    <x v="5"/>
    <n v="141"/>
    <s v="tt1043451"/>
    <n v="6.1"/>
    <n v="7683"/>
    <x v="1"/>
  </r>
  <r>
    <n v="490"/>
    <s v="tm144345"/>
    <x v="488"/>
    <s v="Kal Ho Naa Ho"/>
    <x v="0"/>
    <s v="Naina, an introverted, perpetually depressed girl's life changes when she meets Aman. But Aman has a secret of his own which changes their lives forever. Embroiled in all this is Rohit, Naina's best friend who conceals his love for her."/>
    <x v="48"/>
    <x v="1"/>
    <s v="PG"/>
    <x v="1"/>
    <n v="186"/>
    <s v="tt0347304"/>
    <n v="7.9"/>
    <n v="68028"/>
    <x v="1"/>
  </r>
  <r>
    <n v="491"/>
    <s v="tm70222"/>
    <x v="489"/>
    <s v="Sivaji: The Boss"/>
    <x v="0"/>
    <s v="Corrupt police and politicians target a computer engineer for trying to better the lives of less privileged citizens."/>
    <x v="50"/>
    <x v="1"/>
    <s v="PG-13"/>
    <x v="4"/>
    <n v="189"/>
    <s v="tt0479751"/>
    <n v="7.5"/>
    <n v="19556"/>
    <x v="1"/>
  </r>
  <r>
    <n v="492"/>
    <s v="tm92977"/>
    <x v="490"/>
    <s v="Ishqiya"/>
    <x v="0"/>
    <s v="While on the run from goons, a man and his nephew fall for a kidnapper's seductive widow."/>
    <x v="45"/>
    <x v="1"/>
    <s v="R"/>
    <x v="0"/>
    <n v="115"/>
    <s v="tt1345777"/>
    <n v="7.3"/>
    <n v="10415"/>
    <x v="1"/>
  </r>
  <r>
    <n v="493"/>
    <s v="ts37200"/>
    <x v="491"/>
    <s v="Trotro"/>
    <x v="1"/>
    <s v="Trotro is a little donkey with a head full of ideas. He knows exactly what he likes and doesn't like. He's a positive and engaging hero, with whom young children will easily identify."/>
    <x v="46"/>
    <x v="1"/>
    <s v="TV-G"/>
    <x v="9"/>
    <n v="3"/>
    <s v="tt1074443"/>
    <n v="6.2"/>
    <n v="120"/>
    <x v="1"/>
  </r>
  <r>
    <n v="494"/>
    <s v="tm98975"/>
    <x v="492"/>
    <s v="Guzaarish"/>
    <x v="0"/>
    <s v="Ethan, a magician rendered paralyzed in an accident, sets off a furor when he makes a petition to the court to end his own life."/>
    <x v="45"/>
    <x v="1"/>
    <s v="PG"/>
    <x v="1"/>
    <n v="126"/>
    <s v="tt1438298"/>
    <n v="7.4"/>
    <n v="18466"/>
    <x v="1"/>
  </r>
  <r>
    <n v="495"/>
    <s v="tm25842"/>
    <x v="493"/>
    <s v="A Lion in the House"/>
    <x v="0"/>
    <s v="Five families struggle with the ups and downs of cancer treatment over the course of six years."/>
    <x v="51"/>
    <x v="1"/>
    <m/>
    <x v="5"/>
    <n v="225"/>
    <s v="tt0492472"/>
    <n v="8.6999999999999904"/>
    <n v="312"/>
    <x v="1"/>
  </r>
  <r>
    <n v="496"/>
    <s v="tm43179"/>
    <x v="494"/>
    <s v="Oye Lucky! Lucky Oye!"/>
    <x v="0"/>
    <s v="Lovinder Singh, a thief now in custody and facing trial, reflects on his life of crime while the press reflect on how he managed to get away with so much before being arrested."/>
    <x v="44"/>
    <x v="1"/>
    <m/>
    <x v="5"/>
    <n v="126"/>
    <s v="tt1292703"/>
    <n v="7.7"/>
    <n v="17411"/>
    <x v="1"/>
  </r>
  <r>
    <n v="497"/>
    <s v="tm95434"/>
    <x v="495"/>
    <s v="Love in a Puff"/>
    <x v="0"/>
    <s v="Jimmy is a mild mannered advertising executive in his twenties. While smoking in an alley packed with booming loudmouth co-workers and sharing explicit gossips and horror stories, he befriends a misfit cosmetics salesgirl Cherie who also likes to light up. An awkward romance soon blossoms amidst the anxiety of their nicotine rush. As they become more attached to each other, they also find themselves moving farther away from their regular hot pot pack into their own private alley, where their conversations suggest more emotional depths, covering the collision of reality and delightfully trivial matters of the bizarre people around them."/>
    <x v="45"/>
    <x v="1"/>
    <m/>
    <x v="5"/>
    <n v="104"/>
    <s v="tt1602479"/>
    <n v="7.1"/>
    <n v="2558"/>
    <x v="1"/>
  </r>
  <r>
    <n v="498"/>
    <s v="tm23441"/>
    <x v="496"/>
    <s v="Kabhi Alvida Naa Kehna"/>
    <x v="0"/>
    <s v="Dev and Maya are both married to different people. Settled into a life of domestic ritual, and convinced that they are happy in their respective relationships, they still yearn for something deeper and more meaningful, which is precisely what they find in each other."/>
    <x v="51"/>
    <x v="1"/>
    <s v="PG"/>
    <x v="1"/>
    <n v="193"/>
    <s v="tt0449999"/>
    <n v="6"/>
    <n v="19797"/>
    <x v="1"/>
  </r>
  <r>
    <n v="499"/>
    <s v="tm86051"/>
    <x v="497"/>
    <s v="Black Friday"/>
    <x v="0"/>
    <s v="Bombs tear through Bombay, wreaking havoc and polarising the citizens. With perpetrators at large, the state launches a massive drive to unmask the truth behind these events."/>
    <x v="46"/>
    <x v="1"/>
    <s v="R"/>
    <x v="0"/>
    <n v="143"/>
    <s v="tt0400234"/>
    <n v="8.4"/>
    <n v="20611"/>
    <x v="1"/>
  </r>
  <r>
    <n v="500"/>
    <s v="tm44634"/>
    <x v="498"/>
    <s v="Kevin James: Sweat the Small Stuff"/>
    <x v="0"/>
    <s v="Television's &quot;King of Queens&quot; reigns again in this Comedy Central special -- the network's first-ever hour-long show devoted entirely to one comic, taped live in July 2001 at New York City's Hudson Theatre. James riffs on life's many &quot;royal&quot; pains, including waiting in line with strangers, negotiating with the airport ticket counter clerk, underwear wedgies, boringly slow answering machine messages and more."/>
    <x v="52"/>
    <x v="1"/>
    <m/>
    <x v="5"/>
    <n v="42"/>
    <s v="tt0305727"/>
    <n v="7.4"/>
    <n v="1083"/>
    <x v="1"/>
  </r>
  <r>
    <n v="501"/>
    <s v="tm62369"/>
    <x v="499"/>
    <s v="Connected"/>
    <x v="0"/>
    <s v="A debt collector receives a call from a woman who is kidnapped by an unknown gang. He thinks it is a joke but soon, he realises that it is not a prank."/>
    <x v="44"/>
    <x v="1"/>
    <m/>
    <x v="5"/>
    <n v="110"/>
    <s v="tt1156506"/>
    <n v="6.6"/>
    <n v="2256"/>
    <x v="1"/>
  </r>
  <r>
    <n v="502"/>
    <s v="tm23077"/>
    <x v="500"/>
    <s v="Vivah"/>
    <x v="0"/>
    <s v="Poonam, a traditionally brought-up young woman, is to marry Prem, a groom chosen by her uncle. Poonam and Prem's faith and love are to be tested however, when an accident occurs and Poonam might be scarred for life."/>
    <x v="51"/>
    <x v="1"/>
    <m/>
    <x v="5"/>
    <n v="175"/>
    <s v="tt0494290"/>
    <n v="6.6"/>
    <n v="9793"/>
    <x v="1"/>
  </r>
  <r>
    <n v="503"/>
    <s v="tm31335"/>
    <x v="501"/>
    <s v="Golmaal Returns"/>
    <x v="0"/>
    <s v="Golmaal Returns, the much-awaited follow-up to the uproariously comical smash-hit Golmaal, arrives with a renewed star power, chartbusting music and more laughter than ever before!"/>
    <x v="44"/>
    <x v="1"/>
    <s v="PG"/>
    <x v="1"/>
    <n v="135"/>
    <s v="tt1092005"/>
    <n v="5.0999999999999996"/>
    <n v="7884"/>
    <x v="1"/>
  </r>
  <r>
    <n v="504"/>
    <s v="tm139349"/>
    <x v="502"/>
    <s v="Jim Gaffigan: King Baby"/>
    <x v="0"/>
    <s v="The greatly anticipated follow up to the platinum selling Beyond the Pale. In this Austin performance that capped off the 2008 sold-out stand up tour, Gaffigan does not let the audience catch their breath. This all-new show proves no other comedian working today can romanticize laziness and over-indulgence like Jim Gaffigan."/>
    <x v="49"/>
    <x v="1"/>
    <m/>
    <x v="5"/>
    <n v="72"/>
    <s v="tt1390471"/>
    <n v="7.7"/>
    <n v="2548"/>
    <x v="1"/>
  </r>
  <r>
    <n v="505"/>
    <s v="tm85243"/>
    <x v="503"/>
    <s v="The Trailer Park Boys Xmas Special"/>
    <x v="0"/>
    <s v="In this holiday prequel, it√¢‚Ç¨‚Ñ¢s 1997 and Sunnyvale Trailer Park is getting ready for the holiday season. Julian√¢‚Ç¨‚Ñ¢s got a great idea to make money this Christmas, Ricky gets confused between God and Santa, and Bubbles tries to get the Boys together for an annual Christmas bonfire.  Meanwhile, Mr. Lahey is thrilled because Christmas is the only day of the year that his wife Barb allows him to have a few drinks. Directed by series creator Mike Clattenburg, this hour-long special takes place before Jamie was J-Roc, before Randy and Lahey were a couple, and before the Shitmobile was missing a door."/>
    <x v="46"/>
    <x v="1"/>
    <m/>
    <x v="5"/>
    <n v="57"/>
    <s v="tt0439856"/>
    <n v="8"/>
    <n v="3422"/>
    <x v="1"/>
  </r>
  <r>
    <n v="506"/>
    <s v="tm165809"/>
    <x v="504"/>
    <s v="Bluffmaster!"/>
    <x v="0"/>
    <s v="Roy is a professional conman, who has raised his work to the level of an art. The only true thing he has is his love for Simmi someone who is so rooted, honest and sincere, that he can't bring himself to tell her the reality of who he is. But when his past catches up with him, she cannot forgive him for the deceit their relationship is built on. He loses her forever. That's when Aditya Srivastav enters the picture. He is the counterpoint to everything that Roy is as frantic as Roy is calm, as dumb as Roy is smart, as messy and untidy as Roy is smooth. They have only one thing in common. Aditya is a conman too. At least he thinks of himself as one. In Roy's book, he's an embarrassment. But one that won't go away!"/>
    <x v="47"/>
    <x v="1"/>
    <s v="PG"/>
    <x v="1"/>
    <n v="137"/>
    <s v="tt0476527"/>
    <n v="6.6"/>
    <n v="6313"/>
    <x v="1"/>
  </r>
  <r>
    <n v="507"/>
    <s v="tm89764"/>
    <x v="505"/>
    <s v="Inuyasha the Movie 4: Fire on the Mystic Island"/>
    <x v="0"/>
    <s v="The mysterious island of Houraijima has reappeared after 50 years, and with its reappearance has brought the attack of four gods, the Shitoushin, who have their eyes set on the powers that protect and sustain the island. Now it's up to Inuyasha and his friends, along with Sesshoumaru, to find a way to defeat the powerful Shitoushin."/>
    <x v="46"/>
    <x v="1"/>
    <s v="PG-13"/>
    <x v="4"/>
    <n v="88"/>
    <s v="tt0473658"/>
    <n v="7.2"/>
    <n v="1826"/>
    <x v="1"/>
  </r>
  <r>
    <n v="508"/>
    <s v="tm68191"/>
    <x v="506"/>
    <s v="My F√É¬ºhrer"/>
    <x v="0"/>
    <s v="Hitler no longer believes in himself, and can barely see himself as an equal to even his sheep dog. But to seize the helm of the war he would have to create one of his famous fiery speeches to mobilize the masses. Goebbels therefore brings a Jewish acting teacher Gr√É¬ºnbaum and his family from the camps in order to train the leader in rhetoric. Gr√É¬ºnbaum is torn, but starts Hitler in his therapy ..."/>
    <x v="50"/>
    <x v="1"/>
    <m/>
    <x v="5"/>
    <n v="89"/>
    <s v="tt0780568"/>
    <n v="5.5"/>
    <n v="4430"/>
    <x v="1"/>
  </r>
  <r>
    <n v="509"/>
    <s v="tm51493"/>
    <x v="507"/>
    <s v="Vizontele"/>
    <x v="0"/>
    <s v="The story takes place in a small town (called Hakkari) in Turkey at the beginning of the 70's. The time has come to bring technology into that small town. The first Television (or called Visiontele by the citizens) arrives and the chaos begins."/>
    <x v="52"/>
    <x v="1"/>
    <m/>
    <x v="5"/>
    <n v="110"/>
    <s v="tt0270053"/>
    <n v="8"/>
    <n v="36291"/>
    <x v="1"/>
  </r>
  <r>
    <n v="510"/>
    <s v="ts56589"/>
    <x v="508"/>
    <s v="Tayo the Little Bus"/>
    <x v="1"/>
    <s v="Tayo the Little Bus is a South Korean computer-generated animated television series created by Educational Broadcasting System, Iconix Entertainment, Seoul and Hot Animation which is owned by HiT Entertainment. The Korean-dubbed series began airing on EBS in 2010 and the English-dubbed series aired on Disney Junior in 2012. The latter is also scheduled to air on Disney Channel and Cartoonito in 2013. The narrator of the UK series is Michael Angelis who also narrates the UK series of Thomas &amp; Friends."/>
    <x v="45"/>
    <x v="1"/>
    <s v="TV-Y"/>
    <x v="8"/>
    <n v="11"/>
    <s v="tt3270208"/>
    <n v="5.2"/>
    <n v="156"/>
    <x v="1"/>
  </r>
  <r>
    <n v="511"/>
    <s v="ts1413"/>
    <x v="509"/>
    <s v="Autumn's Concerto"/>
    <x v="1"/>
    <s v="Autumn's Concerto is a 2009 Taiwanese drama starring Ady An, Vanness Wu of F4, and Tiffany Hsu. It was produced by Sanlih E-Television and directed by Chen Hui Ling. The drama started filming in June 2009 and was completed in December 2009._x000a__x000a_It was first broadcast in Taiwan on free-to-air Taiwan Television from 4 October 2009 to 28 February 2010, on Sundays at 22:00 to 23:30. It was also shown on cable TV Sanlih E-Television on 10 October 2009 to 6 March 2010 on Saturdays at 21:00 to 22:30._x000a__x000a_Autumn's Concerto was nominated in 2010 for Best Marketing Programme at the 45th Golden Bell Awards, Taiwan._x000a__x000a_Known as the drama serial which shot the child actor Xiao Xiao Bin to stardom, Autumn's Concerto has broken records with its high ratings. Scoring 8.23 as its peak point for episode 18, which aired January 31, 2010, Autumn's Concerto has broken the records of The Prince Who Turns into a Frog to become the second highest rating Taiwanese idol drama, the highest rating being held by Fated to Love You. Autumn's Concerto now airs on Hawaii's KIKU television, weekly on Saturday's at 7:00."/>
    <x v="49"/>
    <x v="1"/>
    <s v="TV-14"/>
    <x v="2"/>
    <n v="58"/>
    <s v="tt3530668"/>
    <n v="7.9"/>
    <n v="475"/>
    <x v="1"/>
  </r>
  <r>
    <n v="512"/>
    <s v="tm175687"/>
    <x v="510"/>
    <s v="Sir! No Sir!"/>
    <x v="0"/>
    <s v="Sir! No Sir! is a documentary film about the anti-war movement within the ranks of the United States Military during the Vietnam War. It consists in part of interviews with Vietnam veterans explaining the reasons they protested the war or even defected. The film tells the story of how, from the very start of the war, there was resentment within the ranks over the difference between the conflict in Vietnam and the &quot;good wars&quot; that their fathers had fought. Over time, it became apparent that so many were opposed to the war that they could speak of a movement."/>
    <x v="47"/>
    <x v="1"/>
    <m/>
    <x v="5"/>
    <n v="85"/>
    <s v="tt0469589"/>
    <n v="7.6"/>
    <n v="778"/>
    <x v="1"/>
  </r>
  <r>
    <n v="513"/>
    <s v="ts98353"/>
    <x v="511"/>
    <s v="DreamWorks Spooky Stories"/>
    <x v="1"/>
    <s v="A collection of animated tales includes shrek's thrilling tales and scared shrekless."/>
    <x v="49"/>
    <x v="1"/>
    <s v="TV-PG"/>
    <x v="7"/>
    <n v="26"/>
    <s v="tt6958564"/>
    <n v="6.2"/>
    <n v="19"/>
    <x v="1"/>
  </r>
  <r>
    <n v="514"/>
    <s v="tm49405"/>
    <x v="512"/>
    <s v="Inuyasha the Movie: Affections Touching Across Time"/>
    <x v="0"/>
    <s v="InuYasha is a half-demon who was trapped in the Legendary Tree and was set free by Kagome, a girl who traveled 500 years through time. This time, both of them will have to face Menomaru, a Chinese demon whose father, known as Hyoga, came 300 years ago to invade Japan, but was stopped by InuYasha's Father. InuYasha and Kagome, along with Sango, Miroku, Shippou, Kaede and Myoga, will try to stop Menomaru in his becoming the most powerful demon ever."/>
    <x v="52"/>
    <x v="1"/>
    <s v="PG-13"/>
    <x v="4"/>
    <n v="99"/>
    <s v="tt0322645"/>
    <n v="7.2"/>
    <n v="2570"/>
    <x v="1"/>
  </r>
  <r>
    <n v="515"/>
    <s v="tm96168"/>
    <x v="513"/>
    <s v="Once Upon a Time in Mumbaai"/>
    <x v="0"/>
    <s v="A tale of two gangsters from the eras of past and present, whose lives enter parallel paths as they struggle to survive within Bombay's criminal underworld."/>
    <x v="45"/>
    <x v="1"/>
    <s v="PG-13"/>
    <x v="4"/>
    <n v="132"/>
    <s v="tt1395054"/>
    <n v="7.4"/>
    <n v="17494"/>
    <x v="1"/>
  </r>
  <r>
    <n v="516"/>
    <s v="tm72587"/>
    <x v="514"/>
    <s v="Guru"/>
    <x v="0"/>
    <s v="Gurukant Desai hails from Idhar, a small village in Gujarat, but dreams of setting up his own business in Mumbai. After he returns from Turkey, he marries Sujatha for getting the dowry and arrives in Mumbai to start his business. This film chronicles the obstacles he meets, his subsequent rise and the huge backlash he receives when it is revealed that he used unethical means to rise in the business circuit."/>
    <x v="50"/>
    <x v="1"/>
    <s v="PG-13"/>
    <x v="4"/>
    <n v="166"/>
    <s v="tt0499375"/>
    <n v="7.7"/>
    <n v="23541"/>
    <x v="1"/>
  </r>
  <r>
    <n v="517"/>
    <s v="tm88366"/>
    <x v="515"/>
    <s v="Main Hoon Na"/>
    <x v="0"/>
    <s v="An army major goes undercover as a college student. His mission is both professional and personal: to protect his general's daughter from a radical militant, and to find his estranged half-brother."/>
    <x v="46"/>
    <x v="1"/>
    <s v="PG"/>
    <x v="1"/>
    <n v="179"/>
    <s v="tt0347473"/>
    <n v="7"/>
    <n v="35142"/>
    <x v="1"/>
  </r>
  <r>
    <n v="518"/>
    <s v="tm101684"/>
    <x v="516"/>
    <s v="Romantik Komedi"/>
    <x v="0"/>
    <s v="Esra, Didem ve Zeynep √É¬ßok yak√Ñ¬±n arkada√Ö≈∏ olmalar√Ñ¬±na ra√Ñ≈∏men birbirinden farkl√Ñ¬± hayatlar s√É¬ºrd√É¬ºren farkl√Ñ¬± karakterlere sahip √É¬º√É¬ß ki√Ö≈∏idir. Sessiz sakin olan Esra, deli dolu olan√Ø¬ø¬Ω Didem ve dominant karaktere sahip olan Zeynep.. Bu √É¬º√É¬ß arkada√Ö≈∏tan istikrarl√Ñ¬± olarak ili√Ö≈∏kisini s√É¬ºrd√É¬ºrebilmi√Ö≈∏ olan Zeynep'in d√É¬º√Ñ≈∏√É¬ºn√É¬º hem Esra'n√Ñ¬±n hem de Didem'in hayat√Ñ¬±nda de√Ñ≈∏i√Ö≈∏ik s√É¬ºprizlere neden olacakt√Ñ¬±r. √Ñ¬∞stemedi√Ñ≈∏i bir i√Ö≈∏te y√Ñ¬±llard√Ñ¬±r √É¬ßal√Ñ¬±√Ö≈∏an Esra bir cesaret √É¬∂rne√Ñ≈∏i g√É¬∂stererek, hayat√Ñ¬±n√Ñ¬± de√Ñ≈∏i√Ö≈∏tirmeye karar verir. Bunun i√É¬ßin ilk ad√Ñ¬±m√Ñ¬± atar ve i√Ö≈∏inden istifa eder, k√É¬∂t√É¬º giden ili√Ö≈∏kisini sona erdirir. Uzun i√Ö≈∏ aramalar√Ñ¬±ndan sonra zar zor i√Ö≈∏ buldu√Ñ≈∏u reklam ajans√Ñ¬±na √É¬ßal√Ñ¬±√Ö≈∏maya ba√Ö≈∏layana Esra'y√Ñ¬± bir s√É¬ºrpriz bekliyordur."/>
    <x v="45"/>
    <x v="1"/>
    <s v="G"/>
    <x v="3"/>
    <n v="110"/>
    <s v="tt1587263"/>
    <n v="5.3"/>
    <n v="5060"/>
    <x v="1"/>
  </r>
  <r>
    <n v="519"/>
    <s v="tm38454"/>
    <x v="517"/>
    <s v="Jeff Dunham's Very Special Christmas Special"/>
    <x v="0"/>
    <s v="The multi-platinum selling comedian performs his first holiday-themed stand-up special with his friends."/>
    <x v="44"/>
    <x v="1"/>
    <s v="PG-13"/>
    <x v="4"/>
    <n v="85"/>
    <s v="tt1295909"/>
    <n v="7.4"/>
    <n v="3028"/>
    <x v="1"/>
  </r>
  <r>
    <n v="520"/>
    <s v="tm164389"/>
    <x v="518"/>
    <s v="Paheli"/>
    <x v="0"/>
    <s v="Kishanlal marries the beautiful Lachchi, but the day after the wedding, he leaves on business for five years. When Kishanlal reappears only a few days later, Lachchi is delighted, but this new Kishanlal is in fact a spirit who has taken the form of Lachchi's husband, after having seen her by chance and fallen in love with her. Four years later, the real Kishanlal returns and the townsfolk must determine who is who."/>
    <x v="47"/>
    <x v="1"/>
    <s v="PG-13"/>
    <x v="4"/>
    <n v="141"/>
    <s v="tt0451850"/>
    <n v="6.3"/>
    <n v="13206"/>
    <x v="1"/>
  </r>
  <r>
    <n v="521"/>
    <s v="tm77863"/>
    <x v="519"/>
    <s v="Honeymoon Travels Pvt. Ltd."/>
    <x v="0"/>
    <s v="Six newly-married, diverse, honeymooning couples face marital bliss and discord, finding out more about themselves, their significant others and life in this happy-go-lucky, quirky drama."/>
    <x v="50"/>
    <x v="1"/>
    <s v="PG-13"/>
    <x v="4"/>
    <n v="118"/>
    <s v="tt0808306"/>
    <n v="6.1"/>
    <n v="2609"/>
    <x v="1"/>
  </r>
  <r>
    <n v="522"/>
    <s v="ts137477"/>
    <x v="520"/>
    <s v="Behind Enemy Lines"/>
    <x v="1"/>
    <s v="Documentary about the creation of the Commando's and their exploits in all areas of conflict"/>
    <x v="52"/>
    <x v="1"/>
    <s v="TV-14"/>
    <x v="2"/>
    <n v="49"/>
    <s v="tt5170230"/>
    <n v="7.2"/>
    <n v="42"/>
    <x v="1"/>
  </r>
  <r>
    <n v="523"/>
    <s v="tm138902"/>
    <x v="521"/>
    <s v="Inuyasha the Movie 3: Swords of an Honorable Ruler"/>
    <x v="0"/>
    <s v="Inuyasha and his brother, Sesshomaru, each inherited a sword from their father after his death. However, their father had a third sword, named Sounga, that he sealed away. Seven hundreds years after his death, Sounga awakens and threatens mankind's very existence. How will the children of the Great Dog Demon stop this unimaginable power?"/>
    <x v="48"/>
    <x v="1"/>
    <s v="PG-13"/>
    <x v="4"/>
    <n v="99"/>
    <s v="tt0396659"/>
    <n v="7.6"/>
    <n v="2206"/>
    <x v="1"/>
  </r>
  <r>
    <n v="524"/>
    <s v="ts4866"/>
    <x v="522"/>
    <s v="Fated to Love You"/>
    <x v="1"/>
    <s v="Fated to Love You, also known as You're My Destiny, Sticky Note Girl or Destiny Love, is a 2008 Taiwanese drama starring Joe Chen, Ethan Juan, Baron Chen and Bianca Bai. It was produced by Sanlih E-Television and directed by Chen Ming Zhang with location filming in Taiwan, Hong Kong and Shanghai. It holds the record for the highest average single-episode rating at 10.91 with a peak at 13.64 for episode 20 broadcast on 27 July 2008, and broke the previous record held by The Prince Who Turns Into a Frog._x000a__x000a_The series was first broadcast in Taiwan on free-to-air Taiwan Television from 16 March 2008 to 24 August 2008, every Sunday at 22:00 and cable TV Sanlih E-Television from 22 March 2008 to 30 August 2008, every Saturday at 21:00._x000a__x000a_Fated to Love You was nominated in 2008 for six awards at the 43rd Golden Bell Awards, Taiwan. It was awarded the 2008 Best Television Series and Best Marketing Programme._x000a__x000a_Fated to Love You is now aired on Saturday's on Hawaii's KIKU Television at 8:00."/>
    <x v="44"/>
    <x v="1"/>
    <s v="TV-G"/>
    <x v="9"/>
    <n v="67"/>
    <s v="tt1483930"/>
    <n v="7.4"/>
    <n v="461"/>
    <x v="1"/>
  </r>
  <r>
    <n v="525"/>
    <s v="tm149209"/>
    <x v="523"/>
    <s v="Kaminey"/>
    <x v="0"/>
    <s v="Two brothers, as different as chalk and cheese, find their lives intertwined when one puts himself in danger via a `get rich quick' scheme and the other finds there is a price on his head."/>
    <x v="49"/>
    <x v="1"/>
    <s v="PG-13"/>
    <x v="4"/>
    <n v="135"/>
    <s v="tt1274295"/>
    <n v="7.4"/>
    <n v="17136"/>
    <x v="1"/>
  </r>
  <r>
    <n v="526"/>
    <s v="ts34414"/>
    <x v="524"/>
    <s v="Nuevo Rico Nuevo Pobre"/>
    <x v="1"/>
    <s v="Nuevo Rico Nuevo Pobre is a Colombian telenovela produced and broadcast by Caracol TV starring Mart√É¬≠n Karpan, John Alex Toro, Maria Cecilia Botero, Carolina Acevedo, Hugo G√É¬≥mez, former Miss Colombia Andrea Noceti and Andr√É¬©s Toro._x000a__x000a_The show started on July 16, 2007 on Caracol TV and it is also broadcast on Ecuador's Teleamazonas in primetime. Caracol TV has sold the rights of the show to Telemundo and Fox. It is, as of May 2008, one of the highest rated TV shows in Colombia."/>
    <x v="50"/>
    <x v="1"/>
    <s v="TV-MA"/>
    <x v="6"/>
    <n v="44"/>
    <s v="tt1233451"/>
    <n v="7.2"/>
    <n v="203"/>
    <x v="1"/>
  </r>
  <r>
    <n v="527"/>
    <s v="tm147686"/>
    <x v="525"/>
    <s v="Kevin Hart: I'm a Grown Little Man"/>
    <x v="0"/>
    <s v="Fresh off the heels of appearing in movies like Superhero Movie and The 40 Year-Old Virgin, fast-talking comedian Kevin Hart stars in this live stand-up performance where he makes fun of everything and everybody - especially himself."/>
    <x v="49"/>
    <x v="1"/>
    <s v="R"/>
    <x v="0"/>
    <n v="72"/>
    <s v="tt1420554"/>
    <n v="7.5"/>
    <n v="4333"/>
    <x v="1"/>
  </r>
  <r>
    <n v="528"/>
    <s v="tm82718"/>
    <x v="526"/>
    <s v="G.O.R.A."/>
    <x v="0"/>
    <s v="Carpet dealer and UFO photo forger Arif is abducted by aliens and must outwit the evil commander-in-chief of G.O.R.A., the planet where he is being held."/>
    <x v="46"/>
    <x v="1"/>
    <s v="PG-13"/>
    <x v="4"/>
    <n v="127"/>
    <s v="tt0384116"/>
    <n v="8"/>
    <n v="61797"/>
    <x v="1"/>
  </r>
  <r>
    <n v="529"/>
    <s v="tm39557"/>
    <x v="527"/>
    <s v="Jaane Tu... Ya Jaane Na"/>
    <x v="0"/>
    <s v="Two best friends being convinced that they are not in love search for each other's love."/>
    <x v="44"/>
    <x v="1"/>
    <m/>
    <x v="5"/>
    <n v="155"/>
    <s v="tt0473367"/>
    <n v="7.4"/>
    <n v="26738"/>
    <x v="1"/>
  </r>
  <r>
    <n v="530"/>
    <s v="tm22558"/>
    <x v="528"/>
    <s v="Mukhsin"/>
    <x v="0"/>
    <s v="A twelve-year-old Malaysian boy's friendship with a sharp-tongued, assertive little girl moves awkwardly and wistfully into first love in this gently comic prequel to Yasmin Ahmad's &quot;Sepet&quot; and &quot;Gubra.&quot;"/>
    <x v="51"/>
    <x v="1"/>
    <m/>
    <x v="5"/>
    <n v="95"/>
    <s v="tt0863091"/>
    <n v="7.3"/>
    <n v="382"/>
    <x v="1"/>
  </r>
  <r>
    <n v="531"/>
    <s v="ts204466"/>
    <x v="529"/>
    <s v="Pecados capitales"/>
    <x v="1"/>
    <s v="Evaristo Salinas is a successful businessman in his old age but knows he will die and decides to build a game between his family to see who is worthy of his inheritance. Each member of the Salinas family will be a cardinal sin."/>
    <x v="53"/>
    <x v="1"/>
    <s v="TV-MA"/>
    <x v="6"/>
    <n v="43"/>
    <s v="tt0355119"/>
    <n v="8.5"/>
    <n v="190"/>
    <x v="1"/>
  </r>
  <r>
    <n v="532"/>
    <s v="tm164591"/>
    <x v="530"/>
    <s v="Apaharan"/>
    <x v="0"/>
    <s v="Story of a tumultuous and complex relationship between a father (Mohan Agashe) and son (Ajay Devgan), set against the backdrop of a thriving kidnapping industry in the Hindi heartland of Bihar."/>
    <x v="47"/>
    <x v="1"/>
    <m/>
    <x v="5"/>
    <n v="173"/>
    <s v="tt0451631"/>
    <n v="7.4"/>
    <n v="4736"/>
    <x v="1"/>
  </r>
  <r>
    <n v="533"/>
    <s v="tm106625"/>
    <x v="531"/>
    <s v="LSD: Love, Sex aur Dhokha"/>
    <x v="0"/>
    <s v="A video camcorder, a store security camera, and concealed cameras candidly expose lives in three loosely linked tales."/>
    <x v="45"/>
    <x v="1"/>
    <s v="PG-13"/>
    <x v="4"/>
    <n v="108"/>
    <s v="tt1608777"/>
    <n v="7.2"/>
    <n v="5645"/>
    <x v="1"/>
  </r>
  <r>
    <n v="534"/>
    <s v="ts18653"/>
    <x v="532"/>
    <s v="Chhota Bheem"/>
    <x v="1"/>
    <s v="Chhota Bheem is an Indian animated series adventures about a boy named Bheem and his friends in fictional village of Dholakpur.Bheem and his friends are usually involved in protecting the village from various evil forces."/>
    <x v="44"/>
    <x v="1"/>
    <m/>
    <x v="5"/>
    <n v="22"/>
    <s v="tt4570986"/>
    <n v="4.0999999999999996"/>
    <n v="822"/>
    <x v="1"/>
  </r>
  <r>
    <n v="535"/>
    <s v="ts67595"/>
    <x v="533"/>
    <s v="Pedro El Escamoso"/>
    <x v="1"/>
    <s v="Pedro el escamoso is a popular telenovela filmed in Colombia and produced by the Colombian network, Caracol TV._x000a__x000a_This novela is about a cheesy but charming macho man who lives in a small town in Colombia. He moves to the city to find his fortune and encounters a series of events and people that change his life dramatically. Pedro is the epitome of a man who can get all the women he wants, but can't get the one he loves."/>
    <x v="52"/>
    <x v="1"/>
    <s v="TV-14"/>
    <x v="2"/>
    <n v="0"/>
    <s v="tt0283770"/>
    <n v="7.5"/>
    <n v="303"/>
    <x v="1"/>
  </r>
  <r>
    <n v="536"/>
    <s v="tm29731"/>
    <x v="534"/>
    <s v="Chup Chup Ke"/>
    <x v="0"/>
    <s v="A debt-ridden young man attempts suicide, but is rescued only to find that his luck is finally turning."/>
    <x v="51"/>
    <x v="1"/>
    <s v="G"/>
    <x v="3"/>
    <n v="165"/>
    <s v="tt0464160"/>
    <n v="6.9"/>
    <n v="10528"/>
    <x v="1"/>
  </r>
  <r>
    <n v="537"/>
    <s v="tm80455"/>
    <x v="535"/>
    <s v="Manorama Six Feet Under"/>
    <x v="0"/>
    <s v="Satyaveer is an engineer suspended for allegedly accepting a bribe. However, Satyaveer, proud author of a tawdry and thoroughly unsuccessful crime novel, is approached by a woman named Manorama to investigate her husband, whom she suspects of having an affair."/>
    <x v="50"/>
    <x v="1"/>
    <s v="R"/>
    <x v="0"/>
    <n v="137"/>
    <s v="tt0920464"/>
    <n v="7.6"/>
    <n v="8043"/>
    <x v="1"/>
  </r>
  <r>
    <n v="538"/>
    <s v="tm144835"/>
    <x v="536"/>
    <s v="Sergio"/>
    <x v="0"/>
    <s v="Charismatic, charming and complex, S√É¬©rgio Vieira de Mello was the world's go-to guy, a man who could descend into the most dangerous places, charm the worst war criminals, and somehow protect the lives of the ordinary people to whom he'd devoted his life. The documentary tells the story of his most treacherous mission ever... a mission in which his own life hangs in the balance."/>
    <x v="49"/>
    <x v="1"/>
    <m/>
    <x v="5"/>
    <n v="94"/>
    <s v="tt1333656"/>
    <n v="7.4"/>
    <n v="880"/>
    <x v="1"/>
  </r>
  <r>
    <n v="539"/>
    <s v="tm129971"/>
    <x v="537"/>
    <s v="Luck by Chance"/>
    <x v="0"/>
    <s v="Not wanting the same fate as befell her sisters, Sona Mishra re-locates to Mumbai to try to make a living making movies, but she soon finds that the path she has chosen is not an easy one."/>
    <x v="49"/>
    <x v="1"/>
    <m/>
    <x v="5"/>
    <n v="155"/>
    <s v="tt0886539"/>
    <n v="7.1"/>
    <n v="10206"/>
    <x v="1"/>
  </r>
  <r>
    <n v="540"/>
    <s v="tm103133"/>
    <x v="538"/>
    <s v="Karthik Calling Karthik"/>
    <x v="0"/>
    <s v="A much abused loner achieves success, and even wins the heart of his gorgeous co-worker, after getting early morning mysterious phone calls from someone."/>
    <x v="45"/>
    <x v="1"/>
    <s v="PG"/>
    <x v="1"/>
    <n v="135"/>
    <s v="tt1373156"/>
    <n v="7.1"/>
    <n v="11944"/>
    <x v="1"/>
  </r>
  <r>
    <n v="541"/>
    <s v="ts29199"/>
    <x v="539"/>
    <s v="Monty Python's Personal Best"/>
    <x v="1"/>
    <s v="A series of six outrageous one-hour specials showcasing the groundbreaking comedians."/>
    <x v="51"/>
    <x v="1"/>
    <s v="TV-PG"/>
    <x v="7"/>
    <n v="56"/>
    <s v="tt0795156"/>
    <n v="7.9"/>
    <n v="437"/>
    <x v="1"/>
  </r>
  <r>
    <n v="542"/>
    <s v="tm155761"/>
    <x v="540"/>
    <s v="Ajab Prem Ki Ghazab Kahani"/>
    <x v="0"/>
    <s v="When his love interest doesn't show up for a meeting, a man and his friends go to Goa in order to find her, where they discover she loves someone else."/>
    <x v="49"/>
    <x v="1"/>
    <s v="PG"/>
    <x v="1"/>
    <n v="150"/>
    <s v="tt1252596"/>
    <n v="6.3"/>
    <n v="14380"/>
    <x v="1"/>
  </r>
  <r>
    <n v="543"/>
    <s v="tm75544"/>
    <x v="541"/>
    <s v="Dhan Dhana Dhan Goal"/>
    <x v="0"/>
    <s v="A bankrupt soccer team must win the championship or break apart."/>
    <x v="50"/>
    <x v="1"/>
    <s v="PG"/>
    <x v="1"/>
    <n v="167"/>
    <s v="tt1120897"/>
    <n v="5"/>
    <n v="2603"/>
    <x v="1"/>
  </r>
  <r>
    <n v="544"/>
    <s v="tm29028"/>
    <x v="542"/>
    <s v="Salt of This Sea"/>
    <x v="0"/>
    <s v="Born in Brooklyn to Palestinian refugee parents, Soraya (Suheir Hammad) decides to journey to the country of her ancestry when she discovers that her grandfather's savings have been frozen in a Jaffa bank account since his 1948 exile. However, she soon finds that her simple plan is a complicated undertaking √¢‚Ç¨‚Äù one that takes her further from her comfort zone than she'd imagined."/>
    <x v="44"/>
    <x v="1"/>
    <m/>
    <x v="5"/>
    <n v="109"/>
    <s v="tt1090680"/>
    <n v="6.8"/>
    <n v="1224"/>
    <x v="1"/>
  </r>
  <r>
    <n v="545"/>
    <s v="tm93004"/>
    <x v="543"/>
    <s v="Yuva"/>
    <x v="0"/>
    <s v="Michael, Arjun and Lallan, three men from three different strata of society, cross paths one morning in Calcutta and change one another's lives forever."/>
    <x v="46"/>
    <x v="1"/>
    <s v="PG"/>
    <x v="1"/>
    <n v="161"/>
    <s v="tt0382383"/>
    <n v="7.3"/>
    <n v="8878"/>
    <x v="1"/>
  </r>
  <r>
    <n v="546"/>
    <s v="tm23977"/>
    <x v="544"/>
    <s v="Fuga"/>
    <x v="0"/>
    <s v="Could a brilliant composer's music actually be killing his loved ones? Eliseo can't help but believe it when his younger sister dies tragically and then his pianist Georgina suddenly dies on the piano. Completely traumatized, Eliseo is taken to a mental hospital where he can find escape only through music."/>
    <x v="51"/>
    <x v="1"/>
    <m/>
    <x v="5"/>
    <n v="110"/>
    <s v="tt0442236"/>
    <n v="6.3"/>
    <n v="1120"/>
    <x v="1"/>
  </r>
  <r>
    <n v="547"/>
    <s v="tm78790"/>
    <x v="545"/>
    <s v="Namastey London"/>
    <x v="0"/>
    <s v="Indian-born Manmohan Malhotra decided to re-locate to London, England, established himself, returned to India, got married to Bebo, and after a period of 4 years got a visa for her so that she could live with him. Shortly thereafter she gave birth to Jasmeet. Manmohan was always embarrassed of Bebo, as she was overly healthy and not quite sophisticated, as a result he always left her at home, while he socialized. Bebo did not want Jasmeet to end up like her, so got her admitted in an English Medium school, encouraged to mingle with Caucasian friends, and as a result Jasmeet was transformed in to Jazz - a stunningly beautiful young woman, British in looks, talk, habits, and heart. Manmohan's plans to get her married to an Indian boy are all in vain. His friend, Parvez Khan, is in a similar situation with his son, Imran, openly romancing a Caucasian blonde, Susan. Manmohan decides to take his family for a tour in India..."/>
    <x v="50"/>
    <x v="1"/>
    <s v="PG"/>
    <x v="1"/>
    <n v="131"/>
    <s v="tt0795434"/>
    <n v="7.1"/>
    <n v="21745"/>
    <x v="1"/>
  </r>
  <r>
    <n v="548"/>
    <s v="tm44530"/>
    <x v="546"/>
    <s v="Fashion"/>
    <x v="0"/>
    <s v="A small-town girl finally realizes her dream of becoming a famous supermodel but soon finds out that there's a price for her glamorous new life."/>
    <x v="44"/>
    <x v="1"/>
    <s v="PG-13"/>
    <x v="4"/>
    <n v="167"/>
    <s v="tt0964516"/>
    <n v="6.9"/>
    <n v="12468"/>
    <x v="1"/>
  </r>
  <r>
    <n v="549"/>
    <s v="tm102848"/>
    <x v="547"/>
    <s v="Peepli Live"/>
    <x v="0"/>
    <s v="Natha decides to commit suicide to get the farmers' compensation. However, the media and politicians learn about his intentions and descend on their village to capture the rare event."/>
    <x v="45"/>
    <x v="1"/>
    <s v="PG"/>
    <x v="1"/>
    <n v="104"/>
    <s v="tt1447508"/>
    <n v="7.4"/>
    <n v="12265"/>
    <x v="1"/>
  </r>
  <r>
    <n v="550"/>
    <s v="tm96595"/>
    <x v="548"/>
    <s v="Lakshya"/>
    <x v="0"/>
    <s v="An aimless, jobless, irresponsible grown man joins the army and matures into a battlefield hero."/>
    <x v="46"/>
    <x v="1"/>
    <s v="G"/>
    <x v="3"/>
    <n v="186"/>
    <s v="tt0323013"/>
    <n v="7.8"/>
    <n v="23076"/>
    <x v="1"/>
  </r>
  <r>
    <n v="551"/>
    <s v="tm56428"/>
    <x v="549"/>
    <s v="Trailer Park Boys: Say Goodnight to the Bad Guys"/>
    <x v="0"/>
    <s v="&quot;Say goodnight to the bad guys&quot; picks up where &quot;A Sh*t river runs through it&quot; left off. it's a year after the events of A.S.R.R.T.I and Ricky, Julian, and bubbles are rich with cash, but Julian sits on the money for a year claiming &quot;movies like casino prove that waving money around right away is a bad idea.&quot; and then hides it in his newly purchased Delorean (AKA car from back to the future)"/>
    <x v="44"/>
    <x v="1"/>
    <m/>
    <x v="5"/>
    <n v="60"/>
    <s v="tt1324027"/>
    <n v="7.8"/>
    <n v="3555"/>
    <x v="1"/>
  </r>
  <r>
    <n v="552"/>
    <s v="tm155774"/>
    <x v="550"/>
    <s v="Pomegranates and Myrrh"/>
    <x v="0"/>
    <s v="A free spirited woman dancer, Kamar, finds herself the lonely wife of a prisoner, Zaid, and away from everything she loves until she returns to the dance, defying societys taboos. At the dance Kamar is confronted with Kais, a Palestinian returnee. Sparks fly between Kamar and Kais, creating more than a passionate, emotional dance for the both of them. Matters become even more complicated when Zaid's sentence is extended. Kamar's life is thrown into turmoil as she becomes increasingly attached to Kais, and caught in the midst of her desire to dance and breaking the family and society taboos of the prisoner's wife's role while life under occupation rages on."/>
    <x v="49"/>
    <x v="1"/>
    <m/>
    <x v="5"/>
    <n v="95"/>
    <s v="tt1320282"/>
    <n v="6.3"/>
    <n v="249"/>
    <x v="1"/>
  </r>
  <r>
    <n v="553"/>
    <s v="tm44378"/>
    <x v="551"/>
    <s v="Tony Manero"/>
    <x v="0"/>
    <s v="A man is obsessed with John Travolta's disco dancing character from &quot;Saturday Night Fever&quot;."/>
    <x v="44"/>
    <x v="1"/>
    <m/>
    <x v="5"/>
    <n v="97"/>
    <s v="tt1223975"/>
    <n v="6.8"/>
    <n v="4231"/>
    <x v="1"/>
  </r>
  <r>
    <n v="554"/>
    <s v="tm97982"/>
    <x v="552"/>
    <s v="Do Dooni Chaar"/>
    <x v="0"/>
    <s v="A middle-class father in India struggles through a series of unexpected events for upholding respect and smiles."/>
    <x v="45"/>
    <x v="1"/>
    <s v="PG"/>
    <x v="1"/>
    <n v="146"/>
    <s v="tt1714832"/>
    <n v="7.5"/>
    <n v="5551"/>
    <x v="1"/>
  </r>
  <r>
    <n v="555"/>
    <s v="tm27484"/>
    <x v="553"/>
    <s v="Kismat Konnection"/>
    <x v="0"/>
    <s v="Raj Malhotra is a luckless architect who seeks success but in vain. He bumps into a social activist named Priya. Raj finds out that Priya is a lucky charm for him but unfortunately she is protecting the community center for which he aims to win the contract of demolishing for a brand new shopping mall."/>
    <x v="44"/>
    <x v="1"/>
    <s v="G"/>
    <x v="3"/>
    <n v="153"/>
    <s v="tt1105733"/>
    <n v="5.3"/>
    <n v="5588"/>
    <x v="1"/>
  </r>
  <r>
    <n v="556"/>
    <s v="tm145243"/>
    <x v="554"/>
    <s v="Wake Up Sid"/>
    <x v="0"/>
    <s v="Wake Up Sid! is the story of a lazy Mumbai college student who does absolutely nothing, with a turn of events will Sid realize his potential in this world and become a success in the fast-paced life of Mumbai."/>
    <x v="49"/>
    <x v="1"/>
    <m/>
    <x v="5"/>
    <n v="138"/>
    <s v="tt1324059"/>
    <n v="7.6"/>
    <n v="30818"/>
    <x v="1"/>
  </r>
  <r>
    <n v="557"/>
    <s v="tm77348"/>
    <x v="555"/>
    <s v="Life in a Metro"/>
    <x v="0"/>
    <s v="Six different stories, about nine people, each with different issues and problems, all occurring within one place: the METRO."/>
    <x v="50"/>
    <x v="1"/>
    <m/>
    <x v="5"/>
    <n v="124"/>
    <s v="tt0800956"/>
    <n v="7.4"/>
    <n v="11934"/>
    <x v="1"/>
  </r>
  <r>
    <n v="558"/>
    <s v="ts178360"/>
    <x v="556"/>
    <s v="El cartel 2 - La guerra total"/>
    <x v="1"/>
    <s v="Now Pepe Cadena finishes telling the story in which the most powerful drug traffickers in Colombia are strengthened but later fall while he and others dedicate themselves to the dangerous task of exposing them to collaborate with justice."/>
    <x v="45"/>
    <x v="1"/>
    <s v="TV-MA"/>
    <x v="6"/>
    <n v="44"/>
    <s v="tt1667724"/>
    <n v="6.8"/>
    <n v="228"/>
    <x v="1"/>
  </r>
  <r>
    <n v="559"/>
    <s v="tm111226"/>
    <x v="557"/>
    <s v="Awara Paagal Deewana"/>
    <x v="0"/>
    <s v="Awara Paagal Deewana ((Hindi: √†¬§‚Ä†√†¬§¬µ√†¬§¬æ√†¬§¬∞√†¬§¬æ √†¬§¬™√†¬§¬æ√†¬§‚Äî√†¬§¬≤ √†¬§¬¶√†¬•‚Ç¨√†¬§¬µ√†¬§¬æ√†¬§¬®√†¬§¬æ), English: Wayward, Crazy, Insane) is a 2002 Bollywood action comedy directed by Vikram Bhatt. The film's music was composed by Anu Malik, and the lyrics by Sameer. Reduced to a henpecked husband, his dream of making it big and being independent in the USA, Dr. Anmol Acharya is, in short, disillusioned and sad. He is not alone, he has his father-in-law, Manilal in the same leaky boat with him. Then this family has a new neighbor, namely Gulu Gulab Khatri. They find out that he a crime lord from India, and has a price-tag of two crore rupees on his head. Anmol and Manilal's wife want their respective husbands to go to India and arrange to hand-over Khatri, so they can collect the dough. Anmol and Manilal do go to India, but things don't go well as planned, and the hapless duo end up as hostages by Chota Chatri and Yeda Anna, who have orders to kill Khatri, and anyone else who gets in their way."/>
    <x v="53"/>
    <x v="1"/>
    <m/>
    <x v="5"/>
    <n v="169"/>
    <s v="tt0319020"/>
    <n v="6.2"/>
    <n v="8309"/>
    <x v="1"/>
  </r>
  <r>
    <n v="560"/>
    <s v="tm237621"/>
    <x v="558"/>
    <s v="The Figurine (Araromire)"/>
    <x v="0"/>
    <s v="Two buddies and a girl, down on their luck, have their lives changed when one of them discovers a mysterious figurine in an abandoned shrine which, according to legend, bestows seven years of good luck. But no one told them about the next seven years..."/>
    <x v="49"/>
    <x v="1"/>
    <s v="PG-13"/>
    <x v="4"/>
    <n v="122"/>
    <s v="tt1542960"/>
    <n v="4.4000000000000004"/>
    <n v="243"/>
    <x v="1"/>
  </r>
  <r>
    <n v="561"/>
    <s v="tm104349"/>
    <x v="559"/>
    <s v="The Unjust"/>
    <x v="0"/>
    <s v="An honest cop has to compromise with his principles when he is told to find a scapegoat for a high-profile serial killer case in exchange for a big promotion."/>
    <x v="45"/>
    <x v="1"/>
    <m/>
    <x v="5"/>
    <n v="119"/>
    <s v="tt1843120"/>
    <n v="6.6"/>
    <n v="2139"/>
    <x v="1"/>
  </r>
  <r>
    <n v="562"/>
    <s v="tm152724"/>
    <x v="560"/>
    <s v="Kurbaan"/>
    <x v="0"/>
    <s v="When a handsome young Indian couple (Saif Ali Khan and Kareena Kapoor) moves into the suburbs to claim their stake in the American dream, they are shocked to discover that they've become enmeshed in a secretive terrorist plot. But as tensions escalate, the bride begins to wonder if her husband has told her everything he knows."/>
    <x v="49"/>
    <x v="1"/>
    <s v="R"/>
    <x v="0"/>
    <n v="161"/>
    <s v="tt1185442"/>
    <n v="5.7"/>
    <n v="5121"/>
    <x v="1"/>
  </r>
  <r>
    <n v="563"/>
    <s v="tm69694"/>
    <x v="561"/>
    <s v="Can√¢‚Ç¨‚Ñ¢t Complain"/>
    <x v="0"/>
    <s v="A comedy about a triplet brothers but with only one birth certificate."/>
    <x v="50"/>
    <x v="1"/>
    <m/>
    <x v="5"/>
    <n v="113"/>
    <s v="tt2244947"/>
    <n v="7.5"/>
    <n v="3922"/>
    <x v="1"/>
  </r>
  <r>
    <n v="564"/>
    <s v="tm105278"/>
    <x v="562"/>
    <s v="Inuyasha the Movie 2: The Castle Beyond the Looking Glass"/>
    <x v="0"/>
    <s v="With their most formidable foe vanquished, Inuyasha and his comrades begin returning to their everyday lives. But their peace is fleeting as another adversary emerges: Kaguya, the self-proclaimed princess from the Moon of Legend, hatches a plot to plunge the world into an eternal night of the full moon. Inuyasha, Kagome, Miroku, Sango and Shippou must reunite to confront the new menace."/>
    <x v="53"/>
    <x v="1"/>
    <s v="PG-13"/>
    <x v="4"/>
    <n v="100"/>
    <s v="tt0366621"/>
    <n v="7.3"/>
    <n v="2127"/>
    <x v="1"/>
  </r>
  <r>
    <n v="565"/>
    <s v="tm33729"/>
    <x v="563"/>
    <s v="Taxi No. 9 2 11"/>
    <x v="0"/>
    <s v="A cabbie and businessman both in need of big money partake in a two-hour adventure together."/>
    <x v="51"/>
    <x v="1"/>
    <m/>
    <x v="5"/>
    <n v="116"/>
    <s v="tt0476884"/>
    <n v="7.2"/>
    <n v="9897"/>
    <x v="1"/>
  </r>
  <r>
    <n v="566"/>
    <s v="tm129763"/>
    <x v="564"/>
    <s v="Anbe Sivam"/>
    <x v="0"/>
    <s v="Nalla Sivam and Anbarasu meet under different circumstances and their lives are changed as they take the journey of their life."/>
    <x v="48"/>
    <x v="1"/>
    <m/>
    <x v="5"/>
    <n v="160"/>
    <s v="tt0367495"/>
    <n v="8.6999999999999904"/>
    <n v="20595"/>
    <x v="1"/>
  </r>
  <r>
    <n v="567"/>
    <s v="tm130301"/>
    <x v="565"/>
    <s v="Gangaajal"/>
    <x v="0"/>
    <s v="Posted to a small, crime-ridden town, a cop soon learns that cleaning up the system also means confronting the corruption among police and politicians."/>
    <x v="48"/>
    <x v="1"/>
    <m/>
    <x v="5"/>
    <n v="157"/>
    <s v="tt0373856"/>
    <n v="7.8"/>
    <n v="17029"/>
    <x v="1"/>
  </r>
  <r>
    <n v="568"/>
    <s v="tm141117"/>
    <x v="566"/>
    <s v="Chalte Chalte"/>
    <x v="0"/>
    <s v="A man pursues a woman who is already engaged and eventually gets married to her. Differences between the two lead to a bitter separation that threatens to destroy their relationship forever."/>
    <x v="48"/>
    <x v="1"/>
    <s v="PG-13"/>
    <x v="4"/>
    <n v="175"/>
    <s v="tt0346723"/>
    <n v="6.5"/>
    <n v="15379"/>
    <x v="1"/>
  </r>
  <r>
    <n v="569"/>
    <s v="tm35652"/>
    <x v="567"/>
    <s v="Mumbai Meri Jaan"/>
    <x v="0"/>
    <s v="Shortly after 1800 hours, 11 July 2006, Mumbai was shattered by seven bomb blasts on Western Railway stations: Matunga, Mahim, Khar, Bandra, Jogeshwari, Borivali, and Bhayandar. It took the Police and ambulance over an hour to attend at various sites. This incident changes lives of Thomas, originally from Chennai, who sells tea from his bike; Rupali Joshi, a TV News reporter, who has to deal with the death of her to-be spouse, Ajay Kumar Pradhan; Suresh, in debt, starts to suspect all Muslims, especially Yusuf; Inspector Tukaram Patil, about to retire, goes about collecting bribes as usual, much to the chagrin of his embittered, honest and soon to-be suspended subordinate, Sunil Kadam; while Nikhil Agarwal, a Nationalist and environmentalist, debates whether he should re-locate to the United States, along with his pregnant wife, Sejal."/>
    <x v="44"/>
    <x v="1"/>
    <s v="PG-13"/>
    <x v="4"/>
    <n v="119"/>
    <s v="tt1266583"/>
    <n v="7.7"/>
    <n v="6309"/>
    <x v="1"/>
  </r>
  <r>
    <n v="570"/>
    <s v="tm49865"/>
    <x v="568"/>
    <s v="Aamir"/>
    <x v="0"/>
    <s v="A doctor of Indian origin returning to Mumbai from London is forced to participate in a terrorist plot."/>
    <x v="44"/>
    <x v="1"/>
    <s v="NC-17"/>
    <x v="11"/>
    <n v="99"/>
    <s v="tt1241195"/>
    <n v="7.6"/>
    <n v="11241"/>
    <x v="1"/>
  </r>
  <r>
    <n v="571"/>
    <s v="tm254745"/>
    <x v="569"/>
    <s v="Frontiers of Dreams and Fears"/>
    <x v="0"/>
    <s v="This heartfelt documentary from award-winning filmmaker Mai Masri explores the enduring friendship that evolves between two Palestinian girls√¢‚Ç¨‚ÄùMona, who was born and raised in the economically marginalized Shatila refugee camp in Beirut, and Manar, who lives in the Dheisha refugee camp under Israeli control.  The two girls begin their friendship as penpals, sharing the similarities and differences of life in the two refugee camps. Mona and Manar are finally able to meet face-to-face at the Lebanese-Israeli border during Israel's withdrawal from South Lebanon. But when the second intifada suddenly erupts around them shortly thereafter, both girls must face heart-breaking changes in their lives."/>
    <x v="52"/>
    <x v="1"/>
    <m/>
    <x v="5"/>
    <n v="56"/>
    <s v="tt0477653"/>
    <n v="8.3000000000000007"/>
    <n v="54"/>
    <x v="1"/>
  </r>
  <r>
    <n v="572"/>
    <s v="tm134140"/>
    <x v="570"/>
    <s v="Ishq Vishk"/>
    <x v="0"/>
    <s v="Rajiv Mathur decides to go conditionally steady with fellow collegian, Payal, so that be can be permitted to go on an outing. Payal accepts, and accompanies him. During the outing, he gets intoxicated, and attempts to molest her, and she decides to dump him. Thereafter, slighted but not beaten - Rajiv turns on his charms on another beauty - the gorgeous Alisha Sahay. But will she be as permissible as Payal?"/>
    <x v="48"/>
    <x v="1"/>
    <m/>
    <x v="5"/>
    <n v="145"/>
    <s v="tt0362771"/>
    <n v="6.1"/>
    <n v="4203"/>
    <x v="1"/>
  </r>
  <r>
    <n v="573"/>
    <s v="tm114504"/>
    <x v="571"/>
    <s v="The Legend of Bhagat Singh"/>
    <x v="0"/>
    <s v="Born in British India, Bhagat Singh witnesses numerous atrocities during his childhood and grows up to become one of the most fearless freedom fighters in the country."/>
    <x v="53"/>
    <x v="1"/>
    <m/>
    <x v="5"/>
    <n v="155"/>
    <s v="tt0319736"/>
    <n v="8.1"/>
    <n v="16225"/>
    <x v="1"/>
  </r>
  <r>
    <n v="574"/>
    <s v="tm76029"/>
    <x v="572"/>
    <s v="Under the Bombs"/>
    <x v="0"/>
    <s v="In the wake of Israel's 2006 bombardment of Lebanon, a determined woman finds her way into the country convincing a taxi driver to take a risky journey around the scarred region in search of her sister and her son."/>
    <x v="50"/>
    <x v="1"/>
    <m/>
    <x v="5"/>
    <n v="98"/>
    <s v="tt1094275"/>
    <n v="7"/>
    <n v="1641"/>
    <x v="1"/>
  </r>
  <r>
    <n v="575"/>
    <s v="tm33067"/>
    <x v="573"/>
    <s v="Race"/>
    <x v="0"/>
    <s v="Ranvir and Rajiv are half brothers who own a huge stud farm in South Africa. Ranvir is a very shrewd and aggressive man while Rajiv is laid back, and a chronic alcoholic. Sophia, Ranvir's personal secretary adores and loves him. Ranvir is unaware of her feelings. Shaina, an Indian ramp model in Durban loves Ranvir but through a twist of fate gets married to his younger brother Rajiv. When she discovers that Rajiv is a chronic alcoholic, her world is shattered. Ranvir too is disturbed as he has sacrificed his love for his younger brother because Rajiv had promised to leave alcohol for good if he marries Shaina. In a weak moment Ranvir and Shaina come very close to each other. When Rajiv starts suspecting, all hell breaks loose. A murder is committed, a contract killing is issued. A sharp tongued detective R.D., getting wise on the proceedings, starts an intriguing investigation with his brainless bimbo assistant Mini"/>
    <x v="44"/>
    <x v="1"/>
    <s v="PG-13"/>
    <x v="4"/>
    <n v="161"/>
    <s v="tt1017456"/>
    <n v="6.9"/>
    <n v="63"/>
    <x v="1"/>
  </r>
  <r>
    <n v="576"/>
    <s v="tm103732"/>
    <x v="574"/>
    <s v="Udaan"/>
    <x v="0"/>
    <s v="Upon returning to his industrial hometown, a young man must decide whether to follow his own dreams or acquiesce to his father's plans for his future."/>
    <x v="45"/>
    <x v="1"/>
    <s v="R"/>
    <x v="0"/>
    <n v="138"/>
    <s v="tt1639426"/>
    <n v="8.1"/>
    <n v="44556"/>
    <x v="1"/>
  </r>
  <r>
    <n v="577"/>
    <s v="tm712151"/>
    <x v="575"/>
    <s v="Laugh Out Loud"/>
    <x v="0"/>
    <s v="The biggest stand-up comedy event ever in South Africa."/>
    <x v="48"/>
    <x v="1"/>
    <m/>
    <x v="5"/>
    <n v="60"/>
    <s v="tt0401575"/>
    <n v="7"/>
    <n v="13"/>
    <x v="1"/>
  </r>
  <r>
    <n v="578"/>
    <s v="tm98475"/>
    <x v="576"/>
    <s v="We Are Family"/>
    <x v="0"/>
    <s v="Maya is the perfect mother. Her life revolves around her three children, Aleya, Ankush, and Anjali. Who thinks nothing much then the world of her. Despite being divorced from her husband, Aman. Maya has ensured that everything runs smoothly in her house, under her watch, and that they continue to remain a happy family unit. However, when Aman introduces his girlfriend, Shreya a career oriented woman, who has a lot to learn about children's, to the family, the situation immediately takes an unexpected turn. When an incident changes their lives drastically, bringing the two women under the same roof, they find themselves putting to test an unusual situation; can two mothers make a home?"/>
    <x v="45"/>
    <x v="1"/>
    <s v="PG"/>
    <x v="1"/>
    <n v="115"/>
    <s v="tt1428459"/>
    <n v="5.6"/>
    <n v="3140"/>
    <x v="1"/>
  </r>
  <r>
    <n v="579"/>
    <s v="tm34924"/>
    <x v="577"/>
    <s v="The Beast Stalker"/>
    <x v="0"/>
    <s v="Sergeant Tong is wracked with guilt after he unwittingly kills a young girl whilst capuring a criminal named Cheung. When the girl's sister is later kidnapped in a ploy to get Cheung released, Sergeant Tong vows to find and rescue her before she comes to harm."/>
    <x v="44"/>
    <x v="1"/>
    <m/>
    <x v="5"/>
    <n v="109"/>
    <s v="tt1330525"/>
    <n v="6.8"/>
    <n v="2191"/>
    <x v="1"/>
  </r>
  <r>
    <n v="580"/>
    <s v="tm101609"/>
    <x v="578"/>
    <s v="Raajneeti"/>
    <x v="0"/>
    <s v="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
    <x v="45"/>
    <x v="1"/>
    <s v="PG"/>
    <x v="1"/>
    <n v="167"/>
    <s v="tt1291465"/>
    <n v="7.1"/>
    <n v="17555"/>
    <x v="1"/>
  </r>
  <r>
    <n v="581"/>
    <s v="ts98316"/>
    <x v="579"/>
    <s v="Edge of the Universe"/>
    <x v="1"/>
    <s v="Leading astronomers reveal the latest discoveries about death-trap planets, asteroids, comets and other wonders of the cosmos."/>
    <x v="53"/>
    <x v="1"/>
    <s v="TV-G"/>
    <x v="9"/>
    <n v="49"/>
    <s v="tt6951568"/>
    <n v="7.2"/>
    <n v="206"/>
    <x v="1"/>
  </r>
  <r>
    <n v="582"/>
    <s v="tm216753"/>
    <x v="580"/>
    <s v="Old Thieves: The Legend of Artegio"/>
    <x v="0"/>
    <s v="Is the story of a generation of thieves who achieved their greatest victories in the sixties; their distinctive code of ethics, the various categories of delinquents inhabiting the city√Ç‚Äôs streets, their alliances with high ranking police officials that allowed them to operate, the betrayals that followed, and the price they ended up paying."/>
    <x v="50"/>
    <x v="1"/>
    <m/>
    <x v="5"/>
    <n v="97"/>
    <s v="tt1020042"/>
    <n v="8"/>
    <n v="314"/>
    <x v="1"/>
  </r>
  <r>
    <n v="583"/>
    <s v="tm112235"/>
    <x v="581"/>
    <s v="Kannathil Muthamittal"/>
    <x v="0"/>
    <s v="A little girl is told by her parents that she is adopted. Determined to find her birth mother, her family eventually agrees to take her to Sri Lanka, where they are abducted by the terrorist group known as the Tamil Tigers."/>
    <x v="53"/>
    <x v="1"/>
    <m/>
    <x v="5"/>
    <n v="137"/>
    <s v="tt0312859"/>
    <n v="8.4"/>
    <n v="8376"/>
    <x v="1"/>
  </r>
  <r>
    <n v="584"/>
    <s v="tm101540"/>
    <x v="582"/>
    <s v="Well Done Abba"/>
    <x v="0"/>
    <s v="This is the story of Armaan Ali, a driver working for a senior executive in Mumbai. He takes a month's leave to find a husband for his teenage daughter, who lives near Hyderabad. When he is delayed and returns to work after three months, his employer threatens to sack him. But he is persuaded to listen to the reason for Armaan Ali's delay. The story he relates is delightful, hilarious -- and poignant."/>
    <x v="45"/>
    <x v="1"/>
    <m/>
    <x v="5"/>
    <n v="144"/>
    <s v="tt1397492"/>
    <n v="7.2"/>
    <n v="1876"/>
    <x v="1"/>
  </r>
  <r>
    <n v="585"/>
    <s v="tm96052"/>
    <x v="583"/>
    <s v="Palermo Hollywood"/>
    <x v="0"/>
    <s v="In a country that has been broken down and corupted by poverty, Pablo and Mario are best friends and local thieves. Although they come from very different backgrounds, they help each other out by commiting petty crimes that help Pablo support his family and Mario become independent from his own. In a twist of fate, they become involved in a kidnapping that goes sour. This tragedy triggers and unmasks a series of events that changes their lives forever. Now the two friends will be tested and their lives taken to the limit."/>
    <x v="46"/>
    <x v="1"/>
    <m/>
    <x v="5"/>
    <n v="113"/>
    <s v="tt0422907"/>
    <n v="5.2"/>
    <n v="200"/>
    <x v="1"/>
  </r>
  <r>
    <n v="586"/>
    <s v="tm134407"/>
    <x v="584"/>
    <s v="Dev.D"/>
    <x v="0"/>
    <s v="Because they come from different castes, the son of a tax collector and his true love are not allowed to marry, sending them down divergent paths."/>
    <x v="49"/>
    <x v="1"/>
    <s v="PG-13"/>
    <x v="4"/>
    <n v="144"/>
    <s v="tt1327035"/>
    <n v="7.9"/>
    <n v="30389"/>
    <x v="1"/>
  </r>
  <r>
    <n v="587"/>
    <s v="tm81864"/>
    <x v="585"/>
    <s v="Twins Mission"/>
    <x v="0"/>
    <s v="When a precious Tibetan bead is stolen by rogue members of the mysterious Gemini Clan, the protectors of the bead enlist the help of some righteous former Gemini Clan members to retrieve the bead and bring the evil disciples to justice."/>
    <x v="50"/>
    <x v="1"/>
    <m/>
    <x v="5"/>
    <n v="103"/>
    <s v="tt0934949"/>
    <n v="5.2"/>
    <n v="686"/>
    <x v="1"/>
  </r>
  <r>
    <n v="588"/>
    <s v="tm346951"/>
    <x v="586"/>
    <s v="What's Up?"/>
    <x v="0"/>
    <s v="The film is a comedy-drama that recounts the story of a family torn between modernity and tradition in Saudi Arabia."/>
    <x v="51"/>
    <x v="1"/>
    <m/>
    <x v="5"/>
    <n v="95"/>
    <s v="tt0791180"/>
    <n v="2.9"/>
    <n v="315"/>
    <x v="1"/>
  </r>
  <r>
    <n v="589"/>
    <s v="tm144263"/>
    <x v="587"/>
    <s v="Aagey Se Right"/>
    <x v="0"/>
    <s v="Aage Se Right is the story of chance, co-incidence and real life humor based in the present day Mumbai. The film spans over five days of panic, chaos and mayhem!!!"/>
    <x v="49"/>
    <x v="1"/>
    <s v="G"/>
    <x v="3"/>
    <n v="117"/>
    <s v="tt1479667"/>
    <n v="5.2"/>
    <n v="406"/>
    <x v="1"/>
  </r>
  <r>
    <n v="590"/>
    <s v="ts124246"/>
    <x v="588"/>
    <s v="Mighty Raju"/>
    <x v="1"/>
    <s v="A four-year-old Raju receives super human strength when his then pregnant mother accidentally consumes a compound created by his scientist father."/>
    <x v="45"/>
    <x v="1"/>
    <m/>
    <x v="5"/>
    <n v="20"/>
    <s v="tt6491030"/>
    <n v="4.2"/>
    <n v="57"/>
    <x v="1"/>
  </r>
  <r>
    <n v="591"/>
    <s v="tm85689"/>
    <x v="589"/>
    <s v="Krishna Cottage"/>
    <x v="0"/>
    <s v="A group of collegians are forced to take shelter in a mysterious Krishna Cottage for the night. Little do they know that the cottage is haunted by a spirit."/>
    <x v="46"/>
    <x v="1"/>
    <m/>
    <x v="5"/>
    <n v="124"/>
    <s v="tt0408976"/>
    <n v="5.0999999999999996"/>
    <n v="1153"/>
    <x v="1"/>
  </r>
  <r>
    <n v="592"/>
    <s v="ts12444"/>
    <x v="590"/>
    <s v="The Fierce Wife"/>
    <x v="1"/>
    <s v="The Fierce Wife, or The Shrewd Wife in Singapore, is a 2010 Taiwanese drama starring Sonia Sui, Wen Sheng Hao, Chris Wang and Amanda Zhu. It was a TTV and Sanlih E-Television co-presentation, and was directed by Xu Fu Jun. The filming started in October 2010, and was first broadcast on 5 November 2010. It√¢‚Ç¨‚Ñ¢s been on the air ever since._x000a__x000a_Before The Fierce Wife was produced, both Sonia Sui and Wen Sheng Hao had acted in two TTV productions, The Year of Happiness and Love and PS Man. The Fierce Wife, The Year of Happiness and Love, and PS Man all feature youth idol._x000a__x000a_On 9 June 2011, The Fierce Wife, described as √¢‚Ç¨≈ìthe most talked about TV show in Taiwan,√¢‚Ç¨¬ù entered the Japanese market, renamed Does Marriage Guarantee Happiness. It was broadcast on BS Nittele in Chinese with Japanese subtitles, every Thursday at 2300 in high definition, six times as high as in Taiwan. The whole TV series was divided into 34 episodes in Japan, and the DVDs in both Chinese and Japanese went on sale on 20 June 2012._x000a__x000a_The TV series was a big hit in 2011. √¢‚Ç¨≈ìXiaosan√¢‚Ç¨¬ù or √¢‚Ç¨≈ìLittle Third√¢‚Ç¨¬ù, √¢‚Ç¨≈ìthe other woman√¢‚Ç¨¬ù in the story, has become a popular euphemism thanks to the show. Also, merchandise has sold well in Taiwan and abroad. The popular drama was nominated for a number of Golden Bell Awards. Some controversial parts of the story received heated discussion, and the producer Wang Pei Hua decided to make it into a feature movie set four years after the main female character Xie An Zhen get divorced. A press conference to announce the film adaptation The Fierce Wife: The Final Episode, was held on 20 January 2012. The film was released on 17 August 2012."/>
    <x v="45"/>
    <x v="1"/>
    <s v="TV-MA"/>
    <x v="6"/>
    <n v="59"/>
    <s v="tt4304720"/>
    <n v="6.8"/>
    <n v="90"/>
    <x v="1"/>
  </r>
  <r>
    <n v="593"/>
    <s v="tm368679"/>
    <x v="591"/>
    <s v="Madness in the Desert"/>
    <x v="0"/>
    <s v="The story of making &quot;Lagaan,&quot; one of the millennium's seminal Indian films, is told from the point of view of production team member Satyajit Bhatkal."/>
    <x v="46"/>
    <x v="1"/>
    <m/>
    <x v="5"/>
    <n v="141"/>
    <s v="tt0417528"/>
    <n v="8.4"/>
    <n v="373"/>
    <x v="1"/>
  </r>
  <r>
    <n v="594"/>
    <s v="tm91323"/>
    <x v="592"/>
    <s v="I Hate Luv Storys"/>
    <x v="0"/>
    <s v="Simran loves love stories, with her ideal job and perfect boyfriend, she lives a blissful and dreamy life. However, things are rudely interrupted by Jay's cynicism on sentimentality."/>
    <x v="45"/>
    <x v="1"/>
    <s v="PG"/>
    <x v="1"/>
    <n v="129"/>
    <s v="tt1667838"/>
    <n v="5.6"/>
    <n v="7994"/>
    <x v="1"/>
  </r>
  <r>
    <n v="595"/>
    <s v="tm36636"/>
    <x v="593"/>
    <s v="C Kkompany"/>
    <x v="0"/>
    <s v="Akshay Kumar is a crime reporter, Mr. Joshi is a retired accountant trying to deal with his ungrateful son and Lambodar are friends. These three share their respective plight with one another and find solace in each others company. On one occasion, they play a harmless prank to tackle their problems. One thing leads to another, and before they realize, the incident becomes news. But things don√¢‚Ç¨‚Ñ¢t stop there. They put their new founded fame to good use, and this in turn triggers off a series of incidents, which propel them to such heights that the three become the talk of the nation. Things get beyond their control, and the three are left with no choice but to be mute spectators to their newly acquired fame, especially since no one knows their identity."/>
    <x v="44"/>
    <x v="1"/>
    <m/>
    <x v="5"/>
    <n v="130"/>
    <s v="tt1170399"/>
    <n v="5.5"/>
    <n v="1115"/>
    <x v="1"/>
  </r>
  <r>
    <n v="596"/>
    <s v="tm52176"/>
    <x v="594"/>
    <s v="Welcome to Sajjanpur"/>
    <x v="0"/>
    <s v="Mahadev (Shreyas Talpade) is an unemployed graduate with a Bachelor of Arts from Satna college, who is forced to make a living writing letters for the uneducated people of his village. His real ambition is to become a novel writer. Through his humble occupation, Mahadev has the potential to impact numerous lives. The movie is a satirical, but warm-hearted portrait of life in rural India."/>
    <x v="44"/>
    <x v="1"/>
    <s v="PG"/>
    <x v="1"/>
    <n v="134"/>
    <s v="tt1221139"/>
    <n v="6.9"/>
    <n v="3239"/>
    <x v="1"/>
  </r>
  <r>
    <n v="597"/>
    <s v="tm178555"/>
    <x v="595"/>
    <s v="I Am Kalam"/>
    <x v="0"/>
    <s v="The film celebrates the survival of the human spirit against overwhelming odds and highlights the need for underprivileged children's education. Its a film based on former indian president A.P.J. Abdul Kalam and is aimed at inspiring the poor to educate their children. Written by DaGambit Chhotu's peasant village is ruined by drought, so his ma drops the boy with uncle Bhati, who runs a tea stand at the city outskirts. Clever Chottu, who calls himself Kalam after the self-made Indian president, soon outsmarts uncle's adult assistant and makes friends with the loneliest boy in the palace, now a hotel, a prince his age."/>
    <x v="45"/>
    <x v="1"/>
    <s v="G"/>
    <x v="3"/>
    <n v="88"/>
    <s v="tt1805263"/>
    <n v="8"/>
    <n v="4166"/>
    <x v="1"/>
  </r>
  <r>
    <n v="598"/>
    <s v="tm42831"/>
    <x v="596"/>
    <s v="Kyo Kii... Main Jhuth Nahin Bolta"/>
    <x v="0"/>
    <s v="Inpired from the movie &quot;Liar Liar&quot;, this movie is about a lawyer (Govinda) who lies his way through marriage and career. His wife (Sushmita Sen) falls in love with him because of his honesty and when she finds out of his dishonesty she threatens to divorce him. Their son, to avoid the divorce, wishes on a shooting star that his father should lose the ability to lie. What happens after that is an enjoyable journey."/>
    <x v="52"/>
    <x v="1"/>
    <m/>
    <x v="5"/>
    <n v="149"/>
    <s v="tt0297241"/>
    <n v="5.3"/>
    <n v="2196"/>
    <x v="1"/>
  </r>
  <r>
    <n v="599"/>
    <s v="tm135795"/>
    <x v="597"/>
    <s v="The Kite"/>
    <x v="0"/>
    <s v="A young 15 year old girl, Lamia, lives in a southern Lebanese village on the border with Israel. She is given in marriage to her cousin on the other side of the border. As Lamia crosses the barbed wire she also passes from childhood into adulthood, as brutal as our countries and the events that are to follow."/>
    <x v="48"/>
    <x v="1"/>
    <m/>
    <x v="5"/>
    <n v="80"/>
    <s v="tt0377610"/>
    <n v="6.4"/>
    <n v="739"/>
    <x v="1"/>
  </r>
  <r>
    <n v="600"/>
    <s v="tm254052"/>
    <x v="598"/>
    <s v="Kucch To Hai"/>
    <x v="0"/>
    <s v="Indian film-makers have now come up with their very own &quot;I Know What You Did Last Summer', a story centering around a College Professor, who kills his wife, and hides her body in the College campus. When some students, who have been caught cheating in their exams, decide to change their marks, they break into the Professor's room, and this is where they find his wife's lifeless body. Afraid, they may get blamed for breaking and entering as well as this murder, they decide to run away, leave the city and try to forget this ever happened. Years the college friends meets at a mutual friends' wedding - and this is where they will find out that the killer of the woman is still at large, knows about them, and this time they are going to be his next victims"/>
    <x v="48"/>
    <x v="1"/>
    <m/>
    <x v="5"/>
    <n v="142"/>
    <s v="tt0348662"/>
    <n v="4.3"/>
    <n v="909"/>
    <x v="1"/>
  </r>
  <r>
    <n v="601"/>
    <s v="tm166293"/>
    <x v="599"/>
    <s v="The Blue Umbrella"/>
    <x v="0"/>
    <s v="Young Biniya lives a poor lifestyle in a small village in the mountainous and snowy region of Himachal Pradesh in India along with her widowed mom and wrestler brother. She entertains various tourists, and while doing so with some tourists from Japan, trades in her bear-tooth amulet with a blue umbrella..."/>
    <x v="47"/>
    <x v="1"/>
    <m/>
    <x v="5"/>
    <n v="90"/>
    <s v="tt0457802"/>
    <n v="7.3"/>
    <n v="2077"/>
    <x v="1"/>
  </r>
  <r>
    <n v="602"/>
    <s v="tm99450"/>
    <x v="600"/>
    <s v="Break Ke Baad"/>
    <x v="0"/>
    <s v="Aaliya is not ready for commitment even after a decade-long friendship with Abhay. She remains indifferent when he follows her to Australia, but is finally shaken when he announces his marriage."/>
    <x v="45"/>
    <x v="1"/>
    <m/>
    <x v="5"/>
    <n v="120"/>
    <s v="tt1578261"/>
    <n v="5.2"/>
    <n v="4227"/>
    <x v="1"/>
  </r>
  <r>
    <n v="603"/>
    <s v="tm154375"/>
    <x v="601"/>
    <s v="Main Aurr Mrs Khanna"/>
    <x v="0"/>
    <s v="Three people, each having different aspirations from life, are caught in a tangle of emotions and don√¢‚Ç¨‚Ñ¢t know the way out. There√¢‚Ç¨‚Ñ¢s a husband and wife with love eroding from their life. And there√¢‚Ç¨‚Ñ¢s a single, happy-go-lucky dude who falls in love with the wife."/>
    <x v="49"/>
    <x v="1"/>
    <s v="PG"/>
    <x v="1"/>
    <n v="115"/>
    <s v="tt1174041"/>
    <n v="3.5"/>
    <n v="3148"/>
    <x v="1"/>
  </r>
  <r>
    <n v="604"/>
    <s v="tm241875"/>
    <x v="602"/>
    <s v="Frank &amp; Cindy"/>
    <x v="0"/>
    <s v="Frank &amp; Cindy is a deeply personal documentary about Frank Garcia, an '80s one-hit wonder musician, and his blonde bombshell wife Cindy, who makes him live in the basement."/>
    <x v="50"/>
    <x v="1"/>
    <m/>
    <x v="5"/>
    <n v="73"/>
    <s v="tt0986354"/>
    <n v="7"/>
    <n v="344"/>
    <x v="1"/>
  </r>
  <r>
    <n v="605"/>
    <s v="tm97325"/>
    <x v="603"/>
    <s v="Tum Milo Toh Sahi"/>
    <x v="0"/>
    <s v="Tum Milo Toh Sahi is not just a romantic comedy... it is three unique romantic stories in one."/>
    <x v="45"/>
    <x v="1"/>
    <m/>
    <x v="5"/>
    <n v="127"/>
    <s v="tt1442583"/>
    <n v="5.6"/>
    <n v="522"/>
    <x v="1"/>
  </r>
  <r>
    <n v="606"/>
    <s v="tm85563"/>
    <x v="604"/>
    <s v="Ezra"/>
    <x v="0"/>
    <s v="Ezra, jeune ex-soldat Sierra-L√É¬©onais, essaie tant bien que mal de retrouver des rep√É¬®res pour revenir √É¬† une vie normale apr√É¬®s la guerre civile qui a ravag√É¬© son pays. Son quotidien est partag√É¬© entre un centre de r√É¬©habilitation psychologique et un tribunal de r√É¬©conciliation nationale organis√É¬© sous l'√É¬©gide de l'ONU. Durant le proc√É¬®s en r√É¬©habilitation auquel Ezra participe, il doit affronter sa soeur qui l'accuse du meurtre de leurs parents. Ezra, qui a travers√É¬© cette violente guerre civile compl√É¬®tement drogu√É¬© et alcoolis√É¬©, ne se souvient de rien. Ezra reconna√É¬Ætra-t-il l'horreur et par ce fait, permettra-t-il √É¬† sa soeur et √É¬† sa communaut√É¬© villageoise d'acc√É¬©der au pardon ?"/>
    <x v="50"/>
    <x v="1"/>
    <m/>
    <x v="5"/>
    <n v="105"/>
    <s v="tt0923688"/>
    <n v="6.4"/>
    <n v="274"/>
    <x v="1"/>
  </r>
  <r>
    <n v="607"/>
    <s v="tm95507"/>
    <x v="605"/>
    <s v="Chance Pe Dance"/>
    <x v="0"/>
    <s v="Sameer is the archetypal struggler who leaves his dad in Delhi and comes to Mumbai, chasing dreams of becoming a star in Bollywood. Does he manage to survive the bleak and grueling rounds of endless auditions, broken promises and missed chances?"/>
    <x v="45"/>
    <x v="1"/>
    <s v="G"/>
    <x v="3"/>
    <n v="121"/>
    <s v="tt1392744"/>
    <n v="4.8"/>
    <n v="2968"/>
    <x v="1"/>
  </r>
  <r>
    <n v="608"/>
    <s v="tm308960"/>
    <x v="606"/>
    <s v="Gina Yashere: Skinny B*tch"/>
    <x v="0"/>
    <s v="Gina Yashere's performance on American TV's Last Comic Standing has led to commitments in the USA. Back in the UK for just a month, here she is on a tour doing all her best bits, new and old."/>
    <x v="44"/>
    <x v="1"/>
    <m/>
    <x v="5"/>
    <n v="57"/>
    <s v="tt1722436"/>
    <n v="6.5"/>
    <n v="84"/>
    <x v="1"/>
  </r>
  <r>
    <n v="609"/>
    <s v="tm154802"/>
    <x v="607"/>
    <s v="Agyaat"/>
    <x v="0"/>
    <s v="A film unit goes for a shoot deep into a forest, they settle at a place with bare minimal facilities run by a strange and quirky man called Setu."/>
    <x v="49"/>
    <x v="1"/>
    <m/>
    <x v="5"/>
    <n v="98"/>
    <s v="tt1415252"/>
    <n v="2.9"/>
    <n v="674"/>
    <x v="1"/>
  </r>
  <r>
    <n v="610"/>
    <s v="tm21155"/>
    <x v="608"/>
    <s v="Falafel"/>
    <x v="0"/>
    <s v="Everything bad that can happen on the way to a party happens to young Tou on this nighttime trip though Beirut."/>
    <x v="51"/>
    <x v="1"/>
    <m/>
    <x v="5"/>
    <n v="80"/>
    <s v="tt0922424"/>
    <n v="6.7"/>
    <n v="209"/>
    <x v="1"/>
  </r>
  <r>
    <n v="611"/>
    <s v="tm46867"/>
    <x v="609"/>
    <s v="Kuselan"/>
    <x v="0"/>
    <s v="Balakrishnan and Ashok are two childhood friends who lose touch with each other. One of them goes on to become a national figure and the other, a village barber."/>
    <x v="44"/>
    <x v="1"/>
    <m/>
    <x v="5"/>
    <n v="160"/>
    <s v="tt1273218"/>
    <n v="4.8"/>
    <n v="1000"/>
    <x v="1"/>
  </r>
  <r>
    <n v="612"/>
    <s v="tm140653"/>
    <x v="610"/>
    <s v="Look for a Star"/>
    <x v="0"/>
    <s v="Wealthy construction mogul Sam Ching (Andy Lau) and cabaret dancer Milan Sit (Qi Shu) fall madly in love with one another despite the class differences that would keep many couples apart. However, what Sit doesn't know is that Ching is the man responsible for razing a building representing cherished memories from her childhood. Can they live happily ever after if this secret gets out?"/>
    <x v="49"/>
    <x v="1"/>
    <m/>
    <x v="5"/>
    <n v="117"/>
    <s v="tt1312156"/>
    <n v="5.6"/>
    <n v="708"/>
    <x v="1"/>
  </r>
  <r>
    <n v="613"/>
    <s v="tm160596"/>
    <x v="611"/>
    <s v="Zozo"/>
    <x v="0"/>
    <s v="A Lebanese boy gets separated from his family during the civil war and ends up in Sweden."/>
    <x v="47"/>
    <x v="1"/>
    <m/>
    <x v="5"/>
    <n v="105"/>
    <s v="tt0448267"/>
    <n v="6.5"/>
    <n v="3210"/>
    <x v="1"/>
  </r>
  <r>
    <n v="614"/>
    <s v="tm76399"/>
    <x v="612"/>
    <s v="A Love Story"/>
    <x v="0"/>
    <s v="Ian Montes is a picture of success. Despite being a son of a shipping tycoon, Ian refused to just ride in his father's empire. He built his own real estate company and earned his first million at a very young age. He never looked back since then. Driven by his ambition to become better, if not as good as his father, Ian managed to make it on his own. But behind all the glory is a man yearning for love and recognition."/>
    <x v="50"/>
    <x v="1"/>
    <m/>
    <x v="5"/>
    <n v="117"/>
    <s v="tt0990433"/>
    <n v="6.4"/>
    <n v="142"/>
    <x v="1"/>
  </r>
  <r>
    <n v="615"/>
    <s v="tm226362"/>
    <x v="613"/>
    <s v="Bosta"/>
    <x v="0"/>
    <s v="After 15 years in France, Kamal returns to his native Beirut and reassembles his dance crew, striving to modernize traditional Dabke routines."/>
    <x v="47"/>
    <x v="1"/>
    <m/>
    <x v="5"/>
    <n v="112"/>
    <s v="tt0497335"/>
    <n v="6.4"/>
    <n v="603"/>
    <x v="1"/>
  </r>
  <r>
    <n v="616"/>
    <s v="tm456581"/>
    <x v="614"/>
    <s v="Anchor Baby"/>
    <x v="0"/>
    <s v="Anchor Baby is a tale of an illegal immigrant couple from Nigeria on a quest to create a better life for their unborn child. Their dream is to have their baby in the United States in order for the baby to become a US citizen."/>
    <x v="45"/>
    <x v="1"/>
    <m/>
    <x v="5"/>
    <n v="95"/>
    <s v="tt3296300"/>
    <n v="6.3"/>
    <n v="79"/>
    <x v="1"/>
  </r>
  <r>
    <n v="617"/>
    <s v="tm84316"/>
    <x v="615"/>
    <s v="Shootout at Lokhandwala"/>
    <x v="0"/>
    <s v="On a calm summer day in 1991, in the bustling Lokhandwala Complex, five criminals including Maya and Dilip were counting 70 lakhs in flat no. 32 B, when 286 policemen, headed by ACP Khan, took strategic positions around their building. A gunfire ensued and the entire nation witnessed the most talked about daylight encounter lasting 6 hours that transformed suburban Mumbai into a war zone."/>
    <x v="50"/>
    <x v="1"/>
    <s v="PG-13"/>
    <x v="4"/>
    <n v="145"/>
    <s v="tt0811066"/>
    <n v="7.1"/>
    <n v="10139"/>
    <x v="1"/>
  </r>
  <r>
    <n v="618"/>
    <s v="ts39604"/>
    <x v="616"/>
    <s v="The Hospital"/>
    <x v="1"/>
    <s v="When the President's only daughter, Liu Xinping, checks into a hospital for her chemotherapy treatment, the head of internal medicine and the head of surgery become core members of the President's medical team. Both men plan to use this opportunity to prove themselves as the best candidate for the position of hospital director. As a result, the two men appoint rival surgeons to attend to Xiuping's surgery."/>
    <x v="51"/>
    <x v="1"/>
    <s v="TV-14"/>
    <x v="2"/>
    <n v="48"/>
    <s v="tt2823414"/>
    <n v="7.4"/>
    <n v="40"/>
    <x v="1"/>
  </r>
  <r>
    <n v="619"/>
    <s v="tm168869"/>
    <x v="617"/>
    <s v="Da Kath &amp; Kim Code"/>
    <x v="0"/>
    <s v="The squabbling mother and daughter, Kath and Kim, embark on an excursion into the unexplored crannies of life at Lagoon Court, Fountain Lakes."/>
    <x v="47"/>
    <x v="1"/>
    <m/>
    <x v="5"/>
    <n v="90"/>
    <s v="tt0484275"/>
    <n v="7.3"/>
    <n v="904"/>
    <x v="1"/>
  </r>
  <r>
    <n v="620"/>
    <s v="tm352243"/>
    <x v="618"/>
    <s v="Interview with a Serial Killer"/>
    <x v="0"/>
    <s v="In this jailhouse interview, Arthur Shawcross, the Genesee River Killer, shares candid details of his crimes and his surprising family bonds."/>
    <x v="44"/>
    <x v="1"/>
    <s v="PG-13"/>
    <x v="4"/>
    <n v="44"/>
    <s v="tt6978288"/>
    <n v="5.9"/>
    <n v="595"/>
    <x v="1"/>
  </r>
  <r>
    <n v="621"/>
    <s v="tm89012"/>
    <x v="619"/>
    <s v="The Student Cop"/>
    <x v="0"/>
    <s v="The film revolves in the context of romantic comedy and action through the character of a police officer under covered as student in a university and befriends key students to uncover a drug distribution network within the university."/>
    <x v="46"/>
    <x v="1"/>
    <m/>
    <x v="5"/>
    <n v="110"/>
    <s v="tt0419482"/>
    <n v="6.3"/>
    <n v="2051"/>
    <x v="1"/>
  </r>
  <r>
    <n v="622"/>
    <s v="ts160526"/>
    <x v="620"/>
    <s v="Khawatir"/>
    <x v="1"/>
    <s v="A TV show devoted to help young people to be mature in their faith, work &amp; knowledge"/>
    <x v="47"/>
    <x v="1"/>
    <s v="TV-14"/>
    <x v="2"/>
    <n v="20"/>
    <s v="tt3062514"/>
    <n v="9.6"/>
    <n v="3046"/>
    <x v="1"/>
  </r>
  <r>
    <n v="623"/>
    <s v="tm130999"/>
    <x v="621"/>
    <s v="Dhoondte Reh Jaaoge"/>
    <x v="0"/>
    <s v="Anand Pawar (Kunal Khemu) and Raj Chopra (Paresh Rawal) are perhaps the two most extreme individuals that have walked the city of Mumbai. While Anand is an idealist chartered accountant, Raj is an idle film producer."/>
    <x v="49"/>
    <x v="1"/>
    <s v="PG"/>
    <x v="1"/>
    <n v="135"/>
    <s v="tt1391544"/>
    <n v="5.6"/>
    <n v="812"/>
    <x v="1"/>
  </r>
  <r>
    <n v="624"/>
    <s v="tm87672"/>
    <x v="622"/>
    <s v="Rabun"/>
    <x v="0"/>
    <s v="It tells a story about a free-spirited older couple, Pak Atan and Mak Inom who decide to spend more time in the country after getting tired of city life. But they find that life in the old village isn't a good thing when they get cheated by a distant relative, Yem, out of some money. They cut him off and Yem plots revenge. Meanwhile, in the city, the couple's daughter Orked is being wooed by a young gentleman,"/>
    <x v="48"/>
    <x v="1"/>
    <m/>
    <x v="5"/>
    <n v="90"/>
    <s v="tt0368190"/>
    <n v="7.7"/>
    <n v="83"/>
    <x v="1"/>
  </r>
  <r>
    <n v="625"/>
    <s v="tm27275"/>
    <x v="623"/>
    <s v="Life's Speed Bump"/>
    <x v="0"/>
    <s v="Seeking job opportunities, a young man arrives in Cairo and becomes increasingly involved with the family of a wealthy businessman."/>
    <x v="51"/>
    <x v="1"/>
    <m/>
    <x v="5"/>
    <n v="110"/>
    <s v="tt1010422"/>
    <n v="6.6"/>
    <n v="2693"/>
    <x v="1"/>
  </r>
  <r>
    <n v="626"/>
    <s v="ts23797"/>
    <x v="624"/>
    <s v="Black &amp; White"/>
    <x v="1"/>
    <s v="Pi Zi and Ying Xiong are two cops who are as different as day and night. One lives a luxurious lifestyle and does nothing but drink coffee and wait for information from dubious sources to crack his cases. Another believes law and justice are the pillars of society and is constantly on the street catching criminals. When a case brings these two top crime solvers together, sparks fly and light begins to creep into the dark corners of Taipei."/>
    <x v="49"/>
    <x v="1"/>
    <s v="TV-14"/>
    <x v="2"/>
    <n v="37"/>
    <s v="tt1508870"/>
    <n v="7.6"/>
    <n v="302"/>
    <x v="1"/>
  </r>
  <r>
    <n v="627"/>
    <s v="tm85369"/>
    <x v="625"/>
    <s v="Hattrick"/>
    <x v="0"/>
    <s v="Despite cricket fever running wild, there are two people in India who dislike its influence over their lives. The first is Dr. Satyajit Chavan, who will not permit anyone in his home nor the hospital to view nor hear anything related to it; and the second is Kashmira, who is recently married to Sarabjeet Singh, and hates cricket as her husband is obsessed with it and has even neglected to be attentive leave alone take her for a honeymoon. Then there is Hemandra Patel, located in England for over 10 years, works as an airport Janitor, but has told everyone he is a Customs Officer, is awaiting word on his becoming a Citizen, but his fate rests with Immigration Officer, Cook, who hates all Patels, including Sardar Vallabhai Patel. Watch how the world cup influences them, and the shock that awaits Hemandra when he finds that his daughter is secretly seeing an English-African male by the name of Silver."/>
    <x v="50"/>
    <x v="1"/>
    <s v="PG"/>
    <x v="1"/>
    <n v="110"/>
    <s v="tt0979891"/>
    <n v="4.3"/>
    <n v="493"/>
    <x v="1"/>
  </r>
  <r>
    <n v="628"/>
    <s v="tm143510"/>
    <x v="626"/>
    <s v="Harishchandrachi Factory"/>
    <x v="0"/>
    <s v="The movie depicts efforts and struggle by Dadasaheb Falke for creating first motion picture in India - Raja Harishchandra."/>
    <x v="49"/>
    <x v="1"/>
    <s v="G"/>
    <x v="3"/>
    <n v="96"/>
    <s v="tt1524539"/>
    <n v="8.4"/>
    <n v="2464"/>
    <x v="1"/>
  </r>
  <r>
    <n v="629"/>
    <s v="tm311516"/>
    <x v="627"/>
    <s v="Koi Aap Sa"/>
    <x v="0"/>
    <s v="An emotional Mumbai-based football player, Rohan (Shivdasani), seeks the assistance of childhood friend, Simran (Reddy), to successfully woo fellow-collegian, Preeti (Sharma). Simran herself is about to be engaged to U.S-based Vicky (Malik). After the engagement ceremony, Vicky returns back to the U.S - not realising that back in India nothing is the same anymore..."/>
    <x v="47"/>
    <x v="1"/>
    <m/>
    <x v="5"/>
    <n v="142"/>
    <s v="tt0488840"/>
    <n v="5.5"/>
    <n v="261"/>
    <x v="1"/>
  </r>
  <r>
    <n v="630"/>
    <s v="tm476570"/>
    <x v="628"/>
    <s v="Menahi"/>
    <x v="0"/>
    <s v="Menahi is a Saudi Bedouin young man, single and living with his old mother. He is a simple, spontaneous and kind-heart man, instinctive and adhering to the ethics of the environment from which he emerged, such as honesty, honor and virility. He dreams of owning a small farm to raise sheep. But he went out into the city and didn't adapt to civic life."/>
    <x v="44"/>
    <x v="1"/>
    <m/>
    <x v="5"/>
    <n v="100"/>
    <s v="tt9600178"/>
    <n v="6.7"/>
    <n v="51"/>
    <x v="1"/>
  </r>
  <r>
    <n v="631"/>
    <s v="tm148041"/>
    <x v="629"/>
    <s v="What's Your Raashee?"/>
    <x v="0"/>
    <s v="What's Your Raashee? Yogesh Patel, a young man in a hurry. Yogesh must find his dream girl within 10 days to save his family from utter ruin. Finding the dream girl is tough enough. Finding her in a hurry is even tougher."/>
    <x v="49"/>
    <x v="1"/>
    <s v="PG-13"/>
    <x v="4"/>
    <n v="192"/>
    <s v="tt1242530"/>
    <n v="4.8"/>
    <n v="2718"/>
    <x v="1"/>
  </r>
  <r>
    <n v="632"/>
    <s v="tm152413"/>
    <x v="630"/>
    <s v="Talentime"/>
    <x v="0"/>
    <s v="A talent search competition has matched two hearts - that of Melur, a Malay-mixed girl and an Indian male student, Mahesh. Melur, with her melodious voice, singing whilst playing the piano is one of the seven finalists of the Talentime competition of her school organised by Cikgu Adibah. Likewise Hafiz, enthralling with his vocalist talent while playing the guitar, divides his time between school and mother, who is hospitalised for brain tumor."/>
    <x v="49"/>
    <x v="1"/>
    <m/>
    <x v="5"/>
    <n v="120"/>
    <s v="tt1351669"/>
    <n v="7.4"/>
    <n v="203"/>
    <x v="1"/>
  </r>
  <r>
    <n v="633"/>
    <s v="tm21956"/>
    <x v="631"/>
    <s v="Anthony Kaun Hai?"/>
    <x v="0"/>
    <s v="Small-time crook, Champa Chaudhary alias 'Champ' forges passports, photographs, and deeds in Thailand. He is arrested by the Police, tried and sentenced to six months in jail, and this is where he meets a supposedly dumb and deaf inmate, Raghuvir Sharma, serving a life sentence of stealing diamonds. Champ finds out that Raghuvir is not deaf nor dumb, and offers him a share if he springs him out of prison, to which Champ agrees. As soon as Champ's term is over, he gets discharged and prepares forged release documents for Raghuvir and in this manner gets him legally out of jail. The two then hideout in a house deep in the country, where Raghuvir is re-united with his daughter, Jia."/>
    <x v="51"/>
    <x v="1"/>
    <m/>
    <x v="5"/>
    <n v="127"/>
    <s v="tt0800981"/>
    <n v="5.2"/>
    <n v="664"/>
    <x v="1"/>
  </r>
  <r>
    <n v="634"/>
    <s v="ts70843"/>
    <x v="632"/>
    <s v="The Prince Who Turns into a Frog"/>
    <x v="1"/>
    <s v="The Prince Who Turns Into a Frog is a 2005 Taiwanese drama starring Ming Dow and Sam Wang of boyband 183 Club; and Joe Chen and Joyce Zhao of girl group 7 Flowers, as well as all the members of the former and two members of the latter, who are signed by Jungiery Entertainment. It was produced by Sanlih E-Television and directed by Chen Ming Zhang and Liu Jun Jie._x000a__x000a_The series was first broadcast in Taiwan on free-to-air Taiwan Television from 5 June 2005 to 16 October 2005, every Sunday at 21:30 and cable TV Sanlih E-Television from 11 June 2005 to 22 October 2005, every Saturday at 21:00._x000a__x000a_Episode seven was broadcast on 17 July 2005, it achieved an average rating of 7.05 and peaked at 8.05, which broke the previous average record of 6.43 held by Meteor Garden and was the highest peak for a single episode for a Taiwanese drama until it was broken by episode 13 of Fated To Love You which peaked at 8.13 in 2008."/>
    <x v="47"/>
    <x v="1"/>
    <s v="TV-14"/>
    <x v="2"/>
    <n v="44"/>
    <s v="tt1454440"/>
    <n v="6.8"/>
    <n v="128"/>
    <x v="1"/>
  </r>
  <r>
    <n v="635"/>
    <s v="tm57586"/>
    <x v="633"/>
    <s v="Mission Istaanbul"/>
    <x v="0"/>
    <s v="A news reporter must uncover the secret on the 13th floor of a News Station."/>
    <x v="44"/>
    <x v="1"/>
    <m/>
    <x v="5"/>
    <n v="125"/>
    <s v="tt1179781"/>
    <n v="3.4"/>
    <n v="1156"/>
    <x v="1"/>
  </r>
  <r>
    <n v="636"/>
    <s v="tm91125"/>
    <x v="634"/>
    <s v="Fida"/>
    <x v="0"/>
    <s v="Fida tells the story of Jai who one day happen to meet a young and beautiful woman called Neha and he falls in love with her at first sight."/>
    <x v="46"/>
    <x v="1"/>
    <m/>
    <x v="5"/>
    <n v="122"/>
    <s v="tt0422236"/>
    <n v="5.4"/>
    <n v="2608"/>
    <x v="1"/>
  </r>
  <r>
    <n v="637"/>
    <s v="ts13411"/>
    <x v="635"/>
    <s v="Cocaine"/>
    <x v="1"/>
    <s v="A three-part documentary series investigating the cocaine trafficking, distribution, usage and state control."/>
    <x v="47"/>
    <x v="1"/>
    <s v="TV-14"/>
    <x v="2"/>
    <n v="44"/>
    <s v="tt0907286"/>
    <n v="7.1"/>
    <n v="60"/>
    <x v="1"/>
  </r>
  <r>
    <n v="638"/>
    <s v="ts8614"/>
    <x v="636"/>
    <s v="Breakout"/>
    <x v="1"/>
    <s v="After losing her family in a suspicious car crash, a woman awakens from a 13-year coma determined to expose the truth about the long-ago tragedy."/>
    <x v="45"/>
    <x v="1"/>
    <s v="TV-14"/>
    <x v="2"/>
    <n v="44"/>
    <s v="tt7131684"/>
    <n v="6.7"/>
    <n v="7"/>
    <x v="1"/>
  </r>
  <r>
    <n v="639"/>
    <s v="tm142153"/>
    <x v="637"/>
    <s v="Kisaan"/>
    <x v="0"/>
    <s v="A bitter family battle ensues between a father and his sons when a businessman makes a deal that entices farmers to sell off their properties."/>
    <x v="49"/>
    <x v="1"/>
    <m/>
    <x v="5"/>
    <n v="100"/>
    <s v="tt1372266"/>
    <n v="5.5"/>
    <n v="302"/>
    <x v="1"/>
  </r>
  <r>
    <n v="640"/>
    <s v="tm100106"/>
    <x v="638"/>
    <s v="My Amnesia Girl"/>
    <x v="0"/>
    <s v="When Apollo finds himself surrounded by friends who are beginning to settle down, he is faced with the possibility of finding his true love. It all boils down to one name: Irene. It must be fate then, when he once again sees Irene, his ex-girlfriend from three years ago with whom he had the best memories with. Apollo and Irene were a perfect couple until circumstances led them to fall apart.Now, Irene has no recollection of Apollo, having acquired amnesia shortly after their separation. Apollo sees this as the perfect opportunity to pursue Irene again, and be able to undo all the mistakes he made in the past, by offering Irene the best memories she could ever have.True love is difficult to resist, they learn. Just when they find themselves ready to commit to each other, the pains from the past catch up with them, challenging them to finally own up to the mistakes made and lies said, and eventually realize what it is to forgive and forget."/>
    <x v="45"/>
    <x v="1"/>
    <m/>
    <x v="5"/>
    <n v="110"/>
    <s v="tt1783350"/>
    <n v="6.7"/>
    <n v="430"/>
    <x v="1"/>
  </r>
  <r>
    <n v="641"/>
    <s v="tm91176"/>
    <x v="639"/>
    <s v="Ij√É¬©: The Journey"/>
    <x v="0"/>
    <s v="Anya's dream turned into a nightmare when she was accused of killing 3 men. For her to regain her freedom she had to share her secret with world. With help of her sister Chioma and an inexperienced attorney Ij√É¬© tells the story in a riveting way with an unexpected climatic ending. It's a story that conveys the fusion of the African culture with the American culture in a court room like no other."/>
    <x v="45"/>
    <x v="1"/>
    <m/>
    <x v="5"/>
    <n v="106"/>
    <s v="tt1578582"/>
    <n v="7"/>
    <n v="108"/>
    <x v="1"/>
  </r>
  <r>
    <n v="642"/>
    <s v="ts4924"/>
    <x v="640"/>
    <s v="At Dolphin Bay"/>
    <x v="1"/>
    <s v="At Dolphin Bay is a Taiwanese drama that stars Angela Zhang, Ambrose Hsu, Wallace Huo, and Jill Hsu. The drama aired on 2003 in SETTV."/>
    <x v="48"/>
    <x v="1"/>
    <s v="TV-14"/>
    <x v="2"/>
    <n v="59"/>
    <s v="tt8612066"/>
    <n v="6.9"/>
    <n v="39"/>
    <x v="1"/>
  </r>
  <r>
    <n v="643"/>
    <s v="tm88343"/>
    <x v="641"/>
    <s v="Perazhagan"/>
    <x v="0"/>
    <s v="A hunchbacked phone booth operator loves a blind street dancer and wants to help her regain her sight. His lookalike is a constable in love with the commissioner's daughter."/>
    <x v="46"/>
    <x v="1"/>
    <m/>
    <x v="5"/>
    <n v="148"/>
    <s v="tt0422934"/>
    <n v="6.4"/>
    <n v="1496"/>
    <x v="1"/>
  </r>
  <r>
    <n v="644"/>
    <s v="ts126804"/>
    <x v="642"/>
    <s v="My MVP Valentine"/>
    <x v="1"/>
    <s v="A young man whose life revolves around basketball must give up what he loves the most to repent for a horrible tragedy. Tuan Chen-Feng (Hsing-shu Yen), a talented high school basketball player, is on the way to the most important competition of his life when he is involved in a car accident that paralyzes Angel (Michelle Lee-Wen Lin), who happens to be the younger sister of his biggest rival, Iceman (Yi-Fei Chen)."/>
    <x v="53"/>
    <x v="1"/>
    <s v="TV-PG"/>
    <x v="7"/>
    <n v="69"/>
    <s v="tt6286390"/>
    <n v="6.5"/>
    <n v="27"/>
    <x v="1"/>
  </r>
  <r>
    <n v="645"/>
    <s v="tm28024"/>
    <x v="643"/>
    <s v="A Very Special Love"/>
    <x v="0"/>
    <s v="Laida Magtalas is a modern-day Belle who works hard to provide for her family while hoping that someday she will meet her prince charming and that they will live happily ever after together. That would-be prince charming is none other than &quot;Miggy&quot;, the youngest member of the Montenegro clan √¢‚Ç¨‚Äù a well established family in the business world. Moony Laida's desire to finally meet Miggy leads her to apply as an Editorial Assistant at his newly launched men√¢‚Ç¨‚Ñ¢s magazine, &quot;Bachelor&quot;. In spite of the fact that a relationship with Miggy may prove to be a long shot, Laida revels working in such close proximity with the man of her dreams."/>
    <x v="44"/>
    <x v="1"/>
    <s v="PG"/>
    <x v="1"/>
    <n v="105"/>
    <s v="tt1243381"/>
    <n v="6.5"/>
    <n v="388"/>
    <x v="1"/>
  </r>
  <r>
    <n v="646"/>
    <s v="ts188031"/>
    <x v="644"/>
    <s v="Pink Zone"/>
    <x v="1"/>
    <s v="Is the story of four friends: Natalia, Ang√É¬©lica, Vicky and Sara. The four of them live together and try to live together despite having their differences. They all support Natalia's dream. Natalia is a 25-year-old young woman, recently graduated from her cooking studies, who dreams of setting up her own restaurant, and wants her friends to be her partners and that her best friend Andr√É¬©s also be the administrator. However, despite her dreams, Natalia has had very bad luck in her relationships. Her last boyfriend Federico was cheating on her and leaves her to marry another woman. However, she does not suspect that her best friend Andr√É¬©s is secretly in love with her and tries to win her over and change her perception of men."/>
    <x v="50"/>
    <x v="1"/>
    <m/>
    <x v="5"/>
    <n v="15"/>
    <s v="tt11194518"/>
    <n v="6.1"/>
    <n v="47"/>
    <x v="1"/>
  </r>
  <r>
    <n v="647"/>
    <s v="tm481594"/>
    <x v="645"/>
    <s v="Bheem vs Aliens"/>
    <x v="0"/>
    <s v="Aliens from a planet called Zeake attack Dholakpur. They destroy the palace and take King Indravarma and Princess Indumati captive. The aliens then proceed to Pehalwanpur. Kyto, the alien leader challenges Bheem to a game to release the king and his daughter."/>
    <x v="45"/>
    <x v="1"/>
    <s v="G"/>
    <x v="3"/>
    <n v="69"/>
    <s v="tt6442436"/>
    <n v="7.7"/>
    <n v="35"/>
    <x v="1"/>
  </r>
  <r>
    <n v="648"/>
    <s v="ts29581"/>
    <x v="646"/>
    <s v="Unriddle"/>
    <x v="1"/>
    <s v="Detective Hu Xiaoman meets low level criminal Da Bao during an investigation of a missing heiress. Inspite of being on opposite sides of the law, the two work together to solve cases."/>
    <x v="45"/>
    <x v="1"/>
    <s v="TV-14"/>
    <x v="2"/>
    <n v="44"/>
    <s v="tt12229764"/>
    <n v="8"/>
    <n v="25"/>
    <x v="1"/>
  </r>
  <r>
    <n v="649"/>
    <s v="tm639940"/>
    <x v="647"/>
    <s v="Tango with Me"/>
    <x v="0"/>
    <s v="&quot;Tango With Me&quot; is a contemporary story about forgiveness about some of our core values as a people and our faith."/>
    <x v="45"/>
    <x v="1"/>
    <m/>
    <x v="5"/>
    <n v="104"/>
    <s v="tt1686795"/>
    <n v="6.3"/>
    <n v="46"/>
    <x v="1"/>
  </r>
  <r>
    <n v="650"/>
    <s v="tm598375"/>
    <x v="648"/>
    <s v="Chhota Bheem Aur Krishna"/>
    <x v="0"/>
    <s v="About 500 years ago, the five kingdoms around IIT Dholakpur joined together to end Kirmada`s rule. Now a mysterious force has brought him back from the dead. miss Bheem beat Kirmada &amp; save the kingdom of IIT Dholakpur once again!"/>
    <x v="44"/>
    <x v="1"/>
    <s v="G"/>
    <x v="3"/>
    <n v="69"/>
    <s v="tt2827516"/>
    <n v="6.4"/>
    <n v="310"/>
    <x v="1"/>
  </r>
  <r>
    <n v="651"/>
    <s v="ts56595"/>
    <x v="649"/>
    <s v="Cocomong"/>
    <x v="1"/>
    <s v="A little sausage becomes a monkey, an egg becomes a rabbit, a radish becomes a hippo, a cucumber becomes a crocodile and a carrot becomes a donkey. These unique characters express the fun of being a kid. Acceptance and friendship are told through every story."/>
    <x v="44"/>
    <x v="1"/>
    <s v="TV-Y"/>
    <x v="8"/>
    <n v="13"/>
    <s v="tt9892608"/>
    <n v="5.6"/>
    <n v="11"/>
    <x v="1"/>
  </r>
  <r>
    <n v="652"/>
    <s v="tm92671"/>
    <x v="650"/>
    <s v="Once a Gangster"/>
    <x v="0"/>
    <s v="Roast Pork joins the triad as a young man and ends up becoming a trusted lieutenant of boss Kerosene. However, his true passion is in his successful chain of restaurants, his loving wife, and his two children. So when Kerosene wants to promote his trusted right hand man to the top of the organization as a way to take on his financial debts, it's understandable why Roast Pork would want to refuse. Roast Pork comes up with an intricate scheme with his men that would take himself out of the running, but Kerosene's intervention causes it to fail. When all hopes appears to be lost, lifelong gangster Sparrow is released from jail after serving a 20-year sentence for committing a gang-related murder that earned him a guarantee for the leader spot. However, Sparrow has made his own plans to stay out of the gang, setting off a battle of wits between the two men."/>
    <x v="45"/>
    <x v="1"/>
    <m/>
    <x v="5"/>
    <n v="95"/>
    <s v="tt1611840"/>
    <n v="5.7"/>
    <n v="481"/>
    <x v="1"/>
  </r>
  <r>
    <n v="653"/>
    <s v="tm252951"/>
    <x v="651"/>
    <s v="Brother's Shadow"/>
    <x v="0"/>
    <s v="Jake Groden is the black sheep of his family. Ankle deep in fish guts, he serves out his parole in Alaska. Then, after a decade of self-imposed exile, he is forced to return to his Brooklyn family. He soon discovers that his perfect brother, Michael is dead, and he begins trying to take what Michael had- a beautiful wife, adoring son, control of the family furniture business and the love of their gruff father. For Jake, the price of a new life is his identity."/>
    <x v="51"/>
    <x v="1"/>
    <m/>
    <x v="5"/>
    <n v="91"/>
    <s v="tt0468458"/>
    <n v="6.1"/>
    <n v="147"/>
    <x v="1"/>
  </r>
  <r>
    <n v="654"/>
    <s v="tm628693"/>
    <x v="652"/>
    <s v="Do Paise Ki Dhoop, Chaar Aane Ki Baarish"/>
    <x v="0"/>
    <s v="When a sex worker hires a gay songwriter to care for her disabled son, the ensuing bonds that form offer a complex portrayal of love and family."/>
    <x v="49"/>
    <x v="1"/>
    <m/>
    <x v="5"/>
    <n v="121"/>
    <s v="tt1935782"/>
    <n v="6.5"/>
    <n v="203"/>
    <x v="1"/>
  </r>
  <r>
    <n v="655"/>
    <s v="tm340006"/>
    <x v="653"/>
    <s v="Banyuki"/>
    <x v="0"/>
    <s v="A story of an island country named Horai that was finally about to be integrated under one political administration. Domon DATE, an innocent man confined in a prison island. After 10 years of imprisonment, he kept his sanity by dreaming of retaliating against those who framed him up. He breaks the prison with the help of a man incarcerated in the deepest corner of the prison island. The man identified himself as Saji. His steady road to revenge was obstructed by a woman named Mikoto, the once fianc√É¬©e of his. Can Domon get his revenge? Who is the man who identified himself as Saji? What are the hidden thoughts of Mikoto?"/>
    <x v="45"/>
    <x v="1"/>
    <m/>
    <x v="5"/>
    <n v="182"/>
    <s v="tt1735848"/>
    <n v="7.4"/>
    <n v="15"/>
    <x v="1"/>
  </r>
  <r>
    <n v="656"/>
    <s v="ts8175"/>
    <x v="654"/>
    <s v="Call the Midwife"/>
    <x v="1"/>
    <s v="Drama following the lives of a group of midwives working in the poverty-stricken East End of London during the 1950s, based on the best-selling memoirs of Jennifer Worth."/>
    <x v="54"/>
    <x v="1"/>
    <s v="TV-PG"/>
    <x v="7"/>
    <n v="56"/>
    <s v="tt1983079"/>
    <n v="8.5"/>
    <n v="25562"/>
    <x v="1"/>
  </r>
  <r>
    <n v="657"/>
    <s v="tm170758"/>
    <x v="655"/>
    <s v="Hop"/>
    <x v="0"/>
    <s v="E.B., the Easter Bunny's teenage son, heads to Hollywood, determined to become a drummer in a rock 'n' roll band. In L.A., he's taken in by Fred after the out-of-work slacker hits E.B. with his car."/>
    <x v="55"/>
    <x v="1"/>
    <s v="PG"/>
    <x v="1"/>
    <n v="95"/>
    <s v="tt1411704"/>
    <n v="5.4"/>
    <n v="33734"/>
    <x v="1"/>
  </r>
  <r>
    <n v="658"/>
    <s v="tm166064"/>
    <x v="656"/>
    <s v="Crazy, Stupid, Love."/>
    <x v="0"/>
    <s v="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
    <x v="55"/>
    <x v="1"/>
    <s v="PG-13"/>
    <x v="4"/>
    <n v="118"/>
    <s v="tt1570728"/>
    <n v="7.4"/>
    <n v="507878"/>
    <x v="0"/>
  </r>
  <r>
    <n v="659"/>
    <s v="ts20564"/>
    <x v="657"/>
    <s v="New Girl"/>
    <x v="1"/>
    <s v="Jessica Day is an offbeat and adorable girl in her late 20s who, after a bad breakup, moves in with three single guys. Goofy, positive, vulnerable and honest to a fault, Jess has faith in people, even when she shouldn't. Although she's dorky and awkward, she's comfortable in her own skin. More prone to friendships with women, she's not used to hanging with the boys√¢‚Ç¨‚Äùespecially at home."/>
    <x v="55"/>
    <x v="1"/>
    <s v="TV-14"/>
    <x v="2"/>
    <n v="21"/>
    <s v="tt1826940"/>
    <n v="7.7"/>
    <n v="216209"/>
    <x v="0"/>
  </r>
  <r>
    <n v="660"/>
    <s v="ts278"/>
    <x v="658"/>
    <s v="Black Mirror"/>
    <x v="1"/>
    <s v="A contemporary British re-working of The Twilight Zone with stories that tap into the collective unease about our modern world.√Ç¬†_x000a__x000a_Over the last ten years, technology has transformed almost every aspect of our lives before we've had time to stop and question it. In every home; on every desk; in every palm - a plasma screen; a monitor; a smartphone - a black mirror of our 21st Century existence."/>
    <x v="55"/>
    <x v="1"/>
    <s v="TV-MA"/>
    <x v="6"/>
    <n v="59"/>
    <s v="tt2085059"/>
    <n v="8.8000000000000007"/>
    <n v="515577"/>
    <x v="0"/>
  </r>
  <r>
    <n v="661"/>
    <s v="tm170442"/>
    <x v="659"/>
    <s v="Margin Call"/>
    <x v="0"/>
    <s v="A thriller that revolves around the key people at an investment bank over a 24-hour period during the early stages of the financial crisis."/>
    <x v="55"/>
    <x v="1"/>
    <s v="R"/>
    <x v="0"/>
    <n v="107"/>
    <s v="tt1615147"/>
    <n v="7.1"/>
    <n v="125883"/>
    <x v="0"/>
  </r>
  <r>
    <n v="662"/>
    <s v="tm41792"/>
    <x v="660"/>
    <s v="Django Unchained"/>
    <x v="0"/>
    <s v="With the help of a German bounty hunter, a freed slave sets out to rescue his wife from a brutal Mississippi plantation owner."/>
    <x v="54"/>
    <x v="1"/>
    <s v="R"/>
    <x v="0"/>
    <n v="165"/>
    <s v="tt1853728"/>
    <n v="8.4"/>
    <n v="1472668"/>
    <x v="0"/>
  </r>
  <r>
    <n v="663"/>
    <s v="ts21580"/>
    <x v="661"/>
    <s v="Longmire"/>
    <x v="1"/>
    <s v="A Wyoming sheriff rebuilds his life and career following the death of his wife. Based on the √¢‚Ç¨≈ìWalt Longmire√¢‚Ç¨¬ù series of mystery novels written by best-selling author Craig Johnson."/>
    <x v="54"/>
    <x v="1"/>
    <s v="TV-14"/>
    <x v="2"/>
    <n v="53"/>
    <s v="tt1836037"/>
    <n v="8.3000000000000007"/>
    <n v="34362"/>
    <x v="1"/>
  </r>
  <r>
    <n v="664"/>
    <s v="tm50018"/>
    <x v="662"/>
    <s v="Looper"/>
    <x v="0"/>
    <s v="In the futuristic action thriller Looper, time travel will be invented but it will be illegal and only available on the black market. When the mob wants to get rid of someone, they will send their target 30 years into the past where a looper, a hired gun, like Joe is waiting to mop up. Joe is getting rich and life is good until the day the mob decides to close the loop, sending back Joe's future self for assassination."/>
    <x v="54"/>
    <x v="1"/>
    <s v="R"/>
    <x v="0"/>
    <n v="119"/>
    <s v="tt1276104"/>
    <n v="7.4"/>
    <n v="566791"/>
    <x v="0"/>
  </r>
  <r>
    <n v="665"/>
    <s v="ts20660"/>
    <x v="663"/>
    <s v="Shameless"/>
    <x v="1"/>
    <s v="Chicagoan Frank Gallagher is the proud single dad of six smart, industrious, independent kids, who without him would be... perhaps better off. When Frank's not at the bar spending what little money they have, he's passed out on the floor. But the kids have found ways to grow up in spite of him. They may not be like any family you know, but they make no apologies for being exactly who they are."/>
    <x v="55"/>
    <x v="1"/>
    <s v="TV-MA"/>
    <x v="6"/>
    <n v="54"/>
    <s v="tt1586680"/>
    <n v="8.6"/>
    <n v="230243"/>
    <x v="0"/>
  </r>
  <r>
    <n v="666"/>
    <s v="ts21806"/>
    <x v="664"/>
    <s v="Happy Endings"/>
    <x v="1"/>
    <s v="A fresh and funny take on modern friendship and what one urban family will do to stay friends after the perfect couple who brought them all together break up on their wedding day. The failed wedding forces them all to question their life choices. Then there are Alex and Dave themselves, who strike a truce and must learn to live with the changes their breakup has brought."/>
    <x v="55"/>
    <x v="1"/>
    <s v="TV-14"/>
    <x v="2"/>
    <n v="21"/>
    <s v="tt2311579"/>
    <n v="7.8"/>
    <n v="37778"/>
    <x v="1"/>
  </r>
  <r>
    <n v="667"/>
    <s v="tm60292"/>
    <x v="665"/>
    <s v="Argo"/>
    <x v="0"/>
    <s v="As the Iranian revolution reaches a boiling point, a CIA 'exfiltration' specialist concocts a risky plan to free six Americans who have found shelter at the home of the Canadian ambassador."/>
    <x v="54"/>
    <x v="1"/>
    <s v="R"/>
    <x v="0"/>
    <n v="120"/>
    <s v="tt1024648"/>
    <n v="7.7"/>
    <n v="600392"/>
    <x v="0"/>
  </r>
  <r>
    <n v="668"/>
    <s v="ts27680"/>
    <x v="666"/>
    <s v="Last Tango in Halifax"/>
    <x v="1"/>
    <s v="Celia and Alan are both widowed and in their seventies. When their respective grandsons put their details on Facebook, they rediscover a passionate relationship that started over sixty years ago."/>
    <x v="54"/>
    <x v="1"/>
    <s v="TV-14"/>
    <x v="2"/>
    <n v="59"/>
    <s v="tt2216156"/>
    <n v="8.3000000000000007"/>
    <n v="6844"/>
    <x v="1"/>
  </r>
  <r>
    <n v="669"/>
    <s v="tm164877"/>
    <x v="667"/>
    <s v="Midnight in Paris"/>
    <x v="0"/>
    <s v="A romantic comedy about a family traveling to the French capital for business. The party includes a young engaged couple forced to confront the illusion that a life different from their own is better."/>
    <x v="55"/>
    <x v="1"/>
    <s v="PG-13"/>
    <x v="4"/>
    <n v="94"/>
    <s v="tt1605783"/>
    <n v="7.7"/>
    <n v="413541"/>
    <x v="0"/>
  </r>
  <r>
    <n v="670"/>
    <s v="ts21599"/>
    <x v="668"/>
    <s v="Ink Master"/>
    <x v="1"/>
    <s v="Hosted by rock legend Dave Navarro and judged by icons of the tattoo world, Chris N√É¬∫√É¬±ez and Oliver Peck, a group of the country's most creative and skilled tattoo artists compete for a hundred thousand dollars and the title of Ink Master. The stakes couldn't be higher with &quot;living canvasses&quot; donating their skin to be permanently marked in this adrenalized competition elimination."/>
    <x v="54"/>
    <x v="1"/>
    <s v="TV-14"/>
    <x v="2"/>
    <n v="42"/>
    <s v="tt1865740"/>
    <n v="7.4"/>
    <n v="3874"/>
    <x v="1"/>
  </r>
  <r>
    <n v="671"/>
    <s v="ts33338"/>
    <x v="669"/>
    <s v="Top Boy"/>
    <x v="1"/>
    <s v="A thrilling and raw crime drama following a gang of drug dealers in Hackney, London - an honest and gripping rendition of inner-city drug and gang culture."/>
    <x v="55"/>
    <x v="1"/>
    <s v="TV-MA"/>
    <x v="6"/>
    <n v="48"/>
    <s v="tt1830379"/>
    <n v="8.4"/>
    <n v="22420"/>
    <x v="1"/>
  </r>
  <r>
    <n v="672"/>
    <s v="tm166548"/>
    <x v="670"/>
    <s v="Warrior"/>
    <x v="0"/>
    <s v="The youngest son of an alcoholic former boxer returns home, where he's trained by his father for competition in a mixed martial arts tournament √¢‚Ç¨‚Äú a path that puts the fighter on a collision course with his estranged, older brother."/>
    <x v="55"/>
    <x v="1"/>
    <s v="PG-13"/>
    <x v="4"/>
    <n v="140"/>
    <s v="tt1291584"/>
    <n v="8.1999999999999904"/>
    <n v="463276"/>
    <x v="0"/>
  </r>
  <r>
    <n v="673"/>
    <s v="ts32835"/>
    <x v="671"/>
    <s v="Hunter x Hunter"/>
    <x v="1"/>
    <s v="Twelve-year-old Gon Freecss one day discovers that the father he had always been told was dead was alive. His Father, Ging, is a Hunter √¢‚Ç¨‚Äù a member of society's elite with a license to go anywhere or do almost anything. Gon, determined to follow in his father's footsteps, decides to take the Hunter Examination and eventually find his father to prove himself as a Hunter in his own right. But on the way, he learns that there is more to becoming a Hunter than previously thought, and the challenges that he must face are considered the toughest in the world."/>
    <x v="55"/>
    <x v="1"/>
    <s v="TV-14"/>
    <x v="2"/>
    <n v="23"/>
    <s v="tt2098220"/>
    <n v="9"/>
    <n v="87857"/>
    <x v="1"/>
  </r>
  <r>
    <n v="674"/>
    <s v="tm32982"/>
    <x v="672"/>
    <s v="Les Mis√É¬©rables"/>
    <x v="0"/>
    <s v="An adaptation of the successful stage musical based on Victor Hugo's classic novel set in 19th-century France, in which a paroled prisoner named Jean Valjean seeks redemption."/>
    <x v="54"/>
    <x v="1"/>
    <s v="PG-13"/>
    <x v="4"/>
    <n v="157"/>
    <s v="tt1707386"/>
    <n v="7.5"/>
    <n v="325132"/>
    <x v="0"/>
  </r>
  <r>
    <n v="675"/>
    <s v="ts17598"/>
    <x v="673"/>
    <s v="Arrow"/>
    <x v="1"/>
    <s v="Spoiled billionaire playboy Oliver Queen is missing and presumed dead when his yacht is lost at sea. He returns five years later a changed man, determined to clean up the city as a hooded vigilante armed with a bow."/>
    <x v="54"/>
    <x v="1"/>
    <s v="TV-14"/>
    <x v="2"/>
    <n v="42"/>
    <s v="tt2193021"/>
    <n v="7.5"/>
    <n v="425716"/>
    <x v="0"/>
  </r>
  <r>
    <n v="676"/>
    <s v="tm161802"/>
    <x v="674"/>
    <s v="The Girl with the Dragon Tattoo"/>
    <x v="0"/>
    <s v="This English-language adaptation of the Swedish novel by Stieg Larsson follows a disgraced journalist, Mikael Blomkvist, as he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
    <x v="55"/>
    <x v="1"/>
    <s v="R"/>
    <x v="0"/>
    <n v="158"/>
    <s v="tt1568346"/>
    <n v="7.8"/>
    <n v="454917"/>
    <x v="0"/>
  </r>
  <r>
    <n v="677"/>
    <s v="tm158304"/>
    <x v="675"/>
    <s v="Contagion"/>
    <x v="0"/>
    <s v="As an epidemic of a lethal airborne virus - that kills within days - rapidly grows, the worldwide medical community races to find a cure and control the panic that spreads faster than the virus itself."/>
    <x v="55"/>
    <x v="1"/>
    <s v="PG-13"/>
    <x v="4"/>
    <n v="106"/>
    <s v="tt1598778"/>
    <n v="6.8"/>
    <n v="300074"/>
    <x v="0"/>
  </r>
  <r>
    <n v="678"/>
    <s v="tm72140"/>
    <x v="676"/>
    <s v="Battleship"/>
    <x v="0"/>
    <s v="When mankind beams a radio signal into space, a reply comes from √¢‚Ç¨ÀúPlanet G√¢‚Ç¨‚Ñ¢,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Ç¨‚Äùan Admiral√¢‚Ç¨‚Äùexpect of him."/>
    <x v="54"/>
    <x v="1"/>
    <s v="PG-13"/>
    <x v="4"/>
    <n v="131"/>
    <s v="tt1440129"/>
    <n v="5.8"/>
    <n v="246008"/>
    <x v="0"/>
  </r>
  <r>
    <n v="679"/>
    <s v="tm37153"/>
    <x v="677"/>
    <s v="Killing Them Softly"/>
    <x v="0"/>
    <s v="Jackie Cogan is an enforcer hired to restore order after three dumb guys rob a Mob protected card game, causing the local criminal economy to collapse."/>
    <x v="54"/>
    <x v="1"/>
    <s v="R"/>
    <x v="0"/>
    <n v="104"/>
    <s v="tt1767297"/>
    <n v="6.2"/>
    <n v="141289"/>
    <x v="0"/>
  </r>
  <r>
    <n v="680"/>
    <s v="tm160433"/>
    <x v="678"/>
    <s v="Just Go with It"/>
    <x v="0"/>
    <s v="A plastic surgeon, romancing a much younger schoolteacher, enlists his loyal assistant to pretend to be his soon to be ex-wife, in order to cover up a careless lie. When more lies backfire, the assistant's kids become involved, and everyone heads off for a weekend in Hawaii that will change all their lives."/>
    <x v="55"/>
    <x v="1"/>
    <s v="PG-13"/>
    <x v="4"/>
    <n v="117"/>
    <s v="tt1564367"/>
    <n v="6.4"/>
    <n v="239367"/>
    <x v="0"/>
  </r>
  <r>
    <n v="681"/>
    <s v="tm39896"/>
    <x v="679"/>
    <s v="Dark Shadows"/>
    <x v="0"/>
    <s v="Vampire Barnabas Collins is inadvertently freed from his tomb and emerges into the very changed world of 1972. He returns to Collinwood Manor to find that his once-grand estate and family have fallen into ruin."/>
    <x v="54"/>
    <x v="1"/>
    <s v="PG-13"/>
    <x v="4"/>
    <n v="113"/>
    <s v="tt1077368"/>
    <n v="6.2"/>
    <n v="262998"/>
    <x v="0"/>
  </r>
  <r>
    <n v="682"/>
    <s v="tm178201"/>
    <x v="680"/>
    <s v="Sherlock Holmes: A Game of Shadows"/>
    <x v="0"/>
    <s v="There is a new criminal mastermind at large (Professor Moriarty) and not only is he Holmes√¢‚Ç¨‚Ñ¢ intellectual equal, but his capacity for evil and lack of conscience may give him an advantage over the  detective."/>
    <x v="55"/>
    <x v="1"/>
    <s v="PG-13"/>
    <x v="4"/>
    <n v="129"/>
    <s v="tt1515091"/>
    <n v="7.4"/>
    <n v="446531"/>
    <x v="0"/>
  </r>
  <r>
    <n v="683"/>
    <s v="tm59428"/>
    <x v="681"/>
    <s v="Silver Linings Playbook"/>
    <x v="0"/>
    <s v="After spending eight months in a mental institution, a former teacher moves back in with his parents and tries to reconcile with his ex-wife."/>
    <x v="54"/>
    <x v="1"/>
    <s v="R"/>
    <x v="0"/>
    <n v="122"/>
    <s v="tt1045658"/>
    <n v="7.7"/>
    <n v="697481"/>
    <x v="0"/>
  </r>
  <r>
    <n v="684"/>
    <s v="ts20457"/>
    <x v="682"/>
    <s v="The Legend of Korra"/>
    <x v="1"/>
    <s v="Avatar Korra, a headstrong, rebellious, feisty young woman who continually challenges and breaks with tradition, is on her quest to become a fully realized Avatar. In this story, the Avatar struggles to find balance within herself."/>
    <x v="54"/>
    <x v="1"/>
    <s v="TV-Y7"/>
    <x v="10"/>
    <n v="23"/>
    <s v="tt1695360"/>
    <n v="8.4"/>
    <n v="117464"/>
    <x v="0"/>
  </r>
  <r>
    <n v="685"/>
    <s v="ts20429"/>
    <x v="683"/>
    <s v="Sword Art Online"/>
    <x v="1"/>
    <s v="In the near future, a Virtual Reality Massive Multiplayer Online Role-Playing Game (VRMMORPG) called Sword Art Online has been released where players control their avatars with their bodies using a piece of technology called Nerve Gear. One day, players discover they cannot log out, as the game creator is holding them captive unless they reach the 100th floor of the game's tower and defeat the final boss. However, if they die in the game, they die in real life. Their struggle for survival starts now..."/>
    <x v="54"/>
    <x v="1"/>
    <s v="TV-MA"/>
    <x v="6"/>
    <n v="23"/>
    <s v="tt2250192"/>
    <n v="7.6"/>
    <n v="43727"/>
    <x v="1"/>
  </r>
  <r>
    <n v="686"/>
    <s v="tm176356"/>
    <x v="684"/>
    <s v="Sucker Punch"/>
    <x v="0"/>
    <s v="A young girl is institutionalized by her abusive stepfather. Retreating to an alternative reality as a coping strategy, she envisions a plan which will help her escape from the mental facility."/>
    <x v="55"/>
    <x v="1"/>
    <s v="PG-13"/>
    <x v="4"/>
    <n v="110"/>
    <s v="tt0978764"/>
    <n v="6"/>
    <n v="241111"/>
    <x v="0"/>
  </r>
  <r>
    <n v="687"/>
    <s v="ts6506"/>
    <x v="685"/>
    <s v="The Borgias"/>
    <x v="1"/>
    <s v="Set in 15th century Italy at the height of the Renaissance, The Borgias chronicles the corrupt rise of patriarch Rodrigo Borgia to the papacy, where he proceeds to commit every sin in the book to amass and retain power, influence and enormous wealth for himself and his family."/>
    <x v="55"/>
    <x v="1"/>
    <s v="TV-MA"/>
    <x v="6"/>
    <n v="51"/>
    <s v="tt1582457"/>
    <n v="7.9"/>
    <n v="50556"/>
    <x v="1"/>
  </r>
  <r>
    <n v="688"/>
    <s v="ts20458"/>
    <x v="686"/>
    <s v="Ninjago: Masters of Spinjitzu"/>
    <x v="1"/>
    <s v="When the fate of their world, Ninjago, is challenged by great threats, it's up to the ninja: Kai, Jay, Cole, Zane, Lloyd and Nya to save the world."/>
    <x v="54"/>
    <x v="1"/>
    <s v="TV-Y7"/>
    <x v="10"/>
    <n v="17"/>
    <s v="tt1871731"/>
    <n v="7.2"/>
    <n v="4519"/>
    <x v="1"/>
  </r>
  <r>
    <n v="689"/>
    <s v="tm74848"/>
    <x v="687"/>
    <s v="Total Recall"/>
    <x v="0"/>
    <s v="Welcome to Rekall, the company that can turn your dreams into real memories. For a factory worker named Douglas Quaid, even though he's got a beautiful wife who he loves, the mind-trip sounds like the perfect vacation from his frustrating life - real memories of life as a super-spy might be just what he needs. But when the procedure goes horribly wrong, Quaid becomes a hunted man. Finding himself on the run from the police - controlled by Chancellor Cohaagen, the leader of the free world - Quaid teams up with a rebel fighter to find the head of the underground resistance and stop Cohaagen. The line between fantasy and reality gets blurred and the fate of his world hangs in the balance as Quaid discovers his true identity, his true love, and his true fate."/>
    <x v="54"/>
    <x v="1"/>
    <s v="PG-13"/>
    <x v="4"/>
    <n v="120"/>
    <s v="tt1386703"/>
    <n v="6.2"/>
    <n v="252051"/>
    <x v="0"/>
  </r>
  <r>
    <n v="690"/>
    <s v="ts34087"/>
    <x v="688"/>
    <s v="Puella Magi Madoka Magica"/>
    <x v="1"/>
    <s v="She has a loving family and best friends, laughs and cries from time to time... Madoka Kaname, an eighth grader of Mitakihara middle school, is one of those who lives such a life. One day, she had a very magical encounter. She doesn't know if it happened by chance or by fate yet. This is a fateful encounter that can change her destiny. This is a beginning of the new story of the magical witch girls."/>
    <x v="55"/>
    <x v="1"/>
    <s v="TV-14"/>
    <x v="2"/>
    <n v="24"/>
    <s v="tt1773185"/>
    <n v="8.3000000000000007"/>
    <n v="9055"/>
    <x v="1"/>
  </r>
  <r>
    <n v="691"/>
    <s v="tm68272"/>
    <x v="689"/>
    <s v="Project X"/>
    <x v="0"/>
    <s v="Three high school seniors throw a party to make a name for themselves. As the night progresses, things spiral out of control as word of the party spreads."/>
    <x v="54"/>
    <x v="1"/>
    <s v="R"/>
    <x v="0"/>
    <n v="88"/>
    <s v="tt1636826"/>
    <n v="6.6"/>
    <n v="204959"/>
    <x v="0"/>
  </r>
  <r>
    <n v="692"/>
    <s v="tm60844"/>
    <x v="690"/>
    <s v="Berserk: The Golden Age Arc I - The Egg of the King"/>
    <x v="0"/>
    <s v="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
    <x v="54"/>
    <x v="1"/>
    <s v="NC-17"/>
    <x v="11"/>
    <n v="76"/>
    <s v="tt2311238"/>
    <n v="7.5"/>
    <n v="12278"/>
    <x v="1"/>
  </r>
  <r>
    <n v="693"/>
    <s v="tm160132"/>
    <x v="691"/>
    <s v="Soul Surfer"/>
    <x v="0"/>
    <s v="The true story of teen surfer Bethany Hamilton, who lost her arm in a shark attack and courageously overcame all odds to become a champion again, through her sheer determination and unwavering faith."/>
    <x v="55"/>
    <x v="1"/>
    <s v="PG"/>
    <x v="1"/>
    <n v="112"/>
    <s v="tt1596346"/>
    <n v="7"/>
    <n v="49101"/>
    <x v="1"/>
  </r>
  <r>
    <n v="694"/>
    <s v="ts27468"/>
    <x v="692"/>
    <s v="Transformers: Rescue Bots"/>
    <x v="1"/>
    <s v="A team of specialized Autobots not quite ready for prime-time battles against the Decepticons is given a vital mission by Optimus Prime. The goal for the Bots is to learn about mankind and how to help others to find out what it really means to be a hero."/>
    <x v="54"/>
    <x v="1"/>
    <s v="TV-Y7"/>
    <x v="10"/>
    <n v="22"/>
    <s v="tt2139371"/>
    <n v="6.4"/>
    <n v="915"/>
    <x v="1"/>
  </r>
  <r>
    <n v="695"/>
    <s v="tm172716"/>
    <x v="693"/>
    <s v="Final Destination 5"/>
    <x v="0"/>
    <s v="In this fifth installment, Death is just as omnipresent as ever, and is unleashed after one man√¢‚Ç¨‚Ñ¢s premonition saves a group of coworkers from a terrifying suspension bridge collapse. But this group of unsuspecting souls was never supposed to survive, and, in a terrifying race against time, the ill-fated group frantically tries to discover a way to escape Death√¢‚Ç¨‚Ñ¢s sinister agenda."/>
    <x v="55"/>
    <x v="1"/>
    <s v="R"/>
    <x v="0"/>
    <n v="92"/>
    <s v="tt1622979"/>
    <n v="5.9"/>
    <n v="114505"/>
    <x v="0"/>
  </r>
  <r>
    <n v="696"/>
    <s v="tm278681"/>
    <x v="694"/>
    <s v="Puss in Boots"/>
    <x v="0"/>
    <s v="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
    <x v="55"/>
    <x v="1"/>
    <s v="PG"/>
    <x v="1"/>
    <n v="79"/>
    <s v="tt0448694"/>
    <n v="6.6"/>
    <n v="156144"/>
    <x v="0"/>
  </r>
  <r>
    <n v="697"/>
    <s v="tm40319"/>
    <x v="695"/>
    <s v="Savages"/>
    <x v="0"/>
    <s v="Pot growers Ben and Chon face off against the Mexican drug cartel who kidnapped their shared girlfriend."/>
    <x v="54"/>
    <x v="1"/>
    <s v="R"/>
    <x v="0"/>
    <n v="131"/>
    <s v="tt1615065"/>
    <n v="6.4"/>
    <n v="129199"/>
    <x v="0"/>
  </r>
  <r>
    <n v="698"/>
    <s v="ts20556"/>
    <x v="696"/>
    <s v="Teen Mom 2"/>
    <x v="1"/>
    <s v="Jenelle, Chelsea, Kailyn, and Leah are four young women navigating complicated lives. It's not always easy being a young mom."/>
    <x v="55"/>
    <x v="1"/>
    <s v="TV-14"/>
    <x v="2"/>
    <n v="41"/>
    <s v="tt1821220"/>
    <n v="4.5"/>
    <n v="28"/>
    <x v="1"/>
  </r>
  <r>
    <n v="699"/>
    <s v="tm173624"/>
    <x v="697"/>
    <s v="Hall Pass"/>
    <x v="0"/>
    <s v="When best buds Rick and Fred begin to show signs of restlessness at home, their wives take a bold approach to revitalize their marriages, they grant the guys a 'hall pass'√¢‚Ç¨‚Äùone week of freedom to do whatever they want. At first, it seems like a dream come true, but they quickly discover that their expectations of the single life√¢‚Ç¨‚Äùand themselves√¢‚Ç¨‚Äùare completely and hilariously out of sync with reality."/>
    <x v="55"/>
    <x v="1"/>
    <s v="R"/>
    <x v="0"/>
    <n v="105"/>
    <s v="tt0480687"/>
    <n v="5.9"/>
    <n v="125098"/>
    <x v="0"/>
  </r>
  <r>
    <n v="700"/>
    <s v="ts9794"/>
    <x v="698"/>
    <s v="Comedians in Cars Getting Coffee"/>
    <x v="1"/>
    <s v="Jerry takes his comedy pals out for coffee in a selection of his classic automobiles. Larry David sums it up best when he says, 'You've finally made a show about nothing.'"/>
    <x v="54"/>
    <x v="1"/>
    <s v="TV-14"/>
    <x v="2"/>
    <n v="20"/>
    <s v="tt2314952"/>
    <n v="8"/>
    <n v="12363"/>
    <x v="1"/>
  </r>
  <r>
    <n v="701"/>
    <s v="ts20500"/>
    <x v="699"/>
    <s v="Lilyhammer"/>
    <x v="1"/>
    <s v="After Frank The Fixer Tagliano testifies against his Mafia boss in New York, he enters the Witness Protection Program and makes an unusual demand: he wants to be set up with a new life in the Norwegian small town of Lillehammer or as he calls it, Lilyhammer."/>
    <x v="54"/>
    <x v="1"/>
    <s v="TV-MA"/>
    <x v="6"/>
    <n v="45"/>
    <s v="tt1958961"/>
    <n v="7.9"/>
    <n v="29196"/>
    <x v="1"/>
  </r>
  <r>
    <n v="702"/>
    <s v="tm62210"/>
    <x v="700"/>
    <s v="Rurouni Kenshin Part I: Origins"/>
    <x v="0"/>
    <s v="Former legendary assassin Kenshin Himura has now become a wandering samurai. Offering aid &amp; protecting those in need as atonement for his past deeds. During this time Kenshin Himura comes across and aides Kaoru Kamiya (Emi Takei). Her father opened the Kamiya Kasshin-ryu, a kendo school located in Tokyo and Kaoru is now an instructor there. Kaoru then invites Kenshin to stay at her dojo. Their relationship develops further, but Kenshin is still haunted by his violent past..."/>
    <x v="54"/>
    <x v="1"/>
    <s v="PG-13"/>
    <x v="4"/>
    <n v="134"/>
    <s v="tt1979319"/>
    <n v="7.4"/>
    <n v="25793"/>
    <x v="1"/>
  </r>
  <r>
    <n v="703"/>
    <s v="tm167232"/>
    <x v="701"/>
    <s v="Unknown"/>
    <x v="0"/>
    <s v="A man awakens from a coma, only to discover that someone has taken on his identity and that no one, (not even his wife), believes him. With the help of a young woman, he sets out to prove who he is."/>
    <x v="55"/>
    <x v="1"/>
    <s v="PG-13"/>
    <x v="4"/>
    <n v="113"/>
    <s v="tt1401152"/>
    <n v="6.8"/>
    <n v="259696"/>
    <x v="0"/>
  </r>
  <r>
    <n v="704"/>
    <s v="ts34151"/>
    <x v="702"/>
    <s v="TIGER &amp; BUNNY"/>
    <x v="1"/>
    <s v="In an alternate New York City protected by a band of superheroes called NEXT, veteran Wild Tiger is forced to team up with rookie Barnaby Brooks Jr."/>
    <x v="55"/>
    <x v="1"/>
    <s v="TV-14"/>
    <x v="2"/>
    <n v="26"/>
    <s v="tt2061527"/>
    <n v="7.3"/>
    <n v="998"/>
    <x v="1"/>
  </r>
  <r>
    <n v="705"/>
    <s v="ts11151"/>
    <x v="703"/>
    <s v="Fate/Zero"/>
    <x v="1"/>
    <s v="War of the Holy Grail - Pursuing the power of the &quot;Holy Grail&quot; which grants a miracle, this is a contest in which seven magi summon seven Heroic Spirits to compete for it. In that battle whose conclusion was postponed three times, now, the fourth war commenced again. Entrusting their dearest wish of victory, the magi joined the battleground called &quot;Fuyuki&quot;, but amongst them, there was a man who was always alone, and could not find out the meaning behind his fights. His name was Kotomine Kirei. Not comprehending the guidance of fate, Kirei was lost, and had kept questioning. Why someone like his was given the Command Seals. However, the fate of his fights crossed Kirei's path with a nemesis by chance. That person is - Emiya Kiritsugu. A man who was sterner than anyone else, more merciless than anyone else, and who sought the miracle of the Holy Grail. "/>
    <x v="55"/>
    <x v="1"/>
    <s v="TV-MA"/>
    <x v="6"/>
    <n v="25"/>
    <s v="tt2051178"/>
    <n v="8.1999999999999904"/>
    <n v="12568"/>
    <x v="1"/>
  </r>
  <r>
    <n v="706"/>
    <s v="tm173195"/>
    <x v="704"/>
    <s v="The Rite"/>
    <x v="0"/>
    <s v="Seminary student Michael Kovak reluctantly attends exorcism school at the Vatican. While he√¢‚Ç¨‚Ñ¢s in Rome, Michael meets an unorthodox priest who introduces him to the darker side of his faith, uncovering the devil√¢‚Ç¨‚Ñ¢s reach even to one of the holiest places on Earth."/>
    <x v="55"/>
    <x v="1"/>
    <s v="PG-13"/>
    <x v="4"/>
    <n v="114"/>
    <s v="tt1161864"/>
    <n v="6"/>
    <n v="96915"/>
    <x v="1"/>
  </r>
  <r>
    <n v="707"/>
    <s v="ts9246"/>
    <x v="705"/>
    <s v="Blue Exorcist"/>
    <x v="1"/>
    <s v="Humans live in the world of Assiah, demons in Gehenna. The two dimensions are not meant to interfere with each other, but demons still possess creatures in Assiah in spite of this. The humans who can fight these demons are known as exorcists. Rin Okumura is a boy who bears the curse of being Satan's illegitimate son. His foster father sacrificed himself to save him from demons. To avenge his foster father's death as well as to prove himself, Rin decides to follow the path of an exorcist and defeat his own father, Satan. To hone his raw skills, Rin enters True Cross Academy to train with other exorcist candidates."/>
    <x v="55"/>
    <x v="1"/>
    <s v="TV-14"/>
    <x v="2"/>
    <n v="24"/>
    <s v="tt1799631"/>
    <n v="7.5"/>
    <n v="12741"/>
    <x v="1"/>
  </r>
  <r>
    <n v="708"/>
    <s v="ts19779"/>
    <x v="706"/>
    <s v="Barbie: Life in the Dreamhouse"/>
    <x v="1"/>
    <s v="The series is set as a reality TV-esque show following Barbie, her sisters and her friends in the day-to-day activities that take place in the Dreamhouse and surrounding areas. Much of the humor in the show derives from parodying and lampooning both the traditional reality TV format and the Barbie franchise itself."/>
    <x v="54"/>
    <x v="1"/>
    <s v="TV-Y"/>
    <x v="8"/>
    <n v="6"/>
    <s v="tt2644032"/>
    <n v="7.3"/>
    <n v="1806"/>
    <x v="1"/>
  </r>
  <r>
    <n v="709"/>
    <s v="tm175346"/>
    <x v="707"/>
    <s v="Mean Girls 2"/>
    <x v="0"/>
    <s v="After a clique of girls makes life difficult, a new student forms a rival group to take control of the school's corridors."/>
    <x v="55"/>
    <x v="1"/>
    <s v="PG-13"/>
    <x v="4"/>
    <n v="96"/>
    <s v="tt1679235"/>
    <n v="4.0999999999999996"/>
    <n v="23287"/>
    <x v="1"/>
  </r>
  <r>
    <n v="710"/>
    <s v="tm160371"/>
    <x v="708"/>
    <s v="A Very Harold &amp; Kumar Christmas"/>
    <x v="0"/>
    <s v="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
    <x v="55"/>
    <x v="1"/>
    <s v="R"/>
    <x v="0"/>
    <n v="108"/>
    <s v="tt1268799"/>
    <n v="6.2"/>
    <n v="69241"/>
    <x v="1"/>
  </r>
  <r>
    <n v="711"/>
    <s v="ts7708"/>
    <x v="709"/>
    <s v="anohana: The Flower We Saw That Day"/>
    <x v="1"/>
    <s v="When Yadomi Jinta was a child, he was a central piece in a group of close friends. In time, however, these childhood friends drifted apart, and when they became high school students, they had long ceased to think of each other as friends._x000a__x000a_One of the friends from that group, Honma Meiko, now has a wish she asks Jinta to fulfil. The problem is, she can't remember what her wish is anymore. As Meiko won't cease to bother Jinta about it, he gives in and decides to try to grant this wish he knows nothing of; for that, however, the help of his other former friends, now all very estranged from himself and from each other, may turn out to be necessary. He hasn't spoken to Anjou Naruko, Matsuyuki Atsumu, Tsurumi Chiriko, or Hisakawa Tetsudou in a long time; as he struggles to grant Meiko's wish and gathers his old friends together in the process, all the old feelings that still exist between them and have long been stashed away are bound to come up again."/>
    <x v="55"/>
    <x v="1"/>
    <s v="TV-PG"/>
    <x v="7"/>
    <n v="23"/>
    <s v="tt1913273"/>
    <n v="8.1999999999999904"/>
    <n v="12682"/>
    <x v="1"/>
  </r>
  <r>
    <n v="712"/>
    <s v="ts27586"/>
    <x v="710"/>
    <s v="Magi"/>
    <x v="1"/>
    <s v="This story is about the flow of fate and the battle to keep the world on the right path. Aladdin is a boy who has set out to explore the world after being trapped in a room for most of his life. His best friend is a flute with a djinn in it named Ugo. Soon enough, Aladdin discovers he is a Magi, a magician who chooses kings, and he was born to choose kings who will follow the righteous path, battling against those who want to destroy fate. Follow his adventures as he meets others from 1001 Arabian Nights, like Ali Baba and Sinbad, and fights to keep the balance of world in check!"/>
    <x v="54"/>
    <x v="1"/>
    <s v="TV-14"/>
    <x v="2"/>
    <n v="24"/>
    <s v="tt2425098"/>
    <n v="7.8"/>
    <n v="3899"/>
    <x v="1"/>
  </r>
  <r>
    <n v="713"/>
    <s v="ts18551"/>
    <x v="711"/>
    <s v="Cuckoo"/>
    <x v="1"/>
    <s v="Cuckoo is every parent's worst nightmare - a slacker full of outlandish, New Age ideas. Ken is the over-protective father of a girl who's impulsively married an American hippie on her gap year."/>
    <x v="54"/>
    <x v="1"/>
    <s v="TV-14"/>
    <x v="2"/>
    <n v="27"/>
    <s v="tt2329333"/>
    <n v="5.9"/>
    <n v="20"/>
    <x v="1"/>
  </r>
  <r>
    <n v="714"/>
    <s v="ts76614"/>
    <x v="712"/>
    <s v="Thermae Romae"/>
    <x v="1"/>
    <s v="The story is a comedy about Lucius, an architect of public bath houses in ancient Rome, who time-travels to various modern-day baths in Japan. The author explores the two cultures in the world &quot;that have loved baths the most: the Japanese and the Romans.&quot;"/>
    <x v="54"/>
    <x v="1"/>
    <m/>
    <x v="5"/>
    <n v="27"/>
    <s v="tt2230761"/>
    <n v="6.1"/>
    <n v="108"/>
    <x v="1"/>
  </r>
  <r>
    <n v="715"/>
    <s v="tm174256"/>
    <x v="713"/>
    <s v="Red Riding Hood"/>
    <x v="0"/>
    <s v="Valerie is in love with a brooding outsider, Peter, but her parents have arranged for her to marry another man √¢‚Ç¨‚Äú who is wealthy. Unwilling to lose each other, Valerie and Peter plan to run away together when they learn that Valerie's older sister has been killed by a werewolf that prowls the dark forest surrounding their village. Hungry for revenge, the people call on famed werewolf hunter, Father Solomon, to help them kill the wolf. But Solomon's arrival brings unintended consequences as he warns that the wolf, who takes human form by day, could be any one of them."/>
    <x v="55"/>
    <x v="1"/>
    <s v="PG-13"/>
    <x v="4"/>
    <n v="100"/>
    <s v="tt1486185"/>
    <n v="5.4"/>
    <n v="111483"/>
    <x v="0"/>
  </r>
  <r>
    <n v="716"/>
    <s v="ts34740"/>
    <x v="714"/>
    <s v="My Babysitter's a Vampire"/>
    <x v="1"/>
    <s v="Ethan, Benny and fledgling vampire Sarah battle zombies, demons and the other supernatural beasties that regularly threaten their school."/>
    <x v="55"/>
    <x v="1"/>
    <s v="TV-PG"/>
    <x v="7"/>
    <n v="22"/>
    <s v="tt1727434"/>
    <n v="6.9"/>
    <n v="4367"/>
    <x v="1"/>
  </r>
  <r>
    <n v="717"/>
    <s v="ts22249"/>
    <x v="715"/>
    <s v="Kuroko's Basketball"/>
    <x v="1"/>
    <s v="In the story, Kagami Taiga has just enrolled into Seirin High School when he meets Kuroko Tetsuya of the school's basketball team. Kuroko happens to be the shadowy sixth member of the legendary Generation of Miracles basketball team. Together, Kagami and Kuroko aim to take their team to the inter-high school championship - against Kuroko's former teammates."/>
    <x v="54"/>
    <x v="1"/>
    <s v="TV-14"/>
    <x v="2"/>
    <n v="24"/>
    <s v="tt2348803"/>
    <n v="8.3000000000000007"/>
    <n v="8052"/>
    <x v="1"/>
  </r>
  <r>
    <n v="718"/>
    <s v="tm165995"/>
    <x v="716"/>
    <s v="New Year's Eve"/>
    <x v="0"/>
    <s v="The lives of several couples and singles in New York intertwine over the course of New Year's Eve."/>
    <x v="55"/>
    <x v="1"/>
    <s v="PG-13"/>
    <x v="4"/>
    <n v="113"/>
    <s v="tt1598822"/>
    <n v="5.6"/>
    <n v="85658"/>
    <x v="1"/>
  </r>
  <r>
    <n v="719"/>
    <s v="tm168921"/>
    <x v="717"/>
    <s v="The Smurfs"/>
    <x v="0"/>
    <s v="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
    <x v="55"/>
    <x v="1"/>
    <s v="PG"/>
    <x v="1"/>
    <n v="103"/>
    <s v="tt0472181"/>
    <n v="5.4"/>
    <n v="89316"/>
    <x v="1"/>
  </r>
  <r>
    <n v="720"/>
    <s v="tm178323"/>
    <x v="718"/>
    <s v="Jack and Jill"/>
    <x v="0"/>
    <s v="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
    <x v="55"/>
    <x v="1"/>
    <s v="PG"/>
    <x v="1"/>
    <n v="91"/>
    <s v="tt0810913"/>
    <n v="3.3"/>
    <n v="83727"/>
    <x v="1"/>
  </r>
  <r>
    <n v="721"/>
    <s v="tm106278"/>
    <x v="719"/>
    <s v="Everything Must Go"/>
    <x v="0"/>
    <s v="When an alcoholic relapses, causing him to lose his wife and his job, he holds a yard sale on his front lawn in an attempt to start over. A new neighbor might be the key to his return to form."/>
    <x v="55"/>
    <x v="1"/>
    <s v="R"/>
    <x v="0"/>
    <n v="97"/>
    <s v="tt1531663"/>
    <n v="6.4"/>
    <n v="50431"/>
    <x v="1"/>
  </r>
  <r>
    <n v="722"/>
    <s v="ts36647"/>
    <x v="720"/>
    <s v="Rita"/>
    <x v="1"/>
    <s v="Independent, outspoken and adored by her students, private school teacher Rita fares less well with adults."/>
    <x v="54"/>
    <x v="1"/>
    <s v="TV-MA"/>
    <x v="6"/>
    <n v="40"/>
    <s v="tt1973692"/>
    <n v="8.1"/>
    <n v="8718"/>
    <x v="1"/>
  </r>
  <r>
    <n v="723"/>
    <s v="tm72845"/>
    <x v="721"/>
    <s v="John Mulaney: New in Town"/>
    <x v="0"/>
    <s v="Stand-up comedian John Mulaney tackles such red-hot topics as quicksand, Motown singers and an elderly man he once met in a bathroom."/>
    <x v="54"/>
    <x v="1"/>
    <m/>
    <x v="5"/>
    <n v="58"/>
    <s v="tt2246779"/>
    <n v="8.1999999999999904"/>
    <n v="6608"/>
    <x v="1"/>
  </r>
  <r>
    <n v="724"/>
    <s v="ts34921"/>
    <x v="722"/>
    <s v="Wolverine"/>
    <x v="1"/>
    <s v="Wolverine is a mutant, possessing animal-keen senses, enhanced physical capabilities, three retracting bone claws on each hand and a healing factor that allows him to recover from virtually any wound, disease or toxin at a accelerated rate."/>
    <x v="55"/>
    <x v="1"/>
    <s v="TV-14"/>
    <x v="2"/>
    <n v="24"/>
    <s v="tt1847521"/>
    <n v="6.2"/>
    <n v="1458"/>
    <x v="1"/>
  </r>
  <r>
    <n v="725"/>
    <s v="tm59590"/>
    <x v="723"/>
    <s v="One Piece Film: Z"/>
    <x v="0"/>
    <s v="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
    <x v="54"/>
    <x v="1"/>
    <s v="PG-13"/>
    <x v="4"/>
    <n v="108"/>
    <s v="tt2375379"/>
    <n v="7.8"/>
    <n v="7002"/>
    <x v="1"/>
  </r>
  <r>
    <n v="726"/>
    <s v="ts35426"/>
    <x v="724"/>
    <s v="LEGO City"/>
    <x v="1"/>
    <s v="The robbers escape from their cells and are up to no good √¢‚Ç¨‚Äú their adventures are funny and entertaining. The city police are put to the test. Will our heroes catch the robber? See the Lego City characters and the trusted city police dog come together to help put them back behind bars."/>
    <x v="55"/>
    <x v="1"/>
    <s v="TV-G"/>
    <x v="9"/>
    <n v="4"/>
    <s v="tt7530250"/>
    <n v="5"/>
    <n v="37"/>
    <x v="1"/>
  </r>
  <r>
    <n v="727"/>
    <s v="tm174683"/>
    <x v="725"/>
    <s v="Arthur Christmas"/>
    <x v="0"/>
    <s v="Each Christmas, Santa and his vast army of highly trained elves produce gifts and distribute them around the world in one night. However, when one of 600 million children to receive a gift from Santa on Christmas Eve is missed, it is deemed √¢‚Ç¨Àúacceptable√¢‚Ç¨‚Ñ¢ to all but one√¢‚Ç¨‚ÄùArthur. Arthur Claus is Santa√¢‚Ç¨‚Ñ¢s misfit son who executes an unauthorised rookie mission to get the last present half way around the globe before dawn on Christmas morning."/>
    <x v="55"/>
    <x v="1"/>
    <s v="PG"/>
    <x v="1"/>
    <n v="97"/>
    <s v="tt1430607"/>
    <n v="7.1"/>
    <n v="58296"/>
    <x v="1"/>
  </r>
  <r>
    <n v="728"/>
    <s v="ts27835"/>
    <x v="726"/>
    <s v="MeatEater"/>
    <x v="1"/>
    <s v="Hunter, author, cook and conservationist Steven Rinella treks into the world's most remote, beautiful regions, bringing game meat from field to table."/>
    <x v="54"/>
    <x v="1"/>
    <s v="TV-14"/>
    <x v="2"/>
    <n v="22"/>
    <s v="tt2169245"/>
    <n v="7.5"/>
    <n v="1462"/>
    <x v="1"/>
  </r>
  <r>
    <n v="729"/>
    <s v="tm182586"/>
    <x v="727"/>
    <s v="Silenced"/>
    <x v="0"/>
    <s v="Based on actual events that took place at Gwangju Inhwa School for the hearing-impaired, where young deaf students were the victims of repeated sexual assaults by faculty members over a period of five years in the early 2000s."/>
    <x v="55"/>
    <x v="1"/>
    <m/>
    <x v="5"/>
    <n v="125"/>
    <s v="tt2070649"/>
    <n v="8"/>
    <n v="15889"/>
    <x v="1"/>
  </r>
  <r>
    <n v="730"/>
    <s v="tm39313"/>
    <x v="728"/>
    <s v="A Perfect Ending"/>
    <x v="0"/>
    <s v="This intimate drama follows Rebecca, a woman who has kept her sexuality a secret from her friends but chooses to reveal it to a stranger. While Rebecca's revelations may not yield the results she expects, a perfect ending is still in reach."/>
    <x v="54"/>
    <x v="1"/>
    <m/>
    <x v="5"/>
    <n v="110"/>
    <s v="tt1823059"/>
    <n v="5.7"/>
    <n v="4308"/>
    <x v="1"/>
  </r>
  <r>
    <n v="731"/>
    <s v="ts45996"/>
    <x v="729"/>
    <s v="Outback Truckers"/>
    <x v="1"/>
    <s v="Jump in the cab with some of the men and women behind the wheel of monster road trains and reveals what life is really like on the wide-open road. Highly dramatic, often humorous, Outback Truckers reveals the true blue heart and soul of Aussie trucking."/>
    <x v="54"/>
    <x v="1"/>
    <s v="TV-14"/>
    <x v="2"/>
    <n v="44"/>
    <s v="tt5632186"/>
    <n v="7.4"/>
    <n v="264"/>
    <x v="1"/>
  </r>
  <r>
    <n v="732"/>
    <s v="ts55532"/>
    <x v="730"/>
    <s v="LEGO Friends"/>
    <x v="1"/>
    <s v="Five Best Friends Go on Many Fun Lego adventures."/>
    <x v="54"/>
    <x v="1"/>
    <s v="TV-Y"/>
    <x v="8"/>
    <n v="16"/>
    <s v="tt9148446"/>
    <n v="7.6"/>
    <n v="16"/>
    <x v="1"/>
  </r>
  <r>
    <n v="733"/>
    <s v="tm69386"/>
    <x v="731"/>
    <s v="Quartet"/>
    <x v="0"/>
    <s v="The directorial debut of Dustin Hoffman, Quartet is a high-drama comedy about temperamental divas and old grudges, passion and pride, romance and Rigoletto. At a home for retired musicians, the annual concert to celebrate Verdi's birthday is disrupted by the arrival of Jean, an eternal diva and former wife of one of the residents. Expect poignancy and plenty of laughs."/>
    <x v="54"/>
    <x v="1"/>
    <s v="PG-13"/>
    <x v="4"/>
    <n v="98"/>
    <s v="tt1441951"/>
    <n v="6.8"/>
    <n v="20194"/>
    <x v="1"/>
  </r>
  <r>
    <n v="734"/>
    <s v="tm38064"/>
    <x v="732"/>
    <s v="Berserk: The Golden Age Arc II - The Battle for Doldrey"/>
    <x v="0"/>
    <s v="The Band of the Hawk participates in the Midland war campaign. On the bloody battlefield, they conquer decisive victories that lead them to Doldrey, an old fortress that will decide the outcome of the war."/>
    <x v="54"/>
    <x v="1"/>
    <s v="R"/>
    <x v="0"/>
    <n v="80"/>
    <s v="tt2358911"/>
    <n v="7.7"/>
    <n v="10257"/>
    <x v="1"/>
  </r>
  <r>
    <n v="735"/>
    <s v="ts34737"/>
    <x v="733"/>
    <s v="La Reina del Sur"/>
    <x v="1"/>
    <s v="After years of blood, sweat and tears, a woman of humble origin ends up becoming a drug trafficking legend, with all that that means..."/>
    <x v="55"/>
    <x v="1"/>
    <s v="TV-MA"/>
    <x v="6"/>
    <n v="42"/>
    <s v="tt1704637"/>
    <n v="8"/>
    <n v="2445"/>
    <x v="1"/>
  </r>
  <r>
    <n v="736"/>
    <s v="ts21081"/>
    <x v="734"/>
    <s v="Pablo Escobar: The Drug Lord"/>
    <x v="1"/>
    <s v="Pablo is a man with a natural ability for business. Early in his life, Pablo is introduced to the business of cocaine and the power it yields. A young life of crime lands Pablo in and out of jail as he builds is criminal empire. Pablo expands his power through politics but it is not long before his conflicts as a Congressman and a drug lord collide. Pablo has his enemies executed, but not before the United States activates its own war on the Medellin cartel."/>
    <x v="54"/>
    <x v="1"/>
    <s v="TV-14"/>
    <x v="2"/>
    <n v="44"/>
    <s v="tt2187850"/>
    <n v="8.4"/>
    <n v="4923"/>
    <x v="1"/>
  </r>
  <r>
    <n v="737"/>
    <s v="tm28171"/>
    <x v="735"/>
    <s v="Bill Burr: You People Are All The Same"/>
    <x v="0"/>
    <s v="Taking the stage in Washington, D.C., funnyman Bill Burr brings his stinging brand of humor to the spotlight, uncorking a profanity-laced, incisive routine that pokes fun at plastic surgery, reality TV, gold diggers and more."/>
    <x v="54"/>
    <x v="1"/>
    <s v="R"/>
    <x v="0"/>
    <n v="68"/>
    <s v="tt2290153"/>
    <n v="8.1999999999999904"/>
    <n v="7370"/>
    <x v="1"/>
  </r>
  <r>
    <n v="738"/>
    <s v="tm161904"/>
    <x v="736"/>
    <s v="Bully"/>
    <x v="0"/>
    <s v="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
    <x v="55"/>
    <x v="1"/>
    <s v="PG-13"/>
    <x v="4"/>
    <n v="92"/>
    <s v="tt1682181"/>
    <n v="7.4"/>
    <n v="10266"/>
    <x v="1"/>
  </r>
  <r>
    <n v="739"/>
    <s v="tm56296"/>
    <x v="737"/>
    <s v="The History of Future Folk"/>
    <x v="0"/>
    <s v="An alien intending to claim Earth for his people before their homeworld is destroyed by a comet decides not to eliminate humanity when he hears their music. Instead, he lives among them until another alien is sent to find and kill him."/>
    <x v="54"/>
    <x v="1"/>
    <m/>
    <x v="5"/>
    <n v="86"/>
    <s v="tt2245195"/>
    <n v="7.1"/>
    <n v="3398"/>
    <x v="1"/>
  </r>
  <r>
    <n v="740"/>
    <s v="tm171292"/>
    <x v="738"/>
    <s v="Cloudburst"/>
    <x v="0"/>
    <s v="When Dot's granddaughter puts her into a nursing home, Stella stages a breakout, and takes Dot to Canada so they can get married. They pick up a hitchhiker along the way."/>
    <x v="55"/>
    <x v="1"/>
    <m/>
    <x v="5"/>
    <n v="93"/>
    <s v="tt1466054"/>
    <n v="7.2"/>
    <n v="2281"/>
    <x v="1"/>
  </r>
  <r>
    <n v="741"/>
    <s v="tm183039"/>
    <x v="739"/>
    <s v="Donald Glover: Weirdo"/>
    <x v="0"/>
    <s v="Fearlessly funny stand-up comic and sitcom star Donald Glover puts on a live show in New York, confessing his love for Cocoa Puffs and Toys &quot;R&quot; Us."/>
    <x v="54"/>
    <x v="1"/>
    <m/>
    <x v="5"/>
    <n v="65"/>
    <s v="tt2345525"/>
    <n v="7.4"/>
    <n v="3511"/>
    <x v="1"/>
  </r>
  <r>
    <n v="742"/>
    <s v="tm160361"/>
    <x v="740"/>
    <s v="A Princess for Christmas"/>
    <x v="0"/>
    <s v="After her sister and brother-in-law's tragic death,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
    <x v="55"/>
    <x v="1"/>
    <s v="PG"/>
    <x v="1"/>
    <n v="89"/>
    <s v="tt1083448"/>
    <n v="6.3"/>
    <n v="8222"/>
    <x v="1"/>
  </r>
  <r>
    <n v="743"/>
    <s v="tm34331"/>
    <x v="741"/>
    <s v="Middle of Nowhere"/>
    <x v="0"/>
    <s v="When her husband is sentenced to eight years in prison, Ruby drops out of medical school in order to focus on her husband's well-being while he's incarcerated - leading her on a journey of self-discovery in the process."/>
    <x v="54"/>
    <x v="1"/>
    <s v="R"/>
    <x v="0"/>
    <n v="101"/>
    <s v="tt1211890"/>
    <n v="6.5"/>
    <n v="1818"/>
    <x v="1"/>
  </r>
  <r>
    <n v="744"/>
    <s v="tm182125"/>
    <x v="742"/>
    <s v="Zindagi Na Milegi Dobara"/>
    <x v="0"/>
    <s v="Three friends who were inseparable in childhood decide to go on a three-week-long bachelor road trip to Spain, in order to re-establish their bond and explore thrilling adventures, before one of them gets married. What will they learn of themselves and each other during the adventure?"/>
    <x v="55"/>
    <x v="1"/>
    <s v="PG"/>
    <x v="1"/>
    <n v="166"/>
    <s v="tt1562872"/>
    <n v="8.1"/>
    <n v="75801"/>
    <x v="1"/>
  </r>
  <r>
    <n v="745"/>
    <s v="tm183547"/>
    <x v="743"/>
    <s v="Escape from Planet Earth"/>
    <x v="0"/>
    <s v="Astronaut Scorch Supernova finds himself caught in a trap when he responds to an SOS from a notoriously dangerous alien planet."/>
    <x v="54"/>
    <x v="1"/>
    <s v="PG"/>
    <x v="1"/>
    <n v="89"/>
    <s v="tt0765446"/>
    <n v="5.8"/>
    <n v="25639"/>
    <x v="1"/>
  </r>
  <r>
    <n v="746"/>
    <s v="tm53034"/>
    <x v="744"/>
    <s v="Sebastian Maniscalco: What's Wrong with People?"/>
    <x v="0"/>
    <s v="&quot;What's Wrong with People?&quot; asks Sebastian Maniscalco, as he hilariously tries to bridge the Italian-American Old World he grew up in with the contemporary frenetic world we all live in today."/>
    <x v="54"/>
    <x v="1"/>
    <m/>
    <x v="5"/>
    <n v="75"/>
    <s v="tt2215489"/>
    <n v="8"/>
    <n v="1194"/>
    <x v="1"/>
  </r>
  <r>
    <n v="747"/>
    <s v="tm174190"/>
    <x v="745"/>
    <s v="Undefeated"/>
    <x v="0"/>
    <s v="Set against the backdrop of a high school football season, Dan Lindsay and T.J. Martin√¢‚Ç¨‚Ñ¢s documentary UNDEFEATED is an intimate chronicle of three underprivileged student-athletes from inner-city Memphis and the volunteer coach trying to help them beat the odds on and off the field.  For players and coaches alike, the season will be not only about winning games √¢‚Ç¨‚Äù it will be about how they grapple with the unforeseeable events that are part of football and part of life."/>
    <x v="55"/>
    <x v="1"/>
    <s v="PG-13"/>
    <x v="4"/>
    <n v="113"/>
    <s v="tt1860355"/>
    <n v="7.7"/>
    <n v="7051"/>
    <x v="1"/>
  </r>
  <r>
    <n v="748"/>
    <s v="tm164353"/>
    <x v="746"/>
    <s v="Singham"/>
    <x v="0"/>
    <s v="An honest, small town cop is transferred to a big city that is controlled by a crime boss that he had once humiliated."/>
    <x v="55"/>
    <x v="1"/>
    <m/>
    <x v="5"/>
    <n v="143"/>
    <s v="tt1948150"/>
    <n v="6.8"/>
    <n v="16473"/>
    <x v="1"/>
  </r>
  <r>
    <n v="749"/>
    <s v="ts81858"/>
    <x v="747"/>
    <s v="Larva"/>
    <x v="1"/>
    <s v="Two curious worms spend their days investigating the otherworldly objects that fall through the grate into their subterranean world."/>
    <x v="55"/>
    <x v="1"/>
    <s v="TV-G"/>
    <x v="9"/>
    <n v="2"/>
    <s v="tt6966158"/>
    <n v="7.1"/>
    <n v="582"/>
    <x v="1"/>
  </r>
  <r>
    <n v="750"/>
    <s v="ts158608"/>
    <x v="748"/>
    <s v="The Ultimate Braai Master"/>
    <x v="1"/>
    <s v="A South African team competition on open fire cooking."/>
    <x v="54"/>
    <x v="1"/>
    <s v="TV-PG"/>
    <x v="7"/>
    <n v="45"/>
    <s v="tt3264864"/>
    <n v="8.1999999999999904"/>
    <n v="31"/>
    <x v="1"/>
  </r>
  <r>
    <n v="751"/>
    <s v="ts215037"/>
    <x v="749"/>
    <s v="Minecraft: Story Mode"/>
    <x v="1"/>
    <s v="MInecraft: Story Mode is an interactive, animated TV series from Netflix and Telltale Games. Viewers input decisions that affect the course of the story, using a remote control or computer keyboard."/>
    <x v="55"/>
    <x v="1"/>
    <s v="TV-PG"/>
    <x v="7"/>
    <n v="62"/>
    <s v="tt10498322"/>
    <n v="5.5"/>
    <n v="300"/>
    <x v="1"/>
  </r>
  <r>
    <n v="752"/>
    <s v="tm68436"/>
    <x v="750"/>
    <s v="Barfi!"/>
    <x v="0"/>
    <s v="He is cute. He's shrewd. The girls love him. The cops hate him. He can't speak but is always talked about. His naughty antics will make you scream, but he will never listen. Cos he can't! Next summer ride a rollercoaster of emotions with Barfii - the Chalu Chaplin!"/>
    <x v="54"/>
    <x v="1"/>
    <s v="G"/>
    <x v="3"/>
    <n v="151"/>
    <s v="tt2082197"/>
    <n v="8.1"/>
    <n v="80643"/>
    <x v="1"/>
  </r>
  <r>
    <n v="753"/>
    <s v="ts39093"/>
    <x v="751"/>
    <s v="EastSiders"/>
    <x v="1"/>
    <s v="What happens after the world ends?  This show explores the aftermath of infidelity on a gay couple in Silver Lake, CA."/>
    <x v="54"/>
    <x v="1"/>
    <s v="TV-MA"/>
    <x v="6"/>
    <n v="22"/>
    <s v="tt2558816"/>
    <n v="6.8"/>
    <n v="2723"/>
    <x v="1"/>
  </r>
  <r>
    <n v="754"/>
    <s v="ts26776"/>
    <x v="752"/>
    <s v="Smile PreCure!"/>
    <x v="1"/>
    <s v="Candy, a fairy from M√É¬§rchenland follows the shining light that leads to the five legendary PreCure warriors in order to fight Bad End Kingdom villains who are trying to vanquish the entire world to the √¢‚Ç¨≈ìWorst Ending."/>
    <x v="54"/>
    <x v="1"/>
    <s v="TV-Y7"/>
    <x v="10"/>
    <n v="22"/>
    <s v="tt2230557"/>
    <n v="6.1"/>
    <n v="388"/>
    <x v="1"/>
  </r>
  <r>
    <n v="755"/>
    <s v="tm52062"/>
    <x v="753"/>
    <s v="Mosquita y Mari"/>
    <x v="0"/>
    <s v="After being assigned as study partners, two Chicana high schoolers find a bond that confuses them at times."/>
    <x v="54"/>
    <x v="1"/>
    <m/>
    <x v="5"/>
    <n v="85"/>
    <s v="tt1978480"/>
    <n v="6.3"/>
    <n v="918"/>
    <x v="1"/>
  </r>
  <r>
    <n v="756"/>
    <s v="tm176111"/>
    <x v="754"/>
    <s v="The Great Magician"/>
    <x v="0"/>
    <s v="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
    <x v="55"/>
    <x v="1"/>
    <m/>
    <x v="5"/>
    <n v="128"/>
    <s v="tt1869721"/>
    <n v="5.9"/>
    <n v="1741"/>
    <x v="1"/>
  </r>
  <r>
    <n v="757"/>
    <s v="ts33349"/>
    <x v="755"/>
    <s v="Robocar Poli"/>
    <x v="1"/>
    <s v="Cartoon showing toddlers important life lessons while teaching them that police, fire, and rescue are good people and just want to help others. Cars transform during the show to be useful and help others."/>
    <x v="55"/>
    <x v="1"/>
    <s v="TV-Y"/>
    <x v="8"/>
    <n v="14"/>
    <s v="tt4763642"/>
    <n v="5.8"/>
    <n v="125"/>
    <x v="1"/>
  </r>
  <r>
    <n v="758"/>
    <s v="tm31739"/>
    <x v="756"/>
    <s v="Joan Rivers: Don't Start with Me"/>
    <x v="0"/>
    <s v="Grow up, check your sensitivity at the door and feel the comedic wrath of entertainment icon Joan Rivers. In this brand new live stand-up event Joan goes to great lengths to take on everyone with her trademark wit. With her infectious energy Joan owns the stage from start to finish, leaving the audience in stitches as everything and everybody who's somebody are fair game"/>
    <x v="54"/>
    <x v="1"/>
    <s v="R"/>
    <x v="0"/>
    <n v="68"/>
    <s v="tt2519318"/>
    <n v="6.6"/>
    <n v="408"/>
    <x v="1"/>
  </r>
  <r>
    <n v="759"/>
    <s v="tm177258"/>
    <x v="757"/>
    <s v="Delhi Belly"/>
    <x v="0"/>
    <s v="Three unsuspecting, average guys find themselves on the hit list of one of India's most-powerful crime syndicates."/>
    <x v="55"/>
    <x v="1"/>
    <m/>
    <x v="5"/>
    <n v="102"/>
    <s v="tt1934231"/>
    <n v="7.6"/>
    <n v="29578"/>
    <x v="1"/>
  </r>
  <r>
    <n v="760"/>
    <s v="tm177044"/>
    <x v="758"/>
    <s v="Naruto Shippuden the Movie: Blood Prison"/>
    <x v="0"/>
    <s v="After his capture for attempted assassination of the Raikage, leader of Kumogakure, as well as killing J√Ö¬çnin from Kirigakure and Iwagakure, Naruto is imprisoned in H√Ö¬ç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
    <x v="55"/>
    <x v="1"/>
    <s v="PG-13"/>
    <x v="4"/>
    <n v="108"/>
    <s v="tt1999167"/>
    <n v="7.1"/>
    <n v="5021"/>
    <x v="1"/>
  </r>
  <r>
    <n v="761"/>
    <s v="tm49451"/>
    <x v="759"/>
    <s v="Maria Bamford: The Special Special Special!"/>
    <x v="0"/>
    <s v="Welcome to the special special special comedy special.  It's very good.  I love comedy. And who do I want to make laugh more than Marilyn and Joel Bamford, my parents?  So, we've cut out the middle man of 200 strangers in a tv studio and gone right to the source.  With some paid audiences, the feigned enthusiasm can be a little uncomfortable to watch, but I genuinely rock the house.  My parents only wish they could be there with you when you watch this with your parents."/>
    <x v="54"/>
    <x v="1"/>
    <m/>
    <x v="5"/>
    <n v="50"/>
    <s v="tt2547430"/>
    <n v="7"/>
    <n v="567"/>
    <x v="1"/>
  </r>
  <r>
    <n v="762"/>
    <s v="ts191698"/>
    <x v="760"/>
    <s v="Little Baby Bum"/>
    <x v="1"/>
    <s v="Little Baby Bum is a fun and educational show for kids featuring classic and new nursery rhymes. With her friends and family, 6 year old Mia experiences the world around her through song and sometimes a bit of magic, too."/>
    <x v="55"/>
    <x v="1"/>
    <s v="TV-Y"/>
    <x v="8"/>
    <n v="5"/>
    <s v="tt10051854"/>
    <n v="6.4"/>
    <n v="94"/>
    <x v="1"/>
  </r>
  <r>
    <n v="763"/>
    <s v="tm54780"/>
    <x v="761"/>
    <s v="Tiger &amp; Bunny: The Beginning"/>
    <x v="0"/>
    <s v="Set on an alternative Earth, Superheroes are celebrities and a high rating TV show rates their achievements, awarding them points until an annual King of Heroes is crowned. Old-school hero Wild Tiger is assigned a new partner with very different views on the heroes role in society but soon a vigilante criminal presents them with a serious problem."/>
    <x v="54"/>
    <x v="1"/>
    <s v="PG"/>
    <x v="1"/>
    <n v="88"/>
    <s v="tt2507174"/>
    <n v="6.7"/>
    <n v="216"/>
    <x v="1"/>
  </r>
  <r>
    <n v="764"/>
    <s v="tm176128"/>
    <x v="762"/>
    <s v="Don't Go Breaking My Heart"/>
    <x v="0"/>
    <s v="An original twist on an eternal triangle, where secret crush and unrequited love take on altogether newfangled meanings of their own."/>
    <x v="55"/>
    <x v="1"/>
    <m/>
    <x v="5"/>
    <n v="115"/>
    <s v="tt1776143"/>
    <n v="6.5"/>
    <n v="1756"/>
    <x v="1"/>
  </r>
  <r>
    <n v="765"/>
    <s v="tm177958"/>
    <x v="763"/>
    <s v="Pyaar Ka Punchnama"/>
    <x v="0"/>
    <s v="Nishant starts dating Charu while his roommates Rajat and Vikrant already have girlfriends in Neha and Rhea respectively. Trouble starts when the guys feel that their girlfriends are dominating them."/>
    <x v="55"/>
    <x v="1"/>
    <s v="PG-13"/>
    <x v="4"/>
    <n v="149"/>
    <s v="tt1926313"/>
    <n v="7.7"/>
    <n v="21204"/>
    <x v="1"/>
  </r>
  <r>
    <n v="766"/>
    <s v="tm40860"/>
    <x v="764"/>
    <s v="Big Time Movie"/>
    <x v="0"/>
    <s v="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Ç¨≈ìThe Beetle,√¢‚Ç¨¬ù an anti-gravitational device with enormous power.  Once they learn they√¢‚Ç¨‚Ñ¢re carrying this precious cargo, the guys get pulled into a madcap mission throughout London, which threatens the onset of their world tour.  With the help of teen spy Penny Lane, the guys set out to save Penny√¢‚Ç¨‚Ñ¢s father MI6 Agent Simon Lane and stop Sir Atticus Moon√¢‚Ç¨‚Ñ¢s plot to use √¢‚Ç¨≈ìThe Beetle√¢‚Ç¨¬ù to gain world domination (Nickpress)."/>
    <x v="54"/>
    <x v="1"/>
    <s v="G"/>
    <x v="3"/>
    <n v="65"/>
    <s v="tt2163203"/>
    <n v="6.1"/>
    <n v="1936"/>
    <x v="1"/>
  </r>
  <r>
    <n v="767"/>
    <s v="ts19165"/>
    <x v="765"/>
    <s v="The American Bible Challenge"/>
    <x v="1"/>
    <s v="The American Bible Challenge is a Biblical-themed game show series created by Game Show Network. The series is hosted by American stand-up comedian and television personality Jeff Foxworthy._x000a__x000a_The program's second season premiered on March 21, 2013, with Grammy Award-winner Kirk Franklin joining Foxworthy as co-host and announcer."/>
    <x v="54"/>
    <x v="1"/>
    <s v="TV-G"/>
    <x v="9"/>
    <n v="43"/>
    <s v="tt2246424"/>
    <n v="6.4"/>
    <n v="125"/>
    <x v="1"/>
  </r>
  <r>
    <n v="768"/>
    <s v="tm63368"/>
    <x v="766"/>
    <s v="A World Not Ours"/>
    <x v="0"/>
    <s v="An intimate, and often humorous, portrait of three generations of exile in the refugee camp of Ein el-Helweh, in southern Lebanon. Based on a wealth of personal recordings, family archives, and historical footage, the film is a sensitive, and illuminating study of belonging, friendship, and family in the lives of those for whom dispossession is the norm, and yearning their daily lives."/>
    <x v="54"/>
    <x v="1"/>
    <m/>
    <x v="5"/>
    <n v="93"/>
    <s v="tt2233762"/>
    <n v="7.8"/>
    <n v="376"/>
    <x v="1"/>
  </r>
  <r>
    <n v="769"/>
    <s v="ts58528"/>
    <x v="767"/>
    <s v="Inside West Coast Customs"/>
    <x v="1"/>
    <s v="Inside the world famous &quot;west coast customs&quot; Ryan Friedlinghaus presents some of the dopest transformations on some of the dopest vehicles, with some high end clientele, Ryan and the west coast customs team don't disappoint!"/>
    <x v="55"/>
    <x v="1"/>
    <s v="TV-PG"/>
    <x v="7"/>
    <n v="47"/>
    <s v="tt8358972"/>
    <n v="7.4"/>
    <n v="42"/>
    <x v="1"/>
  </r>
  <r>
    <n v="770"/>
    <s v="tm183037"/>
    <x v="768"/>
    <s v="Don 2"/>
    <x v="0"/>
    <s v="Having conquered the Asian underworld, crime boss Don sets in motion a plan that will give him dominion over Europe."/>
    <x v="55"/>
    <x v="1"/>
    <m/>
    <x v="5"/>
    <n v="139"/>
    <s v="tt1285241"/>
    <n v="7.1"/>
    <n v="52338"/>
    <x v="1"/>
  </r>
  <r>
    <n v="771"/>
    <s v="tm183176"/>
    <x v="769"/>
    <s v="A Second Chance"/>
    <x v="0"/>
    <s v="A young girl and her coach overcome adversity to make their way into the National Australian Gymnastics Squad."/>
    <x v="55"/>
    <x v="1"/>
    <m/>
    <x v="5"/>
    <n v="90"/>
    <s v="tt2150139"/>
    <n v="4.7"/>
    <n v="1018"/>
    <x v="1"/>
  </r>
  <r>
    <n v="772"/>
    <s v="tm37175"/>
    <x v="770"/>
    <s v="Jeff Dunham: Minding the Monsters"/>
    <x v="0"/>
    <s v="Stand-up comedian and ventriloquist Jeff Dunham. Enter the ultimate hunted house where Walter transforms into something grumpier than he already is! Watch Bubba J. rise from the dead! Meet Peanut's alter ego, The Purple Venger of the Night, and his spicy sidekick! and witness Achmed litterally dressed to kill in an outfit terrify the most terrifying terrorist!"/>
    <x v="54"/>
    <x v="1"/>
    <s v="PG-13"/>
    <x v="4"/>
    <n v="80"/>
    <s v="tt2461736"/>
    <n v="7"/>
    <n v="1401"/>
    <x v="1"/>
  </r>
  <r>
    <n v="773"/>
    <s v="tm181856"/>
    <x v="771"/>
    <s v="Jeff Dunham: Controlled Chaos"/>
    <x v="0"/>
    <s v="Jeff Dunham is back in his fourth concert event, with all-new material. All the favorites are here: Walter, the grumpy retiree; furry and manic Peanut; Jose Jalape√É¬±o, the spicy pepper from south of the border; plus bumbling skeletal Achmed the Dead Terrorist. Dunham is also joined by two never-before-seen characters certain to unleash their own unique havoc on stage."/>
    <x v="55"/>
    <x v="1"/>
    <m/>
    <x v="5"/>
    <n v="90"/>
    <s v="tt2058636"/>
    <n v="7.4"/>
    <n v="2272"/>
    <x v="1"/>
  </r>
  <r>
    <n v="774"/>
    <s v="tm178106"/>
    <x v="772"/>
    <s v="Chillar Party"/>
    <x v="0"/>
    <s v="A gang of innocent but feisty kids who lead carefree lives in Chandan Nagar colony, take on the big bad world of politics when one of their friend's life is endangered."/>
    <x v="55"/>
    <x v="1"/>
    <s v="G"/>
    <x v="3"/>
    <n v="140"/>
    <s v="tt1841542"/>
    <n v="7.5"/>
    <n v="7686"/>
    <x v="1"/>
  </r>
  <r>
    <n v="775"/>
    <s v="tm175909"/>
    <x v="773"/>
    <s v="The Dirty Picture"/>
    <x v="0"/>
    <s v="After running away from home in search of movie stardom, a village girl rises to become a prominent sex symbol."/>
    <x v="55"/>
    <x v="1"/>
    <m/>
    <x v="5"/>
    <n v="144"/>
    <s v="tt1954206"/>
    <n v="6.6"/>
    <n v="9522"/>
    <x v="1"/>
  </r>
  <r>
    <n v="776"/>
    <s v="tm74031"/>
    <x v="774"/>
    <s v="Kyaa Super Kool Hain Hum"/>
    <x v="0"/>
    <s v="An aspiring actor and a struggling DJ team up to pursue the ladies they love and a diamond that rightfully belongs to their oversexed dog."/>
    <x v="54"/>
    <x v="1"/>
    <s v="R"/>
    <x v="0"/>
    <n v="137"/>
    <s v="tt2027138"/>
    <n v="5"/>
    <n v="3885"/>
    <x v="1"/>
  </r>
  <r>
    <n v="777"/>
    <s v="tm57610"/>
    <x v="775"/>
    <s v="Talaash"/>
    <x v="0"/>
    <s v="A cop, investigating the mysterious death of a filmstar, meets a sex-worker, while he faces some personal problems psychologically. The mystery connects these people in a way, that ultimately changes their lives."/>
    <x v="54"/>
    <x v="1"/>
    <m/>
    <x v="5"/>
    <n v="149"/>
    <s v="tt1787988"/>
    <n v="7.3"/>
    <n v="41752"/>
    <x v="1"/>
  </r>
  <r>
    <n v="778"/>
    <s v="ts27875"/>
    <x v="776"/>
    <s v="Masha's tales"/>
    <x v="1"/>
    <s v="Masha, it turns out, loves to tell stories! And she tells them, as would any child with creativity, a little in her own way - because children see the world, not as we, adults."/>
    <x v="54"/>
    <x v="1"/>
    <s v="TV-Y"/>
    <x v="8"/>
    <n v="5"/>
    <s v="tt3840498"/>
    <n v="6.4"/>
    <n v="89"/>
    <x v="1"/>
  </r>
  <r>
    <n v="779"/>
    <s v="ts6879"/>
    <x v="777"/>
    <s v="El Reemplazante"/>
    <x v="1"/>
    <s v="A former high-ranking financial executive finds redemption and romance when he's paroled after a prison sentence and becomes a math teacher."/>
    <x v="54"/>
    <x v="1"/>
    <s v="TV-MA"/>
    <x v="6"/>
    <n v="45"/>
    <s v="tt2488050"/>
    <n v="8.5"/>
    <n v="755"/>
    <x v="1"/>
  </r>
  <r>
    <n v="780"/>
    <s v="tm59289"/>
    <x v="778"/>
    <s v="Rowdy Rathore"/>
    <x v="0"/>
    <s v="A small-time thug comes across a young girl who claims him to be her father, following which he realizes he has a lookalike who's being hunted by goons."/>
    <x v="54"/>
    <x v="1"/>
    <s v="PG-13"/>
    <x v="4"/>
    <n v="143"/>
    <s v="tt2077833"/>
    <n v="5.9"/>
    <n v="22243"/>
    <x v="1"/>
  </r>
  <r>
    <n v="781"/>
    <s v="tm53829"/>
    <x v="779"/>
    <s v="Blitz Patrollie"/>
    <x v="0"/>
    <s v="Blitz Patrollie chronicles the adventures of Rummy Augustine (Joey Rasdien) and his partner, Ace Dikolobe (David Kau), police officers who have had the misfortune of being stationed in a little known depot in the belly of the Johannesburg CBD."/>
    <x v="54"/>
    <x v="1"/>
    <m/>
    <x v="5"/>
    <n v="101"/>
    <s v="tt2336284"/>
    <n v="5.4"/>
    <n v="145"/>
    <x v="1"/>
  </r>
  <r>
    <n v="782"/>
    <s v="tm47171"/>
    <x v="780"/>
    <s v="OMG: Oh My God!"/>
    <x v="0"/>
    <s v="A shopkeeper takes God to court when his shop is destroyed by an earthquake."/>
    <x v="54"/>
    <x v="1"/>
    <s v="G"/>
    <x v="3"/>
    <n v="125"/>
    <s v="tt2283748"/>
    <n v="8.1"/>
    <n v="57449"/>
    <x v="1"/>
  </r>
  <r>
    <n v="783"/>
    <s v="tm65765"/>
    <x v="781"/>
    <s v="6 Bullets"/>
    <x v="0"/>
    <s v="An ex-mercenary known for finding missing children is hired by a mixed martial arts fighter whose daughter has been kidnapped."/>
    <x v="54"/>
    <x v="1"/>
    <s v="R"/>
    <x v="0"/>
    <n v="115"/>
    <s v="tt1975249"/>
    <n v="6"/>
    <n v="14898"/>
    <x v="1"/>
  </r>
  <r>
    <n v="784"/>
    <s v="tm70528"/>
    <x v="782"/>
    <s v="Material"/>
    <x v="0"/>
    <s v="Cassim Kaif is a young Muslim man who works in his father's fabric shop in Fordsburg, Johannesburg. In the family tradition, Cassim, as the only son, is expected to take over the family business from his father."/>
    <x v="54"/>
    <x v="1"/>
    <m/>
    <x v="5"/>
    <n v="94"/>
    <s v="tt3469008"/>
    <n v="7.3"/>
    <n v="950"/>
    <x v="1"/>
  </r>
  <r>
    <n v="785"/>
    <s v="tm161804"/>
    <x v="783"/>
    <s v="Toll Booth"/>
    <x v="0"/>
    <s v="Quiet and introverted toll booth clerk Kenan's life, a humdrum routine between the Tavsancik toll booth plaza and his home, will change the day the new operations chief comes to inspect Tavsancik."/>
    <x v="55"/>
    <x v="1"/>
    <m/>
    <x v="5"/>
    <n v="96"/>
    <s v="tt1753866"/>
    <n v="6.4"/>
    <n v="4118"/>
    <x v="1"/>
  </r>
  <r>
    <n v="786"/>
    <s v="tm169128"/>
    <x v="784"/>
    <s v="An Elf's Story"/>
    <x v="0"/>
    <s v="The inspirational tale of Chippey, the young scout elf who is assigned by Santa to restore Taylor McTuttle's belief in Christmas magic. When the boy breaks the number one Elf on the Shelf rule, Chippey loses his Christmas magic; the entire McTuttle family loses is scout elf, and both Taylor and Chippey lose their self-respect. Through the power of love and forgiveness, both of them learn the most important lesson of all: that true belief cannot be taught."/>
    <x v="55"/>
    <x v="1"/>
    <m/>
    <x v="5"/>
    <n v="24"/>
    <s v="tt2094761"/>
    <n v="5.2"/>
    <n v="504"/>
    <x v="1"/>
  </r>
  <r>
    <n v="787"/>
    <s v="ts39112"/>
    <x v="785"/>
    <s v="Justin Time"/>
    <x v="1"/>
    <s v="Looking for adventure? Then come along as Justin and his imaginary pals Olive and Squidgy star in the biggest stories of all time. Justin√¢‚Ç¨‚Ñ¢s imagination catapults him into larger-than-life adventures all around the world!"/>
    <x v="55"/>
    <x v="1"/>
    <s v="TV-Y"/>
    <x v="8"/>
    <n v="15"/>
    <s v="tt1759210"/>
    <n v="6"/>
    <n v="16"/>
    <x v="1"/>
  </r>
  <r>
    <n v="788"/>
    <s v="tm630933"/>
    <x v="786"/>
    <s v="Without Gorky"/>
    <x v="0"/>
    <s v="A personal journey into a family myth. The life of my grandmother, my mother and my aunt continues to be influenced by my grandfather: the Abstract Expressionist painter Arshile Gorky whose suicide in 1948 dictates fraught family dynamics."/>
    <x v="55"/>
    <x v="1"/>
    <m/>
    <x v="5"/>
    <n v="58"/>
    <s v="tt1854593"/>
    <n v="6.6"/>
    <n v="97"/>
    <x v="1"/>
  </r>
  <r>
    <n v="789"/>
    <s v="tm174518"/>
    <x v="787"/>
    <s v="Bodyguard"/>
    <x v="0"/>
    <s v="Lovely Singh is extremely respectful of Mr Rana and his daughter Divya. While appointed as Divya's bodyguard, he falls in love with a girl he has never met, unaware that she is none other than Divya."/>
    <x v="55"/>
    <x v="1"/>
    <m/>
    <x v="5"/>
    <n v="134"/>
    <s v="tt1729637"/>
    <n v="4.5999999999999996"/>
    <n v="25592"/>
    <x v="1"/>
  </r>
  <r>
    <n v="790"/>
    <s v="tm180532"/>
    <x v="788"/>
    <s v="Shaitan"/>
    <x v="0"/>
    <s v="Five substance-abusing friends decide to fake a kidnapping in order to bribe a police constable for covering-up a hit-and-run accident."/>
    <x v="55"/>
    <x v="1"/>
    <s v="PG-13"/>
    <x v="4"/>
    <n v="126"/>
    <s v="tt1836912"/>
    <n v="7.3"/>
    <n v="8414"/>
    <x v="1"/>
  </r>
  <r>
    <n v="791"/>
    <s v="tm35700"/>
    <x v="789"/>
    <s v="Paan Singh Tomar"/>
    <x v="0"/>
    <s v="Paan Singh Tomar goes from celebrated runner to star brigand and rebel when life after sports fails to unfold as planned."/>
    <x v="54"/>
    <x v="1"/>
    <s v="PG"/>
    <x v="1"/>
    <n v="135"/>
    <s v="tt1620933"/>
    <n v="8.1999999999999904"/>
    <n v="35888"/>
    <x v="1"/>
  </r>
  <r>
    <n v="792"/>
    <s v="tm57382"/>
    <x v="790"/>
    <s v="Kath &amp; Kimderella"/>
    <x v="0"/>
    <s v="Kath &amp; Kim turn more than just heads when they go on an overseas trip and end up being the centre of their very own fairytale."/>
    <x v="54"/>
    <x v="1"/>
    <m/>
    <x v="5"/>
    <n v="80"/>
    <s v="tt1859607"/>
    <n v="5.3"/>
    <n v="1333"/>
    <x v="1"/>
  </r>
  <r>
    <n v="793"/>
    <s v="tm172883"/>
    <x v="791"/>
    <s v="Game"/>
    <x v="0"/>
    <s v="Four strangers are invited by the reclusive Kabir Malhotra, to his private island of Samos, Greece. They don't know each other and they don't know him ... and by the next morning they will wish they had never come."/>
    <x v="55"/>
    <x v="1"/>
    <s v="PG"/>
    <x v="1"/>
    <n v="135"/>
    <s v="tt1772872"/>
    <n v="5.2"/>
    <n v="2316"/>
    <x v="1"/>
  </r>
  <r>
    <n v="794"/>
    <s v="tm164090"/>
    <x v="792"/>
    <s v="Lavell Crawford: Can a Brother Get Some Love?"/>
    <x v="0"/>
    <s v="&quot;Last Comic Standing&quot; runner-up Lavell Crawford lords over a hometown crowd at St. Louis's Orpheum Theatre, raking in the love -- and the laughs. Jokes cover the hilarity of presidential politics and the social scene in heaven."/>
    <x v="55"/>
    <x v="1"/>
    <s v="NC-17"/>
    <x v="11"/>
    <n v="90"/>
    <s v="tt2084872"/>
    <n v="6.9"/>
    <n v="230"/>
    <x v="1"/>
  </r>
  <r>
    <n v="795"/>
    <s v="tm71992"/>
    <x v="793"/>
    <s v="Grandmaster"/>
    <x v="0"/>
    <s v="Chandrashekhar lives alone in a dark and violent city. Even with crime occurring all around him, he withdraws from all responsibility and lives quietly. Soon, change is forced upon him in order to catch a serial killer. Like a grandmaster who anticipates his opponents moves well in advance, he proceeds forward. But only once, just once, he makes a fatal mistake."/>
    <x v="54"/>
    <x v="1"/>
    <m/>
    <x v="5"/>
    <n v="130"/>
    <s v="tt2345561"/>
    <n v="6.9"/>
    <n v="2165"/>
    <x v="1"/>
  </r>
  <r>
    <n v="796"/>
    <s v="tm59372"/>
    <x v="794"/>
    <s v="Arjun: The Warrior Prince"/>
    <x v="0"/>
    <s v="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
    <x v="54"/>
    <x v="1"/>
    <s v="G"/>
    <x v="3"/>
    <n v="96"/>
    <s v="tt3758104"/>
    <n v="6.7"/>
    <n v="14"/>
    <x v="1"/>
  </r>
  <r>
    <n v="797"/>
    <s v="tm160021"/>
    <x v="795"/>
    <s v="A Beautiful Life"/>
    <x v="0"/>
    <s v="Fang Zhen Dong (Liu Ye) is a patrolling officer in Beijing who one night meets the drunk Li Pei Ru (Shu Qi) while singing karaoke at the KTV place. Li Pei Ru is a real estate agent from Hong Kong who has vowed to make her fortune in the cosmoplitan Beijing, but is caught up in the complexities of life and ends up becoming a mistress of a married man."/>
    <x v="55"/>
    <x v="1"/>
    <m/>
    <x v="5"/>
    <n v="122"/>
    <s v="tt1935067"/>
    <n v="6.7"/>
    <n v="927"/>
    <x v="1"/>
  </r>
  <r>
    <n v="798"/>
    <s v="tm54371"/>
    <x v="796"/>
    <s v="Mugamoodi"/>
    <x v="0"/>
    <s v="A man can no longer tolerate injustice and corruption and he becomes a vigilante to fight for a better society."/>
    <x v="54"/>
    <x v="1"/>
    <m/>
    <x v="5"/>
    <n v="162"/>
    <s v="tt2367996"/>
    <n v="5.0999999999999996"/>
    <n v="1176"/>
    <x v="1"/>
  </r>
  <r>
    <n v="799"/>
    <s v="tm38013"/>
    <x v="797"/>
    <s v="Players"/>
    <x v="0"/>
    <s v="Learning of a fortune in gold being secretly shipped to Romania, master thieves Charlie and Riya assemble a crack team to steal it."/>
    <x v="54"/>
    <x v="1"/>
    <m/>
    <x v="5"/>
    <n v="165"/>
    <s v="tt1784589"/>
    <n v="4.2"/>
    <n v="4490"/>
    <x v="1"/>
  </r>
  <r>
    <n v="800"/>
    <s v="tm39606"/>
    <x v="798"/>
    <s v="Tere Naal Love Ho Gaya"/>
    <x v="0"/>
    <s v="In a quaint village of Haryana lives Miny, a free-spirited tomboy who instantly wins your heart with her bubbly personality. Her father, Bhatti, runs an auto-rickshaw business and is adamant to marry her off against her liking to Sunny. The male protagonist Viren, is a humble and ambitious rickshaw driver working for Miny's father. Bhatti, insecure about Viren's success, sells of all the rickshaws where Viren had carefully stashed his life savings. In an attempt to recover his money from Bhatti, Viren storms into Miny's engagement with fury. This gives Miny the perfect opportunity to escape her marriage and so she stages a kidnap. However, the kidnap goes all wrong and she and Viren land up in Viren's family mansion. Eventually, Miny's father arrives with the ransom that she had asked for and takes her back home. Back in Punjab, while she is being married off to Sunny..."/>
    <x v="54"/>
    <x v="1"/>
    <s v="PG"/>
    <x v="1"/>
    <n v="126"/>
    <s v="tt2130242"/>
    <n v="5.8"/>
    <n v="4359"/>
    <x v="1"/>
  </r>
  <r>
    <n v="801"/>
    <s v="tm53395"/>
    <x v="799"/>
    <s v="FRED 3: Camp Fred"/>
    <x v="0"/>
    <s v="Schools out, and Fred Figglehorn's dream of water slides, horseback riding and monkey butlers during the summer turns into a nightmare of gruel and poisonous berries when his mom signs him up to an unsanitary camp."/>
    <x v="54"/>
    <x v="1"/>
    <s v="PG"/>
    <x v="1"/>
    <n v="81"/>
    <s v="tt2395219"/>
    <n v="2"/>
    <n v="2625"/>
    <x v="1"/>
  </r>
  <r>
    <n v="802"/>
    <s v="tm66725"/>
    <x v="800"/>
    <s v="Kalakalappu"/>
    <x v="0"/>
    <s v="A man struggles to save his family-owned restaurant as it is running in loses. He soon falls for a health inspector keen on shutting down the place. When his brother enters the scene, things get worse."/>
    <x v="54"/>
    <x v="1"/>
    <s v="G"/>
    <x v="3"/>
    <n v="149"/>
    <s v="tt2262126"/>
    <n v="6.9"/>
    <n v="1342"/>
    <x v="1"/>
  </r>
  <r>
    <n v="803"/>
    <s v="ts167724"/>
    <x v="801"/>
    <s v="Meet the Adebanjos"/>
    <x v="1"/>
    <s v="A sitcom about a British-Nigerian family living in Peckham, covering themes such as financial worries, Bayo Adebanjo's insistence on instilling African style discipline on his children, and Auntie Funke's struggles to find love."/>
    <x v="54"/>
    <x v="1"/>
    <s v="TV-PG"/>
    <x v="7"/>
    <n v="25"/>
    <s v="tt2344781"/>
    <n v="7.6"/>
    <n v="76"/>
    <x v="1"/>
  </r>
  <r>
    <n v="804"/>
    <s v="tm48579"/>
    <x v="802"/>
    <s v="Katt Williams: Kattpacalypse"/>
    <x v="0"/>
    <s v="Katt Williams ushers in Kattpacalypse, exploding with more energy than an atomic bomb and riffing on everything from Doomsday to Obama. Katt Williams has been the best selling urban comic in the last 10 years and proved to have explosive sales across all platforms from DVD to tours."/>
    <x v="54"/>
    <x v="1"/>
    <s v="R"/>
    <x v="0"/>
    <n v="60"/>
    <s v="tt2370686"/>
    <n v="5.5"/>
    <n v="635"/>
    <x v="1"/>
  </r>
  <r>
    <n v="805"/>
    <s v="tm159593"/>
    <x v="803"/>
    <s v="No One Killed Jessica"/>
    <x v="0"/>
    <s v="The true story of model Jessica Lall who was shot dead in a restaurant and the campaign to bring her killer to justice."/>
    <x v="55"/>
    <x v="1"/>
    <s v="PG-13"/>
    <x v="4"/>
    <n v="136"/>
    <s v="tt1734110"/>
    <n v="7.2"/>
    <n v="11665"/>
    <x v="1"/>
  </r>
  <r>
    <n v="806"/>
    <s v="tm34746"/>
    <x v="804"/>
    <s v="Luv Shuv Tey Chicken Khurana"/>
    <x v="0"/>
    <s v="On-the-run from the London mafia, Omi returns to his ancestral village √¢‚Ç¨‚Äú a place he√¢‚Ç¨‚Ñ¢d flown from with his grandad√¢‚Ç¨‚Ñ¢s money and grander √¢‚Ç¨ÀúLondon Dreams√¢‚Ç¨‚Ñ¢. Will Omi be able to hide his failures while chasing love, and the lost recipe of the infamous dish, √¢‚Ç¨ÀúChicken Khurana√¢‚Ç¨‚Ñ¢?"/>
    <x v="54"/>
    <x v="1"/>
    <s v="PG"/>
    <x v="1"/>
    <n v="140"/>
    <s v="tt2186933"/>
    <n v="6.6"/>
    <n v="3905"/>
    <x v="1"/>
  </r>
  <r>
    <n v="807"/>
    <s v="tm167241"/>
    <x v="805"/>
    <s v="Ragini MMS"/>
    <x v="0"/>
    <s v="Out to relax and have fun at a farmhouse, a couple experience horror at the hands of an unknown entity"/>
    <x v="55"/>
    <x v="1"/>
    <s v="PG-13"/>
    <x v="4"/>
    <n v="93"/>
    <s v="tt1890513"/>
    <n v="5.0999999999999996"/>
    <n v="2617"/>
    <x v="1"/>
  </r>
  <r>
    <n v="808"/>
    <s v="tm161632"/>
    <x v="806"/>
    <s v="Tom Papa: Live in New York City"/>
    <x v="0"/>
    <s v="From the Union Square Theater in New York City, veteran comic Tom Papa discusses a variety of topics, ranging from living with the worst roommates in the world to the difficulties of keeping up with rapidly changing technology."/>
    <x v="55"/>
    <x v="1"/>
    <m/>
    <x v="5"/>
    <n v="57"/>
    <s v="tt1910649"/>
    <n v="7.2"/>
    <n v="490"/>
    <x v="1"/>
  </r>
  <r>
    <n v="809"/>
    <s v="tm50798"/>
    <x v="807"/>
    <s v="10 jours en or"/>
    <x v="0"/>
    <s v="French movie written and directed by Nicolas Brossette and starring Franck Dubosc."/>
    <x v="54"/>
    <x v="1"/>
    <m/>
    <x v="5"/>
    <n v="95"/>
    <s v="tt1729630"/>
    <n v="6"/>
    <n v="1003"/>
    <x v="1"/>
  </r>
  <r>
    <n v="810"/>
    <s v="tm31948"/>
    <x v="808"/>
    <s v="26 Years"/>
    <x v="0"/>
    <s v="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
    <x v="54"/>
    <x v="1"/>
    <m/>
    <x v="5"/>
    <n v="135"/>
    <s v="tt2551894"/>
    <n v="6.3"/>
    <n v="1178"/>
    <x v="1"/>
  </r>
  <r>
    <n v="811"/>
    <s v="tm179451"/>
    <x v="809"/>
    <s v="7 Khoon Maaf"/>
    <x v="0"/>
    <s v="Susanna is hungry for love and will go to any extent to find it in its purest form. In her quest for the perfect man, she gets married a number of times as each of her husband's die mysteriously."/>
    <x v="55"/>
    <x v="1"/>
    <m/>
    <x v="5"/>
    <n v="148"/>
    <s v="tt1629376"/>
    <n v="6.2"/>
    <n v="5919"/>
    <x v="1"/>
  </r>
  <r>
    <n v="812"/>
    <s v="tm162592"/>
    <x v="810"/>
    <s v="Asmaa"/>
    <x v="0"/>
    <s v="A woman who suffers from AIDS decides not to surrender to the fatal disease. She exerts huge efforts in trying to recover or by helping those who suffer the same disease by giving them glimmers of hope."/>
    <x v="55"/>
    <x v="1"/>
    <m/>
    <x v="5"/>
    <n v="96"/>
    <s v="tt1826603"/>
    <n v="8.1"/>
    <n v="4445"/>
    <x v="1"/>
  </r>
  <r>
    <n v="813"/>
    <s v="tm37573"/>
    <x v="811"/>
    <s v="All's Well, Ends Well"/>
    <x v="0"/>
    <s v="Romantic comedy following four couples who meet through a dating website. Four men go on a heroic mission to help four women and wind up experiencing a series of mishaps."/>
    <x v="54"/>
    <x v="1"/>
    <m/>
    <x v="5"/>
    <n v="118"/>
    <s v="tt2051818"/>
    <n v="5.0999999999999996"/>
    <n v="334"/>
    <x v="1"/>
  </r>
  <r>
    <n v="814"/>
    <s v="ts41114"/>
    <x v="812"/>
    <s v="The Oath"/>
    <x v="1"/>
    <s v="The Oath is a medical drama produced by Wawa Pictures. The drama follows a Chinese physician and a Western doctor on a complex medical case._x000a__x000a_The series premiered in Singapore on 25 October 2011, on Mediacorp Channel 8. This drama is the first Wawa Pictures drama to be broadcast on Channel 8._x000a__x000a_This drama will be encored from 16 May 2012 at 5.30pm. It will end on 12 June 2012."/>
    <x v="55"/>
    <x v="1"/>
    <s v="TV-14"/>
    <x v="2"/>
    <n v="44"/>
    <s v="tt7131686"/>
    <n v="7.9"/>
    <n v="9"/>
    <x v="1"/>
  </r>
  <r>
    <n v="815"/>
    <s v="tm30278"/>
    <x v="813"/>
    <s v="Vettai"/>
    <x v="0"/>
    <s v="Guru always helps his timid brother win accolades and promotions in his career as a policeman. But a brutal incident makes Guru realise that he needs to help his brother in another way."/>
    <x v="54"/>
    <x v="1"/>
    <m/>
    <x v="5"/>
    <n v="150"/>
    <s v="tt1956697"/>
    <n v="6"/>
    <n v="2433"/>
    <x v="1"/>
  </r>
  <r>
    <n v="816"/>
    <s v="tm33601"/>
    <x v="814"/>
    <s v="Tita Rahiba"/>
    <x v="0"/>
    <s v="Raouf escapes of the control his grandmother Rawyah Hanim after she traveed to Germany and he movd with his grandfather Romman. After his grandfather's death, he decided to marry Manar, who he is attached to, but as his grandmother returned home and moved to live with him, life turned upside down dramatically as she tries to control his and his wife's lives."/>
    <x v="54"/>
    <x v="1"/>
    <s v="G"/>
    <x v="3"/>
    <n v="104"/>
    <s v="tt2350736"/>
    <n v="5.2"/>
    <n v="700"/>
    <x v="1"/>
  </r>
  <r>
    <n v="817"/>
    <s v="tm48239"/>
    <x v="815"/>
    <s v="Ek Main Aur Ekk Tu"/>
    <x v="0"/>
    <s v="Rahul and Riana meet each other for the first time, get drunk, and awake the next morning to find that they have gotten legally married to each other."/>
    <x v="54"/>
    <x v="1"/>
    <s v="PG"/>
    <x v="1"/>
    <n v="110"/>
    <s v="tt1703958"/>
    <n v="5.8"/>
    <n v="6754"/>
    <x v="1"/>
  </r>
  <r>
    <n v="818"/>
    <s v="tm56734"/>
    <x v="816"/>
    <s v="Last Flight to Abuja"/>
    <x v="0"/>
    <s v="Mid-air difficulties force a Nigerian commercial plane into an emergency landing with devastating consequences."/>
    <x v="54"/>
    <x v="1"/>
    <m/>
    <x v="5"/>
    <n v="81"/>
    <s v="tt2287851"/>
    <n v="4.5"/>
    <n v="347"/>
    <x v="1"/>
  </r>
  <r>
    <n v="819"/>
    <s v="tm166810"/>
    <x v="817"/>
    <s v="Michael"/>
    <x v="0"/>
    <s v="After accidentally shooting a 12-year-old boy, a dedicated cop is removed from his position. Forced to take work at a local cinema and beginning to lose his eyesight, he struggles to provide for his son."/>
    <x v="55"/>
    <x v="1"/>
    <s v="PG-13"/>
    <x v="4"/>
    <n v="97"/>
    <s v="tt1754202"/>
    <n v="5.3"/>
    <n v="167"/>
    <x v="1"/>
  </r>
  <r>
    <n v="820"/>
    <s v="tm172353"/>
    <x v="818"/>
    <s v="Bbuddah Hoga Terra Baap"/>
    <x v="0"/>
    <s v="After a series of bomb blasts in Mumbai, ACP Karan Malhotra announces that he will bring in the culprits responsible within a very short period of time as well attempts to convince his college sweetheart, Tanya P. Nath, to marry him. He then sets about interrogating several suspects so much so that an underworld gangster, Kabir, is compelled to hire an assassin to do away with him. The potential killer, Viju, is an uptight older ex-convict as well as a former gangster, who now runs a pub in Paris, and is willing to kill Karan. As he sets about this gruesome task, he comes across an old flame, Kamini, as well as his estranged wife, Sita - and it is these encounters that may well be the turning point in this life that may convince him to leave the bombs and Bandooks behind and spend the rest of his life praying and watching the Bhakti Channel."/>
    <x v="55"/>
    <x v="1"/>
    <s v="PG-13"/>
    <x v="4"/>
    <n v="118"/>
    <s v="tt1869296"/>
    <n v="5.6"/>
    <n v="2884"/>
    <x v="1"/>
  </r>
  <r>
    <n v="821"/>
    <s v="tm169053"/>
    <x v="819"/>
    <s v="Shor in the City"/>
    <x v="0"/>
    <s v="Various residents and career-criminals face challenges in crime-laden Mumbai."/>
    <x v="55"/>
    <x v="1"/>
    <s v="PG"/>
    <x v="1"/>
    <n v="107"/>
    <s v="tt1916728"/>
    <n v="7.2"/>
    <n v="3708"/>
    <x v="1"/>
  </r>
  <r>
    <n v="822"/>
    <s v="tm166740"/>
    <x v="820"/>
    <s v="Chhota Bheem &amp; Krishna in Mayanagari"/>
    <x v="0"/>
    <s v="Bheem and his Friends are having a great time in Dwarka with their friend Kanha.Mayandri tries to attack Kanha with some leopards but fails as Kanha fights them off with ease.Bheem gets injured and his friend Krishna offers to heal up his injury and just before the Dholakpurians leave Krishna offers some gifts to them.Bheem gets a pendant,Chutki gets a stylish ring,Raju gets a catapult and Jaggu got a compass whereas Kalia got a powder for when he blows on anyone can hear what they are thinking and Dholu and Bholu got a box in which they could ask for anything they want in food.Bheem suddenly feels it was time for everyone to go back to Dholakpur and they board their ship and bid farewell to Krishna their beloved friend."/>
    <x v="55"/>
    <x v="1"/>
    <s v="G"/>
    <x v="3"/>
    <n v="66"/>
    <s v="tt16235600"/>
    <n v="9"/>
    <n v="5"/>
    <x v="1"/>
  </r>
  <r>
    <n v="823"/>
    <s v="tm34142"/>
    <x v="821"/>
    <s v="Department"/>
    <x v="0"/>
    <s v="A police inspector recruits a suspended cop for a specialized task force to battle organized crime."/>
    <x v="54"/>
    <x v="1"/>
    <s v="R"/>
    <x v="0"/>
    <n v="141"/>
    <s v="tt2186731"/>
    <n v="3.2"/>
    <n v="1049"/>
    <x v="1"/>
  </r>
  <r>
    <n v="824"/>
    <s v="tm168751"/>
    <x v="822"/>
    <s v="Stray Bullet"/>
    <x v="0"/>
    <s v="Noha is about to marry. Her family is relieved to see her take advantage of this last chance before officially becoming a spinster just like her old sister. All is well in the brave new world and yet, this Sunday in the month of August in the year 1976 in Lebanon, two weeks before the wedding, while the same night his brother organized a dinner in his honor friendly, Noha changes her mind."/>
    <x v="55"/>
    <x v="1"/>
    <m/>
    <x v="5"/>
    <n v="80"/>
    <s v="tt1726871"/>
    <n v="6.3"/>
    <n v="363"/>
    <x v="1"/>
  </r>
  <r>
    <n v="825"/>
    <s v="tm38331"/>
    <x v="823"/>
    <s v="The Mistress"/>
    <x v="0"/>
    <s v="A young woman is torn between the affections of her two lovers. One is a young bachelor who brings passion into her life. The other is a married man who has kept her as his mistress for years. Architect JD has a chip on his shoulder about his father Rico never really accepting him as his son. Seamstress Sari struggles to take care of her family. The two meet by chance, and JD aggressively pursues Saris affections. Though the two are clearly a good match, there is a problem standing in the way of their bliss: Sari is the mistress of JDs father. Against his better judgment, JD continues to court Sari even after finding out this difficult fact. He hides his true identity as Ricos son, and fights to win Saris heart."/>
    <x v="54"/>
    <x v="1"/>
    <s v="PG-13"/>
    <x v="4"/>
    <n v="125"/>
    <s v="tt2389344"/>
    <n v="6.3"/>
    <n v="359"/>
    <x v="1"/>
  </r>
  <r>
    <n v="826"/>
    <s v="ts32460"/>
    <x v="824"/>
    <s v="Inborn Pair"/>
    <x v="1"/>
    <s v="Betrothed while in utero, a resort group president enters into an arranged marriage with a legal assistant. Despite their bickering, love blooms."/>
    <x v="55"/>
    <x v="1"/>
    <s v="TV-14"/>
    <x v="2"/>
    <n v="43"/>
    <s v="tt6357282"/>
    <n v="7.1"/>
    <n v="108"/>
    <x v="1"/>
  </r>
  <r>
    <n v="827"/>
    <s v="tm44615"/>
    <x v="825"/>
    <s v="Ferrari Ki Sawaari"/>
    <x v="0"/>
    <s v="A little boy thinks of nothing but cricket. His father, Rusy, thinks of nothing but his little boy. To fulfill his sons dream of playing at Lords cricket ground, the honest and upright Rusy takes a reckless step. He borrows a gleaming red Ferrari. Just for one hour. The only trouble-- he doesnt inform the cars legendary owner. A wild, breathless, bumpy ride begins. A naive Rusy must dodge bullets and bouncers for one unforgettable night, and play the role of a perfect father. Can he do it?  Ferrari Ki Sawaari is a fun-filled story of small guys and their big dreams and how these dreams turn into a mad comedy of errors.  Fasten your seatbelts. The joyride awaits"/>
    <x v="54"/>
    <x v="1"/>
    <s v="G"/>
    <x v="3"/>
    <n v="140"/>
    <s v="tt2122340"/>
    <n v="6.4"/>
    <n v="5411"/>
    <x v="1"/>
  </r>
  <r>
    <n v="828"/>
    <s v="tm182026"/>
    <x v="826"/>
    <s v="Zokkomon"/>
    <x v="0"/>
    <s v="An orphan is abused and abandoned, believed to be dead, and upon his return is first feared as a ghost, and then projected as a superhero."/>
    <x v="55"/>
    <x v="1"/>
    <s v="PG"/>
    <x v="1"/>
    <n v="109"/>
    <s v="tt1605790"/>
    <n v="3.9"/>
    <n v="407"/>
    <x v="1"/>
  </r>
  <r>
    <n v="829"/>
    <s v="ts32561"/>
    <x v="827"/>
    <s v="Office Girls"/>
    <x v="1"/>
    <s v="Office Girls, is a 2011 Taiwanese drama starring Roy Chiu, Alice Ko, James Wen, Tia/Keiko, and Patrick Lee. It started filming in July 2011._x000a__x000a_It was first broadcast in Taiwan on free-to-air Taiwan Television every Sunday at 22:00 from 21 August 2011, and cable TV SET Metro every Saturday at 22:00 from 28 August 2011."/>
    <x v="55"/>
    <x v="1"/>
    <s v="TV-14"/>
    <x v="2"/>
    <n v="46"/>
    <s v="tt4381290"/>
    <n v="6.9"/>
    <n v="140"/>
    <x v="1"/>
  </r>
  <r>
    <n v="830"/>
    <s v="tm529723"/>
    <x v="828"/>
    <s v="Chhota Bheem and the Broken Amulet"/>
    <x v="0"/>
    <s v="Chhota Bheem And The Broken Amulet is an Indian animated movie featuring Bheem, the star of the Chhota Bheem series."/>
    <x v="54"/>
    <x v="1"/>
    <m/>
    <x v="5"/>
    <n v="63"/>
    <s v="tt6417816"/>
    <n v="7.5"/>
    <n v="16"/>
    <x v="1"/>
  </r>
  <r>
    <n v="831"/>
    <s v="tm60213"/>
    <x v="829"/>
    <s v="One More Try"/>
    <x v="0"/>
    <s v="A woman and her ex consider pregnancy to create a donor for their sick child."/>
    <x v="54"/>
    <x v="1"/>
    <m/>
    <x v="5"/>
    <n v="100"/>
    <s v="tt2590280"/>
    <n v="5.9"/>
    <n v="202"/>
    <x v="1"/>
  </r>
  <r>
    <n v="832"/>
    <s v="tm70652"/>
    <x v="830"/>
    <s v="Thaandavam"/>
    <x v="0"/>
    <s v="A blind man with his 'Echolocation' power takes on a revenge mission."/>
    <x v="54"/>
    <x v="1"/>
    <m/>
    <x v="5"/>
    <n v="167"/>
    <s v="tt5249376"/>
    <n v="6.1"/>
    <n v="2034"/>
    <x v="1"/>
  </r>
  <r>
    <n v="833"/>
    <s v="tm42306"/>
    <x v="831"/>
    <s v="Aiyyaa"/>
    <x v="0"/>
    <s v="Meenakshi, a Marathi gal with an ultra-sensitive sense of smell, lives her life in her dreams, dancing and enacting her favourite actresses Sridevi, Madhuri and Juhi. Not believing in arranged marriages, Meenakshi awaits her prince when she comes across Tamil artist Surya, to whom she is strangely attracted to."/>
    <x v="54"/>
    <x v="1"/>
    <s v="G"/>
    <x v="3"/>
    <n v="146"/>
    <s v="tt2255934"/>
    <n v="4.3"/>
    <n v="1871"/>
    <x v="1"/>
  </r>
  <r>
    <n v="834"/>
    <s v="tm53360"/>
    <x v="832"/>
    <s v="Blood Money"/>
    <x v="0"/>
    <s v="In South Africa, a young man living with his wife becomes embroiled in an illegal diamond business and with time finds his life changing."/>
    <x v="54"/>
    <x v="1"/>
    <s v="PG"/>
    <x v="1"/>
    <n v="110"/>
    <s v="tt2246595"/>
    <n v="5.0999999999999996"/>
    <n v="1533"/>
    <x v="1"/>
  </r>
  <r>
    <n v="835"/>
    <s v="tm69915"/>
    <x v="833"/>
    <s v="Heroine"/>
    <x v="0"/>
    <s v="A female superstar struggles through the trials and tribulations of being a Bollywood actress."/>
    <x v="54"/>
    <x v="1"/>
    <m/>
    <x v="5"/>
    <n v="140"/>
    <s v="tt1949548"/>
    <n v="5"/>
    <n v="4312"/>
    <x v="1"/>
  </r>
  <r>
    <n v="836"/>
    <s v="tm29400"/>
    <x v="834"/>
    <s v="Bwakaw"/>
    <x v="0"/>
    <s v="Gruff retiree Rene rejects most human contact, but begins to soften once he comes to terms with his homosexuality."/>
    <x v="54"/>
    <x v="1"/>
    <m/>
    <x v="5"/>
    <n v="104"/>
    <s v="tt2244376"/>
    <n v="7.1"/>
    <n v="296"/>
    <x v="1"/>
  </r>
  <r>
    <n v="837"/>
    <s v="ts69208"/>
    <x v="835"/>
    <s v="Love, Now"/>
    <x v="1"/>
    <s v="Love, Now is a 72 episode Taiwanese idol romance drama television series created and developed by SETTV. It stars Annie Chen, George Hu as the main leads and Bobby Dou, Harry Chang from Taiwanese band Da Mouth and Vivi Lee as the supporting leads. The drama is set to debut on SETTV and ETTV on 31 October 2012. It ended its last episode on 5 March 2013 with 72 episodes"/>
    <x v="54"/>
    <x v="1"/>
    <s v="TV-Y"/>
    <x v="8"/>
    <n v="45"/>
    <s v="tt6273116"/>
    <n v="7.6"/>
    <n v="116"/>
    <x v="1"/>
  </r>
  <r>
    <n v="838"/>
    <s v="tm339197"/>
    <x v="836"/>
    <s v="Chota Bheem Aur Ganesh in the Amazing Odyssey"/>
    <x v="0"/>
    <s v="Raja Laalachmaan and his sidekick, Jadoogar Jobba, awaken an ancient monster Krur. This monster, needs the souls of the purest kingdom. Raja Laalachmaan realizes the best place to find the purest souls is Dholakpur. Raja Laalachmaan and his soldiers take over Dholakpur. Bheem manages to rescue many people, but Laachlamaan kidnaps Raja Indraverma-ll and Princess Indumati says that if the people of Dholakpur do not surrender themssssselves, they will die. So, Bheem and his friends go on the trail. They are helped by ancient clues left in the forest and at sea. But the one person that helps them the most is Chhota Ganesh.He says he is always present on New years, but Kru's invasion of Dholakpur has already started. Can Bheem and Ganesh defeat him??"/>
    <x v="54"/>
    <x v="1"/>
    <s v="G"/>
    <x v="3"/>
    <n v="65"/>
    <s v="tt6356352"/>
    <n v="7.8"/>
    <n v="12"/>
    <x v="1"/>
  </r>
  <r>
    <n v="839"/>
    <s v="tm34646"/>
    <x v="837"/>
    <s v="Sisterakas"/>
    <x v="0"/>
    <s v="A man takes revenge on his sister by hiring her as his personal assistant."/>
    <x v="54"/>
    <x v="1"/>
    <m/>
    <x v="5"/>
    <n v="110"/>
    <s v="tt2590214"/>
    <n v="5.2"/>
    <n v="286"/>
    <x v="1"/>
  </r>
  <r>
    <n v="840"/>
    <s v="ts99814"/>
    <x v="838"/>
    <s v="Masameer"/>
    <x v="1"/>
    <s v="A popular Saudi animation show talks sarcastically about general issues in Saudi Arabia and Arab world by short stories represented by characters that imply some segments of society in Saudi and Arab community"/>
    <x v="55"/>
    <x v="1"/>
    <s v="TV-MA"/>
    <x v="6"/>
    <n v="0"/>
    <s v="tt6298258"/>
    <n v="8.1999999999999904"/>
    <n v="677"/>
    <x v="1"/>
  </r>
  <r>
    <n v="841"/>
    <s v="tm200838"/>
    <x v="839"/>
    <s v="Chhota Bheem In Dholakpur to Kathmandu"/>
    <x v="0"/>
    <s v="Bheem and his friends are invited to spend their vacations in Kathmandu.Their trip is not without mishap, as a young ape is separated from its father. Bheem defeats the jaguars, and unites the ape with its father."/>
    <x v="54"/>
    <x v="1"/>
    <s v="G"/>
    <x v="3"/>
    <n v="70"/>
    <s v="tt6442774"/>
    <n v="7.8"/>
    <n v="41"/>
    <x v="1"/>
  </r>
  <r>
    <n v="842"/>
    <s v="tm481620"/>
    <x v="840"/>
    <s v="The Rise of Kirmada"/>
    <x v="0"/>
    <s v="Kirmada, gets powerful by taking power of Shaitan, plans vengeance &amp; tries to put troubles in Bheem and his friend's journey. However they manage to reach but things take a turn when the evil troops arrive and attack Bheem and his friends."/>
    <x v="54"/>
    <x v="1"/>
    <s v="G"/>
    <x v="3"/>
    <n v="68"/>
    <s v="tt6543070"/>
    <n v="8"/>
    <n v="53"/>
    <x v="1"/>
  </r>
  <r>
    <n v="843"/>
    <s v="tm57256"/>
    <x v="841"/>
    <s v="Husbands in Goa"/>
    <x v="0"/>
    <s v="The film follows the journey of three young men, who flee from their wives, for a vacation to the international tourist-destination Goa. During the trip, they become friends with an immature youthful older man, who is on the verge of a divorce. The film explores their time in Goa"/>
    <x v="54"/>
    <x v="1"/>
    <m/>
    <x v="5"/>
    <n v="150"/>
    <s v="tt2407826"/>
    <n v="3.8"/>
    <n v="278"/>
    <x v="1"/>
  </r>
  <r>
    <n v="844"/>
    <s v="ts44064"/>
    <x v="842"/>
    <s v="Drunken to Love You"/>
    <x v="1"/>
    <s v="Love You, is a 2011 Taiwanese drama starring Joseph Chang, Rainie Yang, Kingone Wang, Tiffany Hsu, Alien Huang and Tom Price. It is the second installment of the Fated to Love You trilogy. It started filming in January 2011 and wrapped on 30 April._x000a__x000a_It was first broadcast in Taiwan on free-to-air Taiwan Television from 17 April 2011, every Sunday at 22:00 and cable TV SET Metro from 23 April 2011, every Saturday at 21:00._x000a__x000a_Love You was nominated in 2011 for four awards at the 46th Golden Bell Awards, including Best Leading Actor in a Television Series for Joseph Chang, Best Directing for a Television Series for Ming-chang Chen and Best Television Series."/>
    <x v="55"/>
    <x v="1"/>
    <s v="TV-14"/>
    <x v="2"/>
    <n v="46"/>
    <s v="tt2661520"/>
    <n v="6.5"/>
    <n v="114"/>
    <x v="1"/>
  </r>
  <r>
    <n v="845"/>
    <s v="tm172211"/>
    <x v="843"/>
    <s v="Question Mark"/>
    <x v="0"/>
    <s v="In a story of interconnected lives, three families of different religious faiths navigate conflicting beliefs, hardships, and other struggles."/>
    <x v="55"/>
    <x v="1"/>
    <m/>
    <x v="5"/>
    <n v="102"/>
    <s v="tt1979169"/>
    <n v="7"/>
    <n v="254"/>
    <x v="1"/>
  </r>
  <r>
    <n v="846"/>
    <s v="ts128422"/>
    <x v="844"/>
    <s v="Takki"/>
    <x v="1"/>
    <s v="In Jeddah, Saudi Arabia, a young aspiring filmmaker and his circle of friends grapple with family expectations, gender roles, romance and rivalry."/>
    <x v="54"/>
    <x v="1"/>
    <m/>
    <x v="5"/>
    <n v="17"/>
    <s v="tt6052432"/>
    <n v="6.5"/>
    <n v="250"/>
    <x v="1"/>
  </r>
  <r>
    <n v="847"/>
    <s v="tm165932"/>
    <x v="845"/>
    <s v="Muran"/>
    <x v="0"/>
    <s v="After finishing a successful meeting with his movie producers in Bangalore, Nanda, a jingles composer catches the highway to Chennai. On his way his car breaks down and he hitchhikes with Arjun, a businessman's son on his way to the same destination. During their journey together they discuss their personal lives till Arjun proposes a deal; a deal that is marked with murder but promises to better their personal lives. However this deal does not work in Nanda's favor and he soon finds himself in deeper complications."/>
    <x v="55"/>
    <x v="1"/>
    <m/>
    <x v="5"/>
    <n v="134"/>
    <s v="tt2053397"/>
    <n v="6.3"/>
    <n v="292"/>
    <x v="1"/>
  </r>
  <r>
    <n v="848"/>
    <s v="tm172504"/>
    <x v="846"/>
    <s v="Darling, Something's Wrong with Your Head"/>
    <x v="0"/>
    <s v="√¢‚Ç¨≈ìDarling, Something's Wrong with Your Head√Ø¬º‚Äö a story of forbidden love, is the first fiction feature set in Gaza in over 15 years. The film is a modern re-telling of the legendary tragic romance 'Majnun Layla', which was set in seventh century Arabia, when a poet named Qays fell in love with Layla. Driven by the intensity of his passion, Qays was known as 'Majnun Layla', which translates as 'madman for Layla'. In the contemporary setting, two students in the West Bank are forced to return home to Gaza, where their love defies tradition. To reach his lover, Qays gra√Ø¬¨∆íti's poetry across town."/>
    <x v="55"/>
    <x v="1"/>
    <m/>
    <x v="5"/>
    <n v="78"/>
    <s v="tt1670646"/>
    <n v="6.7"/>
    <n v="129"/>
    <x v="1"/>
  </r>
  <r>
    <n v="849"/>
    <s v="tm224577"/>
    <x v="847"/>
    <s v="Phone Swap"/>
    <x v="0"/>
    <s v="Akin and Mary meet for the first time at an airport where they accidentally bump into each other and mistakenly swap their identical phones . This leads to a destination mix up after they receive one another's text regarding a travel destination. Consequently, Akin ends up traveling to where Mary is supposed to go and vice versa. Neither knows about the swap until they have reached their opposite destinations and &quot;the phone&quot; stops ringing (In Mary's case) and &quot;Won't stop ringing&quot; (In Akins's case) . As a result of the phone swap, they agree to help carry out each other's missions, armed with the information and data on each other's phone. But it's not as easy as they both think as new obstacles and complications rise at every turn as they both struggle to adapt to their alien environment and situation. Mary has to walk in Akins shoes and represent him in a company meeting while Akin has to represent Mary in her the family meeting. This they do with hilarious results"/>
    <x v="54"/>
    <x v="1"/>
    <m/>
    <x v="5"/>
    <n v="111"/>
    <s v="tt2198109"/>
    <n v="6.4"/>
    <n v="170"/>
    <x v="1"/>
  </r>
  <r>
    <n v="850"/>
    <s v="tm481509"/>
    <x v="848"/>
    <s v="Chhota Bheem Master of Shaolin"/>
    <x v="0"/>
    <s v="Bheem and his friends accompany Ming, a monk, to the Shaolin temple to fight against a dangerous Kaifu who wants to take control of the Shaolin temple."/>
    <x v="55"/>
    <x v="1"/>
    <s v="G"/>
    <x v="3"/>
    <n v="75"/>
    <s v="tt6442670"/>
    <n v="6.3"/>
    <n v="112"/>
    <x v="1"/>
  </r>
  <r>
    <n v="851"/>
    <s v="tm159623"/>
    <x v="849"/>
    <s v="No Other Woman"/>
    <x v="0"/>
    <s v="Furniture supplier Ram is happily married to Charmaine. One day, Ram lands a big client, a new luxury resort. But he needs the help of Kara, the daughter of the owner of the resort, to finalize the deal. Kara's help, however, comes with a price, because she fancies Ram to be her lover. Not before long, Kara successfully seduces Ram, even though she knows about his marriage. When Charmaine learns of the affair, she finds ways to fight for her husband's waning attention."/>
    <x v="55"/>
    <x v="1"/>
    <m/>
    <x v="5"/>
    <n v="104"/>
    <s v="tt2057445"/>
    <n v="5.9"/>
    <n v="309"/>
    <x v="1"/>
  </r>
  <r>
    <n v="852"/>
    <s v="ts39465"/>
    <x v="850"/>
    <s v="Yours Fatefully"/>
    <x v="1"/>
    <s v="Yours Fatefully is a Singaporean Chinese drama which was telecasted on Singapore's free-to-air channel, MediaCorp Channel 8. It will make its debut on 29 May 2012. This drama serial consists of 20 episodes, and will be screened on every weekday night at 9:00 pm."/>
    <x v="54"/>
    <x v="1"/>
    <s v="TV-14"/>
    <x v="2"/>
    <n v="44"/>
    <s v="tt7131690"/>
    <n v="6.8"/>
    <n v="14"/>
    <x v="1"/>
  </r>
  <r>
    <n v="853"/>
    <s v="tm51412"/>
    <x v="851"/>
    <s v="Moshe Kasher: Live in Oakland"/>
    <x v="0"/>
    <s v="Oakland-bred comic and best-selling author Moshe Kasher comes back to the Bay Area in this standup special. Back on his home turf, Kasher finds comedy in these uproarious stories about the people he's met -- and how they see him. Recorded live at the New Parish nightclub in January 2012."/>
    <x v="54"/>
    <x v="1"/>
    <m/>
    <x v="5"/>
    <n v="60"/>
    <s v="tt2229301"/>
    <n v="6.7"/>
    <n v="330"/>
    <x v="1"/>
  </r>
  <r>
    <n v="854"/>
    <s v="tm235979"/>
    <x v="852"/>
    <s v="My Friend Pinto"/>
    <x v="0"/>
    <s v="Sweet, honest, and optimistic Michael Pinto has a knack for finding trouble. The search for a childhood friend leads him to the big city, and into an outlandish adventure."/>
    <x v="55"/>
    <x v="1"/>
    <s v="PG"/>
    <x v="1"/>
    <n v="115"/>
    <s v="tt1512220"/>
    <n v="5.3"/>
    <n v="391"/>
    <x v="1"/>
  </r>
  <r>
    <n v="855"/>
    <s v="tm361958"/>
    <x v="853"/>
    <s v="The Mirror Boy"/>
    <x v="0"/>
    <s v="The Mirror Boy is a mystical journey through Africa, seen through the eyes of a 12 year old boy, Tijan. After a London street fight, in which a local boy is hurt, Tijan's mother decides to take him back to their roots, to Gambia. On their arrival in Banjul, Tijan encounters a strange apparition, a boy smiling at him in a mirror and vanishing. Seeing the same boy in a crowded street market the next day sets in motion a chain of events, with Tijan finding himself lost. While Tijan's panic-stricken mother struggles to find her son, Tijan is left alone in the company of the enigmatic Mirror Boy, seemingly only visible to him. After a bruising spiritual rite of passage, The Mirror Boy takes Tijan on a mystical journey, but not all is what it seems."/>
    <x v="55"/>
    <x v="1"/>
    <m/>
    <x v="5"/>
    <n v="84"/>
    <s v="tt1730705"/>
    <n v="4.9000000000000004"/>
    <n v="138"/>
    <x v="1"/>
  </r>
  <r>
    <n v="856"/>
    <s v="ts37864"/>
    <x v="854"/>
    <s v="The Glamorous Imperial Concubine"/>
    <x v="1"/>
    <s v="Ma Fuya is a princess of the Chu state in 10th-century imperial China during the Five Dynasties and Ten Kingdoms period. In this time of warring kingdoms and political upheaval, Fuya's uncle usurps the throne and brutally kills her father. Ma Fuya is left an orphan, and she escapes with the help of a eunuch. She also falls in love with Meng Qiyou, the Prince of Later Shu. He instead uses her as a political tool, and he brings her back into his kingdom. Many of his brothers are attracted to her, such as Meng Qixing and Meng Qiyun. Due to her resemblance as Meng Qiyun's mother, the Emperor also falls in love with her. Ma Fuya is forced to marry the Emperor, but the procession is interrupted by Liu Liancheng."/>
    <x v="55"/>
    <x v="1"/>
    <s v="TV-PG"/>
    <x v="7"/>
    <n v="47"/>
    <s v="tt2272555"/>
    <n v="7"/>
    <n v="142"/>
    <x v="1"/>
  </r>
  <r>
    <n v="857"/>
    <s v="tm181366"/>
    <x v="855"/>
    <s v="Here Comes the Rain"/>
    <x v="0"/>
    <s v="Abducted during the Lebanese Civil War and now in his 50s, Ramez is finally a free man. But he returns to society deeply traumatized by the past."/>
    <x v="55"/>
    <x v="1"/>
    <m/>
    <x v="5"/>
    <n v="100"/>
    <s v="tt2091312"/>
    <n v="6.3"/>
    <n v="63"/>
    <x v="1"/>
  </r>
  <r>
    <n v="858"/>
    <s v="ts20837"/>
    <x v="856"/>
    <s v="Outlander"/>
    <x v="1"/>
    <s v="The story of Claire Randall, a married combat nurse from 1945 who is mysteriously swept back in time to 1743, where she is immediately thrown into an unknown world where her life is threatened. When she is forced to marry Jamie, a chivalrous and romantic young Scottish warrior, a passionate affair is ignited that tears Claire's heart between two vastly different men in two irreconcilable lives."/>
    <x v="56"/>
    <x v="1"/>
    <s v="TV-MA"/>
    <x v="6"/>
    <n v="60"/>
    <s v="tt3006802"/>
    <n v="8.4"/>
    <n v="152435"/>
    <x v="0"/>
  </r>
  <r>
    <n v="859"/>
    <s v="ts20110"/>
    <x v="857"/>
    <s v="Peaky Blinders"/>
    <x v="1"/>
    <s v="A gangster family epic set in 1919 Birmingham, England and centered on a gang who sew razor blades in the peaks of their caps, and their fierce boss Tommy Shelby, who means to move up in the world."/>
    <x v="57"/>
    <x v="1"/>
    <s v="TV-MA"/>
    <x v="6"/>
    <n v="58"/>
    <s v="tt2442560"/>
    <n v="8.8000000000000007"/>
    <n v="485506"/>
    <x v="0"/>
  </r>
  <r>
    <n v="860"/>
    <s v="ts20682"/>
    <x v="858"/>
    <s v="Attack on Titan"/>
    <x v="1"/>
    <s v="Several hundred years ago, humans were nearly exterminated by Titans. Titans are typically several stories tall, seem to have no intelligence, devour human beings and, worst of all, seem to do it for the pleasure rather than as a food source. A small percentage of humanity survived by walling themselves in a city protected by extremely high walls, even taller than the biggest Titans. Flash forward to the present and the city has not seen a Titan in over 100 years. Teenage boy Eren and his foster sister Mikasa witness something horrific as the city walls are destroyed by a Colossal Titan that appears out of thin air. As the smaller Titans flood the city, the two kids watch in horror as their mother is eaten alive. Eren vows that he will murder every single Titan and take revenge for all of mankind."/>
    <x v="57"/>
    <x v="1"/>
    <s v="TV-MA"/>
    <x v="6"/>
    <n v="24"/>
    <s v="tt2560140"/>
    <n v="9"/>
    <n v="325381"/>
    <x v="0"/>
  </r>
  <r>
    <n v="861"/>
    <s v="ts1639"/>
    <x v="859"/>
    <s v="The Blacklist"/>
    <x v="1"/>
    <s v="Raymond &quot;Red&quot; Reddington, one of the FBI's most wanted fugitives, surrenders in person at FBI Headquarters in Washington, D.C. He claims that he and the FBI have the same interests: bringing down dangerous criminals and terrorists. In the last two decades, he's made a list of criminals and terrorists that matter the most but the FBI cannot find because it does not know they exist. Reddington calls this &quot;The Blacklist&quot;. Reddington will co-operate, but insists that he will speak only to Elizabeth Keen, a rookie FBI profiler."/>
    <x v="57"/>
    <x v="1"/>
    <s v="TV-14"/>
    <x v="2"/>
    <n v="43"/>
    <s v="tt2741602"/>
    <n v="8"/>
    <n v="238138"/>
    <x v="0"/>
  </r>
  <r>
    <n v="862"/>
    <s v="ts20351"/>
    <x v="860"/>
    <s v="Married at First Sight"/>
    <x v="1"/>
    <s v="The cart comes way before the horse in the reality series &quot;Married at First Sight.&quot; Based on a hit Danish format, &quot;Married...&quot; features people who agree to participate in an extreme experiment: Each covenants legal marriage with a complete stranger. Specialists -- including a spiritualist, a relationship coach and a sociologist -- use scientific matchmaking methods to determine each couple, who will not have met or had contact with each other until the wedding day. The series then documents the relationships, including honeymoons and other relatable events of married life. After several weeks, each couple must decide whether to remain together or go their individual ways."/>
    <x v="56"/>
    <x v="1"/>
    <s v="TV-PG"/>
    <x v="7"/>
    <n v="64"/>
    <s v="tt3868860"/>
    <n v="6.1"/>
    <n v="1975"/>
    <x v="1"/>
  </r>
  <r>
    <n v="863"/>
    <s v="tm140389"/>
    <x v="861"/>
    <s v="Paddington"/>
    <x v="0"/>
    <s v="A young Peruvian bear travels to London in search of a new home. Finding himself lost and alone at Paddington Station, he meets the kindly Brown family."/>
    <x v="56"/>
    <x v="1"/>
    <s v="PG"/>
    <x v="1"/>
    <n v="96"/>
    <s v="tt1109624"/>
    <n v="7.2"/>
    <n v="111092"/>
    <x v="0"/>
  </r>
  <r>
    <n v="864"/>
    <s v="ts11188"/>
    <x v="862"/>
    <s v="The Flash"/>
    <x v="1"/>
    <s v="After a particle accelerator causes a freak storm, CSI Investigator Barry Allen is struck by lightning and falls into a coma. Months later he awakens with the power of super speed, granting him the ability to move through Central City like an unseen guardian angel. Though initially excited by his newfound powers, Barry is shocked to discover he is not the only &quot;meta-human&quot; who was created in the wake of the accelerator explosion -- and not everyone is using their new powers for good. Barry partners with S.T.A.R. Labs and dedicates his life to protect the innocent. For now, only a few close friends and associates know that Barry is literally the fastest man alive, but it won't be long before the world learns what Barry Allen has become...The Flash."/>
    <x v="56"/>
    <x v="1"/>
    <s v="TV-14"/>
    <x v="2"/>
    <n v="42"/>
    <s v="tt3107288"/>
    <n v="7.6"/>
    <n v="336888"/>
    <x v="0"/>
  </r>
  <r>
    <n v="865"/>
    <s v="tm151663"/>
    <x v="863"/>
    <s v="Nightcrawler"/>
    <x v="0"/>
    <s v="When Lou Bloom, desperate for work, muscles into the world of L.A. crime journalism, he blurs the line between observer and participant to become the star of his own story. Aiding him in his effort is Nina, a TV-news veteran."/>
    <x v="56"/>
    <x v="1"/>
    <s v="R"/>
    <x v="0"/>
    <n v="118"/>
    <s v="tt2872718"/>
    <n v="7.8"/>
    <n v="523686"/>
    <x v="0"/>
  </r>
  <r>
    <n v="866"/>
    <s v="ts20292"/>
    <x v="864"/>
    <s v="Gotham"/>
    <x v="1"/>
    <s v="Everyone knows the name Commissioner Gordon. He is one of the crime world's greatest foes, a man whose reputation is synonymous with law and order. But what is known of Gordon's story and his rise from rookie detective to Police Commissioner? What did it take to navigate the multiple layers of corruption that secretly ruled Gotham City, the spawning ground of the world's most iconic villains? And what circumstances created them √¢‚Ç¨‚Äú the larger-than-life personas who would become Catwoman, The Penguin, The Riddler, Two-Face and The Joker?"/>
    <x v="56"/>
    <x v="1"/>
    <s v="TV-14"/>
    <x v="2"/>
    <n v="43"/>
    <s v="tt3749900"/>
    <n v="7.8"/>
    <n v="226081"/>
    <x v="0"/>
  </r>
  <r>
    <n v="867"/>
    <s v="ts16045"/>
    <x v="865"/>
    <s v="Are You The One?"/>
    <x v="1"/>
    <s v="In the most ambitious dating experiment ever attempted, a group of gorgeous single women and guys are put through an extensive and scientific matchmaking process to find their Perfect Match."/>
    <x v="56"/>
    <x v="1"/>
    <s v="TV-14"/>
    <x v="2"/>
    <n v="41"/>
    <s v="tt3484274"/>
    <n v="6.5"/>
    <n v="2450"/>
    <x v="1"/>
  </r>
  <r>
    <n v="868"/>
    <s v="tm169422"/>
    <x v="866"/>
    <s v="Her"/>
    <x v="0"/>
    <s v="In the not so distant future, Theodore, a lonely writer purchases a newly developed operating system designed to meet the user's every needs. To Theodore's surprise, a romantic relationship develops between him and his operating system. This unconventional love story blends science fiction and romance in a sweet tale that explores the nature of love and the ways that technology isolates and connects us all."/>
    <x v="57"/>
    <x v="1"/>
    <s v="R"/>
    <x v="0"/>
    <n v="126"/>
    <s v="tt1798709"/>
    <n v="8"/>
    <n v="586679"/>
    <x v="0"/>
  </r>
  <r>
    <n v="869"/>
    <s v="tm169719"/>
    <x v="867"/>
    <s v="42"/>
    <x v="0"/>
    <s v="The powerful story of Jackie Robinson, the legendary baseball player who broke Major League Baseball√¢‚Ç¨‚Ñ¢s color barrier when he joined the roster of the Brooklyn Dodgers. The film follows the innovative Dodgers√¢‚Ç¨‚Ñ¢ general manager Branch Rickey, the MLB executive who first signed Robinson to the minors and then helped to bring him up to the show."/>
    <x v="57"/>
    <x v="1"/>
    <s v="PG-13"/>
    <x v="4"/>
    <n v="128"/>
    <s v="tt0453562"/>
    <n v="7.5"/>
    <n v="93314"/>
    <x v="1"/>
  </r>
  <r>
    <n v="870"/>
    <s v="tm140877"/>
    <x v="868"/>
    <s v="The Imitation Game"/>
    <x v="0"/>
    <s v="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
    <x v="56"/>
    <x v="1"/>
    <s v="PG-13"/>
    <x v="4"/>
    <n v="113"/>
    <s v="tt2084970"/>
    <n v="8"/>
    <n v="748654"/>
    <x v="0"/>
  </r>
  <r>
    <n v="871"/>
    <s v="tm171042"/>
    <x v="869"/>
    <s v="The Call"/>
    <x v="0"/>
    <s v="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
    <x v="57"/>
    <x v="1"/>
    <s v="R"/>
    <x v="0"/>
    <n v="94"/>
    <s v="tt1911644"/>
    <n v="6.7"/>
    <n v="120475"/>
    <x v="0"/>
  </r>
  <r>
    <n v="872"/>
    <s v="ts8146"/>
    <x v="870"/>
    <s v="The 100"/>
    <x v="1"/>
    <s v="100 years in the future, when the Earth has been abandoned due to radioactivity, the last surviving humans live on an ark orbiting the planet √¢‚Ç¨‚Äù but the ark won't last forever. So the repressive regime picks 100 expendable juvenile delinquents to send down to Earth to see if the planet is still habitable."/>
    <x v="56"/>
    <x v="1"/>
    <s v="TV-14"/>
    <x v="2"/>
    <n v="42"/>
    <s v="tt2661044"/>
    <n v="7.6"/>
    <n v="242221"/>
    <x v="0"/>
  </r>
  <r>
    <n v="873"/>
    <s v="tm148147"/>
    <x v="871"/>
    <s v="Big Eyes"/>
    <x v="0"/>
    <s v="The story of the awakening of painter, Margaret Keane, her phenomenal success in the 1950s, and the subsequent legal difficulties she had with her husband, who claimed credit for her works in the 1960s."/>
    <x v="56"/>
    <x v="1"/>
    <s v="PG-13"/>
    <x v="4"/>
    <n v="106"/>
    <s v="tt1126590"/>
    <n v="7.2"/>
    <n v="51"/>
    <x v="1"/>
  </r>
  <r>
    <n v="874"/>
    <s v="ts21374"/>
    <x v="872"/>
    <s v="How to Get Away with Murder"/>
    <x v="1"/>
    <s v="A sexy, suspense-driven legal thriller about a group of ambitious law students and their brilliant, mysterious criminal defense professor. They become entangled in a murder plot and will shake the entire university and change the course of their lives."/>
    <x v="56"/>
    <x v="1"/>
    <s v="TV-14"/>
    <x v="2"/>
    <n v="43"/>
    <s v="tt3205802"/>
    <n v="8.1"/>
    <n v="146712"/>
    <x v="0"/>
  </r>
  <r>
    <n v="875"/>
    <s v="tm183523"/>
    <x v="873"/>
    <s v="Oldboy"/>
    <x v="0"/>
    <s v="An everyday man has only three and a half days and limited resources to discover why he was imprisoned in a nondescript room for 20 years without any explanation."/>
    <x v="57"/>
    <x v="1"/>
    <s v="R"/>
    <x v="0"/>
    <n v="104"/>
    <s v="tt1321511"/>
    <n v="5.7"/>
    <n v="75015"/>
    <x v="1"/>
  </r>
  <r>
    <n v="876"/>
    <s v="tm176864"/>
    <x v="874"/>
    <s v="Rush"/>
    <x v="0"/>
    <s v="A biographical drama centered on the rivalry between Formula 1 drivers James Hunt and Niki Lauda during the 1976 Formula One motor-racing season."/>
    <x v="57"/>
    <x v="1"/>
    <s v="R"/>
    <x v="0"/>
    <n v="123"/>
    <s v="tt1979320"/>
    <n v="8.1"/>
    <n v="465254"/>
    <x v="0"/>
  </r>
  <r>
    <n v="877"/>
    <s v="ts20248"/>
    <x v="875"/>
    <s v="Reign"/>
    <x v="1"/>
    <s v="Mary, Queen of Scots, faces political and sexual intrigue in the treacherous world of the French court."/>
    <x v="57"/>
    <x v="1"/>
    <s v="TV-14"/>
    <x v="2"/>
    <n v="42"/>
    <s v="tt2710394"/>
    <n v="7.5"/>
    <n v="47751"/>
    <x v="1"/>
  </r>
  <r>
    <n v="878"/>
    <s v="tm134967"/>
    <x v="876"/>
    <s v="How to Train Your Dragon 2"/>
    <x v="0"/>
    <s v="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
    <x v="56"/>
    <x v="1"/>
    <s v="PG"/>
    <x v="1"/>
    <n v="102"/>
    <s v="tt1646971"/>
    <n v="7.8"/>
    <n v="327565"/>
    <x v="0"/>
  </r>
  <r>
    <n v="879"/>
    <s v="tm143227"/>
    <x v="877"/>
    <s v="Begin Again"/>
    <x v="0"/>
    <s v="Gretta, a budding songwriter, finds herself alone after her boyfriend Dave ditches her. Her life gains purpose when Dan, a record label executive, notices her talent."/>
    <x v="57"/>
    <x v="1"/>
    <s v="R"/>
    <x v="0"/>
    <n v="104"/>
    <s v="tt1980929"/>
    <n v="7.4"/>
    <n v="154049"/>
    <x v="0"/>
  </r>
  <r>
    <n v="880"/>
    <s v="tm160621"/>
    <x v="878"/>
    <s v="The Conjuring"/>
    <x v="0"/>
    <s v="Paranormal investigators Ed and Lorraine Warren work to help a family terrorized by a dark presence in their farmhouse. Forced to confront a powerful entity, the Warrens find themselves caught in the most terrifying case of their lives."/>
    <x v="57"/>
    <x v="1"/>
    <s v="R"/>
    <x v="0"/>
    <n v="107"/>
    <s v="tt1457767"/>
    <n v="7.5"/>
    <n v="491048"/>
    <x v="0"/>
  </r>
  <r>
    <n v="881"/>
    <s v="tm180572"/>
    <x v="879"/>
    <s v="Insidious: Chapter 2"/>
    <x v="0"/>
    <s v="The haunted Lambert family seeks to uncover the mysterious childhood secret that has left them dangerously connected to the spirit world."/>
    <x v="57"/>
    <x v="1"/>
    <s v="PG-13"/>
    <x v="4"/>
    <n v="106"/>
    <s v="tt2226417"/>
    <n v="6.5"/>
    <n v="167549"/>
    <x v="0"/>
  </r>
  <r>
    <n v="882"/>
    <s v="ts14583"/>
    <x v="880"/>
    <s v="BoJack Horseman"/>
    <x v="1"/>
    <s v="Meet the most beloved sitcom horse of the 90s - 20 years later. BoJack Horseman was the star of the hit TV show &quot;Horsin' Around,&quot; but today he's washed up, living in Hollywood, complaining about everything, and wearing colorful sweaters."/>
    <x v="56"/>
    <x v="1"/>
    <s v="TV-MA"/>
    <x v="6"/>
    <n v="26"/>
    <s v="tt3398228"/>
    <n v="8.8000000000000007"/>
    <n v="143584"/>
    <x v="0"/>
  </r>
  <r>
    <n v="883"/>
    <s v="ts6"/>
    <x v="881"/>
    <s v="House of Cards"/>
    <x v="1"/>
    <s v="Set in present day Washington, D.C., House of Cards is the story of Frank Underwood, a ruthless and cunning politician, and his wife Claire who will stop at nothing to conquer everything. This wicked political drama penetrates the shadowy world of greed, sex and corruption in modern D.C."/>
    <x v="57"/>
    <x v="1"/>
    <s v="TV-MA"/>
    <x v="6"/>
    <n v="52"/>
    <s v="tt1856010"/>
    <n v="8.6999999999999904"/>
    <n v="494092"/>
    <x v="0"/>
  </r>
  <r>
    <n v="884"/>
    <s v="ts20108"/>
    <x v="882"/>
    <s v="Henry Danger"/>
    <x v="1"/>
    <s v="When 13-year-old Henry Hart lands a job as Danger, the sidekick-in-training to superhero Captain Man, he must learn to navigate a double life balancing the challenges of 8th grade with the crazy adventures of a real-life crime fighter!"/>
    <x v="56"/>
    <x v="1"/>
    <s v="TV-G"/>
    <x v="9"/>
    <n v="24"/>
    <s v="tt3596174"/>
    <n v="5.6"/>
    <n v="5245"/>
    <x v="1"/>
  </r>
  <r>
    <n v="885"/>
    <s v="tm148671"/>
    <x v="883"/>
    <s v="A Walk Among the Tombstones"/>
    <x v="0"/>
    <s v="Private investigator Matthew Scudder is hired by a drug kingpin to find out who kidnapped and murdered his wife."/>
    <x v="56"/>
    <x v="1"/>
    <s v="R"/>
    <x v="0"/>
    <n v="113"/>
    <s v="tt0365907"/>
    <n v="6.5"/>
    <n v="120389"/>
    <x v="0"/>
  </r>
  <r>
    <n v="886"/>
    <s v="tm182429"/>
    <x v="884"/>
    <s v="Olympus Has Fallen"/>
    <x v="0"/>
    <s v="When the White House (Secret Service Code: &quot;Olympus&quot;)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
    <x v="57"/>
    <x v="1"/>
    <s v="R"/>
    <x v="0"/>
    <n v="119"/>
    <s v="tt2302755"/>
    <n v="6.5"/>
    <n v="272334"/>
    <x v="0"/>
  </r>
  <r>
    <n v="887"/>
    <s v="tm153284"/>
    <x v="885"/>
    <s v="The Giver"/>
    <x v="0"/>
    <s v="In a seemingly perfect community, without war, pain, suffering, differences or choice, a young boy is chosen to learn from an elderly man about the true pain and pleasure of the &quot;real&quot; world."/>
    <x v="56"/>
    <x v="1"/>
    <s v="PG-13"/>
    <x v="4"/>
    <n v="97"/>
    <s v="tt0435651"/>
    <n v="6.4"/>
    <n v="118117"/>
    <x v="0"/>
  </r>
  <r>
    <n v="888"/>
    <s v="ts20823"/>
    <x v="886"/>
    <s v="Orange Is the New Black"/>
    <x v="1"/>
    <s v="A crime she committed in her youthful past sends Piper Chapman to a women's prison, where she trades her comfortable New York life for one of unexpected camaraderie and conflict in an eccentric group of fellow inmates."/>
    <x v="57"/>
    <x v="1"/>
    <s v="TV-MA"/>
    <x v="6"/>
    <n v="59"/>
    <s v="tt2372162"/>
    <n v="8.1"/>
    <n v="295591"/>
    <x v="0"/>
  </r>
  <r>
    <n v="889"/>
    <s v="ts20824"/>
    <x v="887"/>
    <s v="The Originals"/>
    <x v="1"/>
    <s v="A spin-off from The Vampire Diaries and set in New Orleans, The Originals centers on the Mikaelson siblings, otherwise known as the world's original vampires: Klaus, Elijah, and Rebekah. Now Klaus must take down his prot√É¬©g√É¬©, Marcel, who is now in charge of New Orleans, in order to re-take his city, as he originally built New Orleans. Klaus departed from the city after being chased down by his father Mikael, while it was being constructed and Marcel took charge. As Klaus has returned after many years, his ego has provoked him to become the king of the city. &quot;Every King needs an heir&quot; says Klaus, accepting the unborn child. The child is a first to be born to a hybrid and a werewolf."/>
    <x v="57"/>
    <x v="1"/>
    <s v="TV-14"/>
    <x v="2"/>
    <n v="43"/>
    <s v="tt2632424"/>
    <n v="8.3000000000000007"/>
    <n v="131574"/>
    <x v="0"/>
  </r>
  <r>
    <n v="890"/>
    <s v="ts21367"/>
    <x v="888"/>
    <s v="Jane the Virgin"/>
    <x v="1"/>
    <s v="A comedy-drama following a chaste young woman who is accidentally impregnated via artificial insemination as she struggles to inform her devoutly religious family and make the right choices concerning the child. Based on the telenovela &quot;Juana la virgen.&quot;"/>
    <x v="56"/>
    <x v="1"/>
    <s v="TV-14"/>
    <x v="2"/>
    <n v="42"/>
    <s v="tt3566726"/>
    <n v="7.8"/>
    <n v="46286"/>
    <x v="1"/>
  </r>
  <r>
    <n v="891"/>
    <s v="tm151807"/>
    <x v="889"/>
    <s v="Creep"/>
    <x v="0"/>
    <s v="Looking for work, Aaron comes across a cryptic online ad: √¢‚Ç¨≈ì$1,000 for the day. Filming service. Discretion is appreciated.√¢‚Ç¨¬ù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
    <x v="56"/>
    <x v="1"/>
    <s v="R"/>
    <x v="0"/>
    <n v="77"/>
    <s v="tt2428170"/>
    <n v="6.3"/>
    <n v="52233"/>
    <x v="1"/>
  </r>
  <r>
    <n v="892"/>
    <s v="tm145655"/>
    <x v="890"/>
    <s v="St. Vincent"/>
    <x v="0"/>
    <s v="A young boy whose parents just divorced finds an unlikely friend and mentor in the misanthropic, bawdy, hedonistic, war veteran who lives next door."/>
    <x v="56"/>
    <x v="1"/>
    <s v="PG-13"/>
    <x v="4"/>
    <n v="102"/>
    <s v="tt2170593"/>
    <n v="7.2"/>
    <n v="102103"/>
    <x v="0"/>
  </r>
  <r>
    <n v="893"/>
    <s v="ts20280"/>
    <x v="891"/>
    <s v="Marco Polo"/>
    <x v="1"/>
    <s v="An epic adventure that follows the early years of the famous explorer as he travels the exotic Silk Road to the great Kublai Khan√¢‚Ç¨‚Ñ¢s court. But Marco soon finds that navigating the Khan√¢‚Ç¨‚Ñ¢s world of greed, betrayal, sexual intrigue and rivalry will be his greatest challenge yet, even as he becomes a trusted companion to the Khan in his violent quest to become the Emperor of the World."/>
    <x v="56"/>
    <x v="1"/>
    <s v="TV-MA"/>
    <x v="6"/>
    <n v="55"/>
    <s v="tt2189461"/>
    <n v="8"/>
    <n v="71229"/>
    <x v="1"/>
  </r>
  <r>
    <n v="894"/>
    <s v="ts35682"/>
    <x v="892"/>
    <s v="Wentworth"/>
    <x v="1"/>
    <s v="Bea Smith is locked up while awaiting trial for the attempted murder of her husband and must learn how life works in prison. A modern adaptation and sequel of the iconic Prisoner series."/>
    <x v="57"/>
    <x v="1"/>
    <s v="TV-MA"/>
    <x v="6"/>
    <n v="46"/>
    <s v="tt2433738"/>
    <n v="8.6"/>
    <n v="21747"/>
    <x v="1"/>
  </r>
  <r>
    <n v="895"/>
    <s v="ts20261"/>
    <x v="893"/>
    <s v="Madam Secretary"/>
    <x v="1"/>
    <s v="After years away from the CIA, Elizabeth McCord is pulled back into the political arena. The newly appointed Secretary of State is tough, fair and smart driving international diplomacy, wrangling office politics and circumventing protocol as she negotiates global and domestic issues, both at the White House and at home."/>
    <x v="56"/>
    <x v="1"/>
    <s v="TV-14"/>
    <x v="2"/>
    <n v="43"/>
    <s v="tt3501074"/>
    <n v="7.6"/>
    <n v="22563"/>
    <x v="1"/>
  </r>
  <r>
    <n v="896"/>
    <s v="tm161525"/>
    <x v="894"/>
    <s v="The Green Inferno"/>
    <x v="0"/>
    <s v="A group of student activists travel from New York City to the Amazon to save the rainforest.  However, once they arrive in this vast green landscape, they soon discover that they are not alone√¢‚Ç¨¬¶ and that no good deed goes unpunished."/>
    <x v="57"/>
    <x v="1"/>
    <s v="R"/>
    <x v="0"/>
    <n v="100"/>
    <s v="tt2403021"/>
    <n v="5.3"/>
    <n v="43149"/>
    <x v="1"/>
  </r>
  <r>
    <n v="897"/>
    <s v="tm175843"/>
    <x v="895"/>
    <s v="Dark Skies"/>
    <x v="0"/>
    <s v="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
    <x v="57"/>
    <x v="1"/>
    <s v="PG-13"/>
    <x v="4"/>
    <n v="97"/>
    <s v="tt4190332"/>
    <n v="6.3"/>
    <n v="75139"/>
    <x v="1"/>
  </r>
  <r>
    <n v="898"/>
    <s v="ts34950"/>
    <x v="896"/>
    <s v="KILL la KILL"/>
    <x v="1"/>
    <s v="Honnouji Academy is forcefully ruled by the iron-fisted control of its student council and its president, Satsuki Kiryuuin. Transfer student, Ryuuko Matoi, arrives on campus carrying a giant sword, that is actually half of a scissor. She is looking for the woman who holds the other half of her sword who killed her father. It is said that Satsuki Kiryuuin knows the identity of the killer but when Ryuuko confronts her she is beaten by the student council and their powerful &quot;goku uniforms&quot; whom she cannot match in strength. However, once Ryuuko receives her own &quot;Kamui&quot; by the name of Senketsu , the odds are lifted in her favor."/>
    <x v="57"/>
    <x v="1"/>
    <s v="TV-MA"/>
    <x v="6"/>
    <n v="25"/>
    <s v="tt3114390"/>
    <n v="7.9"/>
    <n v="13372"/>
    <x v="1"/>
  </r>
  <r>
    <n v="899"/>
    <s v="tm181270"/>
    <x v="897"/>
    <s v="The Frozen Ground"/>
    <x v="0"/>
    <s v="An Alaska State Trooper partners with a young woman who escaped the clutches of serial killer Robert Hansen to bring the murderer to justice. Based on actual events."/>
    <x v="57"/>
    <x v="1"/>
    <s v="R"/>
    <x v="0"/>
    <n v="105"/>
    <s v="tt2005374"/>
    <n v="6.4"/>
    <n v="62183"/>
    <x v="1"/>
  </r>
  <r>
    <n v="900"/>
    <s v="ts20791"/>
    <x v="898"/>
    <s v="Z Nation"/>
    <x v="1"/>
    <s v="Three years after the zombie virus has gutted the country, a team of everyday heroes must transport the only known survivor of the plague from New York to California, where the last functioning viral lab waits for his blood."/>
    <x v="56"/>
    <x v="1"/>
    <s v="TV-14"/>
    <x v="2"/>
    <n v="43"/>
    <s v="tt3843168"/>
    <n v="6.6"/>
    <n v="36059"/>
    <x v="1"/>
  </r>
  <r>
    <n v="901"/>
    <s v="ts20288"/>
    <x v="899"/>
    <s v="From Dusk Till Dawn: The Series"/>
    <x v="1"/>
    <s v="The horror and crime thriller genres collide in this new original series from Robert Rodriguez, based on his cult grindhouse classic about bank-robbing brothers on the run, a lawman bent on bringing them to justice, the devout family caught in the cross-fire, and an ancient evil eager to feast on them all."/>
    <x v="56"/>
    <x v="1"/>
    <s v="TV-14"/>
    <x v="2"/>
    <n v="45"/>
    <s v="tt3337194"/>
    <n v="6.9"/>
    <n v="20132"/>
    <x v="1"/>
  </r>
  <r>
    <n v="902"/>
    <s v="tm168400"/>
    <x v="900"/>
    <s v="Empire State"/>
    <x v="0"/>
    <s v="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Ç¨‚Äùresulting in the largest cash heist in U.S.history."/>
    <x v="57"/>
    <x v="1"/>
    <s v="R"/>
    <x v="0"/>
    <n v="94"/>
    <s v="tt2171867"/>
    <n v="5.2"/>
    <n v="21368"/>
    <x v="1"/>
  </r>
  <r>
    <n v="903"/>
    <s v="ts2727"/>
    <x v="901"/>
    <s v="Derek"/>
    <x v="1"/>
    <s v="Derek is a loyal nursing home caretaker who sees only the good in his quirky co-workers as they struggle against prejudice and shrinking budgets to care for their elderly residents."/>
    <x v="57"/>
    <x v="1"/>
    <s v="TV-MA"/>
    <x v="6"/>
    <n v="26"/>
    <s v="tt2616280"/>
    <n v="8.1"/>
    <n v="31976"/>
    <x v="1"/>
  </r>
  <r>
    <n v="904"/>
    <s v="tm237143"/>
    <x v="902"/>
    <s v="Shrek the Musical"/>
    <x v="0"/>
    <s v="Shrek The Musical is a musical with music by Jeanine Tesori and book and lyrics by David Lindsay-Abaire. It is based on the 2001 DreamWorks Animation's film Shrek and William Steig's 1990 book Shrek! It was nominated for 8 Tony Awards including Best Musical."/>
    <x v="57"/>
    <x v="1"/>
    <s v="PG-13"/>
    <x v="4"/>
    <n v="130"/>
    <s v="tt3070936"/>
    <n v="6.9"/>
    <n v="3634"/>
    <x v="1"/>
  </r>
  <r>
    <n v="905"/>
    <s v="tm176630"/>
    <x v="903"/>
    <s v="The Butler"/>
    <x v="0"/>
    <s v="A look at the life of Cecil Gaines who served eight presidents as the White House's head butler from 1952 to 1986, and had a unique front-row seat as political and racial history was made."/>
    <x v="57"/>
    <x v="1"/>
    <s v="PG-13"/>
    <x v="4"/>
    <n v="132"/>
    <s v="tt1327773"/>
    <n v="7.2"/>
    <n v="114013"/>
    <x v="0"/>
  </r>
  <r>
    <n v="906"/>
    <s v="ts32218"/>
    <x v="904"/>
    <s v="The Thundermans"/>
    <x v="1"/>
    <s v="Meet The Thundermans, a typical suburban family that happens to have astounding superpowers. At the center of the action are the 14-year-old Thunderman twins, who share the same bathroom, the same school, and the same annoying little siblings. Their only difference? The sister is a super student with a super sunny disposition who super looks forward to being a superhero someday, and her twin brother is a super villain."/>
    <x v="57"/>
    <x v="1"/>
    <s v="TV-G"/>
    <x v="9"/>
    <n v="24"/>
    <s v="tt2712516"/>
    <n v="5.6"/>
    <n v="5340"/>
    <x v="1"/>
  </r>
  <r>
    <n v="907"/>
    <s v="ts20097"/>
    <x v="905"/>
    <s v="Hemlock Grove"/>
    <x v="1"/>
    <s v="One cannot quench his all-consuming thirst. The other cannot tame the beast clawing its way out. In the sleepy Pennsylvania village of Hemlock Grove, two young men struggle to accept painful truths: about family, themselves, the mystery of the White Tower - and a terrifying new threat so powerful it will turn them from predators into prey."/>
    <x v="57"/>
    <x v="1"/>
    <s v="TV-MA"/>
    <x v="6"/>
    <n v="49"/>
    <s v="tt2309295"/>
    <n v="7"/>
    <n v="39590"/>
    <x v="1"/>
  </r>
  <r>
    <n v="908"/>
    <s v="tm178712"/>
    <x v="906"/>
    <s v="Scary Movie 5"/>
    <x v="0"/>
    <s v="Home with their newly-formed family, happy parents Dan and Jody are haunted by sinister, paranormal activities. Determined to expel the insidious force, they install security cameras and discover their family is being stalked by an evil dead demon."/>
    <x v="57"/>
    <x v="1"/>
    <s v="PG-13"/>
    <x v="4"/>
    <n v="86"/>
    <s v="tt0795461"/>
    <n v="3.5"/>
    <n v="70814"/>
    <x v="1"/>
  </r>
  <r>
    <n v="909"/>
    <s v="ts314002"/>
    <x v="907"/>
    <s v="The Seven Deadly Sins"/>
    <x v="1"/>
    <s v="The √¢‚Ç¨≈ìSeven Deadly Sins√¢‚Ç¨¬ù√¢‚Ç¨‚Äùa group of evil knights who conspired to overthrow the kingdom of Britannia√¢‚Ç¨‚Äùwere said to have been eradicated by the Holy Knights, although some claim that they still live. Ten years later, the Holy Knights have staged a Coup d'√É¬©tat and assassinated the king, becoming the new, tyrannical rulers of the kingdom. Elizabeth, the king's only daughter, sets out on a journey to find the √¢‚Ç¨≈ìSeven Deadly Sins,√¢‚Ç¨¬ù and to enlist their help in taking back the kingdom."/>
    <x v="56"/>
    <x v="1"/>
    <s v="TV-14"/>
    <x v="2"/>
    <n v="24"/>
    <s v="tt3909224"/>
    <n v="7.9"/>
    <n v="30341"/>
    <x v="1"/>
  </r>
  <r>
    <n v="910"/>
    <s v="ts20281"/>
    <x v="908"/>
    <s v="Sofia the First"/>
    <x v="1"/>
    <s v="Set in the storybook world of Enchancia, this is the story of Princess Sofia, an adventurous little girl who is learning how to adjust to royal life after her mom marries the king and she becomes a princess overnight."/>
    <x v="57"/>
    <x v="1"/>
    <s v="TV-Y"/>
    <x v="8"/>
    <n v="24"/>
    <s v="tt2136138"/>
    <n v="6.8"/>
    <n v="2915"/>
    <x v="1"/>
  </r>
  <r>
    <n v="911"/>
    <s v="ts20014"/>
    <x v="909"/>
    <s v="Sailor Moon Crystal"/>
    <x v="1"/>
    <s v="Usagi Tsukino is chosen to be a guardian of justice and is sent on a quest to locate a Silver Crystal before the Dark Kingdom invades the Earth."/>
    <x v="56"/>
    <x v="1"/>
    <s v="TV-14"/>
    <x v="2"/>
    <n v="24"/>
    <s v="tt3124992"/>
    <n v="7.8"/>
    <n v="2115"/>
    <x v="1"/>
  </r>
  <r>
    <n v="912"/>
    <s v="tm187979"/>
    <x v="910"/>
    <s v="Cloudy with a Chance of Meatballs 2"/>
    <x v="0"/>
    <s v="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
    <x v="57"/>
    <x v="1"/>
    <s v="PG"/>
    <x v="1"/>
    <n v="95"/>
    <s v="tt1985966"/>
    <n v="6.3"/>
    <n v="100637"/>
    <x v="0"/>
  </r>
  <r>
    <n v="913"/>
    <s v="ts35570"/>
    <x v="911"/>
    <s v="Lovesick"/>
    <x v="1"/>
    <s v="After finding out he has an STI, Dylan must get back in touch with every girl he has ever had sex with to let them know the bad news."/>
    <x v="56"/>
    <x v="1"/>
    <s v="TV-MA"/>
    <x v="6"/>
    <n v="24"/>
    <s v="tt4051832"/>
    <n v="8.1"/>
    <n v="19259"/>
    <x v="1"/>
  </r>
  <r>
    <n v="914"/>
    <s v="ts32271"/>
    <x v="912"/>
    <s v="Shtisel"/>
    <x v="1"/>
    <s v="Akiva and Shulem Shtisel, father and son, sit on a little balcony overlooking streets of the Geula neighborhood of Jerusalem. A year has passed since the mother died. All the other children have left the nest, and only Shulam and Akiva remain - quarreling, making up, and laughing about themselves and the rest of the world. All will change when Akiva meets Elisheva."/>
    <x v="57"/>
    <x v="1"/>
    <s v="TV-14"/>
    <x v="2"/>
    <n v="48"/>
    <s v="tt3069894"/>
    <n v="8.6"/>
    <n v="6958"/>
    <x v="1"/>
  </r>
  <r>
    <n v="915"/>
    <s v="ts4213"/>
    <x v="913"/>
    <s v="The Chase"/>
    <x v="1"/>
    <s v="The Chase is a game show which premiered on August 6, 2013, at 9:00 p.m. Eastern/8:00 p.m. Central on Game Show Network._x000a__x000a_The series is based on the British show of the same name in which contestants try to win money by challenging a quiz show genius known as the Chaser. The series is hosted by Brooke Burns and features Mark Labbett as the Chaser. The show follows the same format as the original UK version, but with three contestants instead of four."/>
    <x v="57"/>
    <x v="1"/>
    <s v="TV-PG"/>
    <x v="7"/>
    <n v="44"/>
    <s v="tt3077336"/>
    <n v="7.5"/>
    <n v="886"/>
    <x v="1"/>
  </r>
  <r>
    <n v="916"/>
    <s v="tm161282"/>
    <x v="914"/>
    <s v="Penguins of Madagascar"/>
    <x v="0"/>
    <s v="Skipper, Kowalski, Rico and Private join forces with undercover organization The North Wind to stop the villainous Dr. Octavius Brine from destroying the world as we know it."/>
    <x v="56"/>
    <x v="1"/>
    <s v="PG"/>
    <x v="1"/>
    <n v="92"/>
    <s v="tt1911658"/>
    <n v="6.6"/>
    <n v="88708"/>
    <x v="1"/>
  </r>
  <r>
    <n v="917"/>
    <s v="tm184608"/>
    <x v="915"/>
    <s v="Texas Chainsaw 3D"/>
    <x v="0"/>
    <s v="A young woman learns that she has inherited a Texas estate from her deceased grandmother.√Ç¬†After embarking on a road trip with friends to uncover her roots, she finds she is the sole owner of a lavish, isolated Victorian mansion. But her newfound wealth comes at a price as she stumbles upon a horror that awaits her in the mansion√¢‚Ç¨‚Ñ¢s dank cellars."/>
    <x v="57"/>
    <x v="1"/>
    <s v="R"/>
    <x v="0"/>
    <n v="92"/>
    <s v="tt1572315"/>
    <n v="4.8"/>
    <n v="49312"/>
    <x v="1"/>
  </r>
  <r>
    <n v="918"/>
    <s v="tm144046"/>
    <x v="916"/>
    <s v="Jackass Presents: Bad Grandpa .5"/>
    <x v="0"/>
    <s v="Bad Grandpa .5 gives you a whole new perspective on the world of Irving Zisman with bonus scenes and pranks also featuring Spike Jonze as &quot;Gloria&quot; and Catherine Keener as Irving's wife &quot;Ellie&quot;, plus a look at the evolution of Johnny Knoxville's naughty alter-ego, the makeup effects, and a behind-the-scenes peek at the idiocy it takes to make a hidden camera movie in public."/>
    <x v="56"/>
    <x v="1"/>
    <s v="PG-13"/>
    <x v="4"/>
    <n v="86"/>
    <s v="tt3766424"/>
    <n v="6.3"/>
    <m/>
    <x v="1"/>
  </r>
  <r>
    <n v="919"/>
    <s v="ts20917"/>
    <x v="917"/>
    <s v="The Night Shift"/>
    <x v="1"/>
    <s v="The stories of the men and women who work the overnight shift at San Antonio Memorial Hospital. They are an irreverent and special breed, particularly adrenaline junkie T.C. Callahan."/>
    <x v="56"/>
    <x v="1"/>
    <s v="TV-14"/>
    <x v="2"/>
    <n v="42"/>
    <s v="tt1483202"/>
    <n v="7.5"/>
    <n v="12069"/>
    <x v="1"/>
  </r>
  <r>
    <n v="920"/>
    <s v="ts35282"/>
    <x v="918"/>
    <s v="The Next Step"/>
    <x v="1"/>
    <s v="Follow the lives of an elite group of young dancers who train at The Next Step Studio."/>
    <x v="57"/>
    <x v="1"/>
    <s v="TV-G"/>
    <x v="9"/>
    <n v="24"/>
    <s v="tt2374744"/>
    <n v="5.9"/>
    <n v="1928"/>
    <x v="1"/>
  </r>
  <r>
    <n v="921"/>
    <s v="tm161029"/>
    <x v="919"/>
    <s v="Mr. Peabody &amp; Sherman"/>
    <x v="0"/>
    <s v="A young boy and his dog, who happens to have a genius-level IQ, spring into action when their time-machine is stolen and moments in history begin to be changed."/>
    <x v="56"/>
    <x v="1"/>
    <s v="PG"/>
    <x v="1"/>
    <n v="92"/>
    <s v="tt0864835"/>
    <n v="6.8"/>
    <n v="68790"/>
    <x v="1"/>
  </r>
  <r>
    <n v="922"/>
    <s v="tm143474"/>
    <x v="920"/>
    <s v="Vampire Academy"/>
    <x v="0"/>
    <s v="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
    <x v="56"/>
    <x v="1"/>
    <s v="PG-13"/>
    <x v="4"/>
    <n v="104"/>
    <s v="tt1686821"/>
    <n v="5.4"/>
    <n v="54190"/>
    <x v="1"/>
  </r>
  <r>
    <n v="923"/>
    <s v="tm140342"/>
    <x v="921"/>
    <s v="I, Frankenstein"/>
    <x v="0"/>
    <s v="200 years after his shocking creation, Dr. Frankenstein's creature, Adam, still walks the earth. But when he finds himself in the middle of a war over the fate of humanity, Adam discovers he holds the key that could destroy humankind."/>
    <x v="56"/>
    <x v="1"/>
    <s v="PG-13"/>
    <x v="4"/>
    <n v="92"/>
    <s v="tt1418377"/>
    <n v="5.0999999999999996"/>
    <n v="80733"/>
    <x v="1"/>
  </r>
  <r>
    <n v="924"/>
    <s v="tm141648"/>
    <x v="922"/>
    <s v="Seventh Son"/>
    <x v="0"/>
    <s v="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
    <x v="56"/>
    <x v="1"/>
    <s v="PG-13"/>
    <x v="4"/>
    <n v="120"/>
    <s v="tt1121096"/>
    <n v="5.5"/>
    <n v="76395"/>
    <x v="1"/>
  </r>
  <r>
    <n v="925"/>
    <s v="ts20336"/>
    <x v="923"/>
    <s v="Velvet"/>
    <x v="1"/>
    <s v="In 1950s Spain, the heir to a fashion house romances a beautiful seamstress who works for the company, despite the objections of his family."/>
    <x v="56"/>
    <x v="1"/>
    <s v="TV-14"/>
    <x v="2"/>
    <n v="57"/>
    <s v="tt2955402"/>
    <n v="8.1"/>
    <n v="6018"/>
    <x v="1"/>
  </r>
  <r>
    <n v="926"/>
    <s v="ts36836"/>
    <x v="924"/>
    <s v="Zach Stone Is Gonna Be Famous"/>
    <x v="1"/>
    <s v="Zach hires a camera crew to film him throughout his daily life as a part of his quest to become an over-night celebrity - even though he possesses no real talent. From Zach's attempts to become a celebrity chef or a ring-tone recording artist to purposefully going missing, he'll try any avenue to get noticed and stop at nothing until he reaches fame."/>
    <x v="57"/>
    <x v="1"/>
    <s v="TV-PG"/>
    <x v="7"/>
    <n v="20"/>
    <s v="tt1748277"/>
    <n v="8.3000000000000007"/>
    <n v="3616"/>
    <x v="1"/>
  </r>
  <r>
    <n v="927"/>
    <s v="tm142856"/>
    <x v="925"/>
    <s v="Sabotage"/>
    <x v="0"/>
    <s v="John &quot;Breacher&quot; Wharton leads an elite DEA task force that takes on the world's deadliest drug cartels. When the team successfully executes a high-stakes raid on a cartel safe house, they think their work is done √¢‚Ç¨‚Äú until, one-by-one, the team members mysteriously start to be eliminated. As the body count rises, everyone is a suspect."/>
    <x v="56"/>
    <x v="1"/>
    <s v="R"/>
    <x v="0"/>
    <n v="109"/>
    <s v="tt1742334"/>
    <n v="5.7"/>
    <n v="63007"/>
    <x v="1"/>
  </r>
  <r>
    <n v="928"/>
    <s v="ts22426"/>
    <x v="926"/>
    <s v="The Irregular at Magic High School"/>
    <x v="1"/>
    <s v="In a world where magic is not a fairy tale but has existed for one hundred years siblings Tatsuya and Miyuki Shiba prepare to begin their studies at the elite Private Magic University Affiliated High School (Magic High School for short). Entering on different levels of the academic spectrum the two turn the once peaceful campus into a chaotic one."/>
    <x v="56"/>
    <x v="1"/>
    <s v="TV-14"/>
    <x v="2"/>
    <n v="24"/>
    <s v="tt3874528"/>
    <n v="7.1"/>
    <n v="3273"/>
    <x v="1"/>
  </r>
  <r>
    <n v="929"/>
    <s v="tm181081"/>
    <x v="927"/>
    <s v="The Railway Man"/>
    <x v="0"/>
    <s v="A victim from World War II's &quot;Death Railway&quot; sets out to find those responsible for his torture. A true story."/>
    <x v="57"/>
    <x v="1"/>
    <s v="R"/>
    <x v="0"/>
    <n v="116"/>
    <s v="tt2058107"/>
    <n v="7.1"/>
    <n v="39743"/>
    <x v="1"/>
  </r>
  <r>
    <n v="930"/>
    <s v="ts42168"/>
    <x v="928"/>
    <s v="Resurrection: Ertugrul"/>
    <x v="1"/>
    <s v="Ertu√Ñ≈∏rul Bey and the Knights Templar in the 13th century Alba and step and step with the struggle against brutal Mongols depicts the process of establishing the Ottoman principality."/>
    <x v="56"/>
    <x v="1"/>
    <s v="TV-14"/>
    <x v="2"/>
    <n v="57"/>
    <s v="tt4320258"/>
    <n v="7.9"/>
    <n v="35515"/>
    <x v="1"/>
  </r>
  <r>
    <n v="931"/>
    <s v="ts98110"/>
    <x v="929"/>
    <s v="Dreamworks How to Train Your Dragon Legends"/>
    <x v="1"/>
    <s v="In this set of shorts Hiccup and the gang learn about different species of dragons.Then, Gobber goes in search of the Boneknapper Dragon."/>
    <x v="57"/>
    <x v="1"/>
    <m/>
    <x v="5"/>
    <n v="17"/>
    <s v="tt6963396"/>
    <n v="7.3"/>
    <n v="264"/>
    <x v="1"/>
  </r>
  <r>
    <n v="932"/>
    <s v="tm178211"/>
    <x v="930"/>
    <s v="Life of Crime"/>
    <x v="0"/>
    <s v="Two common criminals get more than they bargained for after kidnapping the wife of a corrupt real-estate developer who shows no interest in paying the $1 million dollar ransom for her safe return."/>
    <x v="57"/>
    <x v="1"/>
    <s v="R"/>
    <x v="0"/>
    <n v="94"/>
    <s v="tt1663207"/>
    <n v="5.8"/>
    <n v="18793"/>
    <x v="1"/>
  </r>
  <r>
    <n v="933"/>
    <s v="tm144121"/>
    <x v="931"/>
    <s v="Get on Up"/>
    <x v="0"/>
    <s v="A chronicle of James Brown's rise from extreme poverty to become one of the most influential musicians in history."/>
    <x v="56"/>
    <x v="1"/>
    <s v="PG-13"/>
    <x v="4"/>
    <n v="139"/>
    <s v="tt2473602"/>
    <n v="6.9"/>
    <n v="24456"/>
    <x v="1"/>
  </r>
  <r>
    <n v="934"/>
    <s v="ts22383"/>
    <x v="932"/>
    <s v="Rabbids Invasion"/>
    <x v="1"/>
    <s v="The Rabbids are back in their new tv show. The rabbids discovers new things and learn what they do. But that they don't know is that they are curious."/>
    <x v="57"/>
    <x v="1"/>
    <s v="TV-Y7"/>
    <x v="10"/>
    <n v="10"/>
    <s v="tt3105674"/>
    <n v="5.5"/>
    <n v="1802"/>
    <x v="1"/>
  </r>
  <r>
    <n v="935"/>
    <s v="tm151447"/>
    <x v="933"/>
    <s v="The November Man"/>
    <x v="0"/>
    <s v="An ex-CIA operative is brought back in on a very personal mission and finds himself pitted against his former pupil in a deadly game involving high level CIA officials and the Russian president-elect."/>
    <x v="56"/>
    <x v="1"/>
    <s v="R"/>
    <x v="0"/>
    <n v="108"/>
    <s v="tt2402157"/>
    <n v="6.3"/>
    <n v="67243"/>
    <x v="1"/>
  </r>
  <r>
    <n v="936"/>
    <s v="ts11794"/>
    <x v="934"/>
    <s v="The Cat in the Hat Knows a Lot About That!"/>
    <x v="1"/>
    <s v="The Cat in the Hat is back -- and this time, he's teaching Sally and her brother, Nick, some awfully nifty things to think about!"/>
    <x v="57"/>
    <x v="1"/>
    <s v="TV-Y"/>
    <x v="8"/>
    <n v="19"/>
    <s v="tt1699440"/>
    <n v="6.4"/>
    <n v="620"/>
    <x v="1"/>
  </r>
  <r>
    <n v="937"/>
    <s v="tm154797"/>
    <x v="935"/>
    <s v="The Nut Job"/>
    <x v="0"/>
    <s v="Surly, a curmudgeon, independent squirrel is banished from his park and forced to survive in the city. Lucky for him, he stumbles on the one thing that may be able to save his life, and the rest of park community, as they gear up for winter - Maury's Nut Store."/>
    <x v="56"/>
    <x v="1"/>
    <s v="PG"/>
    <x v="1"/>
    <n v="85"/>
    <s v="tt1821658"/>
    <n v="5.7"/>
    <n v="28295"/>
    <x v="1"/>
  </r>
  <r>
    <n v="938"/>
    <s v="ts20310"/>
    <x v="936"/>
    <s v="Girlfriends' Guide to Divorce"/>
    <x v="1"/>
    <s v="Follows a best-selling author of a self-help book series who is secretly hiding her separation from her husband as she starts to navigate her life as a single woman in her 40's in Los Angeles. She starts to side with and take advice more from her divorced friends rather than her married ones and it leads her to some unexpected and life-changing experiences."/>
    <x v="56"/>
    <x v="1"/>
    <s v="TV-14"/>
    <x v="2"/>
    <n v="42"/>
    <s v="tt2817246"/>
    <n v="6.9"/>
    <n v="4523"/>
    <x v="1"/>
  </r>
  <r>
    <n v="939"/>
    <s v="tm159796"/>
    <x v="937"/>
    <s v="Brick Mansions"/>
    <x v="0"/>
    <s v="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
    <x v="56"/>
    <x v="1"/>
    <s v="PG-13"/>
    <x v="4"/>
    <n v="90"/>
    <s v="tt1430612"/>
    <n v="5.6"/>
    <n v="42137"/>
    <x v="1"/>
  </r>
  <r>
    <n v="940"/>
    <s v="tm181533"/>
    <x v="938"/>
    <s v="The Big Wedding"/>
    <x v="0"/>
    <s v="To the amusement of their adult children and friends, long divorced couple Don and Ellie Griffin are once again forced to play the happy couple for the sake of their adopted son's wedding after his ultra conservative biological mother unexpectedly decides to fly halfway across the world to attend. With all of the wedding guests looking on, the Griffins are hilariously forced to confront their past, present and future - and hopefully avoid killing each other in the process."/>
    <x v="57"/>
    <x v="1"/>
    <s v="R"/>
    <x v="0"/>
    <n v="90"/>
    <s v="tt1931435"/>
    <n v="5.6"/>
    <n v="49549"/>
    <x v="1"/>
  </r>
  <r>
    <n v="941"/>
    <s v="ts35244"/>
    <x v="939"/>
    <s v="Tiny House Nation"/>
    <x v="1"/>
    <s v="Tiny House Nation takes renovation experts John Weisbarth and Zack Griffinh across America to help design and construct tiny dream homes in spaces under 500 square feet. Tiny House Nation proves size doesn't matter it's creative that counts!"/>
    <x v="56"/>
    <x v="1"/>
    <s v="TV-PG"/>
    <x v="7"/>
    <n v="43"/>
    <s v="tt3869500"/>
    <n v="7.1"/>
    <n v="1126"/>
    <x v="1"/>
  </r>
  <r>
    <n v="942"/>
    <s v="ts82979"/>
    <x v="940"/>
    <s v="Talking Tom and Friends"/>
    <x v="1"/>
    <s v="Armed with technological gear, great ideas and an unfailing sense of humour, Talking Tom and his friends are on a mission to reach stardom at all costs."/>
    <x v="56"/>
    <x v="1"/>
    <s v="TV-G"/>
    <x v="9"/>
    <n v="11"/>
    <s v="tt4648640"/>
    <n v="6.1"/>
    <n v="411"/>
    <x v="1"/>
  </r>
  <r>
    <n v="943"/>
    <s v="tm148976"/>
    <x v="941"/>
    <s v="The Battered Bastards of Baseball"/>
    <x v="0"/>
    <s v="Hollywood veteran Bing Russell creates the only independent baseball team in the country√¢‚Ç¨‚Äùalarming the baseball establishment and sparking the meteoric rise of the 1970s Portland Mavericks."/>
    <x v="56"/>
    <x v="1"/>
    <s v="R"/>
    <x v="0"/>
    <n v="80"/>
    <s v="tt3445270"/>
    <n v="8"/>
    <n v="3953"/>
    <x v="1"/>
  </r>
  <r>
    <n v="944"/>
    <s v="tm143642"/>
    <x v="942"/>
    <s v="Who Am I"/>
    <x v="0"/>
    <s v="Benjamin, a young German computer whiz, is invited to join a subversive hacker group that wants to be noticed on the world's stage."/>
    <x v="56"/>
    <x v="1"/>
    <m/>
    <x v="5"/>
    <n v="105"/>
    <s v="tt4426376"/>
    <n v="7.5"/>
    <n v="55044"/>
    <x v="1"/>
  </r>
  <r>
    <n v="945"/>
    <s v="ts10206"/>
    <x v="943"/>
    <s v="Ever After High"/>
    <x v="1"/>
    <s v="The students of all the fairytale characters attend Ever After High, where they are either Royals (students who want to follow in their parent's footsteps) or Rebels (students who wish to write their own destiny)."/>
    <x v="57"/>
    <x v="1"/>
    <s v="TV-Y7"/>
    <x v="10"/>
    <n v="30"/>
    <s v="tt3312378"/>
    <n v="7.7"/>
    <n v="1130"/>
    <x v="1"/>
  </r>
  <r>
    <n v="946"/>
    <s v="ts20709"/>
    <x v="944"/>
    <s v="Yowamushi Pedal"/>
    <x v="1"/>
    <s v="Sakamichi Onada is a wimpy high school freshman who loves anime. He initially wants to enter the anime club, but winds up joining the cycling club after meeting two classmates who are already famous cyclists. He undertakes the grueling training to compete in races, and discovers his own hidden talent in cycling."/>
    <x v="57"/>
    <x v="1"/>
    <s v="TV-14"/>
    <x v="2"/>
    <n v="24"/>
    <s v="tt2942228"/>
    <n v="7.7"/>
    <n v="808"/>
    <x v="1"/>
  </r>
  <r>
    <n v="947"/>
    <s v="ts32060"/>
    <x v="945"/>
    <s v="Sam &amp; Cat"/>
    <x v="1"/>
    <s v="Sam Puckett is loud, independent, and tough as nails, while Cat Valentine is sweet as pie and super flighty. But that doesn't stop this unlikely pair from becoming best buds and roomies!_x000a__x000a_Together, they're a power duo with a love for fun and adventure -- it's just too bad that it doesn't come cheap. Burgers at their favorite robot restaurant Bots don't grow on trees, after all. A booming out-of-home babysitting business quickly becomes the answer to their empty-pocket problems, but also an extra reason for countless wacky adventures to come!"/>
    <x v="57"/>
    <x v="1"/>
    <s v="TV-G"/>
    <x v="9"/>
    <n v="24"/>
    <s v="tt2487090"/>
    <n v="5.6"/>
    <n v="9507"/>
    <x v="1"/>
  </r>
  <r>
    <n v="948"/>
    <s v="tm162271"/>
    <x v="946"/>
    <s v="Bo Burnham: What."/>
    <x v="0"/>
    <s v="Left brain and right brain duke it out and then belt out a tune in comedian Bo Burnham's quick and clever one-man show. As intelligent as he is lanky, Burnham cynically pokes at pop entertainment while offering unadulterated showmanship of his own."/>
    <x v="57"/>
    <x v="1"/>
    <m/>
    <x v="5"/>
    <n v="60"/>
    <s v="tt3210258"/>
    <n v="8.3000000000000007"/>
    <n v="11488"/>
    <x v="1"/>
  </r>
  <r>
    <n v="949"/>
    <s v="tm166628"/>
    <x v="947"/>
    <s v="The Smurfs 2"/>
    <x v="0"/>
    <s v="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Ç¬π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
    <x v="57"/>
    <x v="1"/>
    <s v="PG"/>
    <x v="1"/>
    <n v="105"/>
    <s v="tt2017020"/>
    <n v="5.3"/>
    <n v="41571"/>
    <x v="1"/>
  </r>
  <r>
    <n v="950"/>
    <s v="tm171228"/>
    <x v="948"/>
    <s v="Metallica: Through the Never"/>
    <x v="0"/>
    <s v="Trip, a young roadie for Metallica, is sent on an urgent mission during the band's show. But what seems like a simple assignment turns into a surreal adventure."/>
    <x v="57"/>
    <x v="1"/>
    <s v="R"/>
    <x v="0"/>
    <n v="93"/>
    <s v="tt2172935"/>
    <n v="7.1"/>
    <n v="17433"/>
    <x v="1"/>
  </r>
  <r>
    <n v="951"/>
    <s v="tm136601"/>
    <x v="949"/>
    <s v="Walk of Shame"/>
    <x v="0"/>
    <s v="A reporter's dream of becoming a news anchor is compromised after a one-night stand leaves her stranded in downtown L.A. without a phone, car, ID or money - and only 8 hours to make it to the most important job interview of her life."/>
    <x v="56"/>
    <x v="1"/>
    <s v="R"/>
    <x v="0"/>
    <n v="95"/>
    <s v="tt2463288"/>
    <n v="6"/>
    <n v="54065"/>
    <x v="1"/>
  </r>
  <r>
    <n v="952"/>
    <s v="tm143757"/>
    <x v="950"/>
    <s v="Search Party"/>
    <x v="0"/>
    <s v="Two oafs must rescue their stranded pal in Mexico."/>
    <x v="56"/>
    <x v="1"/>
    <s v="R"/>
    <x v="0"/>
    <n v="93"/>
    <s v="tt2758904"/>
    <n v="5.6"/>
    <n v="7789"/>
    <x v="1"/>
  </r>
  <r>
    <n v="953"/>
    <s v="tm143372"/>
    <x v="951"/>
    <s v="Stand by Me Doraemon"/>
    <x v="0"/>
    <s v="In the suburbs of Tokyo some time ago, there lived a clumsy boy about 10 years old. There appeared in front of him named Sewashi, Nobita's descendant of four generations later from the 22nd century, and Doraemon, a 22nd century cat-type caretaker robot who helps people with its secret gadgets. Sewashi claims that his family is suffering from the debts Nobita made even to his generation, so in order to change this disastrous future, he brought along Doraemon as Nobita's caretaker to bring happiness to his future, although Doraemon is not happy about this. And so Sewashi installed an accomplishment program into Doraemon forcing him to take care of Nobita. Unless he makes Nobita happy, Doraemon can no longer go back to the 22nd century. This is how the life of Doraemon and Nobita begins. Will Doraemon succeed this mission and return to the 22nd century?"/>
    <x v="56"/>
    <x v="1"/>
    <s v="G"/>
    <x v="3"/>
    <n v="90"/>
    <s v="tt3331846"/>
    <n v="7.3"/>
    <n v="7812"/>
    <x v="1"/>
  </r>
  <r>
    <n v="954"/>
    <s v="tm71148"/>
    <x v="952"/>
    <s v="Thanks for Sharing"/>
    <x v="0"/>
    <s v="A romantic comedy that brings together three disparate characters who are learning to face a challenging and often confusing world as they struggle together against a common demon√¢‚Ç¨‚Äùsex addiction."/>
    <x v="57"/>
    <x v="1"/>
    <s v="R"/>
    <x v="0"/>
    <n v="112"/>
    <s v="tt1932718"/>
    <n v="6.4"/>
    <n v="28204"/>
    <x v="1"/>
  </r>
  <r>
    <n v="955"/>
    <s v="tm161562"/>
    <x v="953"/>
    <s v="Copenhagen"/>
    <x v="0"/>
    <s v="After weeks of traveling through Europe, the immature William finds himself in Copenhagen, the place of his father√¢‚Ç¨‚Ñ¢s birth. He befriends the youthful Effy, who works in William√¢‚Ç¨‚Ñ¢s hotel as part of an internship program, and they set off to find William√¢‚Ç¨‚Ñ¢s last living relative. Effy√¢‚Ç¨‚Ñ¢s mix of youthful exuberance and wisdom challenges William unlike any  woman ever has. As the attraction builds, he must come to grips with destabilizing elements of his family√¢‚Ç¨‚Ñ¢s sordid past."/>
    <x v="56"/>
    <x v="1"/>
    <m/>
    <x v="5"/>
    <n v="98"/>
    <s v="tt2459156"/>
    <n v="7.1"/>
    <n v="13135"/>
    <x v="1"/>
  </r>
  <r>
    <n v="956"/>
    <s v="tm151716"/>
    <x v="954"/>
    <s v="Cowspiracy: The Sustainability Secret"/>
    <x v="0"/>
    <s v="Follow the shocking, yet humorous, journey of an aspiring environmentalist, as he daringly seeks to find the real solution to the most pressing environmental issues and true path to sustainability."/>
    <x v="56"/>
    <x v="1"/>
    <m/>
    <x v="5"/>
    <n v="90"/>
    <s v="tt4344904"/>
    <n v="8.1999999999999904"/>
    <n v="24845"/>
    <x v="1"/>
  </r>
  <r>
    <n v="957"/>
    <s v="ts22445"/>
    <x v="955"/>
    <s v="The Heirs"/>
    <x v="1"/>
    <s v="Heirs follows a group of privileged, elite high school students as they are groomed to take over their families' business empires. These wealthy students seem to have everything under control√¢‚Ç¨‚Äúexcept their love lives. Kim Tan is heir to the Empire Group sent to study abroad in the U.S. In reality it's a form of exile, as his elder half-brother back home schemes to takes over the family business. While in the States, Kim Tan bumps into Cha Eun Sung, who's arrived from Korea in search of her older sister. He feels himself falling for her, never realizing that she's the daughter of his family's housekeeper. When his fianc√É¬©e Rachel Yoo arrives to bring him back to Korea, his heart is torn between love and duty. Meanwhile, Rachel's half-brother Choi Young Do develops his own crush on Eun Sung. Who said being a rich, beautiful high school student was easy?"/>
    <x v="57"/>
    <x v="1"/>
    <m/>
    <x v="5"/>
    <n v="59"/>
    <s v="tt3243098"/>
    <n v="7.5"/>
    <n v="10329"/>
    <x v="1"/>
  </r>
  <r>
    <n v="958"/>
    <s v="tm180599"/>
    <x v="956"/>
    <s v="The Haunting in Connecticut 2: Ghosts of Georgia"/>
    <x v="0"/>
    <s v="A young family moves into a historic home in Georgia, only to learn they are not the house's only inhabitants. Soon they find themselves in the presence of a secret rising from underground and threatening to bring down anyone in its path."/>
    <x v="57"/>
    <x v="1"/>
    <s v="R"/>
    <x v="0"/>
    <n v="101"/>
    <s v="tt1457765"/>
    <n v="5.2"/>
    <n v="17170"/>
    <x v="1"/>
  </r>
  <r>
    <n v="959"/>
    <s v="ts20790"/>
    <x v="957"/>
    <s v="Young &amp; Hungry"/>
    <x v="1"/>
    <s v="Two worlds collide when Josh, a wealthy young tech entrepreneur, meets Gabi, a feisty young food blogger, looking to be his personal chef. Gabi is desperate for the job and must prove herself, mostly to Josh's aide, who prefers a famous chef for the job. When Josh enlists Gabi to prepare a romantic meal for him and his girlfriend, the dinner goes awry and Gabi finds herself in a very awkward position. With the help of her best friend Sofia and Josh's housekeeper, Gabi turns a difficult situation into an opportunity for employment and maybe even love. Gabi gets some much needed help and advice from Josh√¢‚Ç¨‚Ñ¢s assistant and his housekeeper."/>
    <x v="56"/>
    <x v="1"/>
    <s v="TV-14"/>
    <x v="2"/>
    <n v="21"/>
    <s v="tt2084712"/>
    <n v="7.3"/>
    <n v="15627"/>
    <x v="1"/>
  </r>
  <r>
    <n v="960"/>
    <s v="tm171965"/>
    <x v="958"/>
    <s v="Mike Birbiglia: My Girlfriend's Boyfriend"/>
    <x v="0"/>
    <s v="Mike Birbiglia shares a lifetime of romantic blunders and misunderstandings. On this painfully honest but hilarious journey, Birbiglia struggles to find reason in an area where it may be impossible to find: love."/>
    <x v="57"/>
    <x v="1"/>
    <m/>
    <x v="5"/>
    <n v="75"/>
    <s v="tt2937390"/>
    <n v="8"/>
    <n v="3284"/>
    <x v="1"/>
  </r>
  <r>
    <n v="961"/>
    <s v="tm185208"/>
    <x v="959"/>
    <s v="Elena"/>
    <x v="0"/>
    <s v="Petra heads to New York in search of her older sister after a long time of being separated. They are both movie actresses and heirs of the wounds of the Brazilian dictatorship. But Petra has only a few clues: home movies, newspaper clippings, a diary..."/>
    <x v="57"/>
    <x v="1"/>
    <s v="PG-13"/>
    <x v="4"/>
    <n v="82"/>
    <s v="tt2719278"/>
    <n v="7.6"/>
    <n v="1823"/>
    <x v="1"/>
  </r>
  <r>
    <n v="962"/>
    <s v="ts20883"/>
    <x v="960"/>
    <s v="Nicky, Ricky, Dicky &amp; Dawn"/>
    <x v="1"/>
    <s v="The story of a 10-year-old girl Dawn Haley whose sibling rivalry with her three brothers is heightened by the fact that they are quadruplets."/>
    <x v="56"/>
    <x v="1"/>
    <s v="TV-G"/>
    <x v="9"/>
    <n v="23"/>
    <s v="tt3596176"/>
    <n v="5.0999999999999996"/>
    <n v="2551"/>
    <x v="1"/>
  </r>
  <r>
    <n v="963"/>
    <s v="tm167944"/>
    <x v="961"/>
    <s v="Berserk: The Golden Age Arc III - The Advent"/>
    <x v="0"/>
    <s v="A year has passed since Guts parted ways with the Band of the Hawks. Meanwhile, his former mercenary group is plotting a rescue mission to save an imprisoned Griffith."/>
    <x v="57"/>
    <x v="1"/>
    <s v="NC-17"/>
    <x v="11"/>
    <n v="110"/>
    <s v="tt2358913"/>
    <n v="7.8"/>
    <n v="9942"/>
    <x v="1"/>
  </r>
  <r>
    <n v="964"/>
    <s v="tm149038"/>
    <x v="962"/>
    <s v="Bill Burr: I'm Sorry You Feel That Way"/>
    <x v="0"/>
    <s v="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
    <x v="56"/>
    <x v="1"/>
    <m/>
    <x v="5"/>
    <n v="80"/>
    <s v="tt3823690"/>
    <n v="8.3000000000000007"/>
    <n v="7954"/>
    <x v="1"/>
  </r>
  <r>
    <n v="965"/>
    <s v="ts33590"/>
    <x v="963"/>
    <s v="The Haunted Hathaways"/>
    <x v="1"/>
    <s v="When Michelle Hathaway relocates to New Orleans to open a bakery with her daughters Taylor and Frankie, they quickly learn that life in the √¢‚Ç¨≈ìBig Easy√¢‚Ç¨¬ù is very different. Unbeknownst to them, their new home is already occupied by a ghost family comprised of jazz musician father Ray Preston and his sons Miles and Louie. After agreeing to live under one roof, they come to care about and rely on one another while driving each other crazy √¢‚Ç¨‚Äú just like any normal family would. Though leery at first, the Hathaways soon discover how much fun life can be when living with ghosts."/>
    <x v="57"/>
    <x v="1"/>
    <s v="TV-G"/>
    <x v="9"/>
    <n v="24"/>
    <s v="tt2535732"/>
    <n v="5"/>
    <n v="2471"/>
    <x v="1"/>
  </r>
  <r>
    <n v="966"/>
    <s v="tm159362"/>
    <x v="964"/>
    <s v="A Haunted House 2"/>
    <x v="0"/>
    <s v="After exorcising the demons of his ex-, Malcolm starts afresh with his new girlfriend and her two children. After moving into their dream home, Malcolm is once again plagued by bizarre paranormal events."/>
    <x v="56"/>
    <x v="1"/>
    <s v="R"/>
    <x v="0"/>
    <n v="86"/>
    <s v="tt2828996"/>
    <n v="4.5999999999999996"/>
    <n v="21514"/>
    <x v="1"/>
  </r>
  <r>
    <n v="967"/>
    <s v="ts21368"/>
    <x v="965"/>
    <s v="Black Money Love"/>
    <x v="1"/>
    <s v="√É‚Äìmer is a police officer. After the death of his fianc√É¬©e, he suffers great pain. The body of Sibel, √É‚Äìmer's fianc√É¬©e, was found on the top of a cliff, in a car next to a fairly old, rich business man. After the shock of her sudden death and the accusations of his love cheating on him, √É‚Äìmer realizes that there is more behind her suspicious murder"/>
    <x v="56"/>
    <x v="1"/>
    <s v="TV-MA"/>
    <x v="6"/>
    <n v="90"/>
    <s v="tt3565486"/>
    <n v="7.4"/>
    <n v="5975"/>
    <x v="1"/>
  </r>
  <r>
    <n v="968"/>
    <s v="ts2161"/>
    <x v="966"/>
    <s v="Angry Birds Toons"/>
    <x v="1"/>
    <s v="Angry Birds Toons tells how life is not always easy on Piggie Island. Red and angry feathered companions, Chuck, Mathilda, Bomb, Blues and Terence must come together to protect their eggs - and future - of cunning plots of Bad Piggies. Having only guides for their intelligence and determination, they absolutely must thwart the advanced technology Piggies are also incredibly too many. Nevertheless, they have a huge advantage ... the incredible stupidity of the Piggies! Angry Birds Toon gives life to characters and adventures of one of the most popular games in history and presents the amusing world, and cunning of Birds and their sworn enemies, the Piggies."/>
    <x v="57"/>
    <x v="1"/>
    <s v="TV-Y"/>
    <x v="8"/>
    <n v="2"/>
    <s v="tt3012598"/>
    <n v="6.2"/>
    <n v="800"/>
    <x v="1"/>
  </r>
  <r>
    <n v="969"/>
    <s v="tm172710"/>
    <x v="967"/>
    <s v="We Steal Secrets: The Story of WikiLeaks"/>
    <x v="0"/>
    <s v="Julian Assange. Bradley Manning. Collateral murder. Cablegate. WikiLeaks. These people and terms have exploded into public consciousness by fundamentally changing the way democratic societies deal with privacy, secrecy, and the right to information, perhaps for generations to come. We Steal Secrets: The Story of WikiLeaks is an extensive examination of all things related to WikiLeaks and the larger global debate over access to information."/>
    <x v="57"/>
    <x v="1"/>
    <s v="R"/>
    <x v="0"/>
    <n v="162"/>
    <s v="tt1824254"/>
    <n v="6.9"/>
    <n v="7873"/>
    <x v="1"/>
  </r>
  <r>
    <n v="970"/>
    <s v="tm157085"/>
    <x v="968"/>
    <s v="Effie Gray"/>
    <x v="0"/>
    <s v="A look at the mysterious relationship between Victorian art critic John Ruskin and his teenage bride Effie Gray."/>
    <x v="56"/>
    <x v="1"/>
    <s v="PG-13"/>
    <x v="4"/>
    <n v="85"/>
    <s v="tt1605798"/>
    <n v="6"/>
    <n v="5482"/>
    <x v="1"/>
  </r>
  <r>
    <n v="971"/>
    <s v="tm174289"/>
    <x v="969"/>
    <s v="Free Birds"/>
    <x v="0"/>
    <s v="Two turkeys from opposite sides of the tracks must put aside their differences and team up to travel back in time to change the course of history√¢‚Ç¨‚Äùand get turkey off the holiday menu for good."/>
    <x v="57"/>
    <x v="1"/>
    <s v="PG"/>
    <x v="1"/>
    <n v="91"/>
    <s v="tt1621039"/>
    <n v="5.8"/>
    <n v="23917"/>
    <x v="1"/>
  </r>
  <r>
    <n v="972"/>
    <s v="tm187390"/>
    <x v="970"/>
    <s v="The Square"/>
    <x v="0"/>
    <s v="The Square looks at the hard realities faced day-to-day by people working to build Egypt√¢‚Ç¨‚Ñ¢s new democracy. Cairo√¢‚Ç¨‚Ñ¢s Tahrir Square is the heart and soul of the film, which follows several young activists. Armed with values, determination, music, humor, an abundance of social media, and sheer obstinacy, they know that the thorny path to democracy only began with Hosni Mubarek√¢‚Ç¨‚Ñ¢s fall. The life-and-death struggle between the people and the power of the state is still playing out."/>
    <x v="57"/>
    <x v="1"/>
    <m/>
    <x v="5"/>
    <n v="88"/>
    <s v="tt2486682"/>
    <n v="8.1"/>
    <n v="8949"/>
    <x v="1"/>
  </r>
  <r>
    <n v="973"/>
    <s v="tm171929"/>
    <x v="971"/>
    <s v="The Short Game"/>
    <x v="0"/>
    <s v="Each year, the world√¢‚Ç¨‚Ñ¢s best 7 year-old golfers descend on Pinehurst, North Carolina to compete in the World Championships of Junior Golf. The Short Game follows eight of these very young athletes on their quest to become the sport√¢‚Ç¨‚Ñ¢s next phenom."/>
    <x v="57"/>
    <x v="1"/>
    <s v="PG"/>
    <x v="1"/>
    <n v="100"/>
    <s v="tt2466830"/>
    <n v="7.3"/>
    <n v="1518"/>
    <x v="1"/>
  </r>
  <r>
    <n v="974"/>
    <s v="tm147913"/>
    <x v="972"/>
    <s v="PK"/>
    <x v="0"/>
    <s v="A stranger in the city asks questions no one has asked before. Known only by his initials, the man's innocent questions and childlike curiosity take him on a journey of love, laughter and letting go."/>
    <x v="56"/>
    <x v="1"/>
    <s v="PG-13"/>
    <x v="4"/>
    <n v="153"/>
    <s v="tt2338151"/>
    <n v="8.1999999999999904"/>
    <n v="178012"/>
    <x v="0"/>
  </r>
  <r>
    <n v="975"/>
    <s v="tm170919"/>
    <x v="973"/>
    <s v="Underdogs"/>
    <x v="0"/>
    <s v="In the small village where Amadeo lives there is no one good enough to challenge his skills at Table Football. But, while Amadeo may be a genius as a table football player in real life he's a loser. He's in love with Lara, his childhood friend, but he's so shy that he can't bring himself to confess his love for her. So he just hangs out in his quaint, timeless village. When Amadeo beats the village bully Flash at Table Football. The scene is set for an epic rivalry. Consumed with anger Flash vows to get even and 10 years later he returns as an International Superstar, a Football Icon and Galatico determined to wreak his revenge."/>
    <x v="57"/>
    <x v="1"/>
    <s v="PG"/>
    <x v="1"/>
    <n v="106"/>
    <s v="tt4382260"/>
    <n v="6.5"/>
    <n v="9535"/>
    <x v="1"/>
  </r>
  <r>
    <n v="976"/>
    <s v="tm180643"/>
    <x v="974"/>
    <s v="Jinxed"/>
    <x v="0"/>
    <s v="Meet the Murphys, a family with never ending bad luck. &quot;Anything that can go wrong, will go wrong,&quot;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
    <x v="57"/>
    <x v="1"/>
    <s v="G"/>
    <x v="3"/>
    <n v="70"/>
    <s v="tt2934844"/>
    <n v="6.4"/>
    <n v="1444"/>
    <x v="1"/>
  </r>
  <r>
    <n v="977"/>
    <s v="ts34066"/>
    <x v="975"/>
    <s v="Mako Mermaids: An H2O Adventure"/>
    <x v="1"/>
    <s v="Real-life mermaids, Sirena, Nixie and Lyla are part of a mermaid pod, which lives in the waters of Mako Island. As young members of the pod, it is their job to protect the Moon Pool and guard it from trespassers. But on the night of a full moon, the mischievous mermaid girls neglect their duties. Sixteen-year-old land-dweller Zac enters the Moon Pool and forms a special connection with Mako._x000a__x000a_Zac is given a fish-like tail and amazing powers. The mermaid pod is forced to leave Mako, leaving behind the three mermaid girls, cast out of the pod. They know there's only one way they will be allowed to rejoin the pod: They must get legs, venture onto land and take back Zac's powers √¢‚Ç¨‚Äú or risk being outcasts forever."/>
    <x v="57"/>
    <x v="1"/>
    <s v="TV-G"/>
    <x v="9"/>
    <n v="25"/>
    <s v="tt2548214"/>
    <n v="6.7"/>
    <n v="3924"/>
    <x v="1"/>
  </r>
  <r>
    <n v="978"/>
    <s v="tm152843"/>
    <x v="976"/>
    <s v="Swearnet: The Movie"/>
    <x v="0"/>
    <s v="Fed up with being censored in their post-Trailer Park Boys lives, the out of work stars/world-renowned 'swearists', Mike Smith, Robb Wells and John Paul Tremblay decide to start their own uncensored network on the internet."/>
    <x v="56"/>
    <x v="1"/>
    <s v="R"/>
    <x v="0"/>
    <n v="112"/>
    <s v="tt2380564"/>
    <n v="6.1"/>
    <n v="2652"/>
    <x v="1"/>
  </r>
  <r>
    <n v="979"/>
    <s v="tm152273"/>
    <x v="977"/>
    <s v="Tiger &amp; Bunny: The Rising"/>
    <x v="0"/>
    <s v="The heroes of 'Tiger &amp; Bunny' are back in an all-new feature-length film! Picking up after the events of the Maverick incident, Kotetsu T. Kaburagi, a.k.k Wild Tiger, and Barnaby Brooks Jr. resume their careers as heroes fighting crime in Hero TV's Second League. Their partnership comes to a sudden end when Apollon Media's new owner Mark Schneider fires Kotetsu and moves Barnaby back into the First League, pairing him up with Golden Ryan, a new hero with awesome powers and a huge ego to match.  When the heroes are sent to investigate a string of strange incidents tied closely to the city's Goddess Legend, they discover three super powered NEXTs plotting to bring terror and destruction to Stern Bild. With the lives of millions hanging in the balance, Barnaby and Goden Ryan must overcome their differences to contain the approaching doom, while a jobless Kotetsu's resolve as a hero is put to the test as he struggles to help his fellow heroes from the sidelines."/>
    <x v="56"/>
    <x v="1"/>
    <m/>
    <x v="5"/>
    <n v="101"/>
    <s v="tt4625302"/>
    <n v="6.8"/>
    <n v="265"/>
    <x v="1"/>
  </r>
  <r>
    <n v="980"/>
    <s v="tm2269"/>
    <x v="978"/>
    <s v="Selfie"/>
    <x v="0"/>
    <s v="Yasmine , Roxi and Ana run away to the seaside two days before their finals to have the time of their lives."/>
    <x v="56"/>
    <x v="1"/>
    <m/>
    <x v="5"/>
    <n v="123"/>
    <s v="tt3102208"/>
    <n v="6"/>
    <n v="1671"/>
    <x v="1"/>
  </r>
  <r>
    <n v="981"/>
    <s v="tm138431"/>
    <x v="979"/>
    <s v="Virunga"/>
    <x v="0"/>
    <s v="Virunga in the Democratic Republic of the Congo is Africa√¢‚Ç¨‚Ñ¢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Ç¨‚Ñ¢s borders and expose the corruption of its enemies. Filled with shocking footage, and anchored by the surprisingly deep and gentle characters of the gorillas themselves, Virunga is a galvanizing call to action around an ongoing political and environmental crisis in the Congo."/>
    <x v="56"/>
    <x v="1"/>
    <m/>
    <x v="5"/>
    <n v="90"/>
    <s v="tt3455224"/>
    <n v="8.1999999999999904"/>
    <n v="11403"/>
    <x v="1"/>
  </r>
  <r>
    <n v="982"/>
    <s v="tm152904"/>
    <x v="980"/>
    <s v="Tom Segura: Completely Normal"/>
    <x v="0"/>
    <s v="An original stand-up comedy special written and performed by comedian Tom Segura."/>
    <x v="56"/>
    <x v="1"/>
    <m/>
    <x v="5"/>
    <n v="74"/>
    <s v="tt3500822"/>
    <n v="7.7"/>
    <n v="2570"/>
    <x v="1"/>
  </r>
  <r>
    <n v="983"/>
    <s v="tm35895"/>
    <x v="981"/>
    <s v="Buddies"/>
    <x v="0"/>
    <s v="A road movie that shows the simple things in life in a poetic light through the eyes of three young people with Down syndrome, who love movies and work at the video library of the institution where they have always lived in. One day, inspired by the movie &quot;Thelma &amp; Louise&quot;, they decide to run away using the gardener's old car to have a freedom experience. They travel to uncommon places in search for three simple wishes: Stalone wants to see the sea, Aninha looks for a husband and Marcio needs to fly. During this search, they embark on several adventures as if life was just a children's play"/>
    <x v="57"/>
    <x v="1"/>
    <m/>
    <x v="5"/>
    <n v="94"/>
    <s v="tt1179259"/>
    <n v="6.6"/>
    <n v="1076"/>
    <x v="1"/>
  </r>
  <r>
    <n v="984"/>
    <s v="tm176481"/>
    <x v="982"/>
    <s v="Chennai Express"/>
    <x v="0"/>
    <s v="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
    <x v="57"/>
    <x v="1"/>
    <s v="PG-13"/>
    <x v="4"/>
    <n v="141"/>
    <s v="tt2112124"/>
    <n v="6.1"/>
    <n v="53293"/>
    <x v="1"/>
  </r>
  <r>
    <n v="985"/>
    <s v="ts53641"/>
    <x v="983"/>
    <s v="Lalaloopsy"/>
    <x v="1"/>
    <s v="The Lalaloopsy gang and their adorable pets know every day is a perfect day to celebrate the magic of friendship, creativity and collaboration."/>
    <x v="57"/>
    <x v="1"/>
    <s v="TV-Y"/>
    <x v="8"/>
    <n v="23"/>
    <s v="tt2827502"/>
    <n v="6.4"/>
    <n v="104"/>
    <x v="1"/>
  </r>
  <r>
    <n v="986"/>
    <s v="ts37187"/>
    <x v="984"/>
    <s v="Senora Acero"/>
    <x v="1"/>
    <s v="The adventures of Vicenta Acero, the feared coyote who now leads the dynasty of illicit dealings once under the control of her father."/>
    <x v="56"/>
    <x v="1"/>
    <s v="TV-MA"/>
    <x v="6"/>
    <n v="43"/>
    <s v="tt3904068"/>
    <n v="6.8"/>
    <n v="375"/>
    <x v="1"/>
  </r>
  <r>
    <n v="987"/>
    <s v="tm199408"/>
    <x v="985"/>
    <s v="Monty Python: The Meaning of Live"/>
    <x v="0"/>
    <s v="With unprecedented access, this program reveals the humour, chaos and passion that went into bringing the Flying Circus to the stage cumulating in the legendary One Down, Five To Go."/>
    <x v="56"/>
    <x v="1"/>
    <m/>
    <x v="5"/>
    <n v="96"/>
    <s v="tt4256544"/>
    <n v="7.6"/>
    <n v="574"/>
    <x v="1"/>
  </r>
  <r>
    <n v="988"/>
    <s v="ts58137"/>
    <x v="986"/>
    <s v="Pac-Man and the Ghostly Adventures"/>
    <x v="1"/>
    <s v="The fate of PacWorld lies with Pac and his loyal crew as they protect the Power Berries from falling into the sinister hands of Betrayus and his evil army of baddies."/>
    <x v="57"/>
    <x v="1"/>
    <s v="TV-Y7"/>
    <x v="10"/>
    <n v="22"/>
    <s v="tt2392179"/>
    <n v="4.8"/>
    <n v="635"/>
    <x v="1"/>
  </r>
  <r>
    <n v="989"/>
    <s v="ts75104"/>
    <x v="987"/>
    <s v="Zbrodnia"/>
    <x v="1"/>
    <s v="The peaceful lives of the residents inhabiting a seaside town are shaken following a series of macabre crimes."/>
    <x v="56"/>
    <x v="1"/>
    <s v="TV-MA"/>
    <x v="6"/>
    <n v="45"/>
    <s v="tt4173216"/>
    <n v="6.2"/>
    <n v="660"/>
    <x v="1"/>
  </r>
  <r>
    <n v="990"/>
    <s v="tm144021"/>
    <x v="988"/>
    <s v="LEGO DC Comics Super Heroes: Batman Be-Leaguered"/>
    <x v="0"/>
    <s v="When Batman, claiming to be a loner, refuses to join the Justice League, he is drawn into working with them when they are kidnapped one-by-one and held prisoner by one of Batman's nemeses."/>
    <x v="56"/>
    <x v="1"/>
    <m/>
    <x v="5"/>
    <n v="22"/>
    <s v="tt4189294"/>
    <n v="6.5"/>
    <n v="1305"/>
    <x v="1"/>
  </r>
  <r>
    <n v="991"/>
    <s v="ts521"/>
    <x v="989"/>
    <s v="Black Ink Crew New York"/>
    <x v="1"/>
    <s v="Reality series chronicling the daily operations and staff drama at an African American-owned and operated tattoo shop in Harlem, New York."/>
    <x v="57"/>
    <x v="1"/>
    <s v="TV-14"/>
    <x v="2"/>
    <n v="41"/>
    <s v="tt2738096"/>
    <n v="4.5999999999999996"/>
    <n v="459"/>
    <x v="1"/>
  </r>
  <r>
    <n v="992"/>
    <s v="ts33840"/>
    <x v="990"/>
    <s v="Nagi-Asu: A Lull in the Sea"/>
    <x v="1"/>
    <s v="Long ago, all humans lived beneath the sea. However, some people preferred the surface and abandoned living underwater permanently. As a consequence, they were stripped of their god-given protection called &quot;Ena&quot; which allowed them to breathe underwater. Over time, the rift between the denizens of the sea and of the surface widened, although contact between the two peoples still existed._x000a__x000a_This show follows the story of Hikari Sakishima and Manaka Mukaido, along with their childhood friends Chisaki Hiradaira and Kaname Isaki, who are forced to leave the sea and attend a school on the surface. There, the group also meets Tsumugu Kihara, a fellow student and fisherman who loves the sea._x000a__x000a_Hikari and his friends' lives are bound to change as they have to deal with the deep-seated hatred and discrimination between the people of sea and of the surface, the storms in their personal lives, as well as an impending tempest which may spell doom for all who dwell on the surface."/>
    <x v="57"/>
    <x v="1"/>
    <s v="TV-14"/>
    <x v="2"/>
    <n v="23"/>
    <s v="tt3104236"/>
    <n v="7.3"/>
    <n v="1152"/>
    <x v="1"/>
  </r>
  <r>
    <n v="993"/>
    <s v="tm168685"/>
    <x v="991"/>
    <s v="The Berlin File"/>
    <x v="0"/>
    <s v="When an illicit arms deal goes bad, North Korean spy Pyo Jong-seong finds himself targeted not just by the South Koreans but also his own bosses."/>
    <x v="57"/>
    <x v="1"/>
    <m/>
    <x v="5"/>
    <n v="120"/>
    <s v="tt2357377"/>
    <n v="6.6"/>
    <n v="7103"/>
    <x v="1"/>
  </r>
  <r>
    <n v="994"/>
    <s v="tm182275"/>
    <x v="992"/>
    <s v="Omar"/>
    <x v="0"/>
    <s v="The drama, the story of three childhood friends and a young woman who are torn apart in their fight for freedom, is billed as the first fully-financed film to come out of the Palestinian cinema industry."/>
    <x v="57"/>
    <x v="1"/>
    <m/>
    <x v="5"/>
    <n v="96"/>
    <s v="tt2852406"/>
    <n v="7.5"/>
    <n v="14230"/>
    <x v="1"/>
  </r>
  <r>
    <n v="995"/>
    <s v="ts88394"/>
    <x v="993"/>
    <s v="Moving Art"/>
    <x v="1"/>
    <s v="Experience nature's art as filmmaker Louie Schwartzberg highlights the beauty that lurks in oceans, forests, deserts and flowers."/>
    <x v="56"/>
    <x v="1"/>
    <m/>
    <x v="5"/>
    <n v="28"/>
    <s v="tt6953912"/>
    <n v="8.6"/>
    <n v="442"/>
    <x v="1"/>
  </r>
  <r>
    <n v="996"/>
    <s v="ts58010"/>
    <x v="994"/>
    <s v="VeggieTales in the House"/>
    <x v="1"/>
    <s v="Get ready to love your veggies! The beloved faith-based brand has a fresh new look as Bob the Tomato, Larry the Cucumber and all their Veggie friends venture off the countertop for the first time ever in an all-new television series, available exclusively on Netflix. Every episode also features a brand-new, upbeat silly song as the Veggie crew embarks on new adventures throughout their house. This loveable comedy stays true to the roots of the VeggieTales brand by seamlessly weaving in strong moral messages that will capture the hearts of Veggie lovers of all ages."/>
    <x v="56"/>
    <x v="1"/>
    <s v="TV-G"/>
    <x v="9"/>
    <n v="18"/>
    <s v="tt3692064"/>
    <n v="4.3"/>
    <n v="300"/>
    <x v="1"/>
  </r>
  <r>
    <n v="997"/>
    <s v="tm182969"/>
    <x v="995"/>
    <s v="Dabbe: The Possession"/>
    <x v="0"/>
    <s v="Preparing for her wedding, K√É¬ºbra gets possessed by unknown livings. To cure K√É¬ºbra, a psychiatrist, Ebru, gets on way. Ebru is also an old friend of K√É¬ºbra. Ebru would work together with an exorcist to save K√É¬ºbra. Just when things seemed to be going well, everything start going horribly wrong."/>
    <x v="57"/>
    <x v="1"/>
    <m/>
    <x v="5"/>
    <n v="120"/>
    <s v="tt3069758"/>
    <n v="6.8"/>
    <n v="5635"/>
    <x v="1"/>
  </r>
  <r>
    <n v="998"/>
    <s v="tm148910"/>
    <x v="996"/>
    <s v="Haider"/>
    <x v="0"/>
    <s v="A young man returns to Kashmir after his father's disappearance to confront his uncle - the man he suspects to have a role in his father's fate."/>
    <x v="56"/>
    <x v="1"/>
    <s v="PG-13"/>
    <x v="4"/>
    <n v="150"/>
    <s v="tt3390572"/>
    <n v="8.1"/>
    <n v="54001"/>
    <x v="1"/>
  </r>
  <r>
    <n v="999"/>
    <s v="tm143363"/>
    <x v="997"/>
    <s v="2 States"/>
    <x v="0"/>
    <s v="A man and a woman come from two very different cultural backgrounds, and decide that they won't get married until they convince their parents. As feared, differences between the families pose a hurdle."/>
    <x v="56"/>
    <x v="1"/>
    <s v="PG"/>
    <x v="1"/>
    <n v="149"/>
    <s v="tt2372678"/>
    <n v="6.9"/>
    <n v="25344"/>
    <x v="1"/>
  </r>
  <r>
    <n v="1000"/>
    <s v="ts83239"/>
    <x v="998"/>
    <s v="Booba"/>
    <x v="1"/>
    <s v="The world is a mystery to little Booba. But he approaches the curiosities around him with wonder, finding adventure in his everyday surroundings."/>
    <x v="56"/>
    <x v="1"/>
    <m/>
    <x v="5"/>
    <n v="4"/>
    <s v="tt6581428"/>
    <n v="7"/>
    <n v="390"/>
    <x v="1"/>
  </r>
  <r>
    <n v="1001"/>
    <s v="ts16117"/>
    <x v="999"/>
    <s v="20 Minutes"/>
    <x v="1"/>
    <s v="An innocent pastrycook Melek gets accused of injuring an important politician's son. Her loving husband Ali wants to help his wife to escape from prison."/>
    <x v="57"/>
    <x v="1"/>
    <s v="TV-MA"/>
    <x v="6"/>
    <n v="45"/>
    <s v="tt2544148"/>
    <n v="7.3"/>
    <n v="1681"/>
    <x v="1"/>
  </r>
  <r>
    <n v="1002"/>
    <s v="tm158671"/>
    <x v="1000"/>
    <s v="A Fairly Odd Summer"/>
    <x v="0"/>
    <s v="Get ready for the oddest summer yet! Timmy Turner and his fairies are going on a summer vacation to Hawaii. But, unfortunately for Timmy, something tells us this won√¢‚Ç¨‚Ñ¢t be a very relaxing holiday. With all the magic in Fairy World at stake and villains like Vicky , Foop and Crocker on his tail, there√¢‚Ç¨‚Ñ¢s no way he√¢‚Ç¨‚Ñ¢ll be able to enjoy himself√¢‚Ç¨¬¶"/>
    <x v="56"/>
    <x v="1"/>
    <s v="G"/>
    <x v="3"/>
    <n v="68"/>
    <s v="tt3149536"/>
    <n v="4"/>
    <n v="533"/>
    <x v="1"/>
  </r>
  <r>
    <n v="1003"/>
    <s v="tm165504"/>
    <x v="1001"/>
    <s v="Blind Detective"/>
    <x v="0"/>
    <s v="A blind detective, former cop, teams up with a policewoman who admires him to solve the disappearance of a girl friend of hers, years ago. Besides, he helps her to improve her skills as an investigator."/>
    <x v="57"/>
    <x v="1"/>
    <m/>
    <x v="5"/>
    <n v="130"/>
    <s v="tt2332707"/>
    <n v="6.4"/>
    <n v="3255"/>
    <x v="1"/>
  </r>
  <r>
    <n v="1004"/>
    <s v="tm148662"/>
    <x v="1002"/>
    <s v="The Boss: Anatomy of a Crime"/>
    <x v="0"/>
    <s v="This incredibly disturbing story follows the exploitation of an apprentice butcher, Herm√É¬≥genes, and his trial after he murders his boss in broad daylight. Herm√É¬≥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Ç¨≈ìmeat business√¢‚Ç¨¬ù and its environment. Both a shocking expos√É¬© of unscrupulous practices in the meat industry and a heart-wrenching personal story, El Patr√É¬≥n became one of the most successful Argentine films of 2014."/>
    <x v="56"/>
    <x v="1"/>
    <m/>
    <x v="5"/>
    <n v="98"/>
    <s v="tt3854234"/>
    <n v="7.3"/>
    <n v="2105"/>
    <x v="1"/>
  </r>
  <r>
    <n v="1005"/>
    <s v="ts154625"/>
    <x v="1003"/>
    <s v="D√É¬©rapages"/>
    <x v="1"/>
    <s v="Alain Delambre, unemployed and 57, is lured by an attractive job opening. But things get ugly when he realizes he√¢‚Ç¨‚Ñ¢s a pawn in a cruel corporate game."/>
    <x v="56"/>
    <x v="1"/>
    <m/>
    <x v="5"/>
    <n v="53"/>
    <s v="tt12101170"/>
    <n v="7.9"/>
    <n v="14"/>
    <x v="1"/>
  </r>
  <r>
    <n v="1006"/>
    <s v="ts76743"/>
    <x v="1004"/>
    <s v="Dokidoki! PreCure"/>
    <x v="1"/>
    <s v="Thanks to Sharuru, a fairy from the Trump Kingdom, and the power of mysterious accessories called Cure Lovies, Mana transforms into Cure Heart! Mana, her close friend Rikka, her high-class childhood friend Alice, and the enigmatic, cool super idol singer Makoto all become legendary saviors. Together, they purify the Jikochu, who have forgotten about love!"/>
    <x v="57"/>
    <x v="1"/>
    <s v="TV-G"/>
    <x v="9"/>
    <n v="23"/>
    <s v="tt4621212"/>
    <n v="6.3"/>
    <n v="188"/>
    <x v="1"/>
  </r>
  <r>
    <n v="1007"/>
    <s v="tm158980"/>
    <x v="1005"/>
    <s v="Khoobsurat"/>
    <x v="0"/>
    <s v="A vibrant, hopelessly romantic physiotherapist meets a handsome young Rajput prince who is the complete opposite of her √¢‚Ç¨‚Äú and is engaged to someone else."/>
    <x v="56"/>
    <x v="1"/>
    <s v="PG"/>
    <x v="1"/>
    <n v="130"/>
    <s v="tt3554418"/>
    <n v="6.5"/>
    <n v="8330"/>
    <x v="1"/>
  </r>
  <r>
    <n v="1008"/>
    <s v="tm148597"/>
    <x v="1006"/>
    <s v="Monty Python: Live (Mostly)"/>
    <x v="0"/>
    <s v="Celebrate the last night of the Pythons on the big screen! - With John Cleese, Eric Idle, Terry Gilliam, Terry Jones and Michael Palin."/>
    <x v="56"/>
    <x v="1"/>
    <s v="R"/>
    <x v="0"/>
    <n v="138"/>
    <s v="tt3872778"/>
    <n v="7.6"/>
    <n v="2598"/>
    <x v="1"/>
  </r>
  <r>
    <n v="1009"/>
    <s v="tm145791"/>
    <x v="1007"/>
    <s v="Miss Granny"/>
    <x v="0"/>
    <s v="An unappreciated old granny magically turns 20 years old again and decides to make the most of her newfound youth."/>
    <x v="56"/>
    <x v="1"/>
    <m/>
    <x v="5"/>
    <n v="124"/>
    <s v="tt3516378"/>
    <n v="7.2"/>
    <n v="3433"/>
    <x v="1"/>
  </r>
  <r>
    <n v="1010"/>
    <s v="tm155291"/>
    <x v="1008"/>
    <s v="Highway"/>
    <x v="0"/>
    <s v="Right before her wedding, a young woman finds herself abducted and held for ransom. As the initial days pass, she begins to develop a strange bond with her kidnapper."/>
    <x v="56"/>
    <x v="1"/>
    <s v="PG-13"/>
    <x v="4"/>
    <n v="133"/>
    <s v="tt2980794"/>
    <n v="7.6"/>
    <n v="28370"/>
    <x v="1"/>
  </r>
  <r>
    <n v="1011"/>
    <s v="tm156811"/>
    <x v="1009"/>
    <s v="Queen"/>
    <x v="0"/>
    <s v="Rani, a 24-year-old homely girl, decides to go on her honeymoon alone when her fianc√É¬© calls off the wedding. Traveling around Europe, she finds joy, makes friends, and gains new-found independence."/>
    <x v="56"/>
    <x v="1"/>
    <s v="PG-13"/>
    <x v="4"/>
    <n v="146"/>
    <s v="tt3322420"/>
    <n v="8.1999999999999904"/>
    <n v="64805"/>
    <x v="1"/>
  </r>
  <r>
    <n v="1012"/>
    <s v="tm150033"/>
    <x v="1010"/>
    <s v="Expelled from Paradise"/>
    <x v="0"/>
    <s v="A.D. 2400, DEVA's central council detects an incident of unauthorized access into their mainframe. Someone on Earth was trying to hack into the system. The only information DEVA was able to retrieve was that hacker referred to themselves as &quot;Frontier Setter.&quot;  To investigate the mysterious hacker's motives, the high officials of DEVA dispatch system Security Third Officer Angela Balzac to the Earth's surface. Equipped with a prosthetic &quot;material body,&quot; Angela attempts to make contact with a local agent Dingo, but what awaited her instead was a swarm of Sandworms now infesting the Earth's surface. Angela intercepts the gruesome pests with her exoskeleton powered suit Arhan."/>
    <x v="56"/>
    <x v="1"/>
    <m/>
    <x v="5"/>
    <n v="104"/>
    <s v="tt2859246"/>
    <n v="6.7"/>
    <n v="1696"/>
    <x v="1"/>
  </r>
  <r>
    <n v="1013"/>
    <s v="ts75833"/>
    <x v="1011"/>
    <s v="Masha's Spooky Stories"/>
    <x v="1"/>
    <s v="Masha explains why there's no need to be scared of things like monsters, the dark, going to a new school, thunder and other common childhood fears."/>
    <x v="56"/>
    <x v="1"/>
    <s v="TV-Y"/>
    <x v="8"/>
    <n v="5"/>
    <s v="tt4570676"/>
    <n v="6.1"/>
    <n v="65"/>
    <x v="1"/>
  </r>
  <r>
    <n v="1014"/>
    <s v="ts3799"/>
    <x v="1012"/>
    <s v="All Hail King Julien"/>
    <x v="1"/>
    <s v="King Julien is back and shaking his booty harder than ever! Discover the wild world of Madagascar as the king takes on the jungle√¢‚Ç¨‚Ñ¢s craziest adventures in this comedy series. With his loyal sidekicks Maurice and Mort, they meet a whole new cast of colorful animals, including ambitious head of security Clover and the villainous Foosa. No one can stop this king from ruling with an iron fist...in the air...wavin' like he just doesn't care."/>
    <x v="56"/>
    <x v="1"/>
    <s v="TV-Y7"/>
    <x v="10"/>
    <n v="23"/>
    <s v="tt3807022"/>
    <n v="7"/>
    <n v="2008"/>
    <x v="1"/>
  </r>
  <r>
    <n v="1015"/>
    <s v="ts35628"/>
    <x v="1013"/>
    <s v="Some Assembly Required"/>
    <x v="1"/>
    <s v="When fourteen-year-old Jarvis Raines gets a chemistry set from his Aunt Marlene for Christmas, he assumes it's just another boring gift. Boy is he wrong! The contents create a chemical reaction that destroys his houseso much for a Merry Christmas! After getting not even an apology from the manufacturer, Knickknack Toys, Jarvis takes them to court, wins, and ends up owning the company!"/>
    <x v="56"/>
    <x v="1"/>
    <s v="TV-G"/>
    <x v="9"/>
    <n v="25"/>
    <s v="tt1160042"/>
    <n v="8.5"/>
    <n v="22"/>
    <x v="1"/>
  </r>
  <r>
    <n v="1016"/>
    <s v="ts20781"/>
    <x v="1014"/>
    <s v="Incomplete Life"/>
    <x v="1"/>
    <s v="Equipped with nothing more than a GED and strategies for the game of go, an office intern gets thrown into the cold reality of the corporate world."/>
    <x v="56"/>
    <x v="1"/>
    <s v="TV-14"/>
    <x v="2"/>
    <n v="73"/>
    <s v="tt4240730"/>
    <n v="8.6"/>
    <n v="1883"/>
    <x v="1"/>
  </r>
  <r>
    <n v="1017"/>
    <s v="tm151210"/>
    <x v="1015"/>
    <s v="Jim Gaffigan: Obsessed"/>
    <x v="0"/>
    <s v="Jim Gaffigan bursts back on the scene with this eagerly anticipated fourth comedy special. Dubbed the &quot;King of Clean Comedy&quot; by The Wall Street Journal, Jim's obsession with all things food comes to fruition on Obsessed as he tackles a cornucopia of new food topics from fruit to seafood to donuts. Get ready for 70 minutes of non-stop laughs at Jim's twisted-yet-enlightened observations on the seemingly mundane topics that have made him a fixture in the comedy world for audiences of all ages."/>
    <x v="56"/>
    <x v="1"/>
    <m/>
    <x v="5"/>
    <n v="70"/>
    <s v="tt3481550"/>
    <n v="7.6"/>
    <n v="2226"/>
    <x v="1"/>
  </r>
  <r>
    <n v="1018"/>
    <s v="tm149578"/>
    <x v="1016"/>
    <s v="Mission Blue"/>
    <x v="0"/>
    <s v="Feature documentary about legendary oceanographer, marine biologist, environmentalist and National Geographic Explorer-in-Residence Sylvia Earle, and her campaign to create a global network of protected marine sanctuaries"/>
    <x v="56"/>
    <x v="1"/>
    <s v="PG"/>
    <x v="1"/>
    <n v="94"/>
    <s v="tt2004304"/>
    <n v="7.9"/>
    <n v="1950"/>
    <x v="1"/>
  </r>
  <r>
    <n v="1019"/>
    <s v="tm186054"/>
    <x v="1017"/>
    <s v="ABCD"/>
    <x v="0"/>
    <s v="When a capable dancer is provoked by the evil design of his employer, naturally he will be out to prove his mettle."/>
    <x v="57"/>
    <x v="1"/>
    <s v="PG-13"/>
    <x v="4"/>
    <n v="136"/>
    <s v="tt2321163"/>
    <n v="6.3"/>
    <n v="6898"/>
    <x v="1"/>
  </r>
  <r>
    <n v="1020"/>
    <s v="tm235553"/>
    <x v="1018"/>
    <s v="Pedal the World"/>
    <x v="0"/>
    <s v="&quot;What is the meaning of life?&quot;. I posed this question almost daily a year ago, so I decided to get to the bottom of the mystery. I wanted to explore the world by my own power - on a bicycle. Untrained, I set off in June 2013 with over 55 kg of luggage and a video camera. 18,000 kilometers through a total of 22 countries with the goal of fulfilling a dream: the dream of absolute freedom and the discovery of our globe. Now experience together with me a really great adventure - a documentary that is not a script, but life itself. A unique challenge - with nature as an ally and the world as... opponent."/>
    <x v="56"/>
    <x v="1"/>
    <m/>
    <x v="5"/>
    <n v="84"/>
    <s v="tt6020164"/>
    <n v="5"/>
    <n v="1057"/>
    <x v="1"/>
  </r>
  <r>
    <n v="1021"/>
    <s v="tm147518"/>
    <x v="1019"/>
    <s v="City of God: 10 Years Later"/>
    <x v="0"/>
    <s v="City of God √¢‚Ç¨‚Äú 10 Years Later investigates what happened to the actors who took part in the award-winning film directed by Fernando Meirelles and Katia Lund. This documentary shows what City of God√¢‚Ç¨‚Ñ¢s worldwide success meant to their lives. Were the actors prepared for the film√¢‚Ç¨‚Ñ¢s success? Did the social background of some of them prove stronger than the opportunity that came their way?"/>
    <x v="57"/>
    <x v="1"/>
    <s v="PG"/>
    <x v="1"/>
    <n v="69"/>
    <s v="tt4103686"/>
    <n v="6.4"/>
    <n v="1299"/>
    <x v="1"/>
  </r>
  <r>
    <n v="1022"/>
    <s v="tm183706"/>
    <x v="1020"/>
    <s v="Birth Reborn"/>
    <x v="0"/>
    <s v="The feature film ' The Birth Reborn' portrays the serious obstetric reality in the world, which is characterized by an alarming number of cesarean or deliveries with traumatic and unnecessary interventions, as opposed to what is known and recommended by science today. This situation has serious perinatal, psychological, social, anthropological and financial consequences. Through the reports of some of the leading experts in the area and the latest scientific discoveries, the film questions the current obstetric model, leads to a reflection on the new paradigm of the twenty-first century and the future of a civilization born without the so-called 'love hormones', released only under specific conditions of labor."/>
    <x v="57"/>
    <x v="1"/>
    <m/>
    <x v="5"/>
    <n v="91"/>
    <s v="tt2974412"/>
    <n v="7.8"/>
    <n v="249"/>
    <x v="1"/>
  </r>
  <r>
    <n v="1023"/>
    <s v="tm178513"/>
    <x v="1021"/>
    <s v="Bombay Talkies"/>
    <x v="0"/>
    <s v="One hundred years of Hindi cinema is celebrated in four short stories showcasing the power of film."/>
    <x v="57"/>
    <x v="1"/>
    <s v="PG-13"/>
    <x v="4"/>
    <n v="127"/>
    <s v="tt2797242"/>
    <n v="6.6"/>
    <n v="5372"/>
    <x v="1"/>
  </r>
  <r>
    <n v="1024"/>
    <s v="tm182322"/>
    <x v="1022"/>
    <s v="Kai Po Che!"/>
    <x v="0"/>
    <s v="Three friends growing up in India at the turn of the millennium set out to open a training academy to produce the country's next cricket stars."/>
    <x v="57"/>
    <x v="1"/>
    <m/>
    <x v="5"/>
    <n v="126"/>
    <s v="tt2213054"/>
    <n v="7.8"/>
    <n v="36512"/>
    <x v="1"/>
  </r>
  <r>
    <n v="1025"/>
    <s v="tm236725"/>
    <x v="1023"/>
    <s v="My Beautiful Broken Brain"/>
    <x v="0"/>
    <s v="A profoundly personal voyage into the complexity, fragility and wonder of the human brain, after Lotje Sodderland miraculously survives a hemorrhagic stroke and finds herself starting again in an alien world, bereft of language and logic. This feature documentary takes us on a genre-twisting tale that is by turns excruciating and exquisite - from the devastating consequences of a first-time neurological experiment, through to the extraordinary revelations of her altered sensory perception."/>
    <x v="56"/>
    <x v="1"/>
    <m/>
    <x v="5"/>
    <n v="84"/>
    <s v="tt3815136"/>
    <n v="7.1"/>
    <n v="2257"/>
    <x v="1"/>
  </r>
  <r>
    <n v="1026"/>
    <s v="tm153055"/>
    <x v="1024"/>
    <s v="Mitt"/>
    <x v="0"/>
    <s v="A filmmaker is granted unprecedented access to a political candidate and his family as he runs for President."/>
    <x v="56"/>
    <x v="1"/>
    <m/>
    <x v="5"/>
    <n v="93"/>
    <s v="tt3336722"/>
    <n v="6.9"/>
    <n v="2579"/>
    <x v="1"/>
  </r>
  <r>
    <n v="1027"/>
    <s v="tm142630"/>
    <x v="1025"/>
    <s v="Ragini MMS 2"/>
    <x v="0"/>
    <s v="A sleazy film director's decision to shoot his latest erotic horror movie in a notorious haunted house angers the vengeful spirit of its past inhabitant."/>
    <x v="56"/>
    <x v="1"/>
    <s v="PG-13"/>
    <x v="4"/>
    <n v="120"/>
    <s v="tt2609218"/>
    <n v="3.9"/>
    <n v="2870"/>
    <x v="1"/>
  </r>
  <r>
    <n v="1028"/>
    <s v="tm185797"/>
    <x v="1026"/>
    <s v="Fukrey"/>
    <x v="0"/>
    <s v="The paths of four dream-chasing college friends cross with an array of colourful characters, from a tough-talking Punjabi female don to a Jugaad Baaz college watchman. Mayhem ensues."/>
    <x v="57"/>
    <x v="1"/>
    <s v="PG-13"/>
    <x v="4"/>
    <n v="137"/>
    <s v="tt2806788"/>
    <n v="6.9"/>
    <n v="11656"/>
    <x v="1"/>
  </r>
  <r>
    <n v="1029"/>
    <s v="tm154729"/>
    <x v="1027"/>
    <s v="Dedh Ishqiya"/>
    <x v="0"/>
    <s v="A team of con men fall for a Begum and her female confidante. Does their love fructify?"/>
    <x v="56"/>
    <x v="1"/>
    <s v="R"/>
    <x v="0"/>
    <n v="152"/>
    <s v="tt2675978"/>
    <n v="7"/>
    <n v="7179"/>
    <x v="1"/>
  </r>
  <r>
    <n v="1030"/>
    <s v="tm148457"/>
    <x v="1028"/>
    <s v="Hasee Toh Phasee"/>
    <x v="0"/>
    <s v="On the eve of Nikhil and Karishma√¢‚Ç¨‚Ñ¢s engagement, Karishma√¢‚Ç¨‚Ñ¢s wealthy father, Devesh Solanki, expresses his disapproval, believing Nikhil to be a lackadaisical young man. With one week to prove himself worthy to marry Karishma, Nikhil and Karishma's sister, Meeta, grow closer to each other."/>
    <x v="56"/>
    <x v="1"/>
    <s v="PG-13"/>
    <x v="4"/>
    <n v="141"/>
    <s v="tt3173910"/>
    <n v="6.8"/>
    <n v="14916"/>
    <x v="1"/>
  </r>
  <r>
    <n v="1031"/>
    <s v="tm145627"/>
    <x v="1029"/>
    <s v="Pizza"/>
    <x v="0"/>
    <s v="'Pizza' is a supernatural thriller - it is the story of Kunal,a pizza delivery boy who works at a small pizza joint in Mumbai. The staff working at the Pizza joint are his only friends and his wife Nikita, is someone whom he trusts and enjoys spending time with.  His life is limited to delivering pizzas across the city .Kunal is a non believer in the occult - whether ghosts or the afterlife. Life is a series of regular uneventful days, until one day a pizza delivery goes wrong. Kunal delivers to a couple at a House and this encounter changes his life around for the worse. The experiences in the haunted house makes Kunal realize there are supernatural powers in existence... and to make matters worse, when he finally escapes from the house, his wife Nikita goes missing. 'Pizza' is a horror film, with a twist."/>
    <x v="56"/>
    <x v="1"/>
    <m/>
    <x v="5"/>
    <n v="107"/>
    <s v="tt3794302"/>
    <n v="6.2"/>
    <n v="1285"/>
    <x v="1"/>
  </r>
  <r>
    <n v="1032"/>
    <s v="tm158302"/>
    <x v="1030"/>
    <s v="Ankhon Dekhi"/>
    <x v="0"/>
    <s v="Bauji resists his daughter's request to let her marry the man she loves as the villagers incessantly shame him. However, his opinion changes after he meets him and he decides to change his viewpoint."/>
    <x v="56"/>
    <x v="1"/>
    <m/>
    <x v="5"/>
    <n v="104"/>
    <s v="tt3620858"/>
    <n v="8"/>
    <n v="11330"/>
    <x v="1"/>
  </r>
  <r>
    <n v="1033"/>
    <s v="ts121189"/>
    <x v="1031"/>
    <s v="Raja, Rasoi Aur Anya Kahaniyaan"/>
    <x v="1"/>
    <s v="Explore the history and flavors of regional Indian cuisine, from traditional Kashmiri feasts to the vegetarian dishes of Gujarat."/>
    <x v="56"/>
    <x v="1"/>
    <m/>
    <x v="5"/>
    <n v="29"/>
    <s v="tt6953924"/>
    <n v="9"/>
    <n v="327"/>
    <x v="1"/>
  </r>
  <r>
    <n v="1034"/>
    <s v="tm186161"/>
    <x v="1032"/>
    <s v="Boss"/>
    <x v="0"/>
    <s v="Disowned by his father as a boy, Surya is taken in by a crime boss. When his brother Shiv is wrongly imprisoned, his father pleads for Surya's help."/>
    <x v="57"/>
    <x v="1"/>
    <s v="PG-13"/>
    <x v="4"/>
    <n v="143"/>
    <s v="tt2763724"/>
    <n v="5.3"/>
    <n v="11059"/>
    <x v="1"/>
  </r>
  <r>
    <n v="1035"/>
    <s v="ts34074"/>
    <x v="1033"/>
    <s v="That Winter, the Wind Blows"/>
    <x v="1"/>
    <s v="Circumstances condemn Oh Soo and Oh Young to loveless lives. After the untimely death of his first love, Oh Soo turns to an ambitionless life as a derelict gambler. The gorgeous Oh Young should be leading the perfect life as an heiress, but when her parents√¢‚Ç¨‚Ñ¢ divorce crumbles the family, she faces the reality of living life alone√¢‚Ç¨‚Äùparticularly in light of her increasingly impaired vision. When these two heavy souls cross paths, fate delivers a chance meeting that will change their lives forever."/>
    <x v="57"/>
    <x v="1"/>
    <s v="TV-MA"/>
    <x v="6"/>
    <n v="63"/>
    <s v="tt2806646"/>
    <n v="7.6"/>
    <n v="1803"/>
    <x v="1"/>
  </r>
  <r>
    <n v="1036"/>
    <s v="tm209037"/>
    <x v="1034"/>
    <s v="Tea Time"/>
    <x v="0"/>
    <s v="More than sixty years after leaving high school, former classmates Alicia, Gema, Angelica, Ximena and Maria Teresa are still devoted to their regular catch-ups in which they exchange gossip and reminiscences over elaborately presented afternoon teas. Impeccably turned out, the ladies√¢‚Ç¨‚Ñ¢ free-wheeling tea-time chats run the gamut from mortality and marital infidelity to soccer and twerking."/>
    <x v="56"/>
    <x v="1"/>
    <m/>
    <x v="5"/>
    <n v="70"/>
    <s v="tt4147684"/>
    <n v="7.6"/>
    <n v="480"/>
    <x v="1"/>
  </r>
  <r>
    <n v="1037"/>
    <s v="tm348393"/>
    <x v="1035"/>
    <s v="When Love Happens"/>
    <x v="0"/>
    <s v="Fed up with coordinating weddings for everyone else, unlucky-in-love event planner Mo turns to the internet to see if she can find her own Mr. Right."/>
    <x v="56"/>
    <x v="1"/>
    <m/>
    <x v="5"/>
    <n v="109"/>
    <s v="tt4094916"/>
    <n v="4.8"/>
    <n v="128"/>
    <x v="1"/>
  </r>
  <r>
    <n v="1038"/>
    <s v="tm151927"/>
    <x v="1036"/>
    <s v="Mary Kom"/>
    <x v="0"/>
    <s v="A chronicle of the life of Indian boxer 'Mary Kom' who went through several hardships before audaciously accomplishing her ultimate dream."/>
    <x v="56"/>
    <x v="1"/>
    <s v="PG-13"/>
    <x v="4"/>
    <n v="122"/>
    <s v="tt3001638"/>
    <n v="6.9"/>
    <n v="10656"/>
    <x v="1"/>
  </r>
  <r>
    <n v="1039"/>
    <s v="ts122290"/>
    <x v="1037"/>
    <s v="Dharmakshetra"/>
    <x v="1"/>
    <s v="After the end of 18 days war of Mahabharata, Pandavas and Kauravas reach the court of Chitragupta where they have to answer their actions of their past life. In each episode one of the character takes the centre stage to answer the questions asked by Chitragupta on behalf of the others."/>
    <x v="56"/>
    <x v="1"/>
    <s v="TV-14"/>
    <x v="2"/>
    <n v="44"/>
    <s v="tt6803712"/>
    <n v="8.1999999999999904"/>
    <n v="247"/>
    <x v="1"/>
  </r>
  <r>
    <n v="1040"/>
    <s v="tm169669"/>
    <x v="1038"/>
    <s v="Four Sisters and a Wedding"/>
    <x v="0"/>
    <s v="The children of the Salazar family have been pursuing separate lives in the recent years. After a few years of not being together as a whole family, they find themselves reuniting when CJ announces his plan to marry Princess, his girlfriend for three months. Much to their shock and dismay, CJ's sisters come together for the wedding and have agreed to dissuade him from marrying his fianc√É¬©e."/>
    <x v="57"/>
    <x v="1"/>
    <m/>
    <x v="5"/>
    <n v="126"/>
    <s v="tt3008034"/>
    <n v="7.2"/>
    <n v="789"/>
    <x v="1"/>
  </r>
  <r>
    <n v="1041"/>
    <s v="tm175812"/>
    <x v="1039"/>
    <s v="Special 26"/>
    <x v="0"/>
    <s v="In the early 1980s in India, a group of con artists rob well-known businessmen and politicians by posing as officers of the Central Bureau of Intelligence or income tax officials. The gang stages fake raids during which they steal great amounts of money from their targets."/>
    <x v="57"/>
    <x v="1"/>
    <m/>
    <x v="5"/>
    <n v="144"/>
    <s v="tt2377938"/>
    <n v="8"/>
    <n v="55489"/>
    <x v="1"/>
  </r>
  <r>
    <n v="1042"/>
    <s v="tm181550"/>
    <x v="1040"/>
    <s v="Once Upon a Time in Mumbai Dobaara!"/>
    <x v="0"/>
    <s v="Shoaib's life takes a precarious turn when he finds himself pitted against a younger contemporary - not just in &quot;business&quot;, but in love..."/>
    <x v="57"/>
    <x v="1"/>
    <m/>
    <x v="5"/>
    <n v="160"/>
    <s v="tt5037702"/>
    <n v="4.5999999999999996"/>
    <n v="7127"/>
    <x v="1"/>
  </r>
  <r>
    <n v="1043"/>
    <s v="tm228574"/>
    <x v="1041"/>
    <s v="Swearnet Live"/>
    <x v="0"/>
    <s v="&quot;Trailer Park Boys&quot; John Paul Tremblay, Robb Wells and Mike Smith host this foulmouthed live kick-off of their Web-based Swearnet network."/>
    <x v="56"/>
    <x v="1"/>
    <m/>
    <x v="5"/>
    <n v="75"/>
    <s v="tt3599642"/>
    <n v="5.4"/>
    <n v="519"/>
    <x v="1"/>
  </r>
  <r>
    <n v="1044"/>
    <s v="tm149914"/>
    <x v="1042"/>
    <s v="Jim Jefferies: Bare"/>
    <x v="0"/>
    <s v="Smart, crude, and in-your-face, Australian comic/actor/equal-opportunity-offender Jim Jefferies is not for the faint of heart. Whether he is lampooning gun control, auditioning disabled actors, or over-sharing sexual experiences, the FXX &quot;Legit&quot; star proves nothing is out of bounds and even less, off limits. Filmed during the Boston run of his recent stand up tour."/>
    <x v="56"/>
    <x v="1"/>
    <s v="R"/>
    <x v="0"/>
    <n v="76"/>
    <s v="tt3958494"/>
    <n v="8"/>
    <n v="5407"/>
    <x v="1"/>
  </r>
  <r>
    <n v="1045"/>
    <s v="tm145216"/>
    <x v="1043"/>
    <s v="Dabbe 5: Zehr-i Cin"/>
    <x v="0"/>
    <s v="Dilek, a housewife suddenly starts to feel presence of something abnormal in a specific room in their house. Though her husband, Omer refuses to agree with her but situation become worse. They find out that, an ancient paranormal creature called Jinn, has cursed on Dilek. They seek for a way to cure her but instead they find out some shocking event of Dilek's early life."/>
    <x v="56"/>
    <x v="1"/>
    <s v="R"/>
    <x v="0"/>
    <n v="132"/>
    <s v="tt3886722"/>
    <n v="6"/>
    <n v="3708"/>
    <x v="1"/>
  </r>
  <r>
    <n v="1046"/>
    <s v="tm149747"/>
    <x v="1044"/>
    <s v="The Perfect Dictatorship"/>
    <x v="0"/>
    <s v="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
    <x v="56"/>
    <x v="1"/>
    <m/>
    <x v="5"/>
    <n v="143"/>
    <s v="tt3970854"/>
    <n v="7.2"/>
    <n v="5370"/>
    <x v="1"/>
  </r>
  <r>
    <n v="1047"/>
    <s v="tm140911"/>
    <x v="1045"/>
    <s v="Imperial Dreams"/>
    <x v="0"/>
    <s v="A 21-year-old reformed gangster's devotion to his family and his future is put to the test when he is released from prison and returns to his old stomping grounds in Watts, Los Angeles."/>
    <x v="56"/>
    <x v="1"/>
    <m/>
    <x v="5"/>
    <n v="87"/>
    <s v="tt3331028"/>
    <n v="6.7"/>
    <n v="4452"/>
    <x v="1"/>
  </r>
  <r>
    <n v="1048"/>
    <s v="tm158692"/>
    <x v="1046"/>
    <s v="Liar's Dice"/>
    <x v="0"/>
    <s v="The film follows Kamala, a young woman from Chitkul village and her girl child Manya, who embarks on a journey leaving their native land in search for her missing husband. Along this journey she encounters Nawazudin, a free spirited army deserter who helps them to get to their destination with his own selfish motive."/>
    <x v="57"/>
    <x v="1"/>
    <m/>
    <x v="5"/>
    <n v="104"/>
    <s v="tt2343621"/>
    <n v="6.8"/>
    <n v="1069"/>
    <x v="1"/>
  </r>
  <r>
    <n v="1049"/>
    <s v="tm587320"/>
    <x v="1047"/>
    <s v="El Mago Pop"/>
    <x v="0"/>
    <s v="Antonio Diaz is a young and talented magician who uses magic to test the six degrees of separation theory, meeting celebrities and anonymous people along the way."/>
    <x v="57"/>
    <x v="1"/>
    <m/>
    <x v="5"/>
    <n v="44"/>
    <s v="tt3355166"/>
    <n v="6.8"/>
    <n v="21"/>
    <x v="1"/>
  </r>
  <r>
    <n v="1050"/>
    <s v="tm160034"/>
    <x v="1048"/>
    <s v="Humpty Sharma Ki Dulhania"/>
    <x v="0"/>
    <s v="A girl from Ambala, Kavya Pratap Singh, is about to be married. When she visits Delhi to shop for her 'dhai lakh ka Ghagra'(wedding dress worth Rs. 2 Lakh), she meets Humpty Sharma, a carefree Delhiite, and falls in love with him."/>
    <x v="56"/>
    <x v="1"/>
    <s v="PG"/>
    <x v="1"/>
    <n v="133"/>
    <s v="tt3678938"/>
    <n v="6"/>
    <n v="12757"/>
    <x v="1"/>
  </r>
  <r>
    <n v="1051"/>
    <s v="tm158436"/>
    <x v="1049"/>
    <s v="Print the Legend"/>
    <x v="0"/>
    <s v="3D printing is changing the world √¢‚Ç¨‚Äú from printing guns and human organs to dismantling the world√¢‚Ç¨‚Ñ¢s industrial infrastructure by enabling home manufacturing. The 3D Printing revolution has begun. Who will make it?"/>
    <x v="56"/>
    <x v="1"/>
    <m/>
    <x v="5"/>
    <n v="100"/>
    <s v="tt3703872"/>
    <n v="7"/>
    <n v="1967"/>
    <x v="1"/>
  </r>
  <r>
    <n v="1052"/>
    <s v="tm172027"/>
    <x v="1050"/>
    <s v="The Butterfly's Dream"/>
    <x v="0"/>
    <s v="In a small Turkish town, two young tuberculous poets try to survive while publishing their poems. As they both fall in love, their life would never be the same."/>
    <x v="57"/>
    <x v="1"/>
    <s v="PG-13"/>
    <x v="4"/>
    <n v="138"/>
    <s v="tt2882532"/>
    <n v="7.8"/>
    <n v="21882"/>
    <x v="1"/>
  </r>
  <r>
    <n v="1053"/>
    <s v="tm146657"/>
    <x v="1051"/>
    <s v="Jeff Dunham: All Over the Map"/>
    <x v="0"/>
    <s v="Jeff Dunham and his iconic creations, Achmed, Walter, Peanut, and Bubba J. have embarked on an unprecedented world tour through five continents, logging almost 100,000 miles and starring in arenas where few American comedians have dared to perform. Tell the wrong joke in Singapore or United Arab Emirates and risk being handcuffed before you ever leave the stage. Bring Achmed the Dead Terrorist on stage in Malaysia after a government warning forbidding his presence, and you may never leave Kuala Lumpur. While Dunham crafts pop culture references that can excite a local audience upon entering each country, Jeff shows that humor is truly universal. Most of the time."/>
    <x v="56"/>
    <x v="1"/>
    <s v="PG-13"/>
    <x v="4"/>
    <n v="41"/>
    <s v="tt4209802"/>
    <n v="7.1"/>
    <n v="854"/>
    <x v="1"/>
  </r>
  <r>
    <n v="1054"/>
    <s v="ts82860"/>
    <x v="1052"/>
    <s v="Against the Tide"/>
    <x v="1"/>
    <s v="A detective and a psychologist investigating a string of murders form a crime-solving team with the novelist whose work inspired the killings."/>
    <x v="56"/>
    <x v="1"/>
    <s v="TV-14"/>
    <x v="2"/>
    <n v="44"/>
    <s v="tt7131682"/>
    <n v="7.6"/>
    <n v="11"/>
    <x v="1"/>
  </r>
  <r>
    <n v="1055"/>
    <s v="tm159819"/>
    <x v="1053"/>
    <s v="Bride for Rent"/>
    <x v="0"/>
    <s v="On the eve of his 25th birthday, the day he√¢‚Ç¨‚Ñ¢s set to receive money from his trust fund, Rocco (Xian Lim) parties, gets drunk and loses all his money on a poker match. His dilemma: He has to produce the amount, otherwise he will lose the client he needs to defeat his father√¢‚Ç¨‚Ñ¢s TV commercial production company.  Meanwhile, Rocky (Kim Chiu) also needs money to pay the rent, otherwise her family will be homeless.  There√¢‚Ç¨‚Ñ¢s only one way for Rocco to be able to get money from his trust fund: Fulfill the conditions set by his grandmother and that is to get married.  Rocky agrees to act as Rocco√¢‚Ç¨‚Ñ¢s pseudo wife in exchange for a √¢‚Ç¨≈ìtalent fee.√¢‚Ç¨¬ù They seal the deal.  As they live like a married couple, Rocco and Rocky face one problem after another, forcing them with no alternative but to reconcile their differences and work with each other. Complication arises when they start to feel for each other, with their bond getting closer."/>
    <x v="56"/>
    <x v="1"/>
    <m/>
    <x v="5"/>
    <n v="115"/>
    <s v="tt3469386"/>
    <n v="6.4"/>
    <n v="584"/>
    <x v="1"/>
  </r>
  <r>
    <n v="1056"/>
    <s v="tm183805"/>
    <x v="1054"/>
    <s v="Ghanchakkar"/>
    <x v="0"/>
    <s v="A safe cracker claims he has lost his memory when two criminals come calling for their cut of the bank heist loot."/>
    <x v="57"/>
    <x v="1"/>
    <s v="PG"/>
    <x v="1"/>
    <n v="137"/>
    <s v="tt2246724"/>
    <n v="5.8"/>
    <n v="5019"/>
    <x v="1"/>
  </r>
  <r>
    <n v="1057"/>
    <s v="tm175954"/>
    <x v="1055"/>
    <s v="Aziz Ansari: Buried Alive"/>
    <x v="0"/>
    <s v="Standup comedian Aziz Ansari (&quot;Parks and Recreation&quot;) headlines his third standup special, where he shares his uniquely hilarious perspective on fears of adulthood, babies, marriage, and more. Ansari's look at life on the cusp of 30 years old is smart, unfiltered, and hysterical."/>
    <x v="57"/>
    <x v="1"/>
    <m/>
    <x v="5"/>
    <n v="79"/>
    <s v="tt2836450"/>
    <n v="7.2"/>
    <n v="3980"/>
    <x v="1"/>
  </r>
  <r>
    <n v="1058"/>
    <s v="tm182227"/>
    <x v="1056"/>
    <s v="Marc Maron: Thinky Pain"/>
    <x v="0"/>
    <s v="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quot;Thinky Pain.&quot;"/>
    <x v="57"/>
    <x v="1"/>
    <m/>
    <x v="5"/>
    <n v="90"/>
    <s v="tt3004634"/>
    <n v="7.3"/>
    <n v="1876"/>
    <x v="1"/>
  </r>
  <r>
    <n v="1059"/>
    <s v="tm159094"/>
    <x v="1057"/>
    <s v="Naan Sigappu Manithan"/>
    <x v="0"/>
    <s v="Indran suffers from narcolepsy, a sleep disorder that makes him fall asleep at the slightest excitement. He meets Meera and they fall in love but one night, they are attacked by unknown persons. Indran panics and goes into sleep, while Meera is raped. Indran must rely hard on his wits to find the assailants and overcome his condition get his revenge."/>
    <x v="56"/>
    <x v="1"/>
    <m/>
    <x v="5"/>
    <n v="161"/>
    <s v="tt3569788"/>
    <n v="6.5"/>
    <n v="1081"/>
    <x v="1"/>
  </r>
  <r>
    <n v="1060"/>
    <s v="ts36127"/>
    <x v="1058"/>
    <s v="Turbo FAST"/>
    <x v="1"/>
    <s v="After Turbo the Snail's improbable win at the Indianapolis 500, the superfast racer finds his life forever changed after he returns from his victory tour. Namely, Tito, his human companion, has built Starlite City, a massive miniature city with an elaborate adjoining race track for Turbo and his fellow snails to live and race in. However, Turbo finds his new life no less hectic as he and his friends face new rivals of all varieties eager to take the champion on. Regardless of the danger, Turbo and his colleagues of the Fast Action Stunt Team are ready for the challenge."/>
    <x v="57"/>
    <x v="1"/>
    <s v="TV-PG"/>
    <x v="7"/>
    <n v="19"/>
    <s v="tt3010520"/>
    <n v="6.5"/>
    <n v="593"/>
    <x v="1"/>
  </r>
  <r>
    <n v="1061"/>
    <s v="tm157609"/>
    <x v="1059"/>
    <s v="Born in Gaza"/>
    <x v="0"/>
    <s v="This documentary focuses on the devastating violence of the Israel-Palestine conflict and its effects on the children of Gaza."/>
    <x v="56"/>
    <x v="1"/>
    <m/>
    <x v="5"/>
    <n v="69"/>
    <s v="tt4205416"/>
    <n v="7.4"/>
    <n v="492"/>
    <x v="1"/>
  </r>
  <r>
    <n v="1062"/>
    <s v="tm179328"/>
    <x v="1060"/>
    <s v="Romantik Komedi 2: Bekarl√Ñ¬±√Ñ≈∏a Veda"/>
    <x v="0"/>
    <s v="Of best friends Didem, Esra, and Zeynep, only Didem has stayed single. Esra is preparing to marry Mert, and Zeynep has already married Erg√É¬ºn. Didem tries many strategies on her boyfriend Cem that she read in a book called &quot;The Way Goes to Marriage,&quot; but none are successful. When she learns that her boyfriend Cem is acting in a film opposite a gorgeous girl named G√É¬∂zde, she she gets crazy-jealous and starts to track Cem's every move. She discovers that Cem and his best friends tell them a lie to organize a bachelor party for Mert. The party brings every couple surprises and kicks off a fun time."/>
    <x v="57"/>
    <x v="1"/>
    <m/>
    <x v="5"/>
    <n v="105"/>
    <s v="tt2645104"/>
    <n v="5.0999999999999996"/>
    <n v="3357"/>
    <x v="1"/>
  </r>
  <r>
    <n v="1063"/>
    <s v="tm151860"/>
    <x v="1061"/>
    <s v="Free to Play"/>
    <x v="0"/>
    <s v="Follow three professional video game players as they overcome personal adversity, family pressures, and the realities of life to compete in a $1,000,000 tournament that could change their lives forever."/>
    <x v="56"/>
    <x v="1"/>
    <m/>
    <x v="5"/>
    <n v="75"/>
    <s v="tt3203290"/>
    <n v="7.9"/>
    <n v="13308"/>
    <x v="1"/>
  </r>
  <r>
    <n v="1064"/>
    <s v="tm139922"/>
    <x v="1062"/>
    <s v="The Other One: The Long, Strange Trip of Bob Weir"/>
    <x v="0"/>
    <s v="Drop out of school to ride with the Merry Pranksters. Form America√¢‚Ç¨‚Ñ¢s most enduring jam band. Become a family man and father. Never stop chasing the muse. Bob Weir took his own path to and through superstardom as rhythm guitarist for The Grateful Dead. Mike Fleiss re-imagines the whole wild journey in this magnetic rock doc and concert film, with memorable input from bandmates, contemporaries, followers, family, and, of course, the inimitable Bob Weir himself."/>
    <x v="56"/>
    <x v="1"/>
    <m/>
    <x v="5"/>
    <n v="85"/>
    <s v="tt3692768"/>
    <n v="7.3"/>
    <n v="1649"/>
    <x v="1"/>
  </r>
  <r>
    <n v="1065"/>
    <s v="tm184511"/>
    <x v="1063"/>
    <s v="Inkaar"/>
    <x v="0"/>
    <s v="At a leading ad agency, the battle for the top job between Rahul Verma, the advertising CEO, and Maya Luthra, his ambitious prot√É¬©g√É¬©e, takes an ugly turn when Maya files a sexual harassment complaint against Rahul."/>
    <x v="57"/>
    <x v="1"/>
    <s v="R"/>
    <x v="0"/>
    <n v="133"/>
    <s v="tt2094854"/>
    <n v="6.2"/>
    <n v="2565"/>
    <x v="1"/>
  </r>
  <r>
    <n v="1066"/>
    <s v="ts67797"/>
    <x v="1064"/>
    <s v="Sammy &amp; Co"/>
    <x v="1"/>
    <s v="A series following the story of young turtles, Ricky and Ella, and their friends, Annabel the Octopus and Pipo the Butterfly Fish. Within the many fun, exciting adventures, we learn that life underwater is quite similar to life on earth and likewise, things rarely go as planned! Even if they live with the wise Sammy in the safe happy setting of a warm reef, our little turtles √¢‚Ç¨‚Äú just like little kids √¢‚Ç¨‚Äú won√¢‚Ç¨‚Ñ¢t be able to resist the appeal of the big blue ocean!"/>
    <x v="56"/>
    <x v="1"/>
    <s v="TV-PG"/>
    <x v="7"/>
    <n v="14"/>
    <s v="tt2580128"/>
    <n v="5.6"/>
    <n v="30"/>
    <x v="1"/>
  </r>
  <r>
    <n v="1067"/>
    <s v="tm157461"/>
    <x v="1065"/>
    <s v="Coming Soon"/>
    <x v="0"/>
    <s v="Pirated DVD seller Zafer who is formerly an extra in movies, swore to give up illegal works when his wife wanted to get divorce. To win his family back, he and his old-fashioned crew decided to make a movie called &quot;Summit - The End Of Evil&quot; which is a fantastic science fiction movie and couldn't be shot since 1977. A funny, entertaining and emotional journey awaits him who waded into this adventure with his unqualified crew."/>
    <x v="56"/>
    <x v="1"/>
    <s v="PG"/>
    <x v="1"/>
    <n v="134"/>
    <s v="tt3698408"/>
    <n v="7.5"/>
    <n v="33714"/>
    <x v="1"/>
  </r>
  <r>
    <n v="1068"/>
    <s v="tm178992"/>
    <x v="1066"/>
    <s v="The Midas Touch"/>
    <x v="0"/>
    <s v="Successful debt collector Chiu takes pity on a group of wannabe pop starlets when he goes to collect from the agency they are signed with. Naively thinking that he can do a better job in launching their careers, Chiu takes over the company in lieu of the debt but starts to realize that he may have bitten off more than he can chew. Hoping that things might change with a more strategic approach, he hires experienced talent manager Suen but with money running low and the company on the brink of bankruptcy, a dejected Chiu is soon ready to admit that his Midas touch has run out until a Korean showbiz entity expresses interest in the girls."/>
    <x v="57"/>
    <x v="1"/>
    <m/>
    <x v="5"/>
    <n v="99"/>
    <s v="tt3173512"/>
    <n v="5"/>
    <n v="183"/>
    <x v="1"/>
  </r>
  <r>
    <n v="1069"/>
    <s v="tm144541"/>
    <x v="1067"/>
    <s v="Refugiado"/>
    <x v="0"/>
    <s v="7 year old Mat√É¬≠as returns home from a friend√¢‚Ç¨‚Ñ¢s birthday party to find his mother, Laura, unconscious on the floor. When she recovers her senses they decide to leave home and rush to a shelter for abused women where they spend 48 hours before Laura decides to rebuild her life somewhere else. Through the eyes of Mat√É¬≠as we will discover their escape in a city where everything Mat√É¬≠as once knew feels dangerous and foreign until Laura finds a secure place to raise her son."/>
    <x v="56"/>
    <x v="1"/>
    <s v="R"/>
    <x v="0"/>
    <n v="95"/>
    <s v="tt3717390"/>
    <n v="6.4"/>
    <n v="365"/>
    <x v="1"/>
  </r>
  <r>
    <n v="1070"/>
    <s v="tm215339"/>
    <x v="1068"/>
    <s v="Ralphie May: Imperfectly Yours"/>
    <x v="0"/>
    <s v="Standup in Las Vegas."/>
    <x v="57"/>
    <x v="1"/>
    <m/>
    <x v="5"/>
    <n v="69"/>
    <s v="tt3219820"/>
    <n v="5.4"/>
    <n v="150"/>
    <x v="1"/>
  </r>
  <r>
    <n v="1071"/>
    <s v="tm177645"/>
    <x v="1069"/>
    <s v="Wedding Association"/>
    <x v="0"/>
    <s v="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
    <x v="57"/>
    <x v="1"/>
    <s v="PG-13"/>
    <x v="4"/>
    <n v="106"/>
    <s v="tt3726104"/>
    <n v="7.1"/>
    <n v="22186"/>
    <x v="1"/>
  </r>
  <r>
    <n v="1072"/>
    <s v="tm200926"/>
    <x v="1070"/>
    <s v="Heritages"/>
    <x v="0"/>
    <s v="When director Philippe Aractingi is forced to leave his motherland for the third time, the realisation dawns on him: his ancestors have been fleeing wars for five generations. Exploring his roots, Aractingi goes back to the fall of the Ottoman Empire, the creation of Israel and the Lebanese Civil War. Experimenting with a radical new film-making style, he interlaces directed scenes and archive images with video-filmed personal diaries, family photos and super 8 reels."/>
    <x v="56"/>
    <x v="1"/>
    <m/>
    <x v="5"/>
    <n v="96"/>
    <s v="tt3461524"/>
    <n v="7.3"/>
    <n v="130"/>
    <x v="1"/>
  </r>
  <r>
    <n v="1073"/>
    <s v="tm181092"/>
    <x v="1071"/>
    <s v="Race 2"/>
    <x v="0"/>
    <s v="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
    <x v="57"/>
    <x v="1"/>
    <m/>
    <x v="5"/>
    <n v="150"/>
    <s v="tt1375789"/>
    <n v="5.3"/>
    <n v="16302"/>
    <x v="1"/>
  </r>
  <r>
    <n v="1074"/>
    <s v="tm183002"/>
    <x v="1072"/>
    <s v="Madras Cafe"/>
    <x v="0"/>
    <s v="An Indian intelligence agent journeys to a war-torn coastal island to break a resolute rebel group and meets a passionate journalist."/>
    <x v="57"/>
    <x v="1"/>
    <s v="PG-13"/>
    <x v="4"/>
    <n v="130"/>
    <s v="tt2855648"/>
    <n v="7.7"/>
    <n v="24319"/>
    <x v="1"/>
  </r>
  <r>
    <n v="1075"/>
    <s v="tm144557"/>
    <x v="1073"/>
    <s v="Deliha"/>
    <x v="0"/>
    <s v="A woman desperately seeking for a man to love. When he finally arrives, she overlooks him."/>
    <x v="56"/>
    <x v="1"/>
    <s v="PG-13"/>
    <x v="4"/>
    <n v="107"/>
    <s v="tt4470892"/>
    <n v="4.5"/>
    <n v="4315"/>
    <x v="1"/>
  </r>
  <r>
    <n v="1076"/>
    <s v="tm205684"/>
    <x v="1074"/>
    <s v="Confusion Na Wa"/>
    <x v="0"/>
    <s v="Set in a Nigerian city Confusion Na Wa is a dark comedy about a group of strangers whose fates become intertwined over the course of 24 hours. At the heart of everything is a phone found by two opportunist wasters Charles and Chichi who, having read through its contents, decide to blackmail the owner Emeka. Little do they realize that their misdemeanors have set in motion a chain of events that will lead to their own downfall."/>
    <x v="57"/>
    <x v="1"/>
    <m/>
    <x v="5"/>
    <n v="105"/>
    <s v="tt3012648"/>
    <n v="7"/>
    <n v="38"/>
    <x v="1"/>
  </r>
  <r>
    <n v="1077"/>
    <s v="tm167107"/>
    <x v="1075"/>
    <s v="Saheb Biwi Aur Gangster Returns"/>
    <x v="0"/>
    <s v="The Royal Scandal, the war for power and fight for money continues with the return of Saheb Biwi Aur Gangster. Aditya Pratap Singh (Jimmy Sheirgill) is crippled and is trying to recover from the physical disability and his wifes betrayal. The lover cum seductress Madhavi Devi (Mahie Gill) is now an MLA, her relationship with Aditya may have broken to shambles but her relation with alcohol is deep, dark and daunting. Indarjeet Singh, a ragged prince who has lost everything but his pride, pledges to get back his familys respect which was once destroyed by Adityas ancestors. Ranjana is a modern ambitious girl who is madly in love with Indarjeet Singh (Irrfan Khan). The story takes a new turn when Aditya falls in love with Ranjana and forces Birendra (Raj Babbar) her father, for their marriage. In this game of live chess between Saheb, Biwi and Gangster, the winner, the survivor takes it all."/>
    <x v="57"/>
    <x v="1"/>
    <m/>
    <x v="5"/>
    <n v="142"/>
    <s v="tt2362778"/>
    <n v="6.7"/>
    <n v="3978"/>
    <x v="1"/>
  </r>
  <r>
    <n v="1078"/>
    <s v="tm143299"/>
    <x v="1076"/>
    <s v="Ungli"/>
    <x v="0"/>
    <s v="When a corrupt judicial system lets a drunken driver off scott-free, four gym friends become vigilantes to avenge the death of their trainer."/>
    <x v="56"/>
    <x v="1"/>
    <s v="PG-13"/>
    <x v="4"/>
    <n v="114"/>
    <s v="tt2392447"/>
    <n v="5.8"/>
    <n v="3888"/>
    <x v="1"/>
  </r>
  <r>
    <n v="1079"/>
    <s v="tm175753"/>
    <x v="1077"/>
    <s v="Chashme Baddoor"/>
    <x v="0"/>
    <s v="Siddharth, Omi, and Jai are close friends and roommates who are studying at Delhi University. Siddharth has completed M.A in Economics and is preparing for Ph.D. Siddharth is very studious and spends most of his time with books whereas Omi and Jai are busy in chasing girls, watching movies or dramas; only common thing among them is smoking. One day Omi and Jai see a girl who is new to their neighborhood and try to impress her by their tricks; they give up when both of them experience shameful events. After some days, Neha shows up as Chamko washing powder salesgirl to their flat, upon seeing whom Jai and Omi hide quickly. Siddharth sees Neha for the first time and a love story begins. But when his two friends find out, they decide to put an end to their relationship as a revenge to the embarrassment inflicted upon them by the girl. Initially, they succeed in separating Siddharth and Neha but later on repent"/>
    <x v="57"/>
    <x v="1"/>
    <m/>
    <x v="5"/>
    <n v="120"/>
    <s v="tt2229848"/>
    <n v="5.4"/>
    <n v="5121"/>
    <x v="1"/>
  </r>
  <r>
    <n v="1080"/>
    <s v="tm185736"/>
    <x v="1078"/>
    <s v="SampleThis"/>
    <x v="0"/>
    <s v="A documentary that reveals how a forgotten record by the Incredible Bongo Band helped cement the foundation of hip hop when DJ Herc extended its percussion by playing them back to back, creating an anthem on the streets of the Bronx."/>
    <x v="57"/>
    <x v="1"/>
    <m/>
    <x v="5"/>
    <n v="85"/>
    <s v="tt2407418"/>
    <n v="6.4"/>
    <n v="466"/>
    <x v="1"/>
  </r>
  <r>
    <n v="1081"/>
    <s v="tm460055"/>
    <x v="1079"/>
    <s v="The War Against Women"/>
    <x v="0"/>
    <s v="Sexual violence against women is a very effective weapon in modern warfare: instills fear and spreads the seed of the victorious side, an outrageous method that is useful to exterminate the defeated side by other means. This use of women, both their bodies and their minds, as a battleground, was crucial for international criminal tribunals to begin to judge rape as a crime against humanity."/>
    <x v="57"/>
    <x v="1"/>
    <m/>
    <x v="5"/>
    <n v="62"/>
    <s v="tt3856034"/>
    <n v="7.3"/>
    <n v="74"/>
    <x v="1"/>
  </r>
  <r>
    <n v="1082"/>
    <s v="tm182580"/>
    <x v="1080"/>
    <s v="Ghadi"/>
    <x v="0"/>
    <s v="Leba is a music instructor who lives in a small Lebanese town. Social pressure leads him to get married and have children. Lara, his beloved wife, births a girl, later other one and finally Ghadi, a boy with special needs related with Down Syndrome. Ghadi could have been a burden, but he is a cause of pride and joy for all of them √¢‚Ç¨‚Äùbut a test too that proves the intolerance of other people."/>
    <x v="57"/>
    <x v="1"/>
    <s v="PG-13"/>
    <x v="4"/>
    <n v="100"/>
    <s v="tt3190580"/>
    <n v="7.3"/>
    <n v="1128"/>
    <x v="1"/>
  </r>
  <r>
    <n v="1083"/>
    <s v="tm157681"/>
    <x v="1081"/>
    <s v="Eyes of a Thief"/>
    <x v="0"/>
    <s v="A father with a dangerous secret searching for his daughter."/>
    <x v="56"/>
    <x v="1"/>
    <m/>
    <x v="5"/>
    <n v="98"/>
    <s v="tt2993406"/>
    <n v="6.6"/>
    <n v="443"/>
    <x v="1"/>
  </r>
  <r>
    <n v="1084"/>
    <s v="tm197423"/>
    <x v="1082"/>
    <s v="45200"/>
    <x v="0"/>
    <s v="Its September 1960, and with Nigeria on the verge of independence from British colonial rule, a northern Nigerian Police Detective, DAN WAZIRI, is urgently despatched by the Colonial Government to the trading post town of Akote in the Western Region of Nigeria to solve a series of female murders that have struck horror in the hearts and minds of the local community. On getting to Akote, more murders are committed, and with local tension high and volatile, Waziri has a race on his hands to solve the case before even more local women are killed. Set against the backdrop of the national celebratory mood of the impending independence, Waziri is pulled into a game of cat and mouse as he and the killer try to outwit each other..."/>
    <x v="56"/>
    <x v="1"/>
    <s v="PG-13"/>
    <x v="4"/>
    <n v="149"/>
    <s v="tt3206616"/>
    <n v="6.4"/>
    <n v="424"/>
    <x v="1"/>
  </r>
  <r>
    <n v="1085"/>
    <s v="tm162259"/>
    <x v="1083"/>
    <s v="Mars at Sunrise"/>
    <x v="0"/>
    <s v="A conflict between a Palestinian artist and an Israeli soldier is told in a surrealist style."/>
    <x v="56"/>
    <x v="1"/>
    <m/>
    <x v="5"/>
    <n v="75"/>
    <s v="tt2714424"/>
    <n v="7.8"/>
    <n v="43"/>
    <x v="1"/>
  </r>
  <r>
    <n v="1086"/>
    <s v="tm167342"/>
    <x v="1084"/>
    <s v="Satyagraha"/>
    <x v="0"/>
    <s v="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
    <x v="57"/>
    <x v="1"/>
    <s v="PG"/>
    <x v="1"/>
    <n v="152"/>
    <s v="tt2275802"/>
    <n v="5.9"/>
    <n v="5127"/>
    <x v="1"/>
  </r>
  <r>
    <n v="1087"/>
    <s v="tm169054"/>
    <x v="1085"/>
    <s v="Bhaji in Problem"/>
    <x v="0"/>
    <s v="Sundeep leads a double life when he marries two women and keeps them from one another. His carefully planned life unravels when an old friend who knows his secret arrives looking to fall in love."/>
    <x v="57"/>
    <x v="1"/>
    <m/>
    <x v="5"/>
    <n v="130"/>
    <s v="tt2879770"/>
    <n v="7.3"/>
    <n v="1007"/>
    <x v="1"/>
  </r>
  <r>
    <n v="1088"/>
    <s v="tm169294"/>
    <x v="1086"/>
    <s v="Pagpag: Nine Lives"/>
    <x v="0"/>
    <s v="The movie follows a group of teenagers that are terrorized by an evil spirit. The film revolves around the traditional Filipino belief that one should never go home directly after visiting a wake since it risks bringing evil spirits or the deceased to one's home."/>
    <x v="57"/>
    <x v="1"/>
    <m/>
    <x v="5"/>
    <n v="105"/>
    <s v="tt2996950"/>
    <n v="5.5"/>
    <n v="313"/>
    <x v="1"/>
  </r>
  <r>
    <n v="1089"/>
    <s v="tm178234"/>
    <x v="1087"/>
    <s v="Blind Intersections"/>
    <x v="0"/>
    <s v="Three protagonists, one city, different backgrounds: Nour, India and Marwan pass each other but they never meet, though the effect of one incident will drastically alter their lives. Caught in a moment, their lives fall apart in just a matter of seconds."/>
    <x v="57"/>
    <x v="1"/>
    <m/>
    <x v="5"/>
    <n v="87"/>
    <s v="tt1918638"/>
    <n v="6.7"/>
    <n v="172"/>
    <x v="1"/>
  </r>
  <r>
    <n v="1090"/>
    <s v="tm155014"/>
    <x v="1088"/>
    <s v="Trailer Park Boys: Live at the North Pole"/>
    <x v="0"/>
    <s v="Bubbles and the other boys get a letter from a TPB fan club president in Minneapolis, Minnesota to do a live show at the State Theatre for Christmas. Ricky goes along with it to make nice with Santa Jesus God after a rough-up the previous year, while Julian brings along Randy to sell 60/40 raffle tickets and make some money. Mr. Lahey sneaks along to spoil the boys' fun. A Netflix original production."/>
    <x v="56"/>
    <x v="1"/>
    <m/>
    <x v="5"/>
    <n v="88"/>
    <s v="tt3596200"/>
    <n v="6.7"/>
    <n v="1091"/>
    <x v="1"/>
  </r>
  <r>
    <n v="1091"/>
    <s v="tm188290"/>
    <x v="1089"/>
    <s v="Must Be... Love"/>
    <x v="0"/>
    <s v="A young woman develops romantic feelings for her best friend, but problems arise when another gal enters the picture."/>
    <x v="57"/>
    <x v="1"/>
    <m/>
    <x v="5"/>
    <n v="100"/>
    <s v="tt2769454"/>
    <n v="6.4"/>
    <n v="522"/>
    <x v="1"/>
  </r>
  <r>
    <n v="1092"/>
    <s v="tm187505"/>
    <x v="1090"/>
    <s v="She's The One"/>
    <x v="0"/>
    <s v="A television hosts wakes up to her true desires when his best friend's video goes viral."/>
    <x v="57"/>
    <x v="1"/>
    <m/>
    <x v="5"/>
    <n v="110"/>
    <s v="tt3264438"/>
    <n v="6.3"/>
    <n v="205"/>
    <x v="1"/>
  </r>
  <r>
    <n v="1093"/>
    <s v="tm155051"/>
    <x v="1091"/>
    <s v="Trailer Park Boys - Live in F**kin' Dublin"/>
    <x v="0"/>
    <s v="The boys head to Ireland after winning a contest to see Rush but are arrested by immigration and must perform a community service puppet show."/>
    <x v="56"/>
    <x v="1"/>
    <m/>
    <x v="5"/>
    <n v="81"/>
    <s v="tt3580052"/>
    <n v="6.2"/>
    <n v="1548"/>
    <x v="1"/>
  </r>
  <r>
    <n v="1094"/>
    <s v="tm183654"/>
    <x v="1092"/>
    <s v="SDU: Sex Duties Unit"/>
    <x v="0"/>
    <s v="The Special Duties Unit (SDU) is an elite paramilitary tactical unit of the Hong Kong Police Force and is considered one of the world's finest in its role. But being the best carries its own burdens. Like everyone else, they go through troubles with love, with family and with their jobs. And sometimes they get horny.  This touching story is about Special Duties Unit Team B and their trip to Macau for a weekend of unadulterated debauchery."/>
    <x v="57"/>
    <x v="1"/>
    <m/>
    <x v="5"/>
    <n v="94"/>
    <s v="tt3044248"/>
    <n v="5.9"/>
    <n v="479"/>
    <x v="1"/>
  </r>
  <r>
    <n v="1095"/>
    <s v="tm176900"/>
    <x v="1093"/>
    <s v="Theeya Velai Seiyyanum Kumaru"/>
    <x v="0"/>
    <s v="A man falls in love with a woman, a new recruit in his company. He seeks guidance from the `Love Guru' to win her heart, but problems arise when the guru learns that the man is in love with his sister."/>
    <x v="57"/>
    <x v="1"/>
    <m/>
    <x v="5"/>
    <n v="125"/>
    <s v="tt2187085"/>
    <n v="5.0999999999999996"/>
    <n v="28"/>
    <x v="1"/>
  </r>
  <r>
    <n v="1096"/>
    <s v="tm179248"/>
    <x v="1094"/>
    <s v="Settai"/>
    <x v="0"/>
    <s v="Three struggling room-mates unknowingly become potential prey of a ruthless gangster"/>
    <x v="57"/>
    <x v="1"/>
    <m/>
    <x v="5"/>
    <n v="136"/>
    <s v="tt2677816"/>
    <n v="4.5"/>
    <n v="515"/>
    <x v="1"/>
  </r>
  <r>
    <n v="1097"/>
    <s v="tm158546"/>
    <x v="1095"/>
    <s v="Raja Natwarlal"/>
    <x v="0"/>
    <s v="Based on the story of a notorious real-life con man, this twisty Bollywood thriller revolves around cunning fraudster Raja Natwarlal, who pulls off a series of two-bit scams in Mumbai on his way to a big swindle. A small-time con man wants to get into the big leagues and take on a Goliath in the world of scams."/>
    <x v="56"/>
    <x v="1"/>
    <s v="PG"/>
    <x v="1"/>
    <n v="141"/>
    <s v="tt3483712"/>
    <n v="6.1"/>
    <n v="4280"/>
    <x v="1"/>
  </r>
  <r>
    <n v="1098"/>
    <s v="tm250364"/>
    <x v="1096"/>
    <s v="Chhota Bheem in the Incan Adventure"/>
    <x v="0"/>
    <s v="A huge bird swoops down and kidnaps Princess Indumati. The army's scoured the whole area and the neighboring kingdoms but there's no trace of Princess Indumati. The only thing Bheem finds was strange bird-feathers from the land of Incas. Bheem and team starts searching in the forests of Mexico where Dholu-Bholu fall off into a river. Bheem and others jump in to save them but are soon carried off by the rivers currents to the shores of a desolate valley. The valley is covered with heaps and heaps of ashes all around one such mound lie near the princess bangles. The sun rises and the mounds of ashes takes the shape of humans. The Incas where they meet Princess Indumati."/>
    <x v="57"/>
    <x v="1"/>
    <s v="G"/>
    <x v="3"/>
    <n v="64"/>
    <s v="tt4171600"/>
    <n v="7.4"/>
    <n v="31"/>
    <x v="1"/>
  </r>
  <r>
    <n v="1099"/>
    <s v="tm157062"/>
    <x v="1097"/>
    <s v="Anjaan"/>
    <x v="0"/>
    <s v="Krishna (Suriya) comes to Mumbai in search of his brother Raju Bhai (Suriya), an underworld don. Through Raju Bhai's gangster friends, his past life is revealed. What happened to Raju Bhai? Will Krishna find him?"/>
    <x v="56"/>
    <x v="1"/>
    <m/>
    <x v="5"/>
    <n v="170"/>
    <s v="tt6925136"/>
    <n v="5.3"/>
    <n v="5018"/>
    <x v="1"/>
  </r>
  <r>
    <n v="1100"/>
    <s v="tm144451"/>
    <x v="1098"/>
    <s v="Cold Harbour"/>
    <x v="0"/>
    <s v="While investigating a smugglers' turf war in Cape Town, township cop Sizwe discovers police corruption. He must set loyalty aside to act with integrity, alone."/>
    <x v="56"/>
    <x v="1"/>
    <m/>
    <x v="5"/>
    <n v="93"/>
    <s v="tt3922888"/>
    <n v="5.2"/>
    <n v="211"/>
    <x v="1"/>
  </r>
  <r>
    <n v="1101"/>
    <s v="tm171891"/>
    <x v="1099"/>
    <s v="Himmatwala"/>
    <x v="0"/>
    <s v="When a temple priest commits suicide after being dishonored by an evil landlord, his son returns to his native village on a mission of vengeance."/>
    <x v="57"/>
    <x v="1"/>
    <m/>
    <x v="5"/>
    <n v="150"/>
    <s v="tt2802286"/>
    <n v="1.7"/>
    <n v="8550"/>
    <x v="1"/>
  </r>
  <r>
    <n v="1102"/>
    <s v="tm242276"/>
    <x v="1100"/>
    <s v="Na Bangaaru Talli"/>
    <x v="0"/>
    <s v="The film was co-produced by M. S. Rajesh and Dr. Sunitha Krishnan, an internationally known anti-trafficking crusader. It explores the consequences of sex trafficking, testing the vulnerability of trust in human relations."/>
    <x v="56"/>
    <x v="1"/>
    <m/>
    <x v="5"/>
    <n v="116"/>
    <s v="tt2404605"/>
    <n v="7.2"/>
    <n v="160"/>
    <x v="1"/>
  </r>
  <r>
    <n v="1103"/>
    <s v="tm187118"/>
    <x v="1101"/>
    <s v="What the Fish"/>
    <x v="0"/>
    <s v="Sudha Mishra is 67 years old, divorced woman that leaves the responsibility of taking care of her house by Sumit, her niece√¢‚Ç¨‚Ñ¢s fianc√É¬©. The most important instruction given to Sumit was to √¢‚Ç¨ÀúFeed The Fish &amp; Water The Plants√¢‚Ç¨‚Ñ¢. His very acceptance into the family was dependent on this instruction. When she returns a month later to her Vasant Kunj house, everything seems to be in order till she opens the bedroom door and a woman wearing white, wailing loudly."/>
    <x v="57"/>
    <x v="1"/>
    <s v="PG-13"/>
    <x v="4"/>
    <n v="98"/>
    <s v="tt3357416"/>
    <n v="5.2"/>
    <n v="210"/>
    <x v="1"/>
  </r>
  <r>
    <n v="1104"/>
    <s v="tm202914"/>
    <x v="1102"/>
    <s v="My Own Man"/>
    <x v="0"/>
    <s v="Rattled by the prospect of becoming a dad, a 40-year-old filmmaker begins to consider what &quot;manhood&quot; really means for him, prompting him to pursue an array of interests and reexamine his views -- which were shaped by his father."/>
    <x v="56"/>
    <x v="1"/>
    <m/>
    <x v="5"/>
    <n v="82"/>
    <s v="tt3812618"/>
    <n v="6.4"/>
    <n v="445"/>
    <x v="1"/>
  </r>
  <r>
    <n v="1105"/>
    <s v="tm159296"/>
    <x v="1103"/>
    <s v="One by Two"/>
    <x v="0"/>
    <s v="This is the story of Amit and Samara - two souls in Mumbai, a city of millions and how the universe conspires to bring them together. This is a coming of age film about how two people are destined to meet but only when their individual lives are ready for each other. Through a chance encounter, a series of coincidences and fates helping hand, Amit and Samaras lives intersect and affect each other. Whether they can find their true paths or not, only time will tell."/>
    <x v="56"/>
    <x v="1"/>
    <m/>
    <x v="5"/>
    <n v="139"/>
    <s v="tt2951576"/>
    <n v="3.9"/>
    <n v="745"/>
    <x v="1"/>
  </r>
  <r>
    <n v="1106"/>
    <s v="tm186408"/>
    <x v="1104"/>
    <s v="The Land of Cards"/>
    <x v="0"/>
    <s v="A royal prince arrives on an island of fascist rule and inspires a rebellion among its women in this hallucinogenic adaptation of a classic play."/>
    <x v="57"/>
    <x v="1"/>
    <m/>
    <x v="5"/>
    <n v="110"/>
    <s v="tt2261700"/>
    <n v="5.6"/>
    <n v="407"/>
    <x v="1"/>
  </r>
  <r>
    <n v="1107"/>
    <s v="tm156397"/>
    <x v="1105"/>
    <s v="Starting Over Again"/>
    <x v="0"/>
    <s v="Ten years ago, Ginny, an Architecture student, and Marco, a History professor, began a one-of-a-kind and unpredictable love story. In the five years that they were together, they brought out the best in each other, which included Marco√¢‚Ç¨‚Ñ¢s unrealized dream of becoming a chef. Together, they worked towards their dream of opening up a restaurant, but when Ginny realized her own pursuits were different from his, she rejected his wedding proposal and left the country for a Masters degree in Architecture. At present, Ginny co-owns a one-stop Architecture and Interior Design firm specializing in Restoration. She receives an email from Marco, which was written and sent after their break-up, meant to be read four years later. It makes her feel even more regretful of leaving the love of her life."/>
    <x v="56"/>
    <x v="1"/>
    <m/>
    <x v="5"/>
    <n v="130"/>
    <s v="tt5108234"/>
    <n v="8.3000000000000007"/>
    <n v="15"/>
    <x v="1"/>
  </r>
  <r>
    <n v="1108"/>
    <s v="tm166723"/>
    <x v="1106"/>
    <s v="It Takes a Man and a Woman"/>
    <x v="0"/>
    <s v="The film follows the life of Miggy and Laida after their break-up which occurred after the events in the second film. Miggy, is now in a relationship with Belle while Laida is now a fiercer woman after living in the United States. They try to co-exist in the same company while Laida tries to oppose Miggy's business decisions through a series of events which made them realize the real definition of true love."/>
    <x v="57"/>
    <x v="1"/>
    <m/>
    <x v="5"/>
    <n v="120"/>
    <s v="tt2816740"/>
    <n v="6.7"/>
    <n v="362"/>
    <x v="1"/>
  </r>
  <r>
    <n v="1109"/>
    <s v="tm155507"/>
    <x v="1107"/>
    <s v="Chelsea Handler: Uganda Be Kidding Me Live"/>
    <x v="0"/>
    <s v="A culmination of Chelsea Handler's stand-up comedy tour in support of her fourth New York Times #1 Bestseller, Uganda Be Kidding Me."/>
    <x v="56"/>
    <x v="1"/>
    <m/>
    <x v="5"/>
    <n v="71"/>
    <s v="tt4079776"/>
    <n v="5.8"/>
    <n v="1165"/>
    <x v="1"/>
  </r>
  <r>
    <n v="1110"/>
    <s v="tm159701"/>
    <x v="1108"/>
    <s v="Wyatt Cenac: Brooklyn"/>
    <x v="0"/>
    <s v="Standup special recorded at Union Hall in Brooklyn."/>
    <x v="56"/>
    <x v="1"/>
    <m/>
    <x v="5"/>
    <n v="67"/>
    <s v="tt4286560"/>
    <n v="6.3"/>
    <n v="228"/>
    <x v="1"/>
  </r>
  <r>
    <n v="1111"/>
    <s v="tm163066"/>
    <x v="1109"/>
    <s v="Xenos"/>
    <x v="0"/>
    <s v="In 2010, Abu Eyad and other young Palestinian men from the Ain el-Helweh refugee camp in Lebanon travelled with smugglers through Syria and Turkey into Greece. Like so many other migrants, they came looking for a way into Europe but found themselves trapped in a country undergoing economic, political, and social collapse."/>
    <x v="57"/>
    <x v="1"/>
    <m/>
    <x v="5"/>
    <n v="12"/>
    <s v="tt3289618"/>
    <n v="7.8"/>
    <m/>
    <x v="1"/>
  </r>
  <r>
    <n v="1112"/>
    <s v="tm323262"/>
    <x v="1110"/>
    <s v="Seven Souls in the Skull Castle"/>
    <x v="0"/>
    <s v="After the demise of warlord Nobunaga ODA, Japan was about to be unified by Hideyoshi TOYOTOMI. However, there was one man in Kanto region that was defiant to it. That man, who named himself TenmaOh (Mirai MORIYAMA) and leads the KANTO DOKURO-TO, an armed group hiding in the pitch-black DOKURO-JO (skull castle), once worked for NOBUNAGA. Sutenosuke (Shun OGURI) happens to rescue a woman who has been chased by the KANTO DOKURO-TO, which was headed by the bloodthirsty madman TenmaOh."/>
    <x v="57"/>
    <x v="1"/>
    <m/>
    <x v="5"/>
    <n v="179"/>
    <s v="tt15133818"/>
    <n v="7.3"/>
    <n v="47"/>
    <x v="1"/>
  </r>
  <r>
    <n v="1113"/>
    <s v="ts20238"/>
    <x v="1111"/>
    <s v="Boss &amp; Me"/>
    <x v="1"/>
    <s v="Based off Gu Man√¢‚Ç¨‚Ñ¢s very popular internet novel, the story tells of a kind hearted young girl who works at a big conglomerate. However one of her weaknesses is eating, she loves to eat, and so upon discovering this her boss decides to intentionally fatten her up; she just so happens to share the same blood type as his sister, and thus has the motive of making her the blood donor. Hence comedy ensues as she melts his heart with her exceptional appetite and her cute charm."/>
    <x v="56"/>
    <x v="1"/>
    <s v="TV-PG"/>
    <x v="7"/>
    <n v="45"/>
    <s v="tt6186406"/>
    <n v="7.3"/>
    <n v="424"/>
    <x v="1"/>
  </r>
  <r>
    <n v="1114"/>
    <s v="tm149541"/>
    <x v="1112"/>
    <s v="D.L. Hughley: Clear"/>
    <x v="0"/>
    <s v="Legendary comedian D.L. Hughley takes the stage at the Regency Ballroom in San Francisco for his new hilarious stand up special, Clear. In this uproarious performance, Hughley riffs on everything from the value of having nosy white neighbors to Colorado legalizing marijuana."/>
    <x v="56"/>
    <x v="1"/>
    <m/>
    <x v="5"/>
    <n v="59"/>
    <s v="tt3589494"/>
    <n v="6.9"/>
    <n v="249"/>
    <x v="1"/>
  </r>
  <r>
    <n v="1115"/>
    <s v="tm181051"/>
    <x v="1113"/>
    <s v="Giraffada"/>
    <x v="0"/>
    <s v="Yacine is the veterinarian of the only zoo remaining in the Palestinian West Bank. He lives alone with his 10-year old son, Ziad. The kid has a special bond with the two giraffes in the zoo. He seems to be the only one to communicate with them. After an air raid in the region the male giraffe dies. His mate, Rita, won√¢‚Ç¨‚Ñ¢t survive unless the veterinarian finds her a new companion. The only zoo that might provide this animal is located in Tel Aviv ..."/>
    <x v="56"/>
    <x v="1"/>
    <m/>
    <x v="5"/>
    <n v="85"/>
    <s v="tt3132086"/>
    <n v="6.3"/>
    <n v="234"/>
    <x v="1"/>
  </r>
  <r>
    <n v="1116"/>
    <s v="tm146144"/>
    <x v="1114"/>
    <s v="Bobby Jasoos"/>
    <x v="0"/>
    <s v="A film that celebrates the aspiration of Bobby, who wants to become the number one detective in the old city area of Hyderabad."/>
    <x v="56"/>
    <x v="1"/>
    <m/>
    <x v="5"/>
    <n v="121"/>
    <s v="tt3359290"/>
    <n v="5.5"/>
    <n v="2310"/>
    <x v="1"/>
  </r>
  <r>
    <n v="1117"/>
    <s v="tm681614"/>
    <x v="1115"/>
    <s v="Grandmother's Farm"/>
    <x v="0"/>
    <m/>
    <x v="57"/>
    <x v="1"/>
    <m/>
    <x v="5"/>
    <n v="71"/>
    <s v="tt10033686"/>
    <n v="2.9"/>
    <n v="74"/>
    <x v="1"/>
  </r>
  <r>
    <n v="1118"/>
    <s v="tm147908"/>
    <x v="1116"/>
    <s v="Anaamika"/>
    <x v="0"/>
    <s v="Anamika comes to India in search of her husband Ajay. As a hit man is taking down the people she goes to asking for help, Anamika is told by Khan, an encounter specialist, that her husband is Milan Damji, a terrorist mastermind..."/>
    <x v="56"/>
    <x v="1"/>
    <s v="PG"/>
    <x v="1"/>
    <n v="124"/>
    <s v="tt2939898"/>
    <n v="5.5"/>
    <n v="260"/>
    <x v="1"/>
  </r>
  <r>
    <n v="1119"/>
    <s v="tm150962"/>
    <x v="1117"/>
    <s v="Mumbai Delhi Mumbai"/>
    <x v="0"/>
    <s v="Pia, a typical √¢‚Ç¨≈ìMumbai√¢‚Ç¨¬ù girl, makes her first ever day trip to Delhi and agrees to meet a possible match for marriage on her mother√¢‚Ç¨‚Ñ¢s insistence. She lands in Delhi determined to reject the guy after meeting him because after all he√¢‚Ç¨‚Ñ¢s from √¢‚Ç¨≈ìDelhi√¢‚Ç¨¬ù. However, as it turns out she loses her phone while fighting with an auto driver and meets Goli Kohli, a witty √¢‚Ç¨≈ìDelhi√¢‚Ç¨¬ù boy who grudgingly agrees to help her. One thing leads to another and they end up spending the entire day together. They fight, they argue, they laugh and share a lifetime of emotions in one day. When they meet in the morning they are strangers with strong biases about Mumbai &amp; Delhi, when they part in the evening, the biases have turned into affection for each other√¢‚Ç¨‚Ñ¢s quirks and finally, love."/>
    <x v="56"/>
    <x v="1"/>
    <s v="PG"/>
    <x v="1"/>
    <n v="120"/>
    <s v="tt4045666"/>
    <n v="5.7"/>
    <n v="354"/>
    <x v="1"/>
  </r>
  <r>
    <n v="1120"/>
    <s v="tm577690"/>
    <x v="1118"/>
    <s v="A Place in the Stars"/>
    <x v="0"/>
    <s v="A young lawyer gets a case he believes will make him rich. In the process he encounters dangerous men willing to kill to protect a fake and adulterated medical drugs trade worth billions in Nigeria. The outcome helps him come to terms with his life and resolve the clash of values he has had with his father all along."/>
    <x v="56"/>
    <x v="1"/>
    <m/>
    <x v="5"/>
    <n v="112"/>
    <s v="tt3884826"/>
    <n v="6.2"/>
    <n v="19"/>
    <x v="1"/>
  </r>
  <r>
    <n v="1121"/>
    <s v="tm136036"/>
    <x v="1119"/>
    <s v="That Thing Called Tadhana"/>
    <x v="0"/>
    <s v="A story about a broken-hearted girl who meets a boy in a not so normal way. Together, they go to places and find out √¢‚Ç¨≈ìwhere do broken hearts go?√¢‚Ç¨¬ù."/>
    <x v="56"/>
    <x v="1"/>
    <m/>
    <x v="5"/>
    <n v="110"/>
    <s v="tt4170532"/>
    <n v="7.4"/>
    <n v="1050"/>
    <x v="1"/>
  </r>
  <r>
    <n v="1122"/>
    <s v="tm177224"/>
    <x v="1120"/>
    <s v="Gori Tere Pyaar Mein"/>
    <x v="0"/>
    <s v="Sriram Venkat is the most shallow guy on earth who doesn't value relationships, family, friends, life or the country. Not necessarily in that order. Because he couldn't care less about the order. This makes him the clear 'black' sheep of the family."/>
    <x v="57"/>
    <x v="1"/>
    <m/>
    <x v="5"/>
    <n v="150"/>
    <s v="tt2275794"/>
    <n v="4.9000000000000004"/>
    <n v="3838"/>
    <x v="1"/>
  </r>
  <r>
    <n v="1123"/>
    <s v="tm142852"/>
    <x v="1121"/>
    <s v="She's Dating the Gangster"/>
    <x v="0"/>
    <s v="She√¢‚Ç¨‚Ñ¢s Dating the Gangster tells the heart-wrenching tale of 17-year-old Athena Dizon and campus bad boy Kenji de los Reyes, two teenagers who begin a pretend relationship that ultimately transforms into something deeper."/>
    <x v="56"/>
    <x v="1"/>
    <m/>
    <x v="5"/>
    <n v="105"/>
    <s v="tt3772640"/>
    <n v="7"/>
    <n v="1079"/>
    <x v="1"/>
  </r>
  <r>
    <n v="1124"/>
    <s v="tm180738"/>
    <x v="1122"/>
    <s v="Deewana Main Deewana"/>
    <x v="0"/>
    <s v="Govinda plays role of a person who is an easy going person and Priyanka enters his life. He wants to win her over and for this he keeps making one after another mistake. In order to impress her, he tells many lies and she starts hating him.  This film is remake of successful Tamil film &quot;Priyamudan&quot; directed by Vincent Selva."/>
    <x v="57"/>
    <x v="1"/>
    <m/>
    <x v="5"/>
    <n v="107"/>
    <s v="tt2361022"/>
    <n v="2.6"/>
    <n v="374"/>
    <x v="1"/>
  </r>
  <r>
    <n v="1125"/>
    <s v="ts32752"/>
    <x v="1123"/>
    <s v="Two Fathers"/>
    <x v="1"/>
    <s v="Seven years ago, two men were notified that the women they both dated had disappeared after giving birth to a baby girl. Not knowing who the father was, the two bachelors decided to raise the baby together. Tang Xiang Xi, the smooth-talking lawyer, and Wen Zhen Hua, the sensitive florist, and the young Tang Wen Di make up a non-traditional family. Their unique living arrangement attracts the attention of the girl's pigheaded teacher and their reclusive next door neighbor."/>
    <x v="57"/>
    <x v="1"/>
    <s v="TV-14"/>
    <x v="2"/>
    <n v="44"/>
    <s v="tt6707142"/>
    <n v="8"/>
    <n v="54"/>
    <x v="1"/>
  </r>
  <r>
    <n v="1126"/>
    <s v="tm188108"/>
    <x v="1124"/>
    <s v="Sommore: Chandelier Status"/>
    <x v="0"/>
    <s v="Sommore, the funniest and most elegant comedian on the scene, brings her unique brand of hip-hop comedy to this filmed stage show, shot on location in Miami, Florida. Tackling everything from the mundane lyrics of hit songs to the peculiar phenomenon of celebrities with no apparent skill or talent, Sommore also adds in some self deprecating humor that will have you laughing out loud."/>
    <x v="57"/>
    <x v="1"/>
    <m/>
    <x v="5"/>
    <n v="75"/>
    <s v="tt3012832"/>
    <n v="6.6"/>
    <n v="95"/>
    <x v="1"/>
  </r>
  <r>
    <n v="1127"/>
    <s v="tm147405"/>
    <x v="1125"/>
    <s v="E-Team"/>
    <x v="0"/>
    <s v="E-Team is driven by the high-stakes investigative work of four intrepid human rights workers, offering a rare look at their lives at home and their dramatic work in the field."/>
    <x v="56"/>
    <x v="1"/>
    <m/>
    <x v="5"/>
    <n v="88"/>
    <s v="tt3458282"/>
    <n v="7.1"/>
    <n v="873"/>
    <x v="1"/>
  </r>
  <r>
    <n v="1128"/>
    <s v="tm157286"/>
    <x v="1126"/>
    <s v="The Royal Bengal Tiger"/>
    <x v="0"/>
    <s v="Abhirup is a typical Bengali guy who has a happy family but he doesn't know how to protest. Everything was going very good but suddenly from his office to his personal life so many problems accrued in his life due to his scaredy attitude. Then his imaginary childhood friend Anjan comes into his life and changes his life completely."/>
    <x v="56"/>
    <x v="1"/>
    <m/>
    <x v="5"/>
    <n v="107"/>
    <s v="tt3479858"/>
    <n v="6.9"/>
    <n v="874"/>
    <x v="1"/>
  </r>
  <r>
    <n v="1129"/>
    <s v="tm250247"/>
    <x v="1127"/>
    <s v="Chhota Bheem &amp; Krishna vs Zimbara"/>
    <x v="0"/>
    <s v="Chhota Bheem Aur Krishna vs Zimbara is an Indian animated movie featuring Bheem, the star of the Chhota Bheem series. It is the 19th movie of the series. Running Time - 65 mins."/>
    <x v="57"/>
    <x v="1"/>
    <s v="G"/>
    <x v="3"/>
    <n v="64"/>
    <s v="tt6417984"/>
    <n v="8.6"/>
    <n v="13"/>
    <x v="1"/>
  </r>
  <r>
    <n v="1130"/>
    <s v="tm157783"/>
    <x v="1128"/>
    <s v="Gollu Aur Pappu"/>
    <x v="0"/>
    <s v="Two innocent brothers are assigned a mission by a terrorist to detonate a bomb."/>
    <x v="56"/>
    <x v="1"/>
    <s v="G"/>
    <x v="3"/>
    <n v="112"/>
    <s v="tt4219300"/>
    <n v="3.8"/>
    <n v="118"/>
    <x v="1"/>
  </r>
  <r>
    <n v="1131"/>
    <s v="ts107543"/>
    <x v="1129"/>
    <s v="Mystic Whispers"/>
    <x v="1"/>
    <s v="After a car accident enables a young woman to hear mysterious sounds, she meets a mortician. Together, they listen to ghosts and try to help them."/>
    <x v="56"/>
    <x v="1"/>
    <s v="TV-14"/>
    <x v="2"/>
    <n v="26"/>
    <s v="tt8834748"/>
    <n v="6.9"/>
    <n v="17"/>
    <x v="1"/>
  </r>
  <r>
    <n v="1132"/>
    <s v="tm145658"/>
    <x v="1130"/>
    <s v="The Amazing Praybeyt Benjamin"/>
    <x v="0"/>
    <s v="A soldier who once saved the entire country is assigned to guard a genius child whose intellect is needed to foil the plans of an evil villain."/>
    <x v="56"/>
    <x v="1"/>
    <m/>
    <x v="5"/>
    <n v="105"/>
    <s v="tt3828220"/>
    <n v="4"/>
    <n v="195"/>
    <x v="1"/>
  </r>
  <r>
    <n v="1133"/>
    <s v="tm610571"/>
    <x v="1131"/>
    <s v="Diamonds in the Sky"/>
    <x v="0"/>
    <s v="Survival of a 'truly independent' filmmaker far away from the industry."/>
    <x v="56"/>
    <x v="1"/>
    <m/>
    <x v="5"/>
    <n v="132"/>
    <s v="tt2338287"/>
    <n v="7.4"/>
    <n v="10"/>
    <x v="1"/>
  </r>
  <r>
    <n v="1134"/>
    <s v="tm528044"/>
    <x v="1132"/>
    <s v="Chhota Bheem Neeli Pahaadi"/>
    <x v="0"/>
    <s v="The kids are excited, as they have all planned a trip to the Neeli Pahadi right on the borders of Dholakpur. The Neeli Pahadi has always been an uneasy reality of Dholakpur with rumours of ghostly inhabitants and a mysterious past which goes back right to the days when the kingdom of Dholakpur was established."/>
    <x v="57"/>
    <x v="1"/>
    <s v="G"/>
    <x v="3"/>
    <n v="63"/>
    <s v="tt6442694"/>
    <n v="8.5"/>
    <n v="9"/>
    <x v="1"/>
  </r>
  <r>
    <n v="1135"/>
    <s v="tm176553"/>
    <x v="1133"/>
    <s v="Doctor Bello"/>
    <x v="0"/>
    <s v="Cancer specialist Dr. Michael Durant forms an unlikely bond with seven year old Sam and becomes desperate, willing to risk anything to save the child√¢‚Ç¨‚Ñ¢s life. A surreptitious Nigerian Nurse convinces him to seek the help of Dr. Bello, an uncertified Nigerian Doctor, known in the Brooklyn-African underground as a miracle worker."/>
    <x v="57"/>
    <x v="1"/>
    <m/>
    <x v="5"/>
    <n v="95"/>
    <s v="tt2723358"/>
    <n v="4.8"/>
    <n v="54"/>
    <x v="1"/>
  </r>
  <r>
    <n v="1136"/>
    <s v="tm175364"/>
    <x v="1134"/>
    <s v="Chhota Bheem Aur Hanuman"/>
    <x v="0"/>
    <s v="The grouchy Makhichoos, whoe hates Diwali, is digging furiously in the Dholakpur forest searching for a demon.  Soon the demon emerges from the roots of a tree.  Both the evil witch and Makhichoos plan to build a new kingdom on the eve of Diwali and teach Bheem a lesson.  While Bheem and his friends are preparing for the celebrations, Chhota Hanuman also comes there to be a part of the festival.  But something worse happens; Makhichoos and the evil witch kidnap princess Indumati.  Will Bheem and Hanuman together rescue Indumati and triumph over the evil."/>
    <x v="57"/>
    <x v="1"/>
    <s v="G"/>
    <x v="3"/>
    <n v="67"/>
    <s v="tt6417854"/>
    <n v="7.1"/>
    <n v="33"/>
    <x v="1"/>
  </r>
  <r>
    <n v="1137"/>
    <s v="tm529733"/>
    <x v="1135"/>
    <s v="Chhota Bheem and the ShiNobi Secret"/>
    <x v="0"/>
    <s v="Prof. Dhoomketu is trying to build a new machine based on how a volcano works. Dholu and Bholu mess around which gives Kalia a new 'smoking' hairdo. As Bheem and Chutki try to restore the machine, Indumati arrives in with Bheem's Samurai friend Sam. Jack relates that his entire clan in Iga, Japan is under threat from an unseen enemy. The youngsters of his village are disappearing at an alarming rate and efforts to trace them are coming to naught. Further, their king has been threatened by the cruel Emperor Hidoi Shin. The samurai of Sam's village are loyal to the king and lead his army but the disappearance of the good fighters has now put them at a disadvantage. Sam's grandfather talks about the lurking of a secret shadow but time is running out. Bheem and gang travel to Japan with Jack to save his clan and solve the Shinobi secret."/>
    <x v="57"/>
    <x v="1"/>
    <s v="G"/>
    <x v="3"/>
    <n v="63"/>
    <s v="tt6417830"/>
    <n v="8.6"/>
    <n v="6"/>
    <x v="1"/>
  </r>
  <r>
    <n v="1138"/>
    <s v="tm138280"/>
    <x v="1136"/>
    <s v="Sigaram Thodu"/>
    <x v="0"/>
    <s v="Chellapa wants his son Murali to become a police officer like him but Murali's dream is a 'safe' bank job. However, a slew of thefts in ATMs affects them personally and changes the course of Murali's life."/>
    <x v="56"/>
    <x v="1"/>
    <m/>
    <x v="5"/>
    <n v="147"/>
    <s v="tt3949626"/>
    <n v="6.1"/>
    <n v="458"/>
    <x v="1"/>
  </r>
  <r>
    <n v="1139"/>
    <s v="ts261583"/>
    <x v="1137"/>
    <s v="Ojo's in d' House"/>
    <x v="1"/>
    <s v="A sitcom about the Ojo family, a newly-rich family that moves into a classy Lagos neighborhood. Each episode revolves around the hilarious antics of Mrs. Ojo and her obsession with keeping up appearances to be accepted by those of the upper-class social standing."/>
    <x v="57"/>
    <x v="1"/>
    <m/>
    <x v="5"/>
    <n v="24"/>
    <s v="tt12960266"/>
    <n v="6.1"/>
    <n v="11"/>
    <x v="1"/>
  </r>
  <r>
    <n v="1140"/>
    <s v="tm175577"/>
    <x v="1138"/>
    <s v="Flower Girl"/>
    <x v="0"/>
    <s v="Nigerian comedy about a young woman who wants to get married, but her boyfriend is only interested in furthering his career, so she seeks help to get him to tie the knot."/>
    <x v="57"/>
    <x v="1"/>
    <m/>
    <x v="5"/>
    <n v="94"/>
    <s v="tt2662230"/>
    <n v="6"/>
    <n v="108"/>
    <x v="1"/>
  </r>
  <r>
    <n v="1141"/>
    <s v="tm481846"/>
    <x v="1139"/>
    <s v="Chhota Bheem Dus pe Dus"/>
    <x v="0"/>
    <s v="In Kerala, Bheem suffers a humiliating defeat- not only is a rare temple stone is stolen under his watch, but the thief easily defeats Bheem and slips away."/>
    <x v="56"/>
    <x v="1"/>
    <s v="G"/>
    <x v="3"/>
    <n v="62"/>
    <s v="tt6417940"/>
    <n v="5.0999999999999996"/>
    <n v="23"/>
    <x v="1"/>
  </r>
  <r>
    <n v="1142"/>
    <s v="tm528043"/>
    <x v="1140"/>
    <s v="Chhota Bheem the Crown of Valhalla"/>
    <x v="0"/>
    <s v="Bheem and his friends are returning from the kingdom of Raunakpur when lightning strikes and they are caught in a sea-storm. Their ship 'Dholakpur Queen' is tossed and turned on the waves and captain Samudra Sen tries his best to keep it afloat. When the storm abates, Samudra Sen is stunned and says 'Valhalla'."/>
    <x v="57"/>
    <x v="1"/>
    <m/>
    <x v="5"/>
    <n v="64"/>
    <s v="tt6442766"/>
    <n v="8.1"/>
    <n v="14"/>
    <x v="1"/>
  </r>
  <r>
    <n v="1143"/>
    <s v="ts8"/>
    <x v="1141"/>
    <s v="Better Call Saul"/>
    <x v="1"/>
    <s v="Six years before Saul Goodman meets Walter White. We meet him when the man who will become Saul Goodman is known as Jimmy McGill, a small-time lawyer searching for his destiny, and, more immediately, hustling to make ends meet. Working alongside, and, often, against Jimmy, is √¢‚Ç¨≈ìfixer√¢‚Ç¨¬ù Mike Ehrmantraut. The series tracks Jimmy√¢‚Ç¨‚Ñ¢s transformation into Saul Goodman, the man who puts √¢‚Ç¨≈ìcriminal√¢‚Ç¨¬ù in √¢‚Ç¨≈ìcriminal lawyer&quot;."/>
    <x v="58"/>
    <x v="1"/>
    <s v="TV-MA"/>
    <x v="6"/>
    <n v="49"/>
    <s v="tt3032476"/>
    <n v="8.8000000000000007"/>
    <n v="404920"/>
    <x v="0"/>
  </r>
  <r>
    <n v="1144"/>
    <s v="ts36577"/>
    <x v="1142"/>
    <s v="The Last Kingdom"/>
    <x v="1"/>
    <s v="A show of heroic deeds and epic battles with a thematic depth that embraces politics, religion, warfare, courage, love, loyalty and our universal search for identity. Combining real historical figures and events with fictional characters, it is the story of how a people combined their strength under one of the most iconic kings of history in order to reclaim their land for themselves and build a place they call home."/>
    <x v="58"/>
    <x v="1"/>
    <s v="TV-MA"/>
    <x v="6"/>
    <n v="55"/>
    <s v="tt4179452"/>
    <n v="8.5"/>
    <n v="126473"/>
    <x v="0"/>
  </r>
  <r>
    <n v="1145"/>
    <s v="ts38796"/>
    <x v="1143"/>
    <s v="Stranger Things"/>
    <x v="1"/>
    <s v="When a young boy vanishes, a small town uncovers a mystery involving secret experiments, terrifying supernatural forces, and one strange little girl."/>
    <x v="59"/>
    <x v="1"/>
    <s v="TV-14"/>
    <x v="2"/>
    <n v="52"/>
    <s v="tt4575572"/>
    <n v="8.6999999999999904"/>
    <n v="989090"/>
    <x v="0"/>
  </r>
  <r>
    <n v="1146"/>
    <s v="ts21867"/>
    <x v="1144"/>
    <s v="Schitt's Creek"/>
    <x v="1"/>
    <s v="Formerly filthy rich video store magnate Johnny Rose, his soap star wife Moira, and their two kids, √É¬ºber-hipster son David and socialite daughter Alexis, suddenly find themselves broke and forced to live in Schitt's Creek, a small depressing town they once bought as a joke."/>
    <x v="58"/>
    <x v="1"/>
    <s v="TV-14"/>
    <x v="2"/>
    <n v="22"/>
    <s v="tt3526078"/>
    <n v="8.5"/>
    <n v="112537"/>
    <x v="0"/>
  </r>
  <r>
    <n v="1147"/>
    <s v="ts37143"/>
    <x v="1145"/>
    <s v="Alone"/>
    <x v="1"/>
    <s v="Hardcore survivalists are put by themselves in the Vancouver Island wilderness, without camera crews, teams, or producers √¢‚Ç¨‚Äú on a single mission to stay alive for as long as possible."/>
    <x v="58"/>
    <x v="1"/>
    <s v="TV-MA"/>
    <x v="6"/>
    <n v="48"/>
    <s v="tt4803766"/>
    <n v="8.4"/>
    <n v="4622"/>
    <x v="1"/>
  </r>
  <r>
    <n v="1148"/>
    <s v="ts35251"/>
    <x v="1146"/>
    <s v="Grace and Frankie"/>
    <x v="1"/>
    <s v="Elegant, proper Grace and freewheeling, eccentric Frankie are a pair of frenemies whose lives are turned upside down - and permanently intertwined - when their husbands leave them for each other. Together, they must face starting over in their 70s in a 21st century world."/>
    <x v="58"/>
    <x v="1"/>
    <s v="TV-MA"/>
    <x v="6"/>
    <n v="30"/>
    <s v="tt3609352"/>
    <n v="8.1999999999999904"/>
    <n v="48435"/>
    <x v="1"/>
  </r>
  <r>
    <n v="1149"/>
    <s v="ts41766"/>
    <x v="1147"/>
    <s v="The Good Place"/>
    <x v="1"/>
    <s v="Eleanor Shellstrop, an ordinary woman who, through an extraordinary string of events, enters the afterlife where she comes to realize that she hasn't been a very good person. With the help of her wise afterlife mentor, she's determined to shed her old way of living and discover the awesome (or at least the pretty good) person within."/>
    <x v="59"/>
    <x v="1"/>
    <s v="TV-14"/>
    <x v="2"/>
    <n v="23"/>
    <s v="tt4955642"/>
    <n v="8.1999999999999904"/>
    <n v="148562"/>
    <x v="0"/>
  </r>
  <r>
    <n v="1150"/>
    <s v="ts36885"/>
    <x v="1148"/>
    <s v="Ash vs Evil Dead"/>
    <x v="1"/>
    <s v="Bruce Campbell reprises his role as Ash Williams, an aging lothario and chainsaw-handed monster hunter who√¢‚Ç¨‚Ñ¢s spent the last three decades avoiding maturity, and the terrors of the Evil Dead. But when a Deadite plague threatens to destroy all of mankind, he√¢‚Ç¨‚Ñ¢s forced to face his demons √¢‚Ç¨‚Äù both metaphorical and literal."/>
    <x v="58"/>
    <x v="1"/>
    <s v="TV-MA"/>
    <x v="6"/>
    <n v="30"/>
    <s v="tt4189022"/>
    <n v="8.4"/>
    <n v="70087"/>
    <x v="1"/>
  </r>
  <r>
    <n v="1151"/>
    <s v="ts37539"/>
    <x v="1149"/>
    <s v="One-Punch Man"/>
    <x v="1"/>
    <s v="Saitama is a hero who only became a hero for fun. After three years of √¢‚Ç¨≈ìspecial√¢‚Ç¨¬ù training, though, he√¢‚Ç¨‚Ñ¢s become so strong that he√¢‚Ç¨‚Ñ¢s practically invincible. In fact, he√¢‚Ç¨‚Ñ¢s too strong √¢‚Ç¨‚Äù even his mightiest opponents are taken out with a single punch, and it turns out that being devastatingly powerful is actually kind of a bore. With his passion for being a hero lost along with his hair, yet still faced with new enemies every day, how much longer can he keep it going?"/>
    <x v="58"/>
    <x v="1"/>
    <s v="TV-PG"/>
    <x v="7"/>
    <n v="24"/>
    <s v="tt4508902"/>
    <n v="8.6999999999999904"/>
    <n v="148386"/>
    <x v="0"/>
  </r>
  <r>
    <n v="1152"/>
    <s v="ts37490"/>
    <x v="1150"/>
    <s v="Chicago Med"/>
    <x v="1"/>
    <s v="An emotional thrill ride through the day-to-day chaos of the city's most explosive hospital and the courageous team of doctors who hold it together. They will tackle unique new cases inspired by topical events, forging fiery relationships in the pulse-pounding pandemonium of the emergency room."/>
    <x v="58"/>
    <x v="1"/>
    <s v="TV-14"/>
    <x v="2"/>
    <n v="41"/>
    <s v="tt4655480"/>
    <n v="7.6"/>
    <n v="24142"/>
    <x v="1"/>
  </r>
  <r>
    <n v="1153"/>
    <s v="ts41961"/>
    <x v="1151"/>
    <s v="Queen of the South"/>
    <x v="1"/>
    <s v="Teresa flees Mexico after her drug-runner boyfriend is murdered. Settling in Dallas, she looks to become the country's reigning drug smuggler and to avenge her lover's murder."/>
    <x v="59"/>
    <x v="1"/>
    <s v="TV-MA"/>
    <x v="6"/>
    <n v="42"/>
    <s v="tt1064899"/>
    <n v="7.9"/>
    <n v="28537"/>
    <x v="1"/>
  </r>
  <r>
    <n v="1154"/>
    <s v="ts42069"/>
    <x v="1152"/>
    <s v="The Crown"/>
    <x v="1"/>
    <s v="The gripping, decades-spanning inside story of Her Majesty Queen Elizabeth II and the Prime Ministers who shaped Britain's post-war destiny. _x000a__x000a_The Crown tells the inside story of two of the most famous addresses in the world √¢‚Ç¨‚Äú Buckingham Palace and 10 Downing Street √¢‚Ç¨‚Äú and the intrigues, love lives and machinations behind the great events that shaped the second half of the 20th century. Two houses, two courts, one Crown."/>
    <x v="59"/>
    <x v="1"/>
    <s v="TV-MA"/>
    <x v="6"/>
    <n v="56"/>
    <s v="tt4786824"/>
    <n v="8.6999999999999904"/>
    <n v="190878"/>
    <x v="0"/>
  </r>
  <r>
    <n v="1155"/>
    <s v="ts37866"/>
    <x v="1153"/>
    <s v="Call My Agent!"/>
    <x v="1"/>
    <s v="At a top Paris talent firm, agents scramble to keep their star clients happy√¢‚Ç¨‚Äùand their business afloat√¢‚Ç¨‚Äùafter an unexpected crisis."/>
    <x v="58"/>
    <x v="1"/>
    <s v="TV-MA"/>
    <x v="6"/>
    <n v="55"/>
    <s v="tt4277922"/>
    <n v="8.3000000000000007"/>
    <n v="13331"/>
    <x v="1"/>
  </r>
  <r>
    <n v="1156"/>
    <s v="tm232579"/>
    <x v="1154"/>
    <s v="Hunt for the Wilderpeople"/>
    <x v="0"/>
    <s v="Ricky is a defiant young city kid who finds himself on the run with his cantankerous foster uncle in the wild New Zealand bush. A national manhunt ensues, and the two are forced to put aside their differences and work together to survive."/>
    <x v="59"/>
    <x v="1"/>
    <s v="PG-13"/>
    <x v="4"/>
    <n v="101"/>
    <s v="tt4698684"/>
    <n v="7.8"/>
    <n v="125720"/>
    <x v="0"/>
  </r>
  <r>
    <n v="1157"/>
    <s v="tm243100"/>
    <x v="1155"/>
    <s v="Hell or High Water"/>
    <x v="0"/>
    <s v="A divorced dad and his ex-con brother resort to a desperate scheme in order to save their family's farm in West Texas."/>
    <x v="59"/>
    <x v="1"/>
    <s v="R"/>
    <x v="0"/>
    <n v="102"/>
    <s v="tt2582782"/>
    <n v="7.6"/>
    <n v="224900"/>
    <x v="0"/>
  </r>
  <r>
    <n v="1158"/>
    <s v="ts38304"/>
    <x v="1156"/>
    <s v="Servant of the People"/>
    <x v="1"/>
    <s v="Modest and humble teacher Vasily is caught on camera raging over the miserable situation in his country. When a pupil posts the video on Youtube, it becomes a viral sensation. Everybody loves Vasily√¢‚Ç¨‚Ñ¢s outrage and people start gathering money for a presidential campaign. Which he wins! Servant of the People follows Vasily√¢‚Ç¨‚Ñ¢s new life as president; he has no interest in changing his life, he wants to stay the same, live in his flat with his parents, borrow money from his friends at the end of the month and take his bike to work; it√¢‚Ç¨‚Ñ¢s just that now his work is as the most powerful man in the country."/>
    <x v="58"/>
    <x v="1"/>
    <s v="TV-MA"/>
    <x v="6"/>
    <n v="29"/>
    <s v="tt6235122"/>
    <n v="7.3"/>
    <n v="2706"/>
    <x v="1"/>
  </r>
  <r>
    <n v="1159"/>
    <s v="ts36952"/>
    <x v="1157"/>
    <s v="Documentary Now!"/>
    <x v="1"/>
    <s v="Loving parodies of some of the world's best-known documentaries. Each episode is shot in a different style of documentary filmmaking, and honors some of the most important stories that didn't actually happen."/>
    <x v="58"/>
    <x v="1"/>
    <s v="TV-14"/>
    <x v="2"/>
    <n v="22"/>
    <s v="tt4677934"/>
    <n v="8.1"/>
    <n v="6445"/>
    <x v="1"/>
  </r>
  <r>
    <n v="1160"/>
    <s v="tm150928"/>
    <x v="1158"/>
    <s v="It Follows"/>
    <x v="0"/>
    <s v="After a seemingly innocent sexual encounter, Jay finds herself plagued by strange visions and the inescapable sense that someone, something, is following her."/>
    <x v="58"/>
    <x v="1"/>
    <s v="R"/>
    <x v="0"/>
    <n v="101"/>
    <s v="tt3235888"/>
    <n v="6.8"/>
    <n v="233165"/>
    <x v="0"/>
  </r>
  <r>
    <n v="1161"/>
    <s v="ts35793"/>
    <x v="1159"/>
    <s v="Forged in Fire"/>
    <x v="1"/>
    <s v="Competitors re-create weapons from historical periods ranging from Japanese katanas to medieval broadswords to ancient throwing blades. Each entry is judged on its artistry as well as its functionality and accuracy."/>
    <x v="58"/>
    <x v="1"/>
    <s v="TV-PG"/>
    <x v="7"/>
    <n v="42"/>
    <s v="tt4680444"/>
    <n v="8.3000000000000007"/>
    <n v="3538"/>
    <x v="1"/>
  </r>
  <r>
    <n v="1162"/>
    <s v="ts39007"/>
    <x v="1160"/>
    <s v="Van Helsing"/>
    <x v="1"/>
    <s v="Vanessa Helsing, the daughter of famous vampire hunter and Dracula nemesis Abraham Van Helsing is resurrected five years in the future to find out that vampires have taken over the world and that she possesses unique power over them. She is humanity√¢‚Ç¨‚Ñ¢s last hope to lead an offensive to take back what has been lost."/>
    <x v="59"/>
    <x v="1"/>
    <s v="TV-14"/>
    <x v="2"/>
    <n v="42"/>
    <s v="tt5197820"/>
    <n v="6.1"/>
    <n v="21852"/>
    <x v="1"/>
  </r>
  <r>
    <n v="1163"/>
    <s v="ts35201"/>
    <x v="1161"/>
    <s v="Food Wars! Shokugeki no Soma"/>
    <x v="1"/>
    <s v="Yukihira Souma's dream is to become a full-time chef in his father's restaurant and surpass his father's culinary skill. But just as Yukihira graduates from middle schools his father, Yukihira Jouichirou, closes down the restaurant to travel and cook around the world. Although downtrodden, Souma's fighting spirit is rekindled by a challenge from Jouichirou which is to survive in an elite culinary school where only 10% of the students graduate. Can Souma survive?"/>
    <x v="58"/>
    <x v="1"/>
    <s v="TV-MA"/>
    <x v="6"/>
    <n v="24"/>
    <s v="tt0417325"/>
    <n v="8.1999999999999904"/>
    <n v="9651"/>
    <x v="1"/>
  </r>
  <r>
    <n v="1164"/>
    <s v="ts36147"/>
    <x v="1162"/>
    <s v="Lucifer"/>
    <x v="1"/>
    <s v="Bored and unhappy as the Lord of Hell, Lucifer Morningstar abandoned his throne and retired to Los Angeles, where he has teamed up with LAPD detective Chloe Decker to take down criminals.√Ç¬†But the longer he's away from the underworld, the greater the threat that the worst of humanity could escape."/>
    <x v="59"/>
    <x v="1"/>
    <s v="TV-14"/>
    <x v="2"/>
    <n v="47"/>
    <s v="tt4052886"/>
    <n v="8.1"/>
    <n v="308291"/>
    <x v="0"/>
  </r>
  <r>
    <n v="1165"/>
    <s v="ts36550"/>
    <x v="1163"/>
    <s v="DC's Legends of Tomorrow"/>
    <x v="1"/>
    <s v="When heroes alone are not enough ... the world needs legends. Having seen the future, one he will desperately try to prevent from happening, time-traveling rogue Rip Hunter is tasked with assembling a disparate group of both heroes and villains to confront an unstoppable threat √¢‚Ç¨‚Äù one in which not only is the planet at stake, but all of time itself. Can this ragtag team defeat an immortal threat unlike anything they have ever known?"/>
    <x v="59"/>
    <x v="1"/>
    <s v="TV-14"/>
    <x v="2"/>
    <n v="42"/>
    <s v="tt4532368"/>
    <n v="6.8"/>
    <n v="101178"/>
    <x v="0"/>
  </r>
  <r>
    <n v="1166"/>
    <s v="tm242705"/>
    <x v="1164"/>
    <s v="Raw"/>
    <x v="0"/>
    <s v="In Justine√¢‚Ç¨‚Ñ¢s family everyone is a vet and a vegetarian. At 16, she√¢‚Ç¨‚Ñ¢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
    <x v="59"/>
    <x v="1"/>
    <s v="R"/>
    <x v="0"/>
    <n v="98"/>
    <s v="tt4954522"/>
    <n v="7"/>
    <n v="72460"/>
    <x v="1"/>
  </r>
  <r>
    <n v="1167"/>
    <s v="tm120108"/>
    <x v="1165"/>
    <s v="Kung Fu Panda 3"/>
    <x v="0"/>
    <s v="Continuing his &quot;legendary adventures of awesomeness&quot;, Po must face two hugely epic, but different threats: one supernatural and the other a little closer to his home."/>
    <x v="59"/>
    <x v="1"/>
    <s v="PG"/>
    <x v="1"/>
    <n v="95"/>
    <s v="tt2267968"/>
    <n v="7.1"/>
    <n v="152791"/>
    <x v="0"/>
  </r>
  <r>
    <n v="1168"/>
    <s v="tm206698"/>
    <x v="1166"/>
    <s v="Ouija: Origin of Evil"/>
    <x v="0"/>
    <s v="In 1965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
    <x v="59"/>
    <x v="1"/>
    <s v="PG-13"/>
    <x v="4"/>
    <n v="99"/>
    <s v="tt4361050"/>
    <n v="5.3"/>
    <n v="6"/>
    <x v="1"/>
  </r>
  <r>
    <n v="1169"/>
    <s v="ts38199"/>
    <x v="1167"/>
    <s v="The Magicians"/>
    <x v="1"/>
    <s v="Brakebills University is a secret institution specializing in magic. There, amidst an unorthodox education of spellcasting, a group of twenty-something friends soon discover that a magical fantasy world they read about as children is all too real√¢‚Ç¨‚Äù and poses grave danger to humanity."/>
    <x v="58"/>
    <x v="1"/>
    <s v="TV-14"/>
    <x v="2"/>
    <n v="44"/>
    <s v="tt4254242"/>
    <n v="7.6"/>
    <n v="49557"/>
    <x v="1"/>
  </r>
  <r>
    <n v="1170"/>
    <s v="tm239727"/>
    <x v="1168"/>
    <s v="Nocturnal Animals"/>
    <x v="0"/>
    <s v="Susan Morrow receives a book manuscript from her ex-husband √¢‚Ç¨‚Äú a man she left 20 years earlier √¢‚Ç¨‚Äú asking for her opinion of his writing. As she reads, she is drawn into the fictional life of Tony Hastings, a mathematics professor whose family vacation turns violent."/>
    <x v="59"/>
    <x v="1"/>
    <s v="R"/>
    <x v="0"/>
    <n v="115"/>
    <s v="tt4551306"/>
    <n v="7.5"/>
    <n v="264884"/>
    <x v="0"/>
  </r>
  <r>
    <n v="1171"/>
    <s v="tm199607"/>
    <x v="1169"/>
    <s v="The Gift"/>
    <x v="0"/>
    <s v="Simon and Robyn are a young married couple whose life is going as planned until a chance run-in with Simon's high school acquaintance sends their world into a tailspin."/>
    <x v="58"/>
    <x v="1"/>
    <s v="R"/>
    <x v="0"/>
    <n v="108"/>
    <s v="tt4178092"/>
    <n v="7.1"/>
    <n v="151679"/>
    <x v="0"/>
  </r>
  <r>
    <n v="1172"/>
    <s v="ts53051"/>
    <x v="1170"/>
    <s v="The OA"/>
    <x v="1"/>
    <s v="Prairie Johnson, blind as a child, comes home to the community she grew up in with her sight restored. Some hail her a miracle, others a dangerous mystery, but Prairie won√¢‚Ç¨‚Ñ¢t talk with the FBI or her parents about the seven years she went missing."/>
    <x v="59"/>
    <x v="1"/>
    <s v="TV-MA"/>
    <x v="6"/>
    <n v="55"/>
    <s v="tt4635282"/>
    <n v="7.9"/>
    <n v="100911"/>
    <x v="0"/>
  </r>
  <r>
    <n v="1173"/>
    <s v="ts47714"/>
    <x v="1171"/>
    <s v="Kim's Convenience"/>
    <x v="1"/>
    <s v="The funny, heartfelt story of The Kims, a Korean-Canadian family, running a convenience store in downtown Toronto. Mr. and Mrs. Kim ('Appa' and 'Umma') immigrated to Toronto in the '80s to set up shop near Regent Park and had two kids, Jung and Janet who are now young adults. However, when Jung was 16, he and Appa had a major falling out involving a physical fight, stolen money and Jung leaving home. Father and son have been estranged since."/>
    <x v="59"/>
    <x v="1"/>
    <s v="TV-14"/>
    <x v="2"/>
    <n v="22"/>
    <s v="tt5912064"/>
    <n v="8.3000000000000007"/>
    <n v="16970"/>
    <x v="1"/>
  </r>
  <r>
    <n v="1174"/>
    <s v="ts21869"/>
    <x v="1172"/>
    <s v="Sense8"/>
    <x v="1"/>
    <s v="One gunshot, one death, one moment out of time that irrevocably links eight minds in disparate parts of the world, putting them in each other's lives, each other's secrets, and in terrible danger. Ordinary people suddenly reborn as &quot;Sensates.&quot;"/>
    <x v="58"/>
    <x v="1"/>
    <s v="TV-MA"/>
    <x v="6"/>
    <n v="62"/>
    <s v="tt2431438"/>
    <n v="8.1999999999999904"/>
    <n v="151518"/>
    <x v="0"/>
  </r>
  <r>
    <n v="1175"/>
    <s v="tm204163"/>
    <x v="1173"/>
    <s v="War Dogs"/>
    <x v="0"/>
    <s v="Based on the true story of two young men, David Packouz and Efraim Diveroli, who won a $300 million contract from the Pentagon to arm America's allies in Afghanistan."/>
    <x v="59"/>
    <x v="1"/>
    <s v="R"/>
    <x v="0"/>
    <n v="114"/>
    <s v="tt2005151"/>
    <n v="7.1"/>
    <n v="208185"/>
    <x v="0"/>
  </r>
  <r>
    <n v="1176"/>
    <s v="tm135307"/>
    <x v="1174"/>
    <s v="Blackhat"/>
    <x v="0"/>
    <s v="A man is released from prison to help American and Chinese authorities pursue a mysterious cyber criminal. The dangerous search leads them from Chicago to Hong Kong."/>
    <x v="58"/>
    <x v="1"/>
    <s v="R"/>
    <x v="0"/>
    <n v="133"/>
    <s v="tt2717822"/>
    <n v="5.4"/>
    <n v="58192"/>
    <x v="1"/>
  </r>
  <r>
    <n v="1177"/>
    <s v="ts42170"/>
    <x v="1175"/>
    <s v="Crashing"/>
    <x v="1"/>
    <s v="A comedy drama that crashes straight into the lives and loves of six twenty-something adults living together as Property Guardians in a disused hospital."/>
    <x v="59"/>
    <x v="1"/>
    <s v="TV-MA"/>
    <x v="6"/>
    <n v="30"/>
    <s v="tt5295524"/>
    <n v="7.7"/>
    <n v="18546"/>
    <x v="1"/>
  </r>
  <r>
    <n v="1178"/>
    <s v="ts70529"/>
    <x v="1176"/>
    <s v="Norsemen"/>
    <x v="1"/>
    <s v="Norsemen is an epic and humorous drama series set in the Viking Age. The residents of an 8th-century Viking village experience political rivalry, social change and innovations that upend their culture and way of life."/>
    <x v="59"/>
    <x v="1"/>
    <s v="TV-MA"/>
    <x v="6"/>
    <n v="30"/>
    <s v="tt5905354"/>
    <n v="7.7"/>
    <n v="18040"/>
    <x v="1"/>
  </r>
  <r>
    <n v="1179"/>
    <s v="tm138905"/>
    <x v="1177"/>
    <s v="The Hateful Eight"/>
    <x v="0"/>
    <s v="Bounty hunters seek shelter from a raging blizzard and get caught up in a plot of betrayal and deception."/>
    <x v="58"/>
    <x v="1"/>
    <s v="R"/>
    <x v="0"/>
    <n v="188"/>
    <s v="tt3460252"/>
    <n v="7.8"/>
    <n v="570138"/>
    <x v="0"/>
  </r>
  <r>
    <n v="1180"/>
    <s v="tm137693"/>
    <x v="1178"/>
    <s v="Crimson Peak"/>
    <x v="0"/>
    <s v="In the aftermath of a family tragedy, an aspiring author is torn between love for her childhood friend and the temptation of a mysterious outsider. Trying to escape the ghosts of her past, she is swept away to a house that breathes, bleeds√¢‚Ç¨¬¶ and remembers."/>
    <x v="58"/>
    <x v="1"/>
    <s v="R"/>
    <x v="0"/>
    <n v="119"/>
    <s v="tt2554274"/>
    <n v="6.5"/>
    <n v="143899"/>
    <x v="0"/>
  </r>
  <r>
    <n v="1181"/>
    <s v="ts18010"/>
    <x v="1179"/>
    <s v="Bloodline"/>
    <x v="1"/>
    <s v="A dramatic thriller that explores the demons lurking beneath the surface of a contemporary American family. The Rayburns are hard-working pillars of their Florida Keys community. But when the black sheep son comes home for the 45th anniversary of his parents' hotel, he threatens to expose the Rayburns' dark secrets and shameful past, pushing his siblings to the limits of family loyalty."/>
    <x v="58"/>
    <x v="1"/>
    <s v="TV-MA"/>
    <x v="6"/>
    <n v="57"/>
    <s v="tt0219432"/>
    <n v="7.9"/>
    <n v="50028"/>
    <x v="1"/>
  </r>
  <r>
    <n v="1182"/>
    <s v="ts38718"/>
    <x v="1180"/>
    <s v="Slasher"/>
    <x v="1"/>
    <s v="Thirty years ago, in the sleepy community of Waterbury, a killer known as √¢‚Ç¨≈ìThe Executioner√¢‚Ç¨¬ù murdered Sarah Bennett's parents. Now Sarah and her husband Dylan have returned to town, only to find herself the centerpiece in a series of horrifying murders centered around the seven deadly sins."/>
    <x v="59"/>
    <x v="1"/>
    <s v="TV-MA"/>
    <x v="6"/>
    <n v="46"/>
    <s v="tt13976072"/>
    <n v="6.7"/>
    <n v="14071"/>
    <x v="1"/>
  </r>
  <r>
    <n v="1183"/>
    <s v="tm136465"/>
    <x v="1181"/>
    <s v="Tangerine"/>
    <x v="0"/>
    <s v="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
    <x v="58"/>
    <x v="1"/>
    <s v="R"/>
    <x v="0"/>
    <n v="87"/>
    <s v="tt3824458"/>
    <n v="7.1"/>
    <n v="31385"/>
    <x v="1"/>
  </r>
  <r>
    <n v="1184"/>
    <s v="ts42120"/>
    <x v="1182"/>
    <s v="Travelers"/>
    <x v="1"/>
    <s v="Hundreds of years from now, the last surviving humans discover the means of sending consciousness back through time, directly into people in the 21st century. These &quot;travelers&quot; assume the lives of seemingly random people, while secretly working as teams to perform missions in order to save humanity from a terrible future."/>
    <x v="59"/>
    <x v="1"/>
    <s v="TV-MA"/>
    <x v="6"/>
    <n v="45"/>
    <s v="tt5651844"/>
    <n v="8"/>
    <n v="54566"/>
    <x v="1"/>
  </r>
  <r>
    <n v="1185"/>
    <s v="tm195209"/>
    <x v="1183"/>
    <s v="Legend"/>
    <x v="0"/>
    <s v="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quot;Nipper&quot; Read hot on their heels, the brothers continue their rapid rise to power and achieve tabloid notoriety."/>
    <x v="58"/>
    <x v="1"/>
    <s v="R"/>
    <x v="0"/>
    <n v="132"/>
    <s v="tt3569230"/>
    <n v="6.9"/>
    <n v="175273"/>
    <x v="0"/>
  </r>
  <r>
    <n v="1186"/>
    <s v="ts36631"/>
    <x v="1184"/>
    <s v="Narcos"/>
    <x v="1"/>
    <s v="A gritty chronicle of the war against Colombia's infamously violent and powerful drug cartels."/>
    <x v="58"/>
    <x v="1"/>
    <s v="TV-MA"/>
    <x v="6"/>
    <n v="52"/>
    <s v="tt2707408"/>
    <n v="8.8000000000000007"/>
    <n v="404486"/>
    <x v="0"/>
  </r>
  <r>
    <n v="1187"/>
    <s v="ts42062"/>
    <x v="1185"/>
    <s v="Miraculous: Tales of Ladybug &amp; Cat Noir"/>
    <x v="1"/>
    <s v="Normal high school kids by day, protectors of Paris by night! Miraculous follows the heroic adventures of Marinette and Adrien as they transform into Ladybug and Cat Noir and set out to capture akumas, creatures responsible for turning the people of Paris into villains. But neither hero knows the other√¢‚Ç¨‚Ñ¢s true identity √¢‚Ç¨‚Äú or that they√¢‚Ç¨‚Ñ¢re classmates!"/>
    <x v="58"/>
    <x v="1"/>
    <s v="TV-Y7"/>
    <x v="10"/>
    <n v="22"/>
    <s v="tt2580046"/>
    <n v="7.7"/>
    <n v="10102"/>
    <x v="1"/>
  </r>
  <r>
    <n v="1188"/>
    <s v="ts41956"/>
    <x v="1186"/>
    <s v="Designated Survivor"/>
    <x v="1"/>
    <s v="Tom Kirkman, a low-level cabinet member is suddenly appointed President of the United States after a catastrophic attack during the State of the Union kills everyone above him in the Presidential line of succession."/>
    <x v="59"/>
    <x v="1"/>
    <s v="TV-PG"/>
    <x v="7"/>
    <n v="44"/>
    <s v="tt5296406"/>
    <n v="7.5"/>
    <n v="88019"/>
    <x v="1"/>
  </r>
  <r>
    <n v="1189"/>
    <s v="ts52922"/>
    <x v="1187"/>
    <s v="Leah Remini: Scientology and the Aftermath"/>
    <x v="1"/>
    <s v="Leah Remini, along with high level former Scientology executives and Church members, explores individual accounts from ex-Church members and their families through meetings and interviews with Leah. Each episode features stories from former members whose lives have been affected by the Church's harmful practices, even well after they left the organization."/>
    <x v="59"/>
    <x v="1"/>
    <s v="TV-14"/>
    <x v="2"/>
    <n v="46"/>
    <s v="tt6244192"/>
    <n v="9"/>
    <n v="5761"/>
    <x v="1"/>
  </r>
  <r>
    <n v="1190"/>
    <s v="ts36015"/>
    <x v="1188"/>
    <s v="Into the Badlands"/>
    <x v="1"/>
    <s v="In a land controlled by feudal barons, a great warrior and a young boy embark on a journey across a dangerous land to find enlightenment. _x000a__x000a_A genre-bending martial arts series very loosely based on the classic Chinese tale Journey to the West."/>
    <x v="58"/>
    <x v="1"/>
    <s v="TV-14"/>
    <x v="2"/>
    <n v="43"/>
    <s v="tt3865236"/>
    <n v="7.9"/>
    <n v="45628"/>
    <x v="1"/>
  </r>
  <r>
    <n v="1191"/>
    <s v="ts21981"/>
    <x v="1189"/>
    <s v="iZombie"/>
    <x v="1"/>
    <s v="A medical student who becomes a zombie joins a Coroner's Office in order to gain access to the brains she must reluctantly eat so that she can maintain her humanity. But every brain she eats, she also inherits their memories and must now solve their deaths with help from the Medical examiner and a police detective."/>
    <x v="58"/>
    <x v="1"/>
    <s v="TV-14"/>
    <x v="2"/>
    <n v="42"/>
    <s v="tt3501584"/>
    <n v="7.8"/>
    <n v="66488"/>
    <x v="1"/>
  </r>
  <r>
    <n v="1192"/>
    <s v="ts38710"/>
    <x v="1190"/>
    <s v="Wynonna Earp"/>
    <x v="1"/>
    <s v="Wyatt Earp's great granddaughter Wynonna battles demons and other creatures with her unique abilities and a posse of dysfunctional allies - the only thing that can bring the paranormal to justice."/>
    <x v="59"/>
    <x v="1"/>
    <s v="TV-14"/>
    <x v="2"/>
    <n v="43"/>
    <s v="tt4878326"/>
    <n v="7.3"/>
    <n v="22256"/>
    <x v="1"/>
  </r>
  <r>
    <n v="1193"/>
    <s v="tm120609"/>
    <x v="1191"/>
    <s v="Hail, Caesar!"/>
    <x v="0"/>
    <s v="When a Hollywood star mysteriously disappears in the middle of filming, the studio sends their fixer to get him back."/>
    <x v="59"/>
    <x v="1"/>
    <s v="PG-13"/>
    <x v="4"/>
    <n v="106"/>
    <s v="tt0475290"/>
    <n v="6.3"/>
    <n v="132821"/>
    <x v="0"/>
  </r>
  <r>
    <n v="1194"/>
    <s v="ts35253"/>
    <x v="1192"/>
    <s v="Dark Matter"/>
    <x v="1"/>
    <s v="The six-person crew of a derelict spaceship awakens from stasis in the farthest reaches of space. Their memories wiped clean, they have no recollection of who they are or how they got on board. The only clue to their identities is a cargo bay full of weaponry and a destination: a remote mining colony that is about to become a war zone. With no idea whose side they are on, they face a deadly decision. Will these amnesiacs turn their backs on history, or will their pasts catch up with them?"/>
    <x v="58"/>
    <x v="1"/>
    <s v="TV-14"/>
    <x v="2"/>
    <n v="43"/>
    <s v="tt3116070"/>
    <n v="7.5"/>
    <n v="41867"/>
    <x v="1"/>
  </r>
  <r>
    <n v="1195"/>
    <s v="ts35554"/>
    <x v="1193"/>
    <s v="Scream: The TV Series"/>
    <x v="1"/>
    <s v="What starts as a YouTube video going viral, soon leads to problems for the teenagers of Lakewood and serves as the catalyst for a murder that opens up a window to the town's troubled past. Everyone has secrets. Everyone tells lies. Everyone is fair game."/>
    <x v="58"/>
    <x v="1"/>
    <s v="TV-14"/>
    <x v="2"/>
    <n v="43"/>
    <s v="tt3921180"/>
    <n v="7.1"/>
    <n v="40082"/>
    <x v="1"/>
  </r>
  <r>
    <n v="1196"/>
    <s v="ts38090"/>
    <x v="1194"/>
    <s v="Versailles"/>
    <x v="1"/>
    <s v="The story of a young Louis XIV on his journey to become the most powerful monarch in Europe, from his battles with the fronde through his development into the Sun King.√Ç¬†Historical and fictional characters guide us in a world of betrayal and political maneuvering, revealing Versailles in all its glory and brutality."/>
    <x v="58"/>
    <x v="1"/>
    <s v="TV-MA"/>
    <x v="6"/>
    <n v="54"/>
    <s v="tt3830558"/>
    <n v="7.9"/>
    <n v="16273"/>
    <x v="1"/>
  </r>
  <r>
    <n v="1197"/>
    <s v="tm233377"/>
    <x v="1195"/>
    <s v="The Edge of Seventeen"/>
    <x v="0"/>
    <s v="Two high school girls are best friends until one dates the other's older brother, who is totally his sister's nemesis."/>
    <x v="59"/>
    <x v="1"/>
    <s v="R"/>
    <x v="0"/>
    <n v="104"/>
    <s v="tt1878870"/>
    <n v="7.3"/>
    <n v="120488"/>
    <x v="0"/>
  </r>
  <r>
    <n v="1198"/>
    <s v="ts42014"/>
    <x v="1196"/>
    <s v="60 Days In"/>
    <x v="1"/>
    <s v="An unprecedented look at life behind bars at Indiana's Clark County Jail as seven innocent volunteers are sent to live among its general population for 60 days without officers, fellow inmates, or staff knowing their secret."/>
    <x v="59"/>
    <x v="1"/>
    <s v="TV-14"/>
    <x v="2"/>
    <n v="46"/>
    <s v="tt10112398"/>
    <n v="7.6"/>
    <n v="2616"/>
    <x v="1"/>
  </r>
  <r>
    <n v="1199"/>
    <s v="tm193769"/>
    <x v="1197"/>
    <s v="Steve Jobs"/>
    <x v="0"/>
    <s v="Set backstage at three iconic product launches and ending in 1998 with the unveiling of the iMac, Steve Jobs takes us behind the scenes of the digital revolution to paint an intimate portrait of the brilliant man at its epicenter."/>
    <x v="58"/>
    <x v="1"/>
    <s v="R"/>
    <x v="0"/>
    <n v="122"/>
    <s v="tt3565344"/>
    <n v="7.2"/>
    <n v="166288"/>
    <x v="0"/>
  </r>
  <r>
    <n v="1200"/>
    <s v="ts35563"/>
    <x v="1198"/>
    <s v="Supergirl"/>
    <x v="1"/>
    <s v="Twenty-four-year-old Kara Zor-El, who was taken in by the Danvers family when she was 13 after being sent away from Krypton, must learn to embrace her powers after previously hiding them. The Danvers teach her to be careful with her powers, until she has to reveal them during an unexpected disaster, setting her on her journey of heroism."/>
    <x v="58"/>
    <x v="1"/>
    <s v="TV-14"/>
    <x v="2"/>
    <n v="42"/>
    <s v="tt4016454"/>
    <n v="6.2"/>
    <n v="121939"/>
    <x v="0"/>
  </r>
  <r>
    <n v="1201"/>
    <s v="ts36129"/>
    <x v="1199"/>
    <s v="Crazy Ex-Girlfriend"/>
    <x v="1"/>
    <s v="Rebecca Bunch is a successful, driven, and possibly crazy young woman who impulsively gives up everything - her partnership at a prestigious law firm and her upscale apartment in Manhattan - in a desperate attempt to find love and happiness in that exotic hotbed of romance and adventure: suburban West Covina, California."/>
    <x v="58"/>
    <x v="1"/>
    <s v="TV-14"/>
    <x v="2"/>
    <n v="42"/>
    <s v="tt4094300"/>
    <n v="7.8"/>
    <n v="19738"/>
    <x v="1"/>
  </r>
  <r>
    <n v="1202"/>
    <s v="tm233425"/>
    <x v="1200"/>
    <s v="A Silent Voice: The Movie"/>
    <x v="0"/>
    <s v="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
    <x v="59"/>
    <x v="1"/>
    <s v="PG-13"/>
    <x v="4"/>
    <n v="130"/>
    <s v="tt5323662"/>
    <n v="8.1"/>
    <n v="75132"/>
    <x v="1"/>
  </r>
  <r>
    <n v="1203"/>
    <s v="ts42077"/>
    <x v="1201"/>
    <s v="Medici: Masters of Florence"/>
    <x v="1"/>
    <s v="The story of the Medici family of Florence, their ascent from simple merchants to power brokers sparking an economic and cultural revolution. Along the way, they also accrue a long list of powerful enemies."/>
    <x v="59"/>
    <x v="1"/>
    <s v="TV-14"/>
    <x v="2"/>
    <n v="54"/>
    <s v="tt5057130"/>
    <n v="7.9"/>
    <n v="18575"/>
    <x v="1"/>
  </r>
  <r>
    <n v="1204"/>
    <s v="ts42687"/>
    <x v="1202"/>
    <s v="PJ Masks"/>
    <x v="1"/>
    <s v="Connor, Greg and Amaya are normal kids by day, but at night they activate their bracelets, which link into their pajamas and give them fantastic super powers, turning them into their alternate identities: The PJ Masks. The team consists of Catboy (Connor), Gekko (Greg) and Owelette (Amaya). Together, they go on adventures, solve mysteries, and learn valuable lessons."/>
    <x v="58"/>
    <x v="1"/>
    <s v="TV-G"/>
    <x v="9"/>
    <n v="15"/>
    <s v="tt4148744"/>
    <n v="5.4"/>
    <n v="1214"/>
    <x v="1"/>
  </r>
  <r>
    <n v="1205"/>
    <s v="ts38734"/>
    <x v="1203"/>
    <s v="Marcella"/>
    <x v="1"/>
    <s v="Marcella is shocked to the core of her being when her husband Jason leaves her unexpectedly, confessing he no longer loves her. Heartbroken, Marcella returns to the Met√¢‚Ç¨‚Ñ¢s Murder Squad. Ten years ago Marcella gave up her fast-tracked police career to marry and devote her life to her family. With the abrupt end to her marriage and isolated from her 13 year old daughter and 10 year old son, Marcella throws herself into work to stop herself from falling apart."/>
    <x v="59"/>
    <x v="1"/>
    <s v="TV-MA"/>
    <x v="6"/>
    <n v="45"/>
    <s v="tt5269594"/>
    <n v="7.4"/>
    <n v="30373"/>
    <x v="1"/>
  </r>
  <r>
    <n v="1206"/>
    <s v="tm143984"/>
    <x v="1204"/>
    <s v="London Has Fallen"/>
    <x v="0"/>
    <s v="In London for the Prime Minister's funeral, Mike Banning discovers a plot to assassinate all the attending world leaders."/>
    <x v="59"/>
    <x v="1"/>
    <s v="R"/>
    <x v="0"/>
    <n v="99"/>
    <s v="tt3300542"/>
    <n v="5.9"/>
    <n v="155997"/>
    <x v="0"/>
  </r>
  <r>
    <n v="1207"/>
    <s v="tm212927"/>
    <x v="1205"/>
    <s v="Mr. Right"/>
    <x v="0"/>
    <s v="A girl falls for the &quot;perfect&quot; guy, who happens to have a very fatal flaw: he's a hitman on the run from the crime cartels who employ him."/>
    <x v="59"/>
    <x v="1"/>
    <s v="R"/>
    <x v="0"/>
    <n v="95"/>
    <s v="tt2091935"/>
    <n v="6.3"/>
    <n v="55118"/>
    <x v="1"/>
  </r>
  <r>
    <n v="1208"/>
    <s v="ts53099"/>
    <x v="1206"/>
    <s v="Bordertown"/>
    <x v="1"/>
    <s v="The story of DI Kari Sorjonen of the Serious Crime Unit in Lappeenranta, his family, and his investigations into a variety of harrowing homicides around the border area."/>
    <x v="59"/>
    <x v="1"/>
    <s v="TV-MA"/>
    <x v="6"/>
    <n v="59"/>
    <s v="tt4937942"/>
    <n v="7.6"/>
    <n v="10371"/>
    <x v="1"/>
  </r>
  <r>
    <n v="1209"/>
    <s v="ts53664"/>
    <x v="1207"/>
    <s v="Fauda"/>
    <x v="1"/>
    <s v="A top Israeli agent comes out of retirement to hunt for a Palestinian militant he thought he'd killed, setting a chaotic chain of events into motion."/>
    <x v="58"/>
    <x v="1"/>
    <s v="TV-MA"/>
    <x v="6"/>
    <n v="40"/>
    <s v="tt4565380"/>
    <n v="8.3000000000000007"/>
    <n v="25239"/>
    <x v="1"/>
  </r>
  <r>
    <n v="1210"/>
    <s v="tm143085"/>
    <x v="1208"/>
    <s v="Chappie"/>
    <x v="0"/>
    <s v="Every child comes into the world full of promise, and none more so than Chappie: he is gifted, special, a prodigy. Like any child, Chappie will come under the influence of his surroundings√¢‚Ç¨‚Äùsome good, some bad√¢‚Ç¨‚Äùand he will rely on his heart and soul to find his way in the world and become his own man. But there's one thing that makes Chappie different from any one else: he is a robot."/>
    <x v="58"/>
    <x v="1"/>
    <s v="R"/>
    <x v="0"/>
    <n v="120"/>
    <s v="tt1823672"/>
    <n v="6.8"/>
    <n v="247192"/>
    <x v="0"/>
  </r>
  <r>
    <n v="1211"/>
    <s v="tm209987"/>
    <x v="49"/>
    <s v="Christine"/>
    <x v="0"/>
    <s v="The story of Christine Chubbuck, a 1970s TV reporter struggling with depression and professional frustrations as she tries to advance her career."/>
    <x v="59"/>
    <x v="1"/>
    <s v="R"/>
    <x v="0"/>
    <n v="115"/>
    <s v="tt4666726"/>
    <n v="6.9"/>
    <n v="14977"/>
    <x v="1"/>
  </r>
  <r>
    <n v="1212"/>
    <s v="ts42022"/>
    <x v="1209"/>
    <s v="El marginal"/>
    <x v="1"/>
    <s v="An ex-cop entered a prison as convicted under a false identity in order to infiltrate within a group of prisoners that has just kidnapped the teenage daughter of an important national judge."/>
    <x v="59"/>
    <x v="1"/>
    <s v="TV-MA"/>
    <x v="6"/>
    <n v="54"/>
    <s v="tt5820976"/>
    <n v="8.1999999999999904"/>
    <n v="3799"/>
    <x v="1"/>
  </r>
  <r>
    <n v="1213"/>
    <s v="ts38415"/>
    <x v="1210"/>
    <s v="Frontier"/>
    <x v="1"/>
    <s v="The chaotic and violent struggle to control wealth and power in the North American fur trade in late 18th century Canada. Told from multiple perspectives, Frontier takes place in a world where business negotiations might be resolved with close-quarter hatchet fights, and where delicate relations between native tribes and Europeans can spark bloody conflicts."/>
    <x v="59"/>
    <x v="1"/>
    <s v="TV-MA"/>
    <x v="6"/>
    <n v="46"/>
    <s v="tt4686698"/>
    <n v="7.1"/>
    <n v="20706"/>
    <x v="1"/>
  </r>
  <r>
    <n v="1214"/>
    <s v="tm137002"/>
    <x v="1211"/>
    <s v="B√Ñ¬Åhubali: The Beginning"/>
    <x v="0"/>
    <s v="The young Shivudu is left as a foundling in a small village by his mother. By the time he√¢‚Ç¨‚Ñ¢s grown up, it has become apparent that he possesses exceptional gifts. He meets the beautiful warrior princess Avanthika and learns that her queen has been held captive for the last 25 years. Shividu sets off to rescue her, discovering his own origins in the process."/>
    <x v="58"/>
    <x v="1"/>
    <s v="PG-13"/>
    <x v="4"/>
    <n v="159"/>
    <s v="tt2631186"/>
    <n v="8"/>
    <n v="117333"/>
    <x v="0"/>
  </r>
  <r>
    <n v="1215"/>
    <s v="ts43209"/>
    <x v="1212"/>
    <s v="The Cuba Libre Story"/>
    <x v="1"/>
    <s v="Recounts the tumultuous history of Cuba, a nation of foreign conquest, freedom fighters and Cold War political machinations."/>
    <x v="58"/>
    <x v="1"/>
    <s v="TV-14"/>
    <x v="2"/>
    <n v="45"/>
    <s v="tt5319838"/>
    <n v="7.6"/>
    <n v="1583"/>
    <x v="1"/>
  </r>
  <r>
    <n v="1216"/>
    <s v="tm239676"/>
    <x v="1213"/>
    <s v="Hush"/>
    <x v="0"/>
    <s v="A deaf woman is stalked by a psychotic killer in her secluded home."/>
    <x v="59"/>
    <x v="1"/>
    <s v="R"/>
    <x v="0"/>
    <n v="82"/>
    <s v="tt5022702"/>
    <n v="6.6"/>
    <n v="123667"/>
    <x v="0"/>
  </r>
  <r>
    <n v="1217"/>
    <s v="ts42169"/>
    <x v="1214"/>
    <s v="ERASED"/>
    <x v="1"/>
    <s v="Satoru Fujinuma is a struggling manga artist who has the ability to turn back time and prevent deaths. When his mother is killed he turns back time to solve the mystery, but ends up back in elementary school, just before the disappearance of his classmate Kayo."/>
    <x v="59"/>
    <x v="1"/>
    <s v="TV-14"/>
    <x v="2"/>
    <n v="22"/>
    <s v="tt5249462"/>
    <n v="8.5"/>
    <n v="42699"/>
    <x v="1"/>
  </r>
  <r>
    <n v="1218"/>
    <s v="ts41289"/>
    <x v="1215"/>
    <s v="Flowers"/>
    <x v="1"/>
    <s v="Dark comedy about the eccentric members of the Flowers family. Maurice and Deborah are barely together but yet to divorce. They live with Maurice's batty mother and their maladjusted twin children."/>
    <x v="59"/>
    <x v="1"/>
    <s v="TV-14"/>
    <x v="2"/>
    <n v="25"/>
    <s v="tt5619658"/>
    <n v="8.1"/>
    <n v="5468"/>
    <x v="1"/>
  </r>
  <r>
    <n v="1219"/>
    <s v="tm138297"/>
    <x v="1216"/>
    <s v="The Conjuring 2"/>
    <x v="0"/>
    <s v="New Line Cinema's supernatural thriller The Conjuring 2, with James Wan (Furious 7) once again at the helm following the record-breaking success of The Conjuring, brings to the screen another real case from the files of renowned demonologists Ed and Lorraine Warren. Reprising their roles, Oscar nominee Vera Farmiga (Up In the Air, TV's Bates Motel) and Patrick Wilson (the Insidious films), star as Lorraine and Ed Warren, who, in one of their most terrifying paranormal investigations, travel to north London to help a single mother raising four children alone in a house plagued by malicious spirits."/>
    <x v="59"/>
    <x v="1"/>
    <s v="R"/>
    <x v="0"/>
    <n v="134"/>
    <s v="tt3065204"/>
    <n v="7.3"/>
    <n v="260693"/>
    <x v="0"/>
  </r>
  <r>
    <n v="1220"/>
    <s v="ts38511"/>
    <x v="1217"/>
    <s v="Love"/>
    <x v="1"/>
    <s v="Rebellious Mickey and good-natured Gus navigate the thrills and agonies of modern relationships."/>
    <x v="59"/>
    <x v="1"/>
    <s v="TV-MA"/>
    <x v="6"/>
    <n v="32"/>
    <s v="tt4061080"/>
    <n v="7.7"/>
    <n v="41362"/>
    <x v="1"/>
  </r>
  <r>
    <n v="1221"/>
    <s v="tm245271"/>
    <x v="1218"/>
    <s v="Gantz:O"/>
    <x v="0"/>
    <s v="Somewhere in Tokyo, there is a room. In that room is a black sphere. Periodically, people who should otherwise have died are transferred to the room. There, the sphere gives them special suits and weapons, and sends them out on a mission to kill aliens here on Earth. While these missions take place, the rest of the world is largely oblivious to them. These missions are lethal - few participants survive them. The sphere calls the shots, and it's not the slightest bit nice. Its name... Gantz."/>
    <x v="59"/>
    <x v="1"/>
    <s v="NC-17"/>
    <x v="11"/>
    <n v="95"/>
    <s v="tt5923962"/>
    <n v="7.1"/>
    <n v="14501"/>
    <x v="1"/>
  </r>
  <r>
    <n v="1222"/>
    <s v="tm134791"/>
    <x v="1219"/>
    <s v="Unfriended"/>
    <x v="0"/>
    <s v="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
    <x v="58"/>
    <x v="1"/>
    <s v="R"/>
    <x v="0"/>
    <n v="82"/>
    <s v="tt3901018"/>
    <n v="5.5"/>
    <n v="73854"/>
    <x v="1"/>
  </r>
  <r>
    <n v="1223"/>
    <s v="ts21986"/>
    <x v="1220"/>
    <s v="Good Witch"/>
    <x v="1"/>
    <s v="Cassie Nightingale, Middleton√¢‚Ç¨‚Ñ¢s favorite enchantress, and her young-teenage daughter Grace, who shares that same special intuition as her mom, welcome Dr. Sam Radford and his son to town. When the New York transplants move in next to the Grey House, they are immediately spellbound by the mother-daughter duo next door, but Sam and Cassie quickly find they may not see eye to eye. With her signature charm, Cassie attempts to bring everyone together, ensuring all of Middleton is in for new changes, big surprises and, of course, a little bit of magic!_x000a__x000a_&quot;Good Witch√¢‚Ç¨¬ù is based on Bell√¢‚Ç¨‚Ñ¢s beloved character Cassie, the raven-haired enchantress who kept audiences spellbound for seven installments of Hallmark Channel's longest-running and highest-rated original movie franchise of all time."/>
    <x v="58"/>
    <x v="1"/>
    <s v="TV-G"/>
    <x v="9"/>
    <n v="43"/>
    <s v="tt3906732"/>
    <n v="7.2"/>
    <n v="10392"/>
    <x v="1"/>
  </r>
  <r>
    <n v="1224"/>
    <s v="ts41149"/>
    <x v="1221"/>
    <s v="The Ranch"/>
    <x v="1"/>
    <s v="Being a pro athlete didn't pan out for Colt. Now he's helping his dad and brother keep the ranch afloat, and figuring out how he fits into the family."/>
    <x v="59"/>
    <x v="1"/>
    <s v="TV-MA"/>
    <x v="6"/>
    <n v="30"/>
    <s v="tt4998212"/>
    <n v="7.4"/>
    <n v="37890"/>
    <x v="1"/>
  </r>
  <r>
    <n v="1225"/>
    <s v="ts52829"/>
    <x v="1222"/>
    <s v="Paranoid"/>
    <x v="1"/>
    <s v="The murder of a female GP in a rural playground in front of numerous witnesses draws a group of detectives into an ever-darkening mystery that takes them across Europe, aided by mysterious notes sent by the &quot;Ghost Detective&quot;."/>
    <x v="59"/>
    <x v="1"/>
    <m/>
    <x v="5"/>
    <n v="44"/>
    <s v="tt5839454"/>
    <n v="6.7"/>
    <n v="8343"/>
    <x v="1"/>
  </r>
  <r>
    <n v="1226"/>
    <s v="tm135106"/>
    <x v="1223"/>
    <s v="In a Valley of Violence"/>
    <x v="0"/>
    <s v="The story of a drifter named Paul who arrives in a small town seeking revenge on the thugs who murdered his friend. Sisters Mary Anne and Ellen, who run the town's hotel, help Paul in his quest for vengeance."/>
    <x v="59"/>
    <x v="1"/>
    <s v="R"/>
    <x v="0"/>
    <n v="104"/>
    <s v="tt3608930"/>
    <n v="6"/>
    <n v="18452"/>
    <x v="1"/>
  </r>
  <r>
    <n v="1227"/>
    <s v="ts35775"/>
    <x v="1224"/>
    <s v="Wet Hot American Summer: First Day of Camp"/>
    <x v="1"/>
    <s v="It's the first day of camp in this outrageous prequel to the hilarious 2001 cult classic movie. And at Camp Firewood, anything can happen."/>
    <x v="58"/>
    <x v="1"/>
    <s v="TV-MA"/>
    <x v="6"/>
    <n v="30"/>
    <s v="tt4341672"/>
    <n v="7.4"/>
    <n v="23674"/>
    <x v="1"/>
  </r>
  <r>
    <n v="1228"/>
    <s v="ts41975"/>
    <x v="266"/>
    <s v="Shooter"/>
    <x v="1"/>
    <s v="Bob Lee Swagger is an expert marksman living in exile who is coaxed back into action after learning of a plot to kill the president."/>
    <x v="59"/>
    <x v="1"/>
    <s v="TV-14"/>
    <x v="2"/>
    <n v="41"/>
    <s v="tt4181172"/>
    <n v="7.5"/>
    <n v="35547"/>
    <x v="1"/>
  </r>
  <r>
    <n v="1229"/>
    <s v="tm196125"/>
    <x v="1225"/>
    <s v="Hello, My Name Is Doris"/>
    <x v="0"/>
    <s v="A self-help seminar inspires a sixty-something woman to romantically pursue her younger co-worker."/>
    <x v="58"/>
    <x v="1"/>
    <s v="R"/>
    <x v="0"/>
    <n v="95"/>
    <s v="tt3766394"/>
    <n v="6.6"/>
    <n v="20377"/>
    <x v="1"/>
  </r>
  <r>
    <n v="1230"/>
    <s v="ts41490"/>
    <x v="1226"/>
    <s v="Hap and Leonard"/>
    <x v="1"/>
    <s v="A darkly comic swamp noir story of two best friends set in the late 1980s. Based on the novels by Joe R. Lansdale, the series follows Hap Collins, an East Texas white boy with a weakness for Southern women, and Leonard Pine, a gay, black Vietnam vet with a hot temper."/>
    <x v="59"/>
    <x v="1"/>
    <s v="TV-MA"/>
    <x v="6"/>
    <n v="42"/>
    <s v="tt3729898"/>
    <n v="7.6"/>
    <n v="7577"/>
    <x v="1"/>
  </r>
  <r>
    <n v="1231"/>
    <s v="ts36177"/>
    <x v="1227"/>
    <s v="Glitch"/>
    <x v="1"/>
    <s v="A police officer and a doctor face an emotionally charged mystery when seven local residents inexplicably return from the dead in peak physical form."/>
    <x v="58"/>
    <x v="1"/>
    <s v="TV-MA"/>
    <x v="6"/>
    <n v="52"/>
    <s v="tt4192782"/>
    <n v="7.3"/>
    <n v="17240"/>
    <x v="1"/>
  </r>
  <r>
    <n v="1232"/>
    <s v="ts37464"/>
    <x v="1228"/>
    <s v="Occupied"/>
    <x v="1"/>
    <s v="In the near future, Norway is occupied by Russia on behalf of the European Union, due to the fact that the newly elected environmental friendly Norwegian government has stopped the all important oil- and gas-production in the North Sea."/>
    <x v="58"/>
    <x v="1"/>
    <s v="TV-MA"/>
    <x v="6"/>
    <n v="45"/>
    <s v="tt4192998"/>
    <n v="7.7"/>
    <n v="8839"/>
    <x v="1"/>
  </r>
  <r>
    <n v="1233"/>
    <s v="tm196296"/>
    <x v="1229"/>
    <s v="A Monster Calls"/>
    <x v="0"/>
    <s v="A boy imagines a monster that helps him deal with his difficult life and see the world in a different way."/>
    <x v="59"/>
    <x v="1"/>
    <s v="PG-13"/>
    <x v="4"/>
    <n v="108"/>
    <s v="tt3416532"/>
    <n v="7.5"/>
    <n v="86614"/>
    <x v="1"/>
  </r>
  <r>
    <n v="1234"/>
    <s v="ts37971"/>
    <x v="1230"/>
    <s v="Master of None"/>
    <x v="1"/>
    <s v="30-year-old New York actor Dev takes on such pillars of maturity as the first big job, a serious relationship, and busting sex offenders on the subway."/>
    <x v="58"/>
    <x v="1"/>
    <s v="TV-MA"/>
    <x v="6"/>
    <n v="32"/>
    <s v="tt4635276"/>
    <n v="8.3000000000000007"/>
    <n v="72341"/>
    <x v="1"/>
  </r>
  <r>
    <n v="1235"/>
    <s v="ts21885"/>
    <x v="1231"/>
    <s v="Unbreakable Kimmy Schmidt"/>
    <x v="1"/>
    <s v="When a woman is rescued from a doomsday cult and lands in New York City, she must navigate a world she didn√¢‚Ç¨‚Ñ¢t think even existed anymore."/>
    <x v="58"/>
    <x v="1"/>
    <s v="TV-14"/>
    <x v="2"/>
    <n v="30"/>
    <s v="tt3339966"/>
    <n v="7.6"/>
    <n v="70242"/>
    <x v="1"/>
  </r>
  <r>
    <n v="1236"/>
    <s v="tm233214"/>
    <x v="1232"/>
    <s v="Under the Shadow"/>
    <x v="0"/>
    <s v="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
    <x v="59"/>
    <x v="1"/>
    <s v="PG-13"/>
    <x v="4"/>
    <n v="84"/>
    <s v="tt4273292"/>
    <n v="6.8"/>
    <n v="27125"/>
    <x v="1"/>
  </r>
  <r>
    <n v="1237"/>
    <s v="ts38783"/>
    <x v="1233"/>
    <s v="Secret City"/>
    <x v="1"/>
    <s v="Beneath the placid facade of Canberra, amidst rising tension between China and America, senior political journalist Harriet Dunkley uncovers a secret city of interlocked conspiracies, putting innocent lives in danger including her own."/>
    <x v="59"/>
    <x v="1"/>
    <s v="TV-MA"/>
    <x v="6"/>
    <n v="50"/>
    <s v="tt4976512"/>
    <n v="7.4"/>
    <n v="7831"/>
    <x v="1"/>
  </r>
  <r>
    <n v="1238"/>
    <s v="tm219233"/>
    <x v="1234"/>
    <s v="Loving"/>
    <x v="0"/>
    <s v="The story of Richard and Mildred Loving, an interracial couple, whose challenge of their anti-miscegenation arrest for their marriage in Virginia led to a legal battle that would end at the US Supreme Court."/>
    <x v="59"/>
    <x v="1"/>
    <s v="PG-13"/>
    <x v="4"/>
    <n v="123"/>
    <s v="tt4669986"/>
    <n v="7"/>
    <n v="34139"/>
    <x v="1"/>
  </r>
  <r>
    <n v="1239"/>
    <s v="ts36983"/>
    <x v="1235"/>
    <s v="Fuller House"/>
    <x v="1"/>
    <s v="D.J. Tanner-Fuller is a widow and mother of three. Things become too much to handle, so she asks for help from her sister Stephanie and her best-friend Kimmy."/>
    <x v="59"/>
    <x v="1"/>
    <s v="TV-Y7"/>
    <x v="10"/>
    <n v="27"/>
    <s v="tt3986586"/>
    <n v="6.7"/>
    <n v="27148"/>
    <x v="1"/>
  </r>
  <r>
    <n v="1240"/>
    <s v="ts41963"/>
    <x v="1236"/>
    <s v="Easy"/>
    <x v="1"/>
    <s v="This eclectic, star-studded anthology follows diverse Chicagoans fumbling through the modern maze of love, sex, technology and culture.√Ç¬†First dates, friends with benefits, couples with kids. Whatever your relationship status is, it's always complicated."/>
    <x v="59"/>
    <x v="1"/>
    <s v="TV-MA"/>
    <x v="6"/>
    <n v="30"/>
    <s v="tt5562056"/>
    <n v="6.9"/>
    <n v="13569"/>
    <x v="1"/>
  </r>
  <r>
    <n v="1241"/>
    <s v="ts52838"/>
    <x v="1237"/>
    <s v="0.03"/>
    <x v="1"/>
    <s v="In a future where the elite inhabit an island paradise far from the crowded slums, you get one chance to join the 3% saved from squalor."/>
    <x v="59"/>
    <x v="1"/>
    <s v="TV-MA"/>
    <x v="6"/>
    <n v="45"/>
    <s v="tt4922804"/>
    <n v="7.3"/>
    <n v="25077"/>
    <x v="1"/>
  </r>
  <r>
    <n v="1242"/>
    <s v="ts38204"/>
    <x v="1238"/>
    <s v="Making a Murderer"/>
    <x v="1"/>
    <s v="Filmed over 10 years, this real-life thriller follows a DNA exoneree who, while exposing police corruption, becomes a suspect in a grisly new crime."/>
    <x v="58"/>
    <x v="1"/>
    <s v="TV-14"/>
    <x v="2"/>
    <n v="62"/>
    <s v="tt5189670"/>
    <n v="8.6"/>
    <n v="93456"/>
    <x v="1"/>
  </r>
  <r>
    <n v="1243"/>
    <s v="tm199700"/>
    <x v="1239"/>
    <s v="The Danish Girl"/>
    <x v="0"/>
    <s v="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
    <x v="58"/>
    <x v="1"/>
    <s v="R"/>
    <x v="0"/>
    <n v="119"/>
    <s v="tt0810819"/>
    <n v="7.1"/>
    <n v="180805"/>
    <x v="0"/>
  </r>
  <r>
    <n v="1244"/>
    <s v="tm200126"/>
    <x v="1240"/>
    <s v="He Never Died"/>
    <x v="0"/>
    <s v="Jack is a solitary man with a mysterious past. His strange habits will soon become stranger when his past catches up with him."/>
    <x v="58"/>
    <x v="1"/>
    <s v="R"/>
    <x v="0"/>
    <n v="99"/>
    <s v="tt3823012"/>
    <n v="6.4"/>
    <n v="19936"/>
    <x v="1"/>
  </r>
  <r>
    <n v="1245"/>
    <s v="tm132273"/>
    <x v="1241"/>
    <s v="Home"/>
    <x v="0"/>
    <s v="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Ç¨‚Ñ¢s a lot more at stake than intergalactic relations as they embark on the road trip of a lifetime."/>
    <x v="58"/>
    <x v="1"/>
    <s v="PG"/>
    <x v="1"/>
    <n v="95"/>
    <s v="tt2224026"/>
    <n v="6.6"/>
    <n v="100705"/>
    <x v="0"/>
  </r>
  <r>
    <n v="1246"/>
    <s v="ts36046"/>
    <x v="1242"/>
    <s v="BUNK'D"/>
    <x v="1"/>
    <s v="Siblings Emma, Ravi, and Zuri Ross leave their extravagant New York City penthouse once again to return to Camp Kikiwaka, a rustic summer camp in Maine where their parents met as teenagers."/>
    <x v="58"/>
    <x v="1"/>
    <s v="TV-G"/>
    <x v="9"/>
    <n v="24"/>
    <s v="tt4591680"/>
    <n v="5.3"/>
    <n v="3174"/>
    <x v="1"/>
  </r>
  <r>
    <n v="1247"/>
    <s v="ts36545"/>
    <x v="1243"/>
    <s v="Quantico"/>
    <x v="1"/>
    <s v="A diverse group of recruits has arrived at the FBI Quantico Base for training. They are the best, the brightest and the most vetted, so it seems impossible that one of them is suspected of masterminding the biggest attack on New York City since 9/11."/>
    <x v="58"/>
    <x v="1"/>
    <s v="TV-14"/>
    <x v="2"/>
    <n v="43"/>
    <s v="tt4428122"/>
    <n v="6.6"/>
    <n v="60305"/>
    <x v="1"/>
  </r>
  <r>
    <n v="1248"/>
    <s v="tm139532"/>
    <x v="1244"/>
    <s v="Before I Wake"/>
    <x v="0"/>
    <s v="In this intense and heart pounding supernatural thriller, Jessie (Kate Bosworth) and Mark (Thomas Jane) decide to take in a sweet and loving 8-year-old boy, Cody. Unbeknownst to them, Cody is terrified of falling asleep. At first, they assume his previous unstable homes caused his aversion to sleep, but soon discover why: Cody's dreams manifest in reality as he sleeps. In one moment they experience the incredible wonder of Cody's imagination, and in the next, the horrific nature of his night terrors. To save their new family, Jessie and Mark embark on a dangerous hunt to uncover the truth behind Cody's nightmares."/>
    <x v="59"/>
    <x v="1"/>
    <s v="PG-13"/>
    <x v="4"/>
    <n v="97"/>
    <s v="tt3176922"/>
    <n v="6.2"/>
    <n v="45243"/>
    <x v="1"/>
  </r>
  <r>
    <n v="1249"/>
    <s v="ts36856"/>
    <x v="1245"/>
    <s v="F is for Family"/>
    <x v="1"/>
    <s v="Follow the Murphy family back to the 1970s, when kids roamed wild, beer flowed freely and nothing came between a man and his TV."/>
    <x v="58"/>
    <x v="1"/>
    <s v="TV-MA"/>
    <x v="6"/>
    <n v="28"/>
    <s v="tt4326894"/>
    <n v="8"/>
    <n v="36050"/>
    <x v="1"/>
  </r>
  <r>
    <n v="1250"/>
    <s v="tm219248"/>
    <x v="1246"/>
    <s v="The Fundamentals of Caring"/>
    <x v="0"/>
    <s v="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
    <x v="59"/>
    <x v="1"/>
    <s v="R"/>
    <x v="0"/>
    <n v="97"/>
    <s v="tt2452386"/>
    <n v="7.3"/>
    <n v="70542"/>
    <x v="1"/>
  </r>
  <r>
    <n v="1251"/>
    <s v="tm220594"/>
    <x v="1247"/>
    <s v="Winter on Fire: Ukraine's Fight for Freedom"/>
    <x v="0"/>
    <s v="A documentary on the unrest in Ukraine during 2013 and 2014, as student demonstrations supporting European integration grew into a violent revolution calling for the resignation of President Viktor F. Yanukovich."/>
    <x v="58"/>
    <x v="1"/>
    <m/>
    <x v="5"/>
    <n v="98"/>
    <s v="tt4908644"/>
    <n v="8.3000000000000007"/>
    <n v="17710"/>
    <x v="1"/>
  </r>
  <r>
    <n v="1252"/>
    <s v="ts35362"/>
    <x v="1248"/>
    <s v="Locked Up"/>
    <x v="1"/>
    <s v="Set up to take the blame for corporate fraud, young Macarena Ferreiro is locked up in a high-security women's prison surrounded by tough, ruthless criminals in this tense, provocative Spanish thriller."/>
    <x v="58"/>
    <x v="1"/>
    <s v="TV-MA"/>
    <x v="6"/>
    <n v="50"/>
    <s v="tt4524056"/>
    <n v="8.1999999999999904"/>
    <n v="21388"/>
    <x v="1"/>
  </r>
  <r>
    <n v="1253"/>
    <s v="tm239743"/>
    <x v="1249"/>
    <s v="Batman: The Killing Joke"/>
    <x v="0"/>
    <s v="As Batman hunts for the escaped Joker, the Clown Prince of Crime attacks the Gordon family to prove a diabolical point mirroring his own fall into madness."/>
    <x v="59"/>
    <x v="1"/>
    <s v="R"/>
    <x v="0"/>
    <n v="72"/>
    <s v="tt4853102"/>
    <n v="6.4"/>
    <n v="55806"/>
    <x v="1"/>
  </r>
  <r>
    <n v="1254"/>
    <s v="tm138614"/>
    <x v="1250"/>
    <s v="Cop Car"/>
    <x v="0"/>
    <s v="Two kids find themselves in the centre of a deadly game of cat and mouse after taking a sheriff's cruiser for a joy ride."/>
    <x v="58"/>
    <x v="1"/>
    <s v="R"/>
    <x v="0"/>
    <n v="86"/>
    <s v="tt4209984"/>
    <n v="6.3"/>
    <n v="32547"/>
    <x v="1"/>
  </r>
  <r>
    <n v="1255"/>
    <s v="tm205890"/>
    <x v="1251"/>
    <s v="Bastille Day"/>
    <x v="0"/>
    <s v="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
    <x v="59"/>
    <x v="1"/>
    <s v="R"/>
    <x v="0"/>
    <n v="92"/>
    <s v="tt4649162"/>
    <n v="6.3"/>
    <n v="42763"/>
    <x v="1"/>
  </r>
  <r>
    <n v="1256"/>
    <s v="tm139841"/>
    <x v="1252"/>
    <s v="Sinister 2"/>
    <x v="0"/>
    <s v="A young mother and her twin sons move into a rural house that's marked for death."/>
    <x v="58"/>
    <x v="1"/>
    <s v="R"/>
    <x v="0"/>
    <n v="97"/>
    <s v="tt2752772"/>
    <n v="5.3"/>
    <n v="53733"/>
    <x v="1"/>
  </r>
  <r>
    <n v="1257"/>
    <s v="tm233521"/>
    <x v="1253"/>
    <s v="Other People"/>
    <x v="0"/>
    <s v="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Ç¨‚Ñ¢s health declines, David frantically tries to extract meaning from this horrible experience and convince everyone (including himself) that he's &quot;doing okay.√¢‚Ç¨¬ù"/>
    <x v="59"/>
    <x v="1"/>
    <m/>
    <x v="5"/>
    <n v="97"/>
    <s v="tt4158876"/>
    <n v="6.8"/>
    <n v="11243"/>
    <x v="1"/>
  </r>
  <r>
    <n v="1258"/>
    <s v="ts35354"/>
    <x v="1254"/>
    <s v="Zoo"/>
    <x v="1"/>
    <s v="Set amidst a wave of violent animal attacks sweeping across the planet, a young renegade scientist is thrust into a race to unlock the mystery behind this pandemic before time runs out for animals and humans alike."/>
    <x v="58"/>
    <x v="1"/>
    <s v="TV-14"/>
    <x v="2"/>
    <n v="43"/>
    <s v="tt3250026"/>
    <n v="6.6"/>
    <n v="24479"/>
    <x v="1"/>
  </r>
  <r>
    <n v="1259"/>
    <s v="tm244788"/>
    <x v="1255"/>
    <s v="13th"/>
    <x v="0"/>
    <s v="An in-depth look at the prison system in the United States and how it reveals the nation's history of racial inequality."/>
    <x v="59"/>
    <x v="1"/>
    <m/>
    <x v="5"/>
    <n v="100"/>
    <s v="tt5895028"/>
    <n v="8.1999999999999904"/>
    <n v="34914"/>
    <x v="1"/>
  </r>
  <r>
    <n v="1260"/>
    <s v="tm208622"/>
    <x v="1256"/>
    <s v="American Ultra"/>
    <x v="0"/>
    <s v="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
    <x v="58"/>
    <x v="1"/>
    <s v="R"/>
    <x v="0"/>
    <n v="96"/>
    <s v="tt3316948"/>
    <n v="6.1"/>
    <n v="89912"/>
    <x v="1"/>
  </r>
  <r>
    <n v="1261"/>
    <s v="ts38758"/>
    <x v="1257"/>
    <s v="Ajin"/>
    <x v="1"/>
    <s v="17 years ago, immortals first appeared on the battlefields of Africa. Later, rare, unknown new immortal lifeforms began appearing among humans, and they became known as &quot;Ajin&quot; (demi-humans). Just before summer vacation, a Japanese high school student is instantly killed in a traffic accident on his way home from school. However, he is revived, and a price is placed on his head. Thus begins a boy's life on the run from all of humankind."/>
    <x v="59"/>
    <x v="1"/>
    <s v="TV-MA"/>
    <x v="6"/>
    <n v="24"/>
    <s v="tt5537534"/>
    <n v="7.6"/>
    <n v="6121"/>
    <x v="1"/>
  </r>
  <r>
    <n v="1262"/>
    <s v="tm204035"/>
    <x v="1258"/>
    <s v="Spectral"/>
    <x v="0"/>
    <s v="A special-ops team is dispatched to fight supernatural beings that have taken over a European city."/>
    <x v="59"/>
    <x v="1"/>
    <s v="PG-13"/>
    <x v="4"/>
    <n v="109"/>
    <s v="tt2106651"/>
    <n v="6.3"/>
    <n v="58407"/>
    <x v="1"/>
  </r>
  <r>
    <n v="1263"/>
    <s v="ts41913"/>
    <x v="1259"/>
    <s v="Frequency"/>
    <x v="1"/>
    <s v="Detective Raimy Sullivan is stunned when a voice suddenly crackles through her father√¢‚Ç¨‚Ñ¢s old, long-broken ham radio √¢‚Ç¨‚Äú it√¢‚Ç¨‚Ñ¢s Frank Sullivan, somehow transmitting over the airwaves and through the decades from 1996. Separated by twenty years, father and daughter have reunited on a frequency only they can hear, but can they rewrite the story of their lives without risking everyone they love?"/>
    <x v="59"/>
    <x v="1"/>
    <s v="TV-14"/>
    <x v="2"/>
    <n v="18"/>
    <s v="tt5531470"/>
    <n v="7.5"/>
    <n v="13625"/>
    <x v="1"/>
  </r>
  <r>
    <n v="1264"/>
    <s v="tm134516"/>
    <x v="1260"/>
    <s v="Crouching Tiger, Hidden Dragon: Sword of Destiny"/>
    <x v="0"/>
    <s v="A story of lost love, young love, a legendary sword and one last opportunity at redemption."/>
    <x v="59"/>
    <x v="1"/>
    <s v="PG-13"/>
    <x v="4"/>
    <n v="103"/>
    <s v="tt2652118"/>
    <n v="6.1"/>
    <n v="19275"/>
    <x v="1"/>
  </r>
  <r>
    <n v="1265"/>
    <s v="ts42655"/>
    <x v="1261"/>
    <s v="Wanted"/>
    <x v="1"/>
    <s v="Two complete strangers, Lola and Chelsea, intervene in a fatal carjacking while waiting at a suburban bus stop, and are subsequently thrust into a chase from authorities across Australia with a vehicle filled with cash. The strangers must rely solely on each other while on the run."/>
    <x v="59"/>
    <x v="1"/>
    <s v="TV-14"/>
    <x v="2"/>
    <n v="45"/>
    <s v="tt5193358"/>
    <n v="7.6"/>
    <n v="5693"/>
    <x v="1"/>
  </r>
  <r>
    <n v="1266"/>
    <s v="ts3844"/>
    <x v="1262"/>
    <s v="Aquarius"/>
    <x v="1"/>
    <s v="In the late 1960s, a Los Angeles police sergeant with a complicated personal life starts tracking a small-time criminal and budding cult leader seeking out vulnerable women to join his √¢‚Ç¨≈ìcause.√¢‚Ç¨¬ù The name of that man is Charles Manson."/>
    <x v="58"/>
    <x v="1"/>
    <s v="TV-14"/>
    <x v="2"/>
    <n v="43"/>
    <s v="tt4744218"/>
    <n v="7.1"/>
    <n v="12112"/>
    <x v="1"/>
  </r>
  <r>
    <n v="1267"/>
    <s v="ts53287"/>
    <x v="1263"/>
    <s v="Roman Empire"/>
    <x v="1"/>
    <s v="This stylish mix of documentary and historical epic chronicles the reign of Commodus, the emperor whose rule marked the beginning of Rome's fall."/>
    <x v="59"/>
    <x v="1"/>
    <s v="TV-14"/>
    <x v="2"/>
    <n v="48"/>
    <s v="tt6233538"/>
    <n v="7"/>
    <n v="7539"/>
    <x v="1"/>
  </r>
  <r>
    <n v="1268"/>
    <s v="tm136321"/>
    <x v="1264"/>
    <s v="Advantageous"/>
    <x v="0"/>
    <s v="In a near-future city where soaring opulence overshadows economic hardship, Gwen and her daughter, Jules, do all they can to hold on to their joy, despite the instability surfacing in their world."/>
    <x v="58"/>
    <x v="1"/>
    <m/>
    <x v="5"/>
    <n v="92"/>
    <s v="tt4209960"/>
    <n v="6.2"/>
    <n v="5378"/>
    <x v="1"/>
  </r>
  <r>
    <n v="1269"/>
    <s v="tm233465"/>
    <x v="1265"/>
    <s v="The Bye Bye Man"/>
    <x v="0"/>
    <s v="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
    <x v="59"/>
    <x v="1"/>
    <s v="PG-13"/>
    <x v="4"/>
    <n v="96"/>
    <s v="tt4032232"/>
    <n v="4.3"/>
    <n v="23588"/>
    <x v="1"/>
  </r>
  <r>
    <n v="1270"/>
    <s v="ts42156"/>
    <x v="1266"/>
    <s v="Degrassi: Next Class"/>
    <x v="1"/>
    <s v="Follow a group of high school freshmen, sophomores, juniors, and seniors from Degrassi Community School, a fictional school in Toronto, Ontario, as they encounter some of the typical issues and challenges common to a teenager's life."/>
    <x v="59"/>
    <x v="1"/>
    <s v="TV-PG"/>
    <x v="7"/>
    <n v="24"/>
    <s v="tt10947610"/>
    <n v="6.8"/>
    <n v="3205"/>
    <x v="1"/>
  </r>
  <r>
    <n v="1271"/>
    <s v="tm136257"/>
    <x v="1267"/>
    <s v="Beasts of No Nation"/>
    <x v="0"/>
    <s v="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
    <x v="58"/>
    <x v="1"/>
    <s v="R"/>
    <x v="0"/>
    <n v="137"/>
    <s v="tt1365050"/>
    <n v="7.7"/>
    <n v="80129"/>
    <x v="1"/>
  </r>
  <r>
    <n v="1272"/>
    <s v="ts41906"/>
    <x v="1268"/>
    <s v="The Disastrous Life of Saiki K."/>
    <x v="1"/>
    <s v="Gifted with a wide assortment of supernatural abilities ranging from telepathy to x-ray vision, Kusuo Saiki finds this so-called blessing to be nothing but a curse. As all the inconveniences his powers cause constantly pile up, all Kusuo aims for is an ordinary, hassle-free life√¢‚Ç¨‚Äùa life where ignorance is bliss."/>
    <x v="59"/>
    <x v="1"/>
    <s v="TV-14"/>
    <x v="2"/>
    <n v="10"/>
    <s v="tt6354518"/>
    <n v="8.4"/>
    <n v="6649"/>
    <x v="1"/>
  </r>
  <r>
    <n v="1273"/>
    <s v="ts38116"/>
    <x v="1269"/>
    <s v="Mobile Suit Gundam: Iron-Blooded Orphans"/>
    <x v="1"/>
    <s v="When Mikazuki Augus, a young member of a private security company known as the CGS, accepts a mission to protect a young woman seeking to liberate the Martian city of Chryse from Earth√¢‚Ç¨‚Ñ¢s rule, he sets off a chain of events that threatens to send the galaxy back to war."/>
    <x v="58"/>
    <x v="1"/>
    <s v="TV-MA"/>
    <x v="6"/>
    <n v="24"/>
    <s v="tt5344382"/>
    <n v="7.9"/>
    <n v="1623"/>
    <x v="1"/>
  </r>
  <r>
    <n v="1274"/>
    <s v="tm140843"/>
    <x v="1270"/>
    <s v="Self/less"/>
    <x v="0"/>
    <s v="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
    <x v="58"/>
    <x v="1"/>
    <s v="PG-13"/>
    <x v="4"/>
    <n v="116"/>
    <s v="tt2157712"/>
    <n v="6.5"/>
    <n v="98127"/>
    <x v="1"/>
  </r>
  <r>
    <n v="1275"/>
    <s v="tm238722"/>
    <x v="1271"/>
    <s v="Collateral Beauty"/>
    <x v="0"/>
    <s v="Retreating from life after a tragedy, a man questions the universe by writing to Love, Time and Death. Receiving unexpected answers, he begins to see how these things interlock and how even loss can reveal moments of meaning and beauty."/>
    <x v="59"/>
    <x v="1"/>
    <s v="PG-13"/>
    <x v="4"/>
    <n v="97"/>
    <s v="tt4682786"/>
    <n v="6.7"/>
    <n v="99053"/>
    <x v="1"/>
  </r>
  <r>
    <n v="1276"/>
    <s v="ts35256"/>
    <x v="1272"/>
    <s v="Chef's Table"/>
    <x v="1"/>
    <s v="In this Emmy-nominated docuseries, find out what's inside the kitchens and minds of the international culinary stars who are redefining gourmet food."/>
    <x v="58"/>
    <x v="1"/>
    <s v="TV-MA"/>
    <x v="6"/>
    <n v="50"/>
    <s v="tt4295140"/>
    <n v="8.5"/>
    <n v="15176"/>
    <x v="1"/>
  </r>
  <r>
    <n v="1277"/>
    <s v="ts53249"/>
    <x v="1273"/>
    <s v="Trollhunters: Tales of Arcadia"/>
    <x v="1"/>
    <s v="After uncovering a mysterious amulet, an average teen assumes an unlikely destiny and sets out to save two worlds."/>
    <x v="59"/>
    <x v="1"/>
    <s v="TV-Y7"/>
    <x v="10"/>
    <n v="22"/>
    <s v="tt1734135"/>
    <n v="8.4"/>
    <n v="16509"/>
    <x v="1"/>
  </r>
  <r>
    <n v="1278"/>
    <s v="tm239683"/>
    <x v="1274"/>
    <s v="Team Foxcatcher"/>
    <x v="0"/>
    <s v="With never-before seen home video, this film recounts the paranoid downward spiral of John E. du Pont and the murder of Olympic wrestler Dave Schultz."/>
    <x v="59"/>
    <x v="1"/>
    <m/>
    <x v="5"/>
    <n v="91"/>
    <s v="tt5598216"/>
    <n v="7.3"/>
    <n v="6496"/>
    <x v="1"/>
  </r>
  <r>
    <n v="1279"/>
    <s v="tm147082"/>
    <x v="1275"/>
    <s v="What Happened, Miss Simone?"/>
    <x v="0"/>
    <s v="The film chronicles Nina Simone's journey from child piano prodigy to iconic musician and passionate activist, told in her own words."/>
    <x v="58"/>
    <x v="1"/>
    <m/>
    <x v="5"/>
    <n v="101"/>
    <s v="tt5108670"/>
    <n v="7.6"/>
    <n v="13703"/>
    <x v="1"/>
  </r>
  <r>
    <n v="1280"/>
    <s v="ts42043"/>
    <x v="1276"/>
    <s v="March Comes in Like a Lion"/>
    <x v="1"/>
    <s v="Rei is a 17-year old professional sh√Ö¬çgi player, who lives by himself, not having a real family, and has scarcely any friends. Among his acquaintances is a family, which consists of a young woman, Akari, and two young girls, Hinata and Momo, and who also keep a numerous number of cats."/>
    <x v="59"/>
    <x v="1"/>
    <s v="TV-PG"/>
    <x v="7"/>
    <n v="25"/>
    <s v="tt6074794"/>
    <n v="8.4"/>
    <n v="2586"/>
    <x v="1"/>
  </r>
  <r>
    <n v="1281"/>
    <s v="tm206512"/>
    <x v="1277"/>
    <s v="Circle"/>
    <x v="0"/>
    <s v="In a massive, mysterious chamber, fifty strangers awaken to find themselves trapped with no memory of how they got there. Organized in an inward-facing circle and unable to move, they quickly learn that every two minutes, one of them must die... executed by a strange device in the center of the room."/>
    <x v="58"/>
    <x v="1"/>
    <m/>
    <x v="5"/>
    <n v="87"/>
    <s v="tt4473464"/>
    <n v="6"/>
    <n v="52925"/>
    <x v="1"/>
  </r>
  <r>
    <n v="1282"/>
    <s v="tm200690"/>
    <x v="1278"/>
    <s v="The Forest"/>
    <x v="0"/>
    <s v="Set in the Aokigahara Forest, a real-life place in Japan where people go to end their lives. Against this backdrop, a young American woman comes in search of her twin sister, who has mysteriously disappeared."/>
    <x v="59"/>
    <x v="1"/>
    <s v="R"/>
    <x v="0"/>
    <n v="95"/>
    <s v="tt3387542"/>
    <n v="4.8"/>
    <n v="42148"/>
    <x v="1"/>
  </r>
  <r>
    <n v="1283"/>
    <s v="tm155102"/>
    <x v="1279"/>
    <s v="Demonic"/>
    <x v="0"/>
    <s v="A police officer and a psychologist investigate the deaths of five people who were killed while trying to summon ghosts."/>
    <x v="58"/>
    <x v="1"/>
    <s v="R"/>
    <x v="0"/>
    <n v="83"/>
    <s v="tt1841642"/>
    <n v="5.3"/>
    <n v="14882"/>
    <x v="1"/>
  </r>
  <r>
    <n v="1284"/>
    <s v="tm205812"/>
    <x v="1280"/>
    <s v="The Siege of Jadotville"/>
    <x v="0"/>
    <s v="Irish Commandant Pat Quinlan leads a stand off with troops against French and Belgian Mercenaries in the Congo during the early 1960s."/>
    <x v="59"/>
    <x v="1"/>
    <m/>
    <x v="5"/>
    <n v="108"/>
    <s v="tt3922798"/>
    <n v="7.2"/>
    <n v="38308"/>
    <x v="1"/>
  </r>
  <r>
    <n v="1285"/>
    <s v="ts35577"/>
    <x v="1281"/>
    <s v="God Eater"/>
    <x v="1"/>
    <s v="In the early 2050s, unknown life forms called √¢‚Ç¨≈ìOracle cells√¢‚Ç¨¬ù begin their uncontrolled consumption of all life on Earth. Their ravenous appetite and remarkable adaptability earn them first dread, then awe, and finally the name √¢‚Ç¨≈ìaragami√¢‚Ç¨¬ù. In the face of an enemy completely immune to conventional weapons, urban civilization collapses, and each day humanity is driven further and further toward extinction. One single ray of hope remains for humanity. Following the development of √¢‚Ç¨≈ìGod Arcs√¢‚Ç¨¬ù√¢‚Ç¨‚Äùliving weapons which incorporate Oracle cells√¢‚Ç¨‚Äùtheir wielders are organized into an elite force."/>
    <x v="58"/>
    <x v="1"/>
    <s v="TV-14"/>
    <x v="2"/>
    <n v="23"/>
    <s v="tt5240222"/>
    <n v="7"/>
    <n v="1911"/>
    <x v="1"/>
  </r>
  <r>
    <n v="1286"/>
    <s v="tm235405"/>
    <x v="1282"/>
    <s v="Hyena Road"/>
    <x v="0"/>
    <s v="Three different men, three different worlds, three different wars √¢‚Ç¨‚Äú all stand at the intersection of modern warfare √¢‚Ç¨‚Äú a murky world of fluid morality where all is not as it seems."/>
    <x v="58"/>
    <x v="1"/>
    <s v="R"/>
    <x v="0"/>
    <n v="120"/>
    <s v="tt4034452"/>
    <n v="6.5"/>
    <n v="7665"/>
    <x v="1"/>
  </r>
  <r>
    <n v="1287"/>
    <s v="tm245378"/>
    <x v="1283"/>
    <s v="Barry"/>
    <x v="0"/>
    <s v="A biopic of Barack Obama set during his time as a college student in New York City."/>
    <x v="59"/>
    <x v="1"/>
    <m/>
    <x v="5"/>
    <n v="104"/>
    <s v="tt5477566"/>
    <n v="5.9"/>
    <n v="7116"/>
    <x v="1"/>
  </r>
  <r>
    <n v="1288"/>
    <s v="ts52830"/>
    <x v="1284"/>
    <s v="Gilmore Girls: A Year in the Life"/>
    <x v="1"/>
    <s v="Set nearly a decade after the finale of the original series, this revival follows Lorelai, Rory and Emily Gilmore through four seasons of change."/>
    <x v="59"/>
    <x v="1"/>
    <s v="TV-14"/>
    <x v="2"/>
    <n v="92"/>
    <s v="tt5435008"/>
    <n v="7.6"/>
    <n v="36359"/>
    <x v="1"/>
  </r>
  <r>
    <n v="1289"/>
    <s v="tm225308"/>
    <x v="1285"/>
    <s v="Into the Inferno"/>
    <x v="0"/>
    <s v="With stunning views of eruptions and lava flows, Werner Herzog captures the raw power of volcanoes and their ties to indigenous spiritual practices."/>
    <x v="59"/>
    <x v="1"/>
    <m/>
    <x v="5"/>
    <n v="104"/>
    <s v="tt4846318"/>
    <n v="7.2"/>
    <n v="8512"/>
    <x v="1"/>
  </r>
  <r>
    <n v="1290"/>
    <s v="tm230551"/>
    <x v="1286"/>
    <s v="Ip Man 3"/>
    <x v="0"/>
    <s v="When a band of brutal gangsters led by a crooked property developer make a play to take over the city, Master Ip is forced to take a stand."/>
    <x v="58"/>
    <x v="1"/>
    <s v="PG-13"/>
    <x v="4"/>
    <n v="105"/>
    <s v="tt2888046"/>
    <n v="7"/>
    <n v="54128"/>
    <x v="1"/>
  </r>
  <r>
    <n v="1291"/>
    <s v="ts38731"/>
    <x v="1287"/>
    <s v="Rebellion"/>
    <x v="1"/>
    <s v="A group of young men and women in Dublin in 1916 are embroiled in a fight for independence during the Easter Rising. The story begins with the outbreak of World War I. As expectations of a short and glorious campaign are dashed, social stability is eroded and Irish nationalism comes to the fore. The tumultuous events that follow are seen through the eyes of a group of friends from Dublin, Belfast and London as they play vital and conflicting roles in the narrative of Ireland's independence."/>
    <x v="59"/>
    <x v="1"/>
    <s v="TV-14"/>
    <x v="2"/>
    <n v="51"/>
    <s v="tt4699982"/>
    <n v="7.1"/>
    <n v="3658"/>
    <x v="1"/>
  </r>
  <r>
    <n v="1292"/>
    <s v="ts42127"/>
    <x v="1288"/>
    <s v="The Windsors"/>
    <x v="1"/>
    <s v="Comedy soap opera re-imagining the lives of the British Royal Family as you have never seen them before."/>
    <x v="59"/>
    <x v="1"/>
    <s v="TV-MA"/>
    <x v="6"/>
    <n v="27"/>
    <s v="tt5692740"/>
    <n v="7.1"/>
    <n v="2648"/>
    <x v="1"/>
  </r>
  <r>
    <n v="1293"/>
    <s v="tm138672"/>
    <x v="1289"/>
    <s v="Frank &amp; Lola"/>
    <x v="0"/>
    <s v="A talented Las Vegas chef falls in love with an aspiring fashion designer but turns violently jealous when he realizes that she's hiding dark secrets."/>
    <x v="59"/>
    <x v="1"/>
    <m/>
    <x v="5"/>
    <n v="88"/>
    <s v="tt1290138"/>
    <n v="5.9"/>
    <n v="6029"/>
    <x v="1"/>
  </r>
  <r>
    <n v="1294"/>
    <s v="ts41948"/>
    <x v="1290"/>
    <s v="Hip Hop Evolution"/>
    <x v="1"/>
    <s v="Hip-Hop today is a global culture that has changed music, dance, fashion, language √¢‚Ç¨‚Äùand even politics. But where did this worldwide cultural movement begin? We trace hip-hop back to its humble beginnings, when the kids of the Bronx crammed into house parties, rec rooms, and public parks to hear music like they√¢‚Ç¨‚Ñ¢d never heard it before."/>
    <x v="59"/>
    <x v="1"/>
    <s v="TV-MA"/>
    <x v="6"/>
    <n v="48"/>
    <s v="tt6319696"/>
    <n v="8.4"/>
    <n v="5772"/>
    <x v="1"/>
  </r>
  <r>
    <n v="1295"/>
    <s v="ts38809"/>
    <x v="1291"/>
    <s v="The Get Down"/>
    <x v="1"/>
    <s v="In 1977 New York City, the talented and soulful youth of the South Bronx chase dreams and breakneck beats to transform music history."/>
    <x v="59"/>
    <x v="1"/>
    <s v="TV-MA"/>
    <x v="6"/>
    <n v="62"/>
    <s v="tt4592410"/>
    <n v="8.1999999999999904"/>
    <n v="22304"/>
    <x v="1"/>
  </r>
  <r>
    <n v="1296"/>
    <s v="tm253083"/>
    <x v="1292"/>
    <s v="Blue Jay"/>
    <x v="0"/>
    <s v="Meeting by chance when they return to their tiny California hometown, two former high-school sweethearts reflect on their shared past."/>
    <x v="59"/>
    <x v="1"/>
    <m/>
    <x v="5"/>
    <n v="81"/>
    <s v="tt5912454"/>
    <n v="7.3"/>
    <n v="17033"/>
    <x v="1"/>
  </r>
  <r>
    <n v="1297"/>
    <s v="tm316731"/>
    <x v="1293"/>
    <s v="Bert Kreischer: The Machine"/>
    <x v="0"/>
    <s v="Storyteller Bert Kreischer expounds on a series of incredible and hilarious tales - from an unforgettable run-in with a grizzly bear to his legendary travels in Russia."/>
    <x v="59"/>
    <x v="1"/>
    <m/>
    <x v="5"/>
    <n v="70"/>
    <s v="tt6545220"/>
    <n v="7.6"/>
    <n v="1513"/>
    <x v="1"/>
  </r>
  <r>
    <n v="1298"/>
    <s v="tm244403"/>
    <x v="1294"/>
    <s v="ARQ"/>
    <x v="0"/>
    <s v="Two old friends living in a dystopic future become trapped in a mysterious time loop √¢‚Ç¨‚Äù one that may have something to do with an ongoing battle between an omnipotent corporation and a ragtag band of rebels."/>
    <x v="59"/>
    <x v="1"/>
    <s v="R"/>
    <x v="0"/>
    <n v="88"/>
    <s v="tt5640450"/>
    <n v="6.3"/>
    <n v="38463"/>
    <x v="1"/>
  </r>
  <r>
    <n v="1299"/>
    <s v="ts79799"/>
    <x v="1295"/>
    <s v="Dragons: Race to the Edge"/>
    <x v="1"/>
    <s v="Unlock the secrets of the Dragon Eye and come face to face with more dragons than anyone has ever imagined as Hiccup, Toothless and the Dragon Riders soar to the edge of adventure."/>
    <x v="58"/>
    <x v="1"/>
    <s v="TV-Y7"/>
    <x v="10"/>
    <n v="22"/>
    <s v="tt4816058"/>
    <n v="8.1999999999999904"/>
    <n v="6161"/>
    <x v="1"/>
  </r>
  <r>
    <n v="1300"/>
    <s v="tm139194"/>
    <x v="1296"/>
    <s v="Ratchet &amp; Clank"/>
    <x v="0"/>
    <s v="When the galaxy comes under the threat of a nefarious space captain, a mechanic and his newfound robot ally join an elite squad of combatants to save the universe."/>
    <x v="59"/>
    <x v="1"/>
    <s v="PG"/>
    <x v="1"/>
    <n v="94"/>
    <s v="tt2870834"/>
    <n v="5.5"/>
    <n v="10764"/>
    <x v="1"/>
  </r>
  <r>
    <n v="1301"/>
    <s v="tm245671"/>
    <x v="1297"/>
    <s v="Dangal"/>
    <x v="0"/>
    <s v="Dangal is an extraordinary true story based on the life of Mahavir Singh and his two daughters, Geeta and Babita Phogat. The film traces the inspirational journey of a father who trains his daughters to become world class wrestlers."/>
    <x v="59"/>
    <x v="1"/>
    <s v="PG"/>
    <x v="1"/>
    <n v="161"/>
    <s v="tt5074352"/>
    <n v="8.4"/>
    <n v="180247"/>
    <x v="0"/>
  </r>
  <r>
    <n v="1302"/>
    <s v="tm233317"/>
    <x v="1298"/>
    <s v="Pee-wee's Big Holiday"/>
    <x v="0"/>
    <s v="A fateful meeting with a mysterious stranger inspires Pee-wee Herman to take his first-ever holiday."/>
    <x v="59"/>
    <x v="1"/>
    <s v="PG"/>
    <x v="1"/>
    <n v="90"/>
    <s v="tt0837156"/>
    <n v="6.1"/>
    <n v="7985"/>
    <x v="1"/>
  </r>
  <r>
    <n v="1303"/>
    <s v="tm239733"/>
    <x v="1299"/>
    <s v="Headshot"/>
    <x v="0"/>
    <s v="A young man washes ashore, his memory gone - but his past comes back to haunt him after he is nursed back to health and his killing ability is needed when he takes on a powerful drug lord."/>
    <x v="59"/>
    <x v="1"/>
    <m/>
    <x v="5"/>
    <n v="118"/>
    <s v="tt5147214"/>
    <n v="6.3"/>
    <n v="14608"/>
    <x v="1"/>
  </r>
  <r>
    <n v="1304"/>
    <s v="ts38568"/>
    <x v="1300"/>
    <s v="Flaked"/>
    <x v="1"/>
    <s v="In his funky California beach enclave, Chip's the go-to guy for personal insights. But he isn't quite as enlightened when it comes to his own baggage."/>
    <x v="59"/>
    <x v="1"/>
    <s v="TV-MA"/>
    <x v="6"/>
    <n v="32"/>
    <s v="tt4973548"/>
    <n v="7.2"/>
    <n v="11264"/>
    <x v="1"/>
  </r>
  <r>
    <n v="1305"/>
    <s v="ts37944"/>
    <x v="1301"/>
    <s v="A Very Secret Service"/>
    <x v="1"/>
    <s v="At the height of the Cold War in 1960, Andr√É¬© Merlaux joins the French Secret Service and contends with enemies both foreign and bureaucratic."/>
    <x v="58"/>
    <x v="1"/>
    <s v="TV-MA"/>
    <x v="6"/>
    <n v="27"/>
    <s v="tt4367560"/>
    <n v="7.7"/>
    <n v="3461"/>
    <x v="1"/>
  </r>
  <r>
    <n v="1306"/>
    <s v="ts42137"/>
    <x v="1302"/>
    <s v="Voltron: Legendary Defender"/>
    <x v="1"/>
    <s v="Five unlikely teenage heroes and their flying robot lions unite to form the megapowerful Voltron and defend the universe from evil."/>
    <x v="59"/>
    <x v="1"/>
    <s v="TV-Y7"/>
    <x v="10"/>
    <n v="24"/>
    <s v="tt5580664"/>
    <n v="8.1"/>
    <n v="8706"/>
    <x v="1"/>
  </r>
  <r>
    <n v="1307"/>
    <s v="ts35987"/>
    <x v="1303"/>
    <s v="Transformers: Robots In Disguise"/>
    <x v="1"/>
    <s v="Years after the events of Predacons Rising, Bumblebee is summoned back to Earth to battle several of Cybertron's most wanted Decepticons that escaped from a crashed prison ship and assembles a team of young Autobots that includes Sideswipe (a rebel &quot;bad boy bot&quot;), Strongarm (an Elite Guard cadet), Grimlock (a bombastic Dinobot), and Fixit (a hyperactive Mini-Con with faulty wiring)."/>
    <x v="58"/>
    <x v="1"/>
    <s v="TV-Y7"/>
    <x v="10"/>
    <n v="21"/>
    <s v="tt3604232"/>
    <n v="6"/>
    <n v="1048"/>
    <x v="1"/>
  </r>
  <r>
    <n v="1308"/>
    <s v="tm123789"/>
    <x v="1304"/>
    <s v="The Young Messiah"/>
    <x v="0"/>
    <s v="Tells the story of Jesus Christ at age seven as he and his family depart Egypt to return home to Nazareth. Told from his childhood perspective, it follows young Jesus as he grows into his religious identity."/>
    <x v="59"/>
    <x v="1"/>
    <s v="PG-13"/>
    <x v="4"/>
    <n v="120"/>
    <s v="tt1002563"/>
    <n v="5.6"/>
    <n v="3542"/>
    <x v="1"/>
  </r>
  <r>
    <n v="1309"/>
    <s v="ts53155"/>
    <x v="1305"/>
    <s v="Crazyhead"/>
    <x v="1"/>
    <s v="Amy and Raquel attempt to navigate their way through the choppy waters of their early twenties whilst simultaneously kicking the ass of some seriously gnarly demons. What could possibly go wrong?"/>
    <x v="59"/>
    <x v="1"/>
    <m/>
    <x v="5"/>
    <n v="43"/>
    <s v="tt6038584"/>
    <n v="7.2"/>
    <n v="4985"/>
    <x v="1"/>
  </r>
  <r>
    <n v="1310"/>
    <s v="ts38770"/>
    <x v="1306"/>
    <s v="Lady Dynamite"/>
    <x v="1"/>
    <s v="A single-camera half-hour comedy based on what Maria Bamford has accepted to be &quot;her life.&quot; It's the sometimes surreal story of a woman who loses √¢‚Ç¨‚Äù and then finds √¢‚Ç¨‚Äù her s**t."/>
    <x v="59"/>
    <x v="1"/>
    <s v="TV-MA"/>
    <x v="6"/>
    <n v="30"/>
    <s v="tt4789300"/>
    <n v="7.3"/>
    <n v="3655"/>
    <x v="1"/>
  </r>
  <r>
    <n v="1311"/>
    <s v="ts42038"/>
    <x v="1307"/>
    <s v="No Tomorrow"/>
    <x v="1"/>
    <s v="When a risk-averse, straight-arrowed, female procurement manager at an Amazon-like distribution center falls in love with a free-spirited man who lives life to the fullest because he believes the apocalypse is imminent, they embark on a quest together to fulfill their individual bucket lists, with comedic and poignant results."/>
    <x v="59"/>
    <x v="1"/>
    <s v="TV-14"/>
    <x v="2"/>
    <n v="47"/>
    <s v="tt1527428"/>
    <n v="7.3"/>
    <n v="5101"/>
    <x v="1"/>
  </r>
  <r>
    <n v="1312"/>
    <s v="tm244381"/>
    <x v="1308"/>
    <s v="Marauders"/>
    <x v="0"/>
    <s v="An untraceable group of elite bank robbers is chased by a suicidal FBI agent who uncovers a deeper purpose behind the robbery-homicides."/>
    <x v="59"/>
    <x v="1"/>
    <s v="R"/>
    <x v="0"/>
    <n v="107"/>
    <s v="tt3963816"/>
    <n v="5.5"/>
    <n v="21929"/>
    <x v="1"/>
  </r>
  <r>
    <n v="1313"/>
    <s v="tm233533"/>
    <x v="1309"/>
    <s v="White Girl"/>
    <x v="0"/>
    <s v="Summer, New York City. A college girl falls hard for a guy she just met. After a night of partying goes wrong, she goes to wild extremes to get him back."/>
    <x v="59"/>
    <x v="1"/>
    <m/>
    <x v="5"/>
    <n v="88"/>
    <s v="tt4134536"/>
    <n v="5.7"/>
    <n v="10646"/>
    <x v="1"/>
  </r>
  <r>
    <n v="1314"/>
    <s v="ts42119"/>
    <x v="1310"/>
    <s v="Greenleaf"/>
    <x v="1"/>
    <s v="The unscrupulous world of the Greenleaf family and their sprawling Memphis megachurch, where scandalous secrets and lies are as numerous as the faithful. Born of the church, the Greenleaf family love and care for each other, but beneath the surface lies a den of iniquity√¢‚Ç¨‚Äùgreed, adultery, sibling rivalry and conflicting values√¢‚Ç¨‚Äùthat threatens to tear apart the very core of their faith that holds them together."/>
    <x v="59"/>
    <x v="1"/>
    <s v="TV-MA"/>
    <x v="6"/>
    <n v="42"/>
    <s v="tt4971144"/>
    <n v="7.3"/>
    <n v="5158"/>
    <x v="1"/>
  </r>
  <r>
    <n v="1315"/>
    <s v="ts76079"/>
    <x v="1311"/>
    <s v="Grizzy &amp; the Lemmings"/>
    <x v="1"/>
    <s v="The forest ranger's house is the only area of human civilization in the middle of untamed wilderness in a vast natural reserve in Canada. When the ranger is away, a bear named Grizzy feels that the ranger's house is his territory, given that bears sit at the top of the food chain. After making his way inside the home, Grizzy takes advantage of all the modern conveniences there, including a comfortable sofa, air conditioning and fully equipped kitchen. He's not alone, though, because a group of small creatures called lemmings also populate the ranger's house when he is away. Because Grizzy and the lemmings are not civilized enough to live together in peace, it becomes an atmosphere of madness when the two sides try to outdo each other with tricks."/>
    <x v="59"/>
    <x v="1"/>
    <s v="TV-Y7"/>
    <x v="10"/>
    <n v="7"/>
    <s v="tt6717058"/>
    <n v="7.1"/>
    <n v="579"/>
    <x v="1"/>
  </r>
  <r>
    <n v="1316"/>
    <s v="tm166321"/>
    <x v="1312"/>
    <s v="Our Brand Is Crisis"/>
    <x v="0"/>
    <s v="Based on the documentary &quot;Our Brand Is Crisis&quot;, this feature focuses on the use of American political campaign strategies in South America."/>
    <x v="58"/>
    <x v="1"/>
    <s v="R"/>
    <x v="0"/>
    <n v="108"/>
    <s v="tt1018765"/>
    <n v="6.1"/>
    <n v="22147"/>
    <x v="1"/>
  </r>
  <r>
    <n v="1317"/>
    <s v="tm214825"/>
    <x v="1313"/>
    <s v="The Ridiculous 6"/>
    <x v="0"/>
    <s v="When his long-lost outlaw father returns, Tommy &quot;White Knife&quot; Stockburn goes on an adventure-filled journey across the Old West with his five brothers."/>
    <x v="58"/>
    <x v="1"/>
    <s v="PG-13"/>
    <x v="4"/>
    <n v="119"/>
    <s v="tt2479478"/>
    <n v="4.8"/>
    <n v="47935"/>
    <x v="1"/>
  </r>
  <r>
    <n v="1318"/>
    <s v="tm238661"/>
    <x v="1314"/>
    <s v="Special Correspondents"/>
    <x v="0"/>
    <s v="A radio journalist and his technician get in over their heads when they hatch a scheme to fake their own kidnapping during a rebel uprising in South America and hide out in New York instead."/>
    <x v="59"/>
    <x v="1"/>
    <s v="PG-13"/>
    <x v="4"/>
    <n v="100"/>
    <s v="tt4181052"/>
    <n v="5.8"/>
    <n v="23669"/>
    <x v="1"/>
  </r>
  <r>
    <n v="1319"/>
    <s v="tm142881"/>
    <x v="1315"/>
    <s v="Jem and the Holograms"/>
    <x v="0"/>
    <s v="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
    <x v="58"/>
    <x v="1"/>
    <s v="PG"/>
    <x v="1"/>
    <n v="119"/>
    <s v="tt3614814"/>
    <n v="4.0999999999999996"/>
    <n v="7804"/>
    <x v="1"/>
  </r>
  <r>
    <n v="1320"/>
    <s v="tm243121"/>
    <x v="1316"/>
    <s v="Mascots"/>
    <x v="0"/>
    <s v="Eager contestants don big heads and furry suits to vie for the title of World's Best Mascot."/>
    <x v="59"/>
    <x v="1"/>
    <m/>
    <x v="5"/>
    <n v="89"/>
    <s v="tt4936176"/>
    <n v="5.8"/>
    <n v="7381"/>
    <x v="1"/>
  </r>
  <r>
    <n v="1321"/>
    <s v="tm270504"/>
    <x v="1317"/>
    <s v="Mindhorn"/>
    <x v="0"/>
    <s v="A washed up actor best known for playing the title character in the 1980s detective show &quot;Mindhorn&quot; must work with the police when a serial killer says that he will only speak with Detective Mindhorn, whom he believes to be real."/>
    <x v="59"/>
    <x v="1"/>
    <s v="R"/>
    <x v="0"/>
    <n v="89"/>
    <s v="tt4799064"/>
    <n v="6.3"/>
    <n v="12474"/>
    <x v="1"/>
  </r>
  <r>
    <n v="1322"/>
    <s v="tm239707"/>
    <x v="1318"/>
    <s v="The Do-Over"/>
    <x v="0"/>
    <s v="The life of a bank manager is turned upside down when a friend from his past manipulates him into faking his own death and taking off on an adventure."/>
    <x v="59"/>
    <x v="1"/>
    <s v="PG-13"/>
    <x v="4"/>
    <n v="108"/>
    <s v="tt4769836"/>
    <n v="5.7"/>
    <n v="45146"/>
    <x v="1"/>
  </r>
  <r>
    <n v="1323"/>
    <s v="tm242736"/>
    <x v="1319"/>
    <s v="Bo Burnham: Make Happy"/>
    <x v="0"/>
    <s v="Combining his trademark wit and self-deprecating humor with original music, Bo Burnham offers up his unique twist on life in this stand-up special about  life, death, sexuality, hypocrisy, mental illness and Pringles cans."/>
    <x v="59"/>
    <x v="1"/>
    <m/>
    <x v="5"/>
    <n v="60"/>
    <s v="tt5777636"/>
    <n v="8.4"/>
    <n v="14356"/>
    <x v="1"/>
  </r>
  <r>
    <n v="1324"/>
    <s v="tm267948"/>
    <x v="1320"/>
    <s v="7 Years"/>
    <x v="0"/>
    <s v="The drama is centered on four friends and business partners who in one evening are forced to find a way to save their company and themselves. The impossible decision they face is agreeing on who will be the one to sacrifice their freedom to save the others from personal and financial demise. It is a race against time that will put their friendship and sanity to the test. Who will take the fall?"/>
    <x v="59"/>
    <x v="1"/>
    <m/>
    <x v="5"/>
    <n v="77"/>
    <s v="tt5517438"/>
    <n v="6.7"/>
    <n v="4872"/>
    <x v="1"/>
  </r>
  <r>
    <n v="1325"/>
    <s v="ts41995"/>
    <x v="1321"/>
    <s v="Zumbo's Just Desserts"/>
    <x v="1"/>
    <s v="Australia√¢‚Ç¨‚Ñ¢s very own Willy Wonka Adriano Zumbo and acclaimed British chef Rachel Khoo go in search of Australia√¢‚Ç¨‚Ñ¢s sweetest home cooks. Amateur dessert makers from around the country will put their sweet baking skills to the test until the ultimate dessert king or queen is crowned."/>
    <x v="59"/>
    <x v="1"/>
    <s v="TV-14"/>
    <x v="2"/>
    <n v="52"/>
    <s v="tt7239256"/>
    <n v="6.9"/>
    <n v="2125"/>
    <x v="1"/>
  </r>
  <r>
    <n v="1326"/>
    <s v="ts76956"/>
    <x v="1322"/>
    <s v="The Letdown"/>
    <x v="1"/>
    <s v="Audrey is determined not to be defined by motherhood. In theory, this seems fairly easy. In practice, her career-focused husband, self-obsessed mother &amp; fancy-free best friend, make it damn near impossible."/>
    <x v="59"/>
    <x v="1"/>
    <m/>
    <x v="5"/>
    <n v="30"/>
    <s v="tt7320300"/>
    <n v="7.5"/>
    <n v="3253"/>
    <x v="1"/>
  </r>
  <r>
    <n v="1327"/>
    <s v="ts54028"/>
    <x v="1323"/>
    <s v="Case"/>
    <x v="1"/>
    <s v="A dramatic thriller about a broken lawyer who seeks redemption through his investigation into the suspicious suicide of a teenage ballet prodigy."/>
    <x v="58"/>
    <x v="1"/>
    <m/>
    <x v="5"/>
    <n v="46"/>
    <s v="tt7875988"/>
    <n v="7"/>
    <n v="2688"/>
    <x v="1"/>
  </r>
  <r>
    <n v="1328"/>
    <s v="tm208903"/>
    <x v="1324"/>
    <s v="For the Love of Spock"/>
    <x v="0"/>
    <s v="The life of Star Trek's Mr. Spock √¢‚Ç¨‚Äù as well as that of Leonard Nimoy, the actor who played Mr. Spock for almost fifty years √¢‚Ç¨‚Äùwritten and directed by his son, Adam."/>
    <x v="59"/>
    <x v="1"/>
    <m/>
    <x v="5"/>
    <n v="105"/>
    <s v="tt4572820"/>
    <n v="7.6"/>
    <n v="4349"/>
    <x v="1"/>
  </r>
  <r>
    <n v="1329"/>
    <s v="tm136061"/>
    <x v="1325"/>
    <s v="Suffragette"/>
    <x v="0"/>
    <s v="Based on true events about the foot soldiers of the early feminist movement who were forced underground to evade the State."/>
    <x v="58"/>
    <x v="1"/>
    <s v="PG-13"/>
    <x v="4"/>
    <n v="106"/>
    <s v="tt3077214"/>
    <n v="6.9"/>
    <n v="41529"/>
    <x v="1"/>
  </r>
  <r>
    <n v="1330"/>
    <s v="tm201222"/>
    <x v="1326"/>
    <s v="The Girl King"/>
    <x v="0"/>
    <s v="A portrait of the brilliant, extravagant Kristina of Sweden, queen from age six, who fights the conservative forces that are against her ideas to modernize Sweden and who have no tolerance for her awakening sexuality."/>
    <x v="58"/>
    <x v="1"/>
    <m/>
    <x v="5"/>
    <n v="106"/>
    <s v="tt1254322"/>
    <n v="5.8"/>
    <n v="4065"/>
    <x v="1"/>
  </r>
  <r>
    <n v="1331"/>
    <s v="tm205437"/>
    <x v="1327"/>
    <s v="Dream/Killer"/>
    <x v="0"/>
    <s v="In 2005, 20-year-old Ryan Ferguson was convicted and sentenced to 40 years in prison for a crime he did not commit. dream/killer is the story of how his father Bill embarked on 10-year campaign to prove Ryan√¢‚Ç¨‚Ñ¢s innocence. The film is chock-full of incredible characters. From the questionable District Attorney Kevin Crane, and the highly-confused witness Chuck Erickson, to the high-powered Chicago attorney Kathleen Zellner, the doc depicts both a highly flawed justice system, as well as one that can work brilliantly."/>
    <x v="58"/>
    <x v="1"/>
    <m/>
    <x v="5"/>
    <n v="107"/>
    <s v="tt4504438"/>
    <n v="7.4"/>
    <n v="1938"/>
    <x v="1"/>
  </r>
  <r>
    <n v="1332"/>
    <s v="ts78325"/>
    <x v="1328"/>
    <s v="Sinatra: All or Nothing at All"/>
    <x v="1"/>
    <s v="An up-close and personal examination of the life, music and career of the legendary entertainer. Told in his own words from hours of archived interviews, along with commentary from those closest to him, the documentary weaves the music and images from Sinatra√¢‚Ç¨‚Ñ¢s life together with rarely seen footage of his famous 1971 √¢‚Ç¨≈ìRetirement Concert√¢‚Ç¨¬ù in Los Angeles. The film√¢‚Ç¨‚Ñ¢s narrative is shaped by Sinatra√¢‚Ç¨‚Ñ¢s song choices for that concert, which Gibney interprets as the singer√¢‚Ç¨‚Ñ¢s personal guide through his own life."/>
    <x v="58"/>
    <x v="1"/>
    <s v="TV-14"/>
    <x v="2"/>
    <n v="122"/>
    <s v="tt3838978"/>
    <n v="8"/>
    <n v="2354"/>
    <x v="1"/>
  </r>
  <r>
    <n v="1333"/>
    <s v="tm247642"/>
    <x v="1329"/>
    <s v="Amanda Knox"/>
    <x v="0"/>
    <s v="This gripping, atmospheric documentary recounts the infamous trial, conviction and eventual acquittal of Seattle native Amanda Knox for the 2007 murder of a British exchange student in Italy."/>
    <x v="59"/>
    <x v="1"/>
    <m/>
    <x v="5"/>
    <n v="92"/>
    <s v="tt5952332"/>
    <n v="6.9"/>
    <n v="23969"/>
    <x v="1"/>
  </r>
  <r>
    <n v="1334"/>
    <s v="tm219276"/>
    <x v="1330"/>
    <s v="Tallulah"/>
    <x v="0"/>
    <s v="Desperate to be rid of her toddler, a dissatisfied Beverly Hills housewife hires a stranger to babysit and ends up getting much more than she bargained for."/>
    <x v="59"/>
    <x v="1"/>
    <m/>
    <x v="5"/>
    <n v="111"/>
    <s v="tt1639084"/>
    <n v="6.7"/>
    <n v="20111"/>
    <x v="1"/>
  </r>
  <r>
    <n v="1335"/>
    <s v="tm135543"/>
    <x v="1331"/>
    <s v="By the Sea"/>
    <x v="0"/>
    <s v="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
    <x v="58"/>
    <x v="1"/>
    <s v="R"/>
    <x v="0"/>
    <n v="122"/>
    <s v="tt3707106"/>
    <n v="5.3"/>
    <n v="20541"/>
    <x v="1"/>
  </r>
  <r>
    <n v="1336"/>
    <s v="tm233544"/>
    <x v="1332"/>
    <s v="Marco Polo: One Hundred Eyes"/>
    <x v="0"/>
    <s v="Before he lost his sight. Before he pledged his service to Kublai Khan. Hundred Eyes saw what made him into the deadly assassin who trains Marco Polo."/>
    <x v="58"/>
    <x v="1"/>
    <m/>
    <x v="5"/>
    <n v="28"/>
    <s v="tt5248968"/>
    <n v="7.8"/>
    <n v="10742"/>
    <x v="1"/>
  </r>
  <r>
    <n v="1337"/>
    <s v="ts11670"/>
    <x v="1333"/>
    <s v="The Adventures of Puss in Boots"/>
    <x v="1"/>
    <s v="The world's greatest feline fighter, lover and milk connoisseur is back in this original series filled with daring adventures, great boots, and laugh-out-loud fun! The entire family will be entranced by Puss' fantastical CG world filled with new characters, exotic locations and mystical tales that make up the stuff of legends. There's nothing that can get in this celebrated swashbuckling kitty's way...except maybe a hairball."/>
    <x v="58"/>
    <x v="1"/>
    <s v="TV-Y7"/>
    <x v="10"/>
    <n v="23"/>
    <s v="tt3807034"/>
    <n v="6.6"/>
    <n v="1696"/>
    <x v="1"/>
  </r>
  <r>
    <n v="1338"/>
    <s v="ts42090"/>
    <x v="1334"/>
    <s v="Last Chance U"/>
    <x v="1"/>
    <s v="In a docuseries set at one of NCAA football's most fertile recruiting grounds, guys with red flags seek to prove their worth on the field and in class."/>
    <x v="59"/>
    <x v="1"/>
    <s v="TV-MA"/>
    <x v="6"/>
    <n v="55"/>
    <s v="tt5863126"/>
    <n v="8.4"/>
    <n v="6789"/>
    <x v="1"/>
  </r>
  <r>
    <n v="1339"/>
    <s v="ts86021"/>
    <x v="1335"/>
    <s v="Molang"/>
    <x v="1"/>
    <s v="Molang is an affectionate and humorous perspective on the relationship between an eccentric, joyful and enthusiastic rabbit, and a shy, discreet and emotional little chick. Despite their many differences, these two enjoy a unique friendship. They have great times together ranging from the mundane to the extraordinary. Whether they're flying to the moon or merely watering the vegetable patch, Molang and Piu Piu experience unexpected, even unsettling situations. Tricky incidents and misunderstandings are soon transformed into opportunities for fun moments and humor, which Molang's friends are happy to come and share in."/>
    <x v="58"/>
    <x v="1"/>
    <s v="TV-G"/>
    <x v="9"/>
    <n v="3"/>
    <s v="tt6046238"/>
    <n v="8.4"/>
    <n v="346"/>
    <x v="1"/>
  </r>
  <r>
    <n v="1340"/>
    <s v="ts42257"/>
    <x v="1336"/>
    <s v="Signal"/>
    <x v="1"/>
    <s v="√¢‚Ç¨¬®Detectives from the present and a detective from the past communicate via walkie-talkie to solve a long-time unsolved case."/>
    <x v="59"/>
    <x v="1"/>
    <s v="TV-MA"/>
    <x v="6"/>
    <n v="71"/>
    <s v="tt5332206"/>
    <n v="8.6"/>
    <n v="6338"/>
    <x v="1"/>
  </r>
  <r>
    <n v="1341"/>
    <s v="ts35406"/>
    <x v="1337"/>
    <s v="Between"/>
    <x v="1"/>
    <s v="Between is the story of a town under siege from a mysterious disease that has wiped out everybody except those 21 years old and under. The series explores the power vacuum that results when a government has quarantined a 10-mile diameter area and left the inhabitants to fend for themselves."/>
    <x v="58"/>
    <x v="1"/>
    <s v="TV-14"/>
    <x v="2"/>
    <n v="25"/>
    <s v="tt4531748"/>
    <n v="6"/>
    <n v="9059"/>
    <x v="1"/>
  </r>
  <r>
    <n v="1342"/>
    <s v="ts128895"/>
    <x v="1338"/>
    <s v="Midnight Diner: Tokyo Stories"/>
    <x v="1"/>
    <s v="An anthology of human relationship stories connected by the only open in the wee hours diner the characters frequent. Resolutions are often facilitated by the owner/chef."/>
    <x v="59"/>
    <x v="1"/>
    <s v="TV-14"/>
    <x v="2"/>
    <n v="28"/>
    <s v="tt6150576"/>
    <n v="8.4"/>
    <n v="4109"/>
    <x v="1"/>
  </r>
  <r>
    <n v="1343"/>
    <s v="tm245724"/>
    <x v="1339"/>
    <s v="Ares"/>
    <x v="0"/>
    <s v="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
    <x v="59"/>
    <x v="1"/>
    <m/>
    <x v="5"/>
    <n v="80"/>
    <s v="tt4216902"/>
    <n v="6.2"/>
    <n v="3994"/>
    <x v="1"/>
  </r>
  <r>
    <n v="1344"/>
    <s v="tm138792"/>
    <x v="1340"/>
    <s v="Results"/>
    <x v="0"/>
    <s v="Two mismatched personal trainers' lives are upended by the actions of a new, wealthy client."/>
    <x v="58"/>
    <x v="1"/>
    <s v="R"/>
    <x v="0"/>
    <n v="105"/>
    <s v="tt3824412"/>
    <n v="5.4"/>
    <n v="7073"/>
    <x v="1"/>
  </r>
  <r>
    <n v="1345"/>
    <s v="tm244880"/>
    <x v="1341"/>
    <s v="I Am the Pretty Thing That Lives in the House"/>
    <x v="0"/>
    <s v="A young nurse takes care of elderly author who lives in a haunted house."/>
    <x v="59"/>
    <x v="1"/>
    <m/>
    <x v="5"/>
    <n v="89"/>
    <s v="tt5059406"/>
    <n v="4.5999999999999996"/>
    <n v="14491"/>
    <x v="1"/>
  </r>
  <r>
    <n v="1346"/>
    <s v="ts37660"/>
    <x v="1342"/>
    <s v="Reply 1988"/>
    <x v="1"/>
    <s v="A nostalgic trip back to the late 1980s through the lives of five families and their five teenage kids living in a small neighborhood in Seoul."/>
    <x v="58"/>
    <x v="1"/>
    <s v="TV-14"/>
    <x v="2"/>
    <n v="95"/>
    <s v="tt5182866"/>
    <n v="9.1999999999999993"/>
    <n v="6557"/>
    <x v="1"/>
  </r>
  <r>
    <n v="1347"/>
    <s v="ts119087"/>
    <x v="1343"/>
    <s v="Sunny Bunnies"/>
    <x v="1"/>
    <s v="Furry little bunnies hop through wild adventures as they find solutions, fun and sometimes mischief wherever there is light."/>
    <x v="58"/>
    <x v="1"/>
    <s v="TV-Y"/>
    <x v="8"/>
    <n v="3"/>
    <s v="tt7264084"/>
    <n v="6.6"/>
    <n v="95"/>
    <x v="1"/>
  </r>
  <r>
    <n v="1348"/>
    <s v="ts41258"/>
    <x v="1344"/>
    <s v="Cinderella and Four Knights"/>
    <x v="1"/>
    <s v="Eun Ha-Won is a college student. She is a bright girl who wants to be a veterinarian, but at home she is lonely. She is isolated from her family members. Eun Ha-Won lives with father, step-mother and step-sister after her mother died in a car accident. One day, she helps a mysterious old man. The old man suggests to her to live in a mansion and pursue her dream of becoming a veterinarian. Since than, she moves into the mansion and lives with three cousins Kang Ji-Woon, Kang Hyun-Min, Kang Seo-Woo and their bodyguard Lee Yoon-Sung."/>
    <x v="59"/>
    <x v="1"/>
    <s v="TV-PG"/>
    <x v="7"/>
    <n v="61"/>
    <s v="tt5764414"/>
    <n v="7.5"/>
    <n v="3663"/>
    <x v="1"/>
  </r>
  <r>
    <n v="1349"/>
    <s v="tm308241"/>
    <x v="1345"/>
    <s v="Legends of the Hidden Temple"/>
    <x v="0"/>
    <s v="Three siblings who break away from a lackluster temple tour in a jungle finds themselves immersed in a real-life mission comprised of obstacles that they must complete in order to escape alive."/>
    <x v="59"/>
    <x v="1"/>
    <s v="PG"/>
    <x v="1"/>
    <n v="68"/>
    <s v="tt5333842"/>
    <n v="5.7"/>
    <n v="896"/>
    <x v="1"/>
  </r>
  <r>
    <n v="1350"/>
    <s v="ts81483"/>
    <x v="1346"/>
    <s v="Simon"/>
    <x v="1"/>
    <s v="Simon is an adorable little rabbit who exudes all the vitality of childhood. He's at an age when little rabbits (and indeed little children!) are starting to come into their own - challenging relationships with parents, embarking upon school life, learning about the world in general, dealing with authority and of course, language."/>
    <x v="59"/>
    <x v="1"/>
    <s v="TV-Y"/>
    <x v="8"/>
    <n v="5"/>
    <s v="tt7699866"/>
    <n v="7"/>
    <n v="127"/>
    <x v="1"/>
  </r>
  <r>
    <n v="1351"/>
    <s v="tm221225"/>
    <x v="1347"/>
    <s v="David Brent: Life on the Road"/>
    <x v="0"/>
    <s v="A camera crew catches up with David Brent, the former star of the fictional British series, &quot;The Office&quot; as he now fancies himself a rockstar on the road."/>
    <x v="59"/>
    <x v="1"/>
    <m/>
    <x v="5"/>
    <n v="96"/>
    <s v="tt6852304"/>
    <n v="6.3"/>
    <n v="20005"/>
    <x v="1"/>
  </r>
  <r>
    <n v="1352"/>
    <s v="ts37896"/>
    <x v="1348"/>
    <s v="Conspiracy"/>
    <x v="1"/>
    <s v="Skeptics and others discuss widely held conspiracy theories involving aliens, government cover-ups, secret assassinations and other intrigues."/>
    <x v="58"/>
    <x v="1"/>
    <s v="TV-14"/>
    <x v="2"/>
    <n v="43"/>
    <s v="tt4761054"/>
    <n v="6.2"/>
    <n v="367"/>
    <x v="1"/>
  </r>
  <r>
    <n v="1353"/>
    <s v="ts52943"/>
    <x v="1349"/>
    <s v="The Sound of Your Heart"/>
    <x v="1"/>
    <s v="Comedy following Cho Seok's ridiculous but hilarious adventures with his girlfriend-turned-wife Ae Bong, their dogs, older brother Jo Joon, and parents. Based on the popular webtoon series of the same name."/>
    <x v="59"/>
    <x v="1"/>
    <m/>
    <x v="5"/>
    <n v="24"/>
    <s v="tt4613520"/>
    <n v="8.1999999999999904"/>
    <n v="1075"/>
    <x v="1"/>
  </r>
  <r>
    <n v="1354"/>
    <s v="ts21979"/>
    <x v="1350"/>
    <s v="Spotless"/>
    <x v="1"/>
    <s v="In London, the life of Jean, a troubled crime scene cleaner, is turned upside down when his outlaw brother Martin crash lands into his world, entangling them in the deadly dynamics of organized crime."/>
    <x v="58"/>
    <x v="1"/>
    <s v="TV-MA"/>
    <x v="6"/>
    <n v="58"/>
    <s v="tt10800582"/>
    <n v="7.7"/>
    <n v="3635"/>
    <x v="1"/>
  </r>
  <r>
    <n v="1355"/>
    <s v="tm205870"/>
    <x v="1351"/>
    <s v="Message from the King"/>
    <x v="0"/>
    <s v="On a relentless quest to avenge his sister's murder, a man from Cape Town infiltrates a sprawling network of lowlifes and elites in Los Angeles."/>
    <x v="59"/>
    <x v="1"/>
    <s v="R"/>
    <x v="0"/>
    <n v="102"/>
    <s v="tt1712192"/>
    <n v="6.4"/>
    <n v="16180"/>
    <x v="1"/>
  </r>
  <r>
    <n v="1356"/>
    <s v="tm244052"/>
    <x v="1352"/>
    <s v="Sebastian Maniscalco: Why Would You Do That?"/>
    <x v="0"/>
    <s v="Comedian Sebastian Maniscalco performs his third Showtime special at the Beacon Theatre in Manhattan."/>
    <x v="59"/>
    <x v="1"/>
    <m/>
    <x v="5"/>
    <n v="63"/>
    <s v="tt6295304"/>
    <n v="7.3"/>
    <n v="1063"/>
    <x v="1"/>
  </r>
  <r>
    <n v="1357"/>
    <s v="ts36547"/>
    <x v="1353"/>
    <s v="Club de Cuervos"/>
    <x v="1"/>
    <s v="When the patriarch of a prominent family dies, his heirs battle to determine who will gain control of his beloved soccer team: The Cuervos of Nuevo Toledo."/>
    <x v="58"/>
    <x v="1"/>
    <s v="TV-MA"/>
    <x v="6"/>
    <n v="44"/>
    <s v="tt4680240"/>
    <n v="8.1999999999999904"/>
    <n v="5514"/>
    <x v="1"/>
  </r>
  <r>
    <n v="1358"/>
    <s v="ts84398"/>
    <x v="1354"/>
    <s v="Little Things"/>
    <x v="1"/>
    <s v="A cohabiting couple in their 20s navigate the ups and downs of work, modern-day relationships and finding themselves in contemporary Bengaluru."/>
    <x v="59"/>
    <x v="1"/>
    <s v="TV-MA"/>
    <x v="6"/>
    <n v="25"/>
    <s v="tt6522580"/>
    <n v="8.1999999999999904"/>
    <n v="6461"/>
    <x v="1"/>
  </r>
  <r>
    <n v="1359"/>
    <s v="ts77654"/>
    <x v="1355"/>
    <s v="Care Bears and Cousins"/>
    <x v="1"/>
    <s v="Care Bears and Cousins"/>
    <x v="58"/>
    <x v="1"/>
    <s v="TV-Y"/>
    <x v="8"/>
    <n v="23"/>
    <s v="tt4680360"/>
    <n v="6.8"/>
    <n v="82"/>
    <x v="1"/>
  </r>
  <r>
    <n v="1360"/>
    <s v="tm232953"/>
    <x v="1356"/>
    <s v="Sleight"/>
    <x v="0"/>
    <s v="A young street magician is left to take care of his little sister after his mother's passing and turns to drug dealing in the Los Angeles party scene to keep a roof over their heads. When he gets into trouble with his supplier, his sister is kidnapped and he is forced to rely on both his sleight of hand and brilliant mind to save her."/>
    <x v="59"/>
    <x v="1"/>
    <s v="R"/>
    <x v="0"/>
    <n v="89"/>
    <s v="tt4573516"/>
    <n v="5.9"/>
    <n v="8644"/>
    <x v="1"/>
  </r>
  <r>
    <n v="1361"/>
    <s v="tm233493"/>
    <x v="1357"/>
    <s v="Middle School: The Worst Years of My Life"/>
    <x v="0"/>
    <s v="Rafe has an epic imagination...and a slight problem with authority. Both collide when he transfers to an oppressive, rule-crazy middle school. Drowning in do's and don'ts, Rafe and his scheming best friend Leo hatch a plan to break every rule in the school's Code of Conduct. It's Ferris Bueller meets Home Alone as their battle with Principal Dwight explodes into chaos both real and imagined. But Dwight displays his own fiendish creativity, striking back at the rulebreakers. Meanwhile, Rafe struggles to hide his misbehavior from Jeanne, the straight-A, overachieving girl of his dreams, and at home, his mother's boyfriend -- a moochy, jack-of-no-trades named Bear -- threatens to become his stepfather."/>
    <x v="59"/>
    <x v="1"/>
    <s v="PG"/>
    <x v="1"/>
    <n v="92"/>
    <s v="tt4981636"/>
    <n v="6"/>
    <n v="8972"/>
    <x v="1"/>
  </r>
  <r>
    <n v="1362"/>
    <s v="ts39014"/>
    <x v="1358"/>
    <s v="Kuromukuro"/>
    <x v="1"/>
    <s v="When mecha attack a research center, its students, pilots, and researchers must fight back with the help of mysterious artifacts and a young samurai."/>
    <x v="59"/>
    <x v="1"/>
    <s v="TV-14"/>
    <x v="2"/>
    <n v="24"/>
    <s v="tt5895314"/>
    <n v="7.2"/>
    <n v="1265"/>
    <x v="1"/>
  </r>
  <r>
    <n v="1363"/>
    <s v="tm140436"/>
    <x v="1359"/>
    <s v="Rock the Kasbah"/>
    <x v="0"/>
    <s v="A washed-up music producer finds one last shot at redemption with a golden-voiced young girl in Afghanistan. However, when jealousy gets the better of a disgruntled ex-boyfriend, he decides to oppose the young star with talent of his own."/>
    <x v="58"/>
    <x v="1"/>
    <s v="R"/>
    <x v="0"/>
    <n v="100"/>
    <s v="tt3165590"/>
    <n v="5.5"/>
    <n v="11963"/>
    <x v="1"/>
  </r>
  <r>
    <n v="1364"/>
    <s v="ts38764"/>
    <x v="1360"/>
    <s v="Marseille"/>
    <x v="1"/>
    <s v="The longtime mayor of Marseille is preparing to hand over the reins to his prot√É¬©g√É¬© when a sudden and ruthless battle erupts for control of the city."/>
    <x v="59"/>
    <x v="1"/>
    <s v="TV-MA"/>
    <x v="6"/>
    <n v="46"/>
    <s v="tt4003966"/>
    <n v="6.9"/>
    <n v="5083"/>
    <x v="1"/>
  </r>
  <r>
    <n v="1365"/>
    <s v="ts54110"/>
    <x v="1361"/>
    <s v="Puffin Rock"/>
    <x v="1"/>
    <s v="Life is sweet on beautiful Puffin Rock, where puffling Oona, her baby brother Baba and their pals learn about nature, friendship and family. Follow the pufflings on their adventures as they explore the wild island!"/>
    <x v="58"/>
    <x v="1"/>
    <s v="TV-Y"/>
    <x v="8"/>
    <n v="11"/>
    <s v="tt3590338"/>
    <n v="8.6999999999999904"/>
    <n v="891"/>
    <x v="1"/>
  </r>
  <r>
    <n v="1366"/>
    <s v="ts54156"/>
    <x v="1362"/>
    <s v="Chef's Table: France"/>
    <x v="1"/>
    <s v="Sample the bold new flavors of France with chefs who are pushing the boundaries of fine dining and reinventing a rich culinary tradition."/>
    <x v="59"/>
    <x v="1"/>
    <s v="TV-14"/>
    <x v="2"/>
    <n v="60"/>
    <s v="tt6088326"/>
    <n v="8.1999999999999904"/>
    <n v="1723"/>
    <x v="1"/>
  </r>
  <r>
    <n v="1367"/>
    <s v="tm213681"/>
    <x v="1363"/>
    <s v="Veteran"/>
    <x v="0"/>
    <s v="When an old collaborator gets severely injured, a veteran policeman tries to figure out the way to bring to justice the ultimately suspected aggressor, a spoiled young executive, heir to a mega corporation, who believes he is above the law."/>
    <x v="58"/>
    <x v="1"/>
    <m/>
    <x v="5"/>
    <n v="124"/>
    <s v="tt4768764"/>
    <n v="7"/>
    <n v="6501"/>
    <x v="1"/>
  </r>
  <r>
    <n v="1368"/>
    <s v="tm228242"/>
    <x v="1364"/>
    <s v="A Very Murray Christmas"/>
    <x v="0"/>
    <s v="Bill Murray worries no one will show up to his TV show due to a massive snowstorm in New York City. Through luck and perseverance, guests arrive at Gotham√¢‚Ç¨‚Ñ¢s Carlyle Hotel to help him √¢‚Ç¨‚Äù dancing and singing in holiday spirit."/>
    <x v="58"/>
    <x v="1"/>
    <m/>
    <x v="5"/>
    <n v="56"/>
    <s v="tt4537842"/>
    <n v="5.5"/>
    <n v="15428"/>
    <x v="1"/>
  </r>
  <r>
    <n v="1369"/>
    <s v="ts38230"/>
    <x v="1365"/>
    <s v="The Method"/>
    <x v="1"/>
    <s v="The main character is an extraordinary and mysterious person, at the  same time, he (Rodion Meglin) is an outstanding inspector. Rodion is  used to work alone in order to keep the secrecy of his unusual method.  Young graduate Esenya Steklova is eager to get the internship with the  glorious investigator but she could hardly expect the challenges she  would face while working with Rodion. Together they investigate the  cruelest crimes that took place in the history of Russian criminality."/>
    <x v="58"/>
    <x v="1"/>
    <s v="TV-MA"/>
    <x v="6"/>
    <n v="51"/>
    <s v="tt5135336"/>
    <n v="7.4"/>
    <n v="2784"/>
    <x v="1"/>
  </r>
  <r>
    <n v="1370"/>
    <s v="ts51368"/>
    <x v="1366"/>
    <s v="Skylanders Academy"/>
    <x v="1"/>
    <s v="Follow the heroic adventures of the Skylanders team, a group of heroes with unique elemental skills and personalities who travel the vast Skylands universe, protecting it from evil-doers and showing the next wave of Academy cadets how to do things the √¢‚Ç¨≈ìSkylander way.√¢‚Ç¨¬ù"/>
    <x v="59"/>
    <x v="1"/>
    <s v="TV-Y7"/>
    <x v="10"/>
    <n v="23"/>
    <s v="tt5916218"/>
    <n v="6.7"/>
    <n v="730"/>
    <x v="1"/>
  </r>
  <r>
    <n v="1371"/>
    <s v="tm209950"/>
    <x v="1367"/>
    <s v="Kevin Hart: What Now?"/>
    <x v="0"/>
    <s v="In Universal Pictures√¢‚Ç¨‚Ñ¢ Kevin Hart: What Now?, comedic rock-star Kevin Hart follows up his 2013 hit stand-up concert movie Let Me Explain, which grossed $32 million domestically and became the third-highest live stand-up comedy movie of all time. Hart takes center stage in this groundbreaking, record-setting, sold-out performance of √¢‚Ç¨≈ìWhat Now?√¢‚Ç¨¬ù√¢‚Ç¨‚Äùfilmed outdoors in front of 50,000 people at Philadelphia√¢‚Ç¨‚Ñ¢s Lincoln Financial Field√¢‚Ç¨‚Äùmarking the first time a comedian has ever performed to an at-capacity football stadium."/>
    <x v="59"/>
    <x v="1"/>
    <s v="R"/>
    <x v="0"/>
    <n v="96"/>
    <s v="tt4669186"/>
    <n v="5.9"/>
    <n v="9458"/>
    <x v="1"/>
  </r>
  <r>
    <n v="1372"/>
    <s v="tm205935"/>
    <x v="1368"/>
    <s v="Extraction"/>
    <x v="0"/>
    <s v="When a former CIA operative is kidnapped by a group of terrorists, his son learns there is no plan for his father to be saved√¢‚Ç¨‚Äùso he launches his own rescue operation."/>
    <x v="58"/>
    <x v="1"/>
    <s v="R"/>
    <x v="0"/>
    <n v="92"/>
    <s v="tt4382872"/>
    <n v="4.0999999999999996"/>
    <n v="11180"/>
    <x v="1"/>
  </r>
  <r>
    <n v="1373"/>
    <s v="tm244134"/>
    <x v="1369"/>
    <s v="Tramps"/>
    <x v="0"/>
    <s v="A young man and woman find love in an unlikely place while carrying out a shady deal."/>
    <x v="59"/>
    <x v="1"/>
    <m/>
    <x v="5"/>
    <n v="83"/>
    <s v="tt9049178"/>
    <n v="6.5"/>
    <n v="5460"/>
    <x v="1"/>
  </r>
  <r>
    <n v="1374"/>
    <s v="tm271070"/>
    <x v="1370"/>
    <s v="The Warriors Gate"/>
    <x v="0"/>
    <s v="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
    <x v="59"/>
    <x v="1"/>
    <s v="PG-13"/>
    <x v="4"/>
    <n v="108"/>
    <s v="tt4652532"/>
    <n v="5.4"/>
    <n v="5057"/>
    <x v="1"/>
  </r>
  <r>
    <n v="1375"/>
    <s v="tm267135"/>
    <x v="1371"/>
    <s v="The Dreamseller"/>
    <x v="0"/>
    <s v="The main actor believes that true success is the attaining WHAT money can't buy and encourages people to follow their dreams. He forms a huge following which becomes cult like following. Officials start feeling threatened and conspire to kill him."/>
    <x v="59"/>
    <x v="1"/>
    <m/>
    <x v="5"/>
    <n v="96"/>
    <s v="tt5496926"/>
    <n v="6"/>
    <n v="1438"/>
    <x v="1"/>
  </r>
  <r>
    <n v="1376"/>
    <s v="tm233616"/>
    <x v="1372"/>
    <s v="LEGO Marvel Super Heroes: Avengers Reassembled!"/>
    <x v="0"/>
    <s v="The Avengers are forced to √¢‚Ç¨≈ìparty√¢‚Ç¨¬ù with Ultron when he seeks to disassemble the team by taking control of Iron Man√¢‚Ç¨‚Ñ¢s armor and enact a nefarious scheme to take over the world."/>
    <x v="58"/>
    <x v="1"/>
    <m/>
    <x v="5"/>
    <n v="22"/>
    <s v="tt5371572"/>
    <n v="6.1"/>
    <n v="843"/>
    <x v="1"/>
  </r>
  <r>
    <n v="1377"/>
    <s v="tm211510"/>
    <x v="1373"/>
    <s v="Incarnate"/>
    <x v="0"/>
    <s v="An exorcist comes up against an evil from his past when he uses his skills to enter the mind of a nine year old boy."/>
    <x v="59"/>
    <x v="1"/>
    <s v="PG-13"/>
    <x v="4"/>
    <n v="91"/>
    <s v="tt3216348"/>
    <n v="5.2"/>
    <n v="12918"/>
    <x v="1"/>
  </r>
  <r>
    <n v="1378"/>
    <s v="tm157283"/>
    <x v="1374"/>
    <s v="G√É¬ºeros"/>
    <x v="0"/>
    <s v="Set amidst the 1999 student strikes in Mexico City, this coming-of-age tale finds two brothers venturing through the city in a sentimental search for an aging legendary musician. Shot in black-and-white, G√É¬ºeros brims with youthful exuberance."/>
    <x v="58"/>
    <x v="1"/>
    <m/>
    <x v="5"/>
    <n v="106"/>
    <s v="tt3499048"/>
    <n v="7.4"/>
    <n v="4120"/>
    <x v="1"/>
  </r>
  <r>
    <n v="1379"/>
    <s v="tm219173"/>
    <x v="1375"/>
    <s v="Term Life"/>
    <x v="0"/>
    <s v="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
    <x v="59"/>
    <x v="1"/>
    <s v="R"/>
    <x v="0"/>
    <n v="93"/>
    <s v="tt2978102"/>
    <n v="5.6"/>
    <n v="7860"/>
    <x v="1"/>
  </r>
  <r>
    <n v="1380"/>
    <s v="tm244507"/>
    <x v="1376"/>
    <s v="The Distinguished Citizen"/>
    <x v="0"/>
    <s v="After refusing big and prestigious awards all over the world, Mr. Mantovani, Literature Nobel Prize winner, accepts an invitation to visit his hometown in Argentina, which has been the inspiration for all of his books. It turns out that accepting this invitation is the worse idea of his life. Expect the unexpected when you have used real people as characters in your novels!"/>
    <x v="59"/>
    <x v="1"/>
    <m/>
    <x v="5"/>
    <n v="118"/>
    <s v="tt4562518"/>
    <n v="7.5"/>
    <n v="11495"/>
    <x v="1"/>
  </r>
  <r>
    <n v="1381"/>
    <s v="tm218052"/>
    <x v="1377"/>
    <s v="Drishyam"/>
    <x v="0"/>
    <s v="A simple, street-smart man tries to protect his family from a tough cop looking for his missing son."/>
    <x v="58"/>
    <x v="1"/>
    <s v="R"/>
    <x v="0"/>
    <n v="163"/>
    <s v="tt4430212"/>
    <n v="8.1999999999999904"/>
    <n v="79075"/>
    <x v="1"/>
  </r>
  <r>
    <n v="1382"/>
    <s v="tm214085"/>
    <x v="1378"/>
    <s v="Tig"/>
    <x v="0"/>
    <s v="An intimate documentary that follows Tig Notaro, a Los Angeles based comedian, who just days after being diagnosed with invasive stage II breast cancer changed the course of her career with a poignant stand-up set that became legendary overnight. It explores Tig's extraordinary journey as her career ignites and as her life unfolds in grand and unexpected ways, all the while continuing to battle a life-threatening illness and falling in love."/>
    <x v="58"/>
    <x v="1"/>
    <m/>
    <x v="5"/>
    <n v="95"/>
    <s v="tt3986532"/>
    <n v="7.4"/>
    <n v="2649"/>
    <x v="1"/>
  </r>
  <r>
    <n v="1383"/>
    <s v="tm229542"/>
    <x v="1379"/>
    <s v="John Mulaney: The Comeback Kid"/>
    <x v="0"/>
    <s v="Armed with boyish charm and a sharp wit, the former &quot;SNL&quot; writer offers sly takes on marriage, his beef with babies and the time he met Bill Clinton."/>
    <x v="58"/>
    <x v="1"/>
    <s v="PG"/>
    <x v="1"/>
    <n v="62"/>
    <s v="tt5069564"/>
    <n v="7.9"/>
    <n v="8471"/>
    <x v="1"/>
  </r>
  <r>
    <n v="1384"/>
    <s v="ts66540"/>
    <x v="1380"/>
    <s v="Can't Cope, Won't Cope"/>
    <x v="1"/>
    <s v="A darkly comic drama about two young women, as one of them starts to spiral out of control. Aisling used to getting her own way and Danielle, never one to hog the spotlight, is only too happy to go along with it. But things are changing. Reality is about to hit them, and hit them hard"/>
    <x v="59"/>
    <x v="1"/>
    <s v="TV-MA"/>
    <x v="6"/>
    <n v="23"/>
    <s v="tt5674872"/>
    <n v="7.3"/>
    <n v="880"/>
    <x v="1"/>
  </r>
  <r>
    <n v="1385"/>
    <s v="tm253080"/>
    <x v="1381"/>
    <s v="Rocco"/>
    <x v="0"/>
    <s v="Rocco Siffredi is to pornography what Mike Tyson is to boxing or Mick Jagger is to rock√¢‚Ç¨‚Ñ¢n√¢‚Ç¨‚Ñ¢roll: a living legend. His mother wanted him to be a priest; with her blessing he became a hardcore performer, devoting his life to one God only: Desire. Rocco Siffredi reveals all, even if it sometimes means busting his own myth: his true story, beginnings, career, wife and children√¢‚Ç¨¬¶ and the ultimate revelation that will change his life forever."/>
    <x v="59"/>
    <x v="1"/>
    <m/>
    <x v="5"/>
    <n v="105"/>
    <s v="tt5788462"/>
    <n v="5.7"/>
    <n v="3972"/>
    <x v="1"/>
  </r>
  <r>
    <n v="1386"/>
    <s v="tm241314"/>
    <x v="1382"/>
    <s v="Minimalism: A Documentary About the Important Things"/>
    <x v="0"/>
    <s v="How might your life be better with less? The popular simple-living duo The Minimalists examines the many flavors of minimalism by taking the audience inside the lives of minimalists from various walks of life."/>
    <x v="58"/>
    <x v="1"/>
    <m/>
    <x v="5"/>
    <n v="79"/>
    <s v="tt4685424"/>
    <n v="6.7"/>
    <n v="15656"/>
    <x v="1"/>
  </r>
  <r>
    <n v="1387"/>
    <s v="ts75829"/>
    <x v="1383"/>
    <s v="Lego Bionicle: The Journey to One"/>
    <x v="1"/>
    <s v="Six legendary heroes find themselves on an epic quest as they harness the power of nature's elements to defeat the forces of evil."/>
    <x v="59"/>
    <x v="1"/>
    <s v="TV-Y7"/>
    <x v="10"/>
    <n v="17"/>
    <s v="tt5075942"/>
    <n v="5.5"/>
    <n v="170"/>
    <x v="1"/>
  </r>
  <r>
    <n v="1388"/>
    <s v="ts56674"/>
    <x v="1384"/>
    <s v="The Mr. Peabody &amp; Sherman Show"/>
    <x v="1"/>
    <s v="The world's smartest dog and his boy host a zany late-night comedy show from a swanky penthouse, with time-traveling historical figures and a live audience."/>
    <x v="58"/>
    <x v="1"/>
    <m/>
    <x v="5"/>
    <n v="23"/>
    <s v="tt5021206"/>
    <n v="5.7"/>
    <n v="433"/>
    <x v="1"/>
  </r>
  <r>
    <n v="1389"/>
    <s v="tm282915"/>
    <x v="1385"/>
    <s v="Fate/Grand Order: First Order"/>
    <x v="0"/>
    <s v="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quot;unobservable region&quot; that had not existed before appears.  Based on the assumption that Fuyuki is the reason for humanity's extinction, Chaldea issues an order to explore, investigate, and possibly destroy this singularity √¢‚Ç¨‚Äú a quest for the Holy Grail, the Grand Order."/>
    <x v="59"/>
    <x v="1"/>
    <m/>
    <x v="5"/>
    <n v="72"/>
    <s v="tt6213810"/>
    <n v="5.7"/>
    <n v="865"/>
    <x v="1"/>
  </r>
  <r>
    <n v="1390"/>
    <s v="ts35360"/>
    <x v="1386"/>
    <s v="Inspector Gadget"/>
    <x v="1"/>
    <s v="When Dr. Claw returns, Inspector Gadget is brought out of retirement to defeat him again, now with Penny and Brain's open participation."/>
    <x v="58"/>
    <x v="1"/>
    <s v="TV-Y"/>
    <x v="8"/>
    <n v="21"/>
    <s v="tt3910690"/>
    <n v="4.5"/>
    <n v="614"/>
    <x v="1"/>
  </r>
  <r>
    <n v="1391"/>
    <s v="tm246870"/>
    <x v="1387"/>
    <s v="Lavender"/>
    <x v="0"/>
    <s v="A photographer struggling with memory loss discovers her pictures may indicate something sinister is hitting close to home."/>
    <x v="59"/>
    <x v="1"/>
    <m/>
    <x v="5"/>
    <n v="92"/>
    <s v="tt9237490"/>
    <n v="5.3"/>
    <n v="7005"/>
    <x v="1"/>
  </r>
  <r>
    <n v="1392"/>
    <s v="ts35359"/>
    <x v="1388"/>
    <s v="Heidi"/>
    <x v="1"/>
    <s v="Knee-high to a grasshopper, Heidi, a young orphan brunette with curly hair and the face of an angel, is brought by her aunt to the Swiss Alps to live with her grand-father, a silent and solitary old man. Taking up the challenges of her new existence, she will display all her strength and natural resources to find her rightful place in a sometimes harsh and unfriendly environment. Whether in the magnificent mountain settings with Peter, the goatherd or shut away in a big mansion in Frankfurt with Clara, a disabled girl confined to a wheelchair, Heidi will learn the priceless value of friendship and mutual help. Like a ray of sunshine, Heidi lights up and soothes the hearts of people and animals around her, inspiring them with her enthusiastic, generous and wonderful zest for life. The essence of a positive heroine, Heidi goes through life in the present without ever losing her innocence and her free-spirited manners."/>
    <x v="58"/>
    <x v="1"/>
    <s v="TV-Y"/>
    <x v="8"/>
    <n v="27"/>
    <s v="tt4346362"/>
    <n v="7.2"/>
    <n v="234"/>
    <x v="1"/>
  </r>
  <r>
    <n v="1393"/>
    <s v="tm266844"/>
    <x v="1389"/>
    <s v="True Memoirs of an International Assassin"/>
    <x v="0"/>
    <s v="After a publisher changes a writer's debut novel about a deadly assassin from fiction to nonfiction, the author finds himself thrust into the world of his lead character, and must take on the role of his character for his own survival."/>
    <x v="59"/>
    <x v="1"/>
    <s v="PG-13"/>
    <x v="4"/>
    <n v="98"/>
    <s v="tt1542768"/>
    <n v="5.9"/>
    <n v="22466"/>
    <x v="1"/>
  </r>
  <r>
    <n v="1394"/>
    <s v="ts37779"/>
    <x v="63"/>
    <s v="Danger Mouse"/>
    <x v="1"/>
    <s v="Danger Mouse is back saving London, saving the World and, most importantly, saving Penfold in brand new and fantastically absurd, energetic adventures."/>
    <x v="58"/>
    <x v="1"/>
    <m/>
    <x v="5"/>
    <n v="12"/>
    <s v="tt4196822"/>
    <n v="7.2"/>
    <n v="579"/>
    <x v="1"/>
  </r>
  <r>
    <n v="1395"/>
    <s v="tm238748"/>
    <x v="1390"/>
    <s v="The Darkness"/>
    <x v="0"/>
    <s v="A family returns from a Grand Canyon vacation with a supernatural presence in tow."/>
    <x v="59"/>
    <x v="1"/>
    <s v="PG-13"/>
    <x v="4"/>
    <n v="92"/>
    <s v="tt1878841"/>
    <n v="4.5"/>
    <n v="15848"/>
    <x v="1"/>
  </r>
  <r>
    <n v="1396"/>
    <s v="tm193125"/>
    <x v="1391"/>
    <s v="Hot Girls Wanted"/>
    <x v="0"/>
    <s v="A first-ever look at the realities of the professional √¢‚Ç¨≈ìamateur√¢‚Ç¨¬ù porn world and the steady stream of 18-to-19-year old girls entering into it."/>
    <x v="58"/>
    <x v="1"/>
    <m/>
    <x v="5"/>
    <n v="84"/>
    <s v="tt4382552"/>
    <n v="6.1"/>
    <n v="17447"/>
    <x v="1"/>
  </r>
  <r>
    <n v="1397"/>
    <s v="ts42089"/>
    <x v="1392"/>
    <s v="Haters Back Off"/>
    <x v="1"/>
    <s v="Delve into the oddball family life of Miranda Sings, an incredibly confident, totally untalented star on the rise, who continues to fail upward by the power of her belief that she was born famous, it's just no one knows it yet."/>
    <x v="59"/>
    <x v="1"/>
    <s v="TV-14"/>
    <x v="2"/>
    <n v="30"/>
    <s v="tt5467814"/>
    <n v="6.1"/>
    <n v="7183"/>
    <x v="1"/>
  </r>
  <r>
    <n v="1398"/>
    <s v="ts42075"/>
    <x v="1393"/>
    <s v="Intersection"/>
    <x v="1"/>
    <s v="Naz who is a paediatrician loses her baby during pregnancy. Even though her husband wants another baby, she refuses to go through the same thing all over again. She goes to Italy for a conference and meets Ali Nejat there."/>
    <x v="59"/>
    <x v="1"/>
    <s v="TV-MA"/>
    <x v="6"/>
    <n v="97"/>
    <s v="tt5303668"/>
    <n v="6.7"/>
    <n v="1152"/>
    <x v="1"/>
  </r>
  <r>
    <n v="1399"/>
    <s v="ts43272"/>
    <x v="1394"/>
    <s v="Terrace House: Boys &amp; Girls in the City"/>
    <x v="1"/>
    <s v="Six men and women start off as strangers and live together under one roof. All that is provided is a beautiful house and a car. There is no script."/>
    <x v="58"/>
    <x v="1"/>
    <s v="TV-14"/>
    <x v="2"/>
    <n v="29"/>
    <s v="tt4790546"/>
    <n v="8.1"/>
    <n v="1624"/>
    <x v="1"/>
  </r>
  <r>
    <n v="1400"/>
    <s v="tm300713"/>
    <x v="1395"/>
    <s v="High &amp; Low The Movie"/>
    <x v="0"/>
    <s v="S.W.O.R.D. Chiku is a devastated and dangerous town with 5 gangs - Sannoh Rengokai, White Rascals, Oya Kohkoh, Rude Boys and Daruma Ikka - fighting fiercely. The name S.W.O.R.D. comprises of the first letter in each of these gangs. Before these 5 gangs, the legendary Mugen gang dominated the town. Mugen and the Amamiya Brothers (who did not submit to Mugen) clashed and Mugen disbanded, but ..."/>
    <x v="59"/>
    <x v="1"/>
    <m/>
    <x v="5"/>
    <n v="129"/>
    <s v="tt5659172"/>
    <n v="6.6"/>
    <n v="563"/>
    <x v="1"/>
  </r>
  <r>
    <n v="1401"/>
    <s v="ts41883"/>
    <x v="1396"/>
    <s v="The K2"/>
    <x v="1"/>
    <s v="A patriotic bodyguard who was abandoned by his country and colleagues, a hidden daughter of leading Presidential candidate who regards love as a tool for revenge, and the First Lady contender who hides her ambition and charisma behind a kind and friendly personality."/>
    <x v="59"/>
    <x v="1"/>
    <s v="TV-14"/>
    <x v="2"/>
    <n v="65"/>
    <s v="tt8535796"/>
    <n v="7.9"/>
    <n v="5615"/>
    <x v="1"/>
  </r>
  <r>
    <n v="1402"/>
    <s v="ts36630"/>
    <x v="1397"/>
    <s v="Dinotrux"/>
    <x v="1"/>
    <s v="Half dinosaur, half construction truck, full-on fun! Watch giant Ty Rux, his little buddy Revvit and the crew come face-to-face with evil D-Structs."/>
    <x v="58"/>
    <x v="1"/>
    <s v="TV-Y7"/>
    <x v="10"/>
    <n v="23"/>
    <s v="tt1396212"/>
    <n v="6.8"/>
    <n v="458"/>
    <x v="1"/>
  </r>
  <r>
    <n v="1403"/>
    <s v="ts41260"/>
    <x v="1398"/>
    <s v="Hello, My Twenties!"/>
    <x v="1"/>
    <s v="With different personalities, life goals and taste in men, five female college students become housemates in a shared residence called Belle Epoque."/>
    <x v="59"/>
    <x v="1"/>
    <s v="TV-14"/>
    <x v="2"/>
    <n v="63"/>
    <s v="tt5858892"/>
    <n v="8.3000000000000007"/>
    <n v="2127"/>
    <x v="1"/>
  </r>
  <r>
    <n v="1404"/>
    <s v="ts39017"/>
    <x v="1399"/>
    <s v="Dawn of the Croods"/>
    <x v="1"/>
    <s v="The world's first family is back for more laughs as they discover sports, sleepovers and other wonders in a world of exotic creatures and adventures. This 2D animated cartoon is based on the 3D animated feature film, &quot;The Croods&quot;."/>
    <x v="58"/>
    <x v="1"/>
    <s v="TV-Y7"/>
    <x v="10"/>
    <n v="23"/>
    <s v="tt5193172"/>
    <n v="5.8"/>
    <n v="712"/>
    <x v="1"/>
  </r>
  <r>
    <n v="1405"/>
    <s v="ts38757"/>
    <x v="1400"/>
    <s v="Kong: King of the Apes"/>
    <x v="1"/>
    <s v="Set in 2050, Kong becomes a wanted fugitive after wrecking havoc at Alcatraz Island√¢‚Ç¨‚Ñ¢s Natural History and Marine Preserve. What most humans on the hunt for the formidable animal don√¢‚Ç¨‚Ñ¢t realize, though, is that Kong was framed by an evil genius who plans to terrorize the world with an army of enormous robotic dinosaurs. As the only beast strong enough to save humanity from the mechanical dinos, Kong must rely on the help of three kids who know the truth about him."/>
    <x v="59"/>
    <x v="1"/>
    <s v="TV-Y7"/>
    <x v="10"/>
    <n v="21"/>
    <s v="tt5462936"/>
    <n v="5.9"/>
    <n v="325"/>
    <x v="1"/>
  </r>
  <r>
    <n v="1406"/>
    <s v="tm290444"/>
    <x v="1401"/>
    <s v="Pandora"/>
    <x v="0"/>
    <s v="When an earthquake hits a Korean village housing a run-down nuclear power plant, a man risks his life to save the country from imminent disaster."/>
    <x v="59"/>
    <x v="1"/>
    <s v="R"/>
    <x v="0"/>
    <n v="136"/>
    <s v="tt6302160"/>
    <n v="6.6"/>
    <n v="7304"/>
    <x v="1"/>
  </r>
  <r>
    <n v="1407"/>
    <s v="tm200454"/>
    <x v="1402"/>
    <s v="Ok Kanmani"/>
    <x v="0"/>
    <s v="Adhi and Tara are in a live-in relationship but they are both unwilling to get married. How do they realize that marriage is just a natural progression of their relationship?"/>
    <x v="58"/>
    <x v="1"/>
    <s v="PG"/>
    <x v="1"/>
    <n v="139"/>
    <s v="tt4271820"/>
    <n v="7.5"/>
    <n v="5722"/>
    <x v="1"/>
  </r>
  <r>
    <n v="1408"/>
    <s v="ts35596"/>
    <x v="1403"/>
    <s v="Bella and the Bulldogs"/>
    <x v="1"/>
    <s v="A head cheerleader's life takes an unexpected twist when her rifle-like throwing arm takes her from the sidelines to becoming her middle school√¢‚Ç¨‚Ñ¢s starting quarterback. Bella Dawson is a confident, caring and talented teenager, who suddenly finds herself fulfilling a lifelong dream but also having to navigate the world of her teammates Troy, Sawyer and Newt, without losing her two best friends, Pepper and Sophie from the cheer squad."/>
    <x v="58"/>
    <x v="1"/>
    <s v="TV-G"/>
    <x v="9"/>
    <n v="23"/>
    <s v="tt3596178"/>
    <n v="5"/>
    <n v="2114"/>
    <x v="1"/>
  </r>
  <r>
    <n v="1409"/>
    <s v="ts144323"/>
    <x v="1404"/>
    <s v="Unnatural Selection"/>
    <x v="1"/>
    <s v="Three high school students decide to escape the mundane urban environment and embark on a fishing adventure."/>
    <x v="58"/>
    <x v="1"/>
    <s v="TV-MA"/>
    <x v="6"/>
    <n v="35"/>
    <s v="tt11063952"/>
    <n v="8.1"/>
    <n v="12"/>
    <x v="1"/>
  </r>
  <r>
    <n v="1410"/>
    <s v="tm275800"/>
    <x v="1405"/>
    <s v="The Lighthouse of the Orcas"/>
    <x v="0"/>
    <s v="A mother travels to Patagonia with her autistic son with the hope that a ranger and a pod of wild orcas can help him find an emotional connection."/>
    <x v="59"/>
    <x v="1"/>
    <m/>
    <x v="5"/>
    <n v="110"/>
    <s v="tt4944658"/>
    <n v="6.8"/>
    <n v="3844"/>
    <x v="1"/>
  </r>
  <r>
    <n v="1411"/>
    <s v="ts42218"/>
    <x v="1406"/>
    <s v="Sin senos s√É¬≠ hay para√É¬≠so"/>
    <x v="1"/>
    <s v="A young woman born in a mafia-controlled town seeks revenge on those who wrongfully harmed and imprisoned her family."/>
    <x v="59"/>
    <x v="1"/>
    <s v="TV-MA"/>
    <x v="6"/>
    <n v="47"/>
    <s v="tt5676412"/>
    <n v="6.5"/>
    <n v="546"/>
    <x v="1"/>
  </r>
  <r>
    <n v="1412"/>
    <s v="ts38512"/>
    <x v="1407"/>
    <s v="Cooked"/>
    <x v="1"/>
    <s v="Explored through the lenses of the four natural elements √¢‚Ç¨‚Äú fire, water, air and earth √¢‚Ç¨‚Äú COOKED is an enlightening and compelling look at the evolution of what food means to us through the history of food preparation and its universal ability to connect us. Highlighting our primal human need to cook, the series urges a return to the kitchen to reclaim our lost traditions and to forge a deeper, more meaningful connection to the ingredients and cooking techniques that we use to nourish ourselves."/>
    <x v="59"/>
    <x v="1"/>
    <s v="TV-PG"/>
    <x v="7"/>
    <n v="53"/>
    <s v="tt5347906"/>
    <n v="7.6"/>
    <n v="43"/>
    <x v="1"/>
  </r>
  <r>
    <n v="1413"/>
    <s v="tm233561"/>
    <x v="1408"/>
    <s v="Shaun the Sheep: The Farmer's Llamas"/>
    <x v="0"/>
    <s v="In The Farmer's Llamas the wily sheep bluffs his dim-witted farmer master into bidding for three llamas at a county fair. Once they show up at the farm, however, they cause such chaotic destructive mayhem that Shaun has to carefully remove them √¢‚Ç¨‚Äú high speed chases, careful rooftop scrambles and dangerous falls ensue."/>
    <x v="58"/>
    <x v="1"/>
    <m/>
    <x v="5"/>
    <n v="30"/>
    <s v="tt5174284"/>
    <n v="6.8"/>
    <n v="1364"/>
    <x v="1"/>
  </r>
  <r>
    <n v="1414"/>
    <s v="tm232950"/>
    <x v="1409"/>
    <s v="The Devil's Mistress"/>
    <x v="0"/>
    <s v="Salzburg, Germany, 2000. The elderly Czech actress L√É¬≠da Baarov√É¬° tells a journalist the tumultuous story of her rise to fame in 1930s Berlin and her passionate relationship with the sinister Joseph Goebbels, Minister of Propaganda of the Third Reich."/>
    <x v="59"/>
    <x v="1"/>
    <m/>
    <x v="5"/>
    <n v="111"/>
    <s v="tt4240406"/>
    <n v="5.8"/>
    <n v="2325"/>
    <x v="1"/>
  </r>
  <r>
    <n v="1415"/>
    <s v="tm139870"/>
    <x v="1410"/>
    <s v="Opening Night"/>
    <x v="0"/>
    <s v="A failed Broadway singer who now works as a production manager must save opening night on his new production by wrangling his eccentric cast and crew."/>
    <x v="59"/>
    <x v="1"/>
    <m/>
    <x v="5"/>
    <n v="90"/>
    <s v="tt8215284"/>
    <n v="6"/>
    <n v="2610"/>
    <x v="1"/>
  </r>
  <r>
    <n v="1416"/>
    <s v="ts41294"/>
    <x v="1411"/>
    <s v="Mossad 101"/>
    <x v="1"/>
    <s v="Cadets from every level of Israeli society undergo intense training to join their country's elite, highly classified intelligence service, the Mossad._x000a__x000a_The series revolves around a secret Mossad compound called 'HaMidrasha', which is surrounded by surveillance cameras and is equipped with technological devices. The compound operates a training course in which 13 trainees are sent to complicated missions in order to test their suitability for the occupation, and their improvisation, seduction and impersonation abilities. Yonna, the commander of the course, criticizes the mediocrity of Mossad's agents and demands from the new trainees a higher level of execution. He decides to create a new training program to test his trainees via unusual and radical situations, in which, apart from excellence, Yonna demands a creative &quot;out of the box&quot; thinking."/>
    <x v="58"/>
    <x v="1"/>
    <s v="TV-MA"/>
    <x v="6"/>
    <n v="42"/>
    <s v="tt4354042"/>
    <n v="6.8"/>
    <n v="632"/>
    <x v="1"/>
  </r>
  <r>
    <n v="1417"/>
    <s v="tm267429"/>
    <x v="1412"/>
    <s v="Surviving Compton: Dre, Suge and Michel'le"/>
    <x v="0"/>
    <s v="Discovered at a young age, the shy, squeaky-voiced Michel'le was plucked straight from South Central, Los Angeles and catapulted into the spotlight while riding N.W.A.'s rocket ride of early success. Surrounded by industry visionaries from Eazy-E to Tupack Skaur, Michel'le quickly climbed the charts, but her musical successes were soon overshadowed by betrayal and corruption. A nearly decade-long romance with the infamous Dr. Dre pushed her into a life tarnished by alcohol, drugs and violence until her savior came in the unlikely form of Suge Knight, co-founder of Death Row Records and Dre's business partner. Friendship would turn into a courtly romance, but the union Michel'le thought they had did not end happily ever after. With children from both men and a career to protect, Michel'le's voice became silenced by Compton's biggest power players. Until now."/>
    <x v="59"/>
    <x v="1"/>
    <m/>
    <x v="5"/>
    <n v="87"/>
    <s v="tt8070856"/>
    <n v="6.6"/>
    <n v="645"/>
    <x v="1"/>
  </r>
  <r>
    <n v="1418"/>
    <s v="ts43501"/>
    <x v="1413"/>
    <s v="Secrets of Great British Castles"/>
    <x v="1"/>
    <s v="Historian Dan Jones explores the millennium of history behind six of Great Britain's most famous castles: Warwick, Dover, Caernarfon, the Tower of London, Carrickfergus, and Stirling."/>
    <x v="58"/>
    <x v="1"/>
    <s v="TV-PG"/>
    <x v="7"/>
    <n v="51"/>
    <s v="tt5181284"/>
    <n v="7.8"/>
    <n v="1031"/>
    <x v="1"/>
  </r>
  <r>
    <n v="1419"/>
    <s v="ts42628"/>
    <x v="1414"/>
    <s v="Netflix Presents: The Characters"/>
    <x v="1"/>
    <s v="No rules. No expectations. A half hour to make their mark. Eight different comedians each get an episode to show their skills in comedy."/>
    <x v="59"/>
    <x v="1"/>
    <s v="TV-MA"/>
    <x v="6"/>
    <n v="31"/>
    <s v="tt5228026"/>
    <n v="5.3"/>
    <n v="835"/>
    <x v="1"/>
  </r>
  <r>
    <n v="1420"/>
    <s v="ts36740"/>
    <x v="1415"/>
    <s v="Project Mc√Ç¬≤"/>
    <x v="1"/>
    <s v="McKeyla, Adrienne, Bryden, and Camryn are four super smart and science-skilled girls recruited to join the spy organization, NOV8."/>
    <x v="58"/>
    <x v="1"/>
    <s v="TV-G"/>
    <x v="9"/>
    <n v="24"/>
    <s v="tt4861760"/>
    <n v="6.1"/>
    <n v="985"/>
    <x v="1"/>
  </r>
  <r>
    <n v="1421"/>
    <s v="tm233344"/>
    <x v="1416"/>
    <s v="Kapoor &amp; Sons"/>
    <x v="0"/>
    <s v="Two brothers return home to visit their ailing grandfather to discover ongoing family problems, emotions get intensified when a girl causes a rift between both of them."/>
    <x v="59"/>
    <x v="1"/>
    <s v="PG-13"/>
    <x v="4"/>
    <n v="132"/>
    <s v="tt4900716"/>
    <n v="7.7"/>
    <n v="25792"/>
    <x v="1"/>
  </r>
  <r>
    <n v="1422"/>
    <s v="ts53076"/>
    <x v="1417"/>
    <s v="El Chema"/>
    <x v="1"/>
    <s v="Inspired by true events, This is the story of the most notorious drug kingpin the world had ever seen. A man known as El Chapo, the biggest international drug lord in history. The most important and influential man, in the history of Narcos. He changed the game with his spectacular escapes and innovative smuggling techniques."/>
    <x v="59"/>
    <x v="1"/>
    <s v="TV-MA"/>
    <x v="6"/>
    <n v="44"/>
    <s v="tt5730624"/>
    <n v="6.9"/>
    <n v="303"/>
    <x v="1"/>
  </r>
  <r>
    <n v="1423"/>
    <s v="ts53106"/>
    <x v="1418"/>
    <s v="Tokyo Trial"/>
    <x v="1"/>
    <s v="In the wake of World War II, 11 Allied judges are tasked with weighing the fates of Japanese war criminals in a tense international trial."/>
    <x v="59"/>
    <x v="1"/>
    <s v="TV-MA"/>
    <x v="6"/>
    <n v="49"/>
    <s v="tt6422918"/>
    <n v="7.4"/>
    <n v="1544"/>
    <x v="1"/>
  </r>
  <r>
    <n v="1424"/>
    <s v="ts41253"/>
    <x v="1419"/>
    <s v="Love O2O"/>
    <x v="1"/>
    <s v="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Drama adapted from the novel by Gu Man."/>
    <x v="59"/>
    <x v="1"/>
    <s v="TV-14"/>
    <x v="2"/>
    <n v="45"/>
    <s v="tt6092878"/>
    <n v="8"/>
    <n v="2322"/>
    <x v="1"/>
  </r>
  <r>
    <n v="1425"/>
    <s v="tm244915"/>
    <x v="1420"/>
    <s v="Baaghi"/>
    <x v="0"/>
    <s v="Ronny is a rebellious man, who falls in love with Sia but circumstances separate them. Years later, Ronny learns that Sia is abducted by a martial arts champion, Raghav."/>
    <x v="59"/>
    <x v="1"/>
    <m/>
    <x v="5"/>
    <n v="133"/>
    <s v="tt4864932"/>
    <n v="5.3"/>
    <n v="8826"/>
    <x v="1"/>
  </r>
  <r>
    <n v="1426"/>
    <s v="ts38717"/>
    <x v="1421"/>
    <s v="Good Morning Call"/>
    <x v="1"/>
    <s v="A high school girl finally gets her own apartment, but she has to share it with the most popular boy in school. No one can know they're living together."/>
    <x v="59"/>
    <x v="1"/>
    <s v="TV-14"/>
    <x v="2"/>
    <n v="48"/>
    <s v="tt5520732"/>
    <n v="7.7"/>
    <n v="3088"/>
    <x v="1"/>
  </r>
  <r>
    <n v="1427"/>
    <s v="tm239947"/>
    <x v="1422"/>
    <s v="Mercy"/>
    <x v="0"/>
    <s v="Brought together at their childhood home over their dying mother, an estranged family is thrust into a deadly fight for their own survival."/>
    <x v="59"/>
    <x v="1"/>
    <m/>
    <x v="5"/>
    <n v="82"/>
    <s v="tt5710042"/>
    <n v="4.0999999999999996"/>
    <n v="3402"/>
    <x v="1"/>
  </r>
  <r>
    <n v="1428"/>
    <s v="tm236999"/>
    <x v="1423"/>
    <s v="Our Lovers"/>
    <x v="0"/>
    <s v="Carlos is a man who goes to a coffee shop-library to take a cup, where Irene is reading a book. Not a reason for it, Irene close to Carlos and talks with him, starting a friendship with a little rules: no pasts, no birth names, no modern ways to contact between them (as Internet or similar), and finally not falling in love each other. Calling themselves Hada Chalada ('Crazy Fairy') and Duende Chiflado ('Mad Goblin'), both pass the days walking around the city engaged with magic, surrealist and funnies conversations about life, love and themselves, at the same time that Carlos tries to end his new script with his friend Crist√É¬≥bal, and eccentric writer obsessed with Japan."/>
    <x v="59"/>
    <x v="1"/>
    <m/>
    <x v="5"/>
    <n v="88"/>
    <s v="tt4631532"/>
    <n v="6.7"/>
    <n v="4140"/>
    <x v="1"/>
  </r>
  <r>
    <n v="1429"/>
    <s v="ts58068"/>
    <x v="1424"/>
    <s v="Inside the World's Toughest Prisons"/>
    <x v="1"/>
    <s v="Crime journalist Paul Connolly goes behind the bars of some of the world√¢‚Ç¨‚Ñ¢s most notorious and toughest prisons. Immersing himself in maximum security facilities around the world to live as a prisoner, he encounters the inmates locked up for their crimes and meets the men and women on the right side of law tasked with keeping the criminals behind bars."/>
    <x v="59"/>
    <x v="1"/>
    <s v="TV-MA"/>
    <x v="6"/>
    <n v="48"/>
    <s v="tt8594220"/>
    <n v="7.1"/>
    <n v="2747"/>
    <x v="1"/>
  </r>
  <r>
    <n v="1430"/>
    <s v="tm218186"/>
    <x v="1425"/>
    <s v="Septembers of Shiraz"/>
    <x v="0"/>
    <s v="In this adaptation of the critically acclaimed debut novel by Iranian American author Dalia Sofer, a secular Jewish family is caught up in the maelstrom of the 1979 Iranian Revolution."/>
    <x v="58"/>
    <x v="1"/>
    <s v="PG-13"/>
    <x v="4"/>
    <n v="110"/>
    <s v="tt3661298"/>
    <n v="7.9"/>
    <n v="38"/>
    <x v="1"/>
  </r>
  <r>
    <n v="1431"/>
    <s v="tm242755"/>
    <x v="1426"/>
    <s v="Ordinary World"/>
    <x v="0"/>
    <s v="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
    <x v="59"/>
    <x v="1"/>
    <m/>
    <x v="5"/>
    <n v="86"/>
    <s v="tt6102594"/>
    <n v="5.5"/>
    <n v="3034"/>
    <x v="1"/>
  </r>
  <r>
    <n v="1432"/>
    <s v="ts38805"/>
    <x v="1427"/>
    <s v="Beat Bugs"/>
    <x v="1"/>
    <s v="Jay, Kumi, Crick, Buzz, and Walter are best friends who band together to explore and learn in an overgrown suburban backyard, which to them is their entire universe. Each episode of this animated series features songs by The Beatles performed by artists including Daniel Johns, Robbie Williams and Pink to tell uplifting and life-affirming stories filled with hope and melody."/>
    <x v="59"/>
    <x v="1"/>
    <s v="TV-Y"/>
    <x v="8"/>
    <n v="15"/>
    <s v="tt4716268"/>
    <n v="7.6"/>
    <n v="522"/>
    <x v="1"/>
  </r>
  <r>
    <n v="1433"/>
    <s v="tm193388"/>
    <x v="1428"/>
    <s v="Dhanak"/>
    <x v="0"/>
    <s v="Orphaned siblings Pari and Chotu embark on a journey to restore Chotu's eyesight."/>
    <x v="58"/>
    <x v="1"/>
    <m/>
    <x v="5"/>
    <n v="106"/>
    <s v="tt4088770"/>
    <n v="7.9"/>
    <n v="3893"/>
    <x v="1"/>
  </r>
  <r>
    <n v="1434"/>
    <s v="tm242002"/>
    <x v="1429"/>
    <s v="Jeff Foxworthy &amp; Larry the Cable Guy: We've Been Thinking"/>
    <x v="0"/>
    <s v="Comedians Jeff Foxworthy and Larry the Cable Guy bring their distinctive brand of humor to a packed crowd in Minneapolis."/>
    <x v="59"/>
    <x v="1"/>
    <m/>
    <x v="5"/>
    <n v="74"/>
    <s v="tt5571712"/>
    <n v="5.6"/>
    <n v="614"/>
    <x v="1"/>
  </r>
  <r>
    <n v="1435"/>
    <s v="ts52988"/>
    <x v="1430"/>
    <s v="Captive"/>
    <x v="1"/>
    <s v="Documentary series reconstructing history's most complex, high-stakes hostage negotiations as kidnapping victims recount their terrifying ordeals."/>
    <x v="59"/>
    <x v="1"/>
    <m/>
    <x v="5"/>
    <n v="63"/>
    <s v="tt6246500"/>
    <n v="6.8"/>
    <n v="724"/>
    <x v="1"/>
  </r>
  <r>
    <n v="1436"/>
    <s v="tm220317"/>
    <x v="1431"/>
    <s v="Demetri Martin: Live (At The Time)"/>
    <x v="0"/>
    <s v="Demetri Martin brings his off-kilter take on acoustic guitar, hairless cats, color schemes, and the word &quot;nope&quot; to Washington in his original special."/>
    <x v="58"/>
    <x v="1"/>
    <m/>
    <x v="5"/>
    <n v="61"/>
    <s v="tt4512714"/>
    <n v="7.4"/>
    <n v="2163"/>
    <x v="1"/>
  </r>
  <r>
    <n v="1437"/>
    <s v="tm201365"/>
    <x v="1432"/>
    <s v="Brothers"/>
    <x v="0"/>
    <s v="David and Monty, estranged half-brothers, train in mixed martial arts to earn a livelihood. However, things change when the two are forced to compete against each other in the final tournament."/>
    <x v="58"/>
    <x v="1"/>
    <s v="PG-13"/>
    <x v="4"/>
    <n v="156"/>
    <s v="tt3802576"/>
    <n v="6.4"/>
    <n v="12886"/>
    <x v="1"/>
  </r>
  <r>
    <n v="1438"/>
    <s v="ts38761"/>
    <x v="1433"/>
    <s v="Another Miss Oh"/>
    <x v="1"/>
    <s v="Two women working in the same industry with the exact same name keep getting their lives entangled both professionally and personally."/>
    <x v="59"/>
    <x v="1"/>
    <s v="TV-MA"/>
    <x v="6"/>
    <n v="69"/>
    <s v="tt5679572"/>
    <n v="7.9"/>
    <n v="1769"/>
    <x v="1"/>
  </r>
  <r>
    <n v="1439"/>
    <s v="tm244638"/>
    <x v="1434"/>
    <s v="Rebirth"/>
    <x v="0"/>
    <s v="A man's life is turned inside out after a visit from his college friend leads him into the unexpected."/>
    <x v="59"/>
    <x v="1"/>
    <m/>
    <x v="5"/>
    <n v="101"/>
    <s v="tt4902716"/>
    <n v="4.9000000000000004"/>
    <n v="5156"/>
    <x v="1"/>
  </r>
  <r>
    <n v="1440"/>
    <s v="tm232954"/>
    <x v="1435"/>
    <s v="Audrie &amp; Daisy"/>
    <x v="0"/>
    <s v="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
    <x v="59"/>
    <x v="1"/>
    <m/>
    <x v="5"/>
    <n v="95"/>
    <s v="tt5278460"/>
    <n v="7.2"/>
    <n v="6586"/>
    <x v="1"/>
  </r>
  <r>
    <n v="1441"/>
    <s v="ts56748"/>
    <x v="1436"/>
    <s v="T@gged"/>
    <x v="1"/>
    <s v="t@gged is a modern day thriller that explores the terrifying risks of social media in a world of anonymity."/>
    <x v="59"/>
    <x v="1"/>
    <s v="TV-14"/>
    <x v="2"/>
    <n v="22"/>
    <s v="tt5881326"/>
    <n v="7.3"/>
    <n v="2012"/>
    <x v="1"/>
  </r>
  <r>
    <n v="1442"/>
    <s v="tm225275"/>
    <x v="1437"/>
    <s v="Riot"/>
    <x v="0"/>
    <s v="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
    <x v="58"/>
    <x v="1"/>
    <m/>
    <x v="5"/>
    <n v="87"/>
    <s v="tt4642044"/>
    <n v="5.0999999999999996"/>
    <n v="3332"/>
    <x v="1"/>
  </r>
  <r>
    <n v="1443"/>
    <s v="tm227922"/>
    <x v="1438"/>
    <s v="Anjelah Johnson: Not Fancy"/>
    <x v="0"/>
    <s v="Actress and comedian Anjelah Johnson showcases her hilarious impressions to riff on European Gypsies, Vietnamese manicurists, Mexican moms, and more."/>
    <x v="58"/>
    <x v="1"/>
    <m/>
    <x v="5"/>
    <n v="63"/>
    <s v="tt4199110"/>
    <n v="5.7"/>
    <n v="686"/>
    <x v="1"/>
  </r>
  <r>
    <n v="1444"/>
    <s v="ts43230"/>
    <x v="1439"/>
    <s v="The Deep"/>
    <x v="1"/>
    <s v="The adventures of the Nekton family, a family of daring underwater explorers who live aboard a state-of-the-art submarine, The Aronnax, and explore uncharted areas of the earth's oceans to unravel the mysteries of the deep."/>
    <x v="58"/>
    <x v="1"/>
    <s v="TV-Y7"/>
    <x v="10"/>
    <n v="22"/>
    <s v="tt4991910"/>
    <n v="8.1"/>
    <n v="645"/>
    <x v="1"/>
  </r>
  <r>
    <n v="1445"/>
    <s v="ts56032"/>
    <x v="1440"/>
    <s v="La Ni√É¬±a"/>
    <x v="1"/>
    <s v="A young woman who was part of the guerrilla force now seeks a better life in the city. She wants to study medicine, to heal instead of hurt, but she'll have a challenge since being part of outside-the-law groups always leaves consequences."/>
    <x v="59"/>
    <x v="1"/>
    <s v="TV-MA"/>
    <x v="6"/>
    <n v="45"/>
    <s v="tt5677942"/>
    <n v="8.3000000000000007"/>
    <n v="642"/>
    <x v="1"/>
  </r>
  <r>
    <n v="1446"/>
    <s v="tm272413"/>
    <x v="1441"/>
    <s v="Colin Quinn: The New York Story"/>
    <x v="0"/>
    <s v="The &quot;SNL&quot; veteran performs his off-Broadway show about the history of New York and the people who shape its personality."/>
    <x v="59"/>
    <x v="1"/>
    <m/>
    <x v="5"/>
    <n v="62"/>
    <s v="tt6257714"/>
    <n v="6.8"/>
    <n v="990"/>
    <x v="1"/>
  </r>
  <r>
    <n v="1447"/>
    <s v="ts55559"/>
    <x v="1442"/>
    <s v="Ask the Storybots"/>
    <x v="1"/>
    <s v="Based on the award-winning educational apps, the StoryBots are curious little creatures who live in the world beneath our screens and go on fun adventures to help answer kids' questions, like how night happens or why we need to brush our teeth."/>
    <x v="59"/>
    <x v="1"/>
    <s v="TV-Y"/>
    <x v="8"/>
    <n v="26"/>
    <s v="tt5846856"/>
    <n v="8.4"/>
    <n v="870"/>
    <x v="1"/>
  </r>
  <r>
    <n v="1448"/>
    <s v="tm244513"/>
    <x v="1443"/>
    <s v="Divines"/>
    <x v="0"/>
    <s v="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
    <x v="59"/>
    <x v="1"/>
    <m/>
    <x v="5"/>
    <n v="105"/>
    <s v="tt4730986"/>
    <n v="7.4"/>
    <n v="9739"/>
    <x v="1"/>
  </r>
  <r>
    <n v="1449"/>
    <s v="tm234136"/>
    <x v="1444"/>
    <s v="MindGamers"/>
    <x v="0"/>
    <s v="A group of young bio-engineers discover they can use quantum physics to transfer motor-skills between human brains.  Believing this to be a first step towards a new intellectual freedom, they freely distribute the technology. But as the mysterious past of one of their group is revealed, dark forces emerge that threaten to subvert this technology into a means of mass control.  DxM takes the mind-bender thriller to the next level with an immersive narrative and breath-taking action."/>
    <x v="58"/>
    <x v="1"/>
    <m/>
    <x v="5"/>
    <n v="97"/>
    <s v="tt3625516"/>
    <n v="3.6"/>
    <n v="1093"/>
    <x v="1"/>
  </r>
  <r>
    <n v="1450"/>
    <s v="ts75324"/>
    <x v="1445"/>
    <s v="La esclava blanca"/>
    <x v="1"/>
    <s v="In Colombia in 1821, a Spanish plantation gets burned down, and only the planters' baby is spared. She gets sent to Spain, but concocts a plan to return home and become an abolitionist."/>
    <x v="59"/>
    <x v="1"/>
    <s v="TV-MA"/>
    <x v="6"/>
    <n v="41"/>
    <s v="tt5458128"/>
    <n v="8.1"/>
    <n v="575"/>
    <x v="1"/>
  </r>
  <r>
    <n v="1451"/>
    <s v="tm239762"/>
    <x v="1446"/>
    <s v="Tony Robbins: I Am Not Your Guru"/>
    <x v="0"/>
    <s v="Granted unprecedented access, Berlinger captures renowned life and business strategist Tony Robbins behind the scenes of his mega seminar Date with Destiny, pulling back the curtain on this life-altering and controversial event, the zealous participants and the man himself."/>
    <x v="59"/>
    <x v="1"/>
    <m/>
    <x v="5"/>
    <n v="115"/>
    <s v="tt5151716"/>
    <n v="6.7"/>
    <n v="4335"/>
    <x v="1"/>
  </r>
  <r>
    <n v="1452"/>
    <s v="tm132524"/>
    <x v="1447"/>
    <s v="I Am Michael"/>
    <x v="0"/>
    <s v="The controversial true story of a gay activist who rejects his homosexuality and becomes a Christian pastor."/>
    <x v="58"/>
    <x v="1"/>
    <m/>
    <x v="5"/>
    <n v="98"/>
    <s v="tt5116866"/>
    <n v="5.6"/>
    <n v="5495"/>
    <x v="1"/>
  </r>
  <r>
    <n v="1453"/>
    <s v="tm245297"/>
    <x v="1448"/>
    <s v="Justin Timberlake + The Tennessee Kids"/>
    <x v="0"/>
    <s v="For Justin Timberlake it's the final two dates of his 20/20 Experience World Tour at the MGM Grand Garden Arena in Las Vegas. Surrounded by the 25 band members of The Tennessee Kids and featuring show-stopping performances from one of the highest-grossing tours of the decade, the film is a culmination of the singer√¢‚Ç¨‚Ñ¢s 134 shows and 2 years on the road."/>
    <x v="59"/>
    <x v="1"/>
    <m/>
    <x v="5"/>
    <n v="90"/>
    <s v="tt5001772"/>
    <n v="7.8"/>
    <n v="2173"/>
    <x v="1"/>
  </r>
  <r>
    <n v="1454"/>
    <s v="ts54100"/>
    <x v="1449"/>
    <s v="World of Winx"/>
    <x v="1"/>
    <s v="The Winx travel all over the world searching for talent for WOW. and preventing the mysterious talent thief from kidnapping them."/>
    <x v="59"/>
    <x v="1"/>
    <s v="TV-Y7"/>
    <x v="10"/>
    <n v="23"/>
    <s v="tt5874596"/>
    <n v="6.6"/>
    <n v="715"/>
    <x v="1"/>
  </r>
  <r>
    <n v="1455"/>
    <s v="tm224377"/>
    <x v="1450"/>
    <s v="Heneral Luna"/>
    <x v="0"/>
    <s v="A Filipino general who believes he can turn the tide of battle in the Philippine-American war. But little does he know that he faces a greatest threat to the country's revolution against the invading Americans."/>
    <x v="58"/>
    <x v="1"/>
    <s v="R"/>
    <x v="0"/>
    <n v="118"/>
    <s v="tt4944352"/>
    <n v="7.4"/>
    <n v="2089"/>
    <x v="1"/>
  </r>
  <r>
    <n v="1456"/>
    <s v="tm217939"/>
    <x v="1451"/>
    <s v="Un + une"/>
    <x v="0"/>
    <s v="A successful film composer falls in love when he travels to India to work on a Bollywood retelling of Romeo and Juliet."/>
    <x v="58"/>
    <x v="1"/>
    <m/>
    <x v="5"/>
    <n v="115"/>
    <s v="tt4388506"/>
    <n v="6.2"/>
    <n v="2279"/>
    <x v="1"/>
  </r>
  <r>
    <n v="1457"/>
    <s v="tm193211"/>
    <x v="1452"/>
    <s v="Mucize"/>
    <x v="0"/>
    <s v="1960s Turkey countryside. A newly assigned teacher finds out that the solitary village is missing a school. He gets fond of the village people and especially a disabled man. The teacher helps the village to build a new school and educate the children and the disabled man."/>
    <x v="58"/>
    <x v="1"/>
    <s v="PG-13"/>
    <x v="4"/>
    <n v="136"/>
    <s v="tt6876670"/>
    <n v="7.7"/>
    <n v="12395"/>
    <x v="1"/>
  </r>
  <r>
    <n v="1458"/>
    <s v="ts31593"/>
    <x v="1453"/>
    <s v="Pororo the Little Penguin"/>
    <x v="1"/>
    <s v="Pororo the Little Penguin is a computer-generated animated cartoon series created by Iconix Entertainment, SK Broadband, Ocon and EBS with the North Korean company Samch√Ö¬èlli in Kaes√Ö¬èng. Production began in 2002 and the program began airing in South Korea on EBS in 2003._x000a__x000a_Internationally, the program currently airs on Australian, French, Taiwanese, Indian, Italian, Puerto Rican, Japanese, Chinese, Singaporean and Vietnamese channels. It also started airing in Norway, on Boomerang, and Cartoonito in the UK. It will air on Disney Channel Asia and CITV in 2013._x000a__x000a_In South Korea, Pororo has become famous among preschool kids and children and has earned the nickname &quot;Pororo the President&quot; while to some teenagers, &quot;Pororo the God&quot;._x000a__x000a_The series revolves around the adventures of Pororo and his friends who live in the snowy village of Porong Porong Forest, who often encounter challenges and learn practical and moral lessons in each episode."/>
    <x v="59"/>
    <x v="1"/>
    <m/>
    <x v="5"/>
    <n v="8"/>
    <s v="tt13527330"/>
    <n v="6.3"/>
    <n v="88"/>
    <x v="1"/>
  </r>
  <r>
    <n v="1459"/>
    <s v="tm234292"/>
    <x v="955"/>
    <s v="The Heirs"/>
    <x v="0"/>
    <s v="Teenagers√¢‚Ç¨‚Ñ¢ leisure at full swing: a group of friends spend their holidays at parties, having sex, boozing, and partaking in any adventure that brings them a boost of adrenaline. As they use violence for entertainment and to fulfill their authoritarian fantasies, their adventures will show the cracks and the collapse of the perfect world they live in."/>
    <x v="58"/>
    <x v="1"/>
    <m/>
    <x v="5"/>
    <n v="71"/>
    <s v="tt2903370"/>
    <n v="5.7"/>
    <n v="224"/>
    <x v="1"/>
  </r>
  <r>
    <n v="1460"/>
    <s v="ts74917"/>
    <x v="1454"/>
    <s v="72 Cutest Animals"/>
    <x v="1"/>
    <s v="This series examines the nature of cuteness and how adorability helps some animal species to survive and thrive in a variety of environments."/>
    <x v="59"/>
    <x v="1"/>
    <m/>
    <x v="5"/>
    <n v="27"/>
    <s v="tt5815824"/>
    <n v="5.7"/>
    <n v="433"/>
    <x v="1"/>
  </r>
  <r>
    <n v="1461"/>
    <s v="ts35463"/>
    <x v="1455"/>
    <s v="Richie Rich"/>
    <x v="1"/>
    <s v="Richie Rich is a boy who turned vegetables into a clean energy source. As a result, Rich now has over a trillion dollars. Rich lives with his family in a mansion filled with toys, contraptions, and his best friends Darcy and Murray are always by his side, along with Irona, Richie's robot maid, his dad Cliff, who loves naps and is a bit dense, and his jealous sister Harper. Also, Darcy loves spending money and Murray doesn't want anything out of budget."/>
    <x v="58"/>
    <x v="1"/>
    <s v="TV-PG"/>
    <x v="7"/>
    <n v="22"/>
    <s v="tt4162898"/>
    <n v="3.1"/>
    <n v="1041"/>
    <x v="1"/>
  </r>
  <r>
    <n v="1462"/>
    <s v="tm281182"/>
    <x v="1456"/>
    <s v="Gabriel Iglesias: I'm Sorry for What I Said When I Was Hungry"/>
    <x v="0"/>
    <s v="Hawaiian-shirt enthusiast Gabriel &quot;Fluffy&quot; Iglesias finds the laughs in racist gift baskets, Prius-driving cops and all-female taco trucks."/>
    <x v="59"/>
    <x v="1"/>
    <s v="PG-13"/>
    <x v="4"/>
    <n v="87"/>
    <s v="tt6302122"/>
    <n v="7.4"/>
    <n v="2519"/>
    <x v="1"/>
  </r>
  <r>
    <n v="1463"/>
    <s v="tm242422"/>
    <x v="1457"/>
    <s v="In the Shadow of Iris"/>
    <x v="0"/>
    <s v="The sudden disappearance of a wealthy banker's wife cracks open a dizzying world of secret fetishes, desperate acts and elaborate deceptions."/>
    <x v="59"/>
    <x v="1"/>
    <m/>
    <x v="5"/>
    <n v="99"/>
    <s v="tt5598110"/>
    <n v="6.1"/>
    <n v="4256"/>
    <x v="1"/>
  </r>
  <r>
    <n v="1464"/>
    <s v="tm245148"/>
    <x v="1458"/>
    <s v="Jim Jefferies: Freedumb"/>
    <x v="0"/>
    <s v="Returning for a second Netflix comedy special, Jim Jefferies unleashes his famously ferocious black humor to a packed house in Nashville, Tennessee."/>
    <x v="59"/>
    <x v="1"/>
    <s v="R"/>
    <x v="0"/>
    <n v="86"/>
    <s v="tt5849950"/>
    <n v="7.7"/>
    <n v="5393"/>
    <x v="1"/>
  </r>
  <r>
    <n v="1465"/>
    <s v="tm272854"/>
    <x v="1459"/>
    <s v="Force 2"/>
    <x v="0"/>
    <s v="ACP Yashvardhan teams up RAW Agent KK to bring down the master mind terrorist, Shiv."/>
    <x v="59"/>
    <x v="1"/>
    <s v="PG"/>
    <x v="1"/>
    <n v="123"/>
    <s v="tt5156746"/>
    <n v="6.2"/>
    <n v="5501"/>
    <x v="1"/>
  </r>
  <r>
    <n v="1466"/>
    <s v="tm350159"/>
    <x v="1460"/>
    <s v="Couple Of Days"/>
    <x v="0"/>
    <s v="Three couples, each in different phases of romance, head to Ibadan for a fun and frisky holiday. But secrets soon spill, causing trouble in paradise."/>
    <x v="59"/>
    <x v="1"/>
    <m/>
    <x v="5"/>
    <n v="103"/>
    <s v="tt9741588"/>
    <n v="6.4"/>
    <n v="21"/>
    <x v="1"/>
  </r>
  <r>
    <n v="1467"/>
    <s v="tm224275"/>
    <x v="1461"/>
    <s v="3000 Nights"/>
    <x v="0"/>
    <s v="A young Palestinian schoolteacher gives birth to her son in an Israeli prison where she fights to protect him, survive and maintain hope."/>
    <x v="58"/>
    <x v="1"/>
    <m/>
    <x v="5"/>
    <n v="103"/>
    <s v="tt5342778"/>
    <n v="7.1"/>
    <n v="676"/>
    <x v="1"/>
  </r>
  <r>
    <n v="1468"/>
    <s v="tm195764"/>
    <x v="1462"/>
    <s v="6 Years"/>
    <x v="0"/>
    <s v="A young couple bound by a seemingly ideal love, begins to unravel as unexpected opportunities spin them down a volatile and violent path and threaten the future they had always imagined."/>
    <x v="58"/>
    <x v="1"/>
    <m/>
    <x v="5"/>
    <n v="84"/>
    <s v="tt3984280"/>
    <n v="5.6"/>
    <n v="12441"/>
    <x v="1"/>
  </r>
  <r>
    <n v="1469"/>
    <s v="tm211478"/>
    <x v="1463"/>
    <s v="Tamasha"/>
    <x v="0"/>
    <s v="Ved and Tara meet accidentally meet in Corsica, France and decide to spend the next 7 days together with secretly revealing their true identity or without any promise to meet later, ever. Tara eventually falls in love with Ved and goes to find Ved after 4 years, and helps him to find his true story where he belongs."/>
    <x v="58"/>
    <x v="1"/>
    <s v="PG"/>
    <x v="1"/>
    <n v="139"/>
    <s v="tt3148502"/>
    <n v="7.4"/>
    <n v="26790"/>
    <x v="1"/>
  </r>
  <r>
    <n v="1470"/>
    <s v="tm195870"/>
    <x v="1464"/>
    <s v="Manson Family Vacation"/>
    <x v="0"/>
    <s v="The story of two brothers: one who√¢‚Ç¨‚Ñ¢s devoted to his family, the other who√¢‚Ç¨‚Ñ¢s obsessed with the Manson Family."/>
    <x v="58"/>
    <x v="1"/>
    <m/>
    <x v="5"/>
    <n v="85"/>
    <s v="tt4154218"/>
    <n v="5.8"/>
    <n v="2965"/>
    <x v="1"/>
  </r>
  <r>
    <n v="1471"/>
    <s v="tm246056"/>
    <x v="1465"/>
    <s v="Garfunkel and Oates: Trying to be Special"/>
    <x v="0"/>
    <s v="Garkfunkel and Oates: Trying to Be Special is the first special by the musical comedy duo of Kate Micucci and Riki Lindhome. The pair filmed the special at the Neptune Theatre in Seattle, and it features songs, comedy, and a new Garfunkel and Oates music video."/>
    <x v="59"/>
    <x v="1"/>
    <m/>
    <x v="5"/>
    <n v="62"/>
    <s v="tt5602318"/>
    <n v="7.3"/>
    <n v="899"/>
    <x v="1"/>
  </r>
  <r>
    <n v="1472"/>
    <s v="ts55966"/>
    <x v="1466"/>
    <s v="LEGO Friends: The Power of Friendship"/>
    <x v="1"/>
    <s v="Five best friends face adventures side by side in their hometown. Zany antics, love and missteps are better with friends."/>
    <x v="59"/>
    <x v="1"/>
    <s v="TV-Y"/>
    <x v="8"/>
    <n v="23"/>
    <s v="tt6464612"/>
    <n v="6.5"/>
    <n v="49"/>
    <x v="1"/>
  </r>
  <r>
    <n v="1473"/>
    <s v="tm240895"/>
    <x v="1467"/>
    <s v="Strange Weather"/>
    <x v="0"/>
    <s v="Years after her son's suicide, a woman longs to confront both the past and a friend of his who took his business idea."/>
    <x v="59"/>
    <x v="1"/>
    <s v="R"/>
    <x v="0"/>
    <n v="95"/>
    <s v="tt5205210"/>
    <n v="6"/>
    <n v="1499"/>
    <x v="1"/>
  </r>
  <r>
    <n v="1474"/>
    <s v="tm246579"/>
    <x v="1468"/>
    <s v="Rainbow Time"/>
    <x v="0"/>
    <s v="Todd grew up under the strange shadow of his older mentally challenged brother Shonzi. As kids, Shonzi forced Todd to make action movies. As adults he pressures him to share love life details, even showing Shonzi a sex tape he made with an old girlfriend to help him cope when family tragedy hits. When their dad suffers a heart attack, Shonzi (now 40, and still a virgin) moves in with Todd and his new girlfriend Lindsay. Shonzi wants desperately to be included in their relationship like old times. When Shonzi√¢‚Ç¨‚Ñ¢s begging become threats to reveal secrets from their past, Todd must find the courage to be honest with Lindsay, even if it means the end of their relationship."/>
    <x v="59"/>
    <x v="1"/>
    <m/>
    <x v="5"/>
    <n v="91"/>
    <s v="tt5167174"/>
    <n v="5.9"/>
    <n v="710"/>
    <x v="1"/>
  </r>
  <r>
    <n v="1475"/>
    <s v="tm211461"/>
    <x v="1469"/>
    <s v="Much Loved"/>
    <x v="0"/>
    <s v="A social drama about four marginalized prostitutes in Marrakech and their complex relations with their families and society at large."/>
    <x v="58"/>
    <x v="1"/>
    <m/>
    <x v="5"/>
    <n v="108"/>
    <s v="tt4685750"/>
    <n v="6.2"/>
    <n v="2722"/>
    <x v="1"/>
  </r>
  <r>
    <n v="1476"/>
    <s v="ts86831"/>
    <x v="1470"/>
    <s v="The Good Cop"/>
    <x v="1"/>
    <s v="Danny Confino is a full-time cop, during one of the police's worst times. A period in which its image is at a low ebb, they are ousted every week, harassed by commanders twice a week, budgets are cut and complaints against police are piled up in DIP offices. He returns to his parents' home in order to live there temporarily, but the temporary becomes permanent and Danny finds that life at home is superior to any crime scene."/>
    <x v="58"/>
    <x v="1"/>
    <s v="TV-MA"/>
    <x v="6"/>
    <n v="30"/>
    <s v="tt6070434"/>
    <n v="7.7"/>
    <n v="370"/>
    <x v="1"/>
  </r>
  <r>
    <n v="1477"/>
    <s v="tm239290"/>
    <x v="1471"/>
    <s v="Always Be My Maybe"/>
    <x v="0"/>
    <s v="The story of Tintin and Jake as they both try recover from their respective failed relationships."/>
    <x v="59"/>
    <x v="1"/>
    <m/>
    <x v="5"/>
    <n v="112"/>
    <s v="tt5341036"/>
    <n v="6.7"/>
    <n v="372"/>
    <x v="1"/>
  </r>
  <r>
    <n v="1478"/>
    <s v="ts74753"/>
    <x v="1472"/>
    <s v="Tales by Light"/>
    <x v="1"/>
    <s v="Behind every powerful image is a powerful story. Uniting exploration, photography and the natural world, Tales By Light follows photographers from Australia and around the world as they push the limits of their craft."/>
    <x v="58"/>
    <x v="1"/>
    <m/>
    <x v="5"/>
    <n v="27"/>
    <s v="tt5350276"/>
    <n v="8.3000000000000007"/>
    <n v="1905"/>
    <x v="1"/>
  </r>
  <r>
    <n v="1479"/>
    <s v="tm233157"/>
    <x v="1473"/>
    <s v="The Guardian Brothers"/>
    <x v="0"/>
    <s v="There's a crisis in the Chinese Spirit World -- humans don't believe in gods anymore! A Door God, facing unemployment, ventures into the human world to prove his worth, leading to unexpected encounters and transformations for humans and spirits alike."/>
    <x v="59"/>
    <x v="1"/>
    <s v="PG"/>
    <x v="1"/>
    <n v="103"/>
    <s v="tt4788934"/>
    <n v="5.4"/>
    <n v="2100"/>
    <x v="1"/>
  </r>
  <r>
    <n v="1480"/>
    <s v="tm230524"/>
    <x v="1474"/>
    <s v="Chat√É¬¥, The King of Brazil"/>
    <x v="0"/>
    <s v="The true story of Assis Chateaubriand, the first magnate of communications in Brazil. Due to his influence during the late 1930s up to the early 1960s, he has come to be called 'the Brazilian Citizen Kane'."/>
    <x v="58"/>
    <x v="1"/>
    <m/>
    <x v="5"/>
    <n v="100"/>
    <s v="tt0337926"/>
    <n v="5.4"/>
    <n v="18"/>
    <x v="1"/>
  </r>
  <r>
    <n v="1481"/>
    <s v="ts53065"/>
    <x v="1475"/>
    <s v="One More Time"/>
    <x v="1"/>
    <s v="This fantasy drama follows an indie band singer who repeatedly undergoes unwanted time slips and the girlfriend he must save from an unlucky fate."/>
    <x v="59"/>
    <x v="1"/>
    <s v="TV-14"/>
    <x v="2"/>
    <n v="31"/>
    <s v="tt6212990"/>
    <n v="6.9"/>
    <n v="564"/>
    <x v="1"/>
  </r>
  <r>
    <n v="1482"/>
    <s v="ts54010"/>
    <x v="1476"/>
    <s v="My Runway"/>
    <x v="1"/>
    <s v="An egotistic top male model and a pretty model wannabe are forced to live each other's lives until they figure out a way to undo their body switch."/>
    <x v="59"/>
    <x v="1"/>
    <s v="TV-14"/>
    <x v="2"/>
    <n v="25"/>
    <s v="tt6968336"/>
    <n v="6.3"/>
    <n v="261"/>
    <x v="1"/>
  </r>
  <r>
    <n v="1483"/>
    <s v="tm242687"/>
    <x v="1477"/>
    <s v="Riphagen the Untouchable"/>
    <x v="0"/>
    <s v="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
    <x v="59"/>
    <x v="1"/>
    <m/>
    <x v="5"/>
    <n v="132"/>
    <s v="tt4969044"/>
    <n v="7.1"/>
    <n v="7701"/>
    <x v="1"/>
  </r>
  <r>
    <n v="1484"/>
    <s v="tm246175"/>
    <x v="1478"/>
    <s v="The 101-Year-Old Man Who Skipped Out on the Bill and Disappeared"/>
    <x v="0"/>
    <s v="Drinking the tasty Folk Soda puts a spring in the 101 Year Old Man√¢‚Ç¨‚Ñ¢s step and his next adventure takes him around the World and back to Sweden, during which time he is chased by the CIA, a Balinese debt collector and becomes an executive at a soft drink company."/>
    <x v="59"/>
    <x v="1"/>
    <m/>
    <x v="5"/>
    <n v="108"/>
    <s v="tt4940370"/>
    <n v="6.3"/>
    <n v="5976"/>
    <x v="1"/>
  </r>
  <r>
    <n v="1485"/>
    <s v="ts38772"/>
    <x v="1479"/>
    <s v="Dear My Friends"/>
    <x v="1"/>
    <s v="Life is ever-delightful √¢‚Ç¨‚Äù and ever-challenging √¢‚Ç¨‚Äù for a group of friends in their twilight years as they rediscover themselves through love and family."/>
    <x v="59"/>
    <x v="1"/>
    <s v="TV-MA"/>
    <x v="6"/>
    <n v="70"/>
    <s v="tt5689030"/>
    <n v="8.1999999999999904"/>
    <n v="355"/>
    <x v="1"/>
  </r>
  <r>
    <n v="1486"/>
    <s v="ts83224"/>
    <x v="1480"/>
    <s v="Toon"/>
    <x v="1"/>
    <s v="Reclusive, socially awkward jingle composer Toon must navigate the nightmarish world of show biz after a viral video skyrockets him to fame."/>
    <x v="59"/>
    <x v="1"/>
    <s v="TV-MA"/>
    <x v="6"/>
    <n v="27"/>
    <s v="tt5698140"/>
    <n v="7.6"/>
    <n v="890"/>
    <x v="1"/>
  </r>
  <r>
    <n v="1487"/>
    <s v="ts53149"/>
    <x v="1481"/>
    <s v="White Nights"/>
    <x v="1"/>
    <s v="Seo Yi-Kyung ambitiously wants to build her own empire. She is calm and also passionate. She doesn't believe greed is a sin. Park Gun-Woo possesses good looks and comes from a wealthy family that runs a large company. Seo Yi-Kyung is his first love and he is still in love with her. Lee Se-Jin comes from a poor background. She desperately wants to escape from her situation."/>
    <x v="59"/>
    <x v="1"/>
    <m/>
    <x v="5"/>
    <n v="62"/>
    <s v="tt6168004"/>
    <n v="6.9"/>
    <n v="287"/>
    <x v="1"/>
  </r>
  <r>
    <n v="1488"/>
    <s v="tm240162"/>
    <x v="1482"/>
    <s v="Udta Punjab"/>
    <x v="0"/>
    <s v="The insurgence of substance abuse among the young in the Indian state of Punjab through the stories of a rock star, a migrant laborer, a doctor and a policeman."/>
    <x v="59"/>
    <x v="1"/>
    <s v="R"/>
    <x v="0"/>
    <n v="148"/>
    <s v="tt4434004"/>
    <n v="7.8"/>
    <n v="29819"/>
    <x v="1"/>
  </r>
  <r>
    <n v="1489"/>
    <s v="ts57705"/>
    <x v="1483"/>
    <s v="The Paper"/>
    <x v="1"/>
    <s v="The last independent newsroom in the country is taken over by a construction magnate for the reasons that have nothing to do with love or respect for journalism."/>
    <x v="59"/>
    <x v="1"/>
    <s v="TV-MA"/>
    <x v="6"/>
    <n v="48"/>
    <s v="tt0341957"/>
    <n v="7.4"/>
    <n v="64"/>
    <x v="1"/>
  </r>
  <r>
    <n v="1490"/>
    <s v="tm242646"/>
    <x v="1484"/>
    <s v="Toro"/>
    <x v="0"/>
    <s v="Toro (Spanish for &quot;Bull&quot;) is a young con man and the right hand of Romano, a powerful mob boss in Torremolinos, M√É¬°laga (Andalusia, south to Spain). After Toro decides to leave Romano to get a life free of crime, his last sting fails, resulting one of his brothers dead and he sent to jail. Five years later, Romano realizes that L√É¬≥pez, Toro's older brother, is robbing him money from his tourism business and he orders to kidnap Diana, L√É¬≥pez's little daughter, until this one get back the money. Without options, L√É¬≥pez visits Toro, now a touristic driver with the third grade prison close to get the parole, who only wants to be free to marry his girlfriend Estrella. When Toro accepts to help L√É¬≥pez and both meet Romano looking for a solution, Toro ends attacking Romano's men and fleeing with Diana, trying to escape from Romano's revenge. But Romano starts a ruthless searching for they three, meanwhile Toro counts the hours to back the prison according to the third grade..."/>
    <x v="59"/>
    <x v="1"/>
    <s v="R"/>
    <x v="0"/>
    <n v="105"/>
    <s v="tt4213806"/>
    <n v="5.9"/>
    <n v="3209"/>
    <x v="1"/>
  </r>
  <r>
    <n v="1491"/>
    <s v="tm225675"/>
    <x v="1485"/>
    <s v="Jeff Dunham: Unhinged in Hollywood"/>
    <x v="0"/>
    <s v="Previously unseen stand-up comedy by Jeff Dunham. Sketches include popular characters. Brad Paisley performs too! Special appearances by comic Chris Parnell and former UFC champion Chuck Liddell."/>
    <x v="58"/>
    <x v="1"/>
    <s v="PG"/>
    <x v="1"/>
    <n v="60"/>
    <s v="tt5038776"/>
    <n v="6.7"/>
    <n v="713"/>
    <x v="1"/>
  </r>
  <r>
    <n v="1492"/>
    <s v="tm233023"/>
    <x v="1486"/>
    <s v="Tom Segura: Mostly Stories"/>
    <x v="0"/>
    <s v="The bearded, bawdy, and comically bitter Tom Segura gets real about body piercings, the &quot;Area 51&quot; of men's bodies, and the lie he told Mike Tyson."/>
    <x v="59"/>
    <x v="1"/>
    <m/>
    <x v="5"/>
    <n v="73"/>
    <s v="tt4970632"/>
    <n v="7.5"/>
    <n v="3508"/>
    <x v="1"/>
  </r>
  <r>
    <n v="1493"/>
    <s v="tm197503"/>
    <x v="1487"/>
    <s v="Hunterrr"/>
    <x v="0"/>
    <s v="An ordinary bachelor pursues girls like a hunter, but not with the intention of settling down in life."/>
    <x v="58"/>
    <x v="1"/>
    <s v="R"/>
    <x v="0"/>
    <n v="141"/>
    <s v="tt4333674"/>
    <n v="7"/>
    <n v="6199"/>
    <x v="1"/>
  </r>
  <r>
    <n v="1494"/>
    <s v="ts74929"/>
    <x v="1488"/>
    <s v="H20: Mermaid Adventures"/>
    <x v="1"/>
    <s v="The lives of teenagers Emma, Cleo and Rikki are forever changed when a magical, forbidden island gives them the power to turn into mermaids."/>
    <x v="58"/>
    <x v="1"/>
    <s v="TV-Y"/>
    <x v="8"/>
    <n v="24"/>
    <s v="tt4610750"/>
    <n v="5.7"/>
    <n v="182"/>
    <x v="1"/>
  </r>
  <r>
    <n v="1495"/>
    <s v="tm220473"/>
    <x v="1489"/>
    <s v="Colin Quinn: Unconstitutional"/>
    <x v="0"/>
    <s v="Colin Quinn returns to the stage in &quot;Unconstitutional&quot; where he tackles 226 years of American Constitutional calamities in 70 Minutes."/>
    <x v="58"/>
    <x v="1"/>
    <m/>
    <x v="5"/>
    <n v="55"/>
    <s v="tt4392266"/>
    <n v="7"/>
    <n v="465"/>
    <x v="1"/>
  </r>
  <r>
    <n v="1496"/>
    <s v="tm225693"/>
    <x v="1490"/>
    <s v="Keith Richards: Under the Influence"/>
    <x v="0"/>
    <s v="A portrait of Keith Richards that takes us on a journey to discover the genesis of his sound as a songwriter, guitarist and performer."/>
    <x v="58"/>
    <x v="1"/>
    <s v="PG"/>
    <x v="1"/>
    <n v="82"/>
    <s v="tt4900018"/>
    <n v="7.1"/>
    <n v="3357"/>
    <x v="1"/>
  </r>
  <r>
    <n v="1497"/>
    <s v="ts54022"/>
    <x v="1491"/>
    <s v="Terrace House: Aloha State"/>
    <x v="1"/>
    <s v="The beautiful island of Oahu is host to a new batch of six strangers who share a single roof, multiple conflicts and no script in this reality series."/>
    <x v="59"/>
    <x v="1"/>
    <m/>
    <x v="5"/>
    <n v="36"/>
    <s v="tt6588218"/>
    <n v="7.5"/>
    <n v="979"/>
    <x v="1"/>
  </r>
  <r>
    <n v="1498"/>
    <s v="ts43258"/>
    <x v="1492"/>
    <s v="Stories by Rabindranath Tagore"/>
    <x v="1"/>
    <s v="The characters of Tagore√¢‚Ç¨‚Ñ¢s stories spring into life through the cinematic imagination of acclaimed filmmaker, Anurag Basu in √¢‚Ç¨ÀúStories By Rabindranath Tagore√¢‚Ç¨‚Ñ¢. √¢‚Ç¨ÀúStories By Rabindranath Tagore√¢‚Ç¨‚Ñ¢ shares with us the intricately etched characters created by the master himself and brought onto the small screen by the visionary director of √¢‚Ç¨ÀúBarfi√¢‚Ç¨‚Ñ¢ and √¢‚Ç¨ÀúLife in a Metro.√¢‚Ç¨‚Ñ¢"/>
    <x v="58"/>
    <x v="1"/>
    <s v="TV-PG"/>
    <x v="7"/>
    <n v="43"/>
    <s v="tt4853764"/>
    <n v="8.8000000000000007"/>
    <n v="1295"/>
    <x v="1"/>
  </r>
  <r>
    <n v="1499"/>
    <s v="ts55365"/>
    <x v="1493"/>
    <s v="The Haunted House"/>
    <x v="1"/>
    <s v="With help from a 102-year-old goblin dwelling beneath their haunted apartment building, two siblings deal with ghosts and take on spooky mysteries."/>
    <x v="59"/>
    <x v="1"/>
    <s v="TV-PG"/>
    <x v="7"/>
    <n v="25"/>
    <s v="tt9518312"/>
    <n v="8.4"/>
    <n v="71"/>
    <x v="1"/>
  </r>
  <r>
    <n v="1500"/>
    <s v="ts42011"/>
    <x v="1494"/>
    <s v="Cheer Squad"/>
    <x v="1"/>
    <s v="The Great White Sharks are a sisterhood, there for each other through first loves, new jobs, bad breakups, and everything in between. But they are also elite athletes, idolized by thousands and members of the best all-star cheerleading team in the world. Cheer Squad follows the two-time World Cheerleading Champions on the long road to defending their title as they try to balance life off the mat with the all-consuming battle to stay on top."/>
    <x v="59"/>
    <x v="1"/>
    <s v="TV-PG"/>
    <x v="7"/>
    <n v="42"/>
    <s v="tt5993744"/>
    <n v="7.2"/>
    <n v="166"/>
    <x v="1"/>
  </r>
  <r>
    <n v="1501"/>
    <s v="tm241998"/>
    <x v="1495"/>
    <s v="Mohenjo Daro"/>
    <x v="0"/>
    <s v="During the Indus valley civilization, an Indigo farmer strives for the justice and protection of the city of Mohenjo-Daro and its civilians from an evil politician."/>
    <x v="59"/>
    <x v="1"/>
    <m/>
    <x v="5"/>
    <n v="155"/>
    <s v="tt3859980"/>
    <n v="5.6"/>
    <n v="11595"/>
    <x v="1"/>
  </r>
  <r>
    <n v="1502"/>
    <s v="tm421855"/>
    <x v="1496"/>
    <s v="4K Fireplace"/>
    <x v="0"/>
    <s v="Enjoy this crackling fireplace during a holiday party or a cozy night in. Shot in stunning 4K Ultra HD, this music-free fireplace video flickers, crackles and adds warmth to any room. Loop video playback for continuous enjoyment."/>
    <x v="58"/>
    <x v="1"/>
    <s v="G"/>
    <x v="3"/>
    <n v="181"/>
    <s v="tt5275236"/>
    <n v="7.7"/>
    <n v="48"/>
    <x v="1"/>
  </r>
  <r>
    <n v="1503"/>
    <s v="tm231314"/>
    <x v="1497"/>
    <s v="Zip &amp; Zap and the Captain's Island"/>
    <x v="0"/>
    <s v="Naughty brothers Zip and Zap finds themselves in a home for lost children that might just be haunted. Will they ever escape?"/>
    <x v="59"/>
    <x v="1"/>
    <m/>
    <x v="5"/>
    <n v="105"/>
    <s v="tt4110400"/>
    <n v="5.8"/>
    <n v="605"/>
    <x v="1"/>
  </r>
  <r>
    <n v="1504"/>
    <s v="ts55223"/>
    <x v="1498"/>
    <s v="72 Dangerous Places to Live"/>
    <x v="1"/>
    <s v="Get up close and personal with avalanches, fiery volcanoes and other natural cataclysms, and learn why some choose to live in their destructive paths."/>
    <x v="59"/>
    <x v="1"/>
    <s v="TV-PG"/>
    <x v="7"/>
    <n v="49"/>
    <s v="tt5674272"/>
    <n v="6.2"/>
    <n v="344"/>
    <x v="1"/>
  </r>
  <r>
    <n v="1505"/>
    <s v="ts41154"/>
    <x v="1499"/>
    <s v="Paquita Salas"/>
    <x v="1"/>
    <s v="One of Spain's best talent agents in the '90s, Paquita now finds herself searching desperately for new stars after suddenly losing her biggest client."/>
    <x v="59"/>
    <x v="1"/>
    <m/>
    <x v="5"/>
    <n v="26"/>
    <s v="tt5866074"/>
    <n v="8"/>
    <n v="3087"/>
    <x v="1"/>
  </r>
  <r>
    <n v="1506"/>
    <s v="tm227029"/>
    <x v="1500"/>
    <s v="Smoke &amp; Mirrors"/>
    <x v="0"/>
    <s v="A tale of cheats and impostors, taking its inspiration from true facts and from one of the most intriguing characters of recent decades: the spy Francisco Paesa."/>
    <x v="59"/>
    <x v="1"/>
    <s v="R"/>
    <x v="0"/>
    <n v="123"/>
    <s v="tt1713440"/>
    <n v="6.9"/>
    <n v="7900"/>
    <x v="1"/>
  </r>
  <r>
    <n v="1507"/>
    <s v="ts41899"/>
    <x v="1501"/>
    <s v="Nightmare Teacher"/>
    <x v="1"/>
    <s v="A homeroom teacher of Yosan Private High School has an accident, and thus a substitute comes to fill in. Han Bong-Gu  is a mysterious man, and after strange occurrences the class president Ye-Rim tries to get to the bottom of this mystery."/>
    <x v="59"/>
    <x v="1"/>
    <s v="TV-MA"/>
    <x v="6"/>
    <n v="16"/>
    <s v="tt6209442"/>
    <n v="7.1"/>
    <n v="423"/>
    <x v="1"/>
  </r>
  <r>
    <n v="1508"/>
    <s v="ts82327"/>
    <x v="1502"/>
    <s v="√ê¬¢√ë‚Ç¨√ê¬∏ √ê¬∫√ê¬æ√ë‚Äö√ê¬∞"/>
    <x v="1"/>
    <s v="Candy and her big brothers Cookie and Pudding are cute kittens who live with their parents, they play and have adventures learning to share and do chores as they go."/>
    <x v="58"/>
    <x v="1"/>
    <s v="TV-Y"/>
    <x v="8"/>
    <n v="5"/>
    <s v="tt7038964"/>
    <n v="6.8"/>
    <n v="95"/>
    <x v="1"/>
  </r>
  <r>
    <n v="1509"/>
    <s v="tm244559"/>
    <x v="1503"/>
    <s v="I Called Him Morgan"/>
    <x v="0"/>
    <s v="Part jazz history, part true-crime tale, Kasper Collin√¢‚Ç¨‚Ñ¢s new documentary employs extensive archival footage and new interviews to tell the tragic story of the magnificently talented trumpeter Lee Morgan and his common-law wife Helen, who murdered him in a New York bar in 1972."/>
    <x v="59"/>
    <x v="1"/>
    <m/>
    <x v="5"/>
    <n v="91"/>
    <s v="tt4170344"/>
    <n v="7.3"/>
    <n v="1785"/>
    <x v="1"/>
  </r>
  <r>
    <n v="1510"/>
    <s v="tm245102"/>
    <x v="1504"/>
    <s v="The Next Skin"/>
    <x v="0"/>
    <s v="A teenager who went missing and was presumed dead returns home after eight years to find a family deeply affected by his disappearance. Gradually, doubts arise about whether he really is the missing boy or an impostor."/>
    <x v="59"/>
    <x v="1"/>
    <m/>
    <x v="5"/>
    <n v="100"/>
    <s v="tt5139326"/>
    <n v="6.2"/>
    <n v="1820"/>
    <x v="1"/>
  </r>
  <r>
    <n v="1511"/>
    <s v="ts35505"/>
    <x v="1505"/>
    <s v="Old Money"/>
    <x v="1"/>
    <s v="A family, blessed with richness and power, is desperately seeking for a liver for their father, who wants to hand down his wealth to the one who gets the organ."/>
    <x v="58"/>
    <x v="1"/>
    <s v="TV-MA"/>
    <x v="6"/>
    <n v="47"/>
    <s v="tt3701442"/>
    <n v="7.3"/>
    <n v="493"/>
    <x v="1"/>
  </r>
  <r>
    <n v="1512"/>
    <s v="tm201906"/>
    <x v="1506"/>
    <s v="Belgica"/>
    <x v="0"/>
    <s v="The story of two brothers who, even though they have absolutely nothing in common, open a bar together that quickly becomes a regular hangout for nighthawks. Despite the success, they must soon face up to the difficulties inherent in running a family business. Their brotherhood turns into rivalry, through no fault of their own."/>
    <x v="59"/>
    <x v="1"/>
    <m/>
    <x v="5"/>
    <n v="127"/>
    <s v="tt3544218"/>
    <n v="6.7"/>
    <n v="4478"/>
    <x v="1"/>
  </r>
  <r>
    <n v="1513"/>
    <s v="tm248010"/>
    <x v="0"/>
    <s v="Taxi Driver"/>
    <x v="0"/>
    <s v="A small-town mechanic turned chauffeur for the mob gets caught up in the troubles of a beautiful sex worker, in this Scorsese-meets-Nollywood crime comedy that transforms the fast-paced and vibrant city of Lagos into an expressionistic film noir metropolis."/>
    <x v="58"/>
    <x v="1"/>
    <m/>
    <x v="5"/>
    <n v="100"/>
    <s v="tt5112438"/>
    <n v="6"/>
    <n v="68"/>
    <x v="1"/>
  </r>
  <r>
    <n v="1514"/>
    <s v="tm239774"/>
    <x v="1507"/>
    <s v="XOXO"/>
    <x v="0"/>
    <s v="XOXO follows six strangers whose lives collide in one frenetic, dream-chasing, hopelessly romantic night."/>
    <x v="59"/>
    <x v="1"/>
    <m/>
    <x v="5"/>
    <n v="92"/>
    <s v="tt4855748"/>
    <n v="5.3"/>
    <n v="6981"/>
    <x v="1"/>
  </r>
  <r>
    <n v="1515"/>
    <s v="ts56221"/>
    <x v="1508"/>
    <s v="Rainbow Ruby"/>
    <x v="1"/>
    <s v="Rainbow Ruby is the story of a spunky, resourceful little girl who magically transports to Rainbow Village, a whimsical land inhabited by her toys, and transforms into different jobs to help save the day! This CGI-animated preschool series takes the childhood fantasy of dolls come to life, and mixes in an aspirational heroine who proves that you can be anything you want to be!"/>
    <x v="59"/>
    <x v="1"/>
    <s v="TV-Y"/>
    <x v="8"/>
    <n v="11"/>
    <s v="tt5828144"/>
    <n v="6.5"/>
    <n v="77"/>
    <x v="1"/>
  </r>
  <r>
    <n v="1516"/>
    <s v="tm245235"/>
    <x v="1509"/>
    <s v="Ali Wong: Baby Cobra"/>
    <x v="0"/>
    <s v="Ali Wong might be seven-months pregnant, but there√¢‚Ç¨‚Ñ¢s not a fetus in the world that can stop this acerbic and savage train of comedy from delivering a masterful hour of stand-up."/>
    <x v="59"/>
    <x v="1"/>
    <m/>
    <x v="5"/>
    <n v="60"/>
    <s v="tt5066574"/>
    <n v="7.5"/>
    <n v="6925"/>
    <x v="1"/>
  </r>
  <r>
    <n v="1517"/>
    <s v="ts38812"/>
    <x v="1510"/>
    <s v="Fearless"/>
    <x v="1"/>
    <s v="On a journey from Brazil to the Las Vegas championships, professional bull riders risk it all to earn money, respect and titles."/>
    <x v="59"/>
    <x v="1"/>
    <m/>
    <x v="5"/>
    <n v="43"/>
    <s v="tt9556710"/>
    <n v="7.1"/>
    <n v="299"/>
    <x v="1"/>
  </r>
  <r>
    <n v="1518"/>
    <s v="tm232832"/>
    <x v="1511"/>
    <s v="The Lion Woman"/>
    <x v="0"/>
    <s v="Eva Arctander is born with hypertrichosis, meaning that she is covered from head to toe with fine blonde hair. Her father is so ashamed of her that he hides her away from the world in their apartment. However, Eva√¢‚Ç¨‚Ñ¢s nanny fights for her right to be treated like everyone else."/>
    <x v="59"/>
    <x v="1"/>
    <s v="PG-13"/>
    <x v="4"/>
    <n v="126"/>
    <s v="tt4677578"/>
    <n v="6.6"/>
    <n v="1408"/>
    <x v="1"/>
  </r>
  <r>
    <n v="1519"/>
    <s v="tm227042"/>
    <x v="1512"/>
    <s v="Prem Ratan Dhan Payo"/>
    <x v="0"/>
    <s v="While recovering from an assassination attempt four days before his coronation, a stern prince is replaced by a romantic lookalike."/>
    <x v="58"/>
    <x v="1"/>
    <m/>
    <x v="5"/>
    <n v="164"/>
    <s v="tt5242900"/>
    <n v="4.4000000000000004"/>
    <n v="21487"/>
    <x v="1"/>
  </r>
  <r>
    <n v="1520"/>
    <s v="tm243931"/>
    <x v="1513"/>
    <s v="The Beginning of Life"/>
    <x v="0"/>
    <s v="One of the greatest neuroscience breakthroughs is having discovered that babies are far more than a genetic load. The development of all human beings lies on the combination of genetics, the quality of the relationships and the environment they are set on.  The Beginning of Life invites everyone to reflect: are we taking good care of this unique moment, which defines both the present and future of humankind?"/>
    <x v="59"/>
    <x v="1"/>
    <s v="G"/>
    <x v="3"/>
    <n v="98"/>
    <s v="tt5140248"/>
    <n v="7.6"/>
    <n v="934"/>
    <x v="1"/>
  </r>
  <r>
    <n v="1521"/>
    <s v="tm233843"/>
    <x v="1514"/>
    <s v="Pyaar Ka Punchnama 2"/>
    <x v="0"/>
    <s v="After falling in love, three roommates experience changes in their lives."/>
    <x v="58"/>
    <x v="1"/>
    <s v="PG-13"/>
    <x v="4"/>
    <n v="159"/>
    <s v="tt4430136"/>
    <n v="7.3"/>
    <n v="14968"/>
    <x v="1"/>
  </r>
  <r>
    <n v="1522"/>
    <s v="ts43341"/>
    <x v="1515"/>
    <s v="Atelier"/>
    <x v="1"/>
    <s v="A young &quot;fabric geek&quot; lands a job at an upscale Japanese lingerie company √¢‚Ç¨‚Äù and quickly discovers she'll need help to survive."/>
    <x v="58"/>
    <x v="1"/>
    <s v="TV-14"/>
    <x v="2"/>
    <n v="69"/>
    <s v="tt2303188"/>
    <n v="6.3"/>
    <n v="7"/>
    <x v="1"/>
  </r>
  <r>
    <n v="1523"/>
    <s v="ts82582"/>
    <x v="1516"/>
    <s v="The Truth Seekers"/>
    <x v="1"/>
    <s v="A veteran cop forms an agency dedicated to solving cold cases, including those related to the team members' own painful and mysterious pasts."/>
    <x v="59"/>
    <x v="1"/>
    <s v="TV-MA"/>
    <x v="6"/>
    <n v="44"/>
    <s v="tt7131694"/>
    <n v="7.1"/>
    <n v="16"/>
    <x v="1"/>
  </r>
  <r>
    <n v="1524"/>
    <s v="tm215054"/>
    <x v="1517"/>
    <s v="Chris Tucker: Live"/>
    <x v="0"/>
    <s v="Comedian Chris Tucker performs live."/>
    <x v="58"/>
    <x v="1"/>
    <m/>
    <x v="5"/>
    <n v="92"/>
    <s v="tt4835636"/>
    <n v="6.3"/>
    <n v="1936"/>
    <x v="1"/>
  </r>
  <r>
    <n v="1525"/>
    <s v="tm247644"/>
    <x v="1518"/>
    <s v="Schubert in Love"/>
    <x v="0"/>
    <s v="Olaf tries to make his dreams reality and thereby always gets into trouble with his surroundings. He meets his biggest obstacle yet when his father pressures him into having a child. Finding a woman becomes difficult when Olaf realizes that they have something he doesn't have: feelings."/>
    <x v="59"/>
    <x v="1"/>
    <m/>
    <x v="5"/>
    <n v="95"/>
    <s v="tt5186874"/>
    <n v="5"/>
    <n v="356"/>
    <x v="1"/>
  </r>
  <r>
    <n v="1526"/>
    <s v="ts38769"/>
    <x v="1519"/>
    <s v="Chelsea"/>
    <x v="1"/>
    <s v="It's not her first talk show, but it is a first of its kind. Ideas, people and places that fascinate her, all in her unique style."/>
    <x v="59"/>
    <x v="1"/>
    <s v="TV-MA"/>
    <x v="6"/>
    <n v="57"/>
    <s v="tt5672036"/>
    <n v="6.1"/>
    <n v="2051"/>
    <x v="1"/>
  </r>
  <r>
    <n v="1527"/>
    <s v="ts42155"/>
    <x v="1520"/>
    <s v="Home: Adventures with Tip &amp; Oh"/>
    <x v="1"/>
    <s v="Picking up where the 2015 film left off, this coming-of-age buddy comedy follows fearless Tip and overenthusiastic Oh, as they navigate the crazily combined human and alien culture they live in, finding adventure everywhere they go."/>
    <x v="59"/>
    <x v="1"/>
    <s v="TV-Y7"/>
    <x v="10"/>
    <n v="21"/>
    <s v="tt5759196"/>
    <n v="5.9"/>
    <n v="603"/>
    <x v="1"/>
  </r>
  <r>
    <n v="1528"/>
    <s v="tm239739"/>
    <x v="1521"/>
    <s v="Raman Raghav 2.0"/>
    <x v="0"/>
    <s v="A corrupt cop and a serial killer obsessed with a psychopath from the '60s get caught up in a ruthless cat-and-mouse game."/>
    <x v="59"/>
    <x v="1"/>
    <m/>
    <x v="5"/>
    <n v="134"/>
    <s v="tt5662932"/>
    <n v="7.4"/>
    <n v="14380"/>
    <x v="1"/>
  </r>
  <r>
    <n v="1529"/>
    <s v="ts52981"/>
    <x v="1522"/>
    <s v="White Rabbit Project"/>
    <x v="1"/>
    <s v="Kari Byron, Tory Belleci and Grant Imahara rank history's greatest inventions, heists and more."/>
    <x v="59"/>
    <x v="1"/>
    <s v="TV-PG"/>
    <x v="7"/>
    <n v="48"/>
    <s v="tt6048644"/>
    <n v="6.9"/>
    <n v="1665"/>
    <x v="1"/>
  </r>
  <r>
    <n v="1530"/>
    <s v="ts87465"/>
    <x v="1523"/>
    <s v="Witch Hunt: A Century of Murder"/>
    <x v="1"/>
    <s v="Four hundred years ago, hundreds of innocent people were killed as an obsession to stamp out Satanism swept the British Isles. Dr Suzannah Lipscomb investigates the events of this dark period in our history."/>
    <x v="58"/>
    <x v="1"/>
    <s v="TV-14"/>
    <x v="2"/>
    <n v="46"/>
    <s v="tt6474054"/>
    <n v="7.2"/>
    <n v="319"/>
    <x v="1"/>
  </r>
  <r>
    <n v="1531"/>
    <s v="ts52825"/>
    <x v="1524"/>
    <s v="The Princess Weiyoung"/>
    <x v="1"/>
    <s v="A princess descended from a ruined noble family disguises herself as the woman who saved her life and embarks on a mission to avenge her loved ones."/>
    <x v="59"/>
    <x v="1"/>
    <s v="TV-14"/>
    <x v="2"/>
    <n v="45"/>
    <s v="tt6353308"/>
    <n v="7.9"/>
    <n v="767"/>
    <x v="1"/>
  </r>
  <r>
    <n v="1532"/>
    <s v="ts107658"/>
    <x v="1525"/>
    <s v="Mind Game"/>
    <x v="1"/>
    <s v="With the help of a cop, a psychiatrist and a woman who can foretell the future, a brilliant paralegal works to solve an array of perplexing mysteries."/>
    <x v="58"/>
    <x v="1"/>
    <s v="TV-14"/>
    <x v="2"/>
    <n v="44"/>
    <s v="tt8879588"/>
    <n v="7.5"/>
    <n v="12"/>
    <x v="1"/>
  </r>
  <r>
    <n v="1533"/>
    <s v="ts42260"/>
    <x v="1526"/>
    <s v="Chelsea Does"/>
    <x v="1"/>
    <s v="Comedienne and writer Chelsea Handler discusses the topics of marriage, racism, Silicon Valley, and drugs. Filmed in four parts."/>
    <x v="59"/>
    <x v="1"/>
    <s v="TV-MA"/>
    <x v="6"/>
    <n v="60"/>
    <s v="tt5275894"/>
    <n v="7.3"/>
    <n v="2471"/>
    <x v="1"/>
  </r>
  <r>
    <n v="1534"/>
    <s v="ts43119"/>
    <x v="1527"/>
    <s v="Real Rob"/>
    <x v="1"/>
    <s v="Centers around comedian Rob Schneider's real life while living in Hollywood."/>
    <x v="58"/>
    <x v="1"/>
    <s v="TV-14"/>
    <x v="2"/>
    <n v="31"/>
    <s v="tt3741346"/>
    <n v="6.4"/>
    <n v="2801"/>
    <x v="1"/>
  </r>
  <r>
    <n v="1535"/>
    <s v="tm311494"/>
    <x v="1528"/>
    <s v="Slam"/>
    <x v="0"/>
    <s v="Samuele is 16 and has a passion for skateboarding. He has big dreams: going to university, move to California, and travel, but things change when he meets Alice, who could be the girl of his life."/>
    <x v="59"/>
    <x v="1"/>
    <m/>
    <x v="5"/>
    <n v="100"/>
    <s v="tt4379536"/>
    <n v="6.1"/>
    <n v="1308"/>
    <x v="1"/>
  </r>
  <r>
    <n v="1536"/>
    <s v="tm221883"/>
    <x v="1529"/>
    <s v="Gridlocked"/>
    <x v="0"/>
    <s v="Former SWAT leader David Hendrix and hard-partying movie star Brody Walker must cut their ride-along short when a police training facility is attacked by a team of mercenaries."/>
    <x v="59"/>
    <x v="1"/>
    <s v="R"/>
    <x v="0"/>
    <n v="114"/>
    <s v="tt2724532"/>
    <n v="5.8"/>
    <n v="4570"/>
    <x v="1"/>
  </r>
  <r>
    <n v="1537"/>
    <s v="tm233196"/>
    <x v="1530"/>
    <s v="Jessica Darling's It List"/>
    <x v="0"/>
    <s v="Jessica Darling √¢‚Ç¨‚Äú a smart, witty, opinionated girl heading into 7th grade √¢‚Ç¨‚Äú was never too concerned about where she'd fit in the middle school hierarchy. But before her first day of school, her older sister √¢‚Ç¨‚Äù the super popular Bethany, now in college√¢‚Ç¨‚Äùdecides to help out by giving her the √¢‚Ç¨≈ìIt List√¢‚Ç¨¬ù√¢‚Ç¨‚Äùa cheat sheet on how to navigate the middle school maze and rise to the top of the popularity chain. The instructions appear simple enough to follow, but, like life, nothing is as easy as it seems."/>
    <x v="59"/>
    <x v="1"/>
    <m/>
    <x v="5"/>
    <n v="79"/>
    <s v="tt5213744"/>
    <n v="5.5"/>
    <n v="973"/>
    <x v="1"/>
  </r>
  <r>
    <n v="1538"/>
    <s v="ts127430"/>
    <x v="1531"/>
    <s v="StoryBots Super Songs"/>
    <x v="1"/>
    <s v="Based on the award-winning educational apps, &quot;StoryBots Super Songs&quot; centers on the StoryBots, the curious little creatures who live in the world beneath our screens and help answer humans' biggest questions."/>
    <x v="59"/>
    <x v="1"/>
    <s v="TV-Y"/>
    <x v="8"/>
    <n v="21"/>
    <s v="tt6163070"/>
    <n v="8.8000000000000007"/>
    <n v="167"/>
    <x v="1"/>
  </r>
  <r>
    <n v="1539"/>
    <s v="tm376111"/>
    <x v="1532"/>
    <s v="Chocolate City: Vegas Strip"/>
    <x v="0"/>
    <s v="The Chocolate City dancers come together to save their club from foreclosure. They decide to enter a national stripper competition, traveling all the way to Las Vegas to try their luck."/>
    <x v="59"/>
    <x v="1"/>
    <s v="PG-13"/>
    <x v="4"/>
    <n v="89"/>
    <s v="tt5485482"/>
    <n v="3.7"/>
    <n v="297"/>
    <x v="1"/>
  </r>
  <r>
    <n v="1540"/>
    <s v="tm246543"/>
    <x v="1533"/>
    <s v="Journey to Greenland"/>
    <x v="0"/>
    <s v="Thomas and Thomas are going through a rough patch: they are both thirty-something actors living in Paris. They randomly decide to leave the city and fly away to Kullorsuaq, one of the most remote villages of Greenland, where Thomas' father Nathan lives. Among the Inuit community, they will discover the charms of the local customs and their friendship will be challenged."/>
    <x v="59"/>
    <x v="1"/>
    <m/>
    <x v="5"/>
    <n v="98"/>
    <s v="tt4641248"/>
    <n v="6.3"/>
    <n v="1336"/>
    <x v="1"/>
  </r>
  <r>
    <n v="1541"/>
    <s v="tm227523"/>
    <x v="1534"/>
    <s v="Fifty"/>
    <x v="0"/>
    <s v="Tola, Elizabeth, Maria and Kate are four friends forced at midlife to take inventory of their personal lives, while juggling careers and family against the sprawling backdrops of the upper middle-class neighbourhoods of Ikoyi and Victoria Island in Lagos."/>
    <x v="58"/>
    <x v="1"/>
    <m/>
    <x v="5"/>
    <n v="101"/>
    <s v="tt7440582"/>
    <n v="6.1"/>
    <n v="259"/>
    <x v="1"/>
  </r>
  <r>
    <n v="1542"/>
    <s v="tm321189"/>
    <x v="1535"/>
    <s v="All About Asado"/>
    <x v="0"/>
    <s v="All About Asado is a trip into the culinary heart of Argentina. Asado, the tradition of grilled meat, is a food and also a ritual. It is primitive and modern, wild and sophisticated, an art and a science. Few phenomena reveal the essential characteristics of Argentina√¢‚Ç¨‚Ñ¢s national identity with more originality and precision. Equal parts road-movie, documentary and fiction, Gast√É¬≥n Duprat and Mariano Cohn√¢‚Ç¨‚Ñ¢s playful film delves into the almost sacred tradition of asado, using a sharp and irreverent gaze to explore the country√¢‚Ç¨‚Ñ¢s meaty fixation."/>
    <x v="59"/>
    <x v="1"/>
    <m/>
    <x v="5"/>
    <n v="90"/>
    <s v="tt6079360"/>
    <n v="6.5"/>
    <n v="566"/>
    <x v="1"/>
  </r>
  <r>
    <n v="1543"/>
    <s v="tm219699"/>
    <x v="1536"/>
    <s v="Phantom"/>
    <x v="0"/>
    <s v="Phantom is an action thriller that unfolds across various countries around the world. The plot revolves around protagonist Daniyal, whose journey to seek justice takes him from India to Europe, America and the volatile Middle East. However, he finds out that in a mission like this, there is always a price to pay, in this case, a very personal price."/>
    <x v="58"/>
    <x v="1"/>
    <m/>
    <x v="5"/>
    <n v="136"/>
    <s v="tt3469244"/>
    <n v="5.9"/>
    <n v="9145"/>
    <x v="1"/>
  </r>
  <r>
    <n v="1544"/>
    <s v="tm270555"/>
    <x v="1537"/>
    <s v="The Ivory Game"/>
    <x v="0"/>
    <s v="Wildlife activists and investigators put their lives on the line to battle the illegal African ivory trade, in this suspenseful on-the-ground documentary."/>
    <x v="59"/>
    <x v="1"/>
    <m/>
    <x v="5"/>
    <n v="112"/>
    <s v="tt5952534"/>
    <n v="7.9"/>
    <n v="3243"/>
    <x v="1"/>
  </r>
  <r>
    <n v="1545"/>
    <s v="tm316567"/>
    <x v="1538"/>
    <s v="HiGH&amp;LOW: The Red Rain"/>
    <x v="0"/>
    <s v="The Amamiya Brothers, Masaki (Takahiro) and Hiroto (Hiroomi Tosaka), keep looking for their older brother Takeru (Takumi Saito) who disappeared one year ago. The three Amamiya brothers lost their parents when they were young. Since then, they relied only on each other. On the anniversary of their parents' death, Masaki and Hiroto expect Takeru to appear. Instead, they meet a person who has a clue on Takeru's whereabouts. [idmoviebox.com]"/>
    <x v="59"/>
    <x v="1"/>
    <m/>
    <x v="5"/>
    <n v="110"/>
    <s v="tt5923040"/>
    <n v="6.2"/>
    <n v="277"/>
    <x v="1"/>
  </r>
  <r>
    <n v="1546"/>
    <s v="tm321785"/>
    <x v="1539"/>
    <s v="Lens"/>
    <x v="0"/>
    <s v="A porn addict is threatened by a hacker, who orders the guy to witness him commit suicide online."/>
    <x v="59"/>
    <x v="1"/>
    <m/>
    <x v="5"/>
    <n v="109"/>
    <s v="tt4818776"/>
    <n v="6.6"/>
    <n v="1212"/>
    <x v="1"/>
  </r>
  <r>
    <n v="1547"/>
    <s v="tm283938"/>
    <x v="1540"/>
    <s v="Selfie 69"/>
    <x v="0"/>
    <s v="Your best friends are also the friends who'll make you do the stupidest things. After parting hardcore, Roxi, Yasmine and Ana meet in a bet that will change their lives: Who gets married first in three days?"/>
    <x v="59"/>
    <x v="1"/>
    <m/>
    <x v="5"/>
    <n v="116"/>
    <s v="tt4796634"/>
    <n v="6.1"/>
    <n v="1700"/>
    <x v="1"/>
  </r>
  <r>
    <n v="1548"/>
    <s v="tm228839"/>
    <x v="1541"/>
    <s v="Ali Baba and the 7 Dwarfs"/>
    <x v="0"/>
    <s v="Ali Senay and Ilber, the two partners of Senay C√É¬º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
    <x v="58"/>
    <x v="1"/>
    <s v="PG-13"/>
    <x v="4"/>
    <n v="114"/>
    <s v="tt6450052"/>
    <n v="5.8"/>
    <n v="19834"/>
    <x v="1"/>
  </r>
  <r>
    <n v="1549"/>
    <s v="tm272012"/>
    <x v="1542"/>
    <s v="Ghost Patrol"/>
    <x v="0"/>
    <s v="Gabi and Spence, and Spooky the dog, are the √¢‚Ç¨≈ìGhost Patrol,√¢‚Ç¨¬ù their town√¢‚Ç¨‚Ñ¢s supernatural pest control, but they√¢‚Ç¨‚Ñ¢ve never seen a real ghost. When they get a call to investigate the old Geist Manor, they are about to find the proof they have been looking for √¢‚Ç¨‚Äú and a whole lot more."/>
    <x v="59"/>
    <x v="1"/>
    <m/>
    <x v="5"/>
    <n v="50"/>
    <s v="tt6111628"/>
    <n v="5.0999999999999996"/>
    <n v="221"/>
    <x v="1"/>
  </r>
  <r>
    <n v="1550"/>
    <s v="tm219817"/>
    <x v="1543"/>
    <s v="Talvar"/>
    <x v="0"/>
    <s v="A hardened cop deals with three conflicting perspectives involving a brutal double murder. The case is complicated as the prime suspects are the parents who supposedly killed their teenage daughter."/>
    <x v="58"/>
    <x v="1"/>
    <s v="PG"/>
    <x v="1"/>
    <n v="132"/>
    <s v="tt4934950"/>
    <n v="8.1"/>
    <n v="34659"/>
    <x v="1"/>
  </r>
  <r>
    <n v="1551"/>
    <s v="tm230426"/>
    <x v="1544"/>
    <s v="Liar, Liar, Vampire"/>
    <x v="0"/>
    <s v="When ordinary boy Davis suddenly becomes famous at school as people start to believe he's actually a vampire, vampire expert Cameron helps him act like a real vampire."/>
    <x v="58"/>
    <x v="1"/>
    <s v="G"/>
    <x v="3"/>
    <n v="66"/>
    <s v="tt4448304"/>
    <n v="5.8"/>
    <n v="940"/>
    <x v="1"/>
  </r>
  <r>
    <n v="1552"/>
    <s v="tm239769"/>
    <x v="1545"/>
    <s v="I'll Sleep When I'm Dead"/>
    <x v="0"/>
    <s v="An energetic and fast-paced bio-doc that examines the story behind one of the most prolific and well-known DJs working today: Steve Aoki."/>
    <x v="59"/>
    <x v="1"/>
    <m/>
    <x v="5"/>
    <n v="82"/>
    <s v="tt4679136"/>
    <n v="6.6"/>
    <n v="1358"/>
    <x v="1"/>
  </r>
  <r>
    <n v="1553"/>
    <s v="tm208628"/>
    <x v="1546"/>
    <s v="Dil Dhadakne Do"/>
    <x v="0"/>
    <s v="On a cruise to celebrate their parents' 30th wedding anniversary, a brother and sister deal with the impact of family considerations on their romantic lives."/>
    <x v="58"/>
    <x v="1"/>
    <s v="PG-13"/>
    <x v="4"/>
    <n v="170"/>
    <s v="tt4110568"/>
    <n v="7"/>
    <n v="17149"/>
    <x v="1"/>
  </r>
  <r>
    <n v="1554"/>
    <s v="tm66466"/>
    <x v="1547"/>
    <s v="Wazir"/>
    <x v="0"/>
    <s v="'Wazir' is a tale of two unlikely friends, a wheelchair-bound chess grandmaster and a brave ATS officer. Brought together by grief and a strange twist of fate, the two men decide to help each other win the biggest games of their lives. But there's a mysterious, dangerous opponent lurking in the shadows, who is all set to checkmate them."/>
    <x v="59"/>
    <x v="1"/>
    <s v="PG-13"/>
    <x v="4"/>
    <n v="103"/>
    <s v="tt0315642"/>
    <n v="7.2"/>
    <n v="18681"/>
    <x v="1"/>
  </r>
  <r>
    <n v="1555"/>
    <s v="tm245155"/>
    <x v="1548"/>
    <s v="The Worthy"/>
    <x v="0"/>
    <s v="A visually spectacular dystopian take on an Arab world torn apart by social disorder."/>
    <x v="59"/>
    <x v="1"/>
    <m/>
    <x v="5"/>
    <n v="95"/>
    <s v="tt4943218"/>
    <n v="5.0999999999999996"/>
    <n v="1981"/>
    <x v="1"/>
  </r>
  <r>
    <n v="1556"/>
    <s v="tm232930"/>
    <x v="1549"/>
    <s v="Kyaa Kool Hain Hum 3"/>
    <x v="0"/>
    <s v="In order to impress his girlfriend's conservative father, a porn actor uses his fellow adult movie stars in creating a fake traditional family."/>
    <x v="59"/>
    <x v="1"/>
    <m/>
    <x v="5"/>
    <n v="124"/>
    <s v="tt5290620"/>
    <n v="1.9"/>
    <n v="4341"/>
    <x v="1"/>
  </r>
  <r>
    <n v="1557"/>
    <s v="tm245722"/>
    <x v="1550"/>
    <s v="Chronically Metropolitan"/>
    <x v="0"/>
    <s v="A case of writer's block inspires a young novelist to return home to New York City and reconnect with his engaged ex and his bohemian parents."/>
    <x v="59"/>
    <x v="1"/>
    <m/>
    <x v="5"/>
    <n v="86"/>
    <s v="tt5078796"/>
    <n v="5"/>
    <n v="1503"/>
    <x v="1"/>
  </r>
  <r>
    <n v="1558"/>
    <s v="tm245911"/>
    <x v="1551"/>
    <s v="1898: Our Last Men in the Philippines"/>
    <x v="0"/>
    <s v="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
    <x v="59"/>
    <x v="1"/>
    <s v="PG-13"/>
    <x v="4"/>
    <n v="130"/>
    <s v="tt5698568"/>
    <n v="6.5"/>
    <n v="3281"/>
    <x v="1"/>
  </r>
  <r>
    <n v="1559"/>
    <s v="tm244079"/>
    <x v="1552"/>
    <s v="Sof√É¬≠a Ni√É¬±o de Rivera: Exposed"/>
    <x v="0"/>
    <s v="Self-deprecating comic Sof√É¬≠a Ni√É¬±o de Rivera puts her sarcasm on full display in this stand-up special filmed live at Guadalajara's Degollado Theater."/>
    <x v="59"/>
    <x v="1"/>
    <m/>
    <x v="5"/>
    <n v="80"/>
    <s v="tt5886430"/>
    <n v="7.3"/>
    <n v="299"/>
    <x v="1"/>
  </r>
  <r>
    <n v="1560"/>
    <s v="tm266629"/>
    <x v="1553"/>
    <s v="Russell Peters: Almost Famous"/>
    <x v="0"/>
    <s v="The comic comes home to Toronto to sound off on cultural quirks, furniture building and bathroom visits, reveling in all things ridiculously human."/>
    <x v="59"/>
    <x v="1"/>
    <m/>
    <x v="5"/>
    <n v="73"/>
    <s v="tt5946232"/>
    <n v="6.5"/>
    <n v="1882"/>
    <x v="1"/>
  </r>
  <r>
    <n v="1561"/>
    <s v="ts52950"/>
    <x v="1554"/>
    <s v="Miss in Kiss"/>
    <x v="1"/>
    <s v="After an earthquake destroyed Xiang Qin's house, she and her father moved in with the family of her father's college buddy, Uncle Ah Li. To her surprise, the kind and amicable aunt and uncle are the parents of her cold and distant schoolmate Jiang Zhi Shu, a genius with an IQ of 200 whom not too long ago rejected her endless crush on him. Will the close proximity give her a second chance to win Zhi Shu's heart? Or, will her love for him end under his cold words? What happens when there is competition for his heart?"/>
    <x v="59"/>
    <x v="1"/>
    <s v="TV-14"/>
    <x v="2"/>
    <n v="36"/>
    <s v="tt6954524"/>
    <n v="7.7"/>
    <n v="98"/>
    <x v="1"/>
  </r>
  <r>
    <n v="1562"/>
    <s v="tm215911"/>
    <x v="1555"/>
    <s v="Ludo"/>
    <x v="0"/>
    <s v="Needing a secluded place for a late-night tryst, two couples stow away in a mall after hours, but are quickly ensnared in a gruesome and deadly game."/>
    <x v="58"/>
    <x v="1"/>
    <m/>
    <x v="5"/>
    <n v="90"/>
    <s v="tt3724898"/>
    <n v="2.8"/>
    <n v="825"/>
    <x v="1"/>
  </r>
  <r>
    <n v="1563"/>
    <s v="tm232855"/>
    <x v="1556"/>
    <s v="Everything About Her"/>
    <x v="0"/>
    <s v="Powerful but ill-stricken business woman, Vilma Santos navigates her complicated relationship with her caregiver, Angel Locsin and her estranged son, Xian Lim in this story about acceptance, love and forgiveness."/>
    <x v="59"/>
    <x v="1"/>
    <m/>
    <x v="5"/>
    <n v="126"/>
    <s v="tt3860092"/>
    <n v="7.1"/>
    <n v="328"/>
    <x v="1"/>
  </r>
  <r>
    <n v="1564"/>
    <s v="tm257629"/>
    <x v="1557"/>
    <s v="#FollowFriday"/>
    <x v="0"/>
    <s v="Students and Faculty on a college campus are targeted by a killer using social media."/>
    <x v="59"/>
    <x v="1"/>
    <m/>
    <x v="5"/>
    <n v="90"/>
    <s v="tt5233106"/>
    <n v="2.7"/>
    <n v="382"/>
    <x v="1"/>
  </r>
  <r>
    <n v="1565"/>
    <s v="tm234773"/>
    <x v="1558"/>
    <s v="Eddie: Strongman"/>
    <x v="0"/>
    <s v="Truck mechanic, husband and father of two, Eddie Hall wants to be the World's Strongest Man. This feature documentary vividly illustrates the sacrifices that this extremely driven man must make to chase his dream. He will stop at nothing. He trains, eats, sleeps and breathes strongman, competing all over the world and breaking records. He faces not only gargantuan competitors, but his own inner demons as he strives to leave behind the scars of his teenage years. This film gets under the skin of a man totally dedicated to becoming the greatest and offers an engrossing snapshot of an unforgettable character, Eddie - Strongman."/>
    <x v="58"/>
    <x v="1"/>
    <m/>
    <x v="5"/>
    <n v="98"/>
    <s v="tt4334636"/>
    <n v="7.4"/>
    <n v="1158"/>
    <x v="1"/>
  </r>
  <r>
    <n v="1566"/>
    <s v="tm208713"/>
    <x v="1559"/>
    <s v="Gabbar Is Back"/>
    <x v="0"/>
    <s v="A vigilante network taking out corrupt officials draws the notice of the authorities."/>
    <x v="58"/>
    <x v="1"/>
    <s v="PG-13"/>
    <x v="4"/>
    <n v="130"/>
    <s v="tt2424988"/>
    <n v="7.2"/>
    <n v="24676"/>
    <x v="1"/>
  </r>
  <r>
    <n v="1567"/>
    <s v="tm218683"/>
    <x v="1560"/>
    <s v="The Massively Mixed-Up Middle School Mystery"/>
    <x v="0"/>
    <s v="When the ultimate prank sends their principal under water, it's up to Everett, Alyssa and Riley to put their super detective skills to the test, catch the perp, and save their school's first dance in 40 years."/>
    <x v="58"/>
    <x v="1"/>
    <m/>
    <x v="5"/>
    <n v="39"/>
    <s v="tt3521770"/>
    <n v="7.3"/>
    <n v="78"/>
    <x v="1"/>
  </r>
  <r>
    <n v="1568"/>
    <s v="tm234466"/>
    <x v="1561"/>
    <s v="Jonah"/>
    <x v="0"/>
    <s v="During Carnival in S√É¬£o Paulo, a young man and young woman who knew each other as children meet again after many years and the social barriers that have kept them apart. Bad decisions lead the boy to hide with the girl inside a whale float."/>
    <x v="59"/>
    <x v="1"/>
    <s v="PG"/>
    <x v="1"/>
    <n v="97"/>
    <s v="tt4789272"/>
    <n v="5.4"/>
    <n v="230"/>
    <x v="1"/>
  </r>
  <r>
    <n v="1569"/>
    <s v="ts78442"/>
    <x v="1562"/>
    <s v="Coach Snoop"/>
    <x v="1"/>
    <s v="See a different side of Snoop Dogg in this unique documentary, which details the famous rapper's efforts to mentor young athletes and create opportunities for them to compete at the highest level of youth football. We'll meet the kids and coaches that form Snoop's squad -- and witness the important life lessons they learn with every game."/>
    <x v="59"/>
    <x v="1"/>
    <s v="TV-MA"/>
    <x v="6"/>
    <n v="29"/>
    <s v="tt5697642"/>
    <n v="6.8"/>
    <n v="583"/>
    <x v="1"/>
  </r>
  <r>
    <n v="1570"/>
    <s v="tm340927"/>
    <x v="1563"/>
    <s v="Motu Patlu: King Of Kings"/>
    <x v="0"/>
    <s v="Motu and Patlu are your home-grown Laurel and Hardy in an animation avatar. They befriend a circus lion, Guddu and attempt to save the jungle from a greedy poacher."/>
    <x v="59"/>
    <x v="1"/>
    <s v="G"/>
    <x v="3"/>
    <n v="109"/>
    <s v="tt6278732"/>
    <n v="6.8"/>
    <n v="157"/>
    <x v="1"/>
  </r>
  <r>
    <n v="1571"/>
    <s v="tm311456"/>
    <x v="1564"/>
    <s v="Sen Benim Her√Ö≈æeyimsin"/>
    <x v="0"/>
    <s v="A dramatic story about a girl and her giving father."/>
    <x v="59"/>
    <x v="1"/>
    <m/>
    <x v="5"/>
    <n v="107"/>
    <s v="tt5748380"/>
    <n v="6.2"/>
    <n v="2667"/>
    <x v="1"/>
  </r>
  <r>
    <n v="1572"/>
    <s v="tm238717"/>
    <x v="1565"/>
    <s v="Barakah Meets Barakah"/>
    <x v="0"/>
    <s v="The story of two lovers who are united in an environment hostile to dating of any kind. Barakah is municipal civil servant from Jeddah and an amateur actor in a theatre troupe. Barakah is a wild beauty, who functions as a crowd-puller for her stylish mother√¢‚Ç¨‚Ñ¢s boutique and runs her own widely-seen vlog. They both defy customs and traditions, as well as the religious police, using modern communication technologies and traditional dating methods."/>
    <x v="59"/>
    <x v="1"/>
    <m/>
    <x v="5"/>
    <n v="88"/>
    <s v="tt5435084"/>
    <n v="6.3"/>
    <n v="1681"/>
    <x v="1"/>
  </r>
  <r>
    <n v="1573"/>
    <s v="ts42347"/>
    <x v="1566"/>
    <s v="Word Party"/>
    <x v="1"/>
    <s v="Meet Bailey, Franny, Kip and Lulu. They're adorable baby animals, and they want you to join the party and help them learn!"/>
    <x v="59"/>
    <x v="1"/>
    <s v="TV-Y"/>
    <x v="8"/>
    <n v="20"/>
    <s v="tt5235950"/>
    <n v="5.7"/>
    <n v="349"/>
    <x v="1"/>
  </r>
  <r>
    <n v="1574"/>
    <s v="tm233015"/>
    <x v="1567"/>
    <s v="Fitoor"/>
    <x v="0"/>
    <s v="A young artist tries to win the heart of his muse, while her mother hatches a scheme to end his quest for true love."/>
    <x v="59"/>
    <x v="1"/>
    <m/>
    <x v="5"/>
    <n v="131"/>
    <s v="tt4399594"/>
    <n v="5.4"/>
    <n v="4787"/>
    <x v="1"/>
  </r>
  <r>
    <n v="1575"/>
    <s v="tm211273"/>
    <x v="1568"/>
    <s v="Jen Kirkman: I'm Gonna Die Alone (And I Feel Fine)"/>
    <x v="0"/>
    <s v="Jen Kirkman's Netflix produced stand-up special as performed at the North Door in Austin, Texas."/>
    <x v="58"/>
    <x v="1"/>
    <m/>
    <x v="5"/>
    <n v="78"/>
    <s v="tt4705606"/>
    <n v="6.8"/>
    <n v="1506"/>
    <x v="1"/>
  </r>
  <r>
    <n v="1576"/>
    <s v="tm230927"/>
    <x v="1569"/>
    <s v="Puerto Ricans in Paris"/>
    <x v="0"/>
    <s v="NYPD detectives Luis and Eddie visit Paris to help gorgeous French designer Colette catch the black market thief who's ripped off her new handbag design. While Luis' girlfriend Vanessa and Eddie's wife Gloria remain in New York, the hopelessly unhip odd couple stumble through a glamorous high-fashion world brimming with charming cafes, wild nightclubs and corporate treachery."/>
    <x v="58"/>
    <x v="1"/>
    <s v="R"/>
    <x v="0"/>
    <n v="82"/>
    <s v="tt3730510"/>
    <n v="5.3"/>
    <n v="1824"/>
    <x v="1"/>
  </r>
  <r>
    <n v="1577"/>
    <s v="tm273933"/>
    <x v="1570"/>
    <s v="Reggie Watts: Spatial"/>
    <x v="0"/>
    <s v="The comic innovator delivers a surreal set blending experimental songs, jokes about grits, guns and drugs, and other improvised comedy adventures."/>
    <x v="59"/>
    <x v="1"/>
    <m/>
    <x v="5"/>
    <n v="61"/>
    <s v="tt5861260"/>
    <n v="6"/>
    <n v="503"/>
    <x v="1"/>
  </r>
  <r>
    <n v="1578"/>
    <s v="tm245293"/>
    <x v="1571"/>
    <s v="You Are My Sunday"/>
    <x v="0"/>
    <s v="Five friends struggle to find a place to play football in Mumbai."/>
    <x v="59"/>
    <x v="1"/>
    <m/>
    <x v="5"/>
    <n v="119"/>
    <s v="tt4990516"/>
    <n v="7.8"/>
    <n v="1649"/>
    <x v="1"/>
  </r>
  <r>
    <n v="1579"/>
    <s v="tm270982"/>
    <x v="1572"/>
    <s v="Layla M."/>
    <x v="0"/>
    <s v="18-year-old Layla, a Dutch girl with Moroccan roots, joins a group of radical Muslims. She encounters a world that nurtures her ideas initally, but finally confronts her with an impossible choice."/>
    <x v="59"/>
    <x v="1"/>
    <m/>
    <x v="5"/>
    <n v="98"/>
    <s v="tt5712152"/>
    <n v="6.7"/>
    <n v="1692"/>
    <x v="1"/>
  </r>
  <r>
    <n v="1580"/>
    <s v="ts51367"/>
    <x v="1573"/>
    <s v="Trailer Park Boys: Out of the Park: Europe"/>
    <x v="1"/>
    <s v="A lot of liquor an whores, mustard and bologna, maybe some cigarettes and dope, but mostly just liquor and whores, cigarettes and balogna, as well as mustard and dope."/>
    <x v="59"/>
    <x v="1"/>
    <s v="TV-MA"/>
    <x v="6"/>
    <n v="30"/>
    <s v="tt5937754"/>
    <n v="7"/>
    <n v="2285"/>
    <x v="1"/>
  </r>
  <r>
    <n v="1581"/>
    <s v="tm274053"/>
    <x v="1574"/>
    <s v="Asperger's Are Us"/>
    <x v="0"/>
    <s v="For the members of the comedy troupe Asperger√¢‚Ç¨‚Ñ¢s Are Us, it√¢‚Ç¨‚Ñ¢s easier to associate with a faceless audience than with their own families. No matter who the crowd, best friends Noah, New Michael, Jack and Ethan have one simple mantra: √¢‚Ç¨≈ìWe would much rather the audience appreciate us as comedians than people who have overcome adversity.√¢‚Ç¨¬ù  In this coming-of-age heartfelt documentary, this band of brothers finds themselves at a crossroad. With real life pulling them apart, they decide to plan one ambitious farewell show before they all go their separate ways. People with Asperger√¢‚Ç¨‚Ñ¢s don√¢‚Ç¨‚Ñ¢t deal well with uncertainty, and this is the most uncertain time in their lives."/>
    <x v="59"/>
    <x v="1"/>
    <m/>
    <x v="5"/>
    <n v="83"/>
    <s v="tt4991844"/>
    <n v="6.6"/>
    <n v="737"/>
    <x v="1"/>
  </r>
  <r>
    <n v="1582"/>
    <s v="tm137557"/>
    <x v="1575"/>
    <s v="Honeytrap"/>
    <x v="0"/>
    <s v="Layla, a 15-year-old living in Brixton, London, becomes involved with a gang and must set up a boy to be killed."/>
    <x v="58"/>
    <x v="1"/>
    <m/>
    <x v="5"/>
    <n v="93"/>
    <s v="tt4187514"/>
    <n v="5.9"/>
    <n v="758"/>
    <x v="1"/>
  </r>
  <r>
    <n v="1583"/>
    <s v="tm315345"/>
    <x v="1576"/>
    <s v="City of Joy"/>
    <x v="0"/>
    <s v="The Democratic Republic of Congo has endured 20 years of devastating violence. Rape has been used as a weapon of war to destroy community and access precious minerals. Congo is often referred to as √¢‚Ç¨≈ìthe worst place in the world to be a woman.√¢‚Ç¨¬ù &quot;City of Joy&quot; tells a different story of the region. The film focuses on Jane, a student at a center where women who have suffered unimaginable abuse join together to become leaders. We also meet the founders of the center: a devout Congolese Doctor, a Congolese activist, and a radical N.Y. playwright. The film weaves between joy and pain as these individuals band together to demand hope in a place so often deemed hopeless."/>
    <x v="59"/>
    <x v="1"/>
    <m/>
    <x v="5"/>
    <n v="74"/>
    <s v="tt6290168"/>
    <n v="7.5"/>
    <n v="525"/>
    <x v="1"/>
  </r>
  <r>
    <n v="1584"/>
    <s v="tm207668"/>
    <x v="1577"/>
    <s v="ABCD 2"/>
    <x v="0"/>
    <s v="Childhood friends Suresh and Vinnie want to become successful dancers. To fulfill their dreams, they form a dance group with their friends and compete in a hip-hop contest in Las Vegas."/>
    <x v="58"/>
    <x v="1"/>
    <s v="PG"/>
    <x v="1"/>
    <n v="154"/>
    <s v="tt3679000"/>
    <n v="5.4"/>
    <n v="6258"/>
    <x v="1"/>
  </r>
  <r>
    <n v="1585"/>
    <s v="tm193378"/>
    <x v="1578"/>
    <s v="Iliza Shlesinger: Freezing Hot"/>
    <x v="0"/>
    <s v="Smart and brazen comedian Iliza Shlesinger shares her unflinchingly honest observations on the differences between men and women. Filled with hashtag-able catch phrases, this is a laugh-out-loud revelation exposing some of women√¢‚Ç¨‚Ñ¢s best kept - and ugliest - secrets, including truths about first date attire, fantasy break-ups and the tireless pursuit of not being cold while still looking hot."/>
    <x v="58"/>
    <x v="1"/>
    <m/>
    <x v="5"/>
    <n v="71"/>
    <s v="tt4074376"/>
    <n v="6.8"/>
    <n v="2572"/>
    <x v="1"/>
  </r>
  <r>
    <n v="1586"/>
    <s v="ts21876"/>
    <x v="1579"/>
    <s v="My Sunshine"/>
    <x v="1"/>
    <s v="While studying at university, Zhao Mosheng fell in love at first sight with law student He Yichen. Through various incidents where Mosheng &quot;stalked&quot; Yichen on campus, Mosheng's cheerful personality charmed Yichen, and they gradually became college sweethearts. When Yichen's foster sister Yimei challenged Mosheng for Yichen's attention, Mosheng turned directly to Yichen for clarification, but did not expect to receive a cold response from him. Mistaking that Yichen and Yimei are a couple, Mosheng followed her father's arrangements and moved to the United States to continue her studies. Seven years later, Mosheng - who is now a professional photographer - returns to China, and coincidentally bumps into the unforgettable Yichen."/>
    <x v="58"/>
    <x v="1"/>
    <s v="TV-PG"/>
    <x v="7"/>
    <n v="45"/>
    <s v="tt6131630"/>
    <n v="6.6"/>
    <n v="185"/>
    <x v="1"/>
  </r>
  <r>
    <n v="1587"/>
    <s v="tm275726"/>
    <x v="1580"/>
    <s v="Carlos Ballarta: el amor es de putos"/>
    <x v="0"/>
    <s v="Carlos Ballarta mocks daily life in Mexico, including public transit, the education system and the corn seller who betrays your confidence"/>
    <x v="59"/>
    <x v="1"/>
    <m/>
    <x v="5"/>
    <n v="67"/>
    <s v="tt6268852"/>
    <n v="7"/>
    <n v="232"/>
    <x v="1"/>
  </r>
  <r>
    <n v="1588"/>
    <s v="tm307997"/>
    <x v="1581"/>
    <s v="Offline: Are You Ready for the Next Level?"/>
    <x v="0"/>
    <s v="Champion gamer Jan has to fight for his digital identity, winning back his real life as well."/>
    <x v="59"/>
    <x v="1"/>
    <m/>
    <x v="5"/>
    <n v="91"/>
    <s v="tt5351044"/>
    <n v="5"/>
    <n v="775"/>
    <x v="1"/>
  </r>
  <r>
    <n v="1589"/>
    <s v="ts55556"/>
    <x v="1582"/>
    <s v="A Touch of Green"/>
    <x v="1"/>
    <s v="The drama tells the story of air force pilots and their families from 1945 to 1971. As the husbands embarked on patriotic missions to fight against the enemies, their families must content with horror of wars, mass emigration to distant land, and death of love ones. Their shared experience brought the military families together to support one another."/>
    <x v="58"/>
    <x v="1"/>
    <s v="TV-MA"/>
    <x v="6"/>
    <n v="46"/>
    <s v="tt5231950"/>
    <n v="8.4"/>
    <n v="314"/>
    <x v="1"/>
  </r>
  <r>
    <n v="1590"/>
    <s v="tm149212"/>
    <x v="1583"/>
    <s v="Olmo and the Seagull"/>
    <x v="0"/>
    <s v="'Olmo and the Seagull' is a poetic and existential dive into an actress's mind during the nine months of her pregnancy as she must confront her most fiery inner demons while trying to rewrite a new philosophy of life, identity and love. Underlying this hybrid film is mounting tension over what is real and what is enacted when one is performing one's own life."/>
    <x v="58"/>
    <x v="1"/>
    <m/>
    <x v="5"/>
    <n v="90"/>
    <s v="tt4160256"/>
    <n v="7.2"/>
    <n v="674"/>
    <x v="1"/>
  </r>
  <r>
    <n v="1591"/>
    <s v="tm239933"/>
    <x v="1584"/>
    <s v="0.304861111111111"/>
    <x v="0"/>
    <s v="At 7:19 a.m., on September 19th of 1985, the most destructive earthquake hit Mexico City. Inside what's left of a building, a group of survivors fight for their lives waiting for rescue."/>
    <x v="59"/>
    <x v="1"/>
    <m/>
    <x v="5"/>
    <n v="94"/>
    <s v="tt5979312"/>
    <n v="5.9"/>
    <n v="644"/>
    <x v="1"/>
  </r>
  <r>
    <n v="1592"/>
    <s v="tm327551"/>
    <x v="1585"/>
    <s v="Born in Syria"/>
    <x v="0"/>
    <s v="This intimate documentary follows a group of Syrian children refugees who narrowly escape a life of torment and integrate into a foreign land."/>
    <x v="59"/>
    <x v="1"/>
    <m/>
    <x v="5"/>
    <n v="86"/>
    <s v="tt5356680"/>
    <n v="7.7"/>
    <n v="279"/>
    <x v="1"/>
  </r>
  <r>
    <n v="1593"/>
    <s v="tm233366"/>
    <x v="1586"/>
    <s v="Te3n"/>
    <x v="0"/>
    <s v="A grandfather, police officer and a priest join hands to investigate and find a missing child."/>
    <x v="59"/>
    <x v="1"/>
    <s v="PG-13"/>
    <x v="4"/>
    <n v="136"/>
    <s v="tt4814290"/>
    <n v="7.3"/>
    <n v="12816"/>
    <x v="1"/>
  </r>
  <r>
    <n v="1594"/>
    <s v="ts75897"/>
    <x v="1587"/>
    <s v="Kulipari: An Army of Frogs"/>
    <x v="1"/>
    <s v="In a tale of bravery and heroism, fearless frogs go to war against the sinister scorpions and spiders that have teamed up to conquer the amphibians."/>
    <x v="59"/>
    <x v="1"/>
    <m/>
    <x v="5"/>
    <n v="24"/>
    <s v="tt6040768"/>
    <n v="6.9"/>
    <n v="254"/>
    <x v="1"/>
  </r>
  <r>
    <n v="1595"/>
    <s v="tm263743"/>
    <x v="1588"/>
    <s v="The Doll"/>
    <x v="0"/>
    <s v="Anya and Daniel just moved to their new house in Bandung. Daniel brings home a doll from his workplace. Anya, who is a dollmaker, welcomes the doll happily to their house. They later learned that the doll belonged to a little girl named Uci, who died when she and her family were brutally murdered in a robbery. Strange things begin to happen....."/>
    <x v="59"/>
    <x v="1"/>
    <m/>
    <x v="5"/>
    <n v="106"/>
    <s v="tt6011480"/>
    <n v="5.2"/>
    <n v="738"/>
    <x v="1"/>
  </r>
  <r>
    <n v="1596"/>
    <s v="tm247631"/>
    <x v="1589"/>
    <s v="Clair Obscur"/>
    <x v="0"/>
    <s v="√Ö≈æehnaz, a young female psychiatrist from Istanbul starts mandatory duty in a provincial town. Back in the city, she maintains a marriage that looks flawless on the outside. Elmas, a young woman on the verge of breakdown, opens a new path in her."/>
    <x v="59"/>
    <x v="1"/>
    <m/>
    <x v="5"/>
    <n v="100"/>
    <s v="tt4373956"/>
    <n v="6.5"/>
    <n v="2374"/>
    <x v="1"/>
  </r>
  <r>
    <n v="1597"/>
    <s v="tm271974"/>
    <x v="1590"/>
    <s v="Pettson and Findus: The Best Christmas Ever"/>
    <x v="0"/>
    <s v="Pettson and Findus find themselves snowed in their house. The little cat is scared that Christmas is ruined, but Pettson promises that they will celebrate &quot;the best Christmas ever&quot;."/>
    <x v="59"/>
    <x v="1"/>
    <m/>
    <x v="5"/>
    <n v="82"/>
    <s v="tt5858122"/>
    <n v="5.5"/>
    <n v="353"/>
    <x v="1"/>
  </r>
  <r>
    <n v="1598"/>
    <s v="tm246485"/>
    <x v="1591"/>
    <s v="U Turn"/>
    <x v="0"/>
    <s v="A journalist who intents to write an article on traffic rule breakers gets dragged into a whirlpool of murder cases and deception."/>
    <x v="59"/>
    <x v="1"/>
    <s v="R"/>
    <x v="0"/>
    <n v="120"/>
    <s v="tt6684398"/>
    <n v="7.5"/>
    <n v="3310"/>
    <x v="1"/>
  </r>
  <r>
    <n v="1599"/>
    <s v="ts42432"/>
    <x v="1592"/>
    <s v="28 Faces of the Moon"/>
    <x v="1"/>
    <s v="The drama tells the story of a man whose life takes a downward spiral after his fiance dies just days before their upcoming marriage."/>
    <x v="59"/>
    <x v="1"/>
    <s v="TV-14"/>
    <x v="2"/>
    <n v="18"/>
    <s v="tt10145322"/>
    <n v="6.4"/>
    <n v="25"/>
    <x v="1"/>
  </r>
  <r>
    <n v="1600"/>
    <s v="tm267017"/>
    <x v="1593"/>
    <s v="I Love You"/>
    <x v="0"/>
    <s v="When the wife wants a divorce, the neurotic husband struggles to come to terms with what happened and how to get his old life back."/>
    <x v="59"/>
    <x v="1"/>
    <m/>
    <x v="5"/>
    <n v="98"/>
    <s v="tt5183654"/>
    <n v="4.7"/>
    <n v="983"/>
    <x v="1"/>
  </r>
  <r>
    <n v="1601"/>
    <s v="tm244842"/>
    <x v="1594"/>
    <s v="Ordinary People"/>
    <x v="0"/>
    <s v="Ordinary People is a family portrait of Jane, 16, and her boyfriend, Aries, who live on their own in the chaotic streets of Manila. Surviving as pickpockets, the lives of the young couple change when they suddenly become teenage parents. But not even a month into parenthood, their child is stolen from them. In order to retrieve the child, the young couple is forced to take desperate measures."/>
    <x v="59"/>
    <x v="1"/>
    <m/>
    <x v="5"/>
    <n v="107"/>
    <s v="tt5891626"/>
    <n v="7.3"/>
    <n v="498"/>
    <x v="1"/>
  </r>
  <r>
    <n v="1602"/>
    <s v="tm247444"/>
    <x v="1595"/>
    <s v="Poshter Girl"/>
    <x v="0"/>
    <s v="Poshter Girl takes you on a mad roller coaster ride of a quaint, little village in Maharashtra - Tekawde, which is ill-famous for female infanticide and as a result there are no girls left within the village. When the question of boys' marriage is on heat, a beautiful and Intelligent girl enters the scenario and changes everything. This is the story of the girl Rupali and her chosen 5 candidates who would do anything to win her heart."/>
    <x v="59"/>
    <x v="1"/>
    <s v="PG-13"/>
    <x v="4"/>
    <n v="140"/>
    <s v="tt5323386"/>
    <n v="6.6"/>
    <n v="328"/>
    <x v="1"/>
  </r>
  <r>
    <n v="1603"/>
    <s v="ts91990"/>
    <x v="1596"/>
    <s v="The Creative Indians"/>
    <x v="1"/>
    <s v="The Creative Indians is a docu-series showcasing, de-mystifying and de-constructing the lives, journeys and processes of the most impactful creative professionals and projects of India across industries like Cinema, Art, Design, Music, Fashion, Dance, Photography, Advertising and more."/>
    <x v="59"/>
    <x v="1"/>
    <s v="TV-MA"/>
    <x v="6"/>
    <n v="28"/>
    <s v="tt9583184"/>
    <n v="8.3000000000000007"/>
    <n v="45"/>
    <x v="1"/>
  </r>
  <r>
    <n v="1604"/>
    <s v="tm227044"/>
    <x v="1597"/>
    <s v="Shaandaar"/>
    <x v="0"/>
    <s v="Jagjinder Joginder, a wedding planner, brings together the dysfunctional family of businessman Bipin Arora while making arrangements for Bipin's daughter's destination wedding in London."/>
    <x v="58"/>
    <x v="1"/>
    <s v="PG-13"/>
    <x v="4"/>
    <n v="144"/>
    <s v="tt4007558"/>
    <n v="3.6"/>
    <n v="5612"/>
    <x v="1"/>
  </r>
  <r>
    <n v="1605"/>
    <s v="ts81898"/>
    <x v="1598"/>
    <s v="Kazoops!"/>
    <x v="1"/>
    <s v="Animated preschool series encouraging children, through imaginary adventures, to challenge the workings of the world. Who says the world works the way grown-ups think it should?"/>
    <x v="59"/>
    <x v="1"/>
    <m/>
    <x v="5"/>
    <n v="11"/>
    <s v="tt6312916"/>
    <n v="7.5"/>
    <n v="122"/>
    <x v="1"/>
  </r>
  <r>
    <n v="1606"/>
    <s v="ts38813"/>
    <x v="1599"/>
    <s v="Bottersnikes &amp; Gumbles"/>
    <x v="1"/>
    <s v="In a far away forgotten valley heaped with long-abandoned junk, a timeless battle rages between good and evil√¢‚Ç¨¬¶ and also between squishy and scaly, happy and grumpy, clever and wily√¢‚Ç¨¬¶ handsome and plain old ugly. This is the land of Bottersnikes and Gumbles."/>
    <x v="59"/>
    <x v="1"/>
    <s v="TV-Y7"/>
    <x v="10"/>
    <n v="13"/>
    <s v="tt6015820"/>
    <n v="5.0999999999999996"/>
    <n v="47"/>
    <x v="1"/>
  </r>
  <r>
    <n v="1607"/>
    <s v="tm138584"/>
    <x v="1600"/>
    <s v="Hawaizaada"/>
    <x v="0"/>
    <s v="In 1895, Shivkar Bapuji Talpade constructs and flies India's first unmanned plane, despite having the odds stacked against him."/>
    <x v="58"/>
    <x v="1"/>
    <s v="PG"/>
    <x v="1"/>
    <n v="157"/>
    <s v="tt4338154"/>
    <n v="5.6"/>
    <n v="1910"/>
    <x v="1"/>
  </r>
  <r>
    <n v="1608"/>
    <s v="ts42371"/>
    <x v="1601"/>
    <s v="Fangbone!"/>
    <x v="1"/>
    <s v="A 9-year-old barbarian warrior from another world enters third grade and learns about the modern world, while trying to save his native land from a vile villain."/>
    <x v="59"/>
    <x v="1"/>
    <s v="TV-PG"/>
    <x v="7"/>
    <n v="22"/>
    <s v="tt4358188"/>
    <n v="6.2"/>
    <n v="312"/>
    <x v="1"/>
  </r>
  <r>
    <n v="1609"/>
    <s v="tm224255"/>
    <x v="1602"/>
    <s v="Very Big Shot"/>
    <x v="0"/>
    <s v="A dark comedy about brothers running a drug-dealing business out of their takeout pizzeria."/>
    <x v="58"/>
    <x v="1"/>
    <s v="R"/>
    <x v="0"/>
    <n v="107"/>
    <s v="tt4971824"/>
    <n v="7.1"/>
    <n v="1395"/>
    <x v="1"/>
  </r>
  <r>
    <n v="1610"/>
    <s v="tm267419"/>
    <x v="1603"/>
    <s v="Joe Rogan: Triggered"/>
    <x v="0"/>
    <s v="Unleashing his inquisitive, intense comedic style, Rogan explores everything from raising kids and Santa Claus to pot gummies and talking to dolphins."/>
    <x v="59"/>
    <x v="1"/>
    <m/>
    <x v="5"/>
    <n v="63"/>
    <s v="tt6023444"/>
    <n v="7.4"/>
    <n v="4447"/>
    <x v="1"/>
  </r>
  <r>
    <n v="1611"/>
    <s v="tm155382"/>
    <x v="1604"/>
    <s v="X: Past Is Present"/>
    <x v="0"/>
    <s v="When a middle-aged filmmaker meets an alluring stranger at a party, he's haunted by troubling memories of his past relationships."/>
    <x v="58"/>
    <x v="1"/>
    <s v="PG-13"/>
    <x v="4"/>
    <n v="105"/>
    <s v="tt5207116"/>
    <n v="5.0999999999999996"/>
    <n v="699"/>
    <x v="1"/>
  </r>
  <r>
    <n v="1612"/>
    <s v="tm239764"/>
    <x v="1605"/>
    <s v="David Cross: Making America Great Again"/>
    <x v="0"/>
    <s v="With nothing off-limits, David Cross is unapologetic, insightful, and biting in his Netflix original stand-up comedy special, MAKING AMERICA GREAT AGAIN. Filmed live at The Paramount Theatre in Austin, TX, Cross takes aim the current political landscape."/>
    <x v="59"/>
    <x v="1"/>
    <m/>
    <x v="5"/>
    <n v="74"/>
    <s v="tt5943936"/>
    <n v="6.4"/>
    <n v="1647"/>
    <x v="1"/>
  </r>
  <r>
    <n v="1613"/>
    <s v="tm240733"/>
    <x v="1606"/>
    <s v="100 Meters"/>
    <x v="0"/>
    <s v="Based on the incredibly true story of a Spanish man with Multiple Esclorosis who tried to finish an Iron-Man: 3,8km swimming, 180km cycling and 42 running. And he was told that he could not make 100 meters."/>
    <x v="59"/>
    <x v="1"/>
    <m/>
    <x v="5"/>
    <n v="108"/>
    <s v="tt5089786"/>
    <n v="7.5"/>
    <n v="6167"/>
    <x v="1"/>
  </r>
  <r>
    <n v="1614"/>
    <s v="tm266622"/>
    <x v="1607"/>
    <s v="Iliza Shlesinger: Confirmed Kills"/>
    <x v="0"/>
    <s v="The standup sensation tackle's TV's &quot;Shark Tank,&quot; what it means to be a woman and how to deal with the lawless party goblin that lives in us all."/>
    <x v="59"/>
    <x v="1"/>
    <m/>
    <x v="5"/>
    <n v="77"/>
    <s v="tt6081882"/>
    <n v="6.6"/>
    <n v="2865"/>
    <x v="1"/>
  </r>
  <r>
    <n v="1615"/>
    <s v="tm244758"/>
    <x v="1608"/>
    <s v="Breaking the Bank"/>
    <x v="0"/>
    <s v="With ruthless US and Japanese investment banks circling Tuftons, a struggling two-hundred-year-old, family-run British bank, can its bumbling, incompetent chairman, Sir Charles Bunbury, fend off the onslaught and save the bank?"/>
    <x v="59"/>
    <x v="1"/>
    <m/>
    <x v="5"/>
    <n v="106"/>
    <s v="tt3105662"/>
    <n v="4.8"/>
    <n v="928"/>
    <x v="1"/>
  </r>
  <r>
    <n v="1616"/>
    <s v="tm232931"/>
    <x v="1609"/>
    <s v="Hannibal Buress: Comedy Camisado"/>
    <x v="0"/>
    <s v="He's a kamikaze gambler. A one-arm cuddler. And if his fly is down, so be it. A night of sly riffs and slow burns."/>
    <x v="59"/>
    <x v="1"/>
    <s v="R"/>
    <x v="0"/>
    <n v="67"/>
    <s v="tt5352432"/>
    <n v="6.6"/>
    <n v="1517"/>
    <x v="1"/>
  </r>
  <r>
    <n v="1617"/>
    <s v="tm217986"/>
    <x v="1610"/>
    <s v="Bangistan"/>
    <x v="0"/>
    <s v="Two blundering terrorists with lofty ideologies, but ordinary talent, on a mission to change the world."/>
    <x v="58"/>
    <x v="1"/>
    <s v="PG-13"/>
    <x v="4"/>
    <n v="135"/>
    <s v="tt3422462"/>
    <n v="4.5"/>
    <n v="1273"/>
    <x v="1"/>
  </r>
  <r>
    <n v="1618"/>
    <s v="tm451222"/>
    <x v="1611"/>
    <s v="Lang Tong"/>
    <x v="0"/>
    <s v="Zach (William Lawandi), a remorseless serial womaniser and con man, meets his match in Li Ling (Vivienne Tseng), an alluring and well-to-do woman who makes a wicked bowl of pork rib soup. Things take an unexpected turn when Zach meets Li Ling's younger sister, the drop-dead gorgeous Li Er (Angeline Yap). Soon enough, Zach turns his lecherous attentions towards Li Er, and they begin an affair behind Li Ling's back. Li Er convinces Zach to help her execute a heinous plot to murder her older sister, whom she blames for causing her mother's death. However, things are not as simple as they seem."/>
    <x v="58"/>
    <x v="1"/>
    <m/>
    <x v="5"/>
    <n v="83"/>
    <s v="tt6423578"/>
    <n v="4.8"/>
    <n v="307"/>
    <x v="1"/>
  </r>
  <r>
    <n v="1619"/>
    <s v="tm233648"/>
    <x v="1612"/>
    <s v="Trailer Park Boys: Drunk, High and Unemployed: Live In Austin"/>
    <x v="0"/>
    <s v="You thought the boys would actually sober up? Not until after they change the world."/>
    <x v="58"/>
    <x v="1"/>
    <m/>
    <x v="5"/>
    <n v="74"/>
    <s v="tt5087462"/>
    <n v="6.5"/>
    <n v="1036"/>
    <x v="1"/>
  </r>
  <r>
    <n v="1620"/>
    <s v="tm247767"/>
    <x v="1613"/>
    <s v="Kiss of Life"/>
    <x v="0"/>
    <s v="Everything he's terrified of, she loves. Could this be love?"/>
    <x v="58"/>
    <x v="1"/>
    <s v="G"/>
    <x v="3"/>
    <n v="102"/>
    <s v="tt5348954"/>
    <n v="5.9"/>
    <n v="1248"/>
    <x v="1"/>
  </r>
  <r>
    <n v="1621"/>
    <s v="ts53346"/>
    <x v="1614"/>
    <s v="Chasing Cameron"/>
    <x v="1"/>
    <s v="The series stars Dallas and his famous friends embarking on a new tour of Magcon around Europe. Aaron Carpenter, Taylor Caniff, Blake Gray, Trey Schafer and Willie Jones are also starring in the series."/>
    <x v="59"/>
    <x v="1"/>
    <s v="TV-PG"/>
    <x v="7"/>
    <n v="28"/>
    <s v="tt6370626"/>
    <n v="3.8"/>
    <n v="501"/>
    <x v="1"/>
  </r>
  <r>
    <n v="1622"/>
    <s v="tm375681"/>
    <x v="1615"/>
    <s v="S Storm"/>
    <x v="0"/>
    <s v="A suspect is killed while the ICAC team is investigating illegal soccer gambling in Hong Kong."/>
    <x v="59"/>
    <x v="1"/>
    <s v="PG-13"/>
    <x v="4"/>
    <n v="90"/>
    <s v="tt5998744"/>
    <n v="5.2"/>
    <n v="697"/>
    <x v="1"/>
  </r>
  <r>
    <n v="1623"/>
    <s v="tm238486"/>
    <x v="1616"/>
    <s v="Theo Von: No Offense"/>
    <x v="0"/>
    <s v="Known for always saying the unexpected and telling it like it is, even at the expense of offending, Louisiana comedian Theo Von returns home to film his first stand-up comedy special for Netflix at the Civic Theater in New Orleans."/>
    <x v="59"/>
    <x v="1"/>
    <m/>
    <x v="5"/>
    <n v="65"/>
    <s v="tt5066564"/>
    <n v="5.6"/>
    <n v="864"/>
    <x v="1"/>
  </r>
  <r>
    <n v="1624"/>
    <s v="tm232267"/>
    <x v="1617"/>
    <s v="Mike Epps: Don't Take It Personal"/>
    <x v="0"/>
    <s v="Mike Epps wastes no time bringing his unapologetic and raunchy swagger to a howling live audience at the historic Orpheum Theater in Los Angeles."/>
    <x v="58"/>
    <x v="1"/>
    <m/>
    <x v="5"/>
    <n v="60"/>
    <s v="tt5339586"/>
    <n v="4.4000000000000004"/>
    <n v="274"/>
    <x v="1"/>
  </r>
  <r>
    <n v="1625"/>
    <s v="tm203056"/>
    <x v="1618"/>
    <s v="Husband Factor"/>
    <x v="0"/>
    <s v="A traditional Turkish woman tries to find love and is forced by her family members to get married."/>
    <x v="58"/>
    <x v="1"/>
    <s v="PG-13"/>
    <x v="4"/>
    <n v="108"/>
    <s v="tt4899096"/>
    <n v="6.2"/>
    <n v="5031"/>
    <x v="1"/>
  </r>
  <r>
    <n v="1626"/>
    <s v="tm272484"/>
    <x v="1619"/>
    <s v="Michael Che Matters"/>
    <x v="0"/>
    <s v="&quot;SNL&quot; star Michael Che takes on hot-button topics like inequality, homophobia and gentrification in this stand-up set filmed live in Brooklyn."/>
    <x v="59"/>
    <x v="1"/>
    <m/>
    <x v="5"/>
    <n v="60"/>
    <s v="tt6209400"/>
    <n v="7.2"/>
    <n v="2586"/>
    <x v="1"/>
  </r>
  <r>
    <n v="1627"/>
    <s v="ts81027"/>
    <x v="1620"/>
    <s v="Spark"/>
    <x v="1"/>
    <s v="'Spark' is a mini music drama like a night concert in the summertime, centering on a man who leaks a great deal of electricity after a sudden accident and a woman he can't get away from no matter how hard he tries"/>
    <x v="59"/>
    <x v="1"/>
    <s v="TV-14"/>
    <x v="2"/>
    <n v="13"/>
    <s v="tt6409112"/>
    <n v="7"/>
    <n v="57"/>
    <x v="1"/>
  </r>
  <r>
    <n v="1628"/>
    <s v="ts86089"/>
    <x v="1621"/>
    <s v="Under the Black Moonlight"/>
    <x v="1"/>
    <s v="Kang Woo is a talented college student who is studying the fine arts. Strange things begin to happen when his girlfriend, Wol Ha, and a few friends come to visit him at his family's mountain cabin."/>
    <x v="59"/>
    <x v="1"/>
    <s v="TV-14"/>
    <x v="2"/>
    <n v="10"/>
    <s v="tt7162436"/>
    <n v="5"/>
    <n v="56"/>
    <x v="1"/>
  </r>
  <r>
    <n v="1629"/>
    <s v="tm198496"/>
    <x v="1622"/>
    <s v="Aziz Ansari: Live at Madison Square Garden"/>
    <x v="0"/>
    <s v="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
    <x v="58"/>
    <x v="1"/>
    <m/>
    <x v="5"/>
    <n v="58"/>
    <s v="tt4530184"/>
    <n v="6.6"/>
    <n v="3247"/>
    <x v="1"/>
  </r>
  <r>
    <n v="1630"/>
    <s v="ts41151"/>
    <x v="1623"/>
    <s v="Hibana: Spark"/>
    <x v="1"/>
    <s v="Tokunaga, a comedian who is down on his luck, has a shock encounter with Kamiya, an older comedian when he visits a fireworks event in Atami on a job. Tokunaga is deeply touched by Kamiya and asks if he can become his apprentice. Kamiya is a genius type of comedian who is full of human kindness. He accepts Tokunaga√¢‚Ç¨‚Ñ¢s proposition on the condition that he will write his biography."/>
    <x v="59"/>
    <x v="1"/>
    <m/>
    <x v="5"/>
    <n v="53"/>
    <s v="tt5301958"/>
    <n v="7.9"/>
    <n v="798"/>
    <x v="1"/>
  </r>
  <r>
    <n v="1631"/>
    <s v="tm201855"/>
    <x v="1624"/>
    <s v="Katti Batti"/>
    <x v="0"/>
    <s v="A man falls in love with a woman because of her outlook on life. They are in a relationship for five years until a sudden turn of events causes a problem in their relationship."/>
    <x v="58"/>
    <x v="1"/>
    <m/>
    <x v="5"/>
    <n v="138"/>
    <s v="tt4467262"/>
    <n v="4.7"/>
    <n v="3137"/>
    <x v="1"/>
  </r>
  <r>
    <n v="1632"/>
    <s v="tm240728"/>
    <x v="1625"/>
    <s v="Patton Oswalt: Talking for Clapping"/>
    <x v="0"/>
    <s v="Patton Oswalt delivers a fresh hour plus of stand-up, covering everything from misery to defeat to hopelessness. It's his most upbeat special to date."/>
    <x v="59"/>
    <x v="1"/>
    <m/>
    <x v="5"/>
    <n v="65"/>
    <s v="tt5457520"/>
    <n v="6.8"/>
    <n v="1971"/>
    <x v="1"/>
  </r>
  <r>
    <n v="1633"/>
    <s v="tm233463"/>
    <x v="1626"/>
    <s v="Husband Factor: Resurrection"/>
    <x v="0"/>
    <s v="A girl tries to manage the demands of her traditional family's wishes and her own as she embarks on a journey to marry the love of her life"/>
    <x v="59"/>
    <x v="1"/>
    <s v="PG"/>
    <x v="1"/>
    <n v="108"/>
    <s v="tt5838944"/>
    <n v="5.4"/>
    <n v="297"/>
    <x v="1"/>
  </r>
  <r>
    <n v="1634"/>
    <s v="tm290157"/>
    <x v="1627"/>
    <s v="XV Beyond the Tryline"/>
    <x v="0"/>
    <s v="A behind the scenes look at the sport of rugby with the 2015 Rugby World Cup as a backdrop, featuring interviews from players, coaches, referees and fans."/>
    <x v="59"/>
    <x v="1"/>
    <m/>
    <x v="5"/>
    <n v="91"/>
    <s v="tt5254198"/>
    <n v="6.8"/>
    <n v="75"/>
    <x v="1"/>
  </r>
  <r>
    <n v="1635"/>
    <s v="ts83450"/>
    <x v="1628"/>
    <s v="Close Your Eyes Before It's Dark"/>
    <x v="1"/>
    <s v="While vacationing at a mountain cabin, a group of longtime friends uncovers an old scandal that could have deadly consequences."/>
    <x v="59"/>
    <x v="1"/>
    <s v="TV-14"/>
    <x v="2"/>
    <n v="84"/>
    <s v="tt6506806"/>
    <n v="7"/>
    <n v="218"/>
    <x v="1"/>
  </r>
  <r>
    <n v="1636"/>
    <s v="ts53017"/>
    <x v="1629"/>
    <s v="Best Lover"/>
    <x v="1"/>
    <s v="Best Couple's background is set in modern day Korean entertainment industry. The story is about two top stars entering into a fake marriage with their own secret agendas, and through their efforts to defend their fake marriage in public, they learn about about each other's pains and weaknesses and eventually end up together. The male lead comes from a poor background and through hard work becomes a top star. He finds himself emotionally involved with his first love, fake wife and admirer. The female lead comes from a chaebol family and is an arrogant top star. She is neglected by her parents and due to a family feud/conspiracy, she must act strong in order to survive even though she is weak at times. Through a fake marriage, these two people find true love and their true selves."/>
    <x v="59"/>
    <x v="1"/>
    <s v="TV-14"/>
    <x v="2"/>
    <n v="45"/>
    <s v="tt9874364"/>
    <n v="6.8"/>
    <n v="74"/>
    <x v="1"/>
  </r>
  <r>
    <n v="1637"/>
    <s v="ts54117"/>
    <x v="1630"/>
    <s v="Luna Petunia"/>
    <x v="1"/>
    <s v="Luna Petunia follows the adventures of a girl who lives in our world and plays in a dreamland where she learns how to make the impossible possible."/>
    <x v="59"/>
    <x v="1"/>
    <s v="TV-Y"/>
    <x v="8"/>
    <n v="24"/>
    <s v="tt4588068"/>
    <n v="6.2"/>
    <n v="58"/>
    <x v="1"/>
  </r>
  <r>
    <n v="1638"/>
    <s v="tm271839"/>
    <x v="1631"/>
    <s v="Dana Carvey: Straight White Male, 60"/>
    <x v="0"/>
    <s v="Emmy-winning comedian Dana Carvey blends pitch-perfect tales on big personalities with so-true-it-hurts stories from his life as a dad of millennials."/>
    <x v="59"/>
    <x v="1"/>
    <m/>
    <x v="5"/>
    <n v="64"/>
    <s v="tt6217368"/>
    <n v="6.4"/>
    <n v="1483"/>
    <x v="1"/>
  </r>
  <r>
    <n v="1639"/>
    <s v="tm232710"/>
    <x v="769"/>
    <s v="A Second Chance"/>
    <x v="0"/>
    <s v="Popoy and Basha have had a wonderful wedding, but their subsequent married life turns out to be extremely difficult."/>
    <x v="58"/>
    <x v="1"/>
    <m/>
    <x v="5"/>
    <n v="130"/>
    <s v="tt5226380"/>
    <n v="8.6"/>
    <n v="47"/>
    <x v="1"/>
  </r>
  <r>
    <n v="1640"/>
    <s v="tm234703"/>
    <x v="1632"/>
    <s v="Soul Thieves"/>
    <x v="0"/>
    <s v="In 1815, during the Mexican Independence movement, a group of soldiers fighting for Spain take shelter at a ranch where a group of sisters support the other band, the insurgents who are fighting for freedom."/>
    <x v="58"/>
    <x v="1"/>
    <m/>
    <x v="5"/>
    <n v="88"/>
    <s v="tt4990706"/>
    <n v="5"/>
    <n v="275"/>
    <x v="1"/>
  </r>
  <r>
    <n v="1641"/>
    <s v="tm134052"/>
    <x v="1633"/>
    <s v="Umrika"/>
    <x v="0"/>
    <s v="When a young village boy discovers that his brother, long believed to be in America, has actually gone missing, he begins to invent letters on his behalf to save their mother from heartbreak, all the while searching for him."/>
    <x v="58"/>
    <x v="1"/>
    <m/>
    <x v="5"/>
    <n v="98"/>
    <s v="tt3995590"/>
    <n v="6.6"/>
    <n v="1463"/>
    <x v="1"/>
  </r>
  <r>
    <n v="1642"/>
    <s v="tm234069"/>
    <x v="1634"/>
    <s v="Wedding Association 2: Circumcision"/>
    <x v="0"/>
    <s v="Ismail and his old screwball crew land themselves in hot water when his grandson's circumcision evolves into a buzz-making citywide event."/>
    <x v="58"/>
    <x v="1"/>
    <s v="PG-13"/>
    <x v="4"/>
    <n v="107"/>
    <s v="tt5114588"/>
    <n v="6.4"/>
    <n v="10261"/>
    <x v="1"/>
  </r>
  <r>
    <n v="1643"/>
    <s v="ts53543"/>
    <x v="1635"/>
    <s v="The Miracle"/>
    <x v="1"/>
    <s v="How could twin sisters be such polar opposites? Kwon Shi Ah is the beautiful sister, gorgeous in every way and a member of the popular girl group known as Miracle Girls. Since she was in preschool, Shia has worked as a model and then a teen actress before becoming an idol. Her fraternal twin sister, Shi Yeon, is almost double the body size of Shi Ah and has always been ridiculed and bullied in school for her large frame. Because of this, Shi Yeon has become a recluse, who prefers staying home and producing an Internet broadcast within the safety of her room. The only time Shi Yeon ventures out is to visit a mysterious tarot card reader who gives Shi Yeon a magical tarot card every day. But the twin sisters√¢‚Ç¨‚Ñ¢ lives are turned upside down when they wake up one day and realize that their souls have switched bodies! What will an idol musician and Shi Yeon√¢‚Ç¨‚Ñ¢s high school crush think of the women they thought they knew?"/>
    <x v="59"/>
    <x v="1"/>
    <s v="TV-14"/>
    <x v="2"/>
    <n v="18"/>
    <s v="tt6703344"/>
    <n v="6.3"/>
    <n v="210"/>
    <x v="1"/>
  </r>
  <r>
    <n v="1644"/>
    <s v="ts82475"/>
    <x v="1636"/>
    <s v="The Dream Job"/>
    <x v="1"/>
    <s v="Many people harbour the hope of a 'dream job', one that pays well, offer great benefits, and with a boss who treats them like his own."/>
    <x v="59"/>
    <x v="1"/>
    <s v="TV-14"/>
    <x v="2"/>
    <n v="44"/>
    <s v="tt7131688"/>
    <n v="6.1"/>
    <n v="14"/>
    <x v="1"/>
  </r>
  <r>
    <n v="1645"/>
    <s v="tm278279"/>
    <x v="1637"/>
    <s v="One in a Billion"/>
    <x v="0"/>
    <s v="In a country of 1.2 billion people and in a sport with billions of fans worldwide, there has yet to be a single Indian-born player drafted in the NBA. One in a Billion follows the global journey of Satnam Singh Bhamara from his home of Ballo Ke, a farming village in rural India, to the bright lights of New York City as he attempts to change history. Building up to a climactic draft night after years of hard work, Satnam hopes to finally create the long-awaited connection between India and the NBA."/>
    <x v="59"/>
    <x v="1"/>
    <m/>
    <x v="5"/>
    <n v="69"/>
    <s v="tt6045798"/>
    <n v="6.7"/>
    <n v="543"/>
    <x v="1"/>
  </r>
  <r>
    <n v="1646"/>
    <s v="tm212968"/>
    <x v="1638"/>
    <s v="Frank and Cindy"/>
    <x v="0"/>
    <s v="G.J. Echternkamp tells the story of his relationship with his parents, his mother Cindy and his step-father, Frank. Frank used to be a member of OXO, a band from the '80s whose one hit wonder scored with the song &quot;Whirly Girl&quot;. Cindy was the ultimate groupie who married Frank and thought life would be glamorous and award shows, but it's not how it turned out."/>
    <x v="58"/>
    <x v="1"/>
    <m/>
    <x v="5"/>
    <n v="102"/>
    <s v="tt1239242"/>
    <n v="6.1"/>
    <n v="855"/>
    <x v="1"/>
  </r>
  <r>
    <n v="1647"/>
    <s v="ts41485"/>
    <x v="1639"/>
    <s v="Vanished 46"/>
    <x v="1"/>
    <s v="A genetics professor experiments with a treatment for his comatose sister that blends medical and shamanic cures, but unlocks a shocking side effect."/>
    <x v="59"/>
    <x v="1"/>
    <s v="TV-MA"/>
    <x v="6"/>
    <n v="61"/>
    <s v="tt5606154"/>
    <n v="8.4"/>
    <n v="4269"/>
    <x v="1"/>
  </r>
  <r>
    <n v="1648"/>
    <s v="tm211571"/>
    <x v="1640"/>
    <s v="Niyazi G√É¬ºl D√É¬∂rtnala"/>
    <x v="0"/>
    <s v="Niyazi, a veterinarian, is on the lookout for a special elixir for animals. What he doesn't yet know is a mobster and his estranged love is also on the lookout for that elixir."/>
    <x v="58"/>
    <x v="1"/>
    <s v="PG"/>
    <x v="1"/>
    <n v="106"/>
    <s v="tt4505260"/>
    <n v="4.5"/>
    <n v="3170"/>
    <x v="1"/>
  </r>
  <r>
    <n v="1649"/>
    <s v="tm230478"/>
    <x v="1641"/>
    <s v="Brent Morin: I'm Brent Morin"/>
    <x v="0"/>
    <s v="In a witty solo show, Brent Morin serves up infectious laughs on the agony of puberty, hot guy problems and the time a girl dumped him for a magician."/>
    <x v="58"/>
    <x v="1"/>
    <m/>
    <x v="5"/>
    <n v="67"/>
    <s v="tt5280664"/>
    <n v="6.5"/>
    <n v="688"/>
    <x v="1"/>
  </r>
  <r>
    <n v="1650"/>
    <s v="tm244923"/>
    <x v="1642"/>
    <s v="My Mother's Wound"/>
    <x v="0"/>
    <s v="Upon turning eight-teen, Salih leaves the orphanage to find his lost family and begins working in a Serbian farm. Suddenly, at the most unexpected moment he has found a home. Will he ever be able to let go of the ghosts of his past and be happy in this new life? As tension escalates disquieting secrets surface. A gripping tale of family, love and identity, My Mother's Wound follows Salih as he searches for a trail of hope amongst war-torn lives."/>
    <x v="59"/>
    <x v="1"/>
    <s v="PG-13"/>
    <x v="4"/>
    <n v="120"/>
    <s v="tt5684860"/>
    <n v="7.3"/>
    <n v="3620"/>
    <x v="1"/>
  </r>
  <r>
    <n v="1651"/>
    <s v="tm350374"/>
    <x v="1643"/>
    <s v="Saawan"/>
    <x v="0"/>
    <s v="A handicapped 9-year old boy who lives in a valley in the mountains of Balochistan is rejected by his father, intimidated by society, harassed by friends and left alone due to his disability. Strengthened by memories and dreams of the love of his mother, he begins a perilous journey back to his family in the main city."/>
    <x v="59"/>
    <x v="1"/>
    <m/>
    <x v="5"/>
    <n v="90"/>
    <s v="tt5580778"/>
    <n v="7.4"/>
    <n v="239"/>
    <x v="1"/>
  </r>
  <r>
    <n v="1652"/>
    <s v="tm233570"/>
    <x v="1644"/>
    <s v="Beauty and the Bestie"/>
    <x v="0"/>
    <s v="For an important case, a policeman needs the help of his former best friend to impersonate the daughter of a foreign dignitary in a beauty pageant."/>
    <x v="58"/>
    <x v="1"/>
    <m/>
    <x v="5"/>
    <n v="119"/>
    <s v="tt4842270"/>
    <n v="4.8"/>
    <n v="294"/>
    <x v="1"/>
  </r>
  <r>
    <n v="1653"/>
    <s v="tm554110"/>
    <x v="1645"/>
    <s v="The CEO"/>
    <x v="0"/>
    <s v="Five top level staff of a company are selected for a retreat where the new CEO of a global company will be chosen. What starts off as cordial soon goes sour as they attempt to outdo one another to be named The CEO."/>
    <x v="59"/>
    <x v="1"/>
    <s v="PG-13"/>
    <x v="4"/>
    <n v="105"/>
    <s v="tt5036924"/>
    <n v="5.7"/>
    <n v="121"/>
    <x v="1"/>
  </r>
  <r>
    <n v="1654"/>
    <s v="tm533845"/>
    <x v="1646"/>
    <s v="Sam Kinison: The Scream Continues"/>
    <x v="0"/>
    <s v="Comedy Dynamics sits down with Sam Kinison's brother, Bill, to set the record straight on the stories surrounding this legendary comedian. Including his classic performances, rare TV appearances and photos, this documentary is not to be missed by any true Sam Kinison fan! Plus, you might be surprised who else you see with Sam. He was one popular guy!"/>
    <x v="59"/>
    <x v="1"/>
    <m/>
    <x v="5"/>
    <n v="29"/>
    <s v="tt6069058"/>
    <n v="6.1"/>
    <n v="39"/>
    <x v="1"/>
  </r>
  <r>
    <n v="1655"/>
    <s v="ts84542"/>
    <x v="1647"/>
    <s v="Magic Cellphone"/>
    <x v="1"/>
    <s v="The drama revolves around the romance between an ordinary guy and a girl group member."/>
    <x v="59"/>
    <x v="1"/>
    <s v="TV-PG"/>
    <x v="7"/>
    <n v="13"/>
    <s v="tt7162434"/>
    <n v="4.0999999999999996"/>
    <n v="21"/>
    <x v="1"/>
  </r>
  <r>
    <n v="1656"/>
    <s v="tm242906"/>
    <x v="1648"/>
    <s v="Sila Samayangalil"/>
    <x v="0"/>
    <s v="Seven people from different walks of life give their blood sample for ELISA Test - AIDS Screening. To avoid the tension of waiting, they decide to bribe the technician and know the results earlier. They come to know only one among them has AIDS. Each one hoping it is not him,waits with anxiety. The film takes an unexpected turn from here creating an emotional and shocking end."/>
    <x v="59"/>
    <x v="1"/>
    <m/>
    <x v="5"/>
    <n v="101"/>
    <s v="tt5877882"/>
    <n v="5.5"/>
    <n v="30"/>
    <x v="1"/>
  </r>
  <r>
    <n v="1657"/>
    <s v="ts36634"/>
    <x v="1649"/>
    <s v="Diamond Lover"/>
    <x v="1"/>
    <s v="Xiao Liang is the CEO of the world's biggest Diamond company. He's reserved, strict and counts every penny while doing business. He also chooses to close himself off from people, insisting relationships are of no worth in his life. Everything turns upside down when he meets Mi Dou, a woman who changes his views in life and teaches him what it means to be alive and happy."/>
    <x v="58"/>
    <x v="1"/>
    <s v="TV-PG"/>
    <x v="7"/>
    <n v="45"/>
    <s v="tt6058496"/>
    <n v="6.4"/>
    <n v="138"/>
    <x v="1"/>
  </r>
  <r>
    <n v="1658"/>
    <s v="tm236705"/>
    <x v="1650"/>
    <s v="Ricardo O'Farrill: Abrazo Genial"/>
    <x v="0"/>
    <s v="Ricardo O'Farrill brings his sharp, observational humor to the stage with a relentless sarcasm and specific Mexican sensibility. Prepare for mockery."/>
    <x v="59"/>
    <x v="1"/>
    <m/>
    <x v="5"/>
    <n v="92"/>
    <s v="tt5547496"/>
    <n v="5.5"/>
    <n v="113"/>
    <x v="1"/>
  </r>
  <r>
    <n v="1659"/>
    <s v="tm232947"/>
    <x v="1651"/>
    <s v="Brahman Naman"/>
    <x v="0"/>
    <s v="This homage to 1980s teen sex comedies follows a college quiz bowl champion who knows almost everything -- except how to talk to women."/>
    <x v="59"/>
    <x v="1"/>
    <m/>
    <x v="5"/>
    <n v="94"/>
    <s v="tt5240748"/>
    <n v="5.5"/>
    <n v="1884"/>
    <x v="1"/>
  </r>
  <r>
    <n v="1660"/>
    <s v="tm233121"/>
    <x v="1652"/>
    <s v="Dedemin Fi√Ö≈∏i"/>
    <x v="0"/>
    <s v="Estranged family members re-unite to determine whether to pull the family patriarch out of life support or not."/>
    <x v="59"/>
    <x v="1"/>
    <s v="PG"/>
    <x v="1"/>
    <n v="100"/>
    <s v="tt5191238"/>
    <n v="5.5"/>
    <n v="3524"/>
    <x v="1"/>
  </r>
  <r>
    <n v="1661"/>
    <s v="tm245791"/>
    <x v="1653"/>
    <s v="My Stupid Boss"/>
    <x v="0"/>
    <s v="After moving to Kuala Lumpur, Diana lands a secretary job at an ironworks owned by her husband's old college friend, possibly the world's worst boss."/>
    <x v="59"/>
    <x v="1"/>
    <m/>
    <x v="5"/>
    <n v="106"/>
    <s v="tt5514296"/>
    <n v="7.2"/>
    <n v="1511"/>
    <x v="1"/>
  </r>
  <r>
    <n v="1662"/>
    <s v="tm244577"/>
    <x v="1419"/>
    <s v="Love O2O"/>
    <x v="0"/>
    <s v="What is it that makes a man fall in love with a woman at first sight? Appearance? Aura? Wealth? NO, when campus prince and gaming expert, student Xiao Nai first saw Bei Wei Wei, what made him fall in love was not her extraordinary beauty, but her slim and slender fingers that were flying across the keyboard and her calm and composed manner!!! Embarrassing, no? At the same time, gaming expert Bei Wei Wei, at this time and place is on the computer, methodically commanding a guild war, and won a perfect and glorious victory despite being at a disadvantage, and was completely unaware that cupid is nearby. Soon after basketball player, swimmer, all-around excellent student, and game company president, Xiao Nai, uses both tactics on and off-line to take this beauty√¢‚Ç¨‚Ñ¢s heart. Therefore this romance slowly bloomed. ~~ Movie adapted from the novel by Gu Man."/>
    <x v="59"/>
    <x v="1"/>
    <m/>
    <x v="5"/>
    <n v="105"/>
    <s v="tt6093452"/>
    <n v="6.4"/>
    <n v="998"/>
    <x v="1"/>
  </r>
  <r>
    <n v="1663"/>
    <s v="tm409220"/>
    <x v="1654"/>
    <s v="Ojukokoro (Greed)"/>
    <x v="0"/>
    <s v="Ojukokoro tells the story of what happens when a broke manager in a money laundering petrol station, decides to rob the petrol station that employs him but along this journey finds out that there are different kinds of criminals that are also interested in the same cash."/>
    <x v="59"/>
    <x v="1"/>
    <m/>
    <x v="5"/>
    <n v="110"/>
    <s v="tt6660922"/>
    <n v="6.7"/>
    <n v="62"/>
    <x v="1"/>
  </r>
  <r>
    <n v="1664"/>
    <s v="tm549892"/>
    <x v="1655"/>
    <s v="Aerials"/>
    <x v="0"/>
    <s v="Earth is invaded by Aliens from outer space. An intermarried couple living in the city of Dubai are confined to their home due to the uncertainty of the situation. Disconnected from the world outside due to the loss of communication, they explore around their cultural differences in Science in order to understand the reason behind Aliens coming to our planet; only to find themselves caught between a series of extraterrestrial encounters at their very home."/>
    <x v="59"/>
    <x v="1"/>
    <m/>
    <x v="5"/>
    <n v="90"/>
    <s v="tt5314138"/>
    <n v="1.5"/>
    <n v="382"/>
    <x v="1"/>
  </r>
  <r>
    <n v="1665"/>
    <s v="ts87884"/>
    <x v="1656"/>
    <s v="Sons of the Caliphate"/>
    <x v="1"/>
    <s v="This is a drama series about the lives of three rich, entitled, passionate and ambitious young men: Kalifah, Nuhu and Diko. Elections are fast approaching and there's a tussle for the governorship seat of the Northern Caliphate State of Kowa. Soon personal conflicts intertwine between their families in a race to crown the next Governor."/>
    <x v="58"/>
    <x v="1"/>
    <s v="TV-14"/>
    <x v="2"/>
    <n v="39"/>
    <s v="tt10202268"/>
    <n v="7.4"/>
    <n v="32"/>
    <x v="1"/>
  </r>
  <r>
    <n v="1666"/>
    <s v="tm257141"/>
    <x v="1657"/>
    <s v="Cedric the Entertainer: Live from the Ville"/>
    <x v="0"/>
    <s v="Donning his signature suit and fedora, the dapper comic offers a unique spin on getting old, the presidential election and &quot;Honky Tonk Badonkadonk.&quot;"/>
    <x v="59"/>
    <x v="1"/>
    <m/>
    <x v="5"/>
    <n v="60"/>
    <s v="tt5753806"/>
    <n v="6"/>
    <n v="681"/>
    <x v="1"/>
  </r>
  <r>
    <n v="1667"/>
    <s v="tm244635"/>
    <x v="1658"/>
    <s v="The Blind Christ"/>
    <x v="0"/>
    <s v="Michael is an inhabitant of a remote village in the Chilean desert. But not any inhabitant. He is Christ."/>
    <x v="59"/>
    <x v="1"/>
    <m/>
    <x v="5"/>
    <n v="95"/>
    <s v="tt4778424"/>
    <n v="5.8"/>
    <n v="273"/>
    <x v="1"/>
  </r>
  <r>
    <n v="1668"/>
    <s v="tm456667"/>
    <x v="1659"/>
    <s v="Black"/>
    <x v="0"/>
    <s v="A boy. Who has no identity. One day, he want to change but this is almost over."/>
    <x v="58"/>
    <x v="1"/>
    <m/>
    <x v="5"/>
    <n v="90"/>
    <s v="tt7254796"/>
    <n v="4.4000000000000004"/>
    <n v="74"/>
    <x v="1"/>
  </r>
  <r>
    <n v="1669"/>
    <s v="tm198842"/>
    <x v="1660"/>
    <s v="Souk Bazaar"/>
    <x v="0"/>
    <s v="Kahraman is a naive and right-minded guy. In a lovely Anatolian town, he earns a living as an attendant in a Turkish bath inherited from his great grandfathers. One day, a wealthy constructor named Tuncay wants to demolish the bath and the marketplace it is located in, and build a mall in their place. Barber Cemil, Kahraman's enemy, convinces the craftsmen in the marketplace and collaborates with Tuncay to start the demolishment immediately. Kahraman does not want the marketplace he was born into to be demolished and he does not believe in the empty promises of Tuncay."/>
    <x v="58"/>
    <x v="1"/>
    <s v="PG"/>
    <x v="1"/>
    <n v="97"/>
    <s v="tt4324242"/>
    <n v="5.2"/>
    <n v="1891"/>
    <x v="1"/>
  </r>
  <r>
    <n v="1670"/>
    <s v="tm211424"/>
    <x v="1661"/>
    <s v="Dharam Sankat Mein"/>
    <x v="0"/>
    <s v="The film revolves around a Hindu man (Paresh Rawal) who goes through an identity crisis when he discovers he was adopted as a son in a Hindu family but was born in a Muslim family. The journey starts with finding his real father."/>
    <x v="58"/>
    <x v="1"/>
    <s v="PG-13"/>
    <x v="4"/>
    <n v="129"/>
    <s v="tt4354740"/>
    <n v="6.3"/>
    <n v="2237"/>
    <x v="1"/>
  </r>
  <r>
    <n v="1671"/>
    <s v="tm286268"/>
    <x v="1662"/>
    <s v="#Rucker50"/>
    <x v="0"/>
    <s v="The celebratory explosion of basketball history makers, legend shakers and lawbreakers; juxtaposed against important events in Civil &amp; Human Rights. The 50 years of The Rucker's ripples reverberate throughout Basketball, Hip-Hop, Harlem, and life."/>
    <x v="59"/>
    <x v="1"/>
    <m/>
    <x v="5"/>
    <n v="56"/>
    <s v="tt6475636"/>
    <n v="5.2"/>
    <n v="117"/>
    <x v="1"/>
  </r>
  <r>
    <n v="1672"/>
    <s v="tm244380"/>
    <x v="1663"/>
    <s v="Barcelona: A Love Untold"/>
    <x v="0"/>
    <s v="Ely, a young man who can't get over Celine, his past love, meets Mia, a young woman who escaped from a painful past in the Philippines and is trying her luck to rebuild her life in Spain. They meet. They fall in love. But can they overcome the hurt of the past to have a future together?"/>
    <x v="59"/>
    <x v="1"/>
    <m/>
    <x v="5"/>
    <n v="132"/>
    <s v="tt5755912"/>
    <n v="6.9"/>
    <n v="749"/>
    <x v="1"/>
  </r>
  <r>
    <n v="1673"/>
    <s v="tm540757"/>
    <x v="1664"/>
    <s v="Project Marathwada"/>
    <x v="0"/>
    <s v="An indebted old farmer Tukaram wants to get justice for his son who commits suicide. But when Tukaram's pleas fall on deaf ears, he is forced to take a drastic step to ensure that his voice is heard, loud and clear, by the nation."/>
    <x v="59"/>
    <x v="1"/>
    <m/>
    <x v="5"/>
    <n v="110"/>
    <s v="tt5714802"/>
    <n v="6.6"/>
    <n v="88"/>
    <x v="1"/>
  </r>
  <r>
    <n v="1674"/>
    <s v="tm267112"/>
    <x v="1665"/>
    <s v="Gang of the Caribbean"/>
    <x v="0"/>
    <s v="A gun to be heard, a pen to make yourself understood. The identical course of four young West Indians men who arrived to Paris in the 70's."/>
    <x v="59"/>
    <x v="1"/>
    <m/>
    <x v="5"/>
    <n v="90"/>
    <s v="tt2174084"/>
    <n v="5.0999999999999996"/>
    <n v="294"/>
    <x v="1"/>
  </r>
  <r>
    <n v="1675"/>
    <s v="tm245042"/>
    <x v="1666"/>
    <s v="Budhia Singh: Born to Run"/>
    <x v="0"/>
    <s v="Budhia Singh √¢‚Ç¨‚Äú Born To Run is an upcoming 2016 Indian biographical sports film directed by Soumendra Padhi. It is based on Budhia Singh, who ran 48 marathons √¢‚Ç¨‚Äù one of which was from Bhubaneshwar to Puri, when he was a five-year-old."/>
    <x v="59"/>
    <x v="1"/>
    <m/>
    <x v="5"/>
    <n v="112"/>
    <s v="tt5805252"/>
    <n v="7.6"/>
    <n v="1479"/>
    <x v="1"/>
  </r>
  <r>
    <n v="1676"/>
    <s v="tm198786"/>
    <x v="1667"/>
    <s v="Crazy Beautiful You"/>
    <x v="0"/>
    <s v="A bad girl and a province boy found love in the state of being broken and in the process of healing."/>
    <x v="58"/>
    <x v="1"/>
    <m/>
    <x v="5"/>
    <n v="115"/>
    <s v="tt4377918"/>
    <n v="7.2"/>
    <n v="828"/>
    <x v="1"/>
  </r>
  <r>
    <n v="1677"/>
    <s v="tm226320"/>
    <x v="1668"/>
    <s v="Kara Bela"/>
    <x v="0"/>
    <s v="After the death of his wife and father, Kudret, who has always lived by the book, decides to go on a road trip to save a girl."/>
    <x v="58"/>
    <x v="1"/>
    <s v="PG-13"/>
    <x v="4"/>
    <n v="100"/>
    <s v="tt5274684"/>
    <n v="6.8"/>
    <n v="8920"/>
    <x v="1"/>
  </r>
  <r>
    <n v="1678"/>
    <s v="tm424879"/>
    <x v="1669"/>
    <s v="Road To High &amp; Low"/>
    <x v="0"/>
    <s v="Cobra, Yamato and Noboru have been friends since they were kids. Noboru is able to score good grades and enter a university. He provides hope to Cobra and Yamato who seem to be good only at fighting. A tragedy then occurs to Noboru and the other two form the group Sanno Rengokai for him. When Noboru returns, a new incident takes place in S.W.O.R.D area dominated by 5 gangs: Sanno Rengokai, WhiteRascals, Oya Koko, Rude Boys and Daruma Ikka."/>
    <x v="59"/>
    <x v="1"/>
    <m/>
    <x v="5"/>
    <n v="95"/>
    <s v="tt5659164"/>
    <n v="6.7"/>
    <n v="177"/>
    <x v="1"/>
  </r>
  <r>
    <n v="1679"/>
    <s v="ts36741"/>
    <x v="1670"/>
    <s v="Fartsa"/>
    <x v="1"/>
    <s v="An epic saga which takes place over a long time span from 1961 to 1991. From the midpoint of the story we view the friendship of four boys. In season main heroes are in their 20's, they are childhood friends, and for the sake of their friendship they are ready to sacrifice anything. Everyone has their own dreams, but their circumstances will take them on a difficult path and they will be forced into all kinds of underground economic dealings in the early 60s. And, worst of all - they are successful in this business. And the more successful they are, the further they get from their real dreams."/>
    <x v="58"/>
    <x v="1"/>
    <s v="TV-14"/>
    <x v="2"/>
    <n v="60"/>
    <s v="tt4567218"/>
    <n v="6.7"/>
    <n v="195"/>
    <x v="1"/>
  </r>
  <r>
    <n v="1680"/>
    <s v="tm214589"/>
    <x v="1671"/>
    <s v="The Breakup Playlist"/>
    <x v="0"/>
    <s v="A story about an aspiring professional singer and a rock singer who collaborates in a song. As they work on their song, they start to develop feelings for each other."/>
    <x v="58"/>
    <x v="1"/>
    <m/>
    <x v="5"/>
    <n v="117"/>
    <s v="tt4628812"/>
    <n v="6.5"/>
    <n v="303"/>
    <x v="1"/>
  </r>
  <r>
    <n v="1681"/>
    <s v="ts35963"/>
    <x v="1672"/>
    <s v="Singles Villa"/>
    <x v="1"/>
    <s v="Love thy neighbor? Think again! Singles Villa may be the hottest apartment complex around, but all its tenants face eviction if they fall in love with one another. Residents Qiao Sheng Yu and Jiang Ke Xin agree to these terms √¢‚Ç¨‚Äù up until they fall in love, that is. On top of making sure that whatever happens behind closed doors stays behind closed doors, things get even trickier for these loving neighbors when Ke Xin's former sweetheart Chi Bo Yuan turns up on her doorstep."/>
    <x v="58"/>
    <x v="1"/>
    <s v="TV-14"/>
    <x v="2"/>
    <n v="45"/>
    <s v="tt5053036"/>
    <n v="7.7"/>
    <n v="28"/>
    <x v="1"/>
  </r>
  <r>
    <n v="1682"/>
    <s v="tm279828"/>
    <x v="1673"/>
    <s v="Vince &amp; Kath &amp; James"/>
    <x v="0"/>
    <s v="The film is based on Vince and Kath, an online series written by Jenny Ruth Almocera, which went viral, that told the story of two lovestruck teens, Vince and Kath, through text messages."/>
    <x v="59"/>
    <x v="1"/>
    <m/>
    <x v="5"/>
    <n v="116"/>
    <s v="tt6271264"/>
    <n v="6.9"/>
    <n v="371"/>
    <x v="1"/>
  </r>
  <r>
    <n v="1683"/>
    <s v="tm571645"/>
    <x v="1674"/>
    <s v="Sommore: The Reign Continues"/>
    <x v="0"/>
    <s v="Self-proclaimed &quot;Queen of Comedy&quot; Sommore storms the stage to deliver a riotous stand-up performance in Charlotte, North Carolina."/>
    <x v="58"/>
    <x v="1"/>
    <s v="R"/>
    <x v="0"/>
    <n v="93"/>
    <s v="tt4172758"/>
    <n v="6.9"/>
    <n v="76"/>
    <x v="1"/>
  </r>
  <r>
    <n v="1684"/>
    <s v="tm247159"/>
    <x v="1675"/>
    <s v="The Last Egg"/>
    <x v="0"/>
    <s v="Tensions rise and untold secrets surface for three royals sisters when a family treasure is stolen the night before an antique auction."/>
    <x v="59"/>
    <x v="1"/>
    <m/>
    <x v="5"/>
    <n v="95"/>
    <s v="tt5357902"/>
    <n v="4.8"/>
    <n v="98"/>
    <x v="1"/>
  </r>
  <r>
    <n v="1685"/>
    <s v="tm295349"/>
    <x v="1676"/>
    <s v="Ricardo O'Farrill: abrazo navide√É¬±o"/>
    <x v="0"/>
    <s v="Whether it's Rudolph's nose cancer or heated tree-decorating fights, he tackles Christmas with edgy, biting humor."/>
    <x v="59"/>
    <x v="1"/>
    <m/>
    <x v="5"/>
    <n v="31"/>
    <s v="tt6475778"/>
    <n v="5.7"/>
    <n v="67"/>
    <x v="1"/>
  </r>
  <r>
    <n v="1686"/>
    <s v="tm205333"/>
    <x v="1677"/>
    <s v="You're My Boss"/>
    <x v="0"/>
    <s v="A woman who is looking for acceptance, who's looking for love, who wants to be appreciated and who wants to belong find what she's looking for from her personal assistant."/>
    <x v="58"/>
    <x v="1"/>
    <m/>
    <x v="5"/>
    <n v="116"/>
    <s v="tt4489160"/>
    <n v="6.3"/>
    <n v="272"/>
    <x v="1"/>
  </r>
  <r>
    <n v="1687"/>
    <s v="tm231911"/>
    <x v="1678"/>
    <s v="Everyday I Love You"/>
    <x v="0"/>
    <s v="Two people bound together in the same road and fall for each other in an unexpected way."/>
    <x v="58"/>
    <x v="1"/>
    <m/>
    <x v="5"/>
    <n v="122"/>
    <s v="tt4944460"/>
    <n v="7.1"/>
    <n v="491"/>
    <x v="1"/>
  </r>
  <r>
    <n v="1688"/>
    <s v="tm139590"/>
    <x v="1679"/>
    <s v="Triumph in the Skies"/>
    <x v="0"/>
    <s v="Young pilot Branson (Louis Koo) recently takes over Skylette, his father's aviation empire, only to realise his old flames Cassie (Charmaine Sheh) is a flight attendant there. Several years ago, he was forced to break up with her and move to New York to take care of his father's business. To this day, the two continue to harbour feelings for each other but decide to keep them bottled up. In an effort to rebrand the airline, Branson invites rock idol TM to star in an upcoming commercial and appoints Sam (Fransic Ng) as her flying consultant. Incongruent in both tastes and experience, this odd couple gets off on the wrong foot. As the shoot progresses, however, they slowly discover each other's merits, developing a strong mutual attraction. Jayden (Julien Cheung) has left Skylette Airline to become a pilot for private jets. He meets the young and vivacious Kika (Kuo Tsai Chieh) during a flight and assumes her to be wayward and shallow..."/>
    <x v="58"/>
    <x v="1"/>
    <m/>
    <x v="5"/>
    <n v="100"/>
    <s v="tt1929433"/>
    <n v="4.3"/>
    <n v="368"/>
    <x v="1"/>
  </r>
  <r>
    <n v="1689"/>
    <s v="tm283909"/>
    <x v="1680"/>
    <s v="The Super Parental Guardians"/>
    <x v="0"/>
    <s v="A family movie that revolves around unlikely &quot;parents&quot; Arci and Paco. Arci gains custody of his best friend's children Megan and Ernie just before she dies. The children's uncle, Paco, has no choice but to join this newfound family. Arci and Paco will now embark on the craziest and greatest adventure of their lives as they play the roles of Momshie and Popshie to both Megan and Ernie."/>
    <x v="59"/>
    <x v="1"/>
    <m/>
    <x v="5"/>
    <n v="115"/>
    <s v="tt6271110"/>
    <n v="4.5"/>
    <n v="204"/>
    <x v="1"/>
  </r>
  <r>
    <n v="1690"/>
    <s v="tm407961"/>
    <x v="1681"/>
    <s v="Gbomo Gbomo Express"/>
    <x v="0"/>
    <s v="A record label executive has a celebratory night out and meets a beautiful socialite. This night out finds him in the hands of some desperate thugs, out for a ransom in exchange for his freedom."/>
    <x v="58"/>
    <x v="1"/>
    <m/>
    <x v="5"/>
    <n v="97"/>
    <s v="tt4527090"/>
    <n v="5"/>
    <n v="50"/>
    <x v="1"/>
  </r>
  <r>
    <n v="1691"/>
    <s v="tm207734"/>
    <x v="1682"/>
    <s v="Chris D'Elia: Incorrigible"/>
    <x v="0"/>
    <s v="Comedian and actor Chris D√¢‚Ç¨‚Ñ¢Elia, known for his dynamic physical comedy, explains why the NFL would be way more entertaining if it were real lions, bears and Vikings battling each other, that babies are the worst prize ever, and that you should never ask a Cuban directions unless you√¢‚Ç¨‚Ñ¢re ready for the best time of your life."/>
    <x v="58"/>
    <x v="1"/>
    <s v="R"/>
    <x v="0"/>
    <n v="83"/>
    <s v="tt4624852"/>
    <n v="6.4"/>
    <n v="1535"/>
    <x v="1"/>
  </r>
  <r>
    <n v="1692"/>
    <s v="tm247396"/>
    <x v="1683"/>
    <s v="Virunga: Gorillas in Peril"/>
    <x v="0"/>
    <s v="A behind-the-scenes documentary about the gorillas featured in the film Virunga."/>
    <x v="58"/>
    <x v="1"/>
    <m/>
    <x v="5"/>
    <n v="28"/>
    <s v="tt4677816"/>
    <n v="6.6"/>
    <n v="32"/>
    <x v="1"/>
  </r>
  <r>
    <n v="1693"/>
    <s v="tm225416"/>
    <x v="1684"/>
    <s v="Janoskians: Untold and Untrue"/>
    <x v="0"/>
    <s v="A history of the Australia comedy troupe The Janoskians leading up to their live performance at Wembley Stadium."/>
    <x v="58"/>
    <x v="1"/>
    <m/>
    <x v="5"/>
    <n v="88"/>
    <s v="tt4841640"/>
    <n v="3.7"/>
    <n v="160"/>
    <x v="1"/>
  </r>
  <r>
    <n v="1694"/>
    <s v="tm282988"/>
    <x v="1685"/>
    <s v="Dieter Nuhr: Nuhr in Berlin"/>
    <x v="0"/>
    <s v="Dieter Nuhr: Nuhr in Berlin: A Netflix Original  The cerebral and popular German cabaret comic expounds his theories on gender norms, primal instincts and a decidedly gastrointestinal Big Bang."/>
    <x v="59"/>
    <x v="1"/>
    <m/>
    <x v="5"/>
    <n v="68"/>
    <s v="tt6959666"/>
    <n v="4.8"/>
    <n v="67"/>
    <x v="1"/>
  </r>
  <r>
    <n v="1695"/>
    <s v="tm246810"/>
    <x v="1686"/>
    <s v="Santa Banta Pvt Ltd"/>
    <x v="0"/>
    <s v="Two friends and their sweet and endearing misadventures and one of these misadventures sees them land in the middle of a kidnapping investigation."/>
    <x v="59"/>
    <x v="1"/>
    <m/>
    <x v="5"/>
    <n v="112"/>
    <s v="tt2909396"/>
    <n v="2.7"/>
    <n v="282"/>
    <x v="1"/>
  </r>
  <r>
    <n v="1696"/>
    <s v="ts249161"/>
    <x v="1687"/>
    <s v="Tariqi: My Way"/>
    <x v="1"/>
    <s v="In the 1970s, &quot;Dalila&quot; is suffering from oppression and injustice by her aristocratic mother because &quot;Dalila&quot; insists to be a famous singer. Meanwhile, our hero experiences two love stories that will her who's in her side in the path of glory and fame."/>
    <x v="58"/>
    <x v="1"/>
    <s v="TV-14"/>
    <x v="2"/>
    <n v="42"/>
    <s v="tt5528490"/>
    <n v="7.2"/>
    <n v="143"/>
    <x v="1"/>
  </r>
  <r>
    <n v="1697"/>
    <s v="tm252609"/>
    <x v="1688"/>
    <s v="'76"/>
    <x v="0"/>
    <s v="Nollywood superstars Ramsey Nouah, Rita Dominic, and Chidi Mokeme headline this gripping drama set against the backdrop of the attempted 1976 military coup against the government of General Murtala Mohammed."/>
    <x v="59"/>
    <x v="1"/>
    <s v="PG-13"/>
    <x v="4"/>
    <n v="118"/>
    <s v="tt2385126"/>
    <n v="5.6"/>
    <n v="220"/>
    <x v="1"/>
  </r>
  <r>
    <n v="1698"/>
    <s v="ts248736"/>
    <x v="1689"/>
    <s v="The Governor"/>
    <x v="1"/>
    <s v="The Governor&quot; is the riveting tale of Angela Ochello, the Deputy Governor of Savannah State, who with no governorship ambitions finds herself suddenly entangled in a web of political intrigue after the untimely death of the incumbent Governor. As audiences embark on this journey with Angela, they get to see how with the help of her trusted Chief of Staff, she learns how to maneuver through the rough and shark-infested waters of politics whilst balancing the demands of her matrimonial home."/>
    <x v="59"/>
    <x v="1"/>
    <s v="TV-14"/>
    <x v="2"/>
    <n v="45"/>
    <s v="tt7128052"/>
    <n v="7.4"/>
    <n v="100"/>
    <x v="1"/>
  </r>
  <r>
    <n v="1699"/>
    <s v="tm528287"/>
    <x v="1690"/>
    <s v="Chhota Bheem in African Safari"/>
    <x v="0"/>
    <s v="The kids visit Africa to see how the tribals live in harmony with nature. But when they reach, they see that the place has been taken over by the chieftain Hatari. Persistent drought is just one effect of his magical powers. Bheem realizes that they must first address the evil magic."/>
    <x v="58"/>
    <x v="1"/>
    <m/>
    <x v="5"/>
    <n v="62"/>
    <s v="tt6418390"/>
    <n v="6.5"/>
    <n v="12"/>
    <x v="1"/>
  </r>
  <r>
    <n v="1700"/>
    <s v="tm562821"/>
    <x v="1691"/>
    <s v="Grandmother's Farm Part 2"/>
    <x v="0"/>
    <s v="After the mysterious events that occurred to 5 five friends on the farm (in part 1), they decided to go for a new adventure trip set off from Abu Dhabi to Fujairah in an mood of funny situations, but they face more frightening events that turned their journey from joy and fun to fear and horror."/>
    <x v="58"/>
    <x v="1"/>
    <m/>
    <x v="5"/>
    <n v="80"/>
    <s v="tt4658908"/>
    <n v="5.3"/>
    <n v="59"/>
    <x v="1"/>
  </r>
  <r>
    <n v="1701"/>
    <s v="tm244041"/>
    <x v="1692"/>
    <s v="Jandino: Whatever it Takes"/>
    <x v="0"/>
    <s v="Jandino Asporaat riffs on the challenges of raising kids and serenades the audience with a rousing rendition of &quot;Sex on Fire&quot; in his comedy show."/>
    <x v="59"/>
    <x v="1"/>
    <m/>
    <x v="5"/>
    <n v="94"/>
    <s v="tt6999080"/>
    <n v="4.5"/>
    <n v="30"/>
    <x v="1"/>
  </r>
  <r>
    <n v="1702"/>
    <s v="tm272666"/>
    <x v="1693"/>
    <s v="The Unmarried Wife"/>
    <x v="0"/>
    <s v="A woman is torn between trying to save her failing marriage or pursuing the possibility of a new love."/>
    <x v="59"/>
    <x v="1"/>
    <m/>
    <x v="5"/>
    <n v="130"/>
    <s v="tt5755796"/>
    <n v="5.8"/>
    <n v="188"/>
    <x v="1"/>
  </r>
  <r>
    <n v="1703"/>
    <s v="tm219739"/>
    <x v="1694"/>
    <s v="The Love Affair"/>
    <x v="0"/>
    <s v="Often in the backseat and a second priority to her partner, a lawyer decides to end her relationship and focuses on herself with a help of a man out of her league."/>
    <x v="58"/>
    <x v="1"/>
    <m/>
    <x v="5"/>
    <n v="125"/>
    <s v="tt4202506"/>
    <n v="6.2"/>
    <n v="256"/>
    <x v="1"/>
  </r>
  <r>
    <n v="1704"/>
    <s v="ts53513"/>
    <x v="1695"/>
    <s v="Back to 1989"/>
    <x v="1"/>
    <s v="A young successful young man has always felt something missing in his life because he never knew his father. At 26, Che Chen is already a successful assistant manager for an investment trust. But he was raised by his single mother Chen Mu and never knew the identity of his father, and that void has been nagging at him. But a freak accident sends Che back 27 years into the past, to the year before he was born. When he meets 22-year-old Zhen Zhen Ye, Che realizes that this na√É¬Øve and trusting young woman is his mother's best friend! When Che realizes that anything he does in the year 1989 could alter his mother√¢‚Ç¨‚Ñ¢s future, will he do anything to alter the course of his own life?"/>
    <x v="59"/>
    <x v="1"/>
    <s v="TV-14"/>
    <x v="2"/>
    <n v="44"/>
    <s v="tt6273088"/>
    <n v="8"/>
    <n v="106"/>
    <x v="1"/>
  </r>
  <r>
    <n v="1705"/>
    <s v="tm232090"/>
    <x v="1696"/>
    <s v="Snervous Tyler Oakley"/>
    <x v="0"/>
    <s v="After eight years of sharing snippets of his life online, see the intimate truth of Tyler Oakley's relationship with family, followers and fame on his sold out international tour."/>
    <x v="58"/>
    <x v="1"/>
    <s v="PG-13"/>
    <x v="4"/>
    <n v="82"/>
    <s v="tt5073746"/>
    <n v="5.4"/>
    <n v="473"/>
    <x v="1"/>
  </r>
  <r>
    <n v="1706"/>
    <s v="tm317850"/>
    <x v="1697"/>
    <s v="Meet The in-Laws"/>
    <x v="0"/>
    <s v="A Yoruba man proposes to his Igbo girlfriend, but when the news eventually reaches their parents, their reactions aren√¢‚Ç¨‚Ñ¢t exactly what they expected due to tribal prejudice. Rivalry between the two families begins, but the couple are adamant on their love prevailing. Starring Kenneth Okolie, Adeniyi Johnson, Tina Mba, Dele Odule, Lilian Esoro, Amaechi Muonagor, Blessing Onwukwe, Dickson Godwin and NEDU"/>
    <x v="59"/>
    <x v="1"/>
    <m/>
    <x v="5"/>
    <n v="75"/>
    <s v="tt8332742"/>
    <n v="6"/>
    <n v="23"/>
    <x v="1"/>
  </r>
  <r>
    <n v="1707"/>
    <s v="tm235005"/>
    <x v="1698"/>
    <s v="Oloibiri"/>
    <x v="0"/>
    <s v="This action thriller narrates the tale of Gunpowder (RMD) and Timipre (Olu Jacobs), two natives of Oloibiri, the town where oil was first discovered in commercial quantity in Nigeria.  Gunpowder engages in violent struggle in protest to the squalid living conditions in his community despite their oil wealth; accusing Timipre√¢‚Ç¨‚Ñ¢s generation of doing nothing whilst their land was exploited and plundered. (Amarachukwu Iwuala)"/>
    <x v="58"/>
    <x v="1"/>
    <m/>
    <x v="5"/>
    <n v="106"/>
    <s v="tt8007138"/>
    <n v="5.0999999999999996"/>
    <n v="183"/>
    <x v="1"/>
  </r>
  <r>
    <n v="1708"/>
    <s v="tm296203"/>
    <x v="1699"/>
    <s v="A Chaster Marriage"/>
    <x v="0"/>
    <s v="In love with Duygu, as well as with his favorite football team, Zafer is one of those grown-up men who never really grow up. One day, he finds himself forced into a marriage by his father, and despite his many funny attempts to get out of the marriage, Zafer√¢‚Ç¨‚Ñ¢s plans yield no result. Can Zafer understand the meaning of true love before the final whistle blows?"/>
    <x v="59"/>
    <x v="1"/>
    <s v="PG-13"/>
    <x v="4"/>
    <n v="93"/>
    <s v="tt6379048"/>
    <n v="5.4"/>
    <n v="874"/>
    <x v="1"/>
  </r>
  <r>
    <n v="1709"/>
    <s v="ts83535"/>
    <x v="1700"/>
    <s v="Popples"/>
    <x v="1"/>
    <s v="The adorable Best Popple Pals love helping their friends and neighbors, but every time they do it seems to backfire in hilarious ways."/>
    <x v="58"/>
    <x v="1"/>
    <m/>
    <x v="5"/>
    <n v="25"/>
    <s v="tt4210022"/>
    <n v="6"/>
    <n v="57"/>
    <x v="1"/>
  </r>
  <r>
    <n v="1710"/>
    <s v="tm350727"/>
    <x v="1701"/>
    <s v="Hajwala: The Missing Engine"/>
    <x v="0"/>
    <s v="Khalid and Kehailan are two team leaders who are passionate about car racing and challenges. They enter into a crazy competition to win the challenge involving a lot of surprises, which unexpectedly change both their lives."/>
    <x v="59"/>
    <x v="1"/>
    <s v="R"/>
    <x v="0"/>
    <n v="96"/>
    <s v="tt6200274"/>
    <n v="2.1"/>
    <n v="250"/>
    <x v="1"/>
  </r>
  <r>
    <n v="1711"/>
    <s v="tm245050"/>
    <x v="1702"/>
    <s v="The Arbitration"/>
    <x v="0"/>
    <s v="TIFF Rising Stars OC Ukeje and Somkele Iyamah-Idhalama join a stellar cast of Nollywood heavyweights in this whip-smart courtroom drama about lust, betrayal, and the price of ambition."/>
    <x v="59"/>
    <x v="1"/>
    <m/>
    <x v="5"/>
    <n v="100"/>
    <s v="tt5811182"/>
    <n v="5.0999999999999996"/>
    <n v="121"/>
    <x v="1"/>
  </r>
  <r>
    <n v="1712"/>
    <s v="tm212909"/>
    <x v="1703"/>
    <s v="Just the Way You Are"/>
    <x v="0"/>
    <s v="Drake gets into a betting game with his best friend which involves courting the unsuspecting Sophia. When Sophia finally falls for him Drake must tell her that everything was just a game, a bet."/>
    <x v="58"/>
    <x v="1"/>
    <m/>
    <x v="5"/>
    <n v="107"/>
    <s v="tt3837166"/>
    <n v="6.3"/>
    <n v="502"/>
    <x v="1"/>
  </r>
  <r>
    <n v="1713"/>
    <s v="ts38703"/>
    <x v="1704"/>
    <s v="My Little Baby"/>
    <x v="1"/>
    <s v="Cha Jung Han is a detective for a special investigation team. He is busy with investigating violent cases including drugs and gangs, but one day he takes in his niece, Eun Ae and struggles to raise her. Meanwhile, Han Ye Seul is a single mother who raises her 5-years-old son alone. She is Cha Jung-Han√¢‚Ç¨‚Ñ¢s first love."/>
    <x v="59"/>
    <x v="1"/>
    <s v="TV-PG"/>
    <x v="7"/>
    <n v="37"/>
    <s v="tt5546516"/>
    <n v="6.9"/>
    <n v="103"/>
    <x v="1"/>
  </r>
  <r>
    <n v="1714"/>
    <s v="ts83449"/>
    <x v="1705"/>
    <s v="Love Storm"/>
    <x v="1"/>
    <s v="Three grown siblings must rethink their idea of family when they learn their parents are getting divorced and have their eyes on new partners."/>
    <x v="59"/>
    <x v="1"/>
    <s v="TV-14"/>
    <x v="2"/>
    <n v="87"/>
    <s v="tt6093070"/>
    <n v="5.5"/>
    <n v="325"/>
    <x v="1"/>
  </r>
  <r>
    <n v="1715"/>
    <s v="tm271333"/>
    <x v="1706"/>
    <s v="The Third Party"/>
    <x v="0"/>
    <s v="Faced with unfortunate complications beyond her control, go-getter events manager Andi Medina has no other person to turn to. She is then forced to reconnect with her ex-boyfriend, cosmetic surgeon Max Labarador. Much to Andi√¢‚Ç¨‚Ñ¢s shock, Max is already in a three-year live-in relationship with pediatric oncologist Christian Pilar. With nowhere else to go and left with no other options, she agrees to live with the couple √¢‚Ç¨‚Äú both parties agreeing into a deal that will change the course of their lives and hearts."/>
    <x v="59"/>
    <x v="1"/>
    <m/>
    <x v="5"/>
    <n v="118"/>
    <s v="tt6088634"/>
    <n v="6.1"/>
    <n v="267"/>
    <x v="1"/>
  </r>
  <r>
    <n v="1716"/>
    <s v="tm421382"/>
    <x v="1707"/>
    <s v="Lakeeran"/>
    <x v="0"/>
    <s v="Upset over his role in the accidental death of a Sikh, a young Punjabi man living abroad returns to India and falls for a widow whose husband died in similar circumstances."/>
    <x v="59"/>
    <x v="1"/>
    <m/>
    <x v="5"/>
    <n v="113"/>
    <s v="tt6115284"/>
    <n v="6.2"/>
    <n v="33"/>
    <x v="1"/>
  </r>
  <r>
    <n v="1717"/>
    <s v="tm368725"/>
    <x v="1708"/>
    <s v="Love Is a Story"/>
    <x v="0"/>
    <s v="Near by Christmas, in an old and charming town in Transylvania, Sebastian and Aprilia start a beautiful love story. However, nothing is as simple as it would seem. Being influenced by three men with strong personalities, Aprilia needs to find the balance between adulthood and the choices of a young girl's heart. It's Christmas time and life holds for this talented beautiful girl only the presents that she is strong enough to grab."/>
    <x v="58"/>
    <x v="1"/>
    <m/>
    <x v="5"/>
    <n v="107"/>
    <s v="tt3764686"/>
    <n v="6"/>
    <n v="365"/>
    <x v="1"/>
  </r>
  <r>
    <n v="1718"/>
    <s v="tm234735"/>
    <x v="1709"/>
    <s v="Time Out"/>
    <x v="0"/>
    <s v="The friendship, laughter and shared love between two brothers is tested when a 14-year-old boy is confronted with the complexities of a simple relationship."/>
    <x v="58"/>
    <x v="1"/>
    <m/>
    <x v="5"/>
    <n v="98"/>
    <s v="tt4396648"/>
    <n v="6"/>
    <n v="399"/>
    <x v="1"/>
  </r>
  <r>
    <n v="1719"/>
    <s v="tm239078"/>
    <x v="1710"/>
    <s v="Jada"/>
    <x v="0"/>
    <s v="Jada is 7 years old. Jada lives alone on Venice Beach. By following her through a day in her life, the story of who she is, why she is there, and who the man is that has come looking for her unfolds."/>
    <x v="59"/>
    <x v="1"/>
    <s v="PG-13"/>
    <x v="4"/>
    <n v="16"/>
    <s v="tt9769714"/>
    <n v="5.3"/>
    <n v="157"/>
    <x v="1"/>
  </r>
  <r>
    <n v="1720"/>
    <s v="ts53864"/>
    <x v="1711"/>
    <s v="Ozark"/>
    <x v="1"/>
    <s v="A financial adviser drags his family from Chicago to the Missouri Ozarks, where he must launder $500 million in five years to appease a drug boss."/>
    <x v="60"/>
    <x v="1"/>
    <s v="TV-MA"/>
    <x v="6"/>
    <n v="60"/>
    <s v="tt5071412"/>
    <n v="8.5"/>
    <n v="278223"/>
    <x v="0"/>
  </r>
  <r>
    <n v="1721"/>
    <s v="ts77795"/>
    <x v="1712"/>
    <s v="Derry Girls"/>
    <x v="1"/>
    <s v="Amidst the political conflict of Northern Ireland in the 1990s, five high school students square off with the universal challenges of being a teenager."/>
    <x v="61"/>
    <x v="1"/>
    <s v="TV-MA"/>
    <x v="6"/>
    <n v="25"/>
    <s v="tt7120662"/>
    <n v="8.4"/>
    <n v="28718"/>
    <x v="1"/>
  </r>
  <r>
    <n v="1722"/>
    <s v="ts56683"/>
    <x v="1713"/>
    <s v="The Sinner"/>
    <x v="1"/>
    <s v="In a small New York town, a haunted detective hunts for answers about perplexing crimes while wrestling with his own demons."/>
    <x v="60"/>
    <x v="1"/>
    <s v="TV-MA"/>
    <x v="6"/>
    <n v="45"/>
    <s v="tt6048596"/>
    <n v="7.9"/>
    <n v="117055"/>
    <x v="0"/>
  </r>
  <r>
    <n v="1723"/>
    <s v="tm239091"/>
    <x v="1714"/>
    <s v="Blade Runner 2049"/>
    <x v="0"/>
    <s v="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
    <x v="60"/>
    <x v="1"/>
    <s v="R"/>
    <x v="0"/>
    <n v="164"/>
    <s v="tt1856101"/>
    <n v="8"/>
    <n v="539864"/>
    <x v="0"/>
  </r>
  <r>
    <n v="1724"/>
    <s v="ts55668"/>
    <x v="1715"/>
    <s v="Dark"/>
    <x v="1"/>
    <s v="A missing child causes four families to help each other for answers. What they could not imagine is that this mystery would be connected to innumerable other secrets of the small town."/>
    <x v="60"/>
    <x v="1"/>
    <s v="TV-MA"/>
    <x v="6"/>
    <n v="56"/>
    <s v="tt5753856"/>
    <n v="8.6999999999999904"/>
    <n v="354443"/>
    <x v="0"/>
  </r>
  <r>
    <n v="1725"/>
    <s v="tm310953"/>
    <x v="1716"/>
    <s v="Sorry to Bother You"/>
    <x v="0"/>
    <s v="In an alternate present-day version of Oakland, black telemarketer Cassius Green discovers a magical key to professional success √¢‚Ç¨‚Äú which propels him into a macabre universe."/>
    <x v="61"/>
    <x v="1"/>
    <s v="R"/>
    <x v="0"/>
    <n v="111"/>
    <s v="tt5688932"/>
    <n v="6.9"/>
    <n v="75653"/>
    <x v="1"/>
  </r>
  <r>
    <n v="1726"/>
    <s v="tm232797"/>
    <x v="1717"/>
    <s v="Dunkirk"/>
    <x v="0"/>
    <s v="The story of the miraculous evacuation of Allied soldiers from Belgium, Britain, Canada and France, who were cut off and surrounded by the German army from the beaches and harbour of Dunkirk between May 26th and June 4th 1940 during World War II."/>
    <x v="60"/>
    <x v="1"/>
    <s v="PG-13"/>
    <x v="4"/>
    <n v="107"/>
    <s v="tt5013056"/>
    <n v="7.8"/>
    <n v="619645"/>
    <x v="0"/>
  </r>
  <r>
    <n v="1727"/>
    <s v="tm244259"/>
    <x v="1718"/>
    <s v="Wind River"/>
    <x v="0"/>
    <s v="An FBI agent teams with the town's veteran game tracker to investigate a murder that occurred on a Native American reservation."/>
    <x v="60"/>
    <x v="1"/>
    <s v="R"/>
    <x v="0"/>
    <n v="106"/>
    <s v="tt6185846"/>
    <n v="7.7"/>
    <n v="240408"/>
    <x v="0"/>
  </r>
  <r>
    <n v="1728"/>
    <s v="tm315344"/>
    <x v="1719"/>
    <s v="Molly's Game"/>
    <x v="0"/>
    <s v="Molly Bloom, a young skier and former Olympic hopeful becomes a successful entrepreneur (and a target of an FBI investigation) when she establishes a high-stakes, international poker game."/>
    <x v="60"/>
    <x v="1"/>
    <s v="R"/>
    <x v="0"/>
    <n v="140"/>
    <s v="tt4209788"/>
    <n v="7.4"/>
    <n v="165817"/>
    <x v="0"/>
  </r>
  <r>
    <n v="1729"/>
    <s v="ts53023"/>
    <x v="1720"/>
    <s v="Riverdale"/>
    <x v="1"/>
    <s v="Set in the present, the series offers a bold, subversive take on Archie, Betty, Veronica and their friends, exploring the surreality of small-town life, the darkness and weirdness bubbling beneath Riverdale√¢‚Ç¨‚Ñ¢s wholesome facade."/>
    <x v="60"/>
    <x v="1"/>
    <s v="TV-14"/>
    <x v="2"/>
    <n v="42"/>
    <s v="tt5420376"/>
    <n v="6.7"/>
    <n v="139154"/>
    <x v="0"/>
  </r>
  <r>
    <n v="1730"/>
    <s v="ts81064"/>
    <x v="1721"/>
    <s v="Legacies"/>
    <x v="1"/>
    <s v="In a place where young witches, vampires, and werewolves are nurtured to be their best selves in spite of their worst impulses, Klaus Mikaelson√¢‚Ç¨‚Ñ¢s daughter, 17-year-old Hope Mikaelson, Alaric Saltzman√¢‚Ç¨‚Ñ¢s twins, Lizzie and Josie Saltzman, among others, come of age into heroes and villains at The Salvatore School for the Young and Gifted."/>
    <x v="61"/>
    <x v="1"/>
    <s v="TV-14"/>
    <x v="2"/>
    <n v="42"/>
    <s v="tt8103070"/>
    <n v="7.3"/>
    <n v="28877"/>
    <x v="1"/>
  </r>
  <r>
    <n v="1731"/>
    <s v="ts42405"/>
    <x v="1722"/>
    <s v="Mindhunter"/>
    <x v="1"/>
    <s v="An agent in the FBI's Elite Serial Crime Unit develops profiling techniques as he pursues notorious serial killers and rapists."/>
    <x v="60"/>
    <x v="1"/>
    <s v="TV-MA"/>
    <x v="6"/>
    <n v="53"/>
    <s v="tt5290382"/>
    <n v="8.6"/>
    <n v="261429"/>
    <x v="0"/>
  </r>
  <r>
    <n v="1732"/>
    <s v="tm318206"/>
    <x v="1723"/>
    <s v="Den of Thieves"/>
    <x v="0"/>
    <s v="A gritty crime saga which follows the lives of an elite unit of the LA County Sheriff's Dept. and the state's most successful bank robbery crew as the outlaws plan a seemingly impossible heist on the Federal Reserve Bank."/>
    <x v="61"/>
    <x v="1"/>
    <s v="R"/>
    <x v="0"/>
    <n v="140"/>
    <s v="tt1259528"/>
    <n v="7"/>
    <n v="107701"/>
    <x v="0"/>
  </r>
  <r>
    <n v="1733"/>
    <s v="ts83970"/>
    <x v="1724"/>
    <s v="All American"/>
    <x v="1"/>
    <s v="When a rising high school football player from South Central L.A. is recruited to play for Beverly Hills High, the wins, losses and struggles of two families from vastly different worlds - Compton and Beverly Hills - begin to collide. Inspired by the life of pro football player Spencer Paysinger."/>
    <x v="61"/>
    <x v="1"/>
    <s v="TV-14"/>
    <x v="2"/>
    <n v="42"/>
    <s v="tt7414406"/>
    <n v="7.6"/>
    <n v="9704"/>
    <x v="1"/>
  </r>
  <r>
    <n v="1734"/>
    <s v="tm315174"/>
    <x v="1725"/>
    <s v="Phantom Thread"/>
    <x v="0"/>
    <s v="In 1950s London, renowned British dressmaker Reynolds Woodcock comes across Alma, a young, strong-willed woman, who soon becomes ever present in his life as his muse and lover."/>
    <x v="60"/>
    <x v="1"/>
    <s v="R"/>
    <x v="0"/>
    <n v="130"/>
    <s v="tt5776858"/>
    <n v="7.4"/>
    <n v="128600"/>
    <x v="0"/>
  </r>
  <r>
    <n v="1735"/>
    <s v="ts81294"/>
    <x v="1726"/>
    <s v="Manifest"/>
    <x v="1"/>
    <s v="After landing from a turbulent but routine flight, the crew and passengers of Montego Air Flight 828 discover five years have passed in what seemed like a few hours. As their new realities become clear, a deeper mystery unfolds and some of the returned passengers soon realize they may be meant for something greater than they ever thought possible."/>
    <x v="61"/>
    <x v="1"/>
    <s v="TV-14"/>
    <x v="2"/>
    <n v="42"/>
    <s v="tt8421350"/>
    <n v="7.1"/>
    <n v="50145"/>
    <x v="1"/>
  </r>
  <r>
    <n v="1736"/>
    <s v="ts78305"/>
    <x v="1727"/>
    <s v="Elite"/>
    <x v="1"/>
    <s v="When three working class kids enroll in the most exclusive school in Spain, the clash between the wealthy and the poor students leads to tragedy."/>
    <x v="61"/>
    <x v="1"/>
    <s v="TV-MA"/>
    <x v="6"/>
    <n v="48"/>
    <s v="tt7134908"/>
    <n v="7.4"/>
    <n v="73062"/>
    <x v="1"/>
  </r>
  <r>
    <n v="1737"/>
    <s v="ts78801"/>
    <x v="1728"/>
    <s v="Cobra Kai"/>
    <x v="1"/>
    <s v="This Karate Kid sequel series picks up 30 years after the events of the 1984 All Valley Karate Tournament and finds Johnny Lawrence on the hunt for redemption by reopening the infamous Cobra Kai karate dojo. This reignites his old rivalry with the successful Daniel LaRusso, who has been working to maintain the balance in his life without mentor Mr. Miyagi."/>
    <x v="61"/>
    <x v="1"/>
    <s v="TV-14"/>
    <x v="2"/>
    <n v="31"/>
    <s v="tt7221388"/>
    <n v="8.6"/>
    <n v="163858"/>
    <x v="0"/>
  </r>
  <r>
    <n v="1738"/>
    <s v="ts79813"/>
    <x v="1729"/>
    <s v="You"/>
    <x v="1"/>
    <s v="A dangerously charming, intensely obsessive young man goes to extreme measures to insert himself into the lives of those he is transfixed by."/>
    <x v="61"/>
    <x v="1"/>
    <s v="TV-MA"/>
    <x v="6"/>
    <n v="47"/>
    <s v="tt7335184"/>
    <n v="7.7"/>
    <n v="225949"/>
    <x v="0"/>
  </r>
  <r>
    <n v="1739"/>
    <s v="ts77398"/>
    <x v="1730"/>
    <s v="Lost in Space"/>
    <x v="1"/>
    <s v="After crash-landing on an alien planet, the Robinson family fights against all odds to survive and escape. But they're surrounded by hidden dangers."/>
    <x v="61"/>
    <x v="1"/>
    <s v="TV-PG"/>
    <x v="7"/>
    <n v="49"/>
    <s v="tt5232792"/>
    <n v="7.3"/>
    <n v="96868"/>
    <x v="1"/>
  </r>
  <r>
    <n v="1740"/>
    <s v="ts56768"/>
    <x v="1731"/>
    <s v="Money Heist"/>
    <x v="1"/>
    <s v="An unusual group of robbers attempt to carry out the most perfect robbery in Spanish history - stealing 2.4 billion euros from the Royal Mint of Spain."/>
    <x v="60"/>
    <x v="1"/>
    <s v="TV-MA"/>
    <x v="6"/>
    <n v="50"/>
    <s v="tt6468322"/>
    <n v="8.3000000000000007"/>
    <n v="450797"/>
    <x v="0"/>
  </r>
  <r>
    <n v="1741"/>
    <s v="tm344989"/>
    <x v="1732"/>
    <s v="Lady Bird"/>
    <x v="0"/>
    <s v="Lady Bird McPherson, a strong willed, deeply opinionated, artistic 17 year old comes of age in Sacramento. Her relationship with her mother and her upbringing are questioned and tested as she plans to head off to college."/>
    <x v="60"/>
    <x v="1"/>
    <s v="R"/>
    <x v="0"/>
    <n v="94"/>
    <s v="tt4925292"/>
    <n v="7.4"/>
    <n v="277165"/>
    <x v="0"/>
  </r>
  <r>
    <n v="1742"/>
    <s v="ts57120"/>
    <x v="1733"/>
    <s v="Good Girls"/>
    <x v="1"/>
    <s v="Three &quot;good girl&quot; suburban wives and mothers suddenly find themselves in desperate circumstances and decide to stop playing it safe and risk everything to take their power back."/>
    <x v="61"/>
    <x v="1"/>
    <s v="TV-14"/>
    <x v="2"/>
    <n v="42"/>
    <s v="tt6474378"/>
    <n v="7.7"/>
    <n v="49867"/>
    <x v="1"/>
  </r>
  <r>
    <n v="1743"/>
    <s v="tm287684"/>
    <x v="1734"/>
    <s v="The Ritual"/>
    <x v="0"/>
    <s v="A group of college friends reunite for a trip to the forest, but encounter a menacing presence in the woods that's stalking them."/>
    <x v="60"/>
    <x v="1"/>
    <s v="R"/>
    <x v="0"/>
    <n v="94"/>
    <s v="tt5638642"/>
    <n v="6.3"/>
    <n v="92788"/>
    <x v="1"/>
  </r>
  <r>
    <n v="1744"/>
    <s v="ts81884"/>
    <x v="787"/>
    <s v="Bodyguard"/>
    <x v="1"/>
    <s v="A troubled war veteran is assigned to protect a controversial politician who may be the target of a terror plot."/>
    <x v="61"/>
    <x v="1"/>
    <s v="TV-MA"/>
    <x v="6"/>
    <n v="60"/>
    <s v="tt7493974"/>
    <n v="8.1"/>
    <n v="114446"/>
    <x v="0"/>
  </r>
  <r>
    <n v="1745"/>
    <s v="ts75151"/>
    <x v="1735"/>
    <s v="Godless"/>
    <x v="1"/>
    <s v="A ruthless outlaw terrorizes the West in search of a former member of his gang, who√¢‚Ç¨‚Ñ¢s found a new life in a quiet town populated only by women."/>
    <x v="60"/>
    <x v="1"/>
    <s v="TV-MA"/>
    <x v="6"/>
    <n v="65"/>
    <s v="tt5516154"/>
    <n v="7.6"/>
    <n v="27"/>
    <x v="1"/>
  </r>
  <r>
    <n v="1746"/>
    <s v="ts54102"/>
    <x v="1736"/>
    <s v="Altered Carbon"/>
    <x v="1"/>
    <s v="After 250 years on ice, a prisoner returns to life in a new body with one chance to win his freedom: by solving a mind-bending murder."/>
    <x v="61"/>
    <x v="1"/>
    <s v="TV-MA"/>
    <x v="6"/>
    <n v="52"/>
    <s v="tt2261227"/>
    <n v="7.9"/>
    <n v="162018"/>
    <x v="0"/>
  </r>
  <r>
    <n v="1747"/>
    <s v="ts75097"/>
    <x v="1737"/>
    <s v="Maniac"/>
    <x v="1"/>
    <s v="Two strangers are drawn to a mysterious pharmaceutical trial that will, they're assured, with no complications or side-effects whatsoever, solve all of their problems, permanently. Things do not go as planned."/>
    <x v="61"/>
    <x v="1"/>
    <s v="TV-MA"/>
    <x v="6"/>
    <n v="39"/>
    <s v="tt5580146"/>
    <n v="7.7"/>
    <n v="74877"/>
    <x v="1"/>
  </r>
  <r>
    <n v="1748"/>
    <s v="ts84785"/>
    <x v="1738"/>
    <s v="Dirty John"/>
    <x v="1"/>
    <s v="Anthology series in which each season is based on a true crime story featuring an epic tale of love gone wrong."/>
    <x v="61"/>
    <x v="1"/>
    <s v="TV-MA"/>
    <x v="6"/>
    <n v="44"/>
    <s v="tt15438396"/>
    <n v="7.3"/>
    <n v="20817"/>
    <x v="1"/>
  </r>
  <r>
    <n v="1749"/>
    <s v="tm244220"/>
    <x v="1739"/>
    <s v="Darkest Hour"/>
    <x v="0"/>
    <s v="A thrilling and inspiring true story begins on the eve of World War II as, within days of becoming Prime Minister of Great Britain, Winston Churchill must face one of his most turbulent and defining trials: exploring a negotiated peace treaty with Nazi Germany, or standing firm to fight for the ideals, liberty and freedom of a nation. As the unstoppable Nazi forces roll across Western Europe and the threat of invasion is imminent, and with an unprepared public, a skeptical King, and his own party plotting against him, Churchill must withstand his darkest hour, rally a nation, and attempt to change the course of world history."/>
    <x v="60"/>
    <x v="1"/>
    <s v="PG-13"/>
    <x v="4"/>
    <n v="125"/>
    <s v="tt4555426"/>
    <n v="7.4"/>
    <n v="193208"/>
    <x v="0"/>
  </r>
  <r>
    <n v="1750"/>
    <s v="ts42477"/>
    <x v="1740"/>
    <s v="Babylon Berlin"/>
    <x v="1"/>
    <s v="Beneath the decadence of 1929 Berlin, lies an underworld city of sin. Police investigator Gareon Rath has been transferred from Cologne to the epicenter of political and social changes in the Golden Twenties."/>
    <x v="60"/>
    <x v="1"/>
    <s v="TV-MA"/>
    <x v="6"/>
    <n v="49"/>
    <s v="tt4378376"/>
    <n v="8.4"/>
    <n v="23256"/>
    <x v="1"/>
  </r>
  <r>
    <n v="1751"/>
    <s v="ts81208"/>
    <x v="1741"/>
    <s v="Charmed"/>
    <x v="1"/>
    <s v="Set in the fictional college town of Hilltowne, Charmed follows the lives of three sisters, Macy, Mel and Maggie Vera who, after the tragic death of their mother, discover they are three of the most powerful witches of all time."/>
    <x v="61"/>
    <x v="1"/>
    <s v="TV-14"/>
    <x v="2"/>
    <n v="42"/>
    <s v="tt6394324"/>
    <n v="4.5"/>
    <n v="16091"/>
    <x v="1"/>
  </r>
  <r>
    <n v="1752"/>
    <s v="ts58433"/>
    <x v="1742"/>
    <s v="The Haunting of Hill House"/>
    <x v="1"/>
    <s v="The Crains, a fractured family, confront haunting memories of their old home and the terrifying events that drove them from it."/>
    <x v="61"/>
    <x v="1"/>
    <s v="TV-MA"/>
    <x v="6"/>
    <n v="58"/>
    <s v="tt6763664"/>
    <n v="8.6"/>
    <n v="226817"/>
    <x v="0"/>
  </r>
  <r>
    <n v="1753"/>
    <s v="ts57850"/>
    <x v="1743"/>
    <s v="HAPPY!"/>
    <x v="1"/>
    <s v="Corrupt ex-cop turned hitman Nick Sax's life is changed forever by a relentlessly positive, imaginary blue winged horse named Happy."/>
    <x v="60"/>
    <x v="1"/>
    <s v="TV-MA"/>
    <x v="6"/>
    <n v="43"/>
    <s v="tt2452242"/>
    <n v="8.1"/>
    <n v="37747"/>
    <x v="1"/>
  </r>
  <r>
    <n v="1754"/>
    <s v="ts53663"/>
    <x v="1744"/>
    <s v="Workin' Moms"/>
    <x v="1"/>
    <s v="Four women juggle love, careers, and parenthood. They support, challenge, and try not to judge each other as life throws them curveballs. Whether it is an identity crisis, a huge job opportunity, postpartum depression, or an unplanned pregnancy √¢‚Ç¨‚Äú they face both the good and bad with grace and humour."/>
    <x v="60"/>
    <x v="1"/>
    <s v="TV-MA"/>
    <x v="6"/>
    <n v="22"/>
    <s v="tt6143796"/>
    <n v="7.8"/>
    <n v="14892"/>
    <x v="1"/>
  </r>
  <r>
    <n v="1755"/>
    <s v="tm244364"/>
    <x v="1745"/>
    <s v="The Nightingale"/>
    <x v="0"/>
    <s v="In 1825, Clare, a 21-year-old Irish convict, chases a British soldier through the rugged Tasmanian wilderness, bent on revenge for a terrible act of violence he committed against her family. She enlists the services of an Aboriginal tracker who is also marked by trauma from his own violence-filled past."/>
    <x v="61"/>
    <x v="1"/>
    <s v="R"/>
    <x v="0"/>
    <n v="136"/>
    <s v="tt4068576"/>
    <n v="7.3"/>
    <n v="28196"/>
    <x v="1"/>
  </r>
  <r>
    <n v="1756"/>
    <s v="ts79229"/>
    <x v="1746"/>
    <s v="Wild Wild Country"/>
    <x v="1"/>
    <s v="When a controversial cult leader builds a utopian city in the Oregon desert, conflict with the locals escalates into a national scandal."/>
    <x v="61"/>
    <x v="1"/>
    <s v="TV-MA"/>
    <x v="6"/>
    <n v="67"/>
    <s v="tt7768848"/>
    <n v="8.1"/>
    <n v="29298"/>
    <x v="1"/>
  </r>
  <r>
    <n v="1757"/>
    <s v="ts77955"/>
    <x v="1747"/>
    <s v="Somebody Feed Phil"/>
    <x v="1"/>
    <s v="&quot;Everybody Loves Raymond&quot; creator Phil Rosenthal travels the globe to take in the local cuisine and culture of Bangkok, Lisbon, Mexico City and more."/>
    <x v="61"/>
    <x v="1"/>
    <s v="TV-14"/>
    <x v="2"/>
    <n v="52"/>
    <s v="tt7752034"/>
    <n v="8.1999999999999904"/>
    <n v="4420"/>
    <x v="1"/>
  </r>
  <r>
    <n v="1758"/>
    <s v="ts75879"/>
    <x v="1748"/>
    <s v="Big Mouth"/>
    <x v="1"/>
    <s v="Teenage friends find their lives upended by the wonders and horrors of puberty in this edgy comedy from real-life pals Nick Kroll and Andrew Goldberg."/>
    <x v="60"/>
    <x v="1"/>
    <s v="TV-MA"/>
    <x v="6"/>
    <n v="27"/>
    <s v="tt6524350"/>
    <n v="7.9"/>
    <n v="74660"/>
    <x v="1"/>
  </r>
  <r>
    <n v="1759"/>
    <s v="tm420745"/>
    <x v="1749"/>
    <s v="How It Ends"/>
    <x v="0"/>
    <s v="A desperate father tries to return home to his pregnant wife after a mysterious apocalyptic event turns everything to chaos."/>
    <x v="61"/>
    <x v="1"/>
    <m/>
    <x v="5"/>
    <n v="113"/>
    <s v="tt5246700"/>
    <n v="5"/>
    <n v="51513"/>
    <x v="1"/>
  </r>
  <r>
    <n v="1760"/>
    <s v="ts57465"/>
    <x v="1750"/>
    <s v="Dynasty"/>
    <x v="1"/>
    <s v="The reboot follows two of America√¢‚Ç¨‚Ñ¢s wealthiest families, the Carringtons and the Colbys, as they feud for control over their fortune and their children focusing on Fallon Carrington, the daughter of billionaire Blake Carrington, and her soon-to-be stepmother, Cristal, a Hispanic woman marrying into this WASP family and America√¢‚Ç¨‚Ñ¢s most powerful class."/>
    <x v="60"/>
    <x v="1"/>
    <s v="TV-14"/>
    <x v="2"/>
    <n v="42"/>
    <s v="tt6128300"/>
    <n v="7.2"/>
    <n v="21136"/>
    <x v="1"/>
  </r>
  <r>
    <n v="1761"/>
    <s v="tm232500"/>
    <x v="1751"/>
    <s v="The Disaster Artist"/>
    <x v="0"/>
    <s v="An aspiring actor in Hollywood meets an enigmatic stranger by the name of Tommy Wiseau, the meeting leads the actor down a path nobody could have predicted; creating the worst movie ever made."/>
    <x v="60"/>
    <x v="1"/>
    <s v="R"/>
    <x v="0"/>
    <n v="104"/>
    <s v="tt3521126"/>
    <n v="7.3"/>
    <n v="149604"/>
    <x v="0"/>
  </r>
  <r>
    <n v="1762"/>
    <s v="ts54054"/>
    <x v="1752"/>
    <s v="Imposters"/>
    <x v="1"/>
    <s v="Maddie, a persona shifting con-artist who is as beautiful as she is dangerous, leaves her unwitting victims tormented when they realize they have been used and robbed of everything √¢‚Ç¨‚Äú including their hearts. But things get complicated when her former targets, Ezra, Richard, and Jules team up to track her down."/>
    <x v="60"/>
    <x v="1"/>
    <s v="TV-14"/>
    <x v="2"/>
    <n v="43"/>
    <s v="tt5212822"/>
    <n v="7.8"/>
    <n v="13238"/>
    <x v="1"/>
  </r>
  <r>
    <n v="1763"/>
    <s v="ts55982"/>
    <x v="1753"/>
    <s v="Anne with an E"/>
    <x v="1"/>
    <s v="A coming-of-age story about an outsider who, against all odds and numerous challenges, fights for love and acceptance and for her place in the world. The series centers on a young orphaned girl in the late 1890√¢‚Ç¨‚Ñ¢s, who, after an abusive childhood spent in orphanages and the homes of strangers, is mistakenly sent to live with an elderly woman and her aging brother. Over time, 13-year-old Anne will transform their lives and eventually the small town in which they live with her unique spirit, fierce intellect and brilliant imagination."/>
    <x v="60"/>
    <x v="1"/>
    <s v="TV-G"/>
    <x v="9"/>
    <n v="46"/>
    <s v="tt5421602"/>
    <n v="8.6999999999999904"/>
    <n v="51001"/>
    <x v="1"/>
  </r>
  <r>
    <n v="1764"/>
    <s v="tm350379"/>
    <x v="1754"/>
    <s v="Ghostland"/>
    <x v="0"/>
    <s v="A mother of two inherits a home from her aunt. On the first night in the new home she is confronted with murderous intruders and fights for her daughters√¢‚Ç¨‚Ñ¢ lives. Sixteen years later the daughters reunite at the house, and that is when things get strange .√Ç¬†.√Ç¬†."/>
    <x v="61"/>
    <x v="1"/>
    <s v="R"/>
    <x v="0"/>
    <n v="91"/>
    <s v="tt6195094"/>
    <n v="6.4"/>
    <n v="30444"/>
    <x v="1"/>
  </r>
  <r>
    <n v="1765"/>
    <s v="tm363103"/>
    <x v="1755"/>
    <s v="Perfect Bid: The Contestant Who Knew Too Much"/>
    <x v="0"/>
    <s v="Maths teacher Ted Slauson became adept at recording and memorizing prices of products featured on the iconic game show The Price is Right, an obsession dating back to the show's inception in 1972. This passion and dedication for the show culminated in him helping a contestant place a perfect bid during a 2008 showcase, an innocent act that would create one of the biggest controversies in television industry history."/>
    <x v="60"/>
    <x v="1"/>
    <m/>
    <x v="5"/>
    <n v="72"/>
    <s v="tt6854248"/>
    <n v="6.6"/>
    <n v="2176"/>
    <x v="1"/>
  </r>
  <r>
    <n v="1766"/>
    <s v="ts58133"/>
    <x v="1756"/>
    <s v="Manhunt"/>
    <x v="1"/>
    <s v="Inspired by actual events, this true crime anthology series takes a deep dive into the dark, twisted minds of terrorists and follows the brave souls who hunt them down."/>
    <x v="60"/>
    <x v="1"/>
    <s v="TV-14"/>
    <x v="2"/>
    <n v="43"/>
    <s v="tt5618256"/>
    <n v="8.1"/>
    <n v="57459"/>
    <x v="1"/>
  </r>
  <r>
    <n v="1767"/>
    <s v="tm425889"/>
    <x v="1757"/>
    <s v="The Ballad of Buster Scruggs"/>
    <x v="0"/>
    <s v="Vignettes weaving together the stories of six individuals in the old West at the end of the Civil War. Following the tales of a sharp-shooting songster, a wannabe bank robber, two weary traveling performers, a lone gold prospector, a woman traveling the West to an uncertain future, and a motley crew of strangers undertaking a carriage ride."/>
    <x v="61"/>
    <x v="1"/>
    <s v="R"/>
    <x v="0"/>
    <n v="132"/>
    <s v="tt6412452"/>
    <n v="7.3"/>
    <n v="141528"/>
    <x v="0"/>
  </r>
  <r>
    <n v="1768"/>
    <s v="tm244174"/>
    <x v="1758"/>
    <s v="Okja"/>
    <x v="0"/>
    <s v="A young girl named Mija risks everything to prevent a powerful, multi-national company from kidnapping her best friend - a massive animal named Okja."/>
    <x v="60"/>
    <x v="1"/>
    <s v="PG-13"/>
    <x v="4"/>
    <n v="122"/>
    <s v="tt3967856"/>
    <n v="7.3"/>
    <n v="116305"/>
    <x v="0"/>
  </r>
  <r>
    <n v="1769"/>
    <s v="ts53545"/>
    <x v="1759"/>
    <s v="Santa Clarita Diet"/>
    <x v="1"/>
    <s v="They're ordinary husband and wife realtors until she undergoes a dramatic change that sends them down a road of death and destruction. In a good way."/>
    <x v="60"/>
    <x v="1"/>
    <s v="TV-MA"/>
    <x v="6"/>
    <n v="29"/>
    <s v="tt5580540"/>
    <n v="7.9"/>
    <n v="64467"/>
    <x v="1"/>
  </r>
  <r>
    <n v="1770"/>
    <s v="tm350"/>
    <x v="1760"/>
    <s v="The Bad Batch"/>
    <x v="0"/>
    <s v="In a desert wasteland in Texas, a muscled cannibal breaks one important rule: don√¢‚Ç¨‚Ñ¢t play with your food."/>
    <x v="60"/>
    <x v="1"/>
    <s v="R"/>
    <x v="0"/>
    <n v="119"/>
    <s v="tt4334266"/>
    <n v="5.2"/>
    <n v="30785"/>
    <x v="1"/>
  </r>
  <r>
    <n v="1771"/>
    <s v="ts84328"/>
    <x v="1761"/>
    <s v="The Bureau of Magical Things"/>
    <x v="1"/>
    <s v="When ordinary teenager Kyra touches a mysterious book, she is transformed into a Tri-ling-√¢‚Ç¨‚Äúpart-human, part-fairy and part-elf. In addition to acquiring amazing magical powers, Kyra discovers a secret world of magic all around her."/>
    <x v="61"/>
    <x v="1"/>
    <s v="TV-G"/>
    <x v="9"/>
    <n v="23"/>
    <s v="tt7153034"/>
    <n v="6.7"/>
    <n v="1914"/>
    <x v="1"/>
  </r>
  <r>
    <n v="1772"/>
    <s v="ts53198"/>
    <x v="1762"/>
    <s v="One Day at a Time"/>
    <x v="1"/>
    <s v="In a reimagining of the TV classic, a newly single Latina mother raises her teen daughter and tween son with the &quot;help&quot; of her old-school mom."/>
    <x v="60"/>
    <x v="1"/>
    <s v="TV-PG"/>
    <x v="7"/>
    <n v="29"/>
    <s v="tt5339440"/>
    <n v="8.1999999999999904"/>
    <n v="15669"/>
    <x v="1"/>
  </r>
  <r>
    <n v="1773"/>
    <s v="ts76243"/>
    <x v="1763"/>
    <s v="The End of the F***ing World"/>
    <x v="1"/>
    <s v="James is 17 and is pretty sure he is a psychopath. Alyssa, also 17, is the cool and moody new girl at school. The pair make a connection and she persuades him to embark on a darkly comedic road trip in search of her real father."/>
    <x v="60"/>
    <x v="1"/>
    <s v="TV-MA"/>
    <x v="6"/>
    <n v="21"/>
    <s v="tt6257970"/>
    <n v="8.1"/>
    <n v="177868"/>
    <x v="0"/>
  </r>
  <r>
    <n v="1774"/>
    <s v="ts58367"/>
    <x v="1764"/>
    <s v="Safe"/>
    <x v="1"/>
    <s v="After his daughter goes missing, a widower begins uncovering the dark secrets of the people closest to him."/>
    <x v="61"/>
    <x v="1"/>
    <s v="TV-MA"/>
    <x v="6"/>
    <n v="45"/>
    <s v="tt7902072"/>
    <n v="7.2"/>
    <n v="41822"/>
    <x v="1"/>
  </r>
  <r>
    <n v="1775"/>
    <s v="ts55720"/>
    <x v="1765"/>
    <s v="GLOW"/>
    <x v="1"/>
    <s v="In 1980s LA, a crew of misfits reinvent themselves as the Gorgeous Ladies of Wrestling."/>
    <x v="60"/>
    <x v="1"/>
    <s v="TV-MA"/>
    <x v="6"/>
    <n v="34"/>
    <s v="tt0784878"/>
    <n v="8"/>
    <n v="44751"/>
    <x v="1"/>
  </r>
  <r>
    <n v="1776"/>
    <s v="ts77852"/>
    <x v="1766"/>
    <s v="Trolls: The Beat Goes On!"/>
    <x v="1"/>
    <s v="Queen Poppy tries to keep Troll Village's peace with the Bergens by inviting them to parties, playing their sports and preventing crime."/>
    <x v="61"/>
    <x v="1"/>
    <s v="TV-G"/>
    <x v="9"/>
    <n v="21"/>
    <s v="tt7539608"/>
    <n v="5.8"/>
    <n v="798"/>
    <x v="1"/>
  </r>
  <r>
    <n v="1777"/>
    <s v="ts78430"/>
    <x v="1767"/>
    <s v="Collateral"/>
    <x v="1"/>
    <s v="When a pizza delivery driver is shot dead in south London, a tenacious detective goes after the people traffickers behind his murder and unravels a conspiracy that goes to the top."/>
    <x v="61"/>
    <x v="1"/>
    <s v="TV-MA"/>
    <x v="6"/>
    <n v="57"/>
    <s v="tt6729080"/>
    <n v="6.7"/>
    <n v="17304"/>
    <x v="1"/>
  </r>
  <r>
    <n v="1778"/>
    <s v="tm210043"/>
    <x v="1768"/>
    <s v="Shot Caller"/>
    <x v="0"/>
    <s v="A newly-released prison gangster is forced by the leaders of his gang to orchestrate a major crime with a brutal rival gang on the streets of Southern California."/>
    <x v="60"/>
    <x v="1"/>
    <s v="R"/>
    <x v="0"/>
    <n v="120"/>
    <s v="tt4633690"/>
    <n v="7.3"/>
    <n v="83961"/>
    <x v="1"/>
  </r>
  <r>
    <n v="1779"/>
    <s v="ts56261"/>
    <x v="1769"/>
    <s v="Castlevania"/>
    <x v="1"/>
    <s v="A dark medieval fantasy following the last surviving member of the disgraced Belmont clan, trying to save Eastern Europe from extinction at the hand of Vlad Dracula Tepe himself. Inspired by the classic video game series."/>
    <x v="60"/>
    <x v="1"/>
    <s v="TV-MA"/>
    <x v="6"/>
    <n v="26"/>
    <s v="tt6517102"/>
    <n v="8.3000000000000007"/>
    <n v="61114"/>
    <x v="1"/>
  </r>
  <r>
    <n v="1780"/>
    <s v="tm226948"/>
    <x v="1770"/>
    <s v="The Shack"/>
    <x v="0"/>
    <s v="After suffering a family tragedy, Mack Phillips spirals into a deep depression causing him to question his innermost beliefs. Facing a crisis of faith, he receives a mysterious letter urging him to an abandoned shack deep in the Oregon wilderness. Despite his doubts, Mack journeys to the shack and encounters an enigmatic trio of strangers led by a woman named Papa. Through this meeting, Mack finds important truths that will transform his understanding of his tragedy and change his life forever."/>
    <x v="60"/>
    <x v="1"/>
    <s v="PG-13"/>
    <x v="4"/>
    <n v="132"/>
    <s v="tt2872518"/>
    <n v="6.2"/>
    <n v="35406"/>
    <x v="1"/>
  </r>
  <r>
    <n v="1781"/>
    <s v="ts82849"/>
    <x v="1771"/>
    <s v="The Kominsky Method"/>
    <x v="1"/>
    <s v="An aging actor, who long ago enjoyed a brush with fame, makes his living as an acting coach."/>
    <x v="61"/>
    <x v="1"/>
    <s v="TV-MA"/>
    <x v="6"/>
    <n v="26"/>
    <s v="tt7255502"/>
    <n v="8.1999999999999904"/>
    <n v="38232"/>
    <x v="1"/>
  </r>
  <r>
    <n v="1782"/>
    <s v="ts74809"/>
    <x v="1772"/>
    <s v="Knightfall"/>
    <x v="1"/>
    <s v="Go deep into the clandestine world of the legendary brotherhood of warrior monks known as The Knights Templar."/>
    <x v="60"/>
    <x v="1"/>
    <s v="TV-14"/>
    <x v="2"/>
    <n v="44"/>
    <s v="tt4555364"/>
    <n v="6.7"/>
    <n v="19809"/>
    <x v="1"/>
  </r>
  <r>
    <n v="1783"/>
    <s v="ts56969"/>
    <x v="1773"/>
    <s v="Atypical"/>
    <x v="1"/>
    <s v="Sam, an 18-year-old on the autism spectrum, takes a funny, yet painful, journey of self-discovery for love and independence and upends his family."/>
    <x v="60"/>
    <x v="1"/>
    <s v="TV-14"/>
    <x v="2"/>
    <n v="31"/>
    <s v="tt6315640"/>
    <n v="8.3000000000000007"/>
    <n v="81643"/>
    <x v="1"/>
  </r>
  <r>
    <n v="1784"/>
    <s v="ts58155"/>
    <x v="1774"/>
    <s v="Alias Grace"/>
    <x v="1"/>
    <s v="Based on the true story of Grace Marks, a housemaid and immigrant from Ireland who was imprisoned in 1843, perhaps wrongly, for the murder of her employer Thomas Kinnear. Grace claims to have no memory of the murder yet the facts are irrefutable. A decade after, Dr. Simon Jordan tries to help Grace recall her past."/>
    <x v="60"/>
    <x v="1"/>
    <s v="TV-MA"/>
    <x v="6"/>
    <n v="44"/>
    <s v="tt1034007"/>
    <n v="7.7"/>
    <n v="31577"/>
    <x v="1"/>
  </r>
  <r>
    <n v="1785"/>
    <s v="tm288499"/>
    <x v="1775"/>
    <s v="Roma"/>
    <x v="0"/>
    <s v="In 1970s Mexico City, two domestic workers help a mother of four while her husband is away for an extended period of time."/>
    <x v="61"/>
    <x v="1"/>
    <s v="R"/>
    <x v="0"/>
    <n v="135"/>
    <s v="tt6155172"/>
    <n v="7.7"/>
    <n v="153508"/>
    <x v="0"/>
  </r>
  <r>
    <n v="1786"/>
    <s v="ts76458"/>
    <x v="1776"/>
    <s v="Deadwind"/>
    <x v="1"/>
    <s v="When Sofia Karppi, a detective in her 30's who is trying to get over her husband's death, discovers the body of a young woman on a construction site, she triggers a chain of events that threatens to destroy her life again."/>
    <x v="61"/>
    <x v="1"/>
    <s v="TV-MA"/>
    <x v="6"/>
    <n v="46"/>
    <s v="tt6616260"/>
    <n v="7.3"/>
    <n v="8762"/>
    <x v="1"/>
  </r>
  <r>
    <n v="1787"/>
    <s v="tm299741"/>
    <x v="1777"/>
    <s v="Crooked House"/>
    <x v="0"/>
    <s v="A private investigator helps a former flame solve the murder of her wealthy grandfather, who lived in a sprawling estate surrounded by his idiosyncratic family."/>
    <x v="60"/>
    <x v="1"/>
    <s v="PG-13"/>
    <x v="4"/>
    <n v="115"/>
    <s v="tt1869347"/>
    <n v="6.3"/>
    <n v="23327"/>
    <x v="1"/>
  </r>
  <r>
    <n v="1788"/>
    <s v="ts39015"/>
    <x v="1778"/>
    <s v="A Series of Unfortunate Events"/>
    <x v="1"/>
    <s v="The orphaned Baudelaire children face trials, tribulations and the evil Count Olaf, all in their quest to uncover the secret of their parents' death."/>
    <x v="60"/>
    <x v="1"/>
    <s v="TV-PG"/>
    <x v="7"/>
    <n v="47"/>
    <s v="tt4834206"/>
    <n v="7.8"/>
    <n v="59239"/>
    <x v="1"/>
  </r>
  <r>
    <n v="1789"/>
    <s v="tm244191"/>
    <x v="1779"/>
    <s v="The Beguiled"/>
    <x v="0"/>
    <s v="During the Civil War, at a Southern girls√¢‚Ç¨‚Ñ¢ boarding school, young women take in an injured enemy soldier. As they provide refuge and tend to his wounds, the house is taken over with sexual tension and dangerous rivalries, and taboos are broken in an unexpected turn of events."/>
    <x v="60"/>
    <x v="1"/>
    <s v="R"/>
    <x v="0"/>
    <n v="93"/>
    <s v="tt5592248"/>
    <n v="6.8"/>
    <n v="21"/>
    <x v="1"/>
  </r>
  <r>
    <n v="1790"/>
    <s v="ts74816"/>
    <x v="1780"/>
    <s v="American Vandal"/>
    <x v="1"/>
    <s v="A true-crime satire that explores the aftermath of a costly high school prank that left twenty-seven faculty cars vandalized with phallic images."/>
    <x v="60"/>
    <x v="1"/>
    <s v="TV-MA"/>
    <x v="6"/>
    <n v="33"/>
    <s v="tt6877772"/>
    <n v="8.1"/>
    <n v="29972"/>
    <x v="1"/>
  </r>
  <r>
    <n v="1791"/>
    <s v="ts52821"/>
    <x v="1781"/>
    <s v="Watership Down"/>
    <x v="1"/>
    <s v="Fleeing their doomed warren, a group of rabbits struggle to find and defend a new home."/>
    <x v="61"/>
    <x v="1"/>
    <s v="TV-PG"/>
    <x v="7"/>
    <n v="50"/>
    <s v="tt5670764"/>
    <n v="7.2"/>
    <n v="6043"/>
    <x v="1"/>
  </r>
  <r>
    <n v="1792"/>
    <s v="ts77563"/>
    <x v="1782"/>
    <s v="Mystery Science Theater 3000"/>
    <x v="1"/>
    <s v="The cult hit returns! Captured by mad scientists, new host Jonah survives a blitz of cheesy B movies by riffing on them with his funny robot pals."/>
    <x v="60"/>
    <x v="1"/>
    <s v="TV-14"/>
    <x v="2"/>
    <n v="86"/>
    <s v="tt6782014"/>
    <n v="8.1999999999999904"/>
    <n v="3605"/>
    <x v="1"/>
  </r>
  <r>
    <n v="1793"/>
    <s v="ts80856"/>
    <x v="1783"/>
    <s v="Chilling Adventures of Sabrina"/>
    <x v="1"/>
    <s v="As her 16th birthday nears, Sabrina must choose between the witch world of her family and the human world of her friends. Based on the Archie comic."/>
    <x v="61"/>
    <x v="1"/>
    <s v="TV-14"/>
    <x v="2"/>
    <n v="57"/>
    <s v="tt7569592"/>
    <n v="7.4"/>
    <n v="90327"/>
    <x v="1"/>
  </r>
  <r>
    <n v="1794"/>
    <s v="tm272060"/>
    <x v="1784"/>
    <s v="What Happened to Monday"/>
    <x v="0"/>
    <s v="In a world where families are limited to one child due to overpopulation, a set of identical septuplets must avoid being put to a long sleep by the government and dangerous infighting while investigating the disappearance of one of their own."/>
    <x v="60"/>
    <x v="1"/>
    <s v="R"/>
    <x v="0"/>
    <n v="123"/>
    <s v="tt1536537"/>
    <n v="6.8"/>
    <n v="120311"/>
    <x v="0"/>
  </r>
  <r>
    <n v="1795"/>
    <s v="tm233482"/>
    <x v="1785"/>
    <s v="The Foreigner"/>
    <x v="0"/>
    <s v="Quan is a humble London businessman whose long-buried past erupts in a revenge-fueled vendetta when the only person left for him to love √¢‚Ç¨‚Äú his teenage daughter √¢‚Ç¨‚Äú dies in an Irish Republican Army car bombing. His relentless search to find the terrorists leads to a cat-and-mouse conflict with a British government official whose own past may hold the clues to the identities of the elusive killers."/>
    <x v="60"/>
    <x v="1"/>
    <s v="R"/>
    <x v="0"/>
    <n v="113"/>
    <s v="tt4759848"/>
    <n v="7"/>
    <n v="112487"/>
    <x v="0"/>
  </r>
  <r>
    <n v="1796"/>
    <s v="tm271951"/>
    <x v="1786"/>
    <s v="Apostle"/>
    <x v="0"/>
    <s v="In 1905, a man travels to a remote island in search of his missing sister who has been kidnapped by a mysterious religious cult."/>
    <x v="61"/>
    <x v="1"/>
    <s v="R"/>
    <x v="0"/>
    <n v="130"/>
    <s v="tt6217306"/>
    <n v="6.3"/>
    <n v="51038"/>
    <x v="1"/>
  </r>
  <r>
    <n v="1797"/>
    <s v="tm311815"/>
    <x v="1787"/>
    <s v="Icarus"/>
    <x v="0"/>
    <s v="While investigating the furtive world of illegal doping in sports, director Bryan Fogel connects with renegade Russian scientist Dr. Grigory Rodchenkov√¢‚Ç¨‚Äùa pillar of his country√¢‚Ç¨‚Ñ¢s √¢‚Ç¨≈ìanti-doping√¢‚Ç¨¬ù program. Over dozens of Skype calls, urine samples, and badly administered hormone injections, Fogel and Rodchenkov grow closer despite shocking allegations that place Rodchenkov at the center of Russia√¢‚Ç¨‚Ñ¢s state-sponsored Olympic doping program."/>
    <x v="60"/>
    <x v="1"/>
    <m/>
    <x v="5"/>
    <n v="121"/>
    <s v="tt6333060"/>
    <n v="7.9"/>
    <n v="48672"/>
    <x v="1"/>
  </r>
  <r>
    <n v="1798"/>
    <s v="tm371380"/>
    <x v="1788"/>
    <s v="The Package"/>
    <x v="0"/>
    <s v="When a group of teenagers goes on a spring break camping trip, an unfortunate accident sets off a race to save their friend√¢‚Ç¨‚Ñ¢s most prized possession."/>
    <x v="61"/>
    <x v="1"/>
    <s v="R"/>
    <x v="0"/>
    <n v="94"/>
    <s v="tt7525778"/>
    <n v="5.5"/>
    <n v="17226"/>
    <x v="1"/>
  </r>
  <r>
    <n v="1799"/>
    <s v="ts76869"/>
    <x v="1789"/>
    <s v="Violet Evergarden"/>
    <x v="1"/>
    <s v="The Great War finally came to an end after four long years of conflict; fractured in two, the continent of Telesis slowly began to flourish once again. Caught up in the bloodshed was Violet Evergarden, a young girl raised for the sole purpose of decimating enemy lines. Hospitalized and maimed in a bloody skirmish during the War's final leg, she was left with only words from the person she held dearest, but with no understanding of their meaning._x000a__x000a_Recovering from her wounds, Violet starts a new life working at CH Postal Services after a falling out with her new intended guardian family. There, she witnesses by pure chance the work of an &quot;Auto Memory Doll,&quot; amanuenses that transcribe people's thoughts and feelings into words on paper. Moved by the notion, Violet begins work as an Auto Memory Doll, a trade that will take her on an adventure, one that will reshape the lives of her clients and hopefully lead to self-discovery."/>
    <x v="61"/>
    <x v="1"/>
    <s v="TV-14"/>
    <x v="2"/>
    <n v="25"/>
    <s v="tt7078180"/>
    <n v="8.4"/>
    <n v="19940"/>
    <x v="1"/>
  </r>
  <r>
    <n v="1800"/>
    <s v="ts82526"/>
    <x v="1790"/>
    <s v="Narcos: Mexico"/>
    <x v="1"/>
    <s v="See the rise of the Guadalajara Cartel as an American DEA agent learns the danger of targeting narcos in 1980s Mexico."/>
    <x v="61"/>
    <x v="1"/>
    <s v="TV-MA"/>
    <x v="6"/>
    <n v="56"/>
    <s v="tt8714904"/>
    <n v="8.4"/>
    <n v="80902"/>
    <x v="1"/>
  </r>
  <r>
    <n v="1801"/>
    <s v="tm310899"/>
    <x v="1791"/>
    <s v="Mary Magdalene"/>
    <x v="0"/>
    <s v="In the first century, free-spirited Mary Magdalene flees the marriage her family has arranged for her, finding refuge and a sense of purpose in a radical new movement led by the charismatic, rabble-rousing preacher named Jesus."/>
    <x v="61"/>
    <x v="1"/>
    <s v="R"/>
    <x v="0"/>
    <n v="120"/>
    <s v="tt5360996"/>
    <n v="5.9"/>
    <n v="10234"/>
    <x v="1"/>
  </r>
  <r>
    <n v="1802"/>
    <s v="ts72247"/>
    <x v="1792"/>
    <s v="Disenchantment"/>
    <x v="1"/>
    <s v="Set in a ruined medieval city called Dreamland, Disenchantment follows the grubby adventures of a hard-drinking princess, her feisty elf companion and her personal demon."/>
    <x v="61"/>
    <x v="1"/>
    <s v="TV-14"/>
    <x v="2"/>
    <n v="29"/>
    <s v="tt5363918"/>
    <n v="7.2"/>
    <n v="58639"/>
    <x v="1"/>
  </r>
  <r>
    <n v="1803"/>
    <s v="tm266666"/>
    <x v="1793"/>
    <s v="Gerald's Game"/>
    <x v="0"/>
    <s v="When her husband's sex game goes wrong, Jessie (who is handcuffed to a bed in a remote lake house) faces warped visions, dark secrets and a dire choice."/>
    <x v="60"/>
    <x v="1"/>
    <m/>
    <x v="5"/>
    <n v="103"/>
    <s v="tt3748172"/>
    <n v="6.5"/>
    <n v="104894"/>
    <x v="0"/>
  </r>
  <r>
    <n v="1804"/>
    <s v="tm435086"/>
    <x v="1794"/>
    <s v="Level 16"/>
    <x v="0"/>
    <s v="The teenage girls of Vestalis Academy are meticulously trained in the art of being √¢‚Ç¨≈ìclean girls,√¢‚Ç¨¬ù practicing the virtues of perfect femininity. But what exactly are they being trained for? Vivien intends to find out."/>
    <x v="61"/>
    <x v="1"/>
    <m/>
    <x v="5"/>
    <n v="102"/>
    <s v="tt4006302"/>
    <n v="6"/>
    <n v="11118"/>
    <x v="1"/>
  </r>
  <r>
    <n v="1805"/>
    <s v="ts82189"/>
    <x v="1795"/>
    <s v="BAKI"/>
    <x v="1"/>
    <s v="While martial arts champion Baki Hanma trains hard to surpass his legendary father, five violent death row inmates descend upon Tokyo to take him on."/>
    <x v="61"/>
    <x v="1"/>
    <s v="TV-MA"/>
    <x v="6"/>
    <n v="24"/>
    <s v="tt6357658"/>
    <n v="6.7"/>
    <n v="5706"/>
    <x v="1"/>
  </r>
  <r>
    <n v="1806"/>
    <s v="tm267401"/>
    <x v="1796"/>
    <s v="The Invisible Guest"/>
    <x v="0"/>
    <s v="Barcelona, Spain. Adri√É¬°n Doria, a young and successful businessman accused of murder, meets one night with Virginia Goodman, an expert interrogation lawyer, in order to devise a defense strategy."/>
    <x v="60"/>
    <x v="1"/>
    <s v="R"/>
    <x v="0"/>
    <n v="107"/>
    <s v="tt4857264"/>
    <n v="8"/>
    <n v="170351"/>
    <x v="0"/>
  </r>
  <r>
    <n v="1807"/>
    <s v="tm239286"/>
    <x v="1797"/>
    <s v="The Cloverfield Paradox"/>
    <x v="0"/>
    <s v="Orbiting above a planet on the brink of war, scientists test a device to solve an energy crisis and end up face-to-face with a dark alternate reality."/>
    <x v="61"/>
    <x v="1"/>
    <s v="PG-13"/>
    <x v="4"/>
    <n v="102"/>
    <s v="tt2548396"/>
    <n v="5.5"/>
    <n v="102759"/>
    <x v="0"/>
  </r>
  <r>
    <n v="1808"/>
    <s v="tm273294"/>
    <x v="1798"/>
    <s v="I Don't Feel at Home in This World Anymore"/>
    <x v="0"/>
    <s v="When a depressed woman is burglarized, she finds a new sense of purpose by tracking down the thieves alongside her obnoxious neighbor. But they soon find themselves dangerously out of their depth against a pack of degenerate criminals."/>
    <x v="60"/>
    <x v="1"/>
    <m/>
    <x v="5"/>
    <n v="93"/>
    <s v="tt6149822"/>
    <n v="6.9"/>
    <n v="55549"/>
    <x v="1"/>
  </r>
  <r>
    <n v="1809"/>
    <s v="ts74823"/>
    <x v="1799"/>
    <s v="Wet Hot American Summer: Ten Years Later"/>
    <x v="1"/>
    <s v="A decade after their wild summer as junior counselors, the gang reunites for a weekend of bonding, hanky-panky and hair-raising adventures."/>
    <x v="60"/>
    <x v="1"/>
    <s v="TV-MA"/>
    <x v="6"/>
    <n v="27"/>
    <s v="tt5669272"/>
    <n v="6.9"/>
    <n v="8502"/>
    <x v="1"/>
  </r>
  <r>
    <n v="1810"/>
    <s v="tm414285"/>
    <x v="1800"/>
    <s v="Abducted in Plain Sight"/>
    <x v="0"/>
    <s v="In 1974, 12-year-old Jan Broberg is abducted from a small church-going community in Idaho by a trusted neighbour and close family friend."/>
    <x v="61"/>
    <x v="1"/>
    <s v="G"/>
    <x v="3"/>
    <n v="91"/>
    <s v="tt6098534"/>
    <n v="6.8"/>
    <n v="18165"/>
    <x v="1"/>
  </r>
  <r>
    <n v="1811"/>
    <s v="tm244192"/>
    <x v="1801"/>
    <s v="Annabelle: Creation"/>
    <x v="0"/>
    <s v="Several years after the tragic death of their little girl, a doll maker and his wife welcome a nun and several girls from a shuttered orphanage into their home, soon becoming the target of the doll maker's possessed creation√¢‚Ç¨‚ÄùAnnabelle."/>
    <x v="60"/>
    <x v="1"/>
    <s v="R"/>
    <x v="0"/>
    <n v="110"/>
    <s v="tt5140878"/>
    <n v="6.5"/>
    <n v="129883"/>
    <x v="0"/>
  </r>
  <r>
    <n v="1812"/>
    <s v="ts77197"/>
    <x v="1802"/>
    <s v="Seven Seconds"/>
    <x v="1"/>
    <s v="Tensions run high between African American citizens and Caucasian cops in Jersey City when a teenage African American boy is critically injured by a cop."/>
    <x v="61"/>
    <x v="1"/>
    <s v="TV-MA"/>
    <x v="6"/>
    <n v="62"/>
    <s v="tt6297682"/>
    <n v="7.7"/>
    <n v="15323"/>
    <x v="1"/>
  </r>
  <r>
    <n v="1813"/>
    <s v="tm419595"/>
    <x v="1803"/>
    <s v="The Witch: Part 1. The Subversion"/>
    <x v="0"/>
    <s v="Ja-yoon is a high school student who struggles with memory loss after she endured some unknown trauma during her childhood. While trying to uncover the truth, she is unwittingly dragged into a world of crime and finds herself on a journey that will awaken many secrets hidden deep within."/>
    <x v="61"/>
    <x v="1"/>
    <m/>
    <x v="5"/>
    <n v="125"/>
    <s v="tt8574252"/>
    <n v="7.1"/>
    <n v="9862"/>
    <x v="1"/>
  </r>
  <r>
    <n v="1814"/>
    <s v="tm346943"/>
    <x v="1804"/>
    <s v="Kodachrome"/>
    <x v="0"/>
    <s v="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
    <x v="60"/>
    <x v="1"/>
    <m/>
    <x v="5"/>
    <n v="105"/>
    <s v="tt1880399"/>
    <n v="6.8"/>
    <n v="16482"/>
    <x v="1"/>
  </r>
  <r>
    <n v="1815"/>
    <s v="ts76865"/>
    <x v="1805"/>
    <s v="Devilman Crybaby"/>
    <x v="1"/>
    <s v="Akira Fudo learns from his best friend Ryo Asuka that demons will revive and reclaim the world from humans. With humans hopeless against this threat, Ryo suggests combining with a demon. With this, Akira becomes Devilman, a being with the power of demon but with a human heart."/>
    <x v="61"/>
    <x v="1"/>
    <s v="TV-MA"/>
    <x v="6"/>
    <n v="25"/>
    <s v="tt6660498"/>
    <n v="7.6"/>
    <n v="18575"/>
    <x v="1"/>
  </r>
  <r>
    <n v="1816"/>
    <s v="tm371900"/>
    <x v="1806"/>
    <s v="Calibre"/>
    <x v="0"/>
    <s v="Two lifelong friends head up to an isolated Scottish Highlands village for a weekend hunting trip that descends into a never-ending nightmare as they attempt to cover up a horrific hunting accident."/>
    <x v="61"/>
    <x v="1"/>
    <m/>
    <x v="5"/>
    <n v="101"/>
    <s v="tt6218358"/>
    <n v="6.8"/>
    <n v="27622"/>
    <x v="1"/>
  </r>
  <r>
    <n v="1817"/>
    <s v="ts312241"/>
    <x v="1807"/>
    <s v="Oats Studios"/>
    <x v="1"/>
    <s v="A compilation of shorts, diverse experimental content and more weird stuff spread directly from the devious mind of the South African film director Neill Blomkamp."/>
    <x v="60"/>
    <x v="1"/>
    <s v="TV-MA"/>
    <x v="6"/>
    <n v="6"/>
    <s v="tt16351432"/>
    <n v="6.4"/>
    <n v="870"/>
    <x v="1"/>
  </r>
  <r>
    <n v="1818"/>
    <s v="ts121489"/>
    <x v="1808"/>
    <s v="Two Sentence Horror Stories"/>
    <x v="1"/>
    <s v="This anthology series of terror features diverse characters facing primal fears in spine-chilling situations that stretch past daily routine."/>
    <x v="60"/>
    <x v="1"/>
    <s v="TV-14"/>
    <x v="2"/>
    <n v="22"/>
    <s v="tt6873926"/>
    <n v="5.5"/>
    <n v="1841"/>
    <x v="1"/>
  </r>
  <r>
    <n v="1819"/>
    <s v="tm270895"/>
    <x v="1809"/>
    <s v="I Am Not Your Negro"/>
    <x v="0"/>
    <s v="Working from the text of James Baldwin√¢‚Ç¨‚Ñ¢s unfinished final novel, director Raoul Peck creates a meditation on what it means to be Black in the United States."/>
    <x v="60"/>
    <x v="1"/>
    <s v="R"/>
    <x v="0"/>
    <n v="93"/>
    <s v="tt5804038"/>
    <n v="7.9"/>
    <n v="21632"/>
    <x v="1"/>
  </r>
  <r>
    <n v="1820"/>
    <s v="ts55781"/>
    <x v="1810"/>
    <s v="Black Spot"/>
    <x v="1"/>
    <s v="In the small bordertown of Villefranche, lost in the heart of a large forest, crime rate is six times higher than elsewhere in the area. Each new crime Major Laur√É¬®ne Weiss solves with the help of her unusual team makes her sink deeper and deeper into secrets of the area."/>
    <x v="60"/>
    <x v="1"/>
    <s v="TV-MA"/>
    <x v="6"/>
    <n v="55"/>
    <s v="tt6519410"/>
    <n v="7.4"/>
    <n v="10705"/>
    <x v="1"/>
  </r>
  <r>
    <n v="1821"/>
    <s v="ts87369"/>
    <x v="1811"/>
    <s v="Rust Valley Restorers"/>
    <x v="1"/>
    <s v="A crew of car lovers at a garage in the Rocky Mountains transforms abandoned heaps of rust into collectible classics."/>
    <x v="61"/>
    <x v="1"/>
    <s v="TV-14"/>
    <x v="2"/>
    <n v="45"/>
    <s v="tt9498102"/>
    <n v="7.8"/>
    <n v="2732"/>
    <x v="1"/>
  </r>
  <r>
    <n v="1822"/>
    <s v="tm374132"/>
    <x v="1812"/>
    <s v="Bird Box"/>
    <x v="0"/>
    <s v="Five years after an ominous unseen presence drives most of society to suicide, a survivor and her two children make a desperate bid to reach safety."/>
    <x v="61"/>
    <x v="1"/>
    <s v="R"/>
    <x v="0"/>
    <n v="124"/>
    <s v="tt2737304"/>
    <n v="6.6"/>
    <n v="325194"/>
    <x v="0"/>
  </r>
  <r>
    <n v="1823"/>
    <s v="ts78080"/>
    <x v="1813"/>
    <s v="Everything Sucks!"/>
    <x v="1"/>
    <s v="It's 1996 in a town called Boring, Oregon, where high school misfits in the AV and drama clubs brave the ups and downs of teenage emotions in the VHS era."/>
    <x v="61"/>
    <x v="1"/>
    <s v="TV-14"/>
    <x v="2"/>
    <n v="24"/>
    <s v="tt7078710"/>
    <n v="7.5"/>
    <n v="18023"/>
    <x v="1"/>
  </r>
  <r>
    <n v="1824"/>
    <s v="tm244175"/>
    <x v="1814"/>
    <s v="The Zookeeper's Wife"/>
    <x v="0"/>
    <s v="The account of keepers of the Warsaw Zoo, Jan and Antonina Zabinski, who helped save hundreds of people and animals during the Nazi invasion."/>
    <x v="60"/>
    <x v="1"/>
    <s v="PG-13"/>
    <x v="4"/>
    <n v="122"/>
    <s v="tt1730768"/>
    <n v="7"/>
    <n v="42808"/>
    <x v="1"/>
  </r>
  <r>
    <n v="1825"/>
    <s v="ts58307"/>
    <x v="1815"/>
    <s v="Bad Blood"/>
    <x v="1"/>
    <s v="A dramatization of the life and death of Montreal mob boss Vito Rizzuto."/>
    <x v="60"/>
    <x v="1"/>
    <s v="TV-14"/>
    <x v="2"/>
    <n v="46"/>
    <s v="tt6423364"/>
    <n v="7.5"/>
    <n v="9593"/>
    <x v="1"/>
  </r>
  <r>
    <n v="1826"/>
    <s v="ts55645"/>
    <x v="1816"/>
    <s v="Five Came Back"/>
    <x v="1"/>
    <s v="The extraordinary story of how Hollywood changed World War II √¢‚Ç¨‚Äú and how World War II changed Hollywood, through the interwoven experiences of five legendary filmmakers who went to war to serve their country and bring the truth to the American people: John Ford, William Wyler, John Huston, Frank Capra, and George Stevens. Based on Mark Harris√¢‚Ç¨‚Ñ¢ best-selling book, √¢‚Ç¨≈ìFive Came Back: A Story of Hollywood and the Second World War.√¢‚Ç¨¬ù"/>
    <x v="60"/>
    <x v="1"/>
    <s v="TV-MA"/>
    <x v="6"/>
    <n v="65"/>
    <s v="tt6587094"/>
    <n v="8.3000000000000007"/>
    <n v="4600"/>
    <x v="1"/>
  </r>
  <r>
    <n v="1827"/>
    <s v="tm319818"/>
    <x v="1817"/>
    <s v="Outlaw King"/>
    <x v="0"/>
    <s v="Forced into exile by the English after being crowned King of Scotland, legendary warrior Robert the Bruce fights to reclaim the throne."/>
    <x v="61"/>
    <x v="1"/>
    <s v="R"/>
    <x v="0"/>
    <n v="121"/>
    <s v="tt6679794"/>
    <n v="6.9"/>
    <n v="69834"/>
    <x v="1"/>
  </r>
  <r>
    <n v="1828"/>
    <s v="ts78558"/>
    <x v="1818"/>
    <s v="Queer Eye"/>
    <x v="1"/>
    <s v="An all-new √¢‚Ç¨≈ìFab Five√¢‚Ç¨¬ù advise men on fashion, grooming, food, culture and design in this modern reboot of the Emmy Award-winning reality series."/>
    <x v="61"/>
    <x v="1"/>
    <s v="TV-14"/>
    <x v="2"/>
    <n v="47"/>
    <s v="tt7259746"/>
    <n v="8.5"/>
    <n v="18147"/>
    <x v="1"/>
  </r>
  <r>
    <n v="1829"/>
    <s v="tm313683"/>
    <x v="1819"/>
    <s v="Veronica"/>
    <x v="0"/>
    <s v="Madrid, June 1991. After celebrating a session of Ouija with her friends, Ver√É¬≥nica is besieged by dangerous supernatural presences that threaten to harm her entire family."/>
    <x v="60"/>
    <x v="1"/>
    <s v="R"/>
    <x v="0"/>
    <n v="105"/>
    <s v="tt4276868"/>
    <n v="6.2"/>
    <n v="40254"/>
    <x v="1"/>
  </r>
  <r>
    <n v="1830"/>
    <s v="ts79926"/>
    <x v="1820"/>
    <s v="James Acaster: Repertoire"/>
    <x v="1"/>
    <s v="Offbeat comic James Acaster covers the strange, the mundane and everything in between in this collection of four wide-ranging stand-up specials."/>
    <x v="61"/>
    <x v="1"/>
    <s v="TV-14"/>
    <x v="2"/>
    <n v="52"/>
    <s v="tt7818686"/>
    <n v="8.4"/>
    <n v="3545"/>
    <x v="1"/>
  </r>
  <r>
    <n v="1831"/>
    <s v="ts56648"/>
    <x v="1821"/>
    <s v="The Keepers"/>
    <x v="1"/>
    <s v="This docuseries examines the decades-old murder of Sister Catherine Cesnik and its suspected link to a priest accused of abuse."/>
    <x v="60"/>
    <x v="1"/>
    <s v="TV-MA"/>
    <x v="6"/>
    <n v="56"/>
    <s v="tt6792200"/>
    <n v="7.6"/>
    <n v="14"/>
    <x v="1"/>
  </r>
  <r>
    <n v="1832"/>
    <s v="tm244332"/>
    <x v="1822"/>
    <s v="Beirut"/>
    <x v="0"/>
    <s v="In 1980s Beirut, Mason Skiles is a former U.S. diplomat who is called back into service to save a colleague from the group that is possibly responsible for his own family's death. Meanwhile, a CIA field agent who is working under cover at the American embassy is tasked with keeping Mason alive and ensuring that the mission is a success."/>
    <x v="61"/>
    <x v="1"/>
    <s v="R"/>
    <x v="0"/>
    <n v="109"/>
    <s v="tt4669264"/>
    <n v="6.4"/>
    <n v="21843"/>
    <x v="1"/>
  </r>
  <r>
    <n v="1833"/>
    <s v="tm315340"/>
    <x v="1823"/>
    <s v="The Night Comes for Us"/>
    <x v="0"/>
    <s v="After sparing a girl's life during a massacre, an elite Triad assassin is targeted by an onslaught of murderous gangsters."/>
    <x v="61"/>
    <x v="1"/>
    <s v="R"/>
    <x v="0"/>
    <n v="121"/>
    <s v="tt6116856"/>
    <n v="6.9"/>
    <n v="25500"/>
    <x v="1"/>
  </r>
  <r>
    <n v="1834"/>
    <s v="ts42294"/>
    <x v="1824"/>
    <s v="13 Reasons Why"/>
    <x v="1"/>
    <s v="After a teenage girl's perplexing suicide, a classmate receives a series of tapes that unravel the mystery of her tragic choice."/>
    <x v="60"/>
    <x v="1"/>
    <s v="TV-MA"/>
    <x v="6"/>
    <n v="58"/>
    <s v="tt1837492"/>
    <n v="7.5"/>
    <n v="282373"/>
    <x v="0"/>
  </r>
  <r>
    <n v="1835"/>
    <s v="ts84010"/>
    <x v="1825"/>
    <s v="Pine Gap"/>
    <x v="1"/>
    <s v="A team of talented Australian and American intelligence analysts work together to ensure global stability in one of the world's most important and secretive joint intelligence facilities... Pine Gap. But the relationship between the Australian and American intelligence analysts working at Pine Gap isn√¢‚Ç¨‚Ñ¢t always rosy."/>
    <x v="61"/>
    <x v="1"/>
    <s v="TV-MA"/>
    <x v="6"/>
    <n v="56"/>
    <s v="tt7371868"/>
    <n v="7.2"/>
    <n v="4772"/>
    <x v="1"/>
  </r>
  <r>
    <n v="1836"/>
    <s v="tm414887"/>
    <x v="1826"/>
    <s v="Destination Wedding"/>
    <x v="0"/>
    <s v="Frank and Lindsay√¢‚Ç¨‚Äùtwo emotionally-broken strangers√¢‚Ç¨‚Äùmeet on the way to a destination wedding. Over the course of the weekend and against all odds, they find themselves drawn together even though they are initially repulsed by one another."/>
    <x v="61"/>
    <x v="1"/>
    <s v="R"/>
    <x v="0"/>
    <n v="84"/>
    <s v="tt6987770"/>
    <n v="6"/>
    <n v="28933"/>
    <x v="1"/>
  </r>
  <r>
    <n v="1837"/>
    <s v="ts80035"/>
    <x v="1827"/>
    <s v="Nightflyers"/>
    <x v="1"/>
    <s v="In the year 2093, a team of scientists aboard the Nightflyer, the most advanced ship ever built, embarks on a journey to find other life forms. Their mission takes them to the edge of the solar system, and to the edge of insanity, as they realize true horror isn't waiting for them in outer space√¢‚Ç¨‚Äùit's already on their ship."/>
    <x v="61"/>
    <x v="1"/>
    <s v="TV-MA"/>
    <x v="6"/>
    <n v="44"/>
    <s v="tt6903284"/>
    <n v="5.8"/>
    <n v="13103"/>
    <x v="1"/>
  </r>
  <r>
    <n v="1838"/>
    <s v="tm420348"/>
    <x v="1828"/>
    <s v="Cam"/>
    <x v="0"/>
    <s v="A young camgirl discovers that she√¢‚Ç¨‚Ñ¢s inexplicably been replaced on her site with an exact replica of herself."/>
    <x v="61"/>
    <x v="1"/>
    <m/>
    <x v="5"/>
    <n v="95"/>
    <s v="tt8361028"/>
    <n v="5.9"/>
    <n v="31042"/>
    <x v="1"/>
  </r>
  <r>
    <n v="1839"/>
    <s v="ts57055"/>
    <x v="1829"/>
    <s v="Black Lightning"/>
    <x v="1"/>
    <s v="Jefferson Pierce is a man wrestling with a secret. As the father of two daughters and principal of a charter high school that also serves as a safe haven for young people in a New Orleans neighborhood overrun by gang violence, he is a hero to his community."/>
    <x v="61"/>
    <x v="1"/>
    <s v="TV-14"/>
    <x v="2"/>
    <n v="42"/>
    <s v="tt6045840"/>
    <n v="6.1"/>
    <n v="24646"/>
    <x v="1"/>
  </r>
  <r>
    <n v="1840"/>
    <s v="tm244206"/>
    <x v="1830"/>
    <s v="The Meyerowitz Stories (New and Selected)"/>
    <x v="0"/>
    <s v="An estranged family gathers together in New York for an event celebrating the artistic work of their father."/>
    <x v="60"/>
    <x v="1"/>
    <m/>
    <x v="5"/>
    <n v="112"/>
    <s v="tt5536736"/>
    <n v="6.9"/>
    <n v="47971"/>
    <x v="1"/>
  </r>
  <r>
    <n v="1841"/>
    <s v="tm434202"/>
    <x v="1831"/>
    <s v="Malevolent"/>
    <x v="0"/>
    <s v="A brother-sister team who fake paranormal encounters for cash get more than they bargained for when a job at a haunted estate turns very, very real."/>
    <x v="61"/>
    <x v="1"/>
    <m/>
    <x v="5"/>
    <n v="89"/>
    <s v="tt2386237"/>
    <n v="4.8"/>
    <n v="13290"/>
    <x v="1"/>
  </r>
  <r>
    <n v="1842"/>
    <s v="tm280828"/>
    <x v="1832"/>
    <s v="The Babysitter"/>
    <x v="0"/>
    <s v="When Cole stays up past his bedtime, he discovers that his hot babysitter is part of a Satanic cult that will stop at nothing to keep him quiet."/>
    <x v="60"/>
    <x v="1"/>
    <s v="R"/>
    <x v="0"/>
    <n v="85"/>
    <s v="tt4225622"/>
    <n v="6.4"/>
    <n v="86953"/>
    <x v="1"/>
  </r>
  <r>
    <n v="1843"/>
    <s v="tm366567"/>
    <x v="1833"/>
    <s v="When We First Met"/>
    <x v="0"/>
    <s v="Noah spends the perfect first night with the girl of his dreams Avery but gets relegated to the friend zone. He spends the next three years wondering what went wrong - until he gets the unexpected chance to travel back in time and alter that night, and his fate, over and over again."/>
    <x v="61"/>
    <x v="1"/>
    <s v="PG-13"/>
    <x v="4"/>
    <n v="97"/>
    <s v="tt5783956"/>
    <n v="6.4"/>
    <n v="48215"/>
    <x v="1"/>
  </r>
  <r>
    <n v="1844"/>
    <s v="tm310706"/>
    <x v="1834"/>
    <s v="Extinction"/>
    <x v="0"/>
    <s v="A chief mechanic at a factory, haunted by apocalyptic nightmares, becomes a hero when Earth is invaded by a mysterious army bent on destruction."/>
    <x v="61"/>
    <x v="1"/>
    <s v="R"/>
    <x v="0"/>
    <n v="96"/>
    <s v="tt3201640"/>
    <n v="5.8"/>
    <n v="51781"/>
    <x v="1"/>
  </r>
  <r>
    <n v="1845"/>
    <s v="tm410435"/>
    <x v="1835"/>
    <s v="To All the Boys I've Loved Before"/>
    <x v="0"/>
    <s v="Lara Jean's love life goes from imaginary to out of control when her secret letters to every boy she's ever fallen for are mysteriously mailed out."/>
    <x v="61"/>
    <x v="1"/>
    <s v="PG-13"/>
    <x v="4"/>
    <n v="100"/>
    <s v="tt3846674"/>
    <n v="7.1"/>
    <n v="101175"/>
    <x v="0"/>
  </r>
  <r>
    <n v="1846"/>
    <s v="ts56480"/>
    <x v="1836"/>
    <s v="Troy: Fall of a City"/>
    <x v="1"/>
    <s v="A rich story of love, intrigue, betrayal and belonging told from the perspective of the Trojan royal family at the heart of the siege of Troy."/>
    <x v="61"/>
    <x v="1"/>
    <s v="TV-MA"/>
    <x v="6"/>
    <n v="58"/>
    <s v="tt5103758"/>
    <n v="3.9"/>
    <n v="13677"/>
    <x v="1"/>
  </r>
  <r>
    <n v="1847"/>
    <s v="tm307283"/>
    <x v="1837"/>
    <s v="Cargo"/>
    <x v="0"/>
    <s v="After being infected in the wake of a violent pandemic and with only 48 hours to live, a father struggles to find a new home for his baby daughter."/>
    <x v="60"/>
    <x v="1"/>
    <m/>
    <x v="5"/>
    <n v="105"/>
    <s v="tt3860916"/>
    <n v="6.3"/>
    <n v="42722"/>
    <x v="1"/>
  </r>
  <r>
    <n v="1848"/>
    <s v="ts82597"/>
    <x v="1838"/>
    <s v="The Dragon Prince"/>
    <x v="1"/>
    <s v="An extraordinary discovery inspires two human princes and an elven assassin to team up on an epic quest to bring peace to their warring lands."/>
    <x v="61"/>
    <x v="1"/>
    <s v="TV-Y7"/>
    <x v="10"/>
    <n v="27"/>
    <s v="tt8688814"/>
    <n v="8.4"/>
    <n v="21635"/>
    <x v="1"/>
  </r>
  <r>
    <n v="1849"/>
    <s v="ts55962"/>
    <x v="1839"/>
    <s v="Dear White People"/>
    <x v="1"/>
    <s v="At a predominantly white Ivy League college, a diverse group of students navigate various forms of racial and other types of discrimination."/>
    <x v="60"/>
    <x v="1"/>
    <s v="TV-MA"/>
    <x v="6"/>
    <n v="29"/>
    <s v="tt5707802"/>
    <n v="6.1"/>
    <n v="24863"/>
    <x v="1"/>
  </r>
  <r>
    <n v="1850"/>
    <s v="tm244229"/>
    <x v="1840"/>
    <s v="Everybody Knows"/>
    <x v="0"/>
    <s v="Laura, a Spanish woman living in Buenos Aires, returns to her hometown outside Madrid with her Argentinian husband and children. However, the trip is upset by unexpected events that bring secrets into the open."/>
    <x v="61"/>
    <x v="1"/>
    <s v="R"/>
    <x v="0"/>
    <n v="132"/>
    <s v="tt4964788"/>
    <n v="6.9"/>
    <n v="34009"/>
    <x v="1"/>
  </r>
  <r>
    <n v="1851"/>
    <s v="ts75164"/>
    <x v="1841"/>
    <s v="VeggieTales in the City"/>
    <x v="1"/>
    <s v="With exciting trips to the big city, the ski slopes and beyond, the Veggie friends expand their horizons and learn valuable faith-based lessons."/>
    <x v="60"/>
    <x v="1"/>
    <s v="TV-Y"/>
    <x v="8"/>
    <n v="23"/>
    <s v="tt6562134"/>
    <n v="5.7"/>
    <n v="110"/>
    <x v="1"/>
  </r>
  <r>
    <n v="1852"/>
    <s v="ts78452"/>
    <x v="1842"/>
    <s v="Requiem"/>
    <x v="1"/>
    <s v="In 1994, a toddler disappeared from a small Welsh village, never to be seen again. 23 years later, in London, the mother of rising cello star Matilda Gray commits suicide, without apparent reason. Among her possessions, Matilda discovers tantalising evidence, linking her mother to the Welsh girl's disappearance all those years ago."/>
    <x v="61"/>
    <x v="1"/>
    <s v="TV-MA"/>
    <x v="6"/>
    <n v="58"/>
    <s v="tt6712390"/>
    <n v="6.4"/>
    <n v="6421"/>
    <x v="1"/>
  </r>
  <r>
    <n v="1853"/>
    <s v="ts75263"/>
    <x v="1843"/>
    <s v="Wormwood"/>
    <x v="1"/>
    <s v="In this genre-bending tale, Errol Morris explores the mysterious death of a U.S. scientist entangled in a secret Cold War program known as MK-Ultra."/>
    <x v="60"/>
    <x v="1"/>
    <s v="TV-14"/>
    <x v="2"/>
    <n v="43"/>
    <s v="tt1149367"/>
    <n v="7"/>
    <n v="4181"/>
    <x v="1"/>
  </r>
  <r>
    <n v="1854"/>
    <s v="ts85568"/>
    <x v="1844"/>
    <s v="Perfume"/>
    <x v="1"/>
    <s v="When a singer is found murdered, with her scent glands excised from her body, detectives probe a group of friends who attended boarding school with her."/>
    <x v="61"/>
    <x v="1"/>
    <s v="TV-MA"/>
    <x v="6"/>
    <n v="29"/>
    <s v="tt10163260"/>
    <n v="7.1"/>
    <n v="8536"/>
    <x v="1"/>
  </r>
  <r>
    <n v="1855"/>
    <s v="tm357589"/>
    <x v="1845"/>
    <s v="The Guernsey Literary &amp; Potato Peel Pie Society"/>
    <x v="0"/>
    <s v="Free-spirited writer Juliet Ashton forms a life-changing bond with the delightful and eccentric Guernsey Literary and Potato Peel Pie Society, when she decides to write about the book club they formed during the occupation of Guernsey in WWII."/>
    <x v="61"/>
    <x v="1"/>
    <m/>
    <x v="5"/>
    <n v="124"/>
    <s v="tt1289403"/>
    <n v="7.3"/>
    <n v="44917"/>
    <x v="1"/>
  </r>
  <r>
    <n v="1856"/>
    <s v="tm317542"/>
    <x v="1846"/>
    <s v="1922"/>
    <x v="0"/>
    <s v="A simple yet proud rancher conspires to murder his wife for financial gain, convincing his teenage son to participate."/>
    <x v="60"/>
    <x v="1"/>
    <m/>
    <x v="5"/>
    <n v="102"/>
    <s v="tt8312644"/>
    <n v="6.2"/>
    <n v="60982"/>
    <x v="1"/>
  </r>
  <r>
    <n v="1857"/>
    <s v="ts80705"/>
    <x v="1847"/>
    <s v="Evil Genius"/>
    <x v="1"/>
    <s v="This baffling true crime story starts with the grisly death of a pizza man who robs a bank with a bomb around his neck - and gets weirder from there."/>
    <x v="61"/>
    <x v="1"/>
    <s v="TV-MA"/>
    <x v="6"/>
    <n v="48"/>
    <s v="tt8342862"/>
    <n v="7.5"/>
    <n v="27516"/>
    <x v="1"/>
  </r>
  <r>
    <n v="1858"/>
    <s v="tm321703"/>
    <x v="1848"/>
    <s v="Home Again"/>
    <x v="0"/>
    <s v="Life for a single mom in Los Angeles takes an unexpected turn when she allows three young guys to move in with her."/>
    <x v="60"/>
    <x v="1"/>
    <s v="PG-13"/>
    <x v="4"/>
    <n v="97"/>
    <s v="tt5719700"/>
    <n v="5.8"/>
    <n v="31620"/>
    <x v="1"/>
  </r>
  <r>
    <n v="1859"/>
    <s v="tm300615"/>
    <x v="1849"/>
    <s v="Mudbound"/>
    <x v="0"/>
    <s v="In the post√¢‚Ç¨‚ÄúWorld War II South, two families are pitted against a barbaric social hierarchy and an unrelenting landscape as they simultaneously fight the battle at home and the battle abroad."/>
    <x v="60"/>
    <x v="1"/>
    <s v="R"/>
    <x v="0"/>
    <n v="120"/>
    <s v="tt2396589"/>
    <n v="7.4"/>
    <n v="47676"/>
    <x v="1"/>
  </r>
  <r>
    <n v="1860"/>
    <s v="tm244233"/>
    <x v="1850"/>
    <s v="The Book of Henry"/>
    <x v="0"/>
    <s v="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
    <x v="60"/>
    <x v="1"/>
    <s v="PG-13"/>
    <x v="4"/>
    <n v="105"/>
    <s v="tt4572792"/>
    <n v="6.5"/>
    <n v="27052"/>
    <x v="1"/>
  </r>
  <r>
    <n v="1861"/>
    <s v="ts81344"/>
    <x v="1851"/>
    <s v="Explained"/>
    <x v="1"/>
    <s v="This documentary series, made in partnership with Vox, explain some of the world's current trends, from politics, to science to pop culture."/>
    <x v="61"/>
    <x v="1"/>
    <s v="TV-MA"/>
    <x v="6"/>
    <n v="21"/>
    <s v="tt8005374"/>
    <n v="8"/>
    <n v="8831"/>
    <x v="1"/>
  </r>
  <r>
    <n v="1862"/>
    <s v="tm349803"/>
    <x v="1852"/>
    <s v="Jim &amp; Andy: The Great Beyond - Featuring a Very Special, Contractually Obligated Mention of Tony Clifton"/>
    <x v="0"/>
    <s v="Offbeat documentarian Chris Smith provides a behind-the-scenes look at how Jim Carrey adopted the persona of idiosyncratic comedian Andy Kaufman on the set of Man on the Moon."/>
    <x v="60"/>
    <x v="1"/>
    <m/>
    <x v="5"/>
    <n v="94"/>
    <s v="tt7214762"/>
    <n v="7.7"/>
    <n v="25593"/>
    <x v="1"/>
  </r>
  <r>
    <n v="1863"/>
    <s v="ts82228"/>
    <x v="1853"/>
    <s v="Cells at Work!"/>
    <x v="1"/>
    <s v="This is a story about you. A tale about the inside of your body... According to a new study, the human body consists of approximately 37 trillion cells. These cells are hard at work every day within a world that is your body. From the oxygen-carrying red blood cells to the bacteria-fighting white blood cells, get to know the unsung heroes and the drama that unfolds inside of you! It's the oddly relatable and interesting story that is the life of cells!"/>
    <x v="61"/>
    <x v="1"/>
    <s v="TV-14"/>
    <x v="2"/>
    <n v="23"/>
    <s v="tt8673610"/>
    <n v="7.5"/>
    <n v="2206"/>
    <x v="1"/>
  </r>
  <r>
    <n v="1864"/>
    <s v="ts81331"/>
    <x v="1854"/>
    <s v="She-Ra and the Princesses of Power"/>
    <x v="1"/>
    <s v="In this reboot of the '80s series, a magic sword transforms an orphan girl into warrior She-Ra, who unites a rebellion to fight against evil."/>
    <x v="61"/>
    <x v="1"/>
    <s v="TV-Y7"/>
    <x v="10"/>
    <n v="24"/>
    <s v="tt7745956"/>
    <n v="7.8"/>
    <n v="14935"/>
    <x v="1"/>
  </r>
  <r>
    <n v="1865"/>
    <s v="ts55798"/>
    <x v="1855"/>
    <s v="Stranger"/>
    <x v="1"/>
    <s v="With the help of a gutsy female detective, a prosecutor who has lost the ability to feel empathy tackles a murder case amid political corruption."/>
    <x v="60"/>
    <x v="1"/>
    <s v="TV-MA"/>
    <x v="6"/>
    <n v="64"/>
    <s v="tt5545948"/>
    <n v="8.5"/>
    <n v="7645"/>
    <x v="1"/>
  </r>
  <r>
    <n v="1866"/>
    <s v="ts78356"/>
    <x v="1856"/>
    <s v="The Rain"/>
    <x v="1"/>
    <s v="After a brutal virus wipes out most of the population, two young siblings embark on a perilous search for safety. A Scandinavian thriller series."/>
    <x v="61"/>
    <x v="1"/>
    <s v="TV-MA"/>
    <x v="6"/>
    <n v="43"/>
    <s v="tt6656238"/>
    <n v="7.3"/>
    <n v="616"/>
    <x v="1"/>
  </r>
  <r>
    <n v="1867"/>
    <s v="ts86169"/>
    <x v="1857"/>
    <s v="The Innocent Man"/>
    <x v="1"/>
    <s v="In a story that gained national attention with John Grisham√¢‚Ç¨‚Ñ¢s best-selling non-fiction book, The Innocent Man: Murder and Injustice in a Small Town, the six-part documentary series The Innocent Man focuses on two murders that shook the small town of Ada, Oklahoma, in the 1980s √¢‚Ç¨‚Äù and the controversial chain of events that followed."/>
    <x v="61"/>
    <x v="1"/>
    <s v="TV-MA"/>
    <x v="6"/>
    <n v="47"/>
    <s v="tt0914376"/>
    <n v="7.3"/>
    <n v="5883"/>
    <x v="1"/>
  </r>
  <r>
    <n v="1868"/>
    <s v="tm227940"/>
    <x v="1858"/>
    <s v="Berlin Syndrome"/>
    <x v="0"/>
    <s v="A passionate holiday romance leads to an obsessive relationship when an Australian photojournalist wakes one morning in a Berlin apartment and is unable to leave."/>
    <x v="60"/>
    <x v="1"/>
    <s v="R"/>
    <x v="0"/>
    <n v="116"/>
    <s v="tt3335606"/>
    <n v="6.2"/>
    <n v="24733"/>
    <x v="1"/>
  </r>
  <r>
    <n v="1869"/>
    <s v="tm243326"/>
    <x v="1859"/>
    <s v="Anon"/>
    <x v="0"/>
    <s v="Set in a near-future world where there is no privacy, ignorance or anonymity, our private memories are recorded and crime almost ceases to exist. In trying to solve a series of unsolved murders, Sal Frieland stumbles onto a young woman who appears to have subverted the system and disappeared. She has no identity, no history and no record. Sal realizes it may not be the end of crime but the beginning. Known only as 'The Girl', Sal must find her before he becomes the next victim."/>
    <x v="61"/>
    <x v="1"/>
    <s v="R"/>
    <x v="0"/>
    <n v="100"/>
    <s v="tt5419536"/>
    <n v="6.1"/>
    <n v="42608"/>
    <x v="1"/>
  </r>
  <r>
    <n v="1870"/>
    <s v="ts84280"/>
    <x v="1860"/>
    <s v="Rascal Does Not Dream of Bunny Girl Senpai"/>
    <x v="1"/>
    <s v="Puberty Syndrome√¢‚Ç¨‚Äùa rumored, mysterious syndrome that only affects those in their puberty. For example, a bunny girl suddenly appeared in front of Sakuta Azusagawa. The bunny girl's real identity is Mai Sakurajima, a teenage celebrity who is currently an inactive high school senior. For some reason, her charming figure does not reflect in the eyes of others. In the course of revealing the mystery behind this phenomenon, Sakuta begins to explore his feelings towards Mai. Set in a city where the skies and seas shine, Sakuta unfolds the meaning behind his bizarre encounters on women with the said syndrome."/>
    <x v="61"/>
    <x v="1"/>
    <s v="TV-14"/>
    <x v="2"/>
    <n v="25"/>
    <s v="tt8993398"/>
    <n v="8.1"/>
    <n v="10400"/>
    <x v="1"/>
  </r>
  <r>
    <n v="1871"/>
    <s v="tm244197"/>
    <x v="1861"/>
    <s v="Replicas"/>
    <x v="0"/>
    <s v="A scientist becomes obsessed with returning his family to normalcy after a terrible accident."/>
    <x v="61"/>
    <x v="1"/>
    <s v="PG-13"/>
    <x v="4"/>
    <n v="107"/>
    <s v="tt4154916"/>
    <n v="5.5"/>
    <n v="37340"/>
    <x v="1"/>
  </r>
  <r>
    <n v="1872"/>
    <s v="tm368449"/>
    <x v="1862"/>
    <s v="Private Life"/>
    <x v="0"/>
    <s v="Richard and Rachel, a couple in the throes of infertility, try to maintain their marriage as they descend deeper and deeper into the insular world of assisted reproduction and domestic adoption."/>
    <x v="61"/>
    <x v="1"/>
    <s v="R"/>
    <x v="0"/>
    <n v="123"/>
    <s v="tt6394284"/>
    <n v="7.2"/>
    <n v="19023"/>
    <x v="1"/>
  </r>
  <r>
    <n v="1873"/>
    <s v="tm211554"/>
    <x v="1863"/>
    <s v="Beyond Skyline"/>
    <x v="0"/>
    <s v="Detective Mark Corley storms his way onto an alien spaceship to rescue his estranged son. When the ship crashes in Southeast Asia, he forges an alliance with a band of survivors to take back the planet once and for all."/>
    <x v="60"/>
    <x v="1"/>
    <s v="R"/>
    <x v="0"/>
    <n v="105"/>
    <s v="tt6856700"/>
    <n v="5.3"/>
    <n v="21540"/>
    <x v="1"/>
  </r>
  <r>
    <n v="1874"/>
    <s v="tm363248"/>
    <x v="1864"/>
    <s v="A Futile and Stupid Gesture"/>
    <x v="0"/>
    <s v="The National Lampoon name became globally recognized after the monumental success of Animal House√¢‚Ç¨‚Äùbut before the glory days, it was a scrappy yet divinely subversive magazine and radio show that introduced the world to comedic geniuses like Bill Murray, Chevy Chase, John Belushi, and Gilda Radner. The driving force behind National Lampoon was Doug Kenney, and his truly wild and crazy story unfolds in A Futile and Stupid Gesture from Harvard to Hollywood to Caddyshack and beyond."/>
    <x v="61"/>
    <x v="1"/>
    <m/>
    <x v="5"/>
    <n v="101"/>
    <s v="tt5566790"/>
    <n v="6.7"/>
    <n v="15750"/>
    <x v="1"/>
  </r>
  <r>
    <n v="1875"/>
    <s v="tm362881"/>
    <x v="1865"/>
    <s v="Mirai"/>
    <x v="0"/>
    <s v="The movie follows a 4-year old boy who is struggling to cope with the arrival of a little sister in the family until things turn magical. A mysterious garden in the backyard of the boy's home becomes a gateway allowing the child to travel back in time and encounter his mother as a little girl and his great-grandfather as a young man. These fantasy-filled adventures allow the child to change his perspective and help him become the big brother he was meant to be."/>
    <x v="61"/>
    <x v="1"/>
    <s v="PG"/>
    <x v="1"/>
    <n v="98"/>
    <s v="tt6900448"/>
    <n v="7"/>
    <n v="14983"/>
    <x v="1"/>
  </r>
  <r>
    <n v="1876"/>
    <s v="tm232673"/>
    <x v="1866"/>
    <s v="The Strangers: Prey at Night"/>
    <x v="0"/>
    <s v="A family√¢‚Ç¨‚Ñ¢s road trip takes a dangerous turn when they arrive at a secluded mobile home park to stay with some relatives and find it mysteriously deserted. Under the cover of darkness, three masked killers pay them a visit to test the family√¢‚Ç¨‚Ñ¢s every limit as they struggle to survive."/>
    <x v="61"/>
    <x v="1"/>
    <m/>
    <x v="5"/>
    <n v="85"/>
    <s v="tt1285009"/>
    <n v="5.2"/>
    <n v="30499"/>
    <x v="1"/>
  </r>
  <r>
    <n v="1877"/>
    <s v="ts77957"/>
    <x v="1867"/>
    <s v="Dirty Money"/>
    <x v="1"/>
    <s v="From crippling payday loans to cars that cheat emissions tests, this investigative series exposes brazen acts of corporate greed and corruption."/>
    <x v="61"/>
    <x v="1"/>
    <s v="TV-14"/>
    <x v="2"/>
    <n v="63"/>
    <s v="tt7889220"/>
    <n v="8.1"/>
    <n v="9099"/>
    <x v="1"/>
  </r>
  <r>
    <n v="1878"/>
    <s v="ts84904"/>
    <x v="1868"/>
    <s v="Tidelands"/>
    <x v="1"/>
    <s v="Ex-con Cal McTeer's return to her hometown of Orphelin Bay blows the lid off a generations-long conspiracy of silence around murder, drugs and Sirens."/>
    <x v="61"/>
    <x v="1"/>
    <s v="TV-MA"/>
    <x v="6"/>
    <n v="42"/>
    <s v="tt6898970"/>
    <n v="6.8"/>
    <n v="7727"/>
    <x v="1"/>
  </r>
  <r>
    <n v="1879"/>
    <s v="ts83999"/>
    <x v="1869"/>
    <s v="Hilda"/>
    <x v="1"/>
    <s v="Fearless, free-spirited Hilda finds new friends, adventure and magical creatures when she leaves her enchanted forest home and journeys to the city."/>
    <x v="61"/>
    <x v="1"/>
    <s v="TV-Y7"/>
    <x v="10"/>
    <n v="25"/>
    <s v="tt6385540"/>
    <n v="8.5"/>
    <n v="10162"/>
    <x v="1"/>
  </r>
  <r>
    <n v="1880"/>
    <s v="ts57303"/>
    <x v="1870"/>
    <s v="Friends from College"/>
    <x v="1"/>
    <s v="Twenty years after graduation, a tight-knit group of college friends reconnects and discovers that love hasn't gotten easier with age."/>
    <x v="60"/>
    <x v="1"/>
    <s v="TV-MA"/>
    <x v="6"/>
    <n v="30"/>
    <s v="tt5565334"/>
    <n v="6.9"/>
    <n v="20242"/>
    <x v="1"/>
  </r>
  <r>
    <n v="1881"/>
    <s v="tm411311"/>
    <x v="1871"/>
    <s v="King of Thieves"/>
    <x v="0"/>
    <s v="London, England, April 2015. Brian Reader, a retired thief, gathers an unlikely gang of burglars to perpetrate the biggest and boldest heist in British history. The thieves assault the Hatton Garden Safe Deposit Company and escape with millions in goods and money. But soon the cracks between the gang members begin to appear when they discuss how to share the loot."/>
    <x v="61"/>
    <x v="1"/>
    <s v="R"/>
    <x v="0"/>
    <n v="108"/>
    <s v="tt5789976"/>
    <n v="5.5"/>
    <n v="14081"/>
    <x v="1"/>
  </r>
  <r>
    <n v="1882"/>
    <s v="tm299677"/>
    <x v="1872"/>
    <s v="Hold the Dark"/>
    <x v="0"/>
    <s v="In the grim Alaskan winter, a naturalist hunts for wolves blamed for killing a local boy, but he soon finds himself swept into a chilling mystery."/>
    <x v="61"/>
    <x v="1"/>
    <m/>
    <x v="5"/>
    <n v="125"/>
    <s v="tt5057140"/>
    <n v="5.6"/>
    <n v="36500"/>
    <x v="1"/>
  </r>
  <r>
    <n v="1883"/>
    <s v="ts58025"/>
    <x v="1873"/>
    <s v="My Little Pony: Equestria Girls"/>
    <x v="1"/>
    <s v="Full-time students and part-time magical pony-girls, the Equestria Girls are always ready to save the day with the Magic of Friendship!"/>
    <x v="60"/>
    <x v="1"/>
    <s v="TV-Y"/>
    <x v="8"/>
    <n v="24"/>
    <s v="tt13160278"/>
    <n v="6.4"/>
    <n v="642"/>
    <x v="1"/>
  </r>
  <r>
    <n v="1884"/>
    <s v="ts82302"/>
    <x v="1874"/>
    <s v="Insatiable"/>
    <x v="1"/>
    <s v="A bullied teenager turns to beauty pageants as a way to exact her revenge, with the help of a disgraced coach who soon realizes he's in over his head."/>
    <x v="61"/>
    <x v="1"/>
    <s v="TV-MA"/>
    <x v="6"/>
    <n v="46"/>
    <s v="tt6487482"/>
    <n v="6.5"/>
    <n v="27275"/>
    <x v="1"/>
  </r>
  <r>
    <n v="1885"/>
    <s v="tm449070"/>
    <x v="1875"/>
    <s v="Black Mirror: Bandersnatch"/>
    <x v="0"/>
    <s v="In 1984, a young programmer begins to question reality as he adapts a dark fantasy novel into a video game. A mind-bending tale with multiple endings."/>
    <x v="61"/>
    <x v="1"/>
    <s v="R"/>
    <x v="0"/>
    <n v="90"/>
    <s v="tt9495224"/>
    <n v="7.1"/>
    <n v="123377"/>
    <x v="0"/>
  </r>
  <r>
    <n v="1886"/>
    <s v="ts85895"/>
    <x v="1876"/>
    <s v="Better Than Us"/>
    <x v="1"/>
    <s v="Moscow in a not so distant future where human beings share their daily lives with robots. Georgy, a forensic who has a robot assistant, suddenly finds himself caught up in the first murder committed by a new kind of experimental humanoid."/>
    <x v="61"/>
    <x v="1"/>
    <s v="TV-MA"/>
    <x v="6"/>
    <n v="52"/>
    <s v="tt8285216"/>
    <n v="7.3"/>
    <n v="8711"/>
    <x v="1"/>
  </r>
  <r>
    <n v="1887"/>
    <s v="ts56511"/>
    <x v="1877"/>
    <s v="Cable Girls"/>
    <x v="1"/>
    <s v="In 1920s Madrid, four women at the National Telephone Company ring in revolution as they deal with romance, envy and the modern workplace."/>
    <x v="60"/>
    <x v="1"/>
    <s v="TV-MA"/>
    <x v="6"/>
    <n v="50"/>
    <s v="tt5674718"/>
    <n v="7.6"/>
    <n v="13855"/>
    <x v="1"/>
  </r>
  <r>
    <n v="1888"/>
    <s v="ts57822"/>
    <x v="1878"/>
    <s v="Sick Note"/>
    <x v="1"/>
    <s v="When Daniel Glass is misdiagnosed with a fatal disease he begins to notice how everyone around him treats him better. But then he finds out he was misdiagnosed by the most incompetent oncologist on Earth and now he has a big decision to make: come clean and go back to his old rubbish life, or keep pretending to be ill."/>
    <x v="60"/>
    <x v="1"/>
    <s v="TV-MA"/>
    <x v="6"/>
    <n v="24"/>
    <s v="tt5770788"/>
    <n v="6.8"/>
    <n v="7173"/>
    <x v="1"/>
  </r>
  <r>
    <n v="1889"/>
    <s v="tm363488"/>
    <x v="1879"/>
    <s v="RBG"/>
    <x v="0"/>
    <s v="Justice Ruth Bader Ginsburg now 84, and still inspired by the lawyers who defended free speech during the Red Scare, Ginsburg refuses to relinquish her passionate duty, steadily fighting for equal rights for all citizens under the law. Through intimate interviews and unprecedented access to Ginsburg√¢‚Ç¨‚Ñ¢s life outside the court, RBG tells the electric story of Ginsburg√¢‚Ç¨‚Ñ¢s consuming love affairs with both the Constitution and her beloved husband Marty√¢‚Ç¨‚Äùand of a life√¢‚Ç¨‚Ñ¢s work that led her to become an icon of justice in the highest court in the land."/>
    <x v="61"/>
    <x v="1"/>
    <s v="PG"/>
    <x v="1"/>
    <n v="98"/>
    <s v="tt7689964"/>
    <n v="7.6"/>
    <n v="14037"/>
    <x v="1"/>
  </r>
  <r>
    <n v="1890"/>
    <s v="tm221953"/>
    <x v="1880"/>
    <s v="B√Ñ¬Åhubali 2: The Conclusion"/>
    <x v="0"/>
    <s v="When Mahendra, the son of B√Ñ¬Åhubali, learns about his heritage, he begins to look for answers. His story is juxtaposed with past events that unfolded in the Mahishmati Kingdom."/>
    <x v="60"/>
    <x v="1"/>
    <m/>
    <x v="5"/>
    <n v="168"/>
    <s v="tt4849438"/>
    <n v="8.1999999999999904"/>
    <n v="91560"/>
    <x v="1"/>
  </r>
  <r>
    <n v="1891"/>
    <s v="tm435916"/>
    <x v="1881"/>
    <s v="The Perfection"/>
    <x v="0"/>
    <s v="When troubled musical prodigy Charlotte seeks out Elizabeth, the new star pupil of her former school, the encounter sends both musicians down a sinister path with shocking consequences."/>
    <x v="61"/>
    <x v="1"/>
    <m/>
    <x v="5"/>
    <n v="90"/>
    <s v="tt7772580"/>
    <n v="6.1"/>
    <n v="41508"/>
    <x v="1"/>
  </r>
  <r>
    <n v="1892"/>
    <s v="tm233362"/>
    <x v="1882"/>
    <s v="The Discovery"/>
    <x v="0"/>
    <s v="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
    <x v="60"/>
    <x v="1"/>
    <m/>
    <x v="5"/>
    <n v="102"/>
    <s v="tt5155780"/>
    <n v="6.2"/>
    <n v="33579"/>
    <x v="1"/>
  </r>
  <r>
    <n v="1893"/>
    <s v="ts79546"/>
    <x v="1883"/>
    <s v="MEGALOBOX"/>
    <x v="1"/>
    <s v="A desolate land stretches out from the city of poverty. A motorcycle speeds recklessly, blowing clouds of sand and dust. The rider is the protagonist of this story √¢‚Ç¨‚Äú he has neither a name nor a past. All he has is his ring name, √¢‚Ç¨≈ìJunk Dog√¢‚Ç¨¬ù and a technique for rigging MEGALOBOX matches with his pal Gansaku Nanbu, which they use to support their hand-to-mouth lives. JD is bored, resigned, and unfulfilled. Yuri has been the reigning champion of MEGALOBOX for the past few years. He has the skills and presence of a true champion. This is a story of JD and his rival, Yuri."/>
    <x v="61"/>
    <x v="1"/>
    <s v="TV-MA"/>
    <x v="6"/>
    <n v="24"/>
    <s v="tt7965802"/>
    <n v="7.8"/>
    <n v="3144"/>
    <x v="1"/>
  </r>
  <r>
    <n v="1894"/>
    <s v="tm362098"/>
    <x v="1884"/>
    <s v="The Kindergarten Teacher"/>
    <x v="0"/>
    <s v="Lisa Spinelli is a Staten Island teacher who is unusually devoted to her students. When she discovers one of her five-year-olds is a prodigy, she becomes fascinated with the boy, ultimately risking her family and freedom to nurture his talent."/>
    <x v="61"/>
    <x v="1"/>
    <s v="R"/>
    <x v="0"/>
    <n v="96"/>
    <s v="tt6952960"/>
    <n v="6.7"/>
    <n v="15683"/>
    <x v="1"/>
  </r>
  <r>
    <n v="1895"/>
    <s v="tm346467"/>
    <x v="1885"/>
    <s v="Wheelman"/>
    <x v="0"/>
    <s v="A getaway driver for a bank robbery realizes he has been double crossed and races to find out who betrayed him."/>
    <x v="60"/>
    <x v="1"/>
    <s v="R"/>
    <x v="0"/>
    <n v="82"/>
    <s v="tt5723286"/>
    <n v="6.4"/>
    <n v="19951"/>
    <x v="1"/>
  </r>
  <r>
    <n v="1896"/>
    <s v="tm433381"/>
    <x v="1886"/>
    <s v="Mirage"/>
    <x v="0"/>
    <s v="During a mysterious thunderstorm, Vera, a young mother, manages to save a life in danger, but her good deed causes a disturbing chain of unexpected consequences."/>
    <x v="61"/>
    <x v="1"/>
    <s v="R"/>
    <x v="0"/>
    <n v="129"/>
    <s v="tt7919356"/>
    <n v="7.4"/>
    <n v="52657"/>
    <x v="1"/>
  </r>
  <r>
    <n v="1897"/>
    <s v="tm412550"/>
    <x v="1887"/>
    <s v="Set It Up"/>
    <x v="0"/>
    <s v="Two overworked and underpaid assistants come up with a plan to get their bosses off their backs by setting them up with each other."/>
    <x v="61"/>
    <x v="1"/>
    <s v="PG-13"/>
    <x v="4"/>
    <n v="105"/>
    <s v="tt5304992"/>
    <n v="6.5"/>
    <n v="49880"/>
    <x v="1"/>
  </r>
  <r>
    <n v="1898"/>
    <s v="tm315424"/>
    <x v="1888"/>
    <s v="An Evening with Beverly Luff Linn"/>
    <x v="0"/>
    <s v="Lulu Danger's unsatisfying marriage takes a turn for the worse when a mysterious man from her past comes to town to perform an event called &quot;An Evening with Beverly Luff Linn: For One Magical Night Only.&quot;"/>
    <x v="61"/>
    <x v="1"/>
    <s v="R"/>
    <x v="0"/>
    <n v="108"/>
    <s v="tt6520524"/>
    <n v="5.8"/>
    <n v="5457"/>
    <x v="1"/>
  </r>
  <r>
    <n v="1899"/>
    <s v="ts84533"/>
    <x v="1889"/>
    <s v="Transformers: Cyberverse"/>
    <x v="1"/>
    <s v="When Bumblebee begins to suffer amnesia, his partner, Windblade, comes to the rescue, and repairs his memory chips, enabling him to rediscover his past adventures on Cybertron. Once his memories are repaired, Bumblebee gets a clue that will lead both him and Windblade to complete their current mission and save their friends, unaware that Megatron sent his Decepticon assassins to hunt them down."/>
    <x v="61"/>
    <x v="1"/>
    <s v="TV-Y7"/>
    <x v="10"/>
    <n v="11"/>
    <s v="tt8891990"/>
    <n v="6.5"/>
    <n v="350"/>
    <x v="1"/>
  </r>
  <r>
    <n v="1900"/>
    <s v="tm499724"/>
    <x v="1890"/>
    <s v="The Delivery Boy"/>
    <x v="0"/>
    <s v="A runaway, teenage, suicide bomber and his newfound ally, a young prostitute, must rely on each other to survive the night while searching for answers to the terrible secrets that made them who they are."/>
    <x v="61"/>
    <x v="1"/>
    <m/>
    <x v="5"/>
    <n v="66"/>
    <s v="tt8541826"/>
    <n v="6.2"/>
    <n v="74"/>
    <x v="1"/>
  </r>
  <r>
    <n v="1901"/>
    <s v="ts83455"/>
    <x v="1891"/>
    <s v="Wanderlust"/>
    <x v="1"/>
    <s v="A therapist tries to save her marriage after a cycling accident causes them to reassess their relationship."/>
    <x v="61"/>
    <x v="1"/>
    <s v="TV-MA"/>
    <x v="6"/>
    <n v="57"/>
    <s v="tt7608238"/>
    <n v="7"/>
    <n v="5225"/>
    <x v="1"/>
  </r>
  <r>
    <n v="1902"/>
    <s v="ts75772"/>
    <x v="1892"/>
    <s v="Jack Whitehall: Travels with My Father"/>
    <x v="1"/>
    <s v="Comic Jack Whitehall invites his stodgy, unadventurous father to travel with him to odd locations and events in an attempt to strengthen their bond."/>
    <x v="60"/>
    <x v="1"/>
    <s v="TV-MA"/>
    <x v="6"/>
    <n v="46"/>
    <s v="tt7453996"/>
    <n v="7.6"/>
    <n v="5388"/>
    <x v="1"/>
  </r>
  <r>
    <n v="1903"/>
    <s v="tm414220"/>
    <x v="1893"/>
    <s v="Little Italy"/>
    <x v="0"/>
    <s v="Former childhood pals Leo and Nikki are attracted to each other as adults√¢‚Ç¨‚Äùbut will their feuding parents' rival pizzerias put a chill on their sizzling romance?"/>
    <x v="61"/>
    <x v="1"/>
    <s v="R"/>
    <x v="0"/>
    <n v="102"/>
    <s v="tt6957966"/>
    <n v="5.7"/>
    <n v="14492"/>
    <x v="1"/>
  </r>
  <r>
    <n v="1904"/>
    <s v="ts77518"/>
    <x v="1894"/>
    <s v="Teasing Master Takagi-san"/>
    <x v="1"/>
    <s v="&quot;If you blush, you lose.&quot; Living by this principle, the middle schooler Nishikata gets constantly made fun of by his seat neighbor Takagi-san. With his pride shattered to pieces, he vows to turn the tables and get back at her some day. And so, he attempts to tease her day after day, only to find himself victim to Takagi-san's ridicule again sooner than later. Will he be able to make Takagi-san blush from embarrassment even once in the end?"/>
    <x v="61"/>
    <x v="1"/>
    <s v="TV-PG"/>
    <x v="7"/>
    <n v="24"/>
    <s v="tt7808344"/>
    <n v="7.7"/>
    <n v="2030"/>
    <x v="1"/>
  </r>
  <r>
    <n v="1905"/>
    <s v="ts79234"/>
    <x v="1895"/>
    <s v="The Boss Baby: Back in Business"/>
    <x v="1"/>
    <s v="With a little help from his brother and accomplice, Tim, Boss Baby tries to balance family life with his job at Baby Corp headquarters."/>
    <x v="61"/>
    <x v="1"/>
    <s v="TV-G"/>
    <x v="9"/>
    <n v="23"/>
    <s v="tt7741824"/>
    <n v="6.4"/>
    <n v="3595"/>
    <x v="1"/>
  </r>
  <r>
    <n v="1906"/>
    <s v="tm139545"/>
    <x v="1896"/>
    <s v="The Outsider"/>
    <x v="0"/>
    <s v="A former American G.I. joins a yakuza family after his release from prison in post-World War II Osaka."/>
    <x v="61"/>
    <x v="1"/>
    <s v="R"/>
    <x v="0"/>
    <n v="120"/>
    <s v="tt2011311"/>
    <n v="6.2"/>
    <n v="25223"/>
    <x v="1"/>
  </r>
  <r>
    <n v="1907"/>
    <s v="ts77824"/>
    <x v="1897"/>
    <s v="My Next Guest Needs No Introduction With David Letterman"/>
    <x v="1"/>
    <s v="TV legend David Letterman teams up with fascinating global figures for in-depth interviews and curiosity-fueled excursions in this monthly talk show."/>
    <x v="61"/>
    <x v="1"/>
    <s v="TV-MA"/>
    <x v="6"/>
    <n v="55"/>
    <s v="tt7829834"/>
    <n v="7.9"/>
    <n v="5194"/>
    <x v="1"/>
  </r>
  <r>
    <n v="1908"/>
    <s v="tm314477"/>
    <x v="1898"/>
    <s v="Skins"/>
    <x v="0"/>
    <s v="In a strange world where people share numerous deformities, the same problem we all face challenges each of them: to find someone who accepts you as you are. Sometimes, that means finding yourself first."/>
    <x v="60"/>
    <x v="1"/>
    <m/>
    <x v="5"/>
    <n v="78"/>
    <s v="tt5808778"/>
    <n v="6.1"/>
    <n v="5686"/>
    <x v="1"/>
  </r>
  <r>
    <n v="1909"/>
    <s v="tm420274"/>
    <x v="1899"/>
    <s v="Hannah Gadsby: Nanette"/>
    <x v="0"/>
    <s v="The Australian comedian Hannah Gadsby is taking an anti-comedy stance in her newest special."/>
    <x v="61"/>
    <x v="1"/>
    <m/>
    <x v="5"/>
    <n v="69"/>
    <s v="tt8465676"/>
    <n v="8.1"/>
    <n v="12035"/>
    <x v="1"/>
  </r>
  <r>
    <n v="1910"/>
    <s v="tm434008"/>
    <x v="1900"/>
    <s v="Banana Split"/>
    <x v="0"/>
    <s v="Over the course of a summer, two teenage girls develop the perfect kindred spirit friendship, with one big problem: one of them is dating the other's ex."/>
    <x v="61"/>
    <x v="1"/>
    <s v="R"/>
    <x v="0"/>
    <n v="88"/>
    <s v="tt7755856"/>
    <n v="6.2"/>
    <n v="3190"/>
    <x v="1"/>
  </r>
  <r>
    <n v="1911"/>
    <s v="ts80720"/>
    <x v="1901"/>
    <s v="Scissor Seven"/>
    <x v="1"/>
    <s v="Seeking to recover his memory, a scissor-wielding, hairdressing, bungling quasi-assassin stumbles into a struggle for power among feuding factions."/>
    <x v="61"/>
    <x v="1"/>
    <s v="TV-PG"/>
    <x v="7"/>
    <n v="15"/>
    <s v="tt11503082"/>
    <n v="8.5"/>
    <n v="297"/>
    <x v="1"/>
  </r>
  <r>
    <n v="1912"/>
    <s v="ts57439"/>
    <x v="1902"/>
    <s v="Damnation"/>
    <x v="1"/>
    <s v="Seth Davenport is masquerading as a small town Iowa preacher in the hopes of starting a full-blown insurrection against the status quo, unaware that an industrialist tycoon has hired a professional strikebreaker to stop the uprising by any means necessary. An epic saga of the secret history of the 1930√¢‚Ç¨‚Ñ¢s American heartland, chronicling the mythic conflict and bloody struggle between big money and the downtrodden, God and greed, charlatans, and prophets."/>
    <x v="60"/>
    <x v="1"/>
    <s v="TV-MA"/>
    <x v="6"/>
    <n v="43"/>
    <s v="tt6106704"/>
    <n v="7.6"/>
    <n v="8111"/>
    <x v="1"/>
  </r>
  <r>
    <n v="1913"/>
    <s v="tm317566"/>
    <x v="1903"/>
    <s v="Creep 2"/>
    <x v="0"/>
    <s v="After finding an ad online for √¢‚Ç¨≈ìvideo work,√¢‚Ç¨¬ù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Ç¨‚Ñ¢t escape."/>
    <x v="60"/>
    <x v="1"/>
    <s v="R"/>
    <x v="0"/>
    <n v="80"/>
    <s v="tt3654796"/>
    <n v="6.4"/>
    <n v="24468"/>
    <x v="1"/>
  </r>
  <r>
    <n v="1914"/>
    <s v="tm417496"/>
    <x v="1904"/>
    <s v="Dumplin'"/>
    <x v="0"/>
    <s v="To prove a point about measuring up and fitting in, Texas teen Willowdean √¢‚Ç¨≈ìDumplin√¢‚Ç¨‚Ñ¢√¢‚Ç¨¬ù Dickson enters a local pageant run by her ex-beauty queen mom."/>
    <x v="61"/>
    <x v="1"/>
    <s v="PG-13"/>
    <x v="4"/>
    <n v="110"/>
    <s v="tt4878482"/>
    <n v="6.5"/>
    <n v="33206"/>
    <x v="1"/>
  </r>
  <r>
    <n v="1915"/>
    <s v="tm367065"/>
    <x v="1905"/>
    <s v="Shirkers"/>
    <x v="0"/>
    <s v="In 1992, teenager Sandi Tan shot Singapore's first indie road movie with her enigmatic American mentor Georges √¢‚Ç¨‚Äú who then vanished with all the footage. Twenty years later, the 16mm film is recovered, sending Tan, now a novelist in Los Angeles, on a personal odyssey in search of Georges' vanishing footprints."/>
    <x v="61"/>
    <x v="1"/>
    <m/>
    <x v="5"/>
    <n v="96"/>
    <s v="tt7472352"/>
    <n v="7.4"/>
    <n v="5020"/>
    <x v="1"/>
  </r>
  <r>
    <n v="1916"/>
    <s v="tm426274"/>
    <x v="1906"/>
    <s v="The After Party"/>
    <x v="0"/>
    <s v="When an aspiring rapper goes viral for the wrong reasons, he thinks his career is sunk. But a wild party gives him one more chance to make it right."/>
    <x v="61"/>
    <x v="1"/>
    <m/>
    <x v="5"/>
    <n v="89"/>
    <s v="tt3960240"/>
    <n v="5.7"/>
    <n v="4348"/>
    <x v="1"/>
  </r>
  <r>
    <n v="1917"/>
    <s v="tm433228"/>
    <x v="1907"/>
    <s v="Red Joan"/>
    <x v="0"/>
    <s v="London, England, May 2000. The peaceful life of elderly Joan Stanley is suddenly disrupted when she is arrested by the British Intelligence Service and accused of providing information to communist Russia during the forties."/>
    <x v="61"/>
    <x v="1"/>
    <s v="R"/>
    <x v="0"/>
    <n v="101"/>
    <s v="tt7615302"/>
    <n v="6.4"/>
    <n v="12124"/>
    <x v="1"/>
  </r>
  <r>
    <n v="1918"/>
    <s v="tm244325"/>
    <x v="1908"/>
    <s v="Mute"/>
    <x v="0"/>
    <s v="A mute man with a violent past is forced to take on the teeming underworld of a near-future Berlin as he searches for his missing girlfriend."/>
    <x v="61"/>
    <x v="1"/>
    <s v="R"/>
    <x v="0"/>
    <n v="126"/>
    <s v="tt1464763"/>
    <n v="5.4"/>
    <n v="34788"/>
    <x v="1"/>
  </r>
  <r>
    <n v="1919"/>
    <s v="ts75157"/>
    <x v="1909"/>
    <s v="The Magic School Bus Rides Again"/>
    <x v="1"/>
    <s v="Ms. Frizzle's sister takes her class on a slew of wild science adventures in this update of the beloved animated show."/>
    <x v="60"/>
    <x v="1"/>
    <s v="TV-Y"/>
    <x v="8"/>
    <n v="25"/>
    <s v="tt3869122"/>
    <n v="6.2"/>
    <n v="812"/>
    <x v="1"/>
  </r>
  <r>
    <n v="1920"/>
    <s v="tm316414"/>
    <x v="1910"/>
    <s v="Hell Fest"/>
    <x v="0"/>
    <s v="On Halloween night at a horror theme park, a costumed killer begins slaying innocent patrons who believe that it's all part of the festivities."/>
    <x v="61"/>
    <x v="1"/>
    <s v="R"/>
    <x v="0"/>
    <n v="89"/>
    <s v="tt1999890"/>
    <n v="5.5"/>
    <n v="16610"/>
    <x v="1"/>
  </r>
  <r>
    <n v="1921"/>
    <s v="tm311921"/>
    <x v="1911"/>
    <s v="Small Town Crime"/>
    <x v="0"/>
    <s v="Mike Kendall, a disgraced ex-cop, is fighting a losing battle with the bottle. When he finds a woman left for dead at the side of a road, Kendall turns private eye to track down her killers, taking one last shot at redemption."/>
    <x v="61"/>
    <x v="1"/>
    <s v="R"/>
    <x v="0"/>
    <n v="91"/>
    <s v="tt5751998"/>
    <n v="6.6"/>
    <n v="11167"/>
    <x v="1"/>
  </r>
  <r>
    <n v="1922"/>
    <s v="tm370212"/>
    <x v="1912"/>
    <s v="Adrift"/>
    <x v="0"/>
    <s v="A true story of survival, as a young couple's chance encounter leads them first to love, and then on the adventure of a lifetime as they face one of the most catastrophic hurricanes in recorded history."/>
    <x v="61"/>
    <x v="1"/>
    <s v="PG-13"/>
    <x v="4"/>
    <n v="96"/>
    <s v="tt6306064"/>
    <n v="6.6"/>
    <n v="54750"/>
    <x v="1"/>
  </r>
  <r>
    <n v="1923"/>
    <s v="ts58152"/>
    <x v="1913"/>
    <s v="Cathedral of the Sea"/>
    <x v="1"/>
    <s v="In the 14th century, Barcelona is experiencing one of its most prosperous moments. The city has grown to La Ribera, a fishing district in which the largest Marian temple ever known is built: Santa Mar√É¬≠a del Mar. But the construction runs parallel to Arnau Estanyol, a serf of the land who, fleeing the abuses of The feudal lords of the countryside take refuge in Barcelona."/>
    <x v="61"/>
    <x v="1"/>
    <s v="TV-MA"/>
    <x v="6"/>
    <n v="57"/>
    <s v="tt4944694"/>
    <n v="7.4"/>
    <n v="4292"/>
    <x v="1"/>
  </r>
  <r>
    <n v="1924"/>
    <s v="ts84779"/>
    <x v="1914"/>
    <s v="Haunted"/>
    <x v="1"/>
    <s v="Real people sit down with friends and family to share terrifying true stories from their past, re-created through chilling re-enactments."/>
    <x v="61"/>
    <x v="1"/>
    <s v="TV-MA"/>
    <x v="6"/>
    <n v="25"/>
    <s v="tt9077192"/>
    <n v="4.5999999999999996"/>
    <n v="3150"/>
    <x v="1"/>
  </r>
  <r>
    <n v="1925"/>
    <s v="tm410742"/>
    <x v="1915"/>
    <s v="Happy as Lazzaro"/>
    <x v="0"/>
    <s v="Purehearted teen Lazzaro is content living as a sharecropper in rural Italy, but an unlikely friendship with the marquise√¢‚Ç¨‚Ñ¢s son will change his world."/>
    <x v="61"/>
    <x v="1"/>
    <s v="PG-13"/>
    <x v="4"/>
    <n v="125"/>
    <s v="tt6752992"/>
    <n v="7.5"/>
    <n v="17716"/>
    <x v="1"/>
  </r>
  <r>
    <n v="1926"/>
    <s v="tm281935"/>
    <x v="1916"/>
    <s v="A Bad Moms Christmas"/>
    <x v="0"/>
    <s v="Amy, Kiki and Carla √¢‚Ç¨‚Äú three under-appreciated and over-burdened women √¢‚Ç¨‚Äú rebel against the challenges and expectations of the Super Bowl for mothers: Christmas. And if creating a more perfect holiday for their families wasn√¢‚Ç¨‚Ñ¢t hard enough, they have to do all of that while hosting and entertaining their own mothers."/>
    <x v="60"/>
    <x v="1"/>
    <s v="R"/>
    <x v="0"/>
    <n v="104"/>
    <s v="tt6365402"/>
    <n v="5.6"/>
    <n v="49478"/>
    <x v="1"/>
  </r>
  <r>
    <n v="1927"/>
    <s v="tm323634"/>
    <x v="1917"/>
    <s v="A-X-L"/>
    <x v="0"/>
    <s v="The life of a teenage boy is forever altered by a chance encounter with cutting edge military technology."/>
    <x v="61"/>
    <x v="1"/>
    <s v="PG-13"/>
    <x v="4"/>
    <n v="98"/>
    <s v="tt5709188"/>
    <n v="5.3"/>
    <n v="11785"/>
    <x v="1"/>
  </r>
  <r>
    <n v="1928"/>
    <s v="tm139885"/>
    <x v="1918"/>
    <s v="The Other Side of the Wind"/>
    <x v="0"/>
    <s v="Surrounded by fans and skeptics, grizzled director J.J. &quot;Jake&quot; Hannaford returns from years abroad in Europe to a changed Hollywood, where he attempts to make his innovative comeback film.  This film was started in 1970 but never completed during Welles lifetime."/>
    <x v="61"/>
    <x v="1"/>
    <s v="R"/>
    <x v="0"/>
    <n v="122"/>
    <s v="tt0069049"/>
    <n v="6.7"/>
    <n v="7104"/>
    <x v="1"/>
  </r>
  <r>
    <n v="1929"/>
    <s v="ts56038"/>
    <x v="1919"/>
    <s v="Dave Chappelle"/>
    <x v="1"/>
    <s v="Comedy icon Dave Chappelle makes his triumphant return to the screen with a pair of blistering, fresh stand-up specials."/>
    <x v="60"/>
    <x v="1"/>
    <m/>
    <x v="5"/>
    <n v="60"/>
    <s v="tt6963504"/>
    <n v="8.6999999999999904"/>
    <n v="2753"/>
    <x v="1"/>
  </r>
  <r>
    <n v="1930"/>
    <s v="tm349278"/>
    <x v="1920"/>
    <s v="Ravenous"/>
    <x v="0"/>
    <s v="In an isolated rural community of Quebec, Canada, some inhabitants attack other people, hungry for human flesh. A few survivors gather and go deep into the forest to escape them."/>
    <x v="60"/>
    <x v="1"/>
    <m/>
    <x v="5"/>
    <n v="104"/>
    <s v="tt6243140"/>
    <n v="5.8"/>
    <n v="9154"/>
    <x v="1"/>
  </r>
  <r>
    <n v="1931"/>
    <s v="ts84574"/>
    <x v="1921"/>
    <s v="Salt Fat Acid Heat"/>
    <x v="1"/>
    <s v="Chef and food writer Samin Nosrat travels the world to explore four basic keys to wonderful cooking, serving up feasts and helpful tips along the way."/>
    <x v="61"/>
    <x v="1"/>
    <m/>
    <x v="5"/>
    <n v="40"/>
    <s v="tt8772088"/>
    <n v="7.7"/>
    <n v="2419"/>
    <x v="1"/>
  </r>
  <r>
    <n v="1932"/>
    <s v="ts56481"/>
    <x v="1922"/>
    <s v="Great News"/>
    <x v="1"/>
    <s v="A New Jersey mom puts her relationship with her daughter to the test when she lands an internship at the same TV station where her daughter works."/>
    <x v="60"/>
    <x v="1"/>
    <s v="TV-PG"/>
    <x v="7"/>
    <n v="21"/>
    <s v="tt4955480"/>
    <n v="7"/>
    <n v="6810"/>
    <x v="1"/>
  </r>
  <r>
    <n v="1933"/>
    <s v="ts82560"/>
    <x v="1923"/>
    <s v="Dark Tourist"/>
    <x v="1"/>
    <s v="The definition of &quot;tourism&quot; is redefined as New Zealand filmmaker David Farrier sets his sights on the world of dark tourism.  From nuclear tourism in Japan to Pablo Escobar-inspired tourism in Columbia to frontier tourism in Turkmenistan, David visits the world√¢‚Ç¨‚Ñ¢s grisly and offbeat destinations, meeting travelers drawn to them, and the people telling these stories day after day."/>
    <x v="61"/>
    <x v="1"/>
    <s v="TV-MA"/>
    <x v="6"/>
    <n v="41"/>
    <s v="tt8725166"/>
    <n v="7.5"/>
    <n v="7158"/>
    <x v="1"/>
  </r>
  <r>
    <n v="1934"/>
    <s v="tm348993"/>
    <x v="1924"/>
    <s v="45129"/>
    <x v="0"/>
    <s v="In Norway on 22 July 2011, neo-Nazi terrorist Anders Behring Breivik murdered 77 young people attending a Labour Party Youth Camp on Ut√É¬∂ya Island outside of Oslo. This three-part story will focus on the survivors of the attacks, the political leadership of Norway, and the lawyers involved."/>
    <x v="61"/>
    <x v="1"/>
    <s v="R"/>
    <x v="0"/>
    <n v="143"/>
    <s v="tt7280898"/>
    <n v="6.8"/>
    <n v="33246"/>
    <x v="1"/>
  </r>
  <r>
    <n v="1935"/>
    <s v="ts55231"/>
    <x v="1925"/>
    <s v="Abstract: The Art of Design"/>
    <x v="1"/>
    <s v="Step inside the minds of the most innovative designers in a variety of disciplines and learn how design impacts every aspect of life."/>
    <x v="60"/>
    <x v="1"/>
    <s v="TV-14"/>
    <x v="2"/>
    <n v="45"/>
    <s v="tt6333098"/>
    <n v="8.4"/>
    <n v="5306"/>
    <x v="1"/>
  </r>
  <r>
    <n v="1936"/>
    <s v="tm285107"/>
    <x v="1926"/>
    <s v="Victoria &amp; Abdul"/>
    <x v="0"/>
    <s v="Queen Victoria strikes up an unlikely friendship with a young Indian clerk named Abdul Karim."/>
    <x v="60"/>
    <x v="1"/>
    <s v="PG-13"/>
    <x v="4"/>
    <n v="112"/>
    <s v="tt5816682"/>
    <n v="6.8"/>
    <n v="35458"/>
    <x v="1"/>
  </r>
  <r>
    <n v="1937"/>
    <s v="ts88783"/>
    <x v="1927"/>
    <s v="Bakugan: Battle Planet"/>
    <x v="1"/>
    <s v="Bakugan Battle Planet follows the adventures of Dan Kouzo and his best friends: the first kids on Earth to bond with the mysterious creatures known as Bakugan!"/>
    <x v="61"/>
    <x v="1"/>
    <s v="TV-Y7"/>
    <x v="10"/>
    <n v="20"/>
    <s v="tt9527662"/>
    <n v="5.0999999999999996"/>
    <n v="220"/>
    <x v="1"/>
  </r>
  <r>
    <n v="1938"/>
    <s v="tm414962"/>
    <x v="1928"/>
    <s v="May the Devil Take You"/>
    <x v="0"/>
    <s v="Hoping to find answers to her estranged father's mysterious illness, a young woman visits his old villa and uncovers a horrifying truth from the past."/>
    <x v="61"/>
    <x v="1"/>
    <s v="R"/>
    <x v="0"/>
    <n v="110"/>
    <s v="tt8765496"/>
    <n v="5.9"/>
    <n v="4209"/>
    <x v="1"/>
  </r>
  <r>
    <n v="1939"/>
    <s v="ts57814"/>
    <x v="1929"/>
    <s v="Kakegurui"/>
    <x v="1"/>
    <s v="Hyakkaou Private Academy. An institution for the privileged with a very peculiar curriculum. You see, when you're the sons and daughters of the wealthiest of the wealthy, it's not athletic prowess or book smarts that keep you ahead. It's reading your opponent, the art of the deal. What better way to hone those skills than with a rigorous curriculum of gambling? At Hyakkaou Private Academy, the winners live like kings, and the losers are put through the wringer. But when Yumeko Jabami enrolls, she's gonna teach these kids what a high roller really looks like!"/>
    <x v="60"/>
    <x v="1"/>
    <s v="TV-14"/>
    <x v="2"/>
    <n v="24"/>
    <s v="tt7131720"/>
    <n v="7.2"/>
    <n v="8547"/>
    <x v="1"/>
  </r>
  <r>
    <n v="1940"/>
    <s v="ts113109"/>
    <x v="1930"/>
    <s v="Numberblocks"/>
    <x v="1"/>
    <s v="Learning numbers and how to count with colourful personified blocks, each with their own quirks."/>
    <x v="60"/>
    <x v="1"/>
    <s v="TV-Y"/>
    <x v="8"/>
    <n v="5"/>
    <s v="tt7978538"/>
    <n v="8.6"/>
    <n v="198"/>
    <x v="1"/>
  </r>
  <r>
    <n v="1941"/>
    <s v="ts85138"/>
    <x v="1931"/>
    <s v="Dogs"/>
    <x v="1"/>
    <s v="These six intimate stories explore the abiding emotional bonds that form between dogs and their caregivers, no matter the circumstances."/>
    <x v="61"/>
    <x v="1"/>
    <s v="TV-PG"/>
    <x v="7"/>
    <n v="50"/>
    <s v="tt0262158"/>
    <n v="8"/>
    <n v="1269"/>
    <x v="1"/>
  </r>
  <r>
    <n v="1942"/>
    <s v="ts57424"/>
    <x v="1278"/>
    <s v="The Forest"/>
    <x v="1"/>
    <s v="In a small quiet village in the Ardennes, a sixteen-year-old girl disappears into the forest after calling her teacher in the middle of the night. Captain Gaspard Deker, a former soldier and newly arrived single father is conducting the investigation with Virginie Musso, the local cop. Also helping is the teacher, Eve Mendel, a solitary young woman with a mysterious past: she was found as a child by the villiage doctor wandering silently in the same forest."/>
    <x v="60"/>
    <x v="1"/>
    <s v="TV-MA"/>
    <x v="6"/>
    <n v="52"/>
    <s v="tt6560040"/>
    <n v="7.2"/>
    <n v="10137"/>
    <x v="1"/>
  </r>
  <r>
    <n v="1943"/>
    <s v="tm240076"/>
    <x v="1932"/>
    <s v="Buster's Mal Heart"/>
    <x v="0"/>
    <s v="An eccentric mountain man on the run from the local sheriff recalls the mysterious events that brought him to his present fugitive state."/>
    <x v="60"/>
    <x v="1"/>
    <m/>
    <x v="5"/>
    <n v="96"/>
    <s v="tt5833778"/>
    <n v="6.2"/>
    <n v="10490"/>
    <x v="1"/>
  </r>
  <r>
    <n v="1944"/>
    <s v="ts82281"/>
    <x v="1933"/>
    <s v="Zoids Wild"/>
    <x v="1"/>
    <s v="A quest for freedom and legendary treasure begins when a cheerful young adventurer follows his father's footsteps to become the greatest Zoids hunter."/>
    <x v="61"/>
    <x v="1"/>
    <s v="TV-Y7"/>
    <x v="10"/>
    <n v="21"/>
    <s v="tt12317724"/>
    <n v="6"/>
    <n v="25"/>
    <x v="1"/>
  </r>
  <r>
    <n v="1945"/>
    <s v="tm217228"/>
    <x v="256"/>
    <s v="Death Note"/>
    <x v="0"/>
    <s v="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
    <x v="60"/>
    <x v="1"/>
    <s v="NC-17"/>
    <x v="11"/>
    <n v="101"/>
    <s v="tt1241317"/>
    <n v="4.5"/>
    <n v="83519"/>
    <x v="1"/>
  </r>
  <r>
    <n v="1946"/>
    <s v="ts77474"/>
    <x v="1934"/>
    <s v="Mr. Sunshine"/>
    <x v="1"/>
    <s v="Set in the early 1900s, this drama tells the story of a young man from Korea who grows up in the United States. When he returns to Korea as a US Marine Corps officer, he meets and falls in love with a noblewoman who is fighting for Korean independence. Their romance is complicated by social class and political ideology."/>
    <x v="61"/>
    <x v="1"/>
    <s v="TV-MA"/>
    <x v="6"/>
    <n v="76"/>
    <s v="tt7094780"/>
    <n v="8.6999999999999904"/>
    <n v="6855"/>
    <x v="1"/>
  </r>
  <r>
    <n v="1947"/>
    <s v="tm244307"/>
    <x v="1935"/>
    <s v="Bright"/>
    <x v="0"/>
    <s v="In an alternate present-day where magical creatures live among us, two L.A. cops become embroiled in a prophesied turf battle."/>
    <x v="60"/>
    <x v="1"/>
    <s v="R"/>
    <x v="0"/>
    <n v="117"/>
    <s v="tt5519340"/>
    <n v="6.3"/>
    <n v="183841"/>
    <x v="0"/>
  </r>
  <r>
    <n v="1948"/>
    <s v="tm298846"/>
    <x v="1936"/>
    <s v="The Incredible Jessica James"/>
    <x v="0"/>
    <s v="Burned by a bad breakup, a struggling New York City playwright makes an unlikely connection with a divorced app designer she meets on a blind date."/>
    <x v="60"/>
    <x v="1"/>
    <m/>
    <x v="5"/>
    <n v="83"/>
    <s v="tt5990342"/>
    <n v="6.5"/>
    <n v="7496"/>
    <x v="1"/>
  </r>
  <r>
    <n v="1949"/>
    <s v="tm412623"/>
    <x v="1937"/>
    <s v="The Kissing Booth"/>
    <x v="0"/>
    <s v="When teenager Elle's first kiss leads to a forbidden romance with the hottest boy in high school, she risks her relationship with her best friend."/>
    <x v="61"/>
    <x v="1"/>
    <m/>
    <x v="5"/>
    <n v="105"/>
    <s v="tt3799232"/>
    <n v="5.9"/>
    <n v="81639"/>
    <x v="1"/>
  </r>
  <r>
    <n v="1950"/>
    <s v="tm298339"/>
    <x v="1938"/>
    <s v="Handsome Devil"/>
    <x v="0"/>
    <s v="A music-mad 16-year-old outcast at a rugby-mad boarding school forms an unlikely friendship with his dashing new roommate."/>
    <x v="60"/>
    <x v="1"/>
    <m/>
    <x v="5"/>
    <n v="95"/>
    <s v="tt5016946"/>
    <n v="7"/>
    <n v="13708"/>
    <x v="1"/>
  </r>
  <r>
    <n v="1951"/>
    <s v="ts57964"/>
    <x v="1939"/>
    <s v="Hotel Transylvania: The Series"/>
    <x v="1"/>
    <s v="Mavis navigates life without her dad, Dracula, around and discovers one of the few common human and monster truths: being a teenager bites."/>
    <x v="60"/>
    <x v="1"/>
    <s v="TV-Y7"/>
    <x v="10"/>
    <n v="16"/>
    <s v="tt4858114"/>
    <n v="5.5"/>
    <n v="694"/>
    <x v="1"/>
  </r>
  <r>
    <n v="1952"/>
    <s v="tm245176"/>
    <x v="1940"/>
    <s v="Sand Castle"/>
    <x v="0"/>
    <s v="Set during the occupation of Iraq, a squad of U.S. soldiers try to protect a small village."/>
    <x v="60"/>
    <x v="1"/>
    <m/>
    <x v="5"/>
    <n v="113"/>
    <s v="tt2582576"/>
    <n v="6.3"/>
    <n v="22854"/>
    <x v="1"/>
  </r>
  <r>
    <n v="1953"/>
    <s v="ts78298"/>
    <x v="1941"/>
    <s v="My Mister"/>
    <x v="1"/>
    <s v="In a world that is less than kind, a young woman and a middle-aged man develop a sense of kinship as they find warmth and comfort in one another."/>
    <x v="61"/>
    <x v="1"/>
    <s v="TV-14"/>
    <x v="2"/>
    <n v="79"/>
    <s v="tt7923710"/>
    <n v="9.1999999999999993"/>
    <n v="5481"/>
    <x v="1"/>
  </r>
  <r>
    <n v="1954"/>
    <s v="ts83251"/>
    <x v="1942"/>
    <s v="Magic for Humans"/>
    <x v="1"/>
    <s v="From baffling people on the street to orchestrating elaborate tricks, Justin Willman blends good-natured magic with grown-up laughs."/>
    <x v="61"/>
    <x v="1"/>
    <s v="TV-14"/>
    <x v="2"/>
    <n v="24"/>
    <s v="tt8425308"/>
    <n v="7.1"/>
    <n v="3316"/>
    <x v="1"/>
  </r>
  <r>
    <n v="1955"/>
    <s v="ts55194"/>
    <x v="1943"/>
    <s v="Bill Nye Saves the World"/>
    <x v="1"/>
    <s v="Bill Nye explores science and its impact on politics, society and pop culture. Each episode tackles a topic from a scientific point of view, dispelling myths, and refuting anti-scientific claims that may be espoused by politicians, religious leaders or titans of industry."/>
    <x v="60"/>
    <x v="1"/>
    <s v="TV-14"/>
    <x v="2"/>
    <n v="30"/>
    <s v="tt6026278"/>
    <n v="3.5"/>
    <n v="7233"/>
    <x v="1"/>
  </r>
  <r>
    <n v="1956"/>
    <s v="ts84335"/>
    <x v="1944"/>
    <s v="1983"/>
    <x v="1"/>
    <s v="Twenty years after a devastating terrorist attack in 1983 that halted the course of Poland's liberation and the subsequent downfall of the Soviet Union, an idealistic law student Kajetan and a disgraced police investigator Anatol stumble upon a conspiracy that has kept the Iron Curtain standing and Poland living under a repressive police state."/>
    <x v="61"/>
    <x v="1"/>
    <s v="TV-MA"/>
    <x v="6"/>
    <n v="57"/>
    <s v="tt7371666"/>
    <n v="6.8"/>
    <n v="4173"/>
    <x v="1"/>
  </r>
  <r>
    <n v="1957"/>
    <s v="tm351101"/>
    <x v="1945"/>
    <s v="Errementari: The Blacksmith and the Devil"/>
    <x v="0"/>
    <s v="Basque Country, Spain, 1843. A police constable arrives at a small village in √É¬Ålava to investigate a mysterious blacksmith who lives alone deep in the woods."/>
    <x v="61"/>
    <x v="1"/>
    <m/>
    <x v="5"/>
    <n v="98"/>
    <s v="tt5592878"/>
    <n v="6.4"/>
    <n v="11561"/>
    <x v="1"/>
  </r>
  <r>
    <n v="1958"/>
    <s v="tm299504"/>
    <x v="1946"/>
    <s v="Holy Camp!"/>
    <x v="0"/>
    <s v="Mar√É¬≠a and Susana, two rebellious teenagers, spend the summer in a catholic camp. While they are grounded during a weekend, the most unexpected arrival in the most unexpected way will change their feelings about life, love and freedom."/>
    <x v="60"/>
    <x v="1"/>
    <m/>
    <x v="5"/>
    <n v="109"/>
    <s v="tt5176252"/>
    <n v="6.2"/>
    <n v="3986"/>
    <x v="1"/>
  </r>
  <r>
    <n v="1959"/>
    <s v="tm321224"/>
    <x v="1947"/>
    <s v="Game Over, Man!"/>
    <x v="0"/>
    <s v="Three friends are on the verge of getting their video game financed when their benefactor is taken hostage by terrorists."/>
    <x v="61"/>
    <x v="1"/>
    <s v="R"/>
    <x v="0"/>
    <n v="100"/>
    <s v="tt3317234"/>
    <n v="5.4"/>
    <n v="29773"/>
    <x v="1"/>
  </r>
  <r>
    <n v="1960"/>
    <s v="tm359978"/>
    <x v="1948"/>
    <s v="Forgotten"/>
    <x v="0"/>
    <s v="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
    <x v="60"/>
    <x v="1"/>
    <m/>
    <x v="5"/>
    <n v="109"/>
    <s v="tt4236484"/>
    <n v="7.4"/>
    <n v="29804"/>
    <x v="1"/>
  </r>
  <r>
    <n v="1961"/>
    <s v="tm306301"/>
    <x v="1949"/>
    <s v="Piercing"/>
    <x v="0"/>
    <s v="After kissing his wife and baby goodbye for a seemingly normal business trip, Reed checks himself into a hotel room to accomplish something he√¢‚Ç¨‚Ñ¢s always dreamed of: the perfect murder. As his sinister plans unfold, he soon realizes he might be in over his head with a mysteriously unhinged call girl named Jackie."/>
    <x v="61"/>
    <x v="1"/>
    <s v="R"/>
    <x v="0"/>
    <n v="82"/>
    <s v="tt6516314"/>
    <n v="5.5"/>
    <n v="7534"/>
    <x v="1"/>
  </r>
  <r>
    <n v="1962"/>
    <s v="ts57947"/>
    <x v="1950"/>
    <s v="Unit 42"/>
    <x v="1"/>
    <s v="The investigations of two police officers from The Brussels Digital Unit, a unit specializing in cybercrime."/>
    <x v="60"/>
    <x v="1"/>
    <m/>
    <x v="5"/>
    <n v="48"/>
    <s v="tt6136644"/>
    <n v="7"/>
    <n v="2311"/>
    <x v="1"/>
  </r>
  <r>
    <n v="1963"/>
    <s v="ts53936"/>
    <x v="1951"/>
    <s v="Innocent"/>
    <x v="1"/>
    <s v="In a peaceful, rustic town, a retired officer and his family are mired in a murder mystery riddled with shocking, buried secrets."/>
    <x v="60"/>
    <x v="1"/>
    <s v="TV-14"/>
    <x v="2"/>
    <n v="51"/>
    <s v="tt6478854"/>
    <n v="8.4"/>
    <n v="17727"/>
    <x v="1"/>
  </r>
  <r>
    <n v="1964"/>
    <s v="ts83763"/>
    <x v="1952"/>
    <s v="Black Earth Rising"/>
    <x v="1"/>
    <s v="As a child, Kate Ashby was rescued from the horrific aftermath of the Rwandan genocide and brought to the UK. But the tragic shadow of her past proves impossible to escape."/>
    <x v="61"/>
    <x v="1"/>
    <s v="TV-MA"/>
    <x v="6"/>
    <n v="59"/>
    <s v="tt7660730"/>
    <n v="7.4"/>
    <n v="4790"/>
    <x v="1"/>
  </r>
  <r>
    <n v="1965"/>
    <s v="tm298084"/>
    <x v="1953"/>
    <s v="On Body and Soul"/>
    <x v="0"/>
    <s v="Two introverted people find out by pure chance that they share the same dream every night. They are puzzled, incredulous, a bit frightened. As they hesitantly accept this strange coincidence, they try to recreate in broad daylight what happens in their dream."/>
    <x v="60"/>
    <x v="1"/>
    <m/>
    <x v="5"/>
    <n v="116"/>
    <s v="tt5607714"/>
    <n v="7.5"/>
    <n v="27003"/>
    <x v="1"/>
  </r>
  <r>
    <n v="1966"/>
    <s v="tm244148"/>
    <x v="1954"/>
    <s v="Mowgli: Legend of the Jungle"/>
    <x v="0"/>
    <s v="A human child raised by wolves, must face off against a menacing tiger named Shere Khan, as well as his own origins."/>
    <x v="61"/>
    <x v="1"/>
    <s v="PG-13"/>
    <x v="4"/>
    <n v="105"/>
    <s v="tt2388771"/>
    <n v="6.5"/>
    <n v="60870"/>
    <x v="1"/>
  </r>
  <r>
    <n v="1967"/>
    <s v="tm436470"/>
    <x v="1955"/>
    <s v="No Escape Room"/>
    <x v="0"/>
    <s v="A father and daughter check out a small town escape room and discover there is something sinister about the place."/>
    <x v="61"/>
    <x v="1"/>
    <m/>
    <x v="5"/>
    <n v="85"/>
    <s v="tt9099102"/>
    <n v="5"/>
    <n v="4277"/>
    <x v="1"/>
  </r>
  <r>
    <n v="1968"/>
    <s v="ts82892"/>
    <x v="1956"/>
    <s v="I Am a Killer"/>
    <x v="1"/>
    <s v="Death row inmates convicted of capital murder give a firsthand account of their crimes in this documentary series."/>
    <x v="61"/>
    <x v="1"/>
    <s v="TV-MA"/>
    <x v="6"/>
    <n v="46"/>
    <s v="tt8300324"/>
    <n v="7.4"/>
    <n v="3937"/>
    <x v="1"/>
  </r>
  <r>
    <n v="1969"/>
    <s v="tm219259"/>
    <x v="1957"/>
    <s v="Goon: Last of the Enforcers"/>
    <x v="0"/>
    <s v="During a pro lockout, Doug &quot;The Thug&quot; Glatt is injured and must choose whether to defend his team against a dangerous new enemy, or be there for his wife as she prepares to give birth to his daughter."/>
    <x v="60"/>
    <x v="1"/>
    <s v="R"/>
    <x v="0"/>
    <n v="101"/>
    <s v="tt2417712"/>
    <n v="5.8"/>
    <n v="13476"/>
    <x v="1"/>
  </r>
  <r>
    <n v="1970"/>
    <s v="ts79422"/>
    <x v="1958"/>
    <s v="Nailed It!"/>
    <x v="1"/>
    <s v="Home bakers with a terrible track record take a crack at re-creating edible masterpieces for a $10,000 prize. It's part reality contest, part hot mess."/>
    <x v="61"/>
    <x v="1"/>
    <s v="TV-PG"/>
    <x v="7"/>
    <n v="33"/>
    <s v="tt6987788"/>
    <n v="7.4"/>
    <n v="4682"/>
    <x v="1"/>
  </r>
  <r>
    <n v="1971"/>
    <s v="ts80523"/>
    <x v="1959"/>
    <s v="Aggretsuko"/>
    <x v="1"/>
    <s v="Frustrated with her thankless office job, Retsuko the Red Panda copes with her daily struggles by belting out death metal karaoke after work."/>
    <x v="61"/>
    <x v="1"/>
    <s v="TV-14"/>
    <x v="2"/>
    <n v="16"/>
    <s v="tt8019444"/>
    <n v="8"/>
    <n v="6005"/>
    <x v="1"/>
  </r>
  <r>
    <n v="1972"/>
    <s v="ts83561"/>
    <x v="1960"/>
    <s v="Immortals"/>
    <x v="1"/>
    <s v="Driven by revenge, human-turned-vampire Mia sets out to vanquish Dmitry, a ruthless vampire leader who seeks an artifact that grants immortality."/>
    <x v="61"/>
    <x v="1"/>
    <s v="TV-MA"/>
    <x v="6"/>
    <n v="28"/>
    <s v="tt8063174"/>
    <n v="5.4"/>
    <n v="3087"/>
    <x v="1"/>
  </r>
  <r>
    <n v="1973"/>
    <s v="tm375912"/>
    <x v="1961"/>
    <s v="Ricky Gervais: Humanity"/>
    <x v="0"/>
    <s v="In his first special in seven years, Ricky Gervais slings his trademark snark at celebrity, mortality and a society that takes everything personally."/>
    <x v="61"/>
    <x v="1"/>
    <s v="R"/>
    <x v="0"/>
    <n v="79"/>
    <s v="tt7830574"/>
    <n v="7.9"/>
    <n v="18523"/>
    <x v="1"/>
  </r>
  <r>
    <n v="1974"/>
    <s v="tm356742"/>
    <x v="1962"/>
    <s v="Trolls Holiday"/>
    <x v="0"/>
    <s v="When the eternally optimistic Poppy, queen of the Trolls, learns that the Bergens no longer have any holidays on their calendar, she enlists the help of Branch and the rest of the gang on a delightfully quirky mission to fix something that the Bergens don't think is broken."/>
    <x v="60"/>
    <x v="1"/>
    <s v="PG"/>
    <x v="1"/>
    <n v="26"/>
    <s v="tt6645614"/>
    <n v="6.2"/>
    <n v="2725"/>
    <x v="1"/>
  </r>
  <r>
    <n v="1975"/>
    <s v="tm244317"/>
    <x v="1963"/>
    <s v="To the Bone"/>
    <x v="0"/>
    <s v="A young woman dealing with anorexia meets an unconventional doctor who challenges her to face her condition and embrace life."/>
    <x v="60"/>
    <x v="1"/>
    <m/>
    <x v="5"/>
    <n v="107"/>
    <s v="tt6143418"/>
    <n v="6.8"/>
    <n v="47025"/>
    <x v="1"/>
  </r>
  <r>
    <n v="1976"/>
    <s v="ts78382"/>
    <x v="1964"/>
    <s v="On My Block"/>
    <x v="1"/>
    <s v="A coming of age comedy following a diverse group of teenage friends as they confront the challenges of growing up in gritty inner-city Los Angeles."/>
    <x v="61"/>
    <x v="1"/>
    <s v="TV-14"/>
    <x v="2"/>
    <n v="29"/>
    <s v="tt7879820"/>
    <n v="7.9"/>
    <n v="15642"/>
    <x v="1"/>
  </r>
  <r>
    <n v="1977"/>
    <s v="ts86296"/>
    <x v="1965"/>
    <s v="Sunderland 'Til I Die"/>
    <x v="1"/>
    <s v="This docuseries follows English soccer club Sunderland through the 2017-18 season as they try to bounce back after relegation from the Premier League."/>
    <x v="61"/>
    <x v="1"/>
    <s v="TV-MA"/>
    <x v="6"/>
    <n v="41"/>
    <s v="tt8914684"/>
    <n v="8.1"/>
    <n v="7943"/>
    <x v="1"/>
  </r>
  <r>
    <n v="1978"/>
    <s v="ts41527"/>
    <x v="1966"/>
    <s v="Gypsy"/>
    <x v="1"/>
    <s v="The journey of Jean Holloway √¢‚Ç¨‚Äú a therapist who begins to develop dangerous and intimate relationships with the people in her patients' lives."/>
    <x v="60"/>
    <x v="1"/>
    <s v="TV-MA"/>
    <x v="6"/>
    <n v="59"/>
    <s v="tt5503718"/>
    <n v="6.8"/>
    <n v="16133"/>
    <x v="1"/>
  </r>
  <r>
    <n v="1979"/>
    <s v="tm292837"/>
    <x v="1967"/>
    <s v="The Bar"/>
    <x v="0"/>
    <s v="In downtown Madrid, a series of mysterious gunshots trap a motley assortment of people in a decrepit bar."/>
    <x v="60"/>
    <x v="1"/>
    <m/>
    <x v="5"/>
    <n v="102"/>
    <s v="tt5121816"/>
    <n v="6.3"/>
    <n v="25934"/>
    <x v="1"/>
  </r>
  <r>
    <n v="1980"/>
    <s v="tm414709"/>
    <x v="1968"/>
    <s v="Siberia"/>
    <x v="0"/>
    <s v="Lucas, a diamond trader who travels to Saint Petersburg to arrange a sale, discovers that his Russian business partner has left his hotel and gone to a small Siberian village, so Lucas also heads there to try find him."/>
    <x v="61"/>
    <x v="1"/>
    <s v="R"/>
    <x v="0"/>
    <n v="105"/>
    <s v="tt6494688"/>
    <n v="4.3"/>
    <n v="15038"/>
    <x v="1"/>
  </r>
  <r>
    <n v="1981"/>
    <s v="ts78507"/>
    <x v="1969"/>
    <s v="Alexa &amp; Katie"/>
    <x v="1"/>
    <s v="Lifelong best friends Alexa and Katie are eagerly anticipating the start of their freshman year of high school. The pals confront a crisis that leaves them feeling like outsiders at a time when what seems to matter most is fitting in."/>
    <x v="61"/>
    <x v="1"/>
    <s v="TV-Y7"/>
    <x v="10"/>
    <n v="25"/>
    <s v="tt6916746"/>
    <n v="7.4"/>
    <n v="4687"/>
    <x v="1"/>
  </r>
  <r>
    <n v="1982"/>
    <s v="tm321295"/>
    <x v="1970"/>
    <s v="Woodshock"/>
    <x v="0"/>
    <s v="Theresa, a haunted young woman spiraling in the wake of profound loss, is torn between her fractured emotional state and the reality-altering effects of a potent cannabinoid drug."/>
    <x v="60"/>
    <x v="1"/>
    <s v="R"/>
    <x v="0"/>
    <n v="100"/>
    <s v="tt4677924"/>
    <n v="4.2"/>
    <n v="1933"/>
    <x v="1"/>
  </r>
  <r>
    <n v="1983"/>
    <s v="tm233294"/>
    <x v="1971"/>
    <s v="War Machine"/>
    <x v="0"/>
    <s v="A rock star general bent on winning the √¢‚Ç¨≈ìimpossible√¢‚Ç¨¬ù war in Afghanistan takes us inside the complex machinery of modern war. Inspired by the true story of General Stanley McChrystal."/>
    <x v="60"/>
    <x v="1"/>
    <s v="R"/>
    <x v="0"/>
    <n v="122"/>
    <s v="tt4758646"/>
    <n v="6"/>
    <n v="45972"/>
    <x v="1"/>
  </r>
  <r>
    <n v="1984"/>
    <s v="tm328443"/>
    <x v="1972"/>
    <s v="Illang: The Wolf Brigade"/>
    <x v="0"/>
    <s v="In 2029, the elite police squad Illang combats a terrorist group opposing reunification of the two Koreas. But another enemy may be lurking nearby."/>
    <x v="61"/>
    <x v="1"/>
    <s v="R"/>
    <x v="0"/>
    <n v="140"/>
    <s v="tt3967878"/>
    <n v="5.9"/>
    <n v="5073"/>
    <x v="1"/>
  </r>
  <r>
    <n v="1985"/>
    <s v="tm324155"/>
    <x v="1973"/>
    <s v="Security"/>
    <x v="0"/>
    <s v="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
    <x v="60"/>
    <x v="1"/>
    <s v="R"/>
    <x v="0"/>
    <n v="87"/>
    <s v="tt3501112"/>
    <n v="5.7"/>
    <n v="18618"/>
    <x v="1"/>
  </r>
  <r>
    <n v="1986"/>
    <s v="tm289181"/>
    <x v="1974"/>
    <s v="Newness"/>
    <x v="0"/>
    <s v="In contemporary Los Angeles, two millennials navigating a social media√¢‚Ç¨‚Äúdriven hookup culture begin a relationship that pushes both emotional and physical boundaries."/>
    <x v="60"/>
    <x v="1"/>
    <m/>
    <x v="5"/>
    <n v="112"/>
    <s v="tt6408226"/>
    <n v="6.3"/>
    <n v="16459"/>
    <x v="1"/>
  </r>
  <r>
    <n v="1987"/>
    <s v="ts89538"/>
    <x v="1975"/>
    <s v="Bitter Daisies"/>
    <x v="1"/>
    <s v="While investigating the disappearance of a teen girl in a tight-knit Galician town, a Civil Guard officer uncovers secrets linked to a loss of her own."/>
    <x v="61"/>
    <x v="1"/>
    <m/>
    <x v="5"/>
    <n v="71"/>
    <s v="tt9412454"/>
    <n v="7.2"/>
    <n v="3274"/>
    <x v="1"/>
  </r>
  <r>
    <n v="1988"/>
    <s v="tm370436"/>
    <x v="1976"/>
    <s v="The Breaker Upperers"/>
    <x v="0"/>
    <s v="Two women run a business breaking up couples for cash but when one develops a conscience their friendship unravels."/>
    <x v="61"/>
    <x v="1"/>
    <m/>
    <x v="5"/>
    <n v="82"/>
    <s v="tt6728096"/>
    <n v="5.9"/>
    <n v="6008"/>
    <x v="1"/>
  </r>
  <r>
    <n v="1989"/>
    <s v="tm351216"/>
    <x v="1977"/>
    <s v="Joan Didion: The Center Will Not Hold"/>
    <x v="0"/>
    <s v="Griffin Dunne√¢‚Ç¨‚Ñ¢s years-in-the-making documentary portrait of his aunt Joan Didion moves with the spirit of her uncannily lucid writing: the film simultaneously expands and zeroes in, covering a vast stretch of turbulent cultural history with elegance and candor."/>
    <x v="60"/>
    <x v="1"/>
    <m/>
    <x v="5"/>
    <n v="92"/>
    <s v="tt7253506"/>
    <n v="7.4"/>
    <n v="2596"/>
    <x v="1"/>
  </r>
  <r>
    <n v="1990"/>
    <s v="tm318200"/>
    <x v="1978"/>
    <s v="Clive Davis: The Soundtrack of Our Lives"/>
    <x v="0"/>
    <s v="The life and successes of iconic music executive Clive Davis, from his miraculous start at Columbia Records through his trailblazing work at Arista Records and J Records, with a heavy dose of outstanding music sprinkled in between."/>
    <x v="60"/>
    <x v="1"/>
    <s v="PG-13"/>
    <x v="4"/>
    <n v="123"/>
    <s v="tt6494358"/>
    <n v="7.5"/>
    <n v="950"/>
    <x v="1"/>
  </r>
  <r>
    <n v="1991"/>
    <s v="ts57464"/>
    <x v="1979"/>
    <s v="Life Sentence"/>
    <x v="1"/>
    <s v="When Stella finds out her terminal cancer is cured, she's going to have to learn to live with all the choices she's made when she decided to &quot;live like she was dying&quot;."/>
    <x v="61"/>
    <x v="1"/>
    <s v="TV-14"/>
    <x v="2"/>
    <n v="42"/>
    <s v="tt6088922"/>
    <n v="6.4"/>
    <n v="3855"/>
    <x v="1"/>
  </r>
  <r>
    <n v="1992"/>
    <s v="ts228255"/>
    <x v="1980"/>
    <s v="Cry Babies Magic Tears"/>
    <x v="1"/>
    <s v="Cute little babies with big personalities explore this imaginative world where tears are magical and carry special powers. The tears are triggered by emotions of love or happiness as the babies overcome challenging situations together."/>
    <x v="61"/>
    <x v="1"/>
    <s v="TV-Y"/>
    <x v="8"/>
    <n v="12"/>
    <s v="tt11067738"/>
    <n v="4.8"/>
    <n v="36"/>
    <x v="1"/>
  </r>
  <r>
    <n v="1993"/>
    <s v="ts58175"/>
    <x v="57"/>
    <s v="She's Gotta Have It"/>
    <x v="1"/>
    <s v="Nola Darling struggles to define herself and divide her time among her friends, job and three lovers. A new take on Spike Lee's film, in 10 episodes."/>
    <x v="60"/>
    <x v="1"/>
    <s v="TV-MA"/>
    <x v="6"/>
    <n v="32"/>
    <s v="tt0196291"/>
    <n v="6.8"/>
    <n v="4624"/>
    <x v="1"/>
  </r>
  <r>
    <n v="1994"/>
    <s v="ts77525"/>
    <x v="1981"/>
    <s v="The Toys That Made Us"/>
    <x v="1"/>
    <s v="The minds behind history's most iconic toy franchises discuss the rise -- and sometimes fall -- of their billion-dollar creations."/>
    <x v="60"/>
    <x v="1"/>
    <s v="TV-14"/>
    <x v="2"/>
    <n v="45"/>
    <s v="tt7053920"/>
    <n v="8"/>
    <n v="5545"/>
    <x v="1"/>
  </r>
  <r>
    <n v="1995"/>
    <s v="ts58225"/>
    <x v="1982"/>
    <s v="The Standups"/>
    <x v="1"/>
    <s v="Comedy's freshest voices take the stage in LA for six half-hour specials packed with sly jokes, hilarious anecdotes and awkward confessions."/>
    <x v="60"/>
    <x v="1"/>
    <s v="TV-MA"/>
    <x v="6"/>
    <n v="30"/>
    <s v="tt15250768"/>
    <n v="6.6"/>
    <n v="1225"/>
    <x v="1"/>
  </r>
  <r>
    <n v="1996"/>
    <s v="ts84243"/>
    <x v="1983"/>
    <s v="Baby"/>
    <x v="1"/>
    <s v="Fed up with their families and classmates, two teen girls from a wealthy part of Rome are drawn to the city's underworld and start leading double lives."/>
    <x v="61"/>
    <x v="1"/>
    <s v="TV-MA"/>
    <x v="6"/>
    <n v="45"/>
    <s v="tt7645192"/>
    <n v="6.8"/>
    <n v="10990"/>
    <x v="1"/>
  </r>
  <r>
    <n v="1997"/>
    <s v="ts78231"/>
    <x v="1984"/>
    <s v="Unsolved: The Murders of Tupac and The Notorious B.I.G."/>
    <x v="1"/>
    <s v="A chronicle of the two major police investigations by LAPD Detective Greg Kading into the deaths of Tupac and The Notorious B.I.G."/>
    <x v="61"/>
    <x v="1"/>
    <s v="TV-MA"/>
    <x v="6"/>
    <n v="45"/>
    <s v="tt6233618"/>
    <n v="7.8"/>
    <n v="7651"/>
    <x v="1"/>
  </r>
  <r>
    <n v="1998"/>
    <s v="ts56594"/>
    <x v="1985"/>
    <s v="Disjointed"/>
    <x v="1"/>
    <s v="Pot activist Ruth Whitefeather Feldman runs a medical marijuana dispensary while encouraging her loyal patients to chill out and enjoy the high life."/>
    <x v="60"/>
    <x v="1"/>
    <s v="TV-MA"/>
    <x v="6"/>
    <n v="27"/>
    <s v="tt5884792"/>
    <n v="6.8"/>
    <n v="9980"/>
    <x v="1"/>
  </r>
  <r>
    <n v="1999"/>
    <s v="tm370232"/>
    <x v="1986"/>
    <s v="We the Animals"/>
    <x v="0"/>
    <s v="Manny, Joel and Jonah tear their way through childhood and push against the volatile love of their parents. As Manny and Joel grow into versions of their father and Ma dreams of escape, Jonah, the youngest, embraces an imagined world all his own."/>
    <x v="61"/>
    <x v="1"/>
    <s v="R"/>
    <x v="0"/>
    <n v="94"/>
    <s v="tt7681824"/>
    <n v="6.9"/>
    <n v="4181"/>
    <x v="1"/>
  </r>
  <r>
    <n v="2000"/>
    <s v="ts57080"/>
    <x v="1987"/>
    <s v="Spirit: Riding Free"/>
    <x v="1"/>
    <s v="In a small Western town, spunky ex-city girl Lucky forms a tight bond with wild horse Spirit while having adventures with best pals Pru and Abigail."/>
    <x v="60"/>
    <x v="1"/>
    <s v="TV-Y7"/>
    <x v="10"/>
    <n v="23"/>
    <s v="tt11942070"/>
    <n v="6.6"/>
    <n v="993"/>
    <x v="1"/>
  </r>
  <r>
    <n v="2001"/>
    <s v="tm439484"/>
    <x v="1988"/>
    <s v="Welcome Home"/>
    <x v="0"/>
    <s v="A couple try to repair their damaged union in an Italian vacation paradise. Then they discover the owner's intentions."/>
    <x v="61"/>
    <x v="1"/>
    <s v="R"/>
    <x v="0"/>
    <n v="97"/>
    <s v="tt6829180"/>
    <n v="5.2"/>
    <n v="7387"/>
    <x v="1"/>
  </r>
  <r>
    <n v="2002"/>
    <s v="tm271960"/>
    <x v="1989"/>
    <s v="Midnight Sun"/>
    <x v="0"/>
    <s v="MIDNIGHT SUN is a romantic tearjerker about 17-year-old Katie Price (Bella Thorne), sheltered at home since childhood with a rare genetic condition, a life-threatening sensitivity to sunlight. Having only her father Jack (Rob Riggle) for company, Katie's world opens up after dark when she ventures outside to play her guitar. One night, her dreams come true when she√¢‚Ç¨‚Ñ¢s noticed and asked out by her longtime crush Charlie (Patrick Schwarzenegger), whom she√¢‚Ç¨‚Ñ¢s secretly watched from her bedroom window for years. As they embark on nightly summer excursions, Katie√¢‚Ç¨‚Ñ¢s risk to sunlight grows and she√¢‚Ç¨‚Ñ¢s presented with the gut-wrenching dilemma of whether she can live a normal life with her newfound soul mate."/>
    <x v="61"/>
    <x v="1"/>
    <s v="PG-13"/>
    <x v="4"/>
    <n v="91"/>
    <s v="tt4799078"/>
    <n v="6.6"/>
    <n v="29565"/>
    <x v="1"/>
  </r>
  <r>
    <n v="2003"/>
    <s v="tm349800"/>
    <x v="1990"/>
    <s v="Unicorn Store"/>
    <x v="0"/>
    <s v="A woman named Kit moves back to her parent's house, where she receives a mysterious invitation that would fulfill her childhood dreams."/>
    <x v="60"/>
    <x v="1"/>
    <m/>
    <x v="5"/>
    <n v="92"/>
    <s v="tt2340044"/>
    <n v="5.5"/>
    <n v="19140"/>
    <x v="1"/>
  </r>
  <r>
    <n v="2004"/>
    <s v="tm352588"/>
    <x v="1991"/>
    <s v="Tau"/>
    <x v="0"/>
    <s v="Held captive in a futuristic smart house, a woman hopes to escape by befriending the A.I. program that controls the house."/>
    <x v="61"/>
    <x v="1"/>
    <s v="R"/>
    <x v="0"/>
    <n v="97"/>
    <s v="tt4357394"/>
    <n v="5.8"/>
    <n v="30611"/>
    <x v="1"/>
  </r>
  <r>
    <n v="2005"/>
    <s v="tm219258"/>
    <x v="1992"/>
    <s v="Brain on Fire"/>
    <x v="0"/>
    <s v="Susannah Cahalan, an up-and-coming journalist at the New York Post becomes plagued by voices in her head and seizures, causing a rapid descent into insanity."/>
    <x v="60"/>
    <x v="1"/>
    <s v="PG-13"/>
    <x v="4"/>
    <n v="95"/>
    <s v="tt3704700"/>
    <n v="6.6"/>
    <n v="21164"/>
    <x v="1"/>
  </r>
  <r>
    <n v="2006"/>
    <s v="ts57082"/>
    <x v="1993"/>
    <s v="White Gold"/>
    <x v="1"/>
    <s v="The story of a double-glazing showroom in Essex in the 80s, led by charismatic Vincent Swan, and his unscrupulous sales team, Brian Fitzpatrick and Martin Lavender."/>
    <x v="60"/>
    <x v="1"/>
    <s v="TV-MA"/>
    <x v="6"/>
    <n v="29"/>
    <s v="tt6010920"/>
    <n v="7.4"/>
    <n v="10981"/>
    <x v="1"/>
  </r>
  <r>
    <n v="2007"/>
    <s v="ts53101"/>
    <x v="1994"/>
    <s v="Voice"/>
    <x v="1"/>
    <s v="It's 3 minutes for hearers, but a life for the callers. A crime thriller chasing even the slightest sounds to rescue people's lives calling for urgent help."/>
    <x v="60"/>
    <x v="1"/>
    <s v="TV-14"/>
    <x v="2"/>
    <n v="63"/>
    <s v="tt6212854"/>
    <n v="7.5"/>
    <n v="1949"/>
    <x v="1"/>
  </r>
  <r>
    <n v="2008"/>
    <s v="ts81885"/>
    <x v="1470"/>
    <s v="The Good Cop"/>
    <x v="1"/>
    <s v="Honest cop Tony Jr. gets advice from his unscrupulous father, retired NYPD officer Tony Sr., about everything from his job to his love life."/>
    <x v="61"/>
    <x v="1"/>
    <s v="TV-PG"/>
    <x v="7"/>
    <n v="49"/>
    <s v="tt7183074"/>
    <n v="6.9"/>
    <n v="5620"/>
    <x v="1"/>
  </r>
  <r>
    <n v="2009"/>
    <s v="tm411415"/>
    <x v="1995"/>
    <s v="If I Leave Here Tomorrow: A Film About Lynyrd Skynyrd"/>
    <x v="0"/>
    <s v="The story of Lynyrd Skynyrd; The Greatest American Rock Band Ever. We fly beyond Free Bird to celebrate the life &amp; times of leader Ronnie Van Zant, from boogie-woogie beginnings in Jacksonville√¢‚Ç¨‚Ñ¢s Shantytown to a tragic end in a Mississippi swamp."/>
    <x v="61"/>
    <x v="1"/>
    <m/>
    <x v="5"/>
    <n v="94"/>
    <s v="tt6216786"/>
    <n v="7.9"/>
    <n v="1285"/>
    <x v="1"/>
  </r>
  <r>
    <n v="2010"/>
    <s v="tm406881"/>
    <x v="1996"/>
    <s v="Bathtubs Over Broadway"/>
    <x v="0"/>
    <s v="When he started as a comedy writer for the Late Show with David Letterman, Steve Young had few interests and not many friends outside of his day job. But while gathering material for a segment on the show, Steve stumbled onto a few vintage record albums that would change his life forever."/>
    <x v="61"/>
    <x v="1"/>
    <s v="PG-13"/>
    <x v="4"/>
    <n v="87"/>
    <s v="tt6029778"/>
    <n v="7.6"/>
    <n v="1065"/>
    <x v="1"/>
  </r>
  <r>
    <n v="2011"/>
    <s v="ts77783"/>
    <x v="1997"/>
    <s v="Record of Grancrest War"/>
    <x v="1"/>
    <s v="On a continent ruled by chaos, the Lords have the power of a holy seal that can calm the chaos and protect the people. However, before anyone realizes it, the rulers cast aside their creed of purifying the chaos, and instead start to fight each other for each other's holy seals to gain dominion over one another. Siluca, an isolated mage who scorns the Lords for abandoning their creed, and a wandering knight named Theo, who is on a journey to train to one day liberate his hometown, make an everlasting oath to work together to reform this continent dominated by wars and chaos."/>
    <x v="61"/>
    <x v="1"/>
    <s v="TV-14"/>
    <x v="2"/>
    <n v="24"/>
    <s v="tt7897050"/>
    <n v="7.1"/>
    <n v="893"/>
    <x v="1"/>
  </r>
  <r>
    <n v="2012"/>
    <s v="ts79020"/>
    <x v="1998"/>
    <s v="Hitler's Circle of Evil"/>
    <x v="1"/>
    <s v="Surviving power struggles, betrayals and plots, Hitler's inner circle of Nazi leaders seizes control of Germany and designs its disastrous future."/>
    <x v="61"/>
    <x v="1"/>
    <s v="TV-14"/>
    <x v="2"/>
    <n v="52"/>
    <s v="tt6600720"/>
    <n v="8"/>
    <n v="4241"/>
    <x v="1"/>
  </r>
  <r>
    <n v="2013"/>
    <s v="tm307910"/>
    <x v="1999"/>
    <s v="What the Health"/>
    <x v="0"/>
    <s v="Filmmaker Kip Andersen uncovers the secret to preventing and even reversing chronic diseases, and he investigates why the nation's leading health organizations doesn't want people to know about it."/>
    <x v="60"/>
    <x v="1"/>
    <m/>
    <x v="5"/>
    <n v="97"/>
    <s v="tt5541848"/>
    <n v="7.4"/>
    <n v="28911"/>
    <x v="1"/>
  </r>
  <r>
    <n v="2014"/>
    <s v="ts77799"/>
    <x v="2000"/>
    <s v="Rotten"/>
    <x v="1"/>
    <s v="This docuseries travels deep into the heart of the food supply chain to reveal unsavory truths and expose hidden forces that shape what we eat."/>
    <x v="61"/>
    <x v="1"/>
    <s v="TV-MA"/>
    <x v="6"/>
    <n v="56"/>
    <s v="tt7763662"/>
    <n v="7.2"/>
    <n v="3675"/>
    <x v="1"/>
  </r>
  <r>
    <n v="2015"/>
    <s v="tm368241"/>
    <x v="2001"/>
    <s v="Duck Butter"/>
    <x v="0"/>
    <s v="Dissatisfied with the dishonesty they see in dating, strangers Naima and Sergio make a pact to spend 24 straight hours together in an attempt to fast forward their relationship."/>
    <x v="61"/>
    <x v="1"/>
    <m/>
    <x v="5"/>
    <n v="94"/>
    <s v="tt6958014"/>
    <n v="5.3"/>
    <n v="3909"/>
    <x v="1"/>
  </r>
  <r>
    <n v="2016"/>
    <s v="ts75749"/>
    <x v="2002"/>
    <s v="Because This Is My First Life"/>
    <x v="1"/>
    <s v="Nam Se-Hee is a single man in his early 30s. He has chosen to not marry. He owns his home, but he owes a lot on his mortgage. Yoon Ji-Ho is a single woman in her early 30s. She does not own a home and envies those that do. She has given up on dating due to her financial struggles. Yoon Ji-Ho begins to live at Nam Se-Hee√¢‚Ç¨‚Ñ¢s house. They become housemates."/>
    <x v="60"/>
    <x v="1"/>
    <s v="TV-14"/>
    <x v="2"/>
    <n v="56"/>
    <s v="tt7278588"/>
    <n v="8.1999999999999904"/>
    <n v="4168"/>
    <x v="1"/>
  </r>
  <r>
    <n v="2017"/>
    <s v="tm321596"/>
    <x v="2003"/>
    <s v="The Long Dumb Road"/>
    <x v="0"/>
    <s v="Two guys serendipitously meet at a time when they both find themselves at personal crossroads and decide to embark on an unplanned road trip across the American Southwest."/>
    <x v="61"/>
    <x v="1"/>
    <s v="R"/>
    <x v="0"/>
    <n v="90"/>
    <s v="tt4712076"/>
    <n v="6.1"/>
    <n v="3172"/>
    <x v="1"/>
  </r>
  <r>
    <n v="2018"/>
    <s v="ts86945"/>
    <x v="2004"/>
    <s v="Abby Hatcher"/>
    <x v="1"/>
    <s v="Abby Hatcher is part girl, part superhero; living in a world full of fuzzlies. When a fuzzly friend needs help, Abby takes action √¢‚Ç¨‚Äú going on a mission to make things right."/>
    <x v="61"/>
    <x v="1"/>
    <s v="TV-Y"/>
    <x v="8"/>
    <n v="20"/>
    <s v="tt9433014"/>
    <n v="6.1"/>
    <n v="163"/>
    <x v="1"/>
  </r>
  <r>
    <n v="2019"/>
    <s v="ts84056"/>
    <x v="2005"/>
    <s v="Unauthorized Living"/>
    <x v="1"/>
    <s v="When a Galician shipper and drug lord hiding his Alzheimer's disease plans to retire, his second-in-command plots to steal the empire from the heir."/>
    <x v="61"/>
    <x v="1"/>
    <s v="TV-MA"/>
    <x v="6"/>
    <n v="76"/>
    <s v="tt6970700"/>
    <n v="7.4"/>
    <n v="4555"/>
    <x v="1"/>
  </r>
  <r>
    <n v="2020"/>
    <s v="ts89069"/>
    <x v="2006"/>
    <s v="LEGO Friends: Girls on a Mission"/>
    <x v="1"/>
    <s v="Meet Andrea, Mia, Emma, Olivia and Stephanie. They're five best friends. And they're on a heroic mission: to save Heartlake City from wily swindlers."/>
    <x v="61"/>
    <x v="1"/>
    <s v="TV-Y"/>
    <x v="8"/>
    <n v="11"/>
    <s v="tt9327146"/>
    <n v="7.7"/>
    <n v="106"/>
    <x v="1"/>
  </r>
  <r>
    <n v="2021"/>
    <s v="ts76417"/>
    <x v="2007"/>
    <s v="Tabula Rasa"/>
    <x v="1"/>
    <s v="A psychological thriller about Mie, a young woman with amnesia who is locked up in a secure psychiatric hospital. Mie is visited by Detective Inspector Wolkers who claims she was the last person seen with the vanished Thomas Spectre. As a witness and prime suspect, she appears to be the sole key to this mysterious disappearance. In order to solve the puzzle and find Thomas, Mie has to reconstruct her lost memories and find her way back through the dark labyrinth of her recent past."/>
    <x v="60"/>
    <x v="1"/>
    <s v="TV-MA"/>
    <x v="6"/>
    <n v="52"/>
    <s v="tt5197860"/>
    <n v="8"/>
    <n v="10161"/>
    <x v="1"/>
  </r>
  <r>
    <n v="2022"/>
    <s v="ts86814"/>
    <x v="2008"/>
    <s v="Murder Mountain"/>
    <x v="1"/>
    <s v="In Humboldt County, California, the big business of legal marijuana brings in visitors from around the world. Some are never seen again."/>
    <x v="61"/>
    <x v="1"/>
    <s v="TV-MA"/>
    <x v="6"/>
    <n v="49"/>
    <s v="tt9078908"/>
    <n v="6.8"/>
    <n v="3045"/>
    <x v="1"/>
  </r>
  <r>
    <n v="2023"/>
    <s v="ts85968"/>
    <x v="2009"/>
    <s v="Nicky Jam: El Ganador"/>
    <x v="1"/>
    <s v="Follow Reggaeton artist Nicky Jam's struggles to overcome drug addiction and rise to international success in this dramatization of his life story."/>
    <x v="61"/>
    <x v="1"/>
    <m/>
    <x v="5"/>
    <n v="44"/>
    <s v="tt7949200"/>
    <n v="7.7"/>
    <n v="1129"/>
    <x v="1"/>
  </r>
  <r>
    <n v="2024"/>
    <s v="ts85837"/>
    <x v="2010"/>
    <s v="SKY Castle"/>
    <x v="1"/>
    <s v="The drama revolves around the lives of housewives living in a luxurious residential area called SKY Castle in suburban Seoul, where wealthy doctors and professors live. The wives are determined to make their husbands more successful and to raise their children like princes and princesses and to be top students."/>
    <x v="61"/>
    <x v="1"/>
    <s v="TV-MA"/>
    <x v="6"/>
    <n v="68"/>
    <s v="tt9151274"/>
    <n v="8.6"/>
    <n v="2835"/>
    <x v="1"/>
  </r>
  <r>
    <n v="2025"/>
    <s v="ts76313"/>
    <x v="2011"/>
    <s v="Sisters"/>
    <x v="1"/>
    <s v="Sisters follows the story of three women who discover that they are sisters. Julia finds out that her Nobel prize winning father secretly used his own sperm in a number of &quot;In Vitro Fertilisation&quot; procedures."/>
    <x v="60"/>
    <x v="1"/>
    <s v="TV-14"/>
    <x v="2"/>
    <n v="36"/>
    <s v="tt8453436"/>
    <n v="7.5"/>
    <n v="1729"/>
    <x v="1"/>
  </r>
  <r>
    <n v="2026"/>
    <s v="ts75355"/>
    <x v="2012"/>
    <s v="Suburra: Blood on Rome"/>
    <x v="1"/>
    <s v="In 2008, a fight over land in a seaside town near Rome spirals into a deadly battle between organized crime, corrupt politicians and the Vatican."/>
    <x v="60"/>
    <x v="1"/>
    <s v="TV-MA"/>
    <x v="6"/>
    <n v="48"/>
    <s v="tt7197684"/>
    <n v="7.9"/>
    <n v="14346"/>
    <x v="1"/>
  </r>
  <r>
    <n v="2027"/>
    <s v="tm308090"/>
    <x v="2013"/>
    <s v="Bill Nye: Science Guy"/>
    <x v="0"/>
    <s v="Bill Nye is retiring his kid show act in a bid to become more like his late professor, astronomer Carl Sagan. Sagan dreamed of launching a spacecraft that could revolutionize interplanetary exploration. Bill sets out to accomplish Sagan's mission, but he is pulled away when he is challenged by evolution and climate change contrarians to defend the scientific consensus. Can Bill show the world why science matters in a culture increasingly indifferent to evidence?"/>
    <x v="60"/>
    <x v="1"/>
    <m/>
    <x v="5"/>
    <n v="95"/>
    <s v="tt4853154"/>
    <n v="6.5"/>
    <n v="1208"/>
    <x v="1"/>
  </r>
  <r>
    <n v="2028"/>
    <s v="tm271959"/>
    <x v="2014"/>
    <s v="Mr. Roosevelt"/>
    <x v="0"/>
    <s v="A young woman returns home and must confront her ex-boyfriend when an unexpected tragedy occurs."/>
    <x v="60"/>
    <x v="1"/>
    <m/>
    <x v="5"/>
    <n v="90"/>
    <s v="tt6212496"/>
    <n v="6.2"/>
    <n v="3320"/>
    <x v="1"/>
  </r>
  <r>
    <n v="2029"/>
    <s v="tm411507"/>
    <x v="2015"/>
    <s v="John Mulaney: Kid Gorgeous at Radio City"/>
    <x v="0"/>
    <s v="John Mulaney relays stories from his childhood and &quot;SNL,&quot; eviscerates the value of college and laments getting older in this electric comedy special."/>
    <x v="61"/>
    <x v="1"/>
    <s v="R"/>
    <x v="0"/>
    <n v="65"/>
    <s v="tt8271714"/>
    <n v="7.9"/>
    <n v="7696"/>
    <x v="1"/>
  </r>
  <r>
    <n v="2030"/>
    <s v="tm245937"/>
    <x v="2016"/>
    <s v="Win It All"/>
    <x v="0"/>
    <s v="A gambling addict faces a conflict when entrusted with keeping a bunch of money that isn't his."/>
    <x v="60"/>
    <x v="1"/>
    <m/>
    <x v="5"/>
    <n v="88"/>
    <s v="tt3155328"/>
    <n v="6.2"/>
    <n v="9108"/>
    <x v="1"/>
  </r>
  <r>
    <n v="2031"/>
    <s v="ts83745"/>
    <x v="2017"/>
    <s v="Norm Macdonald Has a Show"/>
    <x v="1"/>
    <s v="Comedian Norm Macdonald hosts his celebrity friends for casual conversations."/>
    <x v="61"/>
    <x v="1"/>
    <m/>
    <x v="5"/>
    <n v="35"/>
    <s v="tt8139862"/>
    <n v="8.6"/>
    <n v="3473"/>
    <x v="1"/>
  </r>
  <r>
    <n v="2032"/>
    <s v="tm423373"/>
    <x v="2018"/>
    <s v="Andhadhun"/>
    <x v="0"/>
    <s v="A series of mysterious events changes the life of a blind pianist who now must report a crime that was actually never witnessed by him."/>
    <x v="61"/>
    <x v="1"/>
    <s v="R"/>
    <x v="0"/>
    <n v="139"/>
    <s v="tt8303792"/>
    <n v="8.1999999999999904"/>
    <n v="88359"/>
    <x v="1"/>
  </r>
  <r>
    <n v="2033"/>
    <s v="ts76486"/>
    <x v="2019"/>
    <s v="Just Between Lovers"/>
    <x v="1"/>
    <s v="Two survivors of a building collapse discover support and love in each other as they overcome the pain of loss and reconstruct a hopeful future."/>
    <x v="60"/>
    <x v="1"/>
    <s v="TV-14"/>
    <x v="2"/>
    <n v="73"/>
    <s v="tt7521898"/>
    <n v="8.1999999999999904"/>
    <n v="1872"/>
    <x v="1"/>
  </r>
  <r>
    <n v="2034"/>
    <s v="ts82372"/>
    <x v="2020"/>
    <s v="The Epic Tales of Captain Underpants"/>
    <x v="1"/>
    <s v="Fourth-grade friends George and Harold have a shared love of pranks and comic books -- and turning their principal into an undies-wearing superhero."/>
    <x v="61"/>
    <x v="1"/>
    <s v="TV-Y7"/>
    <x v="10"/>
    <n v="24"/>
    <s v="tt7741830"/>
    <n v="6.7"/>
    <n v="879"/>
    <x v="1"/>
  </r>
  <r>
    <n v="2035"/>
    <s v="ts79045"/>
    <x v="2021"/>
    <s v="Ugly Delicious"/>
    <x v="1"/>
    <s v="Star chef David Chang leads friends on a mouthwatering, cross-cultural hunt for the world's most satisfying grub. All the flavor. None of the BS."/>
    <x v="61"/>
    <x v="1"/>
    <s v="TV-MA"/>
    <x v="6"/>
    <n v="51"/>
    <s v="tt7907916"/>
    <n v="7.8"/>
    <n v="3505"/>
    <x v="1"/>
  </r>
  <r>
    <n v="2036"/>
    <s v="ts81757"/>
    <x v="2022"/>
    <s v="The House of Flowers"/>
    <x v="1"/>
    <s v="The outward perfection of a family-run flower business hides a dark side rife with dysfunctional secrets in this darkly humorous comedy series."/>
    <x v="61"/>
    <x v="1"/>
    <s v="TV-MA"/>
    <x v="6"/>
    <n v="31"/>
    <s v="tt8387348"/>
    <n v="7.6"/>
    <n v="7722"/>
    <x v="1"/>
  </r>
  <r>
    <n v="2037"/>
    <s v="tm409766"/>
    <x v="2023"/>
    <s v="In Darkness"/>
    <x v="0"/>
    <s v="A blind musician hears a murder committed in the apartment upstairs from hers that sends her down a dark path into London's gritty criminal underworld."/>
    <x v="61"/>
    <x v="1"/>
    <m/>
    <x v="5"/>
    <n v="110"/>
    <s v="tt5164184"/>
    <n v="5.7"/>
    <n v="13098"/>
    <x v="1"/>
  </r>
  <r>
    <n v="2038"/>
    <s v="tm322243"/>
    <x v="2024"/>
    <s v="Shimmer Lake"/>
    <x v="0"/>
    <s v="Shot in reverse day-by-day through a week√¢‚Ç¨‚Äùa local sheriff embarks on a quest to unlock the mystery of three small-town criminals and a bank heist gone wrong."/>
    <x v="60"/>
    <x v="1"/>
    <m/>
    <x v="5"/>
    <n v="83"/>
    <s v="tt1386691"/>
    <n v="6.3"/>
    <n v="14098"/>
    <x v="1"/>
  </r>
  <r>
    <n v="2039"/>
    <s v="ts55491"/>
    <x v="2025"/>
    <s v="Somewhere Between"/>
    <x v="1"/>
    <s v="Laura Price, a local news producer in San Francisco, is helping the police to hunt down a serial killer. After the killer strikes close to home, a twist of fate allows a √¢‚Ç¨≈ìGroundhog Day√¢‚Ç¨¬ù-type reset, and Laura relives the week prior to the string of murders. Can she change fate and stop the killer?"/>
    <x v="60"/>
    <x v="1"/>
    <s v="TV-14"/>
    <x v="2"/>
    <n v="42"/>
    <s v="tt6467294"/>
    <n v="6.2"/>
    <n v="5746"/>
    <x v="1"/>
  </r>
  <r>
    <n v="2040"/>
    <s v="ts77600"/>
    <x v="2026"/>
    <s v="Hot Date"/>
    <x v="1"/>
    <s v="A sketch-comedy series that chronicles the social waters of dating, sex, marriage and diving into the ritual of romance. Based on the CollegeHumor webseries of the same name."/>
    <x v="60"/>
    <x v="1"/>
    <s v="TV-MA"/>
    <x v="6"/>
    <n v="19"/>
    <s v="tt7603386"/>
    <n v="7.1"/>
    <n v="616"/>
    <x v="1"/>
  </r>
  <r>
    <n v="2041"/>
    <s v="tm406111"/>
    <x v="2027"/>
    <s v="The Debt Collector"/>
    <x v="0"/>
    <s v="A classically-trained martial artist goes to work as a debt collector for the mob. The job seems easy enough, until one √¢‚Ç¨≈ìclient√¢‚Ç¨¬ù pulls him into a situation deeper than could ever be expected."/>
    <x v="61"/>
    <x v="1"/>
    <m/>
    <x v="5"/>
    <n v="96"/>
    <s v="tt7448180"/>
    <n v="5.8"/>
    <n v="7344"/>
    <x v="1"/>
  </r>
  <r>
    <n v="2042"/>
    <s v="tm300054"/>
    <x v="2028"/>
    <s v="Orbiter 9"/>
    <x v="0"/>
    <s v="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
    <x v="60"/>
    <x v="1"/>
    <m/>
    <x v="5"/>
    <n v="95"/>
    <s v="tt3469798"/>
    <n v="5.9"/>
    <n v="7586"/>
    <x v="1"/>
  </r>
  <r>
    <n v="2043"/>
    <s v="tm357479"/>
    <x v="2029"/>
    <s v="Day of the Dead: Bloodline"/>
    <x v="0"/>
    <s v="In a world overrun by zombies, military personnel and survivalists live in an underground bunker while they seek a cure."/>
    <x v="60"/>
    <x v="1"/>
    <s v="R"/>
    <x v="0"/>
    <n v="90"/>
    <s v="tt3053228"/>
    <n v="3.4"/>
    <n v="11841"/>
    <x v="1"/>
  </r>
  <r>
    <n v="2044"/>
    <s v="tm232965"/>
    <x v="2030"/>
    <s v="Lovesong"/>
    <x v="0"/>
    <s v="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Ç¨‚Ñ¢s wedding."/>
    <x v="60"/>
    <x v="1"/>
    <m/>
    <x v="5"/>
    <n v="85"/>
    <s v="tt4305148"/>
    <n v="6.3"/>
    <n v="4908"/>
    <x v="1"/>
  </r>
  <r>
    <n v="2045"/>
    <s v="ts80411"/>
    <x v="2031"/>
    <s v="Lawless Lawyer"/>
    <x v="1"/>
    <s v="Driven by the desire to avenge his mother, a former gangster turned lawyer uses both his fists and the loopholes in law to fight against those with absolute power."/>
    <x v="61"/>
    <x v="1"/>
    <s v="TV-14"/>
    <x v="2"/>
    <n v="64"/>
    <s v="tt8160178"/>
    <n v="7.7"/>
    <n v="1572"/>
    <x v="1"/>
  </r>
  <r>
    <n v="2046"/>
    <s v="tm431347"/>
    <x v="2032"/>
    <s v="Reversing Roe"/>
    <x v="0"/>
    <s v="Documentary that delves deep into the history of abortion law, revealing the contradictory ways in which women's bodies have been used to further political and ideological agendas."/>
    <x v="61"/>
    <x v="1"/>
    <m/>
    <x v="5"/>
    <n v="99"/>
    <s v="tt8948614"/>
    <n v="7.5"/>
    <n v="1281"/>
    <x v="1"/>
  </r>
  <r>
    <n v="2047"/>
    <s v="tm285356"/>
    <x v="2033"/>
    <s v="First They Killed My Father"/>
    <x v="0"/>
    <s v="A 5-year-old girl embarks on a harrowing quest for survival amid the sudden rise and terrifying reign of the Khmer Rouge in Cambodia."/>
    <x v="60"/>
    <x v="1"/>
    <s v="R"/>
    <x v="0"/>
    <n v="136"/>
    <s v="tt4882376"/>
    <n v="7.2"/>
    <n v="17871"/>
    <x v="1"/>
  </r>
  <r>
    <n v="2048"/>
    <s v="tm368040"/>
    <x v="2034"/>
    <s v="The Titan"/>
    <x v="0"/>
    <s v="On a bleak future Earth, a soldier endures a radical genetic transformation to save humanity. But his wife fears he's becoming more creature than man."/>
    <x v="61"/>
    <x v="1"/>
    <s v="R"/>
    <x v="0"/>
    <n v="97"/>
    <s v="tt6973848"/>
    <n v="4.8"/>
    <n v="30698"/>
    <x v="1"/>
  </r>
  <r>
    <n v="2049"/>
    <s v="ts78217"/>
    <x v="2035"/>
    <s v="Welcome to the Family"/>
    <x v="1"/>
    <s v="You don't choose family, family chooses you."/>
    <x v="61"/>
    <x v="1"/>
    <s v="TV-MA"/>
    <x v="6"/>
    <n v="48"/>
    <s v="tt7490342"/>
    <n v="6.6"/>
    <n v="442"/>
    <x v="1"/>
  </r>
  <r>
    <n v="2050"/>
    <s v="ts78299"/>
    <x v="2036"/>
    <s v="Llama Llama"/>
    <x v="1"/>
    <s v="Llama, his family and his good friends have heart-warming adventures in a safe, friendly town. An animated show based on the award-winning books."/>
    <x v="61"/>
    <x v="1"/>
    <s v="TV-Y"/>
    <x v="8"/>
    <n v="15"/>
    <s v="tt4781350"/>
    <n v="6.5"/>
    <n v="270"/>
    <x v="1"/>
  </r>
  <r>
    <n v="2051"/>
    <s v="ts75002"/>
    <x v="2037"/>
    <s v="Borderliner"/>
    <x v="1"/>
    <s v="To protect his family, police detective Nikolai covers up a murder case. But when his co-investigator Anniken suspects foul play, he is trapped in a dangerous game on duty, blurring the line between right and wrong."/>
    <x v="60"/>
    <x v="1"/>
    <s v="TV-MA"/>
    <x v="6"/>
    <n v="49"/>
    <s v="tt0332902"/>
    <n v="6.8"/>
    <n v="3999"/>
    <x v="1"/>
  </r>
  <r>
    <n v="2052"/>
    <s v="tm285340"/>
    <x v="2038"/>
    <s v="Girlfriend's Day"/>
    <x v="0"/>
    <s v="When he's caught up in a deadly conspiracy, an unemployed greeting card writer must create the perfect card for a new holiday to save his skin."/>
    <x v="60"/>
    <x v="1"/>
    <m/>
    <x v="5"/>
    <n v="70"/>
    <s v="tt2962984"/>
    <n v="5.2"/>
    <n v="4197"/>
    <x v="1"/>
  </r>
  <r>
    <n v="2053"/>
    <s v="tm1883"/>
    <x v="2039"/>
    <s v="Animal Crackers"/>
    <x v="0"/>
    <s v="A family must use a magical box of Animal Crackers to save a rundown circus from being taken over by their evil uncle Horatio P. Huntington."/>
    <x v="60"/>
    <x v="1"/>
    <s v="PG"/>
    <x v="1"/>
    <n v="105"/>
    <s v="tt4155534"/>
    <n v="5.8"/>
    <n v="3352"/>
    <x v="1"/>
  </r>
  <r>
    <n v="2054"/>
    <s v="ts76753"/>
    <x v="2040"/>
    <s v="A Korean Odyssey"/>
    <x v="1"/>
    <s v="A self-serving mythical creature's bid for invincibility backfires when he finds himself at the mercy of a woman who can see otherworldly beings."/>
    <x v="60"/>
    <x v="1"/>
    <s v="TV-MA"/>
    <x v="6"/>
    <n v="75"/>
    <s v="tt7099334"/>
    <n v="8"/>
    <n v="4535"/>
    <x v="1"/>
  </r>
  <r>
    <n v="2055"/>
    <s v="tm324870"/>
    <x v="2041"/>
    <s v="Dude"/>
    <x v="0"/>
    <s v="Four best friends negotiate loss and major life changes during the last two weeks of high school."/>
    <x v="61"/>
    <x v="1"/>
    <m/>
    <x v="5"/>
    <n v="90"/>
    <s v="tt6151516"/>
    <n v="5.2"/>
    <n v="6873"/>
    <x v="1"/>
  </r>
  <r>
    <n v="2056"/>
    <s v="tm284015"/>
    <x v="2042"/>
    <s v="My Happy Family"/>
    <x v="0"/>
    <s v="In a patriarchal society, an ordinary Georgian family lives with three generations under one roof. All are shocked when 52-year-old Manana decides to move out from her parents√¢‚Ç¨‚Ñ¢ home and live alone. Without her family and her husband, a journey into the unknown begins."/>
    <x v="60"/>
    <x v="1"/>
    <m/>
    <x v="5"/>
    <n v="119"/>
    <s v="tt5791536"/>
    <n v="7.4"/>
    <n v="3826"/>
    <x v="1"/>
  </r>
  <r>
    <n v="2057"/>
    <s v="tm326624"/>
    <x v="2043"/>
    <s v="Unrest"/>
    <x v="0"/>
    <s v="When Harvard PhD student Jennifer Brea is struck down at 28 by a fever that leaves her bedridden, doctors tell her it√¢‚Ç¨‚Ñ¢s &quot;all in her head.&quot; Determined to live, she sets out on a virtual journey to document her story√¢‚Ç¨‚Äùand four other families' stories√¢‚Ç¨‚Äùfighting a disease medicine forgot."/>
    <x v="60"/>
    <x v="1"/>
    <m/>
    <x v="5"/>
    <n v="97"/>
    <s v="tt6510268"/>
    <n v="7.6"/>
    <n v="2904"/>
    <x v="1"/>
  </r>
  <r>
    <n v="2058"/>
    <s v="tm300184"/>
    <x v="2044"/>
    <s v="iBoy"/>
    <x v="0"/>
    <s v="After an accident, Tom wakes from a coma to discover that fragments of his smart phone have been embedded in his head, and worse, that returning to normal teenage life is impossible because he has developed a strange set of super powers."/>
    <x v="60"/>
    <x v="1"/>
    <m/>
    <x v="5"/>
    <n v="90"/>
    <s v="tt6105716"/>
    <n v="6"/>
    <n v="22594"/>
    <x v="1"/>
  </r>
  <r>
    <n v="2059"/>
    <s v="tm411958"/>
    <x v="2045"/>
    <s v="Ibiza"/>
    <x v="0"/>
    <s v="She could do the responsible thing. Or she could go to Ibiza with her best friends to chase down a hot DJ. Easy choice."/>
    <x v="61"/>
    <x v="1"/>
    <m/>
    <x v="5"/>
    <n v="94"/>
    <s v="tt3685236"/>
    <n v="5.2"/>
    <n v="17194"/>
    <x v="1"/>
  </r>
  <r>
    <n v="2060"/>
    <s v="tm270999"/>
    <x v="2046"/>
    <s v="The Resurrection of Gavin Stone"/>
    <x v="0"/>
    <s v="Gavin Stone, a washed-up former child star, is forced to do community service at a local megachurch and pretends to be Christian so he can land the part of Jesus in their annual Passion Play, only to discover that the most important role of his life is far from Hollywood."/>
    <x v="60"/>
    <x v="1"/>
    <s v="PG"/>
    <x v="1"/>
    <n v="91"/>
    <s v="tt4902904"/>
    <n v="6.2"/>
    <n v="2233"/>
    <x v="1"/>
  </r>
  <r>
    <n v="2061"/>
    <s v="ts77755"/>
    <x v="2047"/>
    <s v="Power Rangers Ninja Steel"/>
    <x v="1"/>
    <s v="A new team of superhuman power rangers must work together and use their new ninja powers to prevent evil from dominating the human race and from destroying the planet earth and the universe"/>
    <x v="60"/>
    <x v="1"/>
    <s v="TV-Y7"/>
    <x v="10"/>
    <n v="24"/>
    <s v="tt5335606"/>
    <n v="6.1"/>
    <n v="862"/>
    <x v="1"/>
  </r>
  <r>
    <n v="2062"/>
    <s v="tm307612"/>
    <x v="2048"/>
    <s v="Strong Island"/>
    <x v="0"/>
    <s v="Examining the violent death of the filmmaker√¢‚Ç¨‚Ñ¢s brother and the judicial system that allowed his killer to go free, this documentary interrogates murderous fear and racialized perception, and re-imagines the wreckage in catastrophe√¢‚Ç¨‚Ñ¢s wake, challenging us to change."/>
    <x v="60"/>
    <x v="1"/>
    <m/>
    <x v="5"/>
    <n v="107"/>
    <s v="tt5873150"/>
    <n v="6.4"/>
    <n v="3849"/>
    <x v="1"/>
  </r>
  <r>
    <n v="2063"/>
    <s v="tm320255"/>
    <x v="2049"/>
    <s v="Bad Genius"/>
    <x v="0"/>
    <s v="Lynn, a brilliant student, after helping her friends to get the grades they need, develops the idea of starting a much bigger exam-cheating business."/>
    <x v="60"/>
    <x v="1"/>
    <s v="PG-13"/>
    <x v="4"/>
    <n v="130"/>
    <s v="tt6788942"/>
    <n v="7.6"/>
    <n v="20430"/>
    <x v="1"/>
  </r>
  <r>
    <n v="2064"/>
    <s v="ts56201"/>
    <x v="299"/>
    <s v="Cloudy with a Chance of Meatballs"/>
    <x v="1"/>
    <s v="The series is a prequel, featuring the high school years of Flint Lockwood, the eccentric young scientist in the films. In his adventures, he will be joined by Sam Sparks, a new girl in town and the school's &quot;wannabe&quot; reporter, along with Flint's dad Tim, Steve the Monkey, Manny as the head of the school's audiovisual club, Earl as a school gym teacher, Brent as a baby wear model, and Mayor Shelbourne, who wins every election on the pro-sardine platform."/>
    <x v="60"/>
    <x v="1"/>
    <s v="TV-Y7"/>
    <x v="10"/>
    <n v="11"/>
    <s v="tt4123482"/>
    <n v="3.4"/>
    <n v="750"/>
    <x v="1"/>
  </r>
  <r>
    <n v="2065"/>
    <s v="ts88234"/>
    <x v="2050"/>
    <s v="Man Like Mobeen"/>
    <x v="1"/>
    <s v="Man Like Mobeen is a four-part series that welcomes you into the life of Mobeen Deen, a 28 year-old from Small Heath in Birmingham.  All Mobeen wants to do is follow his faith, lead a good life, and make sure his younger sister fulfils her potential. But can he juggle these when his criminal past and reputation is always chasing him?"/>
    <x v="60"/>
    <x v="1"/>
    <s v="TV-MA"/>
    <x v="6"/>
    <n v="22"/>
    <s v="tt7639280"/>
    <n v="8"/>
    <n v="2664"/>
    <x v="1"/>
  </r>
  <r>
    <n v="2066"/>
    <s v="tm425138"/>
    <x v="2051"/>
    <s v="Godzilla: The Planet Eater"/>
    <x v="0"/>
    <s v="With no means for defeating Godzilla Earth, mankind watches as King Ghidorah, clad in a golden light, descends on the planet. The heavens and earth shake once again as the war moves to a higher dimension."/>
    <x v="61"/>
    <x v="1"/>
    <s v="PG"/>
    <x v="1"/>
    <n v="90"/>
    <s v="tt8478602"/>
    <n v="5"/>
    <n v="4158"/>
    <x v="1"/>
  </r>
  <r>
    <n v="2067"/>
    <s v="tm241990"/>
    <x v="2052"/>
    <s v="Blame!"/>
    <x v="0"/>
    <s v="In the distant technological future, civilization has reached its ultimate Net-based form. An &quot;infection&quot;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
    <x v="60"/>
    <x v="1"/>
    <s v="PG-13"/>
    <x v="4"/>
    <n v="106"/>
    <s v="tt6574146"/>
    <n v="6.6"/>
    <n v="7968"/>
    <x v="1"/>
  </r>
  <r>
    <n v="2068"/>
    <s v="ts53960"/>
    <x v="2053"/>
    <s v="Granblue Fantasy: The Animation"/>
    <x v="1"/>
    <s v="This is a world of the skies, where many islands drift in the sky. A boy named Gran and a talking winged lizard named Vyrn lived in Zinkenstill, an island which yields mysteries. One day, they come across a girl named Lyria. Lyria had escaped from the Erste Empire, a military government that is trying to rule over this world using powerful military prowess. In order to escape from the Empire, Gran and Lyria head out into the vast skies, holding the letter Gran's father left behind - which said, &quot;I will be waiting at Estalucia, Island of Stars&quot;."/>
    <x v="60"/>
    <x v="1"/>
    <s v="TV-14"/>
    <x v="2"/>
    <n v="23"/>
    <s v="tt6138612"/>
    <n v="6.4"/>
    <n v="391"/>
    <x v="1"/>
  </r>
  <r>
    <n v="2069"/>
    <s v="tm353742"/>
    <x v="2054"/>
    <s v="Bullet Head"/>
    <x v="0"/>
    <s v="A group of career criminals finds itself trapped in a warehouse with the law √¢‚Ç¨‚Äú and an Attack Dog named DeNiro closing in."/>
    <x v="60"/>
    <x v="1"/>
    <s v="R"/>
    <x v="0"/>
    <n v="93"/>
    <s v="tt6204340"/>
    <n v="5.4"/>
    <n v="9954"/>
    <x v="1"/>
  </r>
  <r>
    <n v="2070"/>
    <s v="ts81414"/>
    <x v="2055"/>
    <s v="Meteor Garden"/>
    <x v="1"/>
    <s v="An ordinary girl is admitted to the most prestigious school in the country where she encounters F4, an exclusive group comprised of the four wealthiest and handsomest boys in the school - Dao Ming Si, Hua Ze Lei, Xi Men and Mei Zuo."/>
    <x v="61"/>
    <x v="1"/>
    <s v="TV-14"/>
    <x v="2"/>
    <n v="45"/>
    <s v="tt8690890"/>
    <n v="7.9"/>
    <n v="3921"/>
    <x v="1"/>
  </r>
  <r>
    <n v="2071"/>
    <s v="ts77014"/>
    <x v="2056"/>
    <s v="Wolf"/>
    <x v="1"/>
    <s v="Tasked with risky missions across Turkey, members of a special-operations police unit confront danger and tragedy both on the field and at home."/>
    <x v="61"/>
    <x v="1"/>
    <s v="TV-MA"/>
    <x v="6"/>
    <n v="80"/>
    <s v="tt7146600"/>
    <n v="8.1"/>
    <n v="7426"/>
    <x v="1"/>
  </r>
  <r>
    <n v="2072"/>
    <s v="ts56993"/>
    <x v="2057"/>
    <s v="Fallet"/>
    <x v="1"/>
    <s v="A Swedish detective and her timid British colleague's attempt to solve a gruesome murder case nets mixed results and miscommunication."/>
    <x v="60"/>
    <x v="1"/>
    <s v="TV-MA"/>
    <x v="6"/>
    <n v="28"/>
    <s v="tt6433844"/>
    <n v="6.8"/>
    <n v="1873"/>
    <x v="1"/>
  </r>
  <r>
    <n v="2073"/>
    <s v="tm429163"/>
    <x v="2058"/>
    <s v="The Photographer of Mauthausen"/>
    <x v="0"/>
    <s v="Spanish photographer Francesc Boix, imprisoned in the Mauthausen-Gusen concentration camp, works in the SS Photographic Service. Between 1943 and 1945, he hides, with the help of other prisoners, thousands of negatives, with the purpose of showing the freed world the atrocities committed by the Nazis, exhaustively documented. He will be a key witness during the Nuremberg Trials."/>
    <x v="61"/>
    <x v="1"/>
    <s v="R"/>
    <x v="0"/>
    <n v="111"/>
    <s v="tt6704776"/>
    <n v="6.7"/>
    <n v="10466"/>
    <x v="1"/>
  </r>
  <r>
    <n v="2074"/>
    <s v="ts81542"/>
    <x v="2059"/>
    <s v="The Hollow"/>
    <x v="1"/>
    <s v="Three teens join forces to find a way home after waking up in a strange realm filled with magic portals, perplexing puzzles and vicious beasts."/>
    <x v="61"/>
    <x v="1"/>
    <s v="TV-Y7"/>
    <x v="10"/>
    <n v="24"/>
    <s v="tt6193336"/>
    <n v="7.1"/>
    <n v="4198"/>
    <x v="1"/>
  </r>
  <r>
    <n v="2075"/>
    <s v="ts83232"/>
    <x v="2060"/>
    <s v="The Mire"/>
    <x v="1"/>
    <s v="The town is shocked with a brutal double murder. The &quot;Courier&quot; hands the case to an experienced journalist - Witold Wanycz. At the same time, he learns about the mysterious suicide of two teenagers. Together with Piotr, a young journalist, they start their own investigation."/>
    <x v="61"/>
    <x v="1"/>
    <s v="TV-MA"/>
    <x v="6"/>
    <n v="51"/>
    <s v="tt8855592"/>
    <n v="7"/>
    <n v="4312"/>
    <x v="1"/>
  </r>
  <r>
    <n v="2076"/>
    <s v="tm311789"/>
    <x v="2061"/>
    <s v="The Most Hated Woman in America"/>
    <x v="0"/>
    <s v="The true story of Madalyn Murray O'Hair -- iconoclast, opportunist, and outspoken atheist -- from her controversial rise to her untimely demise."/>
    <x v="60"/>
    <x v="1"/>
    <m/>
    <x v="5"/>
    <n v="91"/>
    <s v="tt4842646"/>
    <n v="6.1"/>
    <n v="6540"/>
    <x v="1"/>
  </r>
  <r>
    <n v="2077"/>
    <s v="ts82268"/>
    <x v="2062"/>
    <s v="GHOUL"/>
    <x v="1"/>
    <s v="A newly minted military interrogator arrives at a covert detention center to discover that some of the terrorists held there are not of this world."/>
    <x v="61"/>
    <x v="1"/>
    <s v="TV-MA"/>
    <x v="6"/>
    <n v="46"/>
    <s v="tt5909930"/>
    <n v="8"/>
    <n v="6"/>
    <x v="1"/>
  </r>
  <r>
    <n v="2078"/>
    <s v="ts87043"/>
    <x v="2063"/>
    <s v="Transformers: Rescue Bots Academy"/>
    <x v="1"/>
    <s v="Five students of the Rescue Bots Training Academy from Cybertron√¢‚Ç¨‚ÄùHot Shot, Whirl, Medix, Hoist and Wedge√¢‚Ç¨‚Äùlearn to respond to emergency situations and become heroes."/>
    <x v="61"/>
    <x v="1"/>
    <s v="TV-Y"/>
    <x v="8"/>
    <n v="12"/>
    <s v="tt9557874"/>
    <n v="6"/>
    <n v="100"/>
    <x v="1"/>
  </r>
  <r>
    <n v="2079"/>
    <s v="tm359103"/>
    <x v="2064"/>
    <s v="River's Edge"/>
    <x v="0"/>
    <s v="Haruna Wakagusa is a high school student who lives with her mother. Ichiro Yamada is gay and Haruna√¢‚Ç¨‚Ñ¢s classmate. He is bullied at school, but Haruna sticks up for Ichiro. They become intimate and Ichiro tells Haruna his secret. He found a dead body along the riverside. A new body is soon found."/>
    <x v="61"/>
    <x v="1"/>
    <m/>
    <x v="5"/>
    <n v="118"/>
    <s v="tt7476946"/>
    <n v="6.2"/>
    <n v="942"/>
    <x v="1"/>
  </r>
  <r>
    <n v="2080"/>
    <s v="ts86164"/>
    <x v="2065"/>
    <s v="Hero Mask"/>
    <x v="1"/>
    <s v="After a rash of mysterious deaths, Crown prosecutor Sarah Sinclair and SSC agent James Blood discover a conspiracy surrounding uncanny new bio-masks."/>
    <x v="61"/>
    <x v="1"/>
    <s v="TV-14"/>
    <x v="2"/>
    <n v="24"/>
    <s v="tt9316078"/>
    <n v="6.1"/>
    <n v="657"/>
    <x v="1"/>
  </r>
  <r>
    <n v="2081"/>
    <s v="ts9075"/>
    <x v="2066"/>
    <s v="The Fix"/>
    <x v="1"/>
    <s v="Comedians Jimmy Carr, D.L. Hughley and Katherine Ryan tackle the world's woes with help from a rotating crew of funny guests and an actual expert."/>
    <x v="61"/>
    <x v="1"/>
    <s v="TV-MA"/>
    <x v="6"/>
    <n v="29"/>
    <s v="tt5960546"/>
    <n v="7"/>
    <n v="1895"/>
    <x v="1"/>
  </r>
  <r>
    <n v="2082"/>
    <s v="tm315584"/>
    <x v="2067"/>
    <s v="Godzilla: Planet of the Monsters"/>
    <x v="0"/>
    <s v="In the year 2048, the human race is forced to leave Earth after decades of losing against Godzilla and other giant monsters. They take a twenty-year journey to another planet called Tau Ceti-e, but upon arrival, they discover that the planet has become uninhabitable. As living conditions on their ship deteriorate, a young man named Haruo spearheads a movement to return to Earth and take it back from the monsters. The ship successfully makes the return voyage, but the crew realizes that twenty thousand years have passed, with Earth's ecosystem having evolved to become centered around Godzilla."/>
    <x v="60"/>
    <x v="1"/>
    <s v="PG-13"/>
    <x v="4"/>
    <n v="89"/>
    <s v="tt5979874"/>
    <n v="6"/>
    <n v="8451"/>
    <x v="1"/>
  </r>
  <r>
    <n v="2083"/>
    <s v="ts83790"/>
    <x v="2068"/>
    <s v="The Beauty Inside"/>
    <x v="1"/>
    <s v="It is a love story of Han Se-gye who is an A-list actress. She is known as a troublemaker and the object of many rumors. Her life is a mystery, but, in reality, she suffers from an unusual phenomenon. At a certain point every month, her appearance changes to a different person. She lives one week out of every month with a different appearance, and Seo Do-jae who is an executive director of an airline company. He seems perfect with an attractive appearance and intelligence but, he suffers from prosopagnosia. He hides this disability and tries hard to memorize people by their habits and mannerisms. The only face that he is able to recognize is Han Se-gye√¢‚Ç¨‚Ñ¢s."/>
    <x v="61"/>
    <x v="1"/>
    <s v="TV-14"/>
    <x v="2"/>
    <n v="68"/>
    <s v="tt8801708"/>
    <n v="7.6"/>
    <n v="1889"/>
    <x v="1"/>
  </r>
  <r>
    <n v="2084"/>
    <s v="ts57811"/>
    <x v="2069"/>
    <s v="Fate/Apocrypha"/>
    <x v="1"/>
    <s v="The theft of the Greater Grail from Fuyuki City leads to a splintered timeline in which the Great Holy Grail War is waged on an unprecedented scale."/>
    <x v="60"/>
    <x v="1"/>
    <s v="TV-14"/>
    <x v="2"/>
    <n v="24"/>
    <s v="tt6424454"/>
    <n v="6.6"/>
    <n v="2259"/>
    <x v="1"/>
  </r>
  <r>
    <n v="2085"/>
    <s v="tm407827"/>
    <x v="2070"/>
    <s v="Girl"/>
    <x v="0"/>
    <s v="A promising teenage dancer enrolls at a prestigious ballet school while grappling with her gender dysphoria."/>
    <x v="61"/>
    <x v="1"/>
    <s v="R"/>
    <x v="0"/>
    <n v="105"/>
    <s v="tt8254556"/>
    <n v="7.1"/>
    <n v="14046"/>
    <x v="1"/>
  </r>
  <r>
    <n v="2086"/>
    <s v="tm348003"/>
    <x v="2071"/>
    <s v="Acts of Vengeance"/>
    <x v="0"/>
    <s v="A fast-talking lawyer transforms his body and takes a vow of silence, not to be broken until he finds out who killed his wife and daughter and has his revenge."/>
    <x v="60"/>
    <x v="1"/>
    <s v="R"/>
    <x v="0"/>
    <n v="87"/>
    <s v="tt6288694"/>
    <n v="5.7"/>
    <n v="11971"/>
    <x v="1"/>
  </r>
  <r>
    <n v="2087"/>
    <s v="ts85686"/>
    <x v="2072"/>
    <s v="The Casketeers"/>
    <x v="1"/>
    <s v="Francis and Kaiora Tipene are the passionate proprietors of Tipene Funerals. This is a unique opportunity to look behind the scenes of their business and into this little-explored but vital service, where our culture's last taboo is being addressed with dignity and aroha."/>
    <x v="61"/>
    <x v="1"/>
    <s v="TV-14"/>
    <x v="2"/>
    <n v="22"/>
    <s v="tt8365054"/>
    <n v="7.5"/>
    <n v="450"/>
    <x v="1"/>
  </r>
  <r>
    <n v="2088"/>
    <s v="ts83360"/>
    <x v="2073"/>
    <s v="The Guest"/>
    <x v="1"/>
    <s v="The story of a psychic, a priest, and a detective who fight unusual crimes committed by strange powers."/>
    <x v="61"/>
    <x v="1"/>
    <s v="TV-MA"/>
    <x v="6"/>
    <n v="66"/>
    <s v="tt8801670"/>
    <n v="8.1"/>
    <n v="1537"/>
    <x v="1"/>
  </r>
  <r>
    <n v="2089"/>
    <s v="tm266652"/>
    <x v="2074"/>
    <s v="Bleach"/>
    <x v="0"/>
    <s v="High school student Ichigo Kurosaki lives an ordinary life, besides being able to see ghosts and the blurry memories of his mother's death under strange circumstances when he was a kid. His peaceful world suddenly breaks as he meets Rukia Kuchiki, a God of Death."/>
    <x v="61"/>
    <x v="1"/>
    <s v="PG-13"/>
    <x v="4"/>
    <n v="108"/>
    <s v="tt5986074"/>
    <n v="6.4"/>
    <n v="11406"/>
    <x v="1"/>
  </r>
  <r>
    <n v="2090"/>
    <s v="ts95569"/>
    <x v="2075"/>
    <s v="Rainbow Rangers"/>
    <x v="1"/>
    <s v="Inspired by the colors of the rainbow, seven magical girls from Kaleidoscopia are guardians of both nature and the Earth."/>
    <x v="61"/>
    <x v="1"/>
    <s v="TV-Y"/>
    <x v="8"/>
    <n v="22"/>
    <s v="tt7967882"/>
    <n v="5.8"/>
    <n v="187"/>
    <x v="1"/>
  </r>
  <r>
    <n v="2091"/>
    <s v="tm285295"/>
    <x v="2076"/>
    <s v="Our Souls at Night"/>
    <x v="0"/>
    <s v="Addie Moore and Louis Waters, a widow and widower, have lived next to each other for years. The pair have almost no relationship, but that all changes when Addie tries to make a connection with her neighbour."/>
    <x v="60"/>
    <x v="1"/>
    <m/>
    <x v="5"/>
    <n v="101"/>
    <s v="tt5034266"/>
    <n v="6.9"/>
    <n v="13360"/>
    <x v="1"/>
  </r>
  <r>
    <n v="2092"/>
    <s v="tm317110"/>
    <x v="2077"/>
    <s v="Psychokinesis"/>
    <x v="0"/>
    <s v="An ordinary guy suddenly finds he has superpowers he can use to help his spirited daughter and the people around them, but he also runs into trouble in the process."/>
    <x v="61"/>
    <x v="1"/>
    <m/>
    <x v="5"/>
    <n v="101"/>
    <s v="tt4838572"/>
    <n v="5.9"/>
    <n v="5519"/>
    <x v="1"/>
  </r>
  <r>
    <n v="2093"/>
    <s v="tm324124"/>
    <x v="2078"/>
    <s v="Oh, Hello on Broadway"/>
    <x v="0"/>
    <s v="Two delusional geriatrics reveal curious pasts, share a love of tuna and welcome a surprise guest in this filming of the popular Broadway comedy show."/>
    <x v="60"/>
    <x v="1"/>
    <m/>
    <x v="5"/>
    <n v="102"/>
    <s v="tt6987652"/>
    <n v="7.7"/>
    <n v="3106"/>
    <x v="1"/>
  </r>
  <r>
    <n v="2094"/>
    <s v="ts78590"/>
    <x v="2079"/>
    <s v="The Mechanism"/>
    <x v="1"/>
    <s v="A scandal erupts in Brazil during an investigation of alleged government corruption via oil and construction companies. Loosely inspired by true events."/>
    <x v="61"/>
    <x v="1"/>
    <s v="TV-MA"/>
    <x v="6"/>
    <n v="47"/>
    <s v="tt6873658"/>
    <n v="8"/>
    <n v="36077"/>
    <x v="1"/>
  </r>
  <r>
    <n v="2095"/>
    <s v="ts77520"/>
    <x v="2080"/>
    <s v="Mob Psycho 100"/>
    <x v="1"/>
    <s v="An inconspicuous middle school psychic confronts an organization plotting to use other psychics to rule the world. Based on the hit manga."/>
    <x v="61"/>
    <x v="1"/>
    <m/>
    <x v="5"/>
    <n v="24"/>
    <s v="tt7701694"/>
    <n v="5.2"/>
    <n v="509"/>
    <x v="1"/>
  </r>
  <r>
    <n v="2096"/>
    <s v="tm244519"/>
    <x v="2081"/>
    <s v="Birth of the Dragon"/>
    <x v="0"/>
    <s v="Set against the backdrop of San Francisco√¢‚Ç¨‚Ñ¢s Chinatown, this cross-cultural biopic chronicles Bruce Lee√¢‚Ç¨‚Ñ¢s emergence as a martial-arts superstar after his legendary secret showdown with fellow martial artist Wong Jack Man."/>
    <x v="60"/>
    <x v="1"/>
    <s v="PG-13"/>
    <x v="4"/>
    <n v="120"/>
    <s v="tt2720826"/>
    <n v="5.6"/>
    <n v="8112"/>
    <x v="1"/>
  </r>
  <r>
    <n v="2097"/>
    <s v="tm260272"/>
    <x v="2082"/>
    <s v="Little Evil"/>
    <x v="0"/>
    <s v="Gary, who has just married Samantha, the woman of his dreams, discovers that her six-year-old son may be the Antichrist."/>
    <x v="60"/>
    <x v="1"/>
    <m/>
    <x v="5"/>
    <n v="94"/>
    <s v="tt2937366"/>
    <n v="5.7"/>
    <n v="21009"/>
    <x v="1"/>
  </r>
  <r>
    <n v="2098"/>
    <s v="tm347530"/>
    <x v="2083"/>
    <s v="Gaga: Five Foot Two"/>
    <x v="0"/>
    <s v="Go behind the scenes with pop provocateur Lady Gaga as she releases a bold new album and prepares for her Super Bowl halftime show."/>
    <x v="60"/>
    <x v="1"/>
    <m/>
    <x v="5"/>
    <n v="100"/>
    <s v="tt7291268"/>
    <n v="7"/>
    <n v="12825"/>
    <x v="1"/>
  </r>
  <r>
    <n v="2099"/>
    <s v="ts85170"/>
    <x v="2084"/>
    <s v="Memories of the Alhambra"/>
    <x v="1"/>
    <s v="While looking for the cryptic creator of an innovative augmented-reality game, an investment firm executive meets a woman who runs a hostel in Spain."/>
    <x v="61"/>
    <x v="1"/>
    <s v="TV-MA"/>
    <x v="6"/>
    <n v="68"/>
    <s v="tt8236556"/>
    <n v="7.8"/>
    <n v="5363"/>
    <x v="1"/>
  </r>
  <r>
    <n v="2100"/>
    <s v="ts90594"/>
    <x v="2085"/>
    <s v="Barbie: Dreamhouse Adventures"/>
    <x v="1"/>
    <s v="Barbie, her sisters, friends and neighbour Ken share vlogs filmed in her Dreamhouse."/>
    <x v="61"/>
    <x v="1"/>
    <s v="TV-Y"/>
    <x v="8"/>
    <n v="22"/>
    <s v="tt7661472"/>
    <n v="6.7"/>
    <n v="525"/>
    <x v="1"/>
  </r>
  <r>
    <n v="2101"/>
    <s v="tm312577"/>
    <x v="2086"/>
    <s v="Fullmetal Alchemist"/>
    <x v="0"/>
    <s v="Two alchemist brothers go on a quest for the Philosopher's Stone after an attempt to revive their dead mother goes horribly wrong."/>
    <x v="60"/>
    <x v="1"/>
    <s v="PG-13"/>
    <x v="4"/>
    <n v="135"/>
    <s v="tt5749000"/>
    <n v="5.2"/>
    <n v="19493"/>
    <x v="1"/>
  </r>
  <r>
    <n v="2102"/>
    <s v="ts83502"/>
    <x v="2087"/>
    <s v="Ad Vitam"/>
    <x v="1"/>
    <s v="In a future where regeneration technology lets humans live indefinitely, a cop and a troubled young woman investigate a strange wave of youth suicides."/>
    <x v="61"/>
    <x v="1"/>
    <s v="TV-MA"/>
    <x v="6"/>
    <n v="52"/>
    <s v="tt8548830"/>
    <n v="6.4"/>
    <n v="1625"/>
    <x v="1"/>
  </r>
  <r>
    <n v="2103"/>
    <s v="tm344886"/>
    <x v="2088"/>
    <s v="The Angel"/>
    <x v="0"/>
    <s v="True story of Ashraf Marwan, who was President Nasser's son-in-law and special adviser and confidant to his successor Anwar Sadat - while simultaneously Israeli Intelligence's most precious asset of the 20th century. Based on NYT bestselling book 'The Angel: The Egyptian Spy Who Saved Israel' by Uri Bar-Joseph."/>
    <x v="61"/>
    <x v="1"/>
    <m/>
    <x v="5"/>
    <n v="114"/>
    <s v="tt5968274"/>
    <n v="6.6"/>
    <n v="14013"/>
    <x v="1"/>
  </r>
  <r>
    <n v="2104"/>
    <s v="ts85034"/>
    <x v="2089"/>
    <s v="Patriot Act with Hasan Minhaj"/>
    <x v="1"/>
    <s v="Every Sunday, Hasan Minhaj brings an incisive and nuanced perspective to global news, politics and culture in his unique comedy series."/>
    <x v="61"/>
    <x v="1"/>
    <s v="TV-MA"/>
    <x v="6"/>
    <n v="25"/>
    <s v="tt8080054"/>
    <n v="8.1999999999999904"/>
    <n v="7222"/>
    <x v="1"/>
  </r>
  <r>
    <n v="2105"/>
    <s v="tm365122"/>
    <x v="2090"/>
    <s v="Benji"/>
    <x v="0"/>
    <s v="Two school kids strike up a friendship with an orphaned puppy named Benji. When danger befalls them and they end up kidnapped by robbers who are in over their heads, Benji and his scruffy sidekick come to the rescue."/>
    <x v="61"/>
    <x v="1"/>
    <s v="PG"/>
    <x v="1"/>
    <n v="87"/>
    <s v="tt1799516"/>
    <n v="6.3"/>
    <n v="4544"/>
    <x v="1"/>
  </r>
  <r>
    <n v="2106"/>
    <s v="ts83537"/>
    <x v="2091"/>
    <s v="Signs"/>
    <x v="1"/>
    <s v="When a young woman's murder shows similarities to a decade-old cold case, a new police commander must break the silence permeating an Owl Mountain town."/>
    <x v="61"/>
    <x v="1"/>
    <s v="TV-MA"/>
    <x v="6"/>
    <n v="46"/>
    <s v="tt8917248"/>
    <n v="6.4"/>
    <n v="1608"/>
    <x v="1"/>
  </r>
  <r>
    <n v="2107"/>
    <s v="tm320670"/>
    <x v="2092"/>
    <s v="White Fang"/>
    <x v="0"/>
    <s v="A loyal wolfdog√¢‚Ç¨‚Ñ¢s curiosity leads him on the adventure of a lifetime while serving a series of three distinctly different masters."/>
    <x v="61"/>
    <x v="1"/>
    <s v="PG"/>
    <x v="1"/>
    <n v="87"/>
    <s v="tt7016508"/>
    <n v="6.9"/>
    <n v="3634"/>
    <x v="1"/>
  </r>
  <r>
    <n v="2108"/>
    <s v="ts79157"/>
    <x v="2093"/>
    <s v="B: The Beginning"/>
    <x v="1"/>
    <s v="In a world powered by advanced technology, crime and action unfold in the archipelagic nation of Cremona. Genius investigator Keith Flick rejoins the royal police force just as serial killer √¢‚Ç¨≈ìB√¢‚Ç¨¬ù emerges. Mysterious youth Koku may be an ally, or a target."/>
    <x v="61"/>
    <x v="1"/>
    <s v="TV-MA"/>
    <x v="6"/>
    <n v="25"/>
    <s v="tt7944664"/>
    <n v="7.1"/>
    <n v="4803"/>
    <x v="1"/>
  </r>
  <r>
    <n v="2109"/>
    <s v="ts81918"/>
    <x v="2094"/>
    <s v="Sugar Rush"/>
    <x v="1"/>
    <s v="A relentlessly fast-paced baking competition that challenges brilliant bakers to create sweet treats that look and taste amazing √¢‚Ç¨‚Äú all against the clock. Who will race to the finish and win $10,000?"/>
    <x v="61"/>
    <x v="1"/>
    <s v="TV-PG"/>
    <x v="7"/>
    <n v="51"/>
    <s v="tt8680560"/>
    <n v="7"/>
    <n v="1508"/>
    <x v="1"/>
  </r>
  <r>
    <n v="2110"/>
    <s v="tm367250"/>
    <x v="2095"/>
    <s v="The Resistance Banker"/>
    <x v="0"/>
    <s v="In the occupied Netherlands during World War II, banker Walraven van Hall is asked to use his financial contacts to help the Dutch resistance. With his brother Gijs, he comes up with a risky plan to take out huge loans and use the money to finance the Resistance."/>
    <x v="61"/>
    <x v="1"/>
    <s v="R"/>
    <x v="0"/>
    <n v="124"/>
    <s v="tt4610378"/>
    <n v="6.9"/>
    <n v="9273"/>
    <x v="1"/>
  </r>
  <r>
    <n v="2111"/>
    <s v="ts56718"/>
    <x v="2096"/>
    <s v="El Chapo"/>
    <x v="1"/>
    <s v="A look at the life of notorious drug kingpin, El Chapo, from his early days in the 1980s working for the Guadalajara Cartel, to his rise to power of during the '90s and his ultimate downfall in 2016."/>
    <x v="60"/>
    <x v="1"/>
    <s v="TV-MA"/>
    <x v="6"/>
    <n v="44"/>
    <s v="tt6692188"/>
    <n v="7.8"/>
    <n v="17992"/>
    <x v="1"/>
  </r>
  <r>
    <n v="2112"/>
    <s v="ts80959"/>
    <x v="2097"/>
    <s v="Sacred Games"/>
    <x v="1"/>
    <s v="A link in their pasts leads an honest cop to a fugitive gang boss, whose cryptic warning spurs the officer on a quest to save Mumbai from cataclysm."/>
    <x v="61"/>
    <x v="1"/>
    <s v="TV-MA"/>
    <x v="6"/>
    <n v="50"/>
    <s v="tt10810630"/>
    <n v="8.6"/>
    <n v="85088"/>
    <x v="1"/>
  </r>
  <r>
    <n v="2113"/>
    <s v="ts53693"/>
    <x v="2098"/>
    <s v="The Worst Witch"/>
    <x v="1"/>
    <s v="Join Mildred Hubble in CBBC's adaptation of The Worst Witch books, written by Jill Murphy."/>
    <x v="60"/>
    <x v="1"/>
    <s v="TV-Y7"/>
    <x v="10"/>
    <n v="27"/>
    <s v="tt5721172"/>
    <n v="7.2"/>
    <n v="2375"/>
    <x v="1"/>
  </r>
  <r>
    <n v="2114"/>
    <s v="ts75477"/>
    <x v="2099"/>
    <s v="The Confession Tapes"/>
    <x v="1"/>
    <s v="This true crime documentary series investigates cases where people convicted of murder claim their confessions were coerced, involuntary or false."/>
    <x v="60"/>
    <x v="1"/>
    <s v="TV-MA"/>
    <x v="6"/>
    <n v="43"/>
    <s v="tt7349602"/>
    <n v="7.5"/>
    <n v="5340"/>
    <x v="1"/>
  </r>
  <r>
    <n v="2115"/>
    <s v="ts131579"/>
    <x v="2100"/>
    <s v="Thieves of the Wood"/>
    <x v="1"/>
    <s v="In 18th-century Flanders a soldier-turned-bandit becomes a local hero as he leads the oppressed and downtrodden in a revolt against the corrupt aristocracy."/>
    <x v="61"/>
    <x v="1"/>
    <s v="TV-MA"/>
    <x v="6"/>
    <n v="47"/>
    <s v="tt5766086"/>
    <n v="6.8"/>
    <n v="2533"/>
    <x v="1"/>
  </r>
  <r>
    <n v="2116"/>
    <s v="tm425732"/>
    <x v="2101"/>
    <s v="The Land of Steady Habits"/>
    <x v="0"/>
    <s v="After leaving his wife and his job to find happiness, Anders begins a clumsy, heartbreaking quest to reassemble the pieces of his fractured life."/>
    <x v="61"/>
    <x v="1"/>
    <m/>
    <x v="5"/>
    <n v="98"/>
    <s v="tt6485928"/>
    <n v="6.2"/>
    <n v="7566"/>
    <x v="1"/>
  </r>
  <r>
    <n v="2117"/>
    <s v="ts85175"/>
    <x v="2102"/>
    <s v="Girl from Nowhere"/>
    <x v="1"/>
    <s v="A mysterious, clever girl named Nanno transfers to different schools, exposing the lies and misdeeds of the students and faculty at every turn."/>
    <x v="61"/>
    <x v="1"/>
    <s v="TV-MA"/>
    <x v="6"/>
    <n v="44"/>
    <s v="tt8824648"/>
    <n v="7.6"/>
    <n v="3979"/>
    <x v="1"/>
  </r>
  <r>
    <n v="2118"/>
    <s v="ts83071"/>
    <x v="2103"/>
    <s v="Afflicted"/>
    <x v="1"/>
    <s v="Baffling symptoms. Controversial diagnoses. Costly treatments. Seven people with chronic illnesses search for answers -- and relief."/>
    <x v="61"/>
    <x v="1"/>
    <s v="TV-MA"/>
    <x v="6"/>
    <n v="42"/>
    <s v="tt8792570"/>
    <n v="5.0999999999999996"/>
    <n v="1119"/>
    <x v="1"/>
  </r>
  <r>
    <n v="2119"/>
    <s v="ts77545"/>
    <x v="2104"/>
    <s v="Dope"/>
    <x v="1"/>
    <s v="Filmed from the perspectives of dealers, users and the police, this vivid series offers a bracing look at the war on drugs."/>
    <x v="60"/>
    <x v="1"/>
    <s v="TV-MA"/>
    <x v="6"/>
    <n v="48"/>
    <s v="tt7782022"/>
    <n v="7.3"/>
    <n v="1643"/>
    <x v="1"/>
  </r>
  <r>
    <n v="2120"/>
    <s v="ts83540"/>
    <x v="2105"/>
    <s v="Paradise PD"/>
    <x v="1"/>
    <s v="An eager young rookie joins the ragtag small-town police force led by his dad as they bumble, squabble and snort their way through a big drug case."/>
    <x v="61"/>
    <x v="1"/>
    <s v="TV-MA"/>
    <x v="6"/>
    <n v="27"/>
    <s v="tt8235236"/>
    <n v="6.8"/>
    <n v="17779"/>
    <x v="1"/>
  </r>
  <r>
    <n v="2121"/>
    <s v="ts236347"/>
    <x v="2106"/>
    <s v="Thus Spoke Kishibe Rohan"/>
    <x v="1"/>
    <s v="A series of OVA adaptations of the eponymous series of one-shots, featuring Diamond is Unbreakable character, Rohan Kishibe. Much like the one-shots themselves, the episodes are released out of order."/>
    <x v="60"/>
    <x v="1"/>
    <s v="TV-MA"/>
    <x v="6"/>
    <n v="24"/>
    <s v="tt13887556"/>
    <n v="7.6"/>
    <n v="1131"/>
    <x v="1"/>
  </r>
  <r>
    <n v="2122"/>
    <s v="tm416105"/>
    <x v="2107"/>
    <s v="Steve Martin and Martin Short: An Evening You Will Forget for the Rest of Your Life"/>
    <x v="0"/>
    <s v="Comedians and writers Steve Martin and Martin Short perform a live comedy set with music by The Steep Canyon Rangers and jazz pianist, Jeff Babko, at the Peace Center in Greenville, South Carolina."/>
    <x v="61"/>
    <x v="1"/>
    <m/>
    <x v="5"/>
    <n v="74"/>
    <s v="tt8075256"/>
    <n v="7.1"/>
    <n v="2556"/>
    <x v="1"/>
  </r>
  <r>
    <n v="2123"/>
    <s v="ts78206"/>
    <x v="2108"/>
    <s v="Welcome to Waikiki"/>
    <x v="1"/>
    <s v="Kang Dong-Goo dreams of becoming a movie director, but he is cynical due to bad luck. Cheon Joon-Ki wanted to follow in his father's footsteps and become an actor, but he is now just a minor actor. Bong-Doo-Sik came to Seoul to become a scenario writer, but things have not been easy for him._x000a__x000a_These 3 men run the guest house Waikiki in Itaewon, South Korea. Their guest house is facing bankruptcy and then a mysterious baby and single mother appear at Waikiki."/>
    <x v="61"/>
    <x v="1"/>
    <s v="TV-MA"/>
    <x v="6"/>
    <n v="64"/>
    <s v="tt7890304"/>
    <n v="8.3000000000000007"/>
    <n v="2038"/>
    <x v="1"/>
  </r>
  <r>
    <n v="2124"/>
    <s v="ts84135"/>
    <x v="2109"/>
    <s v="The Inmate"/>
    <x v="1"/>
    <s v="A former U.S. Marine, L√É¬°zaro Mendoza, enters a maximum security prison in Mexico (La Rotunda), under a false identity and accused of an alleged triple murder. Now as Dante Pardo, his mission is to infiltrate a dangerous band of inmates and guards that operate inside and outside of prison who are the prime suspects of the kidnapping of the teenage daughter of U.S. Judge, John Morris. Inside La Rotunda, L√É¬°zaro has to find out who carried out the kidnapping and the whereabouts of the girl."/>
    <x v="61"/>
    <x v="1"/>
    <s v="TV-MA"/>
    <x v="6"/>
    <n v="53"/>
    <s v="tt8452308"/>
    <n v="6.9"/>
    <n v="2641"/>
    <x v="1"/>
  </r>
  <r>
    <n v="2125"/>
    <s v="ts79026"/>
    <x v="2110"/>
    <s v="The Innocents"/>
    <x v="1"/>
    <s v="When a teenage couple runs away to be together, the extraordinary gift they possess unleashes powerful forces intent on dividing them forever."/>
    <x v="61"/>
    <x v="1"/>
    <s v="TV-MA"/>
    <x v="6"/>
    <n v="46"/>
    <s v="tt8021824"/>
    <n v="6.2"/>
    <n v="5784"/>
    <x v="1"/>
  </r>
  <r>
    <n v="2126"/>
    <s v="tm285171"/>
    <x v="2111"/>
    <s v="Clinical"/>
    <x v="0"/>
    <s v="A psychiatrist tries to put her life back together after a violent attack by seeking to repair the life of a new patient, but he has his own terrifying history."/>
    <x v="60"/>
    <x v="1"/>
    <m/>
    <x v="5"/>
    <n v="104"/>
    <s v="tt5577742"/>
    <n v="5.0999999999999996"/>
    <n v="7904"/>
    <x v="1"/>
  </r>
  <r>
    <n v="2127"/>
    <s v="ts56045"/>
    <x v="2112"/>
    <s v="Charit√É¬©"/>
    <x v="1"/>
    <s v="Berlin, 1888. After penniless Ida√¢‚Ç¨‚Ñ¢s life is saved at the Charite√å¬Å Hospital she must work off the treatment costs. While she becomes acquainted with the most brilliant physicians of this era at the world-famous hospital, the self-determined young woman discovers her passion for medicine."/>
    <x v="60"/>
    <x v="1"/>
    <s v="TV-MA"/>
    <x v="6"/>
    <n v="49"/>
    <s v="tt5337806"/>
    <n v="7.8"/>
    <n v="3274"/>
    <x v="1"/>
  </r>
  <r>
    <n v="2128"/>
    <s v="tm311995"/>
    <x v="2113"/>
    <s v="The Battleship Island"/>
    <x v="0"/>
    <s v="During the Japanese colonial era, roughly 400 Korean people, who were forced onto Battleship Island (√¢‚Ç¨ÀúHashima Island√¢‚Ç¨‚Ñ¢) to mine for coal, attempt to escape."/>
    <x v="60"/>
    <x v="1"/>
    <s v="PG-13"/>
    <x v="4"/>
    <n v="132"/>
    <s v="tt5969696"/>
    <n v="7.1"/>
    <n v="7005"/>
    <x v="1"/>
  </r>
  <r>
    <n v="2129"/>
    <s v="ts87194"/>
    <x v="2114"/>
    <s v="Instant Hotel"/>
    <x v="1"/>
    <s v="Teams of Australian homeowners compete for the title of best Instant Hotel by staying overnight in each other's rentals and rating their experience."/>
    <x v="61"/>
    <x v="1"/>
    <s v="TV-MA"/>
    <x v="6"/>
    <n v="49"/>
    <s v="tt9316032"/>
    <n v="7.3"/>
    <n v="1482"/>
    <x v="1"/>
  </r>
  <r>
    <n v="2130"/>
    <s v="ts68146"/>
    <x v="2115"/>
    <s v="Myths &amp; Monsters"/>
    <x v="1"/>
    <s v="This documentary series tells the stories that have gripped imaginations for centuries and reveals the fascinating and unexpected history behind them."/>
    <x v="60"/>
    <x v="1"/>
    <s v="TV-PG"/>
    <x v="7"/>
    <n v="43"/>
    <s v="tt11279458"/>
    <n v="7.8"/>
    <n v="811"/>
    <x v="1"/>
  </r>
  <r>
    <n v="2131"/>
    <s v="ts76603"/>
    <x v="1214"/>
    <s v="Erased"/>
    <x v="1"/>
    <s v="After finding his mom killed, Satoru's time-traveling ability takes him back 18 years for a chance to prevent her death and those of three classmates."/>
    <x v="60"/>
    <x v="1"/>
    <s v="TV-14"/>
    <x v="2"/>
    <n v="28"/>
    <s v="tt7573686"/>
    <n v="7.8"/>
    <n v="3596"/>
    <x v="1"/>
  </r>
  <r>
    <n v="2132"/>
    <s v="ts84930"/>
    <x v="2116"/>
    <s v="The Hook Up Plan"/>
    <x v="1"/>
    <s v="In a misguided attempt to build up perpetually single Elsa's confidence, her friends hire a male escort. A comedy series set in Paris."/>
    <x v="61"/>
    <x v="1"/>
    <s v="TV-14"/>
    <x v="2"/>
    <n v="28"/>
    <s v="tt9170638"/>
    <n v="7.2"/>
    <n v="5212"/>
    <x v="1"/>
  </r>
  <r>
    <n v="2133"/>
    <s v="ts78246"/>
    <x v="2117"/>
    <s v="Kiss Me First"/>
    <x v="1"/>
    <s v="To escape reality 17-year-old Leila turns to a secret virtual paradise. Her real journey begins when this digital Eden turns dark."/>
    <x v="61"/>
    <x v="1"/>
    <s v="TV-MA"/>
    <x v="6"/>
    <n v="47"/>
    <s v="tt5730690"/>
    <n v="6.2"/>
    <n v="3874"/>
    <x v="1"/>
  </r>
  <r>
    <n v="2134"/>
    <s v="tm298779"/>
    <x v="2118"/>
    <s v="Lu Over the Wall"/>
    <x v="0"/>
    <s v="In an small fishing village, a gloomy middle school student named Kai meets a mermaid named Lu."/>
    <x v="60"/>
    <x v="1"/>
    <s v="PG"/>
    <x v="1"/>
    <n v="107"/>
    <s v="tt6452332"/>
    <n v="6.8"/>
    <n v="2189"/>
    <x v="1"/>
  </r>
  <r>
    <n v="2135"/>
    <s v="ts81526"/>
    <x v="2119"/>
    <s v="November 13: Attack on Paris"/>
    <x v="1"/>
    <s v="Survivors and first responders share personal stories of anguish, kindness and bravery that unfolded amid the Paris terror attacks of Nov. 13, 2015."/>
    <x v="61"/>
    <x v="1"/>
    <s v="TV-MA"/>
    <x v="6"/>
    <n v="54"/>
    <s v="tt8194716"/>
    <n v="8.3000000000000007"/>
    <n v="3105"/>
    <x v="1"/>
  </r>
  <r>
    <n v="2136"/>
    <s v="ts81583"/>
    <x v="2120"/>
    <s v="Life"/>
    <x v="1"/>
    <s v="At Korea's top university medical center, ideals and interests collide between a patient-centered ER doctor and the hospital's newly-appointed CEO."/>
    <x v="61"/>
    <x v="1"/>
    <m/>
    <x v="5"/>
    <n v="64"/>
    <s v="tt8243158"/>
    <n v="7.6"/>
    <n v="688"/>
    <x v="1"/>
  </r>
  <r>
    <n v="2137"/>
    <s v="tm319882"/>
    <x v="2121"/>
    <s v="Hampstead"/>
    <x v="0"/>
    <s v="Emily Walters is an American widow living a peaceful, uneventful existence in the idyllic Hampstead Village of London, when she meets  local recluse, Donald Horner. For 17 years, Donald has lived√¢‚Ç¨‚Äùwildly yet peacefully√¢‚Ç¨‚Äùin a ramshackle hut near the edge of the forest. When Emily learns his home is the target of developers who will stop at nothing to remove him, saving Donald and his property becomes her personal mission. Despite his gruff exterior and polite refusals for help, Emily is drawn to him√¢‚Ç¨‚Äùas he is to her√¢‚Ç¨‚Äùand what begins as a charitable cause evolves into a relationship that will grow even as the bulldozers close in."/>
    <x v="60"/>
    <x v="1"/>
    <s v="PG-13"/>
    <x v="4"/>
    <n v="102"/>
    <s v="tt5153236"/>
    <n v="6"/>
    <n v="6254"/>
    <x v="1"/>
  </r>
  <r>
    <n v="2138"/>
    <s v="tm420656"/>
    <x v="2122"/>
    <s v="Reprisal"/>
    <x v="0"/>
    <s v="Jacob, a bank manager haunted by a violent heist that took the life of a coworker, teams up with his ex-cop neighbor, James, to bring down the assailant. While the two men work together to figure out the thief√¢‚Ç¨‚Ñ¢s next move, Gabriel, the highly-trained criminal, is one step ahead. When Gabriel kidnaps Jacob√¢‚Ç¨‚Ñ¢s wife and daughter, Jacob barrels down a path of bloodshed that initiates an explosive counterattack and brings all three men to the breaking point."/>
    <x v="61"/>
    <x v="1"/>
    <s v="R"/>
    <x v="0"/>
    <n v="89"/>
    <s v="tt6547170"/>
    <n v="4.2"/>
    <n v="7248"/>
    <x v="1"/>
  </r>
  <r>
    <n v="2139"/>
    <s v="tm420334"/>
    <x v="2123"/>
    <s v="Like Father"/>
    <x v="0"/>
    <s v="When a workaholic young executive, is left at the altar, she ends up on her Caribbean honeymoon cruise with the last person she ever expected: her estranged and equally workaholic father. The two depart as strangers, but over the course of a few hilarious adventures, a couple of umbrella-clad cocktails and a whole lot of soul-searching, they return with a renewed appreciation for family and life."/>
    <x v="61"/>
    <x v="1"/>
    <s v="R"/>
    <x v="0"/>
    <n v="103"/>
    <s v="tt7170950"/>
    <n v="6.1"/>
    <n v="21202"/>
    <x v="1"/>
  </r>
  <r>
    <n v="2140"/>
    <s v="tm368538"/>
    <x v="2124"/>
    <s v="MILF"/>
    <x v="0"/>
    <s v="Three childhood friends - Elise, Sonia and Cecile - leave for a summer in the South of France to help clear Cecile√¢‚Ç¨‚Ñ¢s holiday house before it is put up for sale. There, they soon become the prime targets of three horny young men, for whom these single forty-year-old women are much more attractive than girls their age."/>
    <x v="61"/>
    <x v="1"/>
    <m/>
    <x v="5"/>
    <n v="96"/>
    <s v="tt7205316"/>
    <n v="4.8"/>
    <n v="6047"/>
    <x v="1"/>
  </r>
  <r>
    <n v="2141"/>
    <s v="ts55581"/>
    <x v="2125"/>
    <s v="The Bride of Habaek"/>
    <x v="1"/>
    <s v="Yoon So Ah is a pragmatic neuropsychiatrist who carries a tremendous financial burden to run her own practice. Her family has been tasked with serving Ha Baek, a reincarnated water god, for many generations, and So Ah is forced to do the same. Ha Baek starts to develop feelings for So Ah, but he has competition for her heart from Hoo Ye, the CEO of a resort company, who clashes with So Ah over a piece of land but then falls in love with her. Can a relationship between a mortal female and a god have a future?"/>
    <x v="60"/>
    <x v="1"/>
    <s v="TV-14"/>
    <x v="2"/>
    <n v="67"/>
    <s v="tt6385752"/>
    <n v="7.1"/>
    <n v="2501"/>
    <x v="1"/>
  </r>
  <r>
    <n v="2142"/>
    <s v="tm357820"/>
    <x v="2126"/>
    <s v="The Open House"/>
    <x v="0"/>
    <s v="A teenager and his mother find themselves besieged by threatening forces when they move into a new house."/>
    <x v="61"/>
    <x v="1"/>
    <m/>
    <x v="5"/>
    <n v="94"/>
    <s v="tt7608028"/>
    <n v="3.2"/>
    <n v="33769"/>
    <x v="1"/>
  </r>
  <r>
    <n v="2143"/>
    <s v="tm244521"/>
    <x v="2127"/>
    <s v="Catfight"/>
    <x v="0"/>
    <s v="The rivalry between two former college friends comes to a head when they both attend the same glamorous event."/>
    <x v="60"/>
    <x v="1"/>
    <m/>
    <x v="5"/>
    <n v="96"/>
    <s v="tt5294198"/>
    <n v="5.9"/>
    <n v="6251"/>
    <x v="1"/>
  </r>
  <r>
    <n v="2144"/>
    <s v="ts56933"/>
    <x v="2128"/>
    <s v="The New Legends of Monkey"/>
    <x v="1"/>
    <s v="Follow a teenage girl and a trio of fallen gods on a perilous journey as they attempt to bring an end to a demonic reign of chaos and restore balance to their world. Inspired by the 16th Century Chinese fable √¢‚Ç¨≈ìJourney to the West.√¢‚Ç¨¬ù"/>
    <x v="61"/>
    <x v="1"/>
    <s v="TV-PG"/>
    <x v="7"/>
    <n v="25"/>
    <s v="tt6807662"/>
    <n v="6.4"/>
    <n v="4308"/>
    <x v="1"/>
  </r>
  <r>
    <n v="2145"/>
    <s v="ts84645"/>
    <x v="2129"/>
    <s v="Medal of Honor"/>
    <x v="1"/>
    <s v="Honoring service members whose courage merited the awarding of a Medal of Honor, this docudrama series re-creates their inspiring true stories."/>
    <x v="61"/>
    <x v="1"/>
    <s v="TV-MA"/>
    <x v="6"/>
    <n v="55"/>
    <s v="tt7440274"/>
    <n v="8.1999999999999904"/>
    <n v="1687"/>
    <x v="1"/>
  </r>
  <r>
    <n v="2146"/>
    <s v="tm419733"/>
    <x v="2130"/>
    <s v="My Teacher, My Obsession"/>
    <x v="0"/>
    <s v="Riley is struggling to make friends after transferring to a new high school where her father, Chris, is an English teacher. When she meets Kyla, they quickly becomes close friends. However, the friendship takes a strange turn when Riley learns that Kyla is obsessed with her dad. Will Kyla successfully seduce Chris and start a twisted new life with him by removing everyone in her path, or will Riley be able to save her father from Kyla√¢‚Ç¨‚Ñ¢s treacherous plot before it√¢‚Ç¨‚Ñ¢s too late?"/>
    <x v="61"/>
    <x v="1"/>
    <m/>
    <x v="5"/>
    <n v="105"/>
    <s v="tt6997574"/>
    <n v="4.4000000000000004"/>
    <n v="2289"/>
    <x v="1"/>
  </r>
  <r>
    <n v="2147"/>
    <s v="tm315850"/>
    <x v="2131"/>
    <s v="Take Me"/>
    <x v="0"/>
    <s v="Ray is a fledgling entrepreneur who specializes in high-end simulated abductions. He jumps at the chance when a mysterious client contracts him for a weekend kidnapping with a handsome payday at the end. But the job isn't all that it seems."/>
    <x v="60"/>
    <x v="1"/>
    <m/>
    <x v="5"/>
    <n v="83"/>
    <s v="tt6598734"/>
    <n v="6.1"/>
    <n v="5566"/>
    <x v="1"/>
  </r>
  <r>
    <n v="2148"/>
    <s v="tm324820"/>
    <x v="2132"/>
    <s v="MFKZ"/>
    <x v="0"/>
    <s v="Angelino is just one of thousands of deadbeats living in Dark Meat City. But an otherwise unremarkable scooter accident caused by a beautiful, mysterious stranger is about to transform his life... into a waking nightmare! He starts seeing monstrous forms prowling around all over the city... Is Angelino losing his mind, or could an alien invasion really be happening this quietly...?"/>
    <x v="61"/>
    <x v="1"/>
    <s v="R"/>
    <x v="0"/>
    <n v="95"/>
    <s v="tt4717402"/>
    <n v="6.7"/>
    <n v="4263"/>
    <x v="1"/>
  </r>
  <r>
    <n v="2149"/>
    <s v="ts74962"/>
    <x v="2133"/>
    <s v="True and the Rainbow Kingdom"/>
    <x v="1"/>
    <s v="When something's wrong in the Rainbow Kingdom, bighearted guardian True and her best friend, Bartleby, are there to grant wishes and save the day."/>
    <x v="60"/>
    <x v="1"/>
    <s v="TV-Y"/>
    <x v="8"/>
    <n v="21"/>
    <s v="tt5607658"/>
    <n v="7.1"/>
    <n v="439"/>
    <x v="1"/>
  </r>
  <r>
    <n v="2150"/>
    <s v="tm296398"/>
    <x v="2134"/>
    <s v="Steel Rain"/>
    <x v="0"/>
    <s v="Amid a coup, a North Korean agent escapes south with the country's injured leader in an attempt to keep him alive and prevent a Korean war."/>
    <x v="60"/>
    <x v="1"/>
    <m/>
    <x v="5"/>
    <n v="139"/>
    <s v="tt6769508"/>
    <n v="7.1"/>
    <n v="5434"/>
    <x v="1"/>
  </r>
  <r>
    <n v="2151"/>
    <s v="ts79997"/>
    <x v="2135"/>
    <s v="Something in the Rain"/>
    <x v="1"/>
    <s v="Explore the relationship of two people as they go from being √¢‚Ç¨≈ìjust acquaintances√¢‚Ç¨¬ù to √¢‚Ç¨≈ìa genuine couple√¢‚Ç¨¬ù √¢‚Ç¨‚Äù Yoon Jin Ah, a coffee shop  supervisor in her 30s, and Seo Joon Hee, a designer at a video game company who has just returned from working abroad."/>
    <x v="61"/>
    <x v="1"/>
    <s v="TV-MA"/>
    <x v="6"/>
    <n v="70"/>
    <s v="tt8078816"/>
    <n v="8.1999999999999904"/>
    <n v="5654"/>
    <x v="1"/>
  </r>
  <r>
    <n v="2152"/>
    <s v="tm438502"/>
    <x v="2136"/>
    <s v="Sad Hill Unearthed"/>
    <x v="0"/>
    <s v="Film fans work to restore the set of the climatic graveyard scene from the iconic spaghetti western √¢‚Ç¨≈ìThe Good, the Bad and the Ugly,√¢‚Ç¨¬ù directed by Sergio Leone in 1966."/>
    <x v="60"/>
    <x v="1"/>
    <m/>
    <x v="5"/>
    <n v="86"/>
    <s v="tt6997426"/>
    <n v="7.4"/>
    <n v="1593"/>
    <x v="1"/>
  </r>
  <r>
    <n v="2153"/>
    <s v="ts75676"/>
    <x v="2137"/>
    <s v="The Velvet Collection"/>
    <x v="1"/>
    <s v="It is the year 1967. After five happy years of marriage in New York with Alberto and their young son, Anna Ribera returns to Spain to take her project Velvet to the next level. She and Alberto had been managing all things Velvet from across the ocean and, together with their best friends and partners, had made a name for Velvet as the number one address in the world of fashion and innovation. Now they decide to take the next step and turn their reputation into a franchise, first at home, then abroad. The first step is opening shop in the other great Spanish city, Barcelona, on its world famous promenade, the Passeig de Gracia. There, the second Velvet Fashion Store is about to open its gates, managed by Ana's good friend Clara who had made it up the career ladder from seamstress to directorial assistant in the Madrid Velvet years."/>
    <x v="60"/>
    <x v="1"/>
    <s v="TV-14"/>
    <x v="2"/>
    <n v="57"/>
    <s v="tt6762348"/>
    <n v="7.3"/>
    <n v="1376"/>
    <x v="1"/>
  </r>
  <r>
    <n v="2154"/>
    <s v="tm365824"/>
    <x v="2138"/>
    <s v="Zero"/>
    <x v="0"/>
    <s v="Short in stature but big on love, a bachelor meets two very different women who broaden his horizons and help him find purpose in life."/>
    <x v="61"/>
    <x v="1"/>
    <m/>
    <x v="5"/>
    <n v="152"/>
    <s v="tt6527426"/>
    <n v="5.2"/>
    <n v="27208"/>
    <x v="1"/>
  </r>
  <r>
    <n v="2155"/>
    <s v="tm436844"/>
    <x v="2139"/>
    <s v="The Christmas Chronicles"/>
    <x v="0"/>
    <s v="Siblings Kate and Teddy try to prove Santa Claus is real, but when they accidentally cause his sleigh to crash, they have to save Christmas."/>
    <x v="61"/>
    <x v="1"/>
    <s v="PG"/>
    <x v="1"/>
    <n v="104"/>
    <s v="tt2990140"/>
    <n v="7"/>
    <n v="71182"/>
    <x v="1"/>
  </r>
  <r>
    <n v="2156"/>
    <s v="tm359150"/>
    <x v="2140"/>
    <s v="Nothing to Hide"/>
    <x v="0"/>
    <s v="To spice up a dinner party, old friends agree to share every private message that pops up on their phones -- with disastrous results."/>
    <x v="61"/>
    <x v="1"/>
    <m/>
    <x v="5"/>
    <n v="93"/>
    <s v="tt7489816"/>
    <n v="6.8"/>
    <n v="14876"/>
    <x v="1"/>
  </r>
  <r>
    <n v="2157"/>
    <s v="ts58297"/>
    <x v="2141"/>
    <s v="The Indian Detective"/>
    <x v="1"/>
    <s v="A Toronto police officer gets involved in a homicide investigation while visiting his father in Mumbai."/>
    <x v="60"/>
    <x v="1"/>
    <m/>
    <x v="5"/>
    <n v="43"/>
    <s v="tt5797220"/>
    <n v="6.6"/>
    <n v="3078"/>
    <x v="1"/>
  </r>
  <r>
    <n v="2158"/>
    <s v="ts55939"/>
    <x v="2142"/>
    <s v="Bonus Family"/>
    <x v="1"/>
    <s v="A new couple, their exes and their children navigate the emotional challenges and tricky logistics of blended family life in this Swedish dramedy."/>
    <x v="60"/>
    <x v="1"/>
    <m/>
    <x v="5"/>
    <n v="44"/>
    <s v="tt0869654"/>
    <n v="2.2999999999999998"/>
    <n v="15"/>
    <x v="1"/>
  </r>
  <r>
    <n v="2159"/>
    <s v="ts86994"/>
    <x v="2143"/>
    <s v="Serial Killer with Piers Morgan"/>
    <x v="1"/>
    <s v="Through intense prison interviews, Piers Morgan revisits the crimes of three convicted serial killers and learns more about their motives."/>
    <x v="60"/>
    <x v="1"/>
    <s v="TV-14"/>
    <x v="2"/>
    <n v="47"/>
    <s v="tt7667038"/>
    <n v="3.8"/>
    <n v="1394"/>
    <x v="1"/>
  </r>
  <r>
    <n v="2160"/>
    <s v="tm351931"/>
    <x v="2144"/>
    <s v="Patrick"/>
    <x v="0"/>
    <s v="A woman's chaotic life becomes more complicated when she inherits her grandmother's dog."/>
    <x v="61"/>
    <x v="1"/>
    <s v="PG"/>
    <x v="1"/>
    <n v="94"/>
    <s v="tt6542108"/>
    <n v="6.2"/>
    <n v="150"/>
    <x v="1"/>
  </r>
  <r>
    <n v="2161"/>
    <s v="tm285649"/>
    <x v="2145"/>
    <s v="The Ottoman Lieutenant"/>
    <x v="0"/>
    <s v="Lillie, a determined American woman, ventures overseas to join Dr. Jude at a remote medical mission in the Ottoman Empire (now Turkey). However, Lillie soon finds herself at odds with Jude and the mission√¢‚Ç¨‚Ñ¢s founder, Woodruff, when she falls for the titular military man, Ismail, just as the war is about to erupt."/>
    <x v="60"/>
    <x v="1"/>
    <s v="R"/>
    <x v="0"/>
    <n v="111"/>
    <s v="tt4943322"/>
    <n v="6.4"/>
    <n v="25582"/>
    <x v="1"/>
  </r>
  <r>
    <n v="2162"/>
    <s v="ts53264"/>
    <x v="2146"/>
    <s v="My Shy Boss"/>
    <x v="1"/>
    <s v="The isolated life of an extreme introvert is thrown out of order when his company hires a new employee: a cheery extrovert who's not all she seems."/>
    <x v="60"/>
    <x v="1"/>
    <s v="TV-MA"/>
    <x v="6"/>
    <n v="71"/>
    <s v="tt6257622"/>
    <n v="7.3"/>
    <n v="1537"/>
    <x v="1"/>
  </r>
  <r>
    <n v="2163"/>
    <s v="ts309731"/>
    <x v="2147"/>
    <s v="Gormiti"/>
    <x v="1"/>
    <s v="Toby, Nick, Lucas and Jessica have hidden in the kitchen of their house a secret passage that leads to the &quot;Temple of the Elements&quot;, from where they are transported to Gorm."/>
    <x v="61"/>
    <x v="1"/>
    <s v="TV-Y"/>
    <x v="8"/>
    <n v="11"/>
    <s v="tt9077350"/>
    <n v="5.3"/>
    <n v="111"/>
    <x v="1"/>
  </r>
  <r>
    <n v="2164"/>
    <s v="tm306811"/>
    <x v="2148"/>
    <s v="Casting JonBenet"/>
    <x v="0"/>
    <s v="Twenty years after the modern world's most notorious child murder, the legacy of the crime and its impact are explored."/>
    <x v="60"/>
    <x v="1"/>
    <m/>
    <x v="5"/>
    <n v="81"/>
    <s v="tt6333052"/>
    <n v="6.1"/>
    <n v="5384"/>
    <x v="1"/>
  </r>
  <r>
    <n v="2165"/>
    <s v="ts85822"/>
    <x v="2149"/>
    <s v="Selection Day"/>
    <x v="1"/>
    <s v="Two teen cricket prodigies struggle against their overbearing father and a system stacked against them to realize their own ambitions and identities."/>
    <x v="61"/>
    <x v="1"/>
    <s v="TV-14"/>
    <x v="2"/>
    <n v="25"/>
    <s v="tt10656928"/>
    <n v="7.4"/>
    <n v="2176"/>
    <x v="1"/>
  </r>
  <r>
    <n v="2166"/>
    <s v="ts80617"/>
    <x v="2150"/>
    <s v="The Protector"/>
    <x v="1"/>
    <s v="The epic adventure of Hakan, a young shopkeeper whose modern world gets turned upside down when he learns he√¢‚Ç¨‚Ñ¢s connected to a secret, ancient order, tasked with protecting Istanbul."/>
    <x v="61"/>
    <x v="1"/>
    <s v="TV-MA"/>
    <x v="6"/>
    <n v="43"/>
    <s v="tt7668518"/>
    <n v="6.5"/>
    <n v="34396"/>
    <x v="1"/>
  </r>
  <r>
    <n v="2167"/>
    <s v="tm372318"/>
    <x v="2151"/>
    <s v="The World Is Yours"/>
    <x v="0"/>
    <s v="To escape his life of crime, a Paris drug dealer takes on one last job involving Spain, unhinged gangsters, his longtime crush and his scheming mother."/>
    <x v="61"/>
    <x v="1"/>
    <s v="R"/>
    <x v="0"/>
    <n v="94"/>
    <s v="tt6892462"/>
    <n v="6.3"/>
    <n v="4246"/>
    <x v="1"/>
  </r>
  <r>
    <n v="2168"/>
    <s v="tm351214"/>
    <x v="2152"/>
    <s v="Long Shot"/>
    <x v="0"/>
    <s v="When Juan Catalan is arrested for a murder he insists he didn't commit, he builds his case for innocence around unexpected raw footage."/>
    <x v="60"/>
    <x v="1"/>
    <m/>
    <x v="5"/>
    <n v="40"/>
    <s v="tt7344360"/>
    <n v="7.4"/>
    <n v="7734"/>
    <x v="1"/>
  </r>
  <r>
    <n v="2169"/>
    <s v="tm347821"/>
    <x v="2153"/>
    <s v="Outside In"/>
    <x v="0"/>
    <s v="An ex-con struggling to readjust to life in his small town forms an intense bond with his former high-school teacher."/>
    <x v="61"/>
    <x v="1"/>
    <m/>
    <x v="5"/>
    <n v="109"/>
    <s v="tt7260048"/>
    <n v="6.7"/>
    <n v="4611"/>
    <x v="1"/>
  </r>
  <r>
    <n v="2170"/>
    <s v="ts81821"/>
    <x v="2154"/>
    <s v="The Queen of Flow"/>
    <x v="1"/>
    <s v="After spending seventeen years in prison unfairly, a talented songwriter seeks revenge on the men who sank her and killed her family."/>
    <x v="61"/>
    <x v="1"/>
    <s v="TV-MA"/>
    <x v="6"/>
    <n v="45"/>
    <s v="tt8560918"/>
    <n v="7.7"/>
    <n v="1202"/>
    <x v="1"/>
  </r>
  <r>
    <n v="2171"/>
    <s v="ts82705"/>
    <x v="2155"/>
    <s v="Cupcake &amp; Dino - General Services"/>
    <x v="1"/>
    <s v="An enterprising cupcake and his cheerful dinosaur brother take on jobs of all sorts as they work to help friends and strangers in their eccentric city."/>
    <x v="61"/>
    <x v="1"/>
    <s v="TV-Y7"/>
    <x v="10"/>
    <n v="16"/>
    <s v="tt8697554"/>
    <n v="7.5"/>
    <n v="663"/>
    <x v="1"/>
  </r>
  <r>
    <n v="2172"/>
    <s v="tm429208"/>
    <x v="2156"/>
    <s v="Next Gen"/>
    <x v="0"/>
    <s v="A friendship with a top-secret robot turns a lonely girl's life into a thrilling adventure as they take on bullies, evil bots and a scheming madman."/>
    <x v="61"/>
    <x v="1"/>
    <s v="PG"/>
    <x v="1"/>
    <n v="90"/>
    <s v="tt7133686"/>
    <n v="6.6"/>
    <n v="16964"/>
    <x v="1"/>
  </r>
  <r>
    <n v="2173"/>
    <s v="tm327199"/>
    <x v="2157"/>
    <s v="The Saint"/>
    <x v="0"/>
    <s v="International master thief, Simon Templar, also known as The Saint, is asked by a desperate rich man to find his kidnapped daughter. However, in addition to evading the authorities, Simon must face a dangerous adversary from his past."/>
    <x v="60"/>
    <x v="1"/>
    <s v="PG-13"/>
    <x v="4"/>
    <n v="92"/>
    <s v="tt2569088"/>
    <n v="4.9000000000000004"/>
    <n v="6555"/>
    <x v="1"/>
  </r>
  <r>
    <n v="2174"/>
    <s v="tm352774"/>
    <x v="2158"/>
    <s v="Voyeur"/>
    <x v="0"/>
    <s v="Journalism icon Gay Talese reports on Gerald Foos, the Colorado motel owner who allegedly secretly watched his guests with the aid of specially designed ceiling vents, peering down from an &quot;observation platform&quot; he built in the motel's attic."/>
    <x v="60"/>
    <x v="1"/>
    <s v="R"/>
    <x v="0"/>
    <n v="95"/>
    <s v="tt3465276"/>
    <n v="6.2"/>
    <n v="5922"/>
    <x v="1"/>
  </r>
  <r>
    <n v="2175"/>
    <s v="ts321277"/>
    <x v="2159"/>
    <s v="Daniel Sloss: Live Shows"/>
    <x v="1"/>
    <s v="Comedian Daniel Sloss is ready to find the funny in some very dark topics, from the deeply personal to the truly irreverent."/>
    <x v="61"/>
    <x v="1"/>
    <s v="TV-MA"/>
    <x v="6"/>
    <n v="60"/>
    <s v="tt8858472"/>
    <n v="8.5"/>
    <n v="3387"/>
    <x v="1"/>
  </r>
  <r>
    <n v="2176"/>
    <s v="ts84646"/>
    <x v="670"/>
    <s v="Warrior"/>
    <x v="1"/>
    <s v="A war veteran plagued by guilt over his final mission teams up with his best friend's widow to infiltrate a dangerous Copenhagen biker gang."/>
    <x v="61"/>
    <x v="1"/>
    <s v="TV-MA"/>
    <x v="6"/>
    <n v="42"/>
    <s v="tt9249090"/>
    <n v="6.7"/>
    <n v="1966"/>
    <x v="1"/>
  </r>
  <r>
    <n v="2177"/>
    <s v="tm313974"/>
    <x v="2160"/>
    <s v="Get Me Roger Stone"/>
    <x v="0"/>
    <s v="From his days of testifying at the Watergate hearings to advising recent presidential candidate Donald Trump, Roger Stone has long offended people on both sides of the political fence as a force in conservative America. Outspoken author, pundit, ahead of his time election strategist, this is his story."/>
    <x v="60"/>
    <x v="1"/>
    <m/>
    <x v="5"/>
    <n v="100"/>
    <s v="tt6714534"/>
    <n v="7.4"/>
    <n v="7333"/>
    <x v="1"/>
  </r>
  <r>
    <n v="2178"/>
    <s v="ts56033"/>
    <x v="2161"/>
    <s v="Surviving Escobar - Alias JJ"/>
    <x v="1"/>
    <s v="As the Medell√É¬≠n Cartel crumbles, Pablo Escobar's No. 1 hit man struggles to stay alive and gain respect in the prison hierarchy."/>
    <x v="60"/>
    <x v="1"/>
    <s v="TV-MA"/>
    <x v="6"/>
    <n v="42"/>
    <s v="tt6809396"/>
    <n v="7.7"/>
    <n v="985"/>
    <x v="1"/>
  </r>
  <r>
    <n v="2179"/>
    <s v="ts85515"/>
    <x v="2162"/>
    <s v="Bangkok Love Stories 2: Innocence"/>
    <x v="1"/>
    <s v="An eclectic group of men and women looking for romantic adventures in the dazzling Silom district of Bangkok. Age or profession are not a problem."/>
    <x v="61"/>
    <x v="1"/>
    <m/>
    <x v="5"/>
    <n v="47"/>
    <s v="tt10438662"/>
    <n v="6.7"/>
    <n v="199"/>
    <x v="1"/>
  </r>
  <r>
    <n v="2180"/>
    <s v="ts70631"/>
    <x v="2163"/>
    <s v="Children of the Whales"/>
    <x v="1"/>
    <s v="Chakuro is the 14-year-old archivist of the Mud Whale, a nigh-utopian island that floats across the surface of an endless sea of sand. Nine in ten of the inhabitants of the Mud Whale have been blessed and cursed with the ability to use saimia, special powers that doom them to an early death. Chakuro and his friends have stumbled across other islands, but they have never met, seen, or even heard of a human who wasn't from their own. One day, Chakuro visits an island as large as the Mud Whale and meets a girl who will change his destiny."/>
    <x v="60"/>
    <x v="1"/>
    <s v="TV-14"/>
    <x v="2"/>
    <n v="24"/>
    <s v="tt7484994"/>
    <n v="7.1"/>
    <n v="1524"/>
    <x v="1"/>
  </r>
  <r>
    <n v="2181"/>
    <s v="tm305437"/>
    <x v="2164"/>
    <s v="Hey Arnold! The Jungle Movie"/>
    <x v="0"/>
    <s v="When their trip to San Lorenzo takes a turn for the worst, Arnold and his classmate√¢‚Ç¨‚Ñ¢s only hope of getting home is retracing the dangerous path that led to Arnold's parents' disappearance."/>
    <x v="60"/>
    <x v="1"/>
    <m/>
    <x v="5"/>
    <n v="81"/>
    <s v="tt5257726"/>
    <n v="7.5"/>
    <n v="3139"/>
    <x v="1"/>
  </r>
  <r>
    <n v="2182"/>
    <s v="tm369179"/>
    <x v="2165"/>
    <s v="Irreplaceable You"/>
    <x v="0"/>
    <s v="A couple who have known each other since 8 are destined to be together until death do them apart."/>
    <x v="61"/>
    <x v="1"/>
    <m/>
    <x v="5"/>
    <n v="96"/>
    <s v="tt6119856"/>
    <n v="6.4"/>
    <n v="9442"/>
    <x v="1"/>
  </r>
  <r>
    <n v="2183"/>
    <s v="ts78291"/>
    <x v="2166"/>
    <s v="Dogs of Berlin"/>
    <x v="1"/>
    <s v="A politically sensitive murder forces two disparate detectives into a battle with the Berlin underworld and a confrontation with their own corruption."/>
    <x v="61"/>
    <x v="1"/>
    <s v="TV-MA"/>
    <x v="6"/>
    <n v="60"/>
    <s v="tt6839788"/>
    <n v="7.5"/>
    <n v="12453"/>
    <x v="1"/>
  </r>
  <r>
    <n v="2184"/>
    <s v="ts57985"/>
    <x v="2167"/>
    <s v="Free Rein"/>
    <x v="1"/>
    <s v="A 15-year-old from LA spends the summer at her mom's childhood home on an island off the coast of England, where she bonds with a mysterious horse."/>
    <x v="60"/>
    <x v="1"/>
    <s v="TV-G"/>
    <x v="9"/>
    <n v="28"/>
    <s v="tt6928052"/>
    <n v="7"/>
    <n v="2062"/>
    <x v="1"/>
  </r>
  <r>
    <n v="2185"/>
    <s v="tm307515"/>
    <x v="2168"/>
    <s v="Amar"/>
    <x v="0"/>
    <s v="Laura and Carlos love each other as if every day was the last, and perhaps that first love intensity is what will tear them apart a year later."/>
    <x v="60"/>
    <x v="1"/>
    <m/>
    <x v="5"/>
    <n v="105"/>
    <s v="tt5479616"/>
    <n v="5.0999999999999996"/>
    <n v="4397"/>
    <x v="1"/>
  </r>
  <r>
    <n v="2186"/>
    <s v="tm412273"/>
    <x v="2169"/>
    <s v="Tig Notaro: Happy To Be Here"/>
    <x v="0"/>
    <s v="Comedian Tig Notaro unleashes her inner prankster in a playful stand-up special packed with funny anecdotes, parenting confessions and more."/>
    <x v="61"/>
    <x v="1"/>
    <m/>
    <x v="5"/>
    <n v="58"/>
    <s v="tt8342946"/>
    <n v="6.6"/>
    <n v="1327"/>
    <x v="1"/>
  </r>
  <r>
    <n v="2187"/>
    <s v="tm219252"/>
    <x v="2170"/>
    <s v="Carrie Pilby"/>
    <x v="0"/>
    <s v="Awkward, isolated and disapproving of most of the people around her, a precocious 19-year-old genius is challenged to put her convictions to the test by venturing out on to the NYC dating scene."/>
    <x v="60"/>
    <x v="1"/>
    <m/>
    <x v="5"/>
    <n v="98"/>
    <s v="tt6189446"/>
    <n v="6.7"/>
    <n v="11311"/>
    <x v="1"/>
  </r>
  <r>
    <n v="2188"/>
    <s v="ts80600"/>
    <x v="2171"/>
    <s v="Luis Miguel: The Series"/>
    <x v="1"/>
    <s v="The series dramatizes the life story of Mexican superstar singer Luis Miguel, who has captivated audiences in Latin America and beyond for decades."/>
    <x v="61"/>
    <x v="1"/>
    <s v="TV-14"/>
    <x v="2"/>
    <n v="56"/>
    <s v="tt8045690"/>
    <n v="8"/>
    <n v="4556"/>
    <x v="1"/>
  </r>
  <r>
    <n v="2189"/>
    <s v="ts55232"/>
    <x v="2172"/>
    <s v="Cyborg 009: Call of Justice"/>
    <x v="1"/>
    <s v="Years after taking up normal lives incognito, the cyborgs are forced to fight again when the superhuman Blessed appear with a plan for humanity."/>
    <x v="60"/>
    <x v="1"/>
    <s v="TV-14"/>
    <x v="2"/>
    <n v="24"/>
    <s v="tt6921524"/>
    <n v="5.7"/>
    <n v="217"/>
    <x v="1"/>
  </r>
  <r>
    <n v="2190"/>
    <s v="ts79182"/>
    <x v="2173"/>
    <s v="Cocaine Coast"/>
    <x v="1"/>
    <s v="It takes place in the Galicia (Spain) of the 80s, when the fishing sector was transformed and many of the shipowners became indebted. This situation will be favorable for the start of activities such as contraband and drug trafficking."/>
    <x v="61"/>
    <x v="1"/>
    <s v="TV-MA"/>
    <x v="6"/>
    <n v="67"/>
    <s v="tt6970710"/>
    <n v="7.9"/>
    <n v="3696"/>
    <x v="1"/>
  </r>
  <r>
    <n v="2191"/>
    <s v="tm290831"/>
    <x v="2174"/>
    <s v="Fun Mom Dinner"/>
    <x v="0"/>
    <s v="Four women, whose kids attend the same preschool class, get together for a &quot;fun mom dinner&quot;. When the night takes an unexpected turn, these unlikely new friends realize they have more in common than just marriage and motherhood."/>
    <x v="60"/>
    <x v="1"/>
    <s v="R"/>
    <x v="0"/>
    <n v="81"/>
    <s v="tt6174314"/>
    <n v="5.3"/>
    <n v="5509"/>
    <x v="1"/>
  </r>
  <r>
    <n v="2192"/>
    <s v="ts85967"/>
    <x v="2175"/>
    <s v="Bumping Mics with Jeff Ross &amp; Dave Attell"/>
    <x v="1"/>
    <s v="When Jeff Ross and Dave Attell take the stage, no one is safe. With the help of special guests, they're packing a lot of laughs into one epic weekend."/>
    <x v="61"/>
    <x v="1"/>
    <s v="TV-MA"/>
    <x v="6"/>
    <n v="34"/>
    <s v="tt9203078"/>
    <n v="7.7"/>
    <n v="1145"/>
    <x v="1"/>
  </r>
  <r>
    <n v="2193"/>
    <s v="tm434917"/>
    <x v="2176"/>
    <s v="I Am Jonas"/>
    <x v="0"/>
    <s v="When Jonas was 14 he met the charismatic but mysterious Nathan. In addition to guiding him in his sexuality, Jonas soon confronts something dark and even dangerous about his new friend. Now an attractive, sexually assured adult, memories still haunt him. Trying frantically to put the missing pieces together, Jonas becomes determined to break the shackles of the past and finally set himself free."/>
    <x v="61"/>
    <x v="1"/>
    <m/>
    <x v="5"/>
    <n v="82"/>
    <s v="tt8168186"/>
    <n v="7"/>
    <n v="5598"/>
    <x v="1"/>
  </r>
  <r>
    <n v="2194"/>
    <s v="tm445735"/>
    <x v="2177"/>
    <s v="Springsteen On Broadway"/>
    <x v="0"/>
    <s v="Springsteen on Broadway is a solo acoustic performance written and performed by Tony Award, Academy Award, and 20-time Grammy Award winner Bruce Springsteen. Based on his worldwide best-selling autobiography 'Born to Run,' Springsteen on Broadway is a unique evening with Bruce, his guitar, a piano, and his very personal stories. In addition, it features a special appearance by Patti Scialfa. Netflix will allow global audiences to see the show critics have been raving about from anywhere they are."/>
    <x v="61"/>
    <x v="1"/>
    <m/>
    <x v="5"/>
    <n v="153"/>
    <s v="tt8716334"/>
    <n v="8.5"/>
    <n v="2178"/>
    <x v="1"/>
  </r>
  <r>
    <n v="2195"/>
    <s v="ts78031"/>
    <x v="2178"/>
    <s v="Ultraviolet"/>
    <x v="1"/>
    <s v="An online community of amateur sleuths use technology to solve crimes -- and make quirky friends -- in their quest for justice."/>
    <x v="60"/>
    <x v="1"/>
    <s v="TV-MA"/>
    <x v="6"/>
    <n v="46"/>
    <s v="tt7514746"/>
    <n v="7"/>
    <n v="1573"/>
    <x v="1"/>
  </r>
  <r>
    <n v="2196"/>
    <s v="ts56670"/>
    <x v="2179"/>
    <s v="Hot Girls Wanted: Turned On"/>
    <x v="1"/>
    <s v="Porn has gone mainstream; the question is, can we handle it? This exploration of the intersection of sex and technology is told through the stories of the people whose lives are defined by the current explosion of internet porn-whether they're creating it, consuming it, or both."/>
    <x v="60"/>
    <x v="1"/>
    <s v="TV-MA"/>
    <x v="6"/>
    <n v="47"/>
    <s v="tt6333104"/>
    <n v="6.6"/>
    <n v="2168"/>
    <x v="1"/>
  </r>
  <r>
    <n v="2197"/>
    <s v="ts86682"/>
    <x v="2180"/>
    <s v="7 Days Out"/>
    <x v="1"/>
    <s v="Witness the excitement and drama behind the scenes in the seven days leading up to major live events in the worlds of sports, fashion, space and food."/>
    <x v="61"/>
    <x v="1"/>
    <s v="TV-PG"/>
    <x v="7"/>
    <n v="50"/>
    <s v="tt9315990"/>
    <n v="6.8"/>
    <n v="531"/>
    <x v="1"/>
  </r>
  <r>
    <n v="2198"/>
    <s v="ts75286"/>
    <x v="2181"/>
    <s v="Greenhouse Academy"/>
    <x v="1"/>
    <s v="When teen siblings Hayley and Alex enter an elite boarding school, they find rivalry, romance and a mystery related to the recent loss of their mom."/>
    <x v="60"/>
    <x v="1"/>
    <s v="TV-PG"/>
    <x v="7"/>
    <n v="23"/>
    <s v="tt6076336"/>
    <n v="6.6"/>
    <n v="5967"/>
    <x v="1"/>
  </r>
  <r>
    <n v="2199"/>
    <s v="ts82218"/>
    <x v="2182"/>
    <s v="Hi Score Girl"/>
    <x v="1"/>
    <s v="The year is 1991 and 6th grader Yaguchi Haruo only has video games to live for. He's not popular in school and he's neither handsome, funny, nice nor even friendly. The only thing he has going for him is that he is good at video games. One day at the local arcade, he plays Oono Akira, a fellow classmate but who's popular, smart, pretty and a rich girl that absolutely destroys him at Street Fighter II. Not only does he lose to her 30 times in a row, he can√¢‚Ç¨‚Ñ¢t beat her at any game. Haruo can√¢‚Ç¨‚Ñ¢t seem to shake Akira off as she follows him from arcade to arcade everyday after school and beats him every time. As weird as it sounds, the odd couple begins a strange bond and friendship."/>
    <x v="61"/>
    <x v="1"/>
    <s v="TV-PG"/>
    <x v="7"/>
    <n v="27"/>
    <s v="tt8963328"/>
    <n v="8"/>
    <n v="1952"/>
    <x v="1"/>
  </r>
  <r>
    <n v="2200"/>
    <s v="tm245383"/>
    <x v="2183"/>
    <s v="Te Ata"/>
    <x v="0"/>
    <s v="The extraordinary life of Chickasaw Nation citizen Mary Thompson Fisher is given a heartfelt tribute in this moving look at a culture in transition, and the way one woman used her voice to keep Native traditions and stories alive. Raised in Indian Territory, Fisher left home to pursue her dream of becoming an actress, only to find that her true calling was at home all along. From Chautauquas to Broadway and even the White House, Fisher traveled the world performing Native American songs and stories for heads of state, American presidents, and European royalty. Featuring Chickasaw citizens both in front of and be-hind the camera, this touching portrait starring Q√¢‚Ç¨‚Ñ¢orianka Kilcher (√¢‚Ç¨≈ìThe New World√¢‚Ç¨¬ù) and Graham Greene honors a woman whose own story was the most inspiring one she never told. -TCFF database"/>
    <x v="60"/>
    <x v="1"/>
    <s v="PG"/>
    <x v="1"/>
    <n v="105"/>
    <s v="tt5225360"/>
    <n v="7.4"/>
    <n v="736"/>
    <x v="1"/>
  </r>
  <r>
    <n v="2201"/>
    <s v="tm349529"/>
    <x v="2184"/>
    <s v="Cuba and the Cameraman"/>
    <x v="0"/>
    <s v="This revealing portrait of Cuba follows the lives of Fidel Castro and three Cuban families affected by his policies over the last four decades."/>
    <x v="60"/>
    <x v="1"/>
    <m/>
    <x v="5"/>
    <n v="113"/>
    <s v="tt7320560"/>
    <n v="8.3000000000000007"/>
    <n v="4715"/>
    <x v="1"/>
  </r>
  <r>
    <n v="2202"/>
    <s v="tm374454"/>
    <x v="2185"/>
    <s v="Indian Horse"/>
    <x v="0"/>
    <s v="Saul is a great native hockey player who overcomes racism in the 1970s then ultimately becomes tempted by alcoholism."/>
    <x v="61"/>
    <x v="1"/>
    <s v="PG-13"/>
    <x v="4"/>
    <n v="105"/>
    <s v="tt5672286"/>
    <n v="7.3"/>
    <n v="2105"/>
    <x v="1"/>
  </r>
  <r>
    <n v="2203"/>
    <s v="tm407714"/>
    <x v="2186"/>
    <s v="I Am Not an Easy Man"/>
    <x v="0"/>
    <s v="The chauvinist Damien wakes up in a world where women and men have their roles reversed in society, and everything is dominated by women."/>
    <x v="61"/>
    <x v="1"/>
    <m/>
    <x v="5"/>
    <n v="98"/>
    <s v="tt6857988"/>
    <n v="6.3"/>
    <n v="14146"/>
    <x v="1"/>
  </r>
  <r>
    <n v="2204"/>
    <s v="tm374313"/>
    <x v="2187"/>
    <s v="The Forgiven"/>
    <x v="0"/>
    <s v="After the end of Apartheid, Archbishop Desmond Tutu meets with a brutal murderer seeking redemption."/>
    <x v="61"/>
    <x v="1"/>
    <s v="R"/>
    <x v="0"/>
    <n v="115"/>
    <s v="tt2249081"/>
    <n v="5.9"/>
    <n v="2427"/>
    <x v="1"/>
  </r>
  <r>
    <n v="2205"/>
    <s v="ts55978"/>
    <x v="2188"/>
    <s v="Samurai Gourmet"/>
    <x v="1"/>
    <s v="Recent retiree Takeshi rediscovers his passion for food and life by getting in touch with his inner warrior and eating what he truly desires."/>
    <x v="60"/>
    <x v="1"/>
    <m/>
    <x v="5"/>
    <n v="22"/>
    <s v="tt6304676"/>
    <n v="8.1"/>
    <n v="2053"/>
    <x v="1"/>
  </r>
  <r>
    <n v="2206"/>
    <s v="ts75341"/>
    <x v="2189"/>
    <s v="Final Fantasy XIV: Dad of Light"/>
    <x v="1"/>
    <s v="A father and son rekindle their bond through the online role-playing game Final Fantasy XIV in this live-action series based on a true story."/>
    <x v="60"/>
    <x v="1"/>
    <s v="TV-PG"/>
    <x v="7"/>
    <n v="30"/>
    <s v="tt6497076"/>
    <n v="7.2"/>
    <n v="592"/>
    <x v="1"/>
  </r>
  <r>
    <n v="2207"/>
    <s v="ts83906"/>
    <x v="2190"/>
    <s v="Car Masters: Rust to Riches"/>
    <x v="1"/>
    <s v="The colorful crew at Gotham Garage overhauls an eclectic collection of cars and trucks, trading up to a showstopper they can sell for big bucks."/>
    <x v="61"/>
    <x v="1"/>
    <s v="TV-PG"/>
    <x v="7"/>
    <n v="39"/>
    <s v="tt8893550"/>
    <n v="8.4"/>
    <n v="10024"/>
    <x v="1"/>
  </r>
  <r>
    <n v="2208"/>
    <s v="tm244368"/>
    <x v="2191"/>
    <s v="You Get Me"/>
    <x v="0"/>
    <s v="After arguing with his girlfriend, Ali, Tyler lands in the arms of sexy new girl, Holly. The next morning, he finds that not only does Ali agree to take him back, but Holly is a new student at their school and is dead set on her new man."/>
    <x v="60"/>
    <x v="1"/>
    <m/>
    <x v="5"/>
    <n v="89"/>
    <s v="tt5539054"/>
    <n v="4.7"/>
    <n v="12740"/>
    <x v="1"/>
  </r>
  <r>
    <n v="2209"/>
    <s v="tm266702"/>
    <x v="2192"/>
    <s v="The Climb"/>
    <x v="0"/>
    <s v="A true story of Samy, native of La Courneuve, who is out of love for Nadia, decides to climb Mount Everest."/>
    <x v="60"/>
    <x v="1"/>
    <m/>
    <x v="5"/>
    <n v="103"/>
    <s v="tt5157682"/>
    <n v="6.9"/>
    <n v="7383"/>
    <x v="1"/>
  </r>
  <r>
    <n v="2210"/>
    <s v="ts82565"/>
    <x v="2193"/>
    <s v="Sparta"/>
    <x v="1"/>
    <s v="While investigating the mysterious death of a teacher, a grizzled detective gets caught up in the world of a high-stakes virtual reality game."/>
    <x v="61"/>
    <x v="1"/>
    <s v="TV-MA"/>
    <x v="6"/>
    <n v="53"/>
    <s v="tt6840106"/>
    <n v="6.6"/>
    <n v="443"/>
    <x v="1"/>
  </r>
  <r>
    <n v="2211"/>
    <s v="tm323195"/>
    <x v="2194"/>
    <s v="Sarah Silverman: A Speck of Dust"/>
    <x v="0"/>
    <s v="In her first comedy special post-health scare, Sarah Silverman shares a mix of fun facts, sad truths and yeah-she-just-went-there moments."/>
    <x v="60"/>
    <x v="1"/>
    <m/>
    <x v="5"/>
    <n v="71"/>
    <s v="tt6948354"/>
    <n v="6.9"/>
    <n v="3711"/>
    <x v="1"/>
  </r>
  <r>
    <n v="2212"/>
    <s v="ts78789"/>
    <x v="2195"/>
    <s v="Re: Mind"/>
    <x v="1"/>
    <s v="Eleven high school classmates awaken, restrained to a large dining room. While fearing for their lives, they question a motive to this bizarre act."/>
    <x v="60"/>
    <x v="1"/>
    <s v="TV-MA"/>
    <x v="6"/>
    <n v="23"/>
    <s v="tt7332652"/>
    <n v="4.9000000000000004"/>
    <n v="1531"/>
    <x v="1"/>
  </r>
  <r>
    <n v="2213"/>
    <s v="ts92825"/>
    <x v="2196"/>
    <s v="Lego Jurassic World: The Secret Exhibit"/>
    <x v="1"/>
    <s v="How the characters from Lego Jurassic World: The Indominus Escape (2016) and Jurassic World (2015) got involved with the Park."/>
    <x v="61"/>
    <x v="1"/>
    <s v="TV-Y"/>
    <x v="8"/>
    <n v="22"/>
    <s v="tt9322614"/>
    <n v="6.2"/>
    <n v="244"/>
    <x v="1"/>
  </r>
  <r>
    <n v="2214"/>
    <s v="tm322569"/>
    <x v="2197"/>
    <s v="Hasan Minhaj: Homecoming King"/>
    <x v="0"/>
    <s v="Comic Hasan Minhaj of &quot;The Daily Show&quot; shares personal stories about racism, immigrant parents, prom night horrors and more in this stand-up special."/>
    <x v="60"/>
    <x v="1"/>
    <m/>
    <x v="5"/>
    <n v="72"/>
    <s v="tt6900940"/>
    <n v="8.1999999999999904"/>
    <n v="7120"/>
    <x v="1"/>
  </r>
  <r>
    <n v="2215"/>
    <s v="ts56125"/>
    <x v="2198"/>
    <s v="Ingobernable"/>
    <x v="1"/>
    <s v="The First Lady of Mexico has big plans to improve conditions for the country. As she starts to lose faith in her husband, President Diego Nava, she finds herself at a crossroad where she will need to find a way to deal with a great challenge."/>
    <x v="60"/>
    <x v="1"/>
    <s v="TV-MA"/>
    <x v="6"/>
    <n v="40"/>
    <s v="tt6495756"/>
    <n v="7.2"/>
    <n v="3052"/>
    <x v="1"/>
  </r>
  <r>
    <n v="2216"/>
    <s v="ts89130"/>
    <x v="2199"/>
    <s v="If I Hadn't Met You"/>
    <x v="1"/>
    <s v="Eduard, a husband and father who loses his family in a tragic accident, travels to parallel universes to seek a better fate for his beloved wife."/>
    <x v="61"/>
    <x v="1"/>
    <s v="TV-MA"/>
    <x v="6"/>
    <n v="52"/>
    <s v="tt8517780"/>
    <n v="7.7"/>
    <n v="2283"/>
    <x v="1"/>
  </r>
  <r>
    <n v="2217"/>
    <s v="ts79660"/>
    <x v="2200"/>
    <s v="Creeped Out"/>
    <x v="1"/>
    <s v="A masked figure known as &quot;The Curious&quot; collects tales of dark magic, otherworldly encounters and twisted technology in this kids anthology series."/>
    <x v="60"/>
    <x v="1"/>
    <s v="TV-PG"/>
    <x v="7"/>
    <n v="25"/>
    <s v="tt7573024"/>
    <n v="6.5"/>
    <n v="1826"/>
    <x v="1"/>
  </r>
  <r>
    <n v="2218"/>
    <s v="tm406831"/>
    <x v="2201"/>
    <s v="Modest Heroes"/>
    <x v="0"/>
    <s v="Two tiny, aquatic humanoids search for their missing father, a boy battles a lethal allergy to eggs, and an invisible salaryman tries to become a hero."/>
    <x v="61"/>
    <x v="1"/>
    <s v="PG"/>
    <x v="1"/>
    <n v="53"/>
    <s v="tt8223844"/>
    <n v="6.6"/>
    <n v="2646"/>
    <x v="1"/>
  </r>
  <r>
    <n v="2219"/>
    <s v="ts39016"/>
    <x v="2202"/>
    <s v="Girlboss"/>
    <x v="1"/>
    <s v="Sophia is a rebellious, broke anarchist who refuses to grow up. She stumbles upon her passion of selling vintage clothes online and becomes an unlikely businesswoman. As she builds her retail fashion empire, she realizes the value and the difficulty of being the boss of her own life."/>
    <x v="60"/>
    <x v="1"/>
    <s v="TV-MA"/>
    <x v="6"/>
    <n v="27"/>
    <s v="tt5706996"/>
    <n v="7"/>
    <n v="17525"/>
    <x v="1"/>
  </r>
  <r>
    <n v="2220"/>
    <s v="ts80519"/>
    <x v="2203"/>
    <s v="Spy Kids: Mission Critical"/>
    <x v="1"/>
    <s v="In this animated spinoff series, Juni and Carmen Cortez must battle the evil organization S.W.A.M.P. -- without the help of their super-spy parents."/>
    <x v="61"/>
    <x v="1"/>
    <s v="TV-Y7"/>
    <x v="10"/>
    <n v="25"/>
    <s v="tt6714408"/>
    <n v="5.2"/>
    <n v="372"/>
    <x v="1"/>
  </r>
  <r>
    <n v="2221"/>
    <s v="tm408941"/>
    <x v="2204"/>
    <s v="Mercury 13"/>
    <x v="0"/>
    <s v="After rigorous testing in 1961, a small group of skilled female pilots are asked to step aside when only men are selected for spaceflight."/>
    <x v="61"/>
    <x v="1"/>
    <s v="NC-17"/>
    <x v="11"/>
    <n v="79"/>
    <s v="tt8139850"/>
    <n v="6.9"/>
    <n v="1160"/>
    <x v="1"/>
  </r>
  <r>
    <n v="2222"/>
    <s v="ts75981"/>
    <x v="2205"/>
    <s v="The Royal House of Windsor"/>
    <x v="1"/>
    <s v="Drawing on newly available evidence, this epic series explores the Windsor dynasty's gripping family saga, providing fresh insights into how our royal family have survived four generations of crisis."/>
    <x v="60"/>
    <x v="1"/>
    <s v="TV-14"/>
    <x v="2"/>
    <n v="49"/>
    <s v="tt6596634"/>
    <n v="7.3"/>
    <n v="1541"/>
    <x v="1"/>
  </r>
  <r>
    <n v="2223"/>
    <s v="tm305112"/>
    <x v="2206"/>
    <s v="The Fortress"/>
    <x v="0"/>
    <s v="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
    <x v="60"/>
    <x v="1"/>
    <m/>
    <x v="5"/>
    <n v="140"/>
    <s v="tt7160176"/>
    <n v="6.8"/>
    <n v="2435"/>
    <x v="1"/>
  </r>
  <r>
    <n v="2224"/>
    <s v="ts81318"/>
    <x v="2207"/>
    <s v="When Heroes Fly"/>
    <x v="1"/>
    <s v="Eleven years after falling out, four friends, war veterans of a Special Forces unit, reunite for one final mission: to find Yaeli, a former lover of one of them and sister of another. Their journey will take them deep into the Colombian jungle but, as to succeed, first they must confront the trauma that tore them apart."/>
    <x v="61"/>
    <x v="1"/>
    <m/>
    <x v="5"/>
    <n v="48"/>
    <s v="tt8220344"/>
    <n v="7.1"/>
    <n v="3123"/>
    <x v="1"/>
  </r>
  <r>
    <n v="2225"/>
    <s v="tm363231"/>
    <x v="2208"/>
    <s v="Godzilla: City on the Edge of Battle"/>
    <x v="0"/>
    <s v="Humanity's desperate battle to reclaim the Earth from Godzilla continues. The key to defeating the King of the Monsters may be Mechagodzilla, a robotic weapon thought to have been lost nearly 20,000 years ago."/>
    <x v="61"/>
    <x v="1"/>
    <s v="PG-13"/>
    <x v="4"/>
    <n v="105"/>
    <s v="tt8015080"/>
    <n v="5.8"/>
    <n v="4824"/>
    <x v="1"/>
  </r>
  <r>
    <n v="2226"/>
    <s v="ts79219"/>
    <x v="2209"/>
    <s v="Flint Town"/>
    <x v="1"/>
    <s v="Over a two-year period, filmmakers embedded with cops in Flint, Michigan, reveal a department grappling with volatile issues in untenable conditions."/>
    <x v="61"/>
    <x v="1"/>
    <s v="TV-MA"/>
    <x v="6"/>
    <n v="45"/>
    <s v="tt8004578"/>
    <n v="7.9"/>
    <n v="3633"/>
    <x v="1"/>
  </r>
  <r>
    <n v="2227"/>
    <s v="tm427465"/>
    <x v="2210"/>
    <s v="Quincy"/>
    <x v="0"/>
    <s v="An intimate look into the life of icon Quincy Jones. A unique force in music and popular culture for 70 years, Jones has transcended racial and cultural boundaries; his story is inextricably woven into the fabric of America."/>
    <x v="61"/>
    <x v="1"/>
    <m/>
    <x v="5"/>
    <n v="124"/>
    <s v="tt7440432"/>
    <n v="7.6"/>
    <n v="4488"/>
    <x v="1"/>
  </r>
  <r>
    <n v="2228"/>
    <s v="tm445899"/>
    <x v="2211"/>
    <s v="Struggle: The Life and Lost Art of Szukalski"/>
    <x v="0"/>
    <s v="The remarkable life story of the pre-war Polish artist Stanislav Szukalski, documented by the American friends he made late in life."/>
    <x v="61"/>
    <x v="1"/>
    <m/>
    <x v="5"/>
    <n v="104"/>
    <s v="tt9316022"/>
    <n v="7.9"/>
    <n v="4082"/>
    <x v="1"/>
  </r>
  <r>
    <n v="2229"/>
    <s v="tm139564"/>
    <x v="2212"/>
    <s v="The Outcasts"/>
    <x v="0"/>
    <s v="After falling victim to a humiliating prank by the high school Queen Bee, best friends and world-class geeks, Mindy and Jodi, decide to get their revenge by uniting the outcasts of the school against her and her circle of friends."/>
    <x v="60"/>
    <x v="1"/>
    <s v="PG-13"/>
    <x v="4"/>
    <n v="95"/>
    <s v="tt2597760"/>
    <n v="5.4"/>
    <n v="4426"/>
    <x v="1"/>
  </r>
  <r>
    <n v="2230"/>
    <s v="tm263427"/>
    <x v="2213"/>
    <s v="The Invisible Guardian"/>
    <x v="0"/>
    <s v="When the naked body of a teenage girl is found on the banks of the River Bazt√É¬°n, it is quickly linked to a similar murder one month before. Soon, rumours are flying in the nearby village of Elizondo. Is this the work of a ritualistic killer or is it the basajaun, the √¢‚Ç¨Àúinvisible guardian√¢‚Ç¨‚Ñ¢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Ç¨‚Ñ¢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Ç¨¬¶"/>
    <x v="60"/>
    <x v="1"/>
    <m/>
    <x v="5"/>
    <n v="129"/>
    <s v="tt4924942"/>
    <n v="6.4"/>
    <n v="15541"/>
    <x v="1"/>
  </r>
  <r>
    <n v="2231"/>
    <s v="tm313487"/>
    <x v="2214"/>
    <s v="Bending the Arc"/>
    <x v="0"/>
    <s v="About the extraordinary doctors and activists√¢‚Ç¨‚Äùincluding Paul Farmer, Jim Yong Kim, and Ophelia Dahl√¢‚Ç¨‚Äùwhose work 30 years ago to save lives in a rural Haitian village grew into a global battle in the halls of power for the right to health for all."/>
    <x v="60"/>
    <x v="1"/>
    <m/>
    <x v="5"/>
    <n v="102"/>
    <s v="tt6370266"/>
    <n v="8"/>
    <n v="314"/>
    <x v="1"/>
  </r>
  <r>
    <n v="2232"/>
    <s v="ts79409"/>
    <x v="2215"/>
    <s v="A.I.C.O. -Incarnation-"/>
    <x v="1"/>
    <s v="In Japan in the year 2035, an accident known as the &quot;Burst&quot; occurs during a research project, spawning an out-of-control artificial life form called &quot;Matter&quot; that has spread throughout the Kurobe Gorge. The research city that was once hailed as the hope for humanity is cordoned off by the government. Two years later, 15-year-old Aiko Tachibana, who lost her family in the Burst, learns something unbelievable from Yuya Kanzaki, a new student at her school. A secret is hidden within her body, and the answer to the puzzle lies at the &quot;Primary Point&quot; that was the center of the Burst. Aiko resolves to infiltrate the restricted area, escorted by a team of divers and with Yuya as her guide. When boy meets girl with the fate of humanity in their hands, what new truth will come to light?"/>
    <x v="61"/>
    <x v="1"/>
    <s v="TV-14"/>
    <x v="2"/>
    <n v="24"/>
    <s v="tt8116380"/>
    <n v="6.3"/>
    <n v="1189"/>
    <x v="1"/>
  </r>
  <r>
    <n v="2233"/>
    <s v="ts53399"/>
    <x v="2216"/>
    <s v="Eternal Love"/>
    <x v="1"/>
    <s v="Three hundred years ago, Bai Qian stood on the Zhu Xian Terrace, turned around and jumped off without regret. Ye Hua stood by the bronze mirror to witness with his own eyes her death. Three hundred years later, in the East Sea Dragon Palace, the two meet unexpectedly. Another lifetime another world, after suffering betrayal Bai Qian no longer feels anything, yet she can't seem to comprehend Ye Hua's actions. Three lives three worlds, her and him, are they fated to love again?"/>
    <x v="60"/>
    <x v="1"/>
    <s v="TV-14"/>
    <x v="2"/>
    <n v="45"/>
    <s v="tt6488862"/>
    <n v="8.4"/>
    <n v="2214"/>
    <x v="1"/>
  </r>
  <r>
    <n v="2234"/>
    <s v="tm443993"/>
    <x v="2217"/>
    <s v="Take the Ball, Pass the Ball"/>
    <x v="0"/>
    <s v="Take the Ball, Pass the Ball is the definitive story of the greatest football team ever assembled. For four explosive years, Pep Guardiola's Bar√É¬ßa produced the greatest football in history, seducing fans around the world. In this exclusive, first-hand account of events between 2008 and 2012, the players themselves reveal the tension of the bitter Guardiola-Mourinho rivalry, the emotion of Abidal's fight back from cancer to lift the European Cup and how Messi, the best footballer the world's ever seen, was almost rejected by Bar√É¬ßa as a 13-year-old."/>
    <x v="61"/>
    <x v="1"/>
    <m/>
    <x v="5"/>
    <n v="107"/>
    <s v="tt9135854"/>
    <n v="8"/>
    <n v="3064"/>
    <x v="1"/>
  </r>
  <r>
    <n v="2235"/>
    <s v="ts90596"/>
    <x v="2218"/>
    <s v="Polly Pocket"/>
    <x v="1"/>
    <s v="The series, based on the doll of the same name, will feature a young girl called Polly who has a magical locket that allows her and her friends to shrink down to a tiny size."/>
    <x v="61"/>
    <x v="1"/>
    <m/>
    <x v="5"/>
    <n v="13"/>
    <s v="tt8673042"/>
    <n v="5.9"/>
    <n v="119"/>
    <x v="1"/>
  </r>
  <r>
    <n v="2236"/>
    <s v="tm437608"/>
    <x v="2219"/>
    <s v="Adam Sandler: 100% Fresh"/>
    <x v="0"/>
    <s v="Adam Sandler takes his comical musical musings back out on the road, from comedy clubs to concert halls to one very unsuspecting subway station."/>
    <x v="61"/>
    <x v="1"/>
    <s v="R"/>
    <x v="0"/>
    <n v="73"/>
    <s v="tt9036126"/>
    <n v="7.5"/>
    <n v="5096"/>
    <x v="1"/>
  </r>
  <r>
    <n v="2237"/>
    <s v="ts77787"/>
    <x v="2220"/>
    <s v="Pop Team Epic"/>
    <x v="1"/>
    <s v="Crude, rude, and a little√¢‚Ç¨¬¶cute? Get ready for the larger-than-life attitude of Popuko and Pipimi, the small and tall stars of Pop Team Epic! Based off the bizarre four-panel webcomic by Bukubu Okawa comes a comedy that√¢‚Ç¨‚Ñ¢ll throw you off with its out-there jokes and intense absurdity. You think you√¢‚Ç¨‚Ñ¢re ready for these girls? Think again, F#%**er!"/>
    <x v="61"/>
    <x v="1"/>
    <s v="TV-MA"/>
    <x v="6"/>
    <n v="23"/>
    <s v="tt7808370"/>
    <n v="6.9"/>
    <n v="815"/>
    <x v="1"/>
  </r>
  <r>
    <n v="2238"/>
    <s v="tm336712"/>
    <x v="2221"/>
    <s v="An Imperfect Murder"/>
    <x v="0"/>
    <s v="Successful actress Vera Lockman thrashes during a nightmare in which she struggles with, shoots and kills her drug-dealer ex-boyfriend. Jolted awake, she reveals in her journal that the killing actually occurred the day before and that Sal, dead, lies in a trunk in her living room."/>
    <x v="60"/>
    <x v="1"/>
    <s v="R"/>
    <x v="0"/>
    <n v="71"/>
    <s v="tt6469960"/>
    <n v="3.1"/>
    <n v="1594"/>
    <x v="1"/>
  </r>
  <r>
    <n v="2239"/>
    <s v="tm307950"/>
    <x v="2222"/>
    <s v="Mike Birbiglia: Thank God for Jokes"/>
    <x v="0"/>
    <s v="Mike Birbiglia declares that a joke should never end with &quot;I√¢‚Ç¨‚Ñ¢m joking.&quot; In his all-new comedy, Birbiglia tiptoes hilariously through the minefield that is modern-day joke-telling. Join Mike as he learns that the same jokes that elicit laughter have the power to produce tears, rage, and a whole lot of getting yelled at. Ultimately it's a show that asks, √¢‚Ç¨≈ìHow far should we go for the laugh?√¢‚Ç¨¬ù"/>
    <x v="60"/>
    <x v="1"/>
    <m/>
    <x v="5"/>
    <n v="71"/>
    <s v="tt6608034"/>
    <n v="7.4"/>
    <n v="2465"/>
    <x v="1"/>
  </r>
  <r>
    <n v="2240"/>
    <s v="tm236659"/>
    <x v="2223"/>
    <s v="Sky Ladder: The Art of Cai Guo-Qiang"/>
    <x v="0"/>
    <s v="Known for his spectacular pyrotechnic displays, Chinese artist Cai Guo-Qiang creates his most ambitious project yet: Sky Ladder, a visionary, explosive event that he pulls off in his hometown in China after 20 years of failed attempts."/>
    <x v="60"/>
    <x v="1"/>
    <m/>
    <x v="5"/>
    <n v="80"/>
    <s v="tt5278930"/>
    <n v="7.3"/>
    <n v="1436"/>
    <x v="1"/>
  </r>
  <r>
    <n v="2241"/>
    <s v="tm327540"/>
    <x v="2224"/>
    <s v="Gnome Alone"/>
    <x v="0"/>
    <s v="When Chloe discovers that her new home's garden gnomes are not what they seem, she must decide between the pursuit of a desired high school life and taking up the fight against the Troggs."/>
    <x v="60"/>
    <x v="1"/>
    <s v="PG"/>
    <x v="1"/>
    <n v="85"/>
    <s v="tt5851786"/>
    <n v="5.6"/>
    <n v="3410"/>
    <x v="1"/>
  </r>
  <r>
    <n v="2242"/>
    <s v="ts82127"/>
    <x v="2225"/>
    <s v="Sirius the Jaeger"/>
    <x v="1"/>
    <s v="Imperial Capital, 1930. A strange group of people carrying musical instrument cases landed on Tokyo station. They are called the &quot;Jaegers&quot;, who came to hunt vampires. Amongst them, there stood a young man with striking serenity and unusual aura. His name is Yuliy, a werewolf whose home village was destroyed by vampires. Yuliy and the Jaegers engage in deadly battle over a mysterious holy arc only known as &quot;The Arc of Sirius&quot;. What truth awaits them at the end...?"/>
    <x v="61"/>
    <x v="1"/>
    <s v="TV-MA"/>
    <x v="6"/>
    <n v="23"/>
    <s v="tt8565136"/>
    <n v="6.7"/>
    <n v="1883"/>
    <x v="1"/>
  </r>
  <r>
    <n v="2243"/>
    <s v="ts78353"/>
    <x v="2226"/>
    <s v="Misty"/>
    <x v="1"/>
    <s v="When a popular anchorwoman for a prime time news show becomes the suspect in a murder case, her estranged husband - who has worked as a prosecutor in the past but now works as a public defender - decides to defend his wife."/>
    <x v="61"/>
    <x v="1"/>
    <s v="TV-MA"/>
    <x v="6"/>
    <n v="71"/>
    <s v="tt7890244"/>
    <n v="8.1"/>
    <n v="596"/>
    <x v="1"/>
  </r>
  <r>
    <n v="2244"/>
    <s v="ts103638"/>
    <x v="2227"/>
    <s v="Standup and Away! with Brian Regan"/>
    <x v="1"/>
    <s v="Bryan Regan blends his trademark observational stand-up with short sketches and a bit of audience interaction in this hybrid comedy series."/>
    <x v="61"/>
    <x v="1"/>
    <s v="TV-PG"/>
    <x v="7"/>
    <n v="25"/>
    <s v="tt9384194"/>
    <n v="5.7"/>
    <n v="390"/>
    <x v="1"/>
  </r>
  <r>
    <n v="2245"/>
    <s v="ts77034"/>
    <x v="2228"/>
    <s v="A Love So Beautiful"/>
    <x v="1"/>
    <s v="It tells the love story of two childhood sweethearts that spans 19 years. Chen Xiao Xi is a cute and small girl with a lot of positive energy. She gets to know Jiang Chen, a tall and proud genius boy, at school and tries everything to pursue him. The drama depicts the beautiful and pure heart throbbing love of seventeen years olds, but also delves into the topic of making mistakes andhow to find back to each other again."/>
    <x v="60"/>
    <x v="1"/>
    <s v="TV-14"/>
    <x v="2"/>
    <n v="41"/>
    <s v="tt8434720"/>
    <n v="8"/>
    <n v="1386"/>
    <x v="1"/>
  </r>
  <r>
    <n v="2246"/>
    <s v="ts86949"/>
    <x v="2229"/>
    <s v="The A List"/>
    <x v="1"/>
    <s v="Romance, rivalry and radical mystery collide as a group of teens attend a remote island sleepaway camp in this suspenseful, supernatural drama."/>
    <x v="61"/>
    <x v="1"/>
    <s v="TV-PG"/>
    <x v="7"/>
    <n v="27"/>
    <s v="tt9185110"/>
    <n v="5.5"/>
    <n v="2787"/>
    <x v="1"/>
  </r>
  <r>
    <n v="2247"/>
    <s v="tm293867"/>
    <x v="2230"/>
    <s v="Neal Brennan: 3 Mics"/>
    <x v="0"/>
    <s v="Wicked one-liners and soul-baring confessions converge in this uniquely intimate stand-up special from &quot;Chappelle's Show&quot; co-creator Neal Brennan."/>
    <x v="60"/>
    <x v="1"/>
    <m/>
    <x v="5"/>
    <n v="65"/>
    <s v="tt6438918"/>
    <n v="7.8"/>
    <n v="3228"/>
    <x v="1"/>
  </r>
  <r>
    <n v="2248"/>
    <s v="tm266685"/>
    <x v="2231"/>
    <s v="Sandy Wexler"/>
    <x v="0"/>
    <s v="When a hapless but dedicated talent manager signs his first client who actually has talent, his career finally starts to take off."/>
    <x v="60"/>
    <x v="1"/>
    <m/>
    <x v="5"/>
    <n v="130"/>
    <s v="tt5893332"/>
    <n v="5.2"/>
    <n v="16603"/>
    <x v="1"/>
  </r>
  <r>
    <n v="2249"/>
    <s v="tm370392"/>
    <x v="2232"/>
    <s v="The Week Of"/>
    <x v="0"/>
    <s v="The parents of a soon-to-be married couple make the final preparations for the wedding ceremony."/>
    <x v="61"/>
    <x v="1"/>
    <s v="PG-13"/>
    <x v="4"/>
    <n v="116"/>
    <s v="tt6821012"/>
    <n v="5.2"/>
    <n v="21481"/>
    <x v="1"/>
  </r>
  <r>
    <n v="2250"/>
    <s v="tm285298"/>
    <x v="2233"/>
    <s v="Naked"/>
    <x v="0"/>
    <s v="Following a wild night out with his Best Man, Rob Anderson wakes up to find himself naked in an elevator on the morning of his wedding day and is forced to relive the morning over and over again."/>
    <x v="60"/>
    <x v="1"/>
    <m/>
    <x v="5"/>
    <n v="96"/>
    <s v="tt6048930"/>
    <n v="5.4"/>
    <n v="19366"/>
    <x v="1"/>
  </r>
  <r>
    <n v="2251"/>
    <s v="ts76511"/>
    <x v="2234"/>
    <s v="The Big Family Cooking Showdown"/>
    <x v="1"/>
    <s v="In this unscripted series, families passionate about food serve up their most delicious dishes for the chance to be crowned Britain's best home cooks."/>
    <x v="60"/>
    <x v="1"/>
    <s v="TV-PG"/>
    <x v="7"/>
    <n v="59"/>
    <s v="tt7518558"/>
    <n v="7"/>
    <n v="665"/>
    <x v="1"/>
  </r>
  <r>
    <n v="2252"/>
    <s v="tm404475"/>
    <x v="2235"/>
    <s v="The Bleeding Edge"/>
    <x v="0"/>
    <s v="Each year in the United States, unparalleled innovations in medical diagnostics, treatment, and technology hit the market. But when the same devices designed to save patients end up harming them, who is accountable?"/>
    <x v="61"/>
    <x v="1"/>
    <m/>
    <x v="5"/>
    <n v="100"/>
    <s v="tt8106576"/>
    <n v="7.6"/>
    <n v="2671"/>
    <x v="1"/>
  </r>
  <r>
    <n v="2253"/>
    <s v="ts55348"/>
    <x v="2236"/>
    <s v="QB1: Beyond the Lights"/>
    <x v="1"/>
    <s v="A 10-part docuseries following high-school quarterbacks, on and off the field, throughout their unforgettable senior seasons."/>
    <x v="60"/>
    <x v="1"/>
    <s v="TV-14"/>
    <x v="2"/>
    <n v="32"/>
    <s v="tt5771332"/>
    <n v="7.7"/>
    <n v="895"/>
    <x v="1"/>
  </r>
  <r>
    <n v="2254"/>
    <s v="ts80208"/>
    <x v="2237"/>
    <s v="Fugitiva"/>
    <x v="1"/>
    <s v="A woman organizes an escape plan camouflaged as a kidnapping to protect her children from her husband's enemies."/>
    <x v="61"/>
    <x v="1"/>
    <s v="TV-MA"/>
    <x v="6"/>
    <n v="90"/>
    <s v="tt7158972"/>
    <n v="5.6"/>
    <n v="658"/>
    <x v="1"/>
  </r>
  <r>
    <n v="2255"/>
    <s v="tm448122"/>
    <x v="2238"/>
    <s v="Taylor Swift: Reputation Stadium Tour"/>
    <x v="0"/>
    <s v="Taylor Swift takes the stage in Dallas for the Reputation Stadium Tour and celebrates a monumental night of music, memories and visual magic."/>
    <x v="61"/>
    <x v="1"/>
    <s v="PG-13"/>
    <x v="4"/>
    <n v="125"/>
    <s v="tt9426852"/>
    <n v="8.3000000000000007"/>
    <n v="5293"/>
    <x v="1"/>
  </r>
  <r>
    <n v="2256"/>
    <s v="tm299761"/>
    <x v="2239"/>
    <s v="Toc Toc"/>
    <x v="0"/>
    <s v="Toc Toc follows the adventures and misadventures of a group of patients with OCD dated at the same time."/>
    <x v="60"/>
    <x v="1"/>
    <s v="PG"/>
    <x v="1"/>
    <n v="90"/>
    <s v="tt6060156"/>
    <n v="6.8"/>
    <n v="18484"/>
    <x v="1"/>
  </r>
  <r>
    <n v="2257"/>
    <s v="tm440415"/>
    <x v="2240"/>
    <s v="John Leguizamo's Latin History for Morons"/>
    <x v="0"/>
    <s v="In this one-man Broadway show, John Leguizamo finds humor and heartbreak as he traces 3,000 years of Latin history in an effort to help his bullied son."/>
    <x v="61"/>
    <x v="1"/>
    <s v="PG"/>
    <x v="1"/>
    <n v="89"/>
    <s v="tt9777830"/>
    <n v="7.4"/>
    <n v="738"/>
    <x v="1"/>
  </r>
  <r>
    <n v="2258"/>
    <s v="tm362074"/>
    <x v="2241"/>
    <s v="And Breathe Normally"/>
    <x v="0"/>
    <s v="At the edge of Iceland√¢‚Ç¨‚Ñ¢s Reykjanes peninsula, two women√¢‚Ç¨‚Ñ¢s lives will intersect √¢‚Ç¨‚Äú for a brief moment √¢‚Ç¨‚Äú while trapped in circumstances unforeseen. Between a struggling Icelandic mother and an asylum seeker from Guinea-Bissau, a delicate bond will form as both strategize to get their lives back on track."/>
    <x v="61"/>
    <x v="1"/>
    <m/>
    <x v="5"/>
    <n v="95"/>
    <s v="tt6776106"/>
    <n v="6.9"/>
    <n v="3020"/>
    <x v="1"/>
  </r>
  <r>
    <n v="2259"/>
    <s v="tm358666"/>
    <x v="2242"/>
    <s v="The Awakening of Motti Wolkenbruch"/>
    <x v="0"/>
    <s v="The young Orthodox Jew, Motti Wolkenbruch, finds himself at a turning point. His beloved mother wants him to get married and presents one marriage candidate after the other. Unfortunately none of the woman pleases him, because they all look just like her. The situation gets even more complicated, when Motti secretly falls in love with the non-Jewish girl Laura, a so-called Shiksa."/>
    <x v="61"/>
    <x v="1"/>
    <m/>
    <x v="5"/>
    <n v="94"/>
    <s v="tt4766630"/>
    <n v="6.6"/>
    <n v="4255"/>
    <x v="1"/>
  </r>
  <r>
    <n v="2260"/>
    <s v="ts82559"/>
    <x v="2243"/>
    <s v="Amazing Interiors"/>
    <x v="1"/>
    <s v="Meet eccentric homeowners whose seemingly ordinary spaces are full of surprises, from a backyard roller coaster to an indoor aquarium."/>
    <x v="61"/>
    <x v="1"/>
    <s v="TV-PG"/>
    <x v="7"/>
    <n v="26"/>
    <s v="tt8747342"/>
    <n v="6.6"/>
    <n v="797"/>
    <x v="1"/>
  </r>
  <r>
    <n v="2261"/>
    <s v="tm233485"/>
    <x v="2244"/>
    <s v="Charming"/>
    <x v="0"/>
    <s v="Charming Cursed to be TOO charming, Prince Charming, the most famous prince the world has ever known, has found himself engaged to three iconic princesses (Snow White, Cinderella and Sleeping Beauty)√¢‚Ç¨¬¶ all at the same time! In order to break his curse and free his kingdom from its ravages, Prince Charming must embark on an epic quest and wind his way through a series of seemingly impossible tasks to learn which of these three (3) princesses is his true love. Determined to make things right, the Prince is accompanied on this madcap journey by a clever and cunning hooligan named Lenore (who becomes his teacher and confidant). Along the way, the Prince realizes that Lenore is both his best friend and his true love and that life√¢‚Ç¨‚Ñ¢s journey is not defined by whom you run the gauntlet for, but rather whom you run it with."/>
    <x v="61"/>
    <x v="1"/>
    <m/>
    <x v="5"/>
    <n v="90"/>
    <s v="tt4086018"/>
    <n v="5.6"/>
    <n v="3467"/>
    <x v="1"/>
  </r>
  <r>
    <n v="2262"/>
    <s v="ts80466"/>
    <x v="2245"/>
    <s v="Secret Agent Selection: WW2"/>
    <x v="1"/>
    <s v="The training programme of one of World War Two's most covert organisations, the Special Operations Executive or SEO, is resurrected."/>
    <x v="61"/>
    <x v="1"/>
    <m/>
    <x v="5"/>
    <n v="59"/>
    <s v="tt8268994"/>
    <n v="7.8"/>
    <n v="551"/>
    <x v="1"/>
  </r>
  <r>
    <n v="2263"/>
    <s v="tm266705"/>
    <x v="2246"/>
    <s v="Giant"/>
    <x v="0"/>
    <s v="Having fought in the First Carlist War, Martin returns to his family farm in Gipuzkoa only to find that his younger brother, Joaqu√É¬≠n, towers over him in height. Convinced that everyone will want to pay to see the tallest man on Earth, the siblings set out on a long trip all over Europe, during which ambition, money and fame will forever change the family√¢‚Ç¨‚Ñ¢s fate. A story based on true events."/>
    <x v="60"/>
    <x v="1"/>
    <s v="PG-13"/>
    <x v="4"/>
    <n v="114"/>
    <s v="tt5693136"/>
    <n v="6.7"/>
    <n v="4153"/>
    <x v="1"/>
  </r>
  <r>
    <n v="2264"/>
    <s v="ts80090"/>
    <x v="2247"/>
    <s v="The Piano Forest"/>
    <x v="1"/>
    <s v="A tranquil tale about two boys from very different upbringings. On one hand you have Kai, born as the son of a prostitute, who's been playing the abandoned piano in the forest near his home ever since he was young. And on the other you have Syuhei, practically breast-fed by the piano as the son of a family of prestigious pianists. Yet it is their common bond with the piano that eventually intertwines their paths in life."/>
    <x v="61"/>
    <x v="1"/>
    <s v="TV-PG"/>
    <x v="7"/>
    <n v="26"/>
    <s v="tt8043492"/>
    <n v="7.1"/>
    <n v="883"/>
    <x v="1"/>
  </r>
  <r>
    <n v="2265"/>
    <s v="ts80313"/>
    <x v="2248"/>
    <s v="Bobby Kennedy for President"/>
    <x v="1"/>
    <s v="Historic footage and leading voices of the era examine the &quot;Bobby Phenomenon&quot; of the 1960s and the legacy of the man who helped redefine the country."/>
    <x v="61"/>
    <x v="1"/>
    <s v="TV-MA"/>
    <x v="6"/>
    <n v="61"/>
    <s v="tt8200004"/>
    <n v="8.1"/>
    <n v="1759"/>
    <x v="1"/>
  </r>
  <r>
    <n v="2266"/>
    <s v="ts90994"/>
    <x v="2249"/>
    <s v="Chip and Potato"/>
    <x v="1"/>
    <s v="Lovable pug Chip starts kindergarten, makes new friends and tries new things -- with a little help from Potato, her secret mouse pal."/>
    <x v="61"/>
    <x v="1"/>
    <s v="TV-Y"/>
    <x v="8"/>
    <n v="15"/>
    <s v="tt9897038"/>
    <n v="6.4"/>
    <n v="155"/>
    <x v="1"/>
  </r>
  <r>
    <n v="2267"/>
    <s v="tm427293"/>
    <x v="2250"/>
    <s v="Solo"/>
    <x v="0"/>
    <s v="After falling off a cliff and suffering substantial injures, for 48 long hours a young surfer must face a merciless nature and his own physical and mental agony to try to survive."/>
    <x v="61"/>
    <x v="1"/>
    <m/>
    <x v="5"/>
    <n v="100"/>
    <s v="tt6699860"/>
    <n v="5"/>
    <n v="2747"/>
    <x v="1"/>
  </r>
  <r>
    <n v="2268"/>
    <s v="tm327053"/>
    <x v="2251"/>
    <s v="The Killer"/>
    <x v="0"/>
    <s v="In lawless badlands, reclusive Cabeleira sets out to discover the fate of his gunman father and grows to be a feared assassin himself."/>
    <x v="60"/>
    <x v="1"/>
    <m/>
    <x v="5"/>
    <n v="99"/>
    <s v="tt5379294"/>
    <n v="6"/>
    <n v="2642"/>
    <x v="1"/>
  </r>
  <r>
    <n v="2269"/>
    <s v="tm405849"/>
    <x v="2252"/>
    <s v="Flavors of Youth"/>
    <x v="0"/>
    <s v="The rigorous city life of China, while bustling and unforgiving, contains the everlasting memories of days past. Three stories told in three different cities, follow the loss of youth and the daunting realization of adulthood. Though reality may seem ever changing, unchangeable are the short-lived moments of one's childhood days. A plentiful bowl of noodles, the beauty of family and the trials of first love endure the inevitable flow of time, as three different characters explore the strength of bonds and the warmth of cherished memories. Within the disorder of the present world, witness these quaint stories recognize the comfort of the past, and attempt to revive the neglected flavors of youth."/>
    <x v="61"/>
    <x v="1"/>
    <s v="PG-13"/>
    <x v="4"/>
    <n v="74"/>
    <s v="tt8176578"/>
    <n v="6.6"/>
    <n v="7206"/>
    <x v="1"/>
  </r>
  <r>
    <n v="2270"/>
    <s v="tm326723"/>
    <x v="2253"/>
    <s v="The Polka King"/>
    <x v="0"/>
    <s v="Local Pennsylvania polka legend Jan Lewan develops a plan to get rich that shocks his fans and lands him in jail."/>
    <x v="60"/>
    <x v="1"/>
    <m/>
    <x v="5"/>
    <n v="95"/>
    <s v="tt5539052"/>
    <n v="5.9"/>
    <n v="10428"/>
    <x v="1"/>
  </r>
  <r>
    <n v="2271"/>
    <s v="ts84346"/>
    <x v="2254"/>
    <s v="Falsa identidad"/>
    <x v="1"/>
    <s v="Isabel and Diego, two complete strangers, must assume the identity of a married couple in order to flee the state of Sonora."/>
    <x v="61"/>
    <x v="1"/>
    <s v="TV-14"/>
    <x v="2"/>
    <n v="43"/>
    <s v="tt8598690"/>
    <n v="7"/>
    <n v="351"/>
    <x v="1"/>
  </r>
  <r>
    <n v="2272"/>
    <s v="tm238377"/>
    <x v="2255"/>
    <s v="The Legacy of a Whitetail Deer Hunter"/>
    <x v="0"/>
    <s v="A star of hunting videos strives to bond with his 12-year-old son on a wilderness trip but learns familial connections can't be forced."/>
    <x v="61"/>
    <x v="1"/>
    <m/>
    <x v="5"/>
    <n v="83"/>
    <s v="tt4762824"/>
    <n v="5.5"/>
    <n v="3909"/>
    <x v="1"/>
  </r>
  <r>
    <n v="2273"/>
    <s v="tm366820"/>
    <x v="2256"/>
    <s v="Come Sunday"/>
    <x v="0"/>
    <s v="Evangelist Carlton Pearson is ostracized by his church for preaching that there is no Hell."/>
    <x v="61"/>
    <x v="1"/>
    <m/>
    <x v="5"/>
    <n v="106"/>
    <s v="tt1690967"/>
    <n v="6"/>
    <n v="2287"/>
    <x v="1"/>
  </r>
  <r>
    <n v="2274"/>
    <s v="ts84833"/>
    <x v="2257"/>
    <s v="Diablero"/>
    <x v="1"/>
    <s v="A young priest enlists the help of a demon hunter and a paranormal expert to search for a kidnapped girl in the underworld of Mexico City."/>
    <x v="61"/>
    <x v="1"/>
    <s v="TV-MA"/>
    <x v="6"/>
    <n v="38"/>
    <s v="tt7414954"/>
    <n v="6.8"/>
    <n v="2521"/>
    <x v="1"/>
  </r>
  <r>
    <n v="2275"/>
    <s v="tm313988"/>
    <x v="2258"/>
    <s v="The Death and Life of Marsha P. Johnson"/>
    <x v="0"/>
    <s v="Describing herself as a 'street queen,' Johnson was a legendary fixture in New York City√¢‚Ç¨‚Ñ¢s gay ghetto and a tireless voice for LGBT pride since the days of Stonewall, who along with fellow trans icon Sylvia Rivera, founded Street Transvestites Action Revolutionaries (S.T.A.R.), a trans activist group based in the heart of NYC√¢‚Ç¨‚Ñ¢s Greenwich Village. Her death in 1992 was declared a suicide by the NYPD, but friends never accepted that version of events. Structured as a whodunit, with activist Victoria Cruz cast as detective and audience surrogate, The Death and Life of Marsha P. Johnson celebrates the lasting political legacy of Johnson, while seeking to finally solve the mystery of her unexplained death."/>
    <x v="60"/>
    <x v="1"/>
    <m/>
    <x v="5"/>
    <n v="105"/>
    <s v="tt5233558"/>
    <n v="7.2"/>
    <n v="2881"/>
    <x v="1"/>
  </r>
  <r>
    <n v="2276"/>
    <s v="ts84932"/>
    <x v="2259"/>
    <s v="Super Drags"/>
    <x v="1"/>
    <s v="In this adult animated series, three gay co-workers lead double lives as drag queen superheroes, saving the LGBTQ community from evil nemeses."/>
    <x v="61"/>
    <x v="1"/>
    <s v="TV-MA"/>
    <x v="6"/>
    <n v="25"/>
    <s v="tt8912244"/>
    <n v="5.4"/>
    <n v="1685"/>
    <x v="1"/>
  </r>
  <r>
    <n v="2277"/>
    <s v="tm312767"/>
    <x v="2260"/>
    <s v="Monster High: Electrified"/>
    <x v="0"/>
    <s v="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
    <x v="60"/>
    <x v="1"/>
    <s v="PG"/>
    <x v="1"/>
    <n v="72"/>
    <s v="tt9408950"/>
    <n v="5.5"/>
    <n v="300"/>
    <x v="1"/>
  </r>
  <r>
    <n v="2278"/>
    <s v="tm320817"/>
    <x v="2261"/>
    <s v="Mersal"/>
    <x v="0"/>
    <s v="A few individuals in the medical profession are murdered or kidnapped, and the cop investigating the case suspects a doctor and arrests him. But is he the one who is behind these crimes? And why are they being committed?"/>
    <x v="60"/>
    <x v="1"/>
    <m/>
    <x v="5"/>
    <n v="169"/>
    <s v="tt6485666"/>
    <n v="8.1"/>
    <n v="32573"/>
    <x v="1"/>
  </r>
  <r>
    <n v="2279"/>
    <s v="ts81734"/>
    <x v="2262"/>
    <s v="Chosen"/>
    <x v="1"/>
    <s v="When a mysterious box arrives at his door, a doctor and father is forced to participate in a twisted killing game, or risk losing everything."/>
    <x v="61"/>
    <x v="1"/>
    <s v="TV-14"/>
    <x v="2"/>
    <n v="70"/>
    <s v="tt7317178"/>
    <n v="5.2"/>
    <n v="127"/>
    <x v="1"/>
  </r>
  <r>
    <n v="2280"/>
    <s v="tm370628"/>
    <x v="2263"/>
    <s v="Fred Armisen: Standup for Drummers"/>
    <x v="0"/>
    <s v="For an audience of drummers, comedian Fred Armisen shares and demonstrates his thoughts on musical genres, drummer quirks, regional accents and more."/>
    <x v="61"/>
    <x v="1"/>
    <m/>
    <x v="5"/>
    <n v="65"/>
    <s v="tt7924798"/>
    <n v="5.8"/>
    <n v="1276"/>
    <x v="1"/>
  </r>
  <r>
    <n v="2281"/>
    <s v="tm405738"/>
    <x v="2264"/>
    <s v="Perdida"/>
    <x v="0"/>
    <s v="A policewoman whose childhood friend disappeared in Patagonia years ago starts a new search to find answers, and soon finds her own life in danger."/>
    <x v="61"/>
    <x v="1"/>
    <s v="R"/>
    <x v="0"/>
    <n v="103"/>
    <s v="tt7841496"/>
    <n v="5.6"/>
    <n v="4684"/>
    <x v="1"/>
  </r>
  <r>
    <n v="2282"/>
    <s v="tm371952"/>
    <x v="2265"/>
    <s v="Sarkar"/>
    <x v="0"/>
    <s v="NRI corporate Sundar Ramasamy comes to India to vote, only to learn that his vote has already been cast. While he reclaims his right legally, it also sets in motion a chain of events that eventually lead to him entering the political fray, trying to change the system."/>
    <x v="61"/>
    <x v="1"/>
    <m/>
    <x v="5"/>
    <n v="164"/>
    <s v="tt8591968"/>
    <n v="7"/>
    <n v="18453"/>
    <x v="1"/>
  </r>
  <r>
    <n v="2283"/>
    <s v="ts77405"/>
    <x v="2266"/>
    <s v="Bad Guys: Vile City"/>
    <x v="1"/>
    <s v="Ordered to take down a villainous business leader who controls the city, a prosecutor gathers a team of men who may not be so clean themselves."/>
    <x v="60"/>
    <x v="1"/>
    <m/>
    <x v="5"/>
    <n v="64"/>
    <s v="tt12404980"/>
    <n v="6"/>
    <n v="29"/>
    <x v="1"/>
  </r>
  <r>
    <n v="2284"/>
    <s v="ts79679"/>
    <x v="2267"/>
    <s v="The Yard"/>
    <x v="1"/>
    <s v="After a fateful domestic clash, a devoted mother finds herself in prison and fighting to survive in hopes of reuniting with her daughter."/>
    <x v="61"/>
    <x v="1"/>
    <s v="TV-MA"/>
    <x v="6"/>
    <n v="108"/>
    <s v="tt7923832"/>
    <n v="7.2"/>
    <n v="1605"/>
    <x v="1"/>
  </r>
  <r>
    <n v="2285"/>
    <s v="tm417440"/>
    <x v="2268"/>
    <s v="Camar√É¬≥n: The Film"/>
    <x v="0"/>
    <s v="This documentary looks back on the life of legendary flamenco singer Camar√É¬≥n, who went from humble roots to rock star status to a tragic early death."/>
    <x v="61"/>
    <x v="1"/>
    <m/>
    <x v="5"/>
    <n v="104"/>
    <s v="tt8067306"/>
    <n v="7.5"/>
    <n v="303"/>
    <x v="1"/>
  </r>
  <r>
    <n v="2286"/>
    <s v="tm327622"/>
    <x v="2269"/>
    <s v="S.W.A.T.: Under Siege"/>
    <x v="0"/>
    <s v="When a D.E.A. and S.W.A.T. cartel takedown ends in a shootout, S.W.A.T. Agent Travis Hall seizes a mysterious prisoner taking him into custody. Before long, the S.W.A.T. compound is under siege by wave-after-wave of assault teams attempting to recover the prisoner known as √¢‚Ç¨≈ìThe Scorpion√¢‚Ç¨¬ù for the tattoo blazed across his back. When Travis discovers that his prisoner is a Secret Ops double agent planted within the cartel, it√¢‚Ç¨‚Ñ¢s up to him and his expert S.W.A.T. team to keep √¢‚Ç¨≈ìThe Scorpion√¢‚Ç¨¬ù and his billion dollar secrets safe."/>
    <x v="60"/>
    <x v="1"/>
    <s v="R"/>
    <x v="0"/>
    <n v="89"/>
    <s v="tt6014472"/>
    <n v="4.5"/>
    <n v="3524"/>
    <x v="1"/>
  </r>
  <r>
    <n v="2287"/>
    <s v="tm430104"/>
    <x v="2270"/>
    <s v="High Society"/>
    <x v="0"/>
    <s v="The story of the journey of married couple up the social latter. The husband is professor at Seoul National University who is running for the National Assembly, and his wife is a painter."/>
    <x v="61"/>
    <x v="1"/>
    <m/>
    <x v="5"/>
    <n v="119"/>
    <s v="tt8865580"/>
    <n v="5.5"/>
    <n v="984"/>
    <x v="1"/>
  </r>
  <r>
    <n v="2288"/>
    <s v="tm443186"/>
    <x v="2271"/>
    <s v="Generation Iron 3"/>
    <x v="0"/>
    <s v="Traveling across the world including India, Brazil, Europe, Africa, Canada, and the USA - Generation Iron 3 will interview and follow bodybuilders, trainers, experts, and fans to determine what the universal ideal physique should look like. With so many divisions appearing within the bodybuilding leagues - what body type should be championed as the absolute best in the world?"/>
    <x v="61"/>
    <x v="1"/>
    <m/>
    <x v="5"/>
    <n v="75"/>
    <s v="tt8178958"/>
    <n v="6.2"/>
    <n v="3333"/>
    <x v="1"/>
  </r>
  <r>
    <n v="2289"/>
    <s v="ts78053"/>
    <x v="1929"/>
    <s v="Kakegurui"/>
    <x v="1"/>
    <s v="Children from influential families in politics and businesses attend the Hyakkaou Private Academy. There, the hierarchy of the students are classified by a series of games. Students that win the games are on the ruling side and the students who lose become slaves. One day, a mysterious girl, Yumeko Jabami (Minami Hamabe), is transferred to Hyakkaou Private Academy. She looks pure and pretty, but she is actually a compulsive gambler and seeks out the thrill of taking calculated risks."/>
    <x v="61"/>
    <x v="1"/>
    <s v="TV-MA"/>
    <x v="6"/>
    <n v="30"/>
    <s v="tt7691766"/>
    <n v="6.8"/>
    <n v="966"/>
    <x v="1"/>
  </r>
  <r>
    <n v="2290"/>
    <s v="ts80057"/>
    <x v="2272"/>
    <s v="Last Hope"/>
    <x v="1"/>
    <s v="After causing the near extinction of mankind seven years ago, genius scientist Leon Lau must now fight the ecological disaster he unwittingly created."/>
    <x v="61"/>
    <x v="1"/>
    <s v="TV-14"/>
    <x v="2"/>
    <n v="24"/>
    <s v="tt8893554"/>
    <n v="5.8"/>
    <n v="427"/>
    <x v="1"/>
  </r>
  <r>
    <n v="2291"/>
    <s v="ts111582"/>
    <x v="2273"/>
    <s v="The Platform"/>
    <x v="1"/>
    <s v="The Platform is a weekly variety show about stories. All kinds of people sharing all kinds of stories from all parts of the world. People, Places, Stories, Faces. With the right platform anything's possible, so it's super fun putting the show together each week with the goal of finding and sharing inspirational stories. The same goes with artists too. Finding talent and giving them the chance to not only play but share their story beforehand. Sometimes it's new talent, and other times it's names from the past that we all know and love. Everyone's got a story to tell - and The Platform is a space to share that with our audience."/>
    <x v="61"/>
    <x v="1"/>
    <s v="TV-14"/>
    <x v="2"/>
    <n v="45"/>
    <s v="tt8254954"/>
    <n v="6.2"/>
    <n v="7"/>
    <x v="1"/>
  </r>
  <r>
    <n v="2292"/>
    <s v="tm313293"/>
    <x v="2274"/>
    <s v="Whose Streets?"/>
    <x v="0"/>
    <s v="A nonfiction account of the Ferguson uprising told by the people who lived it, this is an unflinching look at how the killing of 18-year-old Michael Brown inspired a community to fight back√¢‚Ç¨‚Äùand sparked a global movement."/>
    <x v="60"/>
    <x v="1"/>
    <s v="R"/>
    <x v="0"/>
    <n v="90"/>
    <s v="tt6185288"/>
    <n v="5.5"/>
    <n v="1337"/>
    <x v="1"/>
  </r>
  <r>
    <n v="2293"/>
    <s v="tm349138"/>
    <x v="2275"/>
    <s v="One of Us"/>
    <x v="0"/>
    <s v="Penetrating the insular world of New York's Hasidic community, focusing on three individuals driven to break away despite threats of retaliation."/>
    <x v="60"/>
    <x v="1"/>
    <m/>
    <x v="5"/>
    <n v="95"/>
    <s v="tt7214842"/>
    <n v="7"/>
    <n v="6482"/>
    <x v="1"/>
  </r>
  <r>
    <n v="2294"/>
    <s v="tm376801"/>
    <x v="2276"/>
    <s v="The Rachel Divide"/>
    <x v="0"/>
    <s v="Rachel Dolezal became infamous when she was unmasked as a white woman passing for black so thoroughly that she had become the head of her local N.A.A.C.P. chapter. This portrait cuts through the very public controversy to reveal Dolezal√¢‚Ç¨‚Ñ¢s motivations."/>
    <x v="61"/>
    <x v="1"/>
    <m/>
    <x v="5"/>
    <n v="104"/>
    <s v="tt8106570"/>
    <n v="6.3"/>
    <n v="2512"/>
    <x v="1"/>
  </r>
  <r>
    <n v="2295"/>
    <s v="tm424032"/>
    <x v="2277"/>
    <s v="My Masterpiece"/>
    <x v="0"/>
    <s v="Arturo, the successful owner of an art gallery, and Renzo, a talented but decadent painter, are old friends who cannot stop bickering. One day, Arturo comes up with a solution to all their problems, but the plan they concoct turns out to be crazier and riskier than they originally expected."/>
    <x v="61"/>
    <x v="1"/>
    <m/>
    <x v="5"/>
    <n v="100"/>
    <s v="tt7605922"/>
    <n v="7.1"/>
    <n v="5934"/>
    <x v="1"/>
  </r>
  <r>
    <n v="2296"/>
    <s v="tm358242"/>
    <x v="2278"/>
    <s v="Brian Regan: Nunchucks and Flamethrowers"/>
    <x v="0"/>
    <s v="Brian Regan takes relatable family humor to new heights as he talks board games, underwear elastic and looking for hot dogs in all the wrong places."/>
    <x v="60"/>
    <x v="1"/>
    <m/>
    <x v="5"/>
    <n v="61"/>
    <s v="tt7679532"/>
    <n v="6.3"/>
    <n v="679"/>
    <x v="1"/>
  </r>
  <r>
    <n v="2297"/>
    <s v="ts80413"/>
    <x v="2279"/>
    <s v="Busted!"/>
    <x v="1"/>
    <s v="Suspense, surprises and fun abound in this Korean variety game show featuring big personalities and even bigger mysteries in every episode."/>
    <x v="61"/>
    <x v="1"/>
    <s v="TV-14"/>
    <x v="2"/>
    <n v="75"/>
    <s v="tt8328460"/>
    <n v="7.6"/>
    <n v="898"/>
    <x v="1"/>
  </r>
  <r>
    <n v="2298"/>
    <s v="tm409618"/>
    <x v="2280"/>
    <s v="Alex Strangelove"/>
    <x v="0"/>
    <s v="Alex Truelove is on a quest to lose his virginity, an event eagerly awaited by his patient girlfriend and cheered on with welcome advice by his rowdy friends. But Alex, a super gregarious dude, is oddly unmotivated. A magical house party throws Alex into the presence of Elliot, a hunky college guy, who pegs Alex as gay and flirts hard. Alex is taken aback but after a series of setbacks on the girlfriend front he takes the plunge and learns some interesting new facts about himself."/>
    <x v="61"/>
    <x v="1"/>
    <s v="R"/>
    <x v="0"/>
    <n v="99"/>
    <s v="tt5688996"/>
    <n v="6.3"/>
    <n v="17305"/>
    <x v="1"/>
  </r>
  <r>
    <n v="2299"/>
    <s v="tm244274"/>
    <x v="2281"/>
    <s v="Lowriders"/>
    <x v="0"/>
    <s v="A young street artist in East Los Angeles is caught between his father's obsession with lowrider car culture, his ex-felon brother and his need for self-expression."/>
    <x v="60"/>
    <x v="1"/>
    <s v="PG-13"/>
    <x v="4"/>
    <n v="99"/>
    <s v="tt1366338"/>
    <n v="5.6"/>
    <n v="2519"/>
    <x v="1"/>
  </r>
  <r>
    <n v="2300"/>
    <s v="ts85659"/>
    <x v="2282"/>
    <s v="3Below: Tales of Arcadia"/>
    <x v="1"/>
    <s v="After crash-landing on Earth, two royal teen aliens on the run struggle to blend in with humans as they evade intergalactic bounty hunters."/>
    <x v="61"/>
    <x v="1"/>
    <s v="TV-Y7"/>
    <x v="10"/>
    <n v="22"/>
    <s v="tt7736544"/>
    <n v="7.7"/>
    <n v="5927"/>
    <x v="1"/>
  </r>
  <r>
    <n v="2301"/>
    <s v="tm372891"/>
    <x v="2283"/>
    <s v="Chris Rock: Tamborine"/>
    <x v="0"/>
    <s v="Chris Rock takes the stage for his first comedy special in 10 years, filled with searing observations on fatherhood, infidelity and American politics."/>
    <x v="61"/>
    <x v="1"/>
    <m/>
    <x v="5"/>
    <n v="64"/>
    <s v="tt8005338"/>
    <n v="6.6"/>
    <n v="6816"/>
    <x v="1"/>
  </r>
  <r>
    <n v="2302"/>
    <s v="ts82298"/>
    <x v="2284"/>
    <s v="Familiar Wife"/>
    <x v="1"/>
    <s v="After receiving a bizarre chance to go back in time, a man wakes up to find that his whole life √¢‚Ç¨‚Äù including the person he married √¢‚Ç¨‚Äù is different."/>
    <x v="61"/>
    <x v="1"/>
    <s v="TV-MA"/>
    <x v="6"/>
    <n v="61"/>
    <s v="tt15062636"/>
    <n v="7.6"/>
    <n v="937"/>
    <x v="1"/>
  </r>
  <r>
    <n v="2303"/>
    <s v="ts54050"/>
    <x v="2285"/>
    <s v="Ultimate Beastmaster"/>
    <x v="1"/>
    <s v="In this intense obstacle course series, elite athletes from the U.S. and other countries compete for cash prizes, individual glory and national pride."/>
    <x v="60"/>
    <x v="1"/>
    <s v="TV-PG"/>
    <x v="7"/>
    <n v="59"/>
    <s v="tt5706758"/>
    <n v="7.3"/>
    <n v="2359"/>
    <x v="1"/>
  </r>
  <r>
    <n v="2304"/>
    <s v="tm443034"/>
    <x v="2286"/>
    <s v="Your Son"/>
    <x v="0"/>
    <s v="Jaime, a doctor who lives in Seville, finds his life radicallychanged when his son is left fighting for his life after beingbeaten up during a robbery. The feelings of pain andhelplessness soon change to feelings of hate and anger,converting a good dad into a dehumanised man."/>
    <x v="61"/>
    <x v="1"/>
    <m/>
    <x v="5"/>
    <n v="103"/>
    <s v="tt7807026"/>
    <n v="6.1"/>
    <n v="4708"/>
    <x v="1"/>
  </r>
  <r>
    <n v="2305"/>
    <s v="tm318641"/>
    <x v="2287"/>
    <s v="Justice"/>
    <x v="0"/>
    <s v="A U.S. Marshal seeking justice for his brother's murder defends a small town from a corrupt Mayor and his henchmen with intents to revive the civil war."/>
    <x v="60"/>
    <x v="1"/>
    <s v="R"/>
    <x v="0"/>
    <n v="92"/>
    <s v="tt5143890"/>
    <n v="4"/>
    <n v="1208"/>
    <x v="1"/>
  </r>
  <r>
    <n v="2306"/>
    <s v="ts57196"/>
    <x v="2288"/>
    <s v="The World's Most Extraordinary Homes"/>
    <x v="1"/>
    <s v="Award-winning architect Piers Taylor and actress and property enthusiast Caroline Quentin explore extraordinary homes built in mountain, forest, coast and underground locations around the world."/>
    <x v="60"/>
    <x v="1"/>
    <s v="TV-G"/>
    <x v="9"/>
    <n v="54"/>
    <s v="tt7804132"/>
    <n v="7.6"/>
    <n v="3380"/>
    <x v="1"/>
  </r>
  <r>
    <n v="2307"/>
    <s v="tm314829"/>
    <x v="2289"/>
    <s v="NY Prison Break: The Seduction of Joyce Mitchell"/>
    <x v="0"/>
    <s v="Convicted killers David Sweat and Richard Matt seduce bored, restless, small town mom Joyce Mitchell who aids and abets their audacious jailbreak."/>
    <x v="60"/>
    <x v="1"/>
    <m/>
    <x v="5"/>
    <n v="84"/>
    <s v="tt6710568"/>
    <n v="5.6"/>
    <n v="322"/>
    <x v="1"/>
  </r>
  <r>
    <n v="2308"/>
    <s v="tm366973"/>
    <x v="2290"/>
    <s v="Tom Segura: Disgraceful"/>
    <x v="0"/>
    <s v="Tom Segura gives voice to the sordid thoughts you'd never say out loud, with blunt musings on porn, parking lot power struggles, parenthood and more."/>
    <x v="61"/>
    <x v="1"/>
    <s v="PG-13"/>
    <x v="4"/>
    <n v="74"/>
    <s v="tt7379330"/>
    <n v="7.5"/>
    <n v="3695"/>
    <x v="1"/>
  </r>
  <r>
    <n v="2309"/>
    <s v="tm295177"/>
    <x v="2291"/>
    <s v="It's for Your Own Good"/>
    <x v="0"/>
    <s v="Three brothers-in-law try to get their daughters to dump their undesirable boyfriends."/>
    <x v="60"/>
    <x v="1"/>
    <m/>
    <x v="5"/>
    <n v="93"/>
    <s v="tt5790492"/>
    <n v="5.5"/>
    <n v="2284"/>
    <x v="1"/>
  </r>
  <r>
    <n v="2310"/>
    <s v="tm420797"/>
    <x v="2292"/>
    <s v="Sierra Burgess Is a Loser"/>
    <x v="0"/>
    <s v="A case of mistaken identity results in unexpected romance when the most popular girl in high school and the biggest loser must come together to win over their crushes."/>
    <x v="61"/>
    <x v="1"/>
    <s v="PG-13"/>
    <x v="4"/>
    <n v="105"/>
    <s v="tt3120280"/>
    <n v="5.8"/>
    <n v="38319"/>
    <x v="1"/>
  </r>
  <r>
    <n v="2311"/>
    <s v="ts77770"/>
    <x v="2293"/>
    <s v="Fate/Extra Last Encore"/>
    <x v="1"/>
    <s v="Hakuno Kishinami finds himself in the midst of a Holy Grail war with no memories of how he got there. Through his confusion, he must fight to survive."/>
    <x v="61"/>
    <x v="1"/>
    <m/>
    <x v="5"/>
    <n v="25"/>
    <s v="tt7940468"/>
    <n v="5.4"/>
    <n v="772"/>
    <x v="1"/>
  </r>
  <r>
    <n v="2312"/>
    <s v="tm406098"/>
    <x v="2294"/>
    <s v="Battle"/>
    <x v="0"/>
    <s v="Amalie is the girl who has everything, good looks, money, a boyfriend and a big talent of dancing. One day, her world falls apart and she moves from everything she knows. Then enter Mikael. He is dancing in the streets and Amalie joins him in dancing on the streets, dancing Battles."/>
    <x v="61"/>
    <x v="1"/>
    <s v="R"/>
    <x v="0"/>
    <n v="95"/>
    <s v="tt6854672"/>
    <n v="5.9"/>
    <n v="4139"/>
    <x v="1"/>
  </r>
  <r>
    <n v="2313"/>
    <s v="tm374845"/>
    <x v="2295"/>
    <s v="The Seven Deadly Sins: Prisoners of the Sky"/>
    <x v="0"/>
    <s v="Traveling in search of the rare ingredient, √¢‚Ç¨≈ìsky fish√¢‚Ç¨¬ù  Meliodas and Hawk arrive at a palace that floats above the clouds. The people there are busy preparing a ceremony, meant to protect their home from a ferocious beast that awakens once every 3,000 years. But before the ritual is complete, the Six Knights of Black√¢‚Ç¨‚Äùa Demon Clan army√¢‚Ç¨‚Äùremoves the seal on the beast, threatening the lives of everyone in the Sky Palace."/>
    <x v="61"/>
    <x v="1"/>
    <s v="PG-13"/>
    <x v="4"/>
    <n v="99"/>
    <s v="tt9089294"/>
    <n v="7.1"/>
    <n v="4649"/>
    <x v="1"/>
  </r>
  <r>
    <n v="2314"/>
    <s v="tm359714"/>
    <x v="2296"/>
    <s v="Christmas Inheritance"/>
    <x v="0"/>
    <s v="To inherit her father's company, socialite Ellen must first visit his small hometown, where she learns the value of hard work and helping others."/>
    <x v="60"/>
    <x v="1"/>
    <m/>
    <x v="5"/>
    <n v="105"/>
    <s v="tt7608534"/>
    <n v="5.7"/>
    <n v="11693"/>
    <x v="1"/>
  </r>
  <r>
    <n v="2315"/>
    <s v="tm314705"/>
    <x v="2297"/>
    <s v="Jo Koy: Live from Seattle"/>
    <x v="0"/>
    <s v="Between raising a teenage boy and growing up with a Filipino mother, stand-up comic Jo Koy has been through a lot. He's here to tell you all about it."/>
    <x v="60"/>
    <x v="1"/>
    <m/>
    <x v="5"/>
    <n v="63"/>
    <s v="tt6720442"/>
    <n v="7.1"/>
    <n v="1322"/>
    <x v="1"/>
  </r>
  <r>
    <n v="2316"/>
    <s v="ts78913"/>
    <x v="2298"/>
    <s v="Live"/>
    <x v="1"/>
    <s v="The police officers at South Korea's busiest patrol division toil day and night as keepers of law and peace -- but the reality is far from orderly."/>
    <x v="61"/>
    <x v="1"/>
    <m/>
    <x v="5"/>
    <n v="46"/>
    <s v="tt12094726"/>
    <n v="8.3000000000000007"/>
    <n v="1208"/>
    <x v="1"/>
  </r>
  <r>
    <n v="2317"/>
    <s v="ts55936"/>
    <x v="2299"/>
    <s v="My Secret Romance"/>
    <x v="1"/>
    <s v="After sharing a night with Jin Wook, Yoo Mi departs, never to see him again. Three years later, she achieves her goal of becoming a nutritionist."/>
    <x v="60"/>
    <x v="1"/>
    <s v="TV-14"/>
    <x v="2"/>
    <n v="52"/>
    <s v="tt6300100"/>
    <n v="7.2"/>
    <n v="3108"/>
    <x v="1"/>
  </r>
  <r>
    <n v="2318"/>
    <s v="tm413557"/>
    <x v="2300"/>
    <s v="Okko's Inn"/>
    <x v="0"/>
    <s v="12-year-old Oriko Seki, who lost her parents in a car accident, ended up living in her grandmother's Onsen Ryokan &quot;Haru no Ya.&quot; With the ghost &quot;Uribou&quot; cohabitating with her and all the other odds, she ended up training to be a young female innkeeper. At first, she didn't like the training, but gradually felt her admiration for her title and began to train seriously. Thus, the growth of the young warrior Oriko begins."/>
    <x v="61"/>
    <x v="1"/>
    <s v="PG"/>
    <x v="1"/>
    <n v="94"/>
    <s v="tt8328740"/>
    <n v="7"/>
    <n v="1803"/>
    <x v="1"/>
  </r>
  <r>
    <n v="2319"/>
    <s v="ts81944"/>
    <x v="2301"/>
    <s v="The Comedy Lineup"/>
    <x v="1"/>
    <s v="A diverse group of up-and-coming comedians perform 15-minute sets in this stand-up comedy showcase series."/>
    <x v="61"/>
    <x v="1"/>
    <s v="TV-MA"/>
    <x v="6"/>
    <n v="18"/>
    <s v="tt8687584"/>
    <n v="5.9"/>
    <n v="457"/>
    <x v="1"/>
  </r>
  <r>
    <n v="2320"/>
    <s v="tm363787"/>
    <x v="2302"/>
    <s v="Christmas in the Heartland"/>
    <x v="0"/>
    <s v="Kara and Jessie are two teenage girls from very different worlds, but with a little Christmas magic, they find they have much more in common than they ever imagined."/>
    <x v="60"/>
    <x v="1"/>
    <m/>
    <x v="5"/>
    <n v="90"/>
    <s v="tt3396114"/>
    <n v="5.9"/>
    <n v="1414"/>
    <x v="1"/>
  </r>
  <r>
    <n v="2321"/>
    <s v="tm371630"/>
    <x v="2303"/>
    <s v="How to Be Really Bad"/>
    <x v="0"/>
    <s v="The life of 14-year-old Lilith is similar to that of a normal teenager, but there is a peculiarity: she is the daughter of the devil and lives with him in hell. Because she is totally bored there and also wants to have fun and explore the world, she makes a pact with her father: she is allowed to go to earth for a week - but she has to convert a good person to evil there. If she succeeds in this challenge, she may stay on earth forever, otherwise she'll be waving a hell of a boring job in the bookkeeping of the underworld."/>
    <x v="61"/>
    <x v="1"/>
    <m/>
    <x v="5"/>
    <n v="100"/>
    <s v="tt5571754"/>
    <n v="6.2"/>
    <n v="1076"/>
    <x v="1"/>
  </r>
  <r>
    <n v="2322"/>
    <s v="ts84597"/>
    <x v="2304"/>
    <s v="FIGHTWORLD"/>
    <x v="1"/>
    <s v="Actor and fight enthusiast Frank Grillo travels the world, immersing himself in different fight cultures to understand their traditions and motivations."/>
    <x v="61"/>
    <x v="1"/>
    <s v="TV-MA"/>
    <x v="6"/>
    <n v="42"/>
    <s v="tt9047526"/>
    <n v="7.6"/>
    <n v="806"/>
    <x v="1"/>
  </r>
  <r>
    <n v="2323"/>
    <s v="tm355724"/>
    <x v="2305"/>
    <s v="A Christmas Prince"/>
    <x v="0"/>
    <s v="When a reporter goes undercover as a nanny to get the inside scoop on a playboy prince, she gets tangled in some royal intrigue and ends up finding love - but will she be able to keep up her lie?"/>
    <x v="60"/>
    <x v="1"/>
    <s v="PG"/>
    <x v="1"/>
    <n v="92"/>
    <s v="tt7608418"/>
    <n v="5.7"/>
    <n v="19456"/>
    <x v="1"/>
  </r>
  <r>
    <n v="2324"/>
    <s v="ts76478"/>
    <x v="2306"/>
    <s v="Prison Playbook"/>
    <x v="1"/>
    <s v="With his major league baseball debut right around the corner, a star pitcher lands in prison and must learn to navigate his new world."/>
    <x v="60"/>
    <x v="1"/>
    <m/>
    <x v="5"/>
    <n v="91"/>
    <s v="tt7622902"/>
    <n v="8.5"/>
    <n v="3060"/>
    <x v="1"/>
  </r>
  <r>
    <n v="2325"/>
    <s v="ts78767"/>
    <x v="2307"/>
    <s v="First Team: Juventus"/>
    <x v="1"/>
    <s v="Follow renowned soccer club Juventus on and off the pitch as they attempt to win a seventh straight Italian title and achieve Champions League glory."/>
    <x v="61"/>
    <x v="1"/>
    <s v="TV-G"/>
    <x v="9"/>
    <n v="36"/>
    <s v="tt7924812"/>
    <n v="7.3"/>
    <n v="2061"/>
    <x v="1"/>
  </r>
  <r>
    <n v="2326"/>
    <s v="tm356563"/>
    <x v="2308"/>
    <s v="The Stolen"/>
    <x v="0"/>
    <s v="The story of a woman who must find her kidnapped son, navigating a world she doesn't know, on the edge of danger with every heartbeat."/>
    <x v="60"/>
    <x v="1"/>
    <m/>
    <x v="5"/>
    <n v="98"/>
    <s v="tt1680140"/>
    <n v="5.3"/>
    <n v="1330"/>
    <x v="1"/>
  </r>
  <r>
    <n v="2327"/>
    <s v="tm420989"/>
    <x v="2309"/>
    <s v="Father of the Year"/>
    <x v="0"/>
    <s v="Two college grads return to their hometown, where a hypothetical question -- whose dad would win in a fight? -- leads to mass mayhem."/>
    <x v="61"/>
    <x v="1"/>
    <m/>
    <x v="5"/>
    <n v="94"/>
    <s v="tt7256866"/>
    <n v="5.2"/>
    <n v="11281"/>
    <x v="1"/>
  </r>
  <r>
    <n v="2328"/>
    <s v="ts85732"/>
    <x v="2310"/>
    <s v="The Final Table"/>
    <x v="1"/>
    <s v="Team of chefs vie to impress some of the world's toughest palates as they whip up iconic dishes from different nations in this fast-paced competition."/>
    <x v="61"/>
    <x v="1"/>
    <s v="TV-PG"/>
    <x v="7"/>
    <n v="43"/>
    <s v="tt5545584"/>
    <n v="7.6"/>
    <n v="3989"/>
    <x v="1"/>
  </r>
  <r>
    <n v="2329"/>
    <s v="tm348010"/>
    <x v="2311"/>
    <s v="Killing Hasselhoff"/>
    <x v="0"/>
    <s v="A man in a high stakes celebrity death pool quickly loses everything - his business, his bank account, his home, his fianc√É¬©. He snaps, then realizes the only way to get his life back on track. He'll have to murder his own celebrity. He'll have to kill Hasselhoff."/>
    <x v="60"/>
    <x v="1"/>
    <s v="R"/>
    <x v="0"/>
    <n v="79"/>
    <s v="tt2967226"/>
    <n v="4.4000000000000004"/>
    <n v="2655"/>
    <x v="1"/>
  </r>
  <r>
    <n v="2330"/>
    <s v="tm357552"/>
    <x v="2312"/>
    <s v="Pottersville"/>
    <x v="0"/>
    <s v="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Ç¨‚Ñ¢s √¢‚Ç¨≈ìMonster Hunter,√¢‚Ç¨¬ù arrives to hunt the beast, Maynard agonizes over whether to come clean, destroying the rebirth of his beloved town, or perpetuate the inadvertent hoax."/>
    <x v="60"/>
    <x v="1"/>
    <m/>
    <x v="5"/>
    <n v="85"/>
    <s v="tt3672120"/>
    <n v="5.4"/>
    <n v="4674"/>
    <x v="1"/>
  </r>
  <r>
    <n v="2331"/>
    <s v="tm300027"/>
    <x v="2313"/>
    <s v="Thi Mai"/>
    <x v="0"/>
    <s v="After losing her daughter in an accident, Carmen loses all incentive to keep going, until she receives an unexpected letter from the adoption agency: her daughter was finally granted the Vietnamese girl she had asked for adoption and whose name is Thi Mai."/>
    <x v="61"/>
    <x v="1"/>
    <s v="G"/>
    <x v="3"/>
    <n v="100"/>
    <s v="tt6126346"/>
    <n v="6"/>
    <n v="2504"/>
    <x v="1"/>
  </r>
  <r>
    <n v="2332"/>
    <s v="ts82875"/>
    <x v="2314"/>
    <s v="Switched"/>
    <x v="1"/>
    <s v="High schooler Ayumi's perfect world evaporates when her envious classmate Zenko somehow steals her body, her boyfriend and her life."/>
    <x v="61"/>
    <x v="1"/>
    <s v="TV-MA"/>
    <x v="6"/>
    <n v="39"/>
    <s v="tt8747882"/>
    <n v="7.1"/>
    <n v="1402"/>
    <x v="1"/>
  </r>
  <r>
    <n v="2333"/>
    <s v="tm414676"/>
    <x v="2315"/>
    <s v="Paradise Lost"/>
    <x v="0"/>
    <s v="Marked by losses and mismatches, Jos√É¬©'s eccentric family seek to be happy while locked in Para√É¬≠so Perdido, a nightclub that has stopped in time, where they sing popular romantic music."/>
    <x v="61"/>
    <x v="1"/>
    <m/>
    <x v="5"/>
    <n v="110"/>
    <s v="tt6955878"/>
    <n v="6.9"/>
    <n v="674"/>
    <x v="1"/>
  </r>
  <r>
    <n v="2334"/>
    <s v="tm437631"/>
    <x v="2316"/>
    <s v="Derren Brown: Sacrifice"/>
    <x v="0"/>
    <s v="Illusionist Derren Brown concocts a psychological experiment in which he tries to manipulate an ordinary person into taking a bullet for a stranger."/>
    <x v="61"/>
    <x v="1"/>
    <m/>
    <x v="5"/>
    <n v="49"/>
    <s v="tt9077188"/>
    <n v="7.1"/>
    <n v="1786"/>
    <x v="1"/>
  </r>
  <r>
    <n v="2335"/>
    <s v="tm408890"/>
    <x v="2317"/>
    <s v="Yucat√É¬°n"/>
    <x v="0"/>
    <s v="Two white collar thieves compete fiercely against the other trying to steal to an old baker the millions he won on the lotto."/>
    <x v="61"/>
    <x v="1"/>
    <s v="PG"/>
    <x v="1"/>
    <n v="129"/>
    <s v="tt6502956"/>
    <n v="5.5"/>
    <n v="2065"/>
    <x v="1"/>
  </r>
  <r>
    <n v="2336"/>
    <s v="tm426569"/>
    <x v="2318"/>
    <s v="A Twelve-Year Night"/>
    <x v="0"/>
    <s v="Uruguay, 1973. Having been crushed by the military dictatorship, surviving members of the Tupamaro guerillas are imprisoned and tortured. They must find a way to endure the coming 12 years."/>
    <x v="61"/>
    <x v="1"/>
    <m/>
    <x v="5"/>
    <n v="122"/>
    <s v="tt6792282"/>
    <n v="7.5"/>
    <n v="9816"/>
    <x v="1"/>
  </r>
  <r>
    <n v="2337"/>
    <s v="tm404690"/>
    <x v="2319"/>
    <s v="Happy Anniversary"/>
    <x v="0"/>
    <s v="A quirky couple spends their three-year dating anniversary looking back at their relationship and contemplating whether they should break up."/>
    <x v="61"/>
    <x v="1"/>
    <m/>
    <x v="5"/>
    <n v="78"/>
    <s v="tt6423886"/>
    <n v="5.7"/>
    <n v="4219"/>
    <x v="1"/>
  </r>
  <r>
    <n v="2338"/>
    <s v="tm320249"/>
    <x v="2320"/>
    <s v="Maria Bamford: Old Baby"/>
    <x v="0"/>
    <s v="She's savagely upbeat. Lovably awkward. And full of surprises. A wildly funny trip through a one-of-a-kind comic mind."/>
    <x v="60"/>
    <x v="1"/>
    <m/>
    <x v="5"/>
    <n v="64"/>
    <s v="tt6264596"/>
    <n v="6.1"/>
    <n v="945"/>
    <x v="1"/>
  </r>
  <r>
    <n v="2339"/>
    <s v="ts80059"/>
    <x v="2321"/>
    <s v="Trump: An American Dream"/>
    <x v="1"/>
    <s v="Friends, associates and critics reveal the truly American story of Donald Trump, the brash businessman who defied the odds to become U.S. president."/>
    <x v="60"/>
    <x v="1"/>
    <s v="TV-14"/>
    <x v="2"/>
    <n v="55"/>
    <s v="tt7596008"/>
    <n v="7.2"/>
    <n v="4003"/>
    <x v="1"/>
  </r>
  <r>
    <n v="2340"/>
    <s v="ts83814"/>
    <x v="2322"/>
    <s v="Undercover Law"/>
    <x v="1"/>
    <s v="An action-packed series about several Colombian women who work as intelligence agents. They investigate the perilous criminal activities of drug lords while maintaining their lives outside of work. Undercover Law is based on a true story."/>
    <x v="61"/>
    <x v="1"/>
    <m/>
    <x v="5"/>
    <n v="57"/>
    <s v="tt8888710"/>
    <n v="7.2"/>
    <n v="214"/>
    <x v="1"/>
  </r>
  <r>
    <n v="2341"/>
    <s v="tm286532"/>
    <x v="2323"/>
    <s v="Rock my Heart"/>
    <x v="0"/>
    <s v="17-year-old Jana has a congenital heart defect. To defy fate, Jana seeks every challenge, plunges into every wild and dangerous adventure. Her parents does not like that and are even more in constant fear of their daughter."/>
    <x v="60"/>
    <x v="1"/>
    <m/>
    <x v="5"/>
    <n v="105"/>
    <s v="tt5870322"/>
    <n v="6.5"/>
    <n v="984"/>
    <x v="1"/>
  </r>
  <r>
    <n v="2342"/>
    <s v="ts36650"/>
    <x v="2324"/>
    <s v="Apaches"/>
    <x v="1"/>
    <s v="A young journalist is forced into a life of crime to save his father and family in this series based on the novel by Miguel S√É¬°ez Carral."/>
    <x v="61"/>
    <x v="1"/>
    <s v="TV-MA"/>
    <x v="6"/>
    <n v="67"/>
    <s v="tt6818948"/>
    <n v="7"/>
    <n v="293"/>
    <x v="1"/>
  </r>
  <r>
    <n v="2343"/>
    <s v="ts57300"/>
    <x v="2325"/>
    <s v="Marlon"/>
    <x v="1"/>
    <s v="A loving (but immature) father is committed to co-parenting his two kids with his very-together ex-wife. While his misguided fatherly advice, unstoppable larger-than-life personality and unpredictable Internet superstardom might get in the way sometimes, for Marlon, family really always does come first - even if he's the biggest kid of all."/>
    <x v="60"/>
    <x v="1"/>
    <s v="TV-PG"/>
    <x v="7"/>
    <n v="21"/>
    <s v="tt5722376"/>
    <n v="7"/>
    <n v="4056"/>
    <x v="1"/>
  </r>
  <r>
    <n v="2344"/>
    <s v="ts56636"/>
    <x v="2326"/>
    <s v="My Sassy Girl"/>
    <x v="1"/>
    <s v="Set in the Joseon Dynasty period, a romance takes place between cold-hearted Gyun-Woo and Princess Hyemyung who causes troubles."/>
    <x v="60"/>
    <x v="1"/>
    <s v="TV-14"/>
    <x v="2"/>
    <n v="41"/>
    <s v="tt6175760"/>
    <n v="6.9"/>
    <n v="561"/>
    <x v="1"/>
  </r>
  <r>
    <n v="2345"/>
    <s v="ts84780"/>
    <x v="2327"/>
    <s v="Wild District"/>
    <x v="1"/>
    <s v="After surrendering to Bogot√É¬° police, an ex-guerrilla avoids prison by working undercover to investigate a ruthless enforcer of government corruption."/>
    <x v="61"/>
    <x v="1"/>
    <s v="TV-MA"/>
    <x v="6"/>
    <n v="45"/>
    <s v="tt8105958"/>
    <n v="8.1999999999999904"/>
    <n v="1898"/>
    <x v="1"/>
  </r>
  <r>
    <n v="2346"/>
    <s v="tm375729"/>
    <x v="2328"/>
    <s v="Us and Them"/>
    <x v="0"/>
    <s v="Ten years ago, on a train home during the busy Spring Festival travel period, fate brings Xiaoxiao and Jianqing together. Like many young couples, they meet, fall in love, and strive to make it work, but eventually, the harsh realities of life make them drift apart. Ten years later, they run into each other again. Will they make the most of this second chance and rekindle what they once lost?"/>
    <x v="61"/>
    <x v="1"/>
    <m/>
    <x v="5"/>
    <n v="120"/>
    <s v="tt8521758"/>
    <n v="7.4"/>
    <n v="4026"/>
    <x v="1"/>
  </r>
  <r>
    <n v="2347"/>
    <s v="ts75012"/>
    <x v="2329"/>
    <s v="Million Yen Women"/>
    <x v="1"/>
    <s v="Five beautiful but mysterious women move in with unsuccessful novelist Shin, who manages their odd household in exchange for a tidy monthly sum."/>
    <x v="60"/>
    <x v="1"/>
    <m/>
    <x v="5"/>
    <n v="30"/>
    <s v="tt6686450"/>
    <n v="7.6"/>
    <n v="1794"/>
    <x v="1"/>
  </r>
  <r>
    <n v="2348"/>
    <s v="ts82296"/>
    <x v="2330"/>
    <s v="My ID is Gangnam Beauty"/>
    <x v="1"/>
    <s v="This romantic comedy chronicles the life of Mirae, who has always believed that her life would be better if she were born more beautiful. After she goes under the knife, she comes out looking like the beautiful woman she has always dreamed of becoming. She feels ready to take on the world for the first time, and she falls madly in love with Seok, the perfect man. Except Seok hates people who get plastic surgery."/>
    <x v="61"/>
    <x v="1"/>
    <s v="TV-MA"/>
    <x v="6"/>
    <n v="63"/>
    <s v="tt8585954"/>
    <n v="7.4"/>
    <n v="3774"/>
    <x v="1"/>
  </r>
  <r>
    <n v="2349"/>
    <s v="ts57148"/>
    <x v="2331"/>
    <s v="Champions"/>
    <x v="1"/>
    <s v="Vince, a charismatic gym owner with no ambition lives with his younger brother Michael, a gorgeous idiot. Their simple life of women and working out is put on hold when the teenage son of Vince is dropped off on their doorstep by Priya, one of his old high school flings."/>
    <x v="61"/>
    <x v="1"/>
    <s v="TV-PG"/>
    <x v="7"/>
    <n v="21"/>
    <s v="tt6470396"/>
    <n v="6.1"/>
    <n v="3736"/>
    <x v="1"/>
  </r>
  <r>
    <n v="2350"/>
    <s v="tm311319"/>
    <x v="1756"/>
    <s v="Manhunt"/>
    <x v="0"/>
    <s v="Accused of a murder he didn't commit, a prosecutor sets out on a mission to clear his name."/>
    <x v="60"/>
    <x v="1"/>
    <m/>
    <x v="5"/>
    <n v="106"/>
    <s v="tt4537986"/>
    <n v="5.2"/>
    <n v="3210"/>
    <x v="1"/>
  </r>
  <r>
    <n v="2351"/>
    <s v="ts83359"/>
    <x v="2332"/>
    <s v="100 Days My Prince"/>
    <x v="1"/>
    <s v="Lee Yool falls off a cliff and nearly dies in an attempted assassination. He loses his memory, and wanders for 100 days under a new name and personality. During this period, he meets Hong Sim, head of the first detective agency in Joseon."/>
    <x v="61"/>
    <x v="1"/>
    <s v="TV-14"/>
    <x v="2"/>
    <n v="75"/>
    <s v="tt8199972"/>
    <n v="7.8"/>
    <n v="1938"/>
    <x v="1"/>
  </r>
  <r>
    <n v="2352"/>
    <s v="tm270490"/>
    <x v="2333"/>
    <s v="The B-Side: Elsa Dorfman's Portrait Photography"/>
    <x v="0"/>
    <s v="Portrait photographer Elsa Dorfman found her medium in 1980: the larger-than-life Polaroid Land 20x24 camera. For the next thirty-five years, she captured the √¢‚Ç¨≈ìsurfaces√¢‚Ç¨¬ù of those who visited her studio: families, Beat poets, rock stars, and Harvard notables. As pictures begin to fade and her retirement looms, Dorfman gives Errol Morris an inside tour of her backyard archive."/>
    <x v="60"/>
    <x v="1"/>
    <s v="R"/>
    <x v="0"/>
    <n v="76"/>
    <s v="tt5952468"/>
    <n v="6.7"/>
    <n v="743"/>
    <x v="1"/>
  </r>
  <r>
    <n v="2353"/>
    <s v="tm358949"/>
    <x v="2334"/>
    <s v="A Very Country Christmas"/>
    <x v="0"/>
    <s v="Jeanette Williams is a busy single parent, trying to make the best life for her and her daughter. With no time to follow current celebrity gossip, Jeanette is unaware of when a Country superstar returns to their small town to escape the intrusive paparazzi and the chaos of fame. A chance meeting between the two have them both letting their guards down and opening their hearts to the possibility of romance."/>
    <x v="60"/>
    <x v="1"/>
    <s v="G"/>
    <x v="3"/>
    <n v="83"/>
    <s v="tt7001906"/>
    <n v="6"/>
    <n v="1622"/>
    <x v="1"/>
  </r>
  <r>
    <n v="2354"/>
    <s v="tm408104"/>
    <x v="2335"/>
    <s v="Greg Davies: You Magnificent Beast"/>
    <x v="0"/>
    <s v="Greg is back with his first stand up show in four years, and biggest ever tour, You Magnificent Beast."/>
    <x v="61"/>
    <x v="1"/>
    <m/>
    <x v="5"/>
    <n v="66"/>
    <s v="tt8259682"/>
    <n v="7.1"/>
    <n v="2328"/>
    <x v="1"/>
  </r>
  <r>
    <n v="2355"/>
    <s v="ts79330"/>
    <x v="2336"/>
    <s v="Girls Incarcerated"/>
    <x v="1"/>
    <s v="An eight-part documentary series that goes behind the scenes at Madison Juvenile Correctional Facility in Indiana, where teenage girls struggle to overcome their troubled pasts and find hope for the future."/>
    <x v="61"/>
    <x v="1"/>
    <s v="TV-MA"/>
    <x v="6"/>
    <n v="45"/>
    <s v="tt8092942"/>
    <n v="7.3"/>
    <n v="1073"/>
    <x v="1"/>
  </r>
  <r>
    <n v="2356"/>
    <s v="tm428073"/>
    <x v="2337"/>
    <s v="When Angels Sleep"/>
    <x v="0"/>
    <s v="Germ√É¬°n, an honest family man, sees how his whole world wobbles the night when, driving home, accidentally runs over two teenage girls. From that moment, Germ√É¬°n will have to do everything in his power to prevent his life from being destroyed forever."/>
    <x v="61"/>
    <x v="1"/>
    <m/>
    <x v="5"/>
    <n v="94"/>
    <s v="tt3732280"/>
    <n v="5.5"/>
    <n v="3619"/>
    <x v="1"/>
  </r>
  <r>
    <n v="2357"/>
    <s v="ts85202"/>
    <x v="2338"/>
    <s v="Brainchild"/>
    <x v="1"/>
    <s v="From germs and emotions to social media and more, it's the science of your world explained in a way that's refreshingly relatable."/>
    <x v="61"/>
    <x v="1"/>
    <s v="TV-Y7"/>
    <x v="10"/>
    <n v="25"/>
    <s v="tt9203042"/>
    <n v="8.1"/>
    <n v="415"/>
    <x v="1"/>
  </r>
  <r>
    <n v="2358"/>
    <s v="tm429377"/>
    <x v="2339"/>
    <s v="Bert Kreischer: Secret Time"/>
    <x v="0"/>
    <s v="Comedian Bert Kreischer is ready to take his shirt off and &quot;party hardy&quot; with his debut Netflix Original stand-up special, Bert Kreischer: Secret Time. Considered one of the best storytellers of his generation, Bert regales the audience at the Trocadero Theatre in Philadelphia with stories about zip-lining with his family, his daughter practicing softball with an imaginary ball, and upstaging ex-NBA player Ralph Sampson at a childhood basketball camp."/>
    <x v="61"/>
    <x v="1"/>
    <m/>
    <x v="5"/>
    <n v="57"/>
    <s v="tt8786466"/>
    <n v="7.3"/>
    <n v="2307"/>
    <x v="1"/>
  </r>
  <r>
    <n v="2359"/>
    <s v="ts81036"/>
    <x v="2340"/>
    <s v="The Who Was? Show"/>
    <x v="1"/>
    <s v="Fresh voices bring some of the most famous names in history to life. A live-action sketch comedy show based on the series of best-selling books."/>
    <x v="61"/>
    <x v="1"/>
    <m/>
    <x v="5"/>
    <n v="25"/>
    <s v="tt7488702"/>
    <n v="6.8"/>
    <n v="604"/>
    <x v="1"/>
  </r>
  <r>
    <n v="2360"/>
    <s v="tm330869"/>
    <x v="2341"/>
    <s v="Show Dogs"/>
    <x v="0"/>
    <s v="Starring Will Arnett, Chris &quot;Ludacris&quot; Bridges, Natasha Lyonne, Jordin Sparks, Gabriel Iglesias, Shaquille O'Neal, Alan Cumming, and Stanley Tucci, SHOW DOGS is a family comedy about the unlikely pairing of a human detective (Arnett) and his canine partner (voice of Chris &quot;Ludacris&quot; Bridges), who has to go undercover at the world's most exclusive dog show to solve his biggest case yet."/>
    <x v="61"/>
    <x v="1"/>
    <s v="PG"/>
    <x v="1"/>
    <n v="90"/>
    <s v="tt5691024"/>
    <n v="3.9"/>
    <n v="4653"/>
    <x v="1"/>
  </r>
  <r>
    <n v="2361"/>
    <s v="tm350607"/>
    <x v="2342"/>
    <s v="Escape from Mr. Lemoncello's Library"/>
    <x v="0"/>
    <s v="Can twelve 12-year-olds escape from the most ridiculously brilliant library ever created? Escape from Mr. Lemoncello's Library plunks a dozen sixth-graders into the middle of a futuristic library for a night of nonstop fun and adventure."/>
    <x v="60"/>
    <x v="1"/>
    <s v="G"/>
    <x v="3"/>
    <n v="69"/>
    <s v="tt5878476"/>
    <n v="5.4"/>
    <n v="440"/>
    <x v="1"/>
  </r>
  <r>
    <n v="2362"/>
    <s v="tm417317"/>
    <x v="2343"/>
    <s v="Bhavesh Joshi Superhero"/>
    <x v="0"/>
    <s v="A young man who stands for the right discovers that he's destined to do bigger things, which will transform him from a common man into a Superhero."/>
    <x v="61"/>
    <x v="1"/>
    <m/>
    <x v="5"/>
    <n v="155"/>
    <s v="tt6129302"/>
    <n v="7.7"/>
    <n v="8587"/>
    <x v="1"/>
  </r>
  <r>
    <n v="2363"/>
    <s v="ts83457"/>
    <x v="2344"/>
    <s v="Cleo &amp; Cuquin"/>
    <x v="1"/>
    <s v="Sister and brother Cleo and Cuquin carry out different job roles to help their friends."/>
    <x v="61"/>
    <x v="1"/>
    <s v="TV-Y"/>
    <x v="8"/>
    <n v="7"/>
    <s v="tt7956374"/>
    <n v="8"/>
    <n v="98"/>
    <x v="1"/>
  </r>
  <r>
    <n v="2364"/>
    <s v="tm407295"/>
    <x v="2345"/>
    <s v="Amateur"/>
    <x v="0"/>
    <s v="14-year-old basketball phenom Terron Forte has to navigate the under-the-table world of amateur athletics when he is recruited to an elite NCAA prep school."/>
    <x v="61"/>
    <x v="1"/>
    <s v="R"/>
    <x v="0"/>
    <n v="96"/>
    <s v="tt5580392"/>
    <n v="5.9"/>
    <n v="4303"/>
    <x v="1"/>
  </r>
  <r>
    <n v="2365"/>
    <s v="ts82181"/>
    <x v="2346"/>
    <s v="Back Street Girls: Goku Dolls"/>
    <x v="1"/>
    <s v="A group of 3 yakuza failed their boss for the last time. After messing up an important job, the boss gave them 2 choices: honorably commit suicide, or go to Thailand to get a sex reassignment surgery in order to become &quot;female&quot; idols. After a gruesome year training to become idols, they successfully debut, with overwhelming popularity, much to their dismay. This is where their tragedy truly begins."/>
    <x v="61"/>
    <x v="1"/>
    <s v="TV-MA"/>
    <x v="6"/>
    <n v="24"/>
    <s v="tt8693818"/>
    <n v="6.6"/>
    <n v="815"/>
    <x v="1"/>
  </r>
  <r>
    <n v="2366"/>
    <s v="tm282910"/>
    <x v="2347"/>
    <s v="Fireworks"/>
    <x v="0"/>
    <s v="Moshimo, Japan. The annual fireworks festival is about to take place and a group of schoolboys, arguing over whether they are round or flat when viewed from different angles, set out to find it out."/>
    <x v="60"/>
    <x v="1"/>
    <s v="PG-13"/>
    <x v="4"/>
    <n v="90"/>
    <s v="tt6317962"/>
    <n v="5.6"/>
    <n v="3147"/>
    <x v="1"/>
  </r>
  <r>
    <n v="2367"/>
    <s v="ts53516"/>
    <x v="2348"/>
    <s v="Edgar Rice Burroughs' Tarzan and Jane"/>
    <x v="1"/>
    <s v="Saved from a plane crash and given supernatural powers, teen Tarzan joins forces with brave city girl Jane to protect his jungle home from threats."/>
    <x v="60"/>
    <x v="1"/>
    <s v="TV-Y7"/>
    <x v="10"/>
    <n v="21"/>
    <s v="tt6216718"/>
    <n v="4.8"/>
    <n v="270"/>
    <x v="1"/>
  </r>
  <r>
    <n v="2368"/>
    <s v="tm429984"/>
    <x v="2349"/>
    <s v="Pachamama"/>
    <x v="0"/>
    <s v="A young boy living in a remote village in the Andes Mountains dreams of becoming shaman."/>
    <x v="61"/>
    <x v="1"/>
    <s v="PG"/>
    <x v="1"/>
    <n v="72"/>
    <s v="tt5541002"/>
    <n v="6.8"/>
    <n v="848"/>
    <x v="1"/>
  </r>
  <r>
    <n v="2369"/>
    <s v="ts112279"/>
    <x v="2350"/>
    <s v="Empire Games"/>
    <x v="1"/>
    <s v="This series explores the greatest empires in a way that has never been fully investigated. Each episode highlights and exposes the political intrigue, personal vendettas, family mayhem, acts of vengeance and the ever-evolving tension, turmoil and chaos that shaped these civilizations and led to their destruction from within."/>
    <x v="61"/>
    <x v="1"/>
    <m/>
    <x v="5"/>
    <n v="49"/>
    <s v="tt8171234"/>
    <n v="5.8"/>
    <n v="306"/>
    <x v="1"/>
  </r>
  <r>
    <n v="2370"/>
    <s v="tm419496"/>
    <x v="2351"/>
    <s v="Lust Stories"/>
    <x v="0"/>
    <s v="An anthology of four stories that sheds light on modern relationships from the viewpoint of the Indian woman."/>
    <x v="61"/>
    <x v="1"/>
    <s v="R"/>
    <x v="0"/>
    <n v="120"/>
    <s v="tt8439854"/>
    <n v="6.4"/>
    <n v="10725"/>
    <x v="1"/>
  </r>
  <r>
    <n v="2371"/>
    <s v="tm344173"/>
    <x v="2352"/>
    <s v="All I Wish"/>
    <x v="0"/>
    <s v="A woman struggles to escape the clutches of her overbearing, co-dependent mother, while gradually falling for a sexy, sophisticated attorney."/>
    <x v="61"/>
    <x v="1"/>
    <s v="G"/>
    <x v="3"/>
    <n v="94"/>
    <s v="tt1492705"/>
    <n v="5.2"/>
    <n v="1564"/>
    <x v="1"/>
  </r>
  <r>
    <n v="2372"/>
    <s v="ts95274"/>
    <x v="2353"/>
    <s v="Age of Tanks"/>
    <x v="1"/>
    <s v="The history of the powerful weapon on land, the tank. Covers its entire history, from paper designs of the early-1900s to the beasts of the present day."/>
    <x v="60"/>
    <x v="1"/>
    <s v="TV-PG"/>
    <x v="7"/>
    <n v="54"/>
    <s v="tt8107992"/>
    <n v="7.3"/>
    <n v="852"/>
    <x v="1"/>
  </r>
  <r>
    <n v="2373"/>
    <s v="tm294581"/>
    <x v="2354"/>
    <s v="The Clapper"/>
    <x v="0"/>
    <s v="15 minutes of fame destroys the life of a man who works as a clapper in television."/>
    <x v="61"/>
    <x v="1"/>
    <s v="R"/>
    <x v="0"/>
    <n v="89"/>
    <s v="tt5461956"/>
    <n v="5.0999999999999996"/>
    <n v="7425"/>
    <x v="1"/>
  </r>
  <r>
    <n v="2374"/>
    <s v="tm313120"/>
    <x v="2355"/>
    <s v="Chasing Coral"/>
    <x v="0"/>
    <s v="Coral reefs are the nursery for all life in the oceans, a remarkable ecosystem that sustains us. Yet with carbon emissions warming the seas, a phenomenon called √¢‚Ç¨≈ìcoral bleaching√¢‚Ç¨¬ù√¢‚Ç¨‚Äùa sign of mass coral death√¢‚Ç¨‚Äùhas been accelerating around the world, and the public has no idea of the scale or implication of the catastrophe silently raging underwater."/>
    <x v="60"/>
    <x v="1"/>
    <m/>
    <x v="5"/>
    <n v="93"/>
    <s v="tt6333054"/>
    <n v="8.1"/>
    <n v="5143"/>
    <x v="1"/>
  </r>
  <r>
    <n v="2375"/>
    <s v="ts118696"/>
    <x v="2356"/>
    <s v="Robot Trains"/>
    <x v="1"/>
    <s v="Set in the &quot;Train World&quot; where all citizens are trains. However, among the residents there are special trains that can transform into robots, the Robot Trains. Featuring our 5 train heroes, with special powers: Kay, Alf, Duck, Selly and Victor - and their exciting adventures. Can the Robot Trains save the village from the evil dark forces that be?"/>
    <x v="60"/>
    <x v="1"/>
    <s v="TV-Y7"/>
    <x v="10"/>
    <n v="12"/>
    <s v="tt7216288"/>
    <n v="6"/>
    <n v="87"/>
    <x v="1"/>
  </r>
  <r>
    <n v="2376"/>
    <s v="ts82398"/>
    <x v="2357"/>
    <s v="My Dead Ex"/>
    <x v="1"/>
    <s v="A classic, will-they-won't they romance story. Charley is living your typical teenage girl√¢‚Ç¨‚Ñ¢s life. Ben, Charley√¢‚Ç¨‚Ñ¢s not so secret admirer, isn√¢‚Ç¨‚Ñ¢t living at all. But a little thing like death can√¢‚Ç¨‚Ñ¢t stop these two teens from falling in love. Or maybe it can."/>
    <x v="61"/>
    <x v="1"/>
    <m/>
    <x v="5"/>
    <n v="25"/>
    <s v="tt7428106"/>
    <n v="7.4"/>
    <n v="478"/>
    <x v="1"/>
  </r>
  <r>
    <n v="2377"/>
    <s v="tm477838"/>
    <x v="2358"/>
    <s v="Disconnect"/>
    <x v="0"/>
    <s v="A romantic comedy that brings out the intricacies and absurdities of the Nairobi dating scene."/>
    <x v="61"/>
    <x v="1"/>
    <m/>
    <x v="5"/>
    <n v="107"/>
    <s v="tt8413566"/>
    <n v="5.3"/>
    <n v="117"/>
    <x v="1"/>
  </r>
  <r>
    <n v="2378"/>
    <s v="ts116101"/>
    <x v="2359"/>
    <s v="Crazy Delicious"/>
    <x v="1"/>
    <s v="Everyday meals are turned into extraordinary culinary creations in a magical food competition on an edible set. The UK's most talented food lovers are challenged to produce meals that must impress with originality, visuals and extraordinary flavours."/>
    <x v="60"/>
    <x v="1"/>
    <m/>
    <x v="5"/>
    <n v="51"/>
    <s v="tt7626160"/>
    <n v="8.9"/>
    <n v="15"/>
    <x v="1"/>
  </r>
  <r>
    <n v="2379"/>
    <s v="ts82867"/>
    <x v="2360"/>
    <s v="Becoming Champions"/>
    <x v="1"/>
    <s v="This series looks at the stories behind the athletes and countries that have achieved World Cup champion status."/>
    <x v="61"/>
    <x v="1"/>
    <s v="TV-G"/>
    <x v="9"/>
    <n v="45"/>
    <s v="tt8796068"/>
    <n v="6.7"/>
    <n v="389"/>
    <x v="1"/>
  </r>
  <r>
    <n v="2380"/>
    <s v="ts83554"/>
    <x v="2361"/>
    <s v="Inside the Criminal Mind"/>
    <x v="1"/>
    <s v="Explore the psychological machinations and immoral behavior that define the most nefarious types of criminals."/>
    <x v="61"/>
    <x v="1"/>
    <s v="TV-MA"/>
    <x v="6"/>
    <n v="48"/>
    <s v="tt6775794"/>
    <n v="5.4"/>
    <n v="986"/>
    <x v="1"/>
  </r>
  <r>
    <n v="2381"/>
    <s v="ts58442"/>
    <x v="2362"/>
    <s v="Live Up To Your Name"/>
    <x v="1"/>
    <s v="Heo Im is an oriental doctor, acknowledged as the best in acupuncture and moxibustion in Joseon. His success is blocked due to his low status._x000a__x000a_One day, Heo Im travels though time and finds himself in present day Seoul. He meets Choi Yeon-Kyung. She is doctor firmly believing in only modern medicine."/>
    <x v="60"/>
    <x v="1"/>
    <s v="TV-MA"/>
    <x v="6"/>
    <n v="69"/>
    <s v="tt7094874"/>
    <n v="8"/>
    <n v="1224"/>
    <x v="1"/>
  </r>
  <r>
    <n v="2382"/>
    <s v="tm374216"/>
    <x v="2363"/>
    <s v="Take Your Pills"/>
    <x v="0"/>
    <s v="In a hypercompetitive world, drugs like Adderall offer students, athletes, coders and others a way to do more -- faster and better. But at what cost?"/>
    <x v="61"/>
    <x v="1"/>
    <m/>
    <x v="5"/>
    <n v="87"/>
    <s v="tt7983844"/>
    <n v="6.3"/>
    <n v="5048"/>
    <x v="1"/>
  </r>
  <r>
    <n v="2383"/>
    <s v="tm232464"/>
    <x v="2364"/>
    <s v="Raees"/>
    <x v="0"/>
    <s v="Set in the early √¢‚Ç¨‚Ñ¢80s and √¢‚Ç¨‚Ñ¢90s in Gujarat, India, √¢‚Ç¨ÀúRaees√¢‚Ç¨‚Ñ¢ is a fictitious story of a crime lord named Raees, who builds an entire empire from scratch, and a police officer who is determined to bring him down."/>
    <x v="60"/>
    <x v="1"/>
    <s v="R"/>
    <x v="0"/>
    <n v="143"/>
    <s v="tt3405236"/>
    <n v="6.7"/>
    <n v="43835"/>
    <x v="1"/>
  </r>
  <r>
    <n v="2384"/>
    <s v="tm367473"/>
    <x v="2365"/>
    <s v="Bad Seeds"/>
    <x v="0"/>
    <s v="Wael, a former street child, makes a living from small scams with his adoptive mother and partner-in-crime Monique. When this unconventional duo swindles the wrong guy, Victor, an old acquaintance of Monique now in charge of a support organization for troubled teens, they have no choice but to become his interim secretary and educator in order to redeem themselves."/>
    <x v="61"/>
    <x v="1"/>
    <m/>
    <x v="5"/>
    <n v="100"/>
    <s v="tt6708116"/>
    <n v="7.3"/>
    <n v="5407"/>
    <x v="1"/>
  </r>
  <r>
    <n v="2385"/>
    <s v="tm413049"/>
    <x v="2366"/>
    <s v="Animal World"/>
    <x v="0"/>
    <s v="Drifting aimlessly through life, Kaisi (Li Yi Feng) has racked up debts of several million having borrowed money from his friends. Lured with the promise of writing it all off, Kaisi leaves his ailing mother and childhood sweetheart Qing (Zhou Dongyu) to board the ship Destiny and attend a gambling party controlled by the mysterious Anderson (Michael Douglas).  All players join the game with stars. For each game they lose, their opponent captures a star. Everyone is holding daggers behind their backs plotting dirty means by which to overcome their opponents. The game quickly deteriorates into a slaughter and Kaisi must battle save his own skin√¢‚Ç¨¬¶"/>
    <x v="61"/>
    <x v="1"/>
    <s v="R"/>
    <x v="0"/>
    <n v="125"/>
    <s v="tt9257932"/>
    <n v="6.5"/>
    <n v="4367"/>
    <x v="1"/>
  </r>
  <r>
    <n v="2386"/>
    <s v="ts80030"/>
    <x v="2367"/>
    <s v="Fastest Car"/>
    <x v="1"/>
    <s v="The drivers of exotic supercars put their street cred on the line against deceptively fast sleeper cars built and modified by true gearheads."/>
    <x v="61"/>
    <x v="1"/>
    <s v="TV-MA"/>
    <x v="6"/>
    <n v="45"/>
    <s v="tt8295694"/>
    <n v="7.1"/>
    <n v="1324"/>
    <x v="1"/>
  </r>
  <r>
    <n v="2387"/>
    <s v="tm311193"/>
    <x v="2368"/>
    <s v="Seeking a Man"/>
    <x v="0"/>
    <s v="Shams  is an Egyptian bank employee who dreams of becoming a mother and having her own baby, but the problem is that she refuses the idea of marriage. Shams finds a solution to her dilemma when she meets a veterinarian called Bahgat."/>
    <x v="60"/>
    <x v="1"/>
    <m/>
    <x v="5"/>
    <n v="100"/>
    <s v="tt6539420"/>
    <n v="6.3"/>
    <n v="602"/>
    <x v="1"/>
  </r>
  <r>
    <n v="2388"/>
    <s v="tm307761"/>
    <x v="2369"/>
    <s v="Toilet: A Love Story"/>
    <x v="0"/>
    <s v="A woman threatens to leave her husband unless he installs a toilet in their home. To win back her love and respect, he heads out on a journey to fight against the backward society."/>
    <x v="60"/>
    <x v="1"/>
    <m/>
    <x v="5"/>
    <n v="155"/>
    <s v="tt5785170"/>
    <n v="7.2"/>
    <n v="20675"/>
    <x v="1"/>
  </r>
  <r>
    <n v="2389"/>
    <s v="ts84977"/>
    <x v="2370"/>
    <s v="Terrorism Close Calls"/>
    <x v="1"/>
    <s v="The war on terror is everywhere and anywhere. In this series, we learn about the deadly terrorist attacks that almost happened or were not as deadly as planned. Each episodes explores a recently declassified terrorist scheme intended to cause mass casualties."/>
    <x v="61"/>
    <x v="1"/>
    <m/>
    <x v="5"/>
    <n v="51"/>
    <s v="tt6775816"/>
    <n v="5.0999999999999996"/>
    <n v="688"/>
    <x v="1"/>
  </r>
  <r>
    <n v="2390"/>
    <s v="tm371959"/>
    <x v="2371"/>
    <s v="6 Balloons"/>
    <x v="0"/>
    <s v="Over the course of one night, a woman drives across LA with her heroin addict brother in search of a detox center, with his two-year-old daughter in tow."/>
    <x v="61"/>
    <x v="1"/>
    <m/>
    <x v="5"/>
    <n v="75"/>
    <s v="tt6142496"/>
    <n v="5.9"/>
    <n v="4087"/>
    <x v="1"/>
  </r>
  <r>
    <n v="2391"/>
    <s v="tm320206"/>
    <x v="2372"/>
    <s v="#realityhigh"/>
    <x v="0"/>
    <s v="When nerdy high schooler Dani finally attracts the interest of her longtime crush, she lands in the cross hairs of his ex, a social media celebrity."/>
    <x v="60"/>
    <x v="1"/>
    <m/>
    <x v="5"/>
    <n v="99"/>
    <s v="tt6119504"/>
    <n v="5.2"/>
    <n v="6283"/>
    <x v="1"/>
  </r>
  <r>
    <n v="2392"/>
    <s v="ts82424"/>
    <x v="2373"/>
    <s v="13 Reasons Why: Beyond the Reasons"/>
    <x v="1"/>
    <s v="Cast members, writers, producers and mental health professionals discuss some of the difficult issues and themes explored in &quot;13 Reasons Why.&quot;"/>
    <x v="60"/>
    <x v="1"/>
    <s v="TV-MA"/>
    <x v="6"/>
    <n v="42"/>
    <s v="tt8615966"/>
    <n v="6.2"/>
    <n v="322"/>
    <x v="1"/>
  </r>
  <r>
    <n v="2393"/>
    <s v="tm408306"/>
    <x v="2374"/>
    <s v="Seth Rogen's Hilarity for Charity"/>
    <x v="0"/>
    <s v="Seth Rogen and friends combine stand-up, sketches and music for an outrageous comedy special that could only come from the mind of Seth. Guests include Tiffany Haddish, Sarah Silverman, Michelle Wolf, John Mulaney, Michael Che, David Chang, Ike Barinholtz, Chelsea Peretti, Kumail Nanjiani, Jon Lovitz, Jeff Goldblum, Sacha Baron Cohen, Nick Kroll, Post Malone, Chris Hardwick, and Craig Robinson &amp; The Nasty Delicious."/>
    <x v="61"/>
    <x v="1"/>
    <m/>
    <x v="5"/>
    <n v="70"/>
    <s v="tt8178116"/>
    <n v="5"/>
    <n v="2360"/>
    <x v="1"/>
  </r>
  <r>
    <n v="2394"/>
    <s v="tm422715"/>
    <x v="2375"/>
    <s v="Stree"/>
    <x v="0"/>
    <s v="Set in the town of Chanderi, Stree is based on the urban legend of Nale Ba that went viral in Karnataka in the 1990s, and features Shraddha Kapoor and Rajkummar Rao in pivotal roles."/>
    <x v="61"/>
    <x v="1"/>
    <m/>
    <x v="5"/>
    <n v="128"/>
    <s v="tt8108202"/>
    <n v="7.6"/>
    <n v="32814"/>
    <x v="1"/>
  </r>
  <r>
    <n v="2395"/>
    <s v="tm301024"/>
    <x v="2376"/>
    <s v="Wedding Unplanned"/>
    <x v="0"/>
    <s v="When she discovers a wedding planer's business card, Alexia instantly says, &quot;YES&quot; to Mathias unaware that it belongs to his mistress. The groom is now trapped between his bride, and his lover who in charge of his unwanted marriage."/>
    <x v="60"/>
    <x v="1"/>
    <m/>
    <x v="5"/>
    <n v="94"/>
    <s v="tt9519642"/>
    <n v="5.7"/>
    <n v="1610"/>
    <x v="1"/>
  </r>
  <r>
    <n v="2396"/>
    <s v="ts83247"/>
    <x v="2377"/>
    <s v="Stay Here"/>
    <x v="1"/>
    <s v="Designer Genevieve Gorder and real estate expert Peter Lorimer show property owners how to turn their short-term rentals into moneymaking showstoppers."/>
    <x v="61"/>
    <x v="1"/>
    <s v="TV-PG"/>
    <x v="7"/>
    <n v="32"/>
    <s v="tt8773338"/>
    <n v="7.4"/>
    <n v="1095"/>
    <x v="1"/>
  </r>
  <r>
    <n v="2397"/>
    <s v="ts80410"/>
    <x v="2378"/>
    <s v="Kantaro: The Sweet Tooth Salaryman"/>
    <x v="1"/>
    <s v="A stoic book salesman leads a double life as he plays hooky from work to write his sweets blog. In his journey to attain a glimpse of sweets heaven Kantaro samples various Japanese and Western sweets."/>
    <x v="60"/>
    <x v="1"/>
    <m/>
    <x v="5"/>
    <n v="30"/>
    <s v="tt6983520"/>
    <n v="7.6"/>
    <n v="791"/>
    <x v="1"/>
  </r>
  <r>
    <n v="2398"/>
    <s v="ts79856"/>
    <x v="2379"/>
    <s v="SWORDGAI The Animation"/>
    <x v="1"/>
    <s v="A young man becomes host to a legendary infernal sword and, with the fate of humanity now in his arm, wields its demonic power against his enemies."/>
    <x v="61"/>
    <x v="1"/>
    <s v="TV-MA"/>
    <x v="6"/>
    <n v="22"/>
    <s v="tt7415066"/>
    <n v="5.8"/>
    <n v="907"/>
    <x v="1"/>
  </r>
  <r>
    <n v="2399"/>
    <s v="ts76509"/>
    <x v="2380"/>
    <s v="Beyond Stranger Things"/>
    <x v="1"/>
    <s v="Secrets from the &quot;Stranger Things 2&quot; universe are revealed as cast and guests discuss the latest episodes with host Jim Rash. Caution: spoilers ahead!"/>
    <x v="60"/>
    <x v="1"/>
    <s v="TV-14"/>
    <x v="2"/>
    <n v="21"/>
    <s v="tt7570990"/>
    <n v="7.4"/>
    <n v="1883"/>
    <x v="1"/>
  </r>
  <r>
    <n v="2400"/>
    <s v="ts90880"/>
    <x v="2381"/>
    <s v="44 Cats"/>
    <x v="1"/>
    <s v="The adventures of four kittens who make up the musical group called The Buffycats, with stories focusing on themes of friendship, altruism, tolerance and diversity."/>
    <x v="61"/>
    <x v="1"/>
    <s v="TV-Y7"/>
    <x v="10"/>
    <n v="15"/>
    <s v="tt9699148"/>
    <n v="6.1"/>
    <n v="283"/>
    <x v="1"/>
  </r>
  <r>
    <n v="2401"/>
    <s v="tm418870"/>
    <x v="2382"/>
    <s v="Close Enemies"/>
    <x v="0"/>
    <s v="Driss and Manuel both grew up on the same council estate. An estate where the sense of belonging to your patch is much stronger than the sense of belonging to a country, a nation or a culture... Manuel has assimilated this belonging, and he has even benefited from it and built his life on it. Driss, meanwhile, has shunned it. They will both have to face up to the consequences of their decisions √¢‚Ç¨‚Äú because they will each have a price to pay√¢‚Ç¨¬¶"/>
    <x v="61"/>
    <x v="1"/>
    <m/>
    <x v="5"/>
    <n v="111"/>
    <s v="tt6527586"/>
    <n v="6.4"/>
    <n v="2607"/>
    <x v="1"/>
  </r>
  <r>
    <n v="2402"/>
    <s v="tm370447"/>
    <x v="2383"/>
    <s v="The Tree of Blood"/>
    <x v="0"/>
    <s v="Marc and Rebeca, a young couple, travel to an old country house that used to belong to their family. Once there, they write the shared history of their roots, creating a huge family tree that harbours relationships of love, heartbreak, sex, madness, jealousy and infidelity, and under which also lies a history laden with secrets."/>
    <x v="61"/>
    <x v="1"/>
    <m/>
    <x v="5"/>
    <n v="130"/>
    <s v="tt6433832"/>
    <n v="6.4"/>
    <n v="2934"/>
    <x v="1"/>
  </r>
  <r>
    <n v="2403"/>
    <s v="tm425884"/>
    <x v="2384"/>
    <s v="They'll Love Me When I'm Dead"/>
    <x v="0"/>
    <s v="As his life comes to its end, famous Hollywood director Orson Welles puts it all on the line at the chance for renewed success with the film The Other Side of the Wind."/>
    <x v="61"/>
    <x v="1"/>
    <m/>
    <x v="5"/>
    <n v="98"/>
    <s v="tt6893836"/>
    <n v="7.4"/>
    <n v="4953"/>
    <x v="1"/>
  </r>
  <r>
    <n v="2404"/>
    <s v="tm429382"/>
    <x v="2385"/>
    <s v="Nappily Ever After"/>
    <x v="0"/>
    <s v="After an accident at the hair salon, Violet realizes she's not living life to the fullest. A soulful barber helps her put the pieces back together."/>
    <x v="61"/>
    <x v="1"/>
    <s v="NC-17"/>
    <x v="11"/>
    <n v="100"/>
    <s v="tt0365545"/>
    <n v="6.4"/>
    <n v="9139"/>
    <x v="1"/>
  </r>
  <r>
    <n v="2405"/>
    <s v="tm322210"/>
    <x v="2386"/>
    <s v="Bomb Scared"/>
    <x v="0"/>
    <s v="Somewhere in Spain, four ETA terrorists await a phone call before carrying out a mission, while the 2010 FIFA World Cup, where Spanish soccer team is one of the favorites to win, is being held in South Africa."/>
    <x v="60"/>
    <x v="1"/>
    <m/>
    <x v="5"/>
    <n v="89"/>
    <s v="tt6895746"/>
    <n v="5.7"/>
    <n v="2846"/>
    <x v="1"/>
  </r>
  <r>
    <n v="2406"/>
    <s v="tm313748"/>
    <x v="2387"/>
    <s v="Handsome: A Netflix Mystery Movie"/>
    <x v="0"/>
    <s v="LA homicide detective Gene Handsome's knack for solving mysteries is matched only by his inability to make sense of his own problems."/>
    <x v="60"/>
    <x v="1"/>
    <m/>
    <x v="5"/>
    <n v="81"/>
    <s v="tt8836958"/>
    <n v="5.2"/>
    <n v="4465"/>
    <x v="1"/>
  </r>
  <r>
    <n v="2407"/>
    <s v="ts80084"/>
    <x v="2388"/>
    <s v="Dragon Pilot: Hisone and Masotan"/>
    <x v="1"/>
    <s v="Straightforward and innocent Hisone Amakasu is a Self-Defense Force rookie stationed at the Air Self-Defense Force's Gifu Base. She was struggling with the fact that she sometimes hurts people unintentionally by her innocent words and decided to join the Air Self-Defense Force, hoping to maintain a certain distance from people. This decision led her to a fateful encounter which profoundly changed her life. It was the &quot;OTF&quot; dragon hidden in the base and it chose Hisone as his pilot. When it soared into the sky with Hisone, her fate as a dragon pilot was decided. It is said that dragons have a key to the future of the world..."/>
    <x v="61"/>
    <x v="1"/>
    <s v="TV-14"/>
    <x v="2"/>
    <n v="24"/>
    <s v="tt8528256"/>
    <n v="6.9"/>
    <n v="494"/>
    <x v="1"/>
  </r>
  <r>
    <n v="2408"/>
    <s v="ts86279"/>
    <x v="2389"/>
    <s v="Nailed It! Holiday!"/>
    <x v="1"/>
    <s v="It's the &quot;Nailed It!&quot; holiday special you've been waiting for, with missing ingredients, impossible asks and desserts that look delightfully sad."/>
    <x v="61"/>
    <x v="1"/>
    <s v="TV-PG"/>
    <x v="7"/>
    <n v="36"/>
    <s v="tt8760264"/>
    <n v="7.7"/>
    <n v="1086"/>
    <x v="1"/>
  </r>
  <r>
    <n v="2409"/>
    <s v="tm244300"/>
    <x v="2390"/>
    <s v="Lommbock"/>
    <x v="0"/>
    <s v="Sequel to Lammbock. Stefan and Kai meet again after years. Stefan became a successful lawyer in Dubai while Kai is stuck in their home town. Kai has relationship issues and is trying hard to get in touch with his step son who is getting in serious trouble with some drug dealers. Can Kai and Stefan solve his problems? And what happened to their old friend Frank?"/>
    <x v="60"/>
    <x v="1"/>
    <m/>
    <x v="5"/>
    <n v="102"/>
    <s v="tt5075584"/>
    <n v="6.7"/>
    <n v="3647"/>
    <x v="1"/>
  </r>
  <r>
    <n v="2410"/>
    <s v="ts77467"/>
    <x v="2391"/>
    <s v="Terrace House: Opening New Doors"/>
    <x v="1"/>
    <s v="The bright young people of Terrace House return to Japan, where they live together and face new relationship challenges."/>
    <x v="60"/>
    <x v="1"/>
    <m/>
    <x v="5"/>
    <n v="40"/>
    <s v="tt7776244"/>
    <n v="7.8"/>
    <n v="952"/>
    <x v="1"/>
  </r>
  <r>
    <n v="2411"/>
    <s v="tm366143"/>
    <x v="2392"/>
    <s v="Maktub"/>
    <x v="0"/>
    <s v="Steve &amp; Chuma , two criminals are the sole survivors of a terrorist attack at a restaurant in Jerusalem. They decide to change their ways and become flesh and blood angels. They go on a journey of wish fulfilment for people who write requests on paper and put between the sacred stones of the Wailing Wall."/>
    <x v="60"/>
    <x v="1"/>
    <s v="PG-13"/>
    <x v="4"/>
    <n v="100"/>
    <s v="tt7252000"/>
    <n v="7.3"/>
    <n v="2831"/>
    <x v="1"/>
  </r>
  <r>
    <n v="2412"/>
    <s v="tm432838"/>
    <x v="2393"/>
    <s v="Black Is Beltza"/>
    <x v="0"/>
    <s v="New York City, October 10, 1965. A group of wooden giant figures from Pamplona, representing Basque culture and traditions, parade down the street; but the local authorities have not allowed the appearance of all of them: due to the racial prejudices that persist in many sectors of society, the participation of two black giants has been banned."/>
    <x v="61"/>
    <x v="1"/>
    <m/>
    <x v="5"/>
    <n v="88"/>
    <s v="tt8512986"/>
    <n v="5.8"/>
    <n v="292"/>
    <x v="1"/>
  </r>
  <r>
    <n v="2413"/>
    <s v="tm463806"/>
    <x v="2394"/>
    <s v="The Legend of Cocaine Island"/>
    <x v="0"/>
    <s v="A family man with no drug running experience searches the Caribbean for a lost stash of cocaine said to be worth at least $2 million."/>
    <x v="61"/>
    <x v="1"/>
    <m/>
    <x v="5"/>
    <n v="87"/>
    <s v="tt8106596"/>
    <n v="6.3"/>
    <n v="3287"/>
    <x v="1"/>
  </r>
  <r>
    <n v="2414"/>
    <s v="tm313712"/>
    <x v="2395"/>
    <s v="Mom"/>
    <x v="0"/>
    <s v="The bliss of a biology teacher√¢‚Ç¨‚Ñ¢s family life in Delhi is shattered when her daughter, Arya  is physically assaulted by Jagan and gang. Does Devki Sabarwal wait for the law to take its course? Or does Devki become Maa Durga and hunt down the perpetrators of the crime?"/>
    <x v="60"/>
    <x v="1"/>
    <m/>
    <x v="5"/>
    <n v="147"/>
    <s v="tt8771030"/>
    <n v="7.2"/>
    <n v="10320"/>
    <x v="1"/>
  </r>
  <r>
    <n v="2415"/>
    <s v="ts80042"/>
    <x v="2396"/>
    <s v="ReBoot: The Guardian Code"/>
    <x v="1"/>
    <s v="Four tech-savvy teens hone their skills as cyber-superheroes in a series of secret missions to save the world."/>
    <x v="61"/>
    <x v="1"/>
    <s v="TV-G"/>
    <x v="9"/>
    <n v="23"/>
    <s v="tt6849940"/>
    <n v="3.8"/>
    <n v="1189"/>
    <x v="1"/>
  </r>
  <r>
    <n v="2416"/>
    <s v="tm244287"/>
    <x v="2397"/>
    <s v="Half Girlfriend"/>
    <x v="0"/>
    <s v="A boy meets a girl named Riya and falls in love. After struggling to convince her to be his girlfriend, she half-heartedly agrees to be his `half-girlfriend'."/>
    <x v="60"/>
    <x v="1"/>
    <m/>
    <x v="5"/>
    <n v="135"/>
    <s v="tt5474042"/>
    <n v="4.5999999999999996"/>
    <n v="7090"/>
    <x v="1"/>
  </r>
  <r>
    <n v="2417"/>
    <s v="ts75718"/>
    <x v="2398"/>
    <s v="Neo Yokio"/>
    <x v="1"/>
    <s v="Joined by his faithful mecha-butler, Kaz Kaan pursues love, fashion and supernatural forces amid Neo Yokio's sinister high society."/>
    <x v="60"/>
    <x v="1"/>
    <s v="TV-MA"/>
    <x v="6"/>
    <n v="23"/>
    <s v="tt7343832"/>
    <n v="5.9"/>
    <n v="3359"/>
    <x v="1"/>
  </r>
  <r>
    <n v="2418"/>
    <s v="ts75620"/>
    <x v="1659"/>
    <s v="Black"/>
    <x v="1"/>
    <s v="A Grim Reaper, a detective and a woman who foresees death get ensnared in matters of life and death -- and dark mysteries of twenty years past."/>
    <x v="60"/>
    <x v="1"/>
    <s v="TV-MA"/>
    <x v="6"/>
    <n v="78"/>
    <s v="tt6380900"/>
    <n v="8"/>
    <n v="3665"/>
    <x v="1"/>
  </r>
  <r>
    <n v="2419"/>
    <s v="tm299764"/>
    <x v="2399"/>
    <s v="The Motive"/>
    <x v="0"/>
    <s v="√É¬Ålvaro, a man obsessed with the idea of writing what he brands as √¢‚Ç¨≈ìhigh literature,√¢‚Ç¨¬ù manipulates the lives and feelings of the people around him to write about the consequences caused by his devious acts."/>
    <x v="60"/>
    <x v="1"/>
    <m/>
    <x v="5"/>
    <n v="104"/>
    <s v="tt5454810"/>
    <n v="6.5"/>
    <n v="5713"/>
    <x v="1"/>
  </r>
  <r>
    <n v="2420"/>
    <s v="tm407775"/>
    <x v="2400"/>
    <s v="Lady J"/>
    <x v="0"/>
    <s v="When a romance between a widow and a notorious libertine takes an unexpected turn, Mademoiselle de Joncqui√É¬®res becomes instrumental to one lover√¢‚Ç¨‚Ñ¢s plans for revenge."/>
    <x v="61"/>
    <x v="1"/>
    <m/>
    <x v="5"/>
    <n v="110"/>
    <s v="tt7530986"/>
    <n v="6.8"/>
    <n v="3306"/>
    <x v="1"/>
  </r>
  <r>
    <n v="2421"/>
    <s v="tm334949"/>
    <x v="2401"/>
    <s v="Right Here Right Now"/>
    <x v="0"/>
    <s v="Hamburg, St. Pauli, New Year's Eve. Oskar Wrobel runs a music club in an old hospital at the edge of the Reeperbahn. While fireworks go off in the streets of St. Pauli, he prepares the big final party - the club has to close. Thankfully there is no time to think about it because the chaos is breaking into his living room, all while hell break loose at the club. The film, based on the novel by Tino Hanekamp, was filmed with hundreds of extras attending a real-life three-night-long party."/>
    <x v="61"/>
    <x v="1"/>
    <m/>
    <x v="5"/>
    <n v="89"/>
    <s v="tt6175086"/>
    <n v="5.4"/>
    <n v="311"/>
    <x v="1"/>
  </r>
  <r>
    <n v="2422"/>
    <s v="tm409942"/>
    <x v="2402"/>
    <s v="Sh√É¬©h√É¬©razade"/>
    <x v="0"/>
    <s v="Zachary, 17 years old, gets out of jail. Rejected by his mother, he hangs out in the mean streets of Marseille. He falls in love with Sh√É¬©h√É¬©razade, a young prostitute of whom he becomes the pimp without realizing it..."/>
    <x v="61"/>
    <x v="1"/>
    <m/>
    <x v="5"/>
    <n v="106"/>
    <s v="tt8459250"/>
    <n v="7"/>
    <n v="2195"/>
    <x v="1"/>
  </r>
  <r>
    <n v="2423"/>
    <s v="tm238587"/>
    <x v="2403"/>
    <s v="Shepherds and Butchers"/>
    <x v="0"/>
    <s v="A lawyer takes on a case of a prison guard in South Africa who is traumatized by the executions he's witnessed."/>
    <x v="60"/>
    <x v="1"/>
    <s v="R"/>
    <x v="0"/>
    <n v="106"/>
    <s v="tt4627352"/>
    <n v="6.8"/>
    <n v="3460"/>
    <x v="1"/>
  </r>
  <r>
    <n v="2424"/>
    <s v="tm410748"/>
    <x v="2404"/>
    <s v="The Most Unknown"/>
    <x v="0"/>
    <s v="An epic documentary film that sends nine scientists to extraordinary parts of the world to uncover unexpected answers to some of humanity√¢‚Ç¨‚Ñ¢s biggest questions. How did life begin? What is time? What is consciousness? How much do we really know?  By introducing researchers from diverse backgrounds for the first time, then dropping them into new, immersive field work they previously hadn√¢‚Ç¨‚Ñ¢t tackled, the film pushes the boundaries of how science storytelling is approached. What emerges is a deeply human trip to the foundations of discovery and a powerful reminder that the unanswered questions are the most crucial ones to pose.  Directed by Emmy-nominated and Peabody Award-winning filmmaker Ian Cheney and advised by world-renowned filmmaker Werner Herzog, The Most Unknown is an ambitious look at a side of science never before shown on screen."/>
    <x v="61"/>
    <x v="1"/>
    <m/>
    <x v="5"/>
    <n v="92"/>
    <s v="tt8126390"/>
    <n v="6.6"/>
    <n v="2067"/>
    <x v="1"/>
  </r>
  <r>
    <n v="2425"/>
    <s v="tm413955"/>
    <x v="2405"/>
    <s v="A Fortunate Man"/>
    <x v="0"/>
    <s v="On his quest for happiness, Per decides to leave Jutland and an upbringing in a strict religious home. He runs from his family and his patriarch father, and sets sail towards Copenhagen to become an engineer. Parallel to his studies, he works on a visionary energy project based on wind and wave energy, a project so much ahead of its time, that professors consider him insane and far too self-confident. However, Per√¢‚Ç¨‚Ñ¢s project becomes a success and he marries the beautiful Jakobe who is a part of a wealthy Jewish family. One would imagine that Per√¢‚Ç¨‚Ñ¢s happiness now is made. But Per√¢‚Ç¨‚Ñ¢s childhood keeps haunting him and his dogmatic family cannot accept his new life. Despite his luck and success, Per is unable to fully cut the strings to his strict religious background, and he now fears that he will repeat his father√¢‚Ç¨‚Ñ¢s patriarchist behavior."/>
    <x v="61"/>
    <x v="1"/>
    <m/>
    <x v="5"/>
    <n v="162"/>
    <s v="tt8436026"/>
    <n v="7.2"/>
    <n v="6093"/>
    <x v="1"/>
  </r>
  <r>
    <n v="2426"/>
    <s v="tm376015"/>
    <x v="2406"/>
    <s v="LEGO Marvel Super Heroes: Guardians of the Galaxy - The Thanos Threat"/>
    <x v="0"/>
    <s v="The Guardians are on a mission to deliver the Build Stone to the Avengers before the Ravagers, Thanos and his underlings steal it from them."/>
    <x v="60"/>
    <x v="1"/>
    <m/>
    <x v="5"/>
    <n v="21"/>
    <s v="tt7387224"/>
    <n v="5.9"/>
    <n v="444"/>
    <x v="1"/>
  </r>
  <r>
    <n v="2427"/>
    <s v="tm346334"/>
    <x v="2407"/>
    <s v="Out of Thin Air"/>
    <x v="0"/>
    <s v="Set within the stark Icelandic landscape, OUT OF THIN AIR examines the 1976 police investigation into the disappearance of two men in the early 1970s."/>
    <x v="60"/>
    <x v="1"/>
    <m/>
    <x v="5"/>
    <n v="85"/>
    <s v="tt6330514"/>
    <n v="6.3"/>
    <n v="2271"/>
    <x v="1"/>
  </r>
  <r>
    <n v="2428"/>
    <s v="tm434727"/>
    <x v="2408"/>
    <s v="Ron White: If You Quit Listening, I'll Shut Up"/>
    <x v="0"/>
    <s v="Ron &quot;Tater Salad&quot; White dishes out his signature brand of cynicism, riffing on sex, celebrity and the sinister habits of wild geese."/>
    <x v="61"/>
    <x v="1"/>
    <m/>
    <x v="5"/>
    <n v="63"/>
    <s v="tt9060534"/>
    <n v="6.5"/>
    <n v="827"/>
    <x v="1"/>
  </r>
  <r>
    <n v="2429"/>
    <s v="tm409817"/>
    <x v="2409"/>
    <s v="Sir"/>
    <x v="0"/>
    <s v="A young widow is hired as the domestic helper for a wealthy architect, but social divides come to the fore as an unlikely attraction grows between them."/>
    <x v="61"/>
    <x v="1"/>
    <m/>
    <x v="5"/>
    <n v="99"/>
    <s v="tt7142506"/>
    <n v="7.7"/>
    <n v="6893"/>
    <x v="1"/>
  </r>
  <r>
    <n v="2430"/>
    <s v="tm307776"/>
    <x v="2410"/>
    <s v="Secret Superstar"/>
    <x v="0"/>
    <s v="Insia Malik is a talented 15-year-old school girl from Baroda whose spirit is ripped because her mother is in a troubled and violent marriage. Of course she still dares to pursue her dream of becoming a singer and she also valiantly attempts to free her mother from her conservative, cold father."/>
    <x v="60"/>
    <x v="1"/>
    <m/>
    <x v="5"/>
    <n v="150"/>
    <s v="tt6108090"/>
    <n v="7.9"/>
    <n v="24046"/>
    <x v="1"/>
  </r>
  <r>
    <n v="2431"/>
    <s v="tm372917"/>
    <x v="2411"/>
    <s v="Pope Francis: A Man of His Word"/>
    <x v="0"/>
    <s v="Pope Francis responds to questions from around the world, discussing topics including ecology, immigration, consumerism and social justice."/>
    <x v="61"/>
    <x v="1"/>
    <s v="PG"/>
    <x v="1"/>
    <n v="96"/>
    <s v="tt6915100"/>
    <n v="6.4"/>
    <n v="2240"/>
    <x v="1"/>
  </r>
  <r>
    <n v="2432"/>
    <s v="tm426202"/>
    <x v="2412"/>
    <s v="Demetri Martin: The Overthinker"/>
    <x v="0"/>
    <s v="With his signature one-liners and drawings, Demetri Martin muses on doughnut holes, dogs, sports bars, the alphabet's most aggressive letters and more."/>
    <x v="61"/>
    <x v="1"/>
    <m/>
    <x v="5"/>
    <n v="56"/>
    <s v="tt7725144"/>
    <n v="7.2"/>
    <n v="1697"/>
    <x v="1"/>
  </r>
  <r>
    <n v="2433"/>
    <s v="tm367008"/>
    <x v="2413"/>
    <s v="Katt Williams: Great America"/>
    <x v="0"/>
    <s v="The king of underground comedy takes the stage in Jacksonville with unflinching riffs on American politics and the raunchy perils of getting old."/>
    <x v="61"/>
    <x v="1"/>
    <m/>
    <x v="5"/>
    <n v="60"/>
    <s v="tt8536972"/>
    <n v="6.2"/>
    <n v="940"/>
    <x v="1"/>
  </r>
  <r>
    <n v="2434"/>
    <s v="tm270987"/>
    <x v="2414"/>
    <s v="Sahara"/>
    <x v="0"/>
    <s v="A young cobra and his scorpion best friend go on a journey across the Sahara desert to save a new-found love."/>
    <x v="60"/>
    <x v="1"/>
    <m/>
    <x v="5"/>
    <n v="86"/>
    <s v="tt4466894"/>
    <n v="5.5"/>
    <n v="2778"/>
    <x v="1"/>
  </r>
  <r>
    <n v="2435"/>
    <s v="tm328175"/>
    <x v="2415"/>
    <s v="Budapest"/>
    <x v="0"/>
    <s v="Two best friends stuck in boring jobs become bachelor party planners in Budapest."/>
    <x v="61"/>
    <x v="1"/>
    <s v="R"/>
    <x v="0"/>
    <n v="102"/>
    <s v="tt7027092"/>
    <n v="5.4"/>
    <n v="2893"/>
    <x v="1"/>
  </r>
  <r>
    <n v="2436"/>
    <s v="tm359713"/>
    <x v="2416"/>
    <s v="El Camino Christmas"/>
    <x v="0"/>
    <s v="A young man seeking a father he has never met, through no fault of his own, ends up barricaded in a liquor store with five other people on Christmas Eve in the fictitious town of El Camino, NV."/>
    <x v="60"/>
    <x v="1"/>
    <m/>
    <x v="5"/>
    <n v="97"/>
    <s v="tt3255590"/>
    <n v="5.7"/>
    <n v="8519"/>
    <x v="1"/>
  </r>
  <r>
    <n v="2437"/>
    <s v="tm366019"/>
    <x v="2417"/>
    <s v="BuyBust"/>
    <x v="0"/>
    <s v="A special forces team is sent to snuff out a drug den, but find themselves trapped inside it after being set-up and betrayed."/>
    <x v="61"/>
    <x v="1"/>
    <m/>
    <x v="5"/>
    <n v="127"/>
    <s v="tt5938084"/>
    <n v="5.8"/>
    <n v="1874"/>
    <x v="1"/>
  </r>
  <r>
    <n v="2438"/>
    <s v="tm353046"/>
    <x v="2418"/>
    <s v="Patton Oswalt: Annihilation"/>
    <x v="0"/>
    <s v="Patton Oswalt, despite a personal tragedy, produces his best standup yet. Focusing on the tribulations of the Trump era and life after the loss of a loved one, Oswalt continues his journey to contribute joy to the world."/>
    <x v="60"/>
    <x v="1"/>
    <m/>
    <x v="5"/>
    <n v="66"/>
    <s v="tt7026230"/>
    <n v="7.2"/>
    <n v="2367"/>
    <x v="1"/>
  </r>
  <r>
    <n v="2439"/>
    <s v="ts76159"/>
    <x v="2419"/>
    <s v="Super Monsters"/>
    <x v="1"/>
    <s v="Preschool kids whose parents are the world's most famous monsters try to master their special powers while preparing for kindergarten."/>
    <x v="60"/>
    <x v="1"/>
    <s v="TV-Y"/>
    <x v="8"/>
    <n v="12"/>
    <s v="tt6214876"/>
    <n v="6.3"/>
    <n v="411"/>
    <x v="1"/>
  </r>
  <r>
    <n v="2440"/>
    <s v="tm321627"/>
    <x v="2420"/>
    <s v="Ali's Wedding"/>
    <x v="0"/>
    <s v="After a &quot;white lie&quot; which spirals out of control, a neurotic, naive and musically gifted Muslim cleric's eldest son must follow through with an arranged marriage, except he is madly in love with an Australian born-Lebanese girl."/>
    <x v="60"/>
    <x v="1"/>
    <m/>
    <x v="5"/>
    <n v="110"/>
    <s v="tt2782692"/>
    <n v="6.9"/>
    <n v="4959"/>
    <x v="1"/>
  </r>
  <r>
    <n v="2441"/>
    <s v="tm311283"/>
    <x v="2421"/>
    <s v="Amy Schumer: The Leather Special"/>
    <x v="0"/>
    <s v="Comic sensation Amy Schumer riffs on sex, dating and the absurdities of fame in a bold and uncensored stand-up set at Denver's Bellco Theater."/>
    <x v="60"/>
    <x v="1"/>
    <m/>
    <x v="5"/>
    <n v="57"/>
    <s v="tt6616074"/>
    <n v="3"/>
    <n v="9753"/>
    <x v="1"/>
  </r>
  <r>
    <n v="2442"/>
    <s v="tm368441"/>
    <x v="2422"/>
    <s v="Aapla Manus"/>
    <x v="0"/>
    <s v="Sr Inspector Maruti Nagargoje is investigating a murder case which took place in the house of a couple.Who claim that they weren't in the house when the incident happened.Maruti has a different way of working as he doesn't consider statement given to police on crime scene as valuable and conducts his own interrogation with suspects."/>
    <x v="61"/>
    <x v="1"/>
    <m/>
    <x v="5"/>
    <n v="132"/>
    <s v="tt7867076"/>
    <n v="7"/>
    <n v="922"/>
    <x v="1"/>
  </r>
  <r>
    <n v="2443"/>
    <s v="tm244292"/>
    <x v="2423"/>
    <s v="Bibi &amp; Tina: Perfect Pandemonium"/>
    <x v="0"/>
    <s v="It's perfect pandemonium when Bibi and Tina meet a runaway boy with an attitude problem, who turns out to actually be a girl, named Adea._x000a_ Adea√¢‚Ç¨Àús uncle is so narrow-minded and stubborn that even with all her magic spells, Bibi can't manage to get the two to reconcile._x000a_ Meanwhile, Falkenstein Castle is being renovated, which is driving the Count to his wits' end. Especially since Alex is planning to hold a music festival at Falkenstein and is determined to go through with it over his father's objections._x000a_ And if all that was not enough, Tina gets kidnapped. Despite the complete chaos, one thing is clear - in the end, real change comes from everybody working and pulling together, not by magic."/>
    <x v="60"/>
    <x v="1"/>
    <m/>
    <x v="5"/>
    <n v="110"/>
    <s v="tt5950646"/>
    <n v="4"/>
    <n v="457"/>
    <x v="1"/>
  </r>
  <r>
    <n v="2444"/>
    <s v="ts76793"/>
    <x v="2424"/>
    <s v="Shot in the Dark"/>
    <x v="1"/>
    <s v="Three rival freelance stringers scour the streets at night to film crime scenes, fires, accidents -- and anything else they can sell to news outlets."/>
    <x v="60"/>
    <x v="1"/>
    <s v="TV-MA"/>
    <x v="6"/>
    <n v="35"/>
    <s v="tt10478382"/>
    <n v="8"/>
    <n v="1770"/>
    <x v="1"/>
  </r>
  <r>
    <n v="2445"/>
    <s v="tm368310"/>
    <x v="2425"/>
    <s v="Retablo"/>
    <x v="0"/>
    <s v="Segundo sees silence as his only option for dealing with his father No√É¬©√¢‚Ç¨‚Ñ¢s secret. The 14-year-old lives with his parents in a village high up in the mountains of Peru. No√É¬© is a respected artisan and Segundo√¢‚Ç¨‚Ñ¢s role model. With loving eye for detail, he artfully crafts altarpieces for church and homes, and is preparing his son to follow in his footsteps. But cracks form in their tight bond."/>
    <x v="61"/>
    <x v="1"/>
    <m/>
    <x v="5"/>
    <n v="95"/>
    <s v="tt7761590"/>
    <n v="7.5"/>
    <n v="1711"/>
    <x v="1"/>
  </r>
  <r>
    <n v="2446"/>
    <s v="tm411358"/>
    <x v="2426"/>
    <s v="The American Meme"/>
    <x v="0"/>
    <s v="Paris Hilton, the Fat Jew, and Brittany Furlan have all used social media to achieve massive internet fame. But, American Meme explores, is it worth it?"/>
    <x v="61"/>
    <x v="1"/>
    <m/>
    <x v="5"/>
    <n v="95"/>
    <s v="tt8106558"/>
    <n v="6.8"/>
    <n v="17034"/>
    <x v="1"/>
  </r>
  <r>
    <n v="2447"/>
    <s v="tm300056"/>
    <x v="2427"/>
    <s v="Holy Goalie"/>
    <x v="0"/>
    <s v="A young priest coaches a team of uncoordinated monks in order to win a soccer tournament and save their monastery from being turned into a hotel."/>
    <x v="61"/>
    <x v="1"/>
    <m/>
    <x v="5"/>
    <n v="95"/>
    <s v="tt6197484"/>
    <n v="5.3"/>
    <n v="1603"/>
    <x v="1"/>
  </r>
  <r>
    <n v="2448"/>
    <s v="tm344336"/>
    <x v="2428"/>
    <s v="Burn Out"/>
    <x v="0"/>
    <s v="Tony, a promising young motorcycle racer, is forced to do perilous drug runs to save the mother of his child from a dangerous mobster."/>
    <x v="61"/>
    <x v="1"/>
    <m/>
    <x v="5"/>
    <n v="107"/>
    <s v="tt6340604"/>
    <n v="6.2"/>
    <n v="3718"/>
    <x v="1"/>
  </r>
  <r>
    <n v="2449"/>
    <s v="tm372054"/>
    <x v="2429"/>
    <s v="The Tribe"/>
    <x v="0"/>
    <s v="A cleaner woman with vocational street dancer tries to recover her long-stranded son that she gave for adoption, a former CEO who lost everything, including his memories."/>
    <x v="61"/>
    <x v="1"/>
    <m/>
    <x v="5"/>
    <n v="90"/>
    <s v="tt6708044"/>
    <n v="5.8"/>
    <n v="2627"/>
    <x v="1"/>
  </r>
  <r>
    <n v="2450"/>
    <s v="tm405901"/>
    <x v="2430"/>
    <s v="Family Blood"/>
    <x v="0"/>
    <s v="Ellie, a recovering drug addict, has just moved to a new city with her two teenage children. She has struggled to stay sober in the past and is determined to make it work this time, finding a stable job and regularly attending her meetings. Unfortunately, new friends, a new job, and the chance of a new life, can√¢‚Ç¨‚Ñ¢t keep Ellie from slipping once again. Her life changes when she meets Christopher √¢‚Ç¨‚Äú a different kind of addict √¢‚Ç¨‚Äú which forces her daughter and son to accept a new version of Ellie."/>
    <x v="61"/>
    <x v="1"/>
    <m/>
    <x v="5"/>
    <n v="92"/>
    <s v="tt7895904"/>
    <n v="4.2"/>
    <n v="2934"/>
    <x v="1"/>
  </r>
  <r>
    <n v="2451"/>
    <s v="ts55627"/>
    <x v="2431"/>
    <s v="Time: The Kalief Browder Story"/>
    <x v="1"/>
    <s v="The story of a teenager wrongfully charged with theft and jailed at Riker's Island prison for over 1,000 days."/>
    <x v="60"/>
    <x v="1"/>
    <s v="TV-MA"/>
    <x v="6"/>
    <n v="22"/>
    <s v="tt6133034"/>
    <n v="8.5"/>
    <n v="2641"/>
    <x v="1"/>
  </r>
  <r>
    <n v="2452"/>
    <s v="ts89067"/>
    <x v="2432"/>
    <s v="Love and Fortune"/>
    <x v="1"/>
    <s v="Wako Taira is 31-years-old. She works part-time at a cinema close to her home. Her boyfriend is Fu-kun and they have lived together for 3 years. She has never thought of breaking up with her boyfriend, considering her age. One day, she meets high school student Yumeaki Iko. She can't resist him. Wako Taira has an affair with Yumeaki Iko."/>
    <x v="61"/>
    <x v="1"/>
    <s v="TV-MA"/>
    <x v="6"/>
    <n v="69"/>
    <s v="tt8649316"/>
    <n v="7.3"/>
    <n v="547"/>
    <x v="1"/>
  </r>
  <r>
    <n v="2453"/>
    <s v="ts78145"/>
    <x v="2433"/>
    <s v="Drug Lords"/>
    <x v="1"/>
    <s v="Witness the stories of history's most notorious kingpins, their terrifying enforcers, and the men and women who've sworn to bring them down."/>
    <x v="61"/>
    <x v="1"/>
    <s v="TV-MA"/>
    <x v="6"/>
    <n v="45"/>
    <s v="tt7935522"/>
    <n v="6.8"/>
    <n v="1305"/>
    <x v="1"/>
  </r>
  <r>
    <n v="2454"/>
    <s v="ts83407"/>
    <x v="2434"/>
    <s v="Follow This"/>
    <x v="1"/>
    <s v="Follow the reporters at BuzzFeed as they probe topics ranging from quirky internet crazes to safe injection spaces for opioid users."/>
    <x v="61"/>
    <x v="1"/>
    <s v="TV-MA"/>
    <x v="6"/>
    <n v="18"/>
    <s v="tt8560884"/>
    <n v="4.9000000000000004"/>
    <n v="710"/>
    <x v="1"/>
  </r>
  <r>
    <n v="2455"/>
    <s v="ts85953"/>
    <x v="2435"/>
    <s v="Paprika"/>
    <x v="1"/>
    <s v="Stan and Olivia - the amazingly different Paprika twins - use their boundless enthusiasm to turn everyday life into an extraordinary adventure."/>
    <x v="61"/>
    <x v="1"/>
    <s v="TV-Y"/>
    <x v="8"/>
    <n v="13"/>
    <s v="tt12740488"/>
    <n v="7.5"/>
    <n v="26"/>
    <x v="1"/>
  </r>
  <r>
    <n v="2456"/>
    <s v="ts84799"/>
    <x v="2436"/>
    <s v="Victim Number 8"/>
    <x v="1"/>
    <s v="An jihadist attack in the old town of Bilbao ends with the lives of seven people and leaves more than thirty badly injured. The police investigation focus on catching those responsible for the massacre."/>
    <x v="61"/>
    <x v="1"/>
    <m/>
    <x v="5"/>
    <n v="30"/>
    <s v="tt8500086"/>
    <n v="7"/>
    <n v="1994"/>
    <x v="1"/>
  </r>
  <r>
    <n v="2457"/>
    <s v="ts83213"/>
    <x v="2437"/>
    <s v="The Rise of Phoenixes"/>
    <x v="1"/>
    <s v="When a secret from the past rears its head, respected warrior Feng Zhiwei is forced to choose between revenge and her loyalty to ruling prince Ning Yi."/>
    <x v="61"/>
    <x v="1"/>
    <s v="TV-14"/>
    <x v="2"/>
    <n v="45"/>
    <s v="tt7052634"/>
    <n v="8.4"/>
    <n v="1477"/>
    <x v="1"/>
  </r>
  <r>
    <n v="2458"/>
    <s v="tm415875"/>
    <x v="2438"/>
    <s v="Break"/>
    <x v="0"/>
    <s v="Lucie, a young dancer suffers an accident. When she wakes up from a coma, she and her partner start training for a dance show. On the way, she starts looking for her estranged father, a path that might lead her to life-changing love."/>
    <x v="61"/>
    <x v="1"/>
    <m/>
    <x v="5"/>
    <n v="91"/>
    <s v="tt7343574"/>
    <n v="5.8"/>
    <n v="1144"/>
    <x v="1"/>
  </r>
  <r>
    <n v="2459"/>
    <s v="tm375302"/>
    <x v="2439"/>
    <s v="Derren Brown: The Push"/>
    <x v="0"/>
    <s v="See here for this title:_x000a_ https://www.themoviedb.org/movie/377319-derren-brown-pushed-to-the-edge"/>
    <x v="61"/>
    <x v="1"/>
    <m/>
    <x v="5"/>
    <n v="69"/>
    <s v="tt7924808"/>
    <n v="7.5"/>
    <n v="3637"/>
    <x v="1"/>
  </r>
  <r>
    <n v="2460"/>
    <s v="ts57291"/>
    <x v="2440"/>
    <s v="Unrequited Love"/>
    <x v="1"/>
    <s v="At a university football team reunion, former team manager Mitsuki Hiura confesses that she killed a person to quarterback Tetsuro Nishiwaki. She also reveals that as a result of a gender identity disorder, she is now living as a man. Tetsuro and his friends were puzzled by the events leading to her behaviour. They try to protect their old friend as they gradually discover the truth."/>
    <x v="60"/>
    <x v="1"/>
    <m/>
    <x v="5"/>
    <n v="39"/>
    <s v="tt6917420"/>
    <n v="6.7"/>
    <n v="10"/>
    <x v="1"/>
  </r>
  <r>
    <n v="2461"/>
    <s v="tm372305"/>
    <x v="2441"/>
    <s v="First Match"/>
    <x v="0"/>
    <s v="Hardened by years in foster care, a teenage girl from Brooklyn√¢‚Ç¨‚Ñ¢s Brownsville neighborhood decides that wrestling boys is the only way back to her estranged father."/>
    <x v="61"/>
    <x v="1"/>
    <m/>
    <x v="5"/>
    <n v="102"/>
    <s v="tt6061074"/>
    <n v="6.4"/>
    <n v="2242"/>
    <x v="1"/>
  </r>
  <r>
    <n v="2462"/>
    <s v="tm515157"/>
    <x v="2442"/>
    <s v="Point Blank"/>
    <x v="0"/>
    <s v="A top spy must clear his name when he faces military sanctions."/>
    <x v="60"/>
    <x v="1"/>
    <s v="NC-17"/>
    <x v="11"/>
    <n v="86"/>
    <s v="tt2499472"/>
    <n v="5.7"/>
    <n v="14184"/>
    <x v="1"/>
  </r>
  <r>
    <n v="2463"/>
    <s v="tm376234"/>
    <x v="2443"/>
    <s v="The Warning"/>
    <x v="0"/>
    <s v="After his friend is shot, Jon finds a numerical pattern behind deaths that occurred at the same location and sets out to warn the next young victim."/>
    <x v="61"/>
    <x v="1"/>
    <m/>
    <x v="5"/>
    <n v="93"/>
    <s v="tt3711510"/>
    <n v="5.9"/>
    <n v="6278"/>
    <x v="1"/>
  </r>
  <r>
    <n v="2464"/>
    <s v="tm441198"/>
    <x v="2444"/>
    <s v="The Princess Switch"/>
    <x v="0"/>
    <s v="When a down-to-earth Chicago baker and a soon-to-be princess discover they look like twins, they hatch a Christmastime plan to trade places."/>
    <x v="61"/>
    <x v="1"/>
    <s v="PG"/>
    <x v="1"/>
    <n v="101"/>
    <s v="tt8954732"/>
    <n v="6"/>
    <n v="27650"/>
    <x v="1"/>
  </r>
  <r>
    <n v="2465"/>
    <s v="tm366590"/>
    <x v="2445"/>
    <s v="Sanju"/>
    <x v="0"/>
    <s v="Sanju explores some of the most crucial chapters from movie star Sanjay Dutt√¢‚Ç¨‚Ñ¢s dramatic and controversial real life. It gives a lowdown on his tryst with drugs and his trials and tribulations in the Arms Acts case and the 1993 Mumbai blasts."/>
    <x v="61"/>
    <x v="1"/>
    <m/>
    <x v="5"/>
    <n v="161"/>
    <s v="tt6452574"/>
    <n v="7.7"/>
    <n v="52227"/>
    <x v="1"/>
  </r>
  <r>
    <n v="2466"/>
    <s v="tm418039"/>
    <x v="2446"/>
    <s v="LEGO Marvel Super Heroes: Black Panther - Trouble in Wakanda"/>
    <x v="0"/>
    <s v="After speaking at the Wakanda Embassy, Black Panther fights Thanos and fends him off with the help of fellow Avengers Captain America, Thor, Iron Man, Hulk, and Black Widow. After regaining conscious, Thanos is approached by Erik Killmonger and Ulysses Klaue in a plot where they will obtain the Vibranium in Wakanda to empower Thanos. When Black Panther discovers this plot, he must work with Shuri, Okoye, and the Avengers to defeat them."/>
    <x v="61"/>
    <x v="1"/>
    <m/>
    <x v="5"/>
    <n v="22"/>
    <s v="tt8205250"/>
    <n v="5.6"/>
    <n v="551"/>
    <x v="1"/>
  </r>
  <r>
    <n v="2467"/>
    <s v="tm371212"/>
    <x v="2447"/>
    <s v="My Perfect Romance"/>
    <x v="0"/>
    <s v="Newly appointed CEO of Robinson Tech, Wes Robinson, is looking for new ideas to boost the company's sales. Vivian Blair, a program developer, shares a dating algorithm she has been working on called My Perfect Match. Wes sees potential and an opportunity to turn the company around and launches the service. When the pair is challenged to use My Perfect Match themselves to find love, this algorithm shows some interesting results."/>
    <x v="61"/>
    <x v="1"/>
    <s v="PG-13"/>
    <x v="4"/>
    <n v="91"/>
    <s v="tt7358936"/>
    <n v="4.5999999999999996"/>
    <n v="3012"/>
    <x v="1"/>
  </r>
  <r>
    <n v="2468"/>
    <s v="tm366972"/>
    <x v="2448"/>
    <s v="The Drug King"/>
    <x v="0"/>
    <s v="Busan, South Korea, 1970s. Lee Doo-sam is a small-time smuggler. After helping a drug gang to smuggle meth, he falls into the dark crime world. Quick-witted and full of ambition, he eventually takes over the drug underworld and starts to lead a double life: a good community leader during the day but an infamous drug lord during the night."/>
    <x v="61"/>
    <x v="1"/>
    <m/>
    <x v="5"/>
    <n v="139"/>
    <s v="tt6914542"/>
    <n v="6.2"/>
    <n v="3103"/>
    <x v="1"/>
  </r>
  <r>
    <n v="2469"/>
    <s v="tm411288"/>
    <x v="2449"/>
    <s v="Nigerian Prince"/>
    <x v="0"/>
    <s v="After being sent to Nigeria against his will, a stubborn Nigerian-American teenager joins forces with an internet scammer in order to return to the United States."/>
    <x v="61"/>
    <x v="1"/>
    <m/>
    <x v="5"/>
    <n v="104"/>
    <s v="tt6851966"/>
    <n v="5.8"/>
    <n v="383"/>
    <x v="1"/>
  </r>
  <r>
    <n v="2470"/>
    <s v="tm244321"/>
    <x v="2450"/>
    <s v="Sun Dogs"/>
    <x v="0"/>
    <s v="A man eager to serve his country but rejected by the Marines pairs up with a young runaway to form an unlikely team on a misguided adventure."/>
    <x v="60"/>
    <x v="1"/>
    <m/>
    <x v="5"/>
    <n v="93"/>
    <s v="tt5665452"/>
    <n v="6.2"/>
    <n v="2284"/>
    <x v="1"/>
  </r>
  <r>
    <n v="2471"/>
    <s v="tm358746"/>
    <x v="2451"/>
    <s v="A Witches' Ball"/>
    <x v="0"/>
    <s v="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
    <x v="60"/>
    <x v="1"/>
    <s v="PG"/>
    <x v="1"/>
    <n v="90"/>
    <s v="tt5814408"/>
    <n v="5.2"/>
    <n v="376"/>
    <x v="1"/>
  </r>
  <r>
    <n v="2472"/>
    <s v="tm340587"/>
    <x v="2452"/>
    <s v="Ittefaq"/>
    <x v="0"/>
    <s v="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
    <x v="60"/>
    <x v="1"/>
    <s v="PG"/>
    <x v="1"/>
    <n v="107"/>
    <s v="tt6692354"/>
    <n v="7.2"/>
    <n v="12095"/>
    <x v="1"/>
  </r>
  <r>
    <n v="2473"/>
    <s v="tm359975"/>
    <x v="913"/>
    <s v="The Chase"/>
    <x v="0"/>
    <s v="After people in his town start turning up dead, a grumpy landlord is visited by a man who recounts an unsolved serial murder case from 30 years ago that may hold the clue to what is happening now."/>
    <x v="60"/>
    <x v="1"/>
    <m/>
    <x v="5"/>
    <n v="110"/>
    <s v="tt8088944"/>
    <n v="6.6"/>
    <n v="2957"/>
    <x v="1"/>
  </r>
  <r>
    <n v="2474"/>
    <s v="tm444469"/>
    <x v="2453"/>
    <s v="Eerie"/>
    <x v="0"/>
    <s v="The unexpected and gruesome death of a student threatens the existence of an old Catholic school for girls. Pat Consolacion, the school guidance counselor, involves herself with the students in the hopes of helping them cope, and at the same time uncover the mysteries of the student√¢‚Ç¨‚Ñ¢s death. Most students suspect of the strict and borderline abusive Mother Alice, who also threatened Pat√¢‚Ç¨‚Ñ¢s tenure in the school because of her continuous meddling with the case. But Pat√¢‚Ç¨‚Ñ¢s unusual talents lead her to knowing Eri, a former student who's been watching the whole school for years. Piece by piece, Pat uncovers the secret of the school and the monster that it nurtured for the past century."/>
    <x v="61"/>
    <x v="1"/>
    <m/>
    <x v="5"/>
    <n v="101"/>
    <s v="tt8723216"/>
    <n v="4.5999999999999996"/>
    <n v="2297"/>
    <x v="1"/>
  </r>
  <r>
    <n v="2475"/>
    <s v="ts85810"/>
    <x v="2454"/>
    <s v="Al Hayba"/>
    <x v="1"/>
    <s v="In a village by the Lebanon-Syria border, the head of an arms-smuggling clan contends with family conflicts, power struggles and complicated love."/>
    <x v="60"/>
    <x v="1"/>
    <s v="TV-PG"/>
    <x v="7"/>
    <n v="45"/>
    <s v="tt8585236"/>
    <n v="7.5"/>
    <n v="1201"/>
    <x v="1"/>
  </r>
  <r>
    <n v="2476"/>
    <s v="ts85276"/>
    <x v="2455"/>
    <s v="Hymn of Death"/>
    <x v="1"/>
    <s v="Based on a true story, the drama tells the tragic love story of Kim Woo Jin, a married stage drama writer, and Yun Shim Duk, Korea's first professional soprano, who meet while studying at Tokyo University in the 1920s. Yun Shim Duk's recording of &quot;Death Song&quot; became the first Korean pop song in 1926."/>
    <x v="61"/>
    <x v="1"/>
    <m/>
    <x v="5"/>
    <n v="45"/>
    <s v="tt8160064"/>
    <n v="7.6"/>
    <n v="1104"/>
    <x v="1"/>
  </r>
  <r>
    <n v="2477"/>
    <s v="tm374357"/>
    <x v="2456"/>
    <s v="Going for Gold"/>
    <x v="0"/>
    <s v="Seventeen year old, Emma joins a high school cheerleading team when she moves to Australia with her dad who is a former Air Force Officer."/>
    <x v="61"/>
    <x v="1"/>
    <s v="G"/>
    <x v="3"/>
    <n v="89"/>
    <s v="tt7104578"/>
    <n v="4.8"/>
    <n v="537"/>
    <x v="1"/>
  </r>
  <r>
    <n v="2478"/>
    <s v="tm321073"/>
    <x v="2457"/>
    <s v="Judwaa 2"/>
    <x v="0"/>
    <s v="Separated at birth and peculiarly connected via their reflexes, twins Prem and Raja are reunited with each other as they set out to take down the underground smuggling world."/>
    <x v="60"/>
    <x v="1"/>
    <m/>
    <x v="5"/>
    <n v="150"/>
    <s v="tt5456546"/>
    <n v="3.6"/>
    <n v="10517"/>
    <x v="1"/>
  </r>
  <r>
    <n v="2479"/>
    <s v="tm352033"/>
    <x v="2458"/>
    <s v="The Milk System"/>
    <x v="0"/>
    <s v="Milk is Big Business. Behind the innocent appearances of the white stuff lies a multi-billion euro industry, which perhaps isn't so innocent√¢‚Ç¨¬¶"/>
    <x v="61"/>
    <x v="1"/>
    <m/>
    <x v="5"/>
    <n v="90"/>
    <s v="tt7274546"/>
    <n v="7"/>
    <n v="525"/>
    <x v="1"/>
  </r>
  <r>
    <n v="2480"/>
    <s v="ts85126"/>
    <x v="2459"/>
    <s v="The Degenerates"/>
    <x v="1"/>
    <s v="Six stand-ups explore the coarse and salacious side of comedy in this series of half-hour specials. For mature audiences."/>
    <x v="61"/>
    <x v="1"/>
    <m/>
    <x v="5"/>
    <n v="28"/>
    <s v="tt9077196"/>
    <n v="6.2"/>
    <n v="666"/>
    <x v="1"/>
  </r>
  <r>
    <n v="2481"/>
    <s v="ts85217"/>
    <x v="2460"/>
    <s v="Motown Magic"/>
    <x v="1"/>
    <s v="Imaginative boy Ben transforms his city by bringing colorful street art to life, armed with a magic paintbrush -- and the classic sounds of Motown."/>
    <x v="61"/>
    <x v="1"/>
    <s v="TV-Y"/>
    <x v="8"/>
    <n v="17"/>
    <s v="tt8959860"/>
    <n v="7.9"/>
    <n v="292"/>
    <x v="1"/>
  </r>
  <r>
    <n v="2482"/>
    <s v="tm421776"/>
    <x v="2461"/>
    <s v="Ronnie Coleman: The King"/>
    <x v="0"/>
    <s v="Ronnie Coleman is known as &quot;The King&quot; and for good reason. He is the 8x Mr. Olympia champion in the world of bodybuilding - sharing the world record for most Olympia wins. Now retired, he has undergone over 6 surgeries leaving him unable to walk without crutches but his desire to train like a pro bodybuilder has not dissipated. Exploring the history of his career as a bodybuilding legend and following his journey to recovery; for the first time ever discover the true man behind The King."/>
    <x v="61"/>
    <x v="1"/>
    <m/>
    <x v="5"/>
    <n v="93"/>
    <s v="tt7217214"/>
    <n v="7"/>
    <n v="3730"/>
    <x v="1"/>
  </r>
  <r>
    <n v="2483"/>
    <s v="tm314295"/>
    <x v="2462"/>
    <s v="Nobody Speak: Trials of the Free Press"/>
    <x v="0"/>
    <s v="The courtroom and publicity battles between the superstar wrestler and the notorious website explode in a sensational trial all about the limits of the First Amendment and the new no holds barred nature of celebrity life in an internet dominated society."/>
    <x v="60"/>
    <x v="1"/>
    <m/>
    <x v="5"/>
    <n v="95"/>
    <s v="tt6333064"/>
    <n v="6.5"/>
    <n v="4092"/>
    <x v="1"/>
  </r>
  <r>
    <n v="2484"/>
    <s v="ts89372"/>
    <x v="2463"/>
    <s v="Titipo Titipo"/>
    <x v="1"/>
    <s v="Titipo the train is out to prove that he's got what it takes to help the folks of Train Village ride the rails safely and reliably."/>
    <x v="61"/>
    <x v="1"/>
    <s v="TV-Y"/>
    <x v="8"/>
    <n v="18"/>
    <s v="tt12987396"/>
    <n v="6.6"/>
    <n v="19"/>
    <x v="1"/>
  </r>
  <r>
    <n v="2485"/>
    <s v="ts83489"/>
    <x v="2464"/>
    <s v="Blood Pact"/>
    <x v="1"/>
    <s v="Pacto de Sangue is about Silas Campello, a news reporter who sees an opportunity to get big TV ratings through raw, violent content after he starts to cover the murders and gang wars playing out deep in the Amazon jungle between two rival drug lords."/>
    <x v="61"/>
    <x v="1"/>
    <m/>
    <x v="5"/>
    <n v="60"/>
    <s v="tt6742610"/>
    <n v="6.7"/>
    <n v="140"/>
    <x v="1"/>
  </r>
  <r>
    <n v="2486"/>
    <s v="tm327708"/>
    <x v="2465"/>
    <s v="Bareilly Ki Barfi"/>
    <x v="0"/>
    <s v="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
    <x v="60"/>
    <x v="1"/>
    <m/>
    <x v="5"/>
    <n v="123"/>
    <s v="tt6967980"/>
    <n v="7.5"/>
    <n v="23011"/>
    <x v="1"/>
  </r>
  <r>
    <n v="2487"/>
    <s v="ts79988"/>
    <x v="2466"/>
    <s v="Lost Song"/>
    <x v="1"/>
    <s v="Rin, an energetic girl who loves to eat, lives in a verdant frontier village._x000a__x000a_Deep within the royal palace in the bustling capital city, the songstress Finis spends her days in solitude._x000a__x000a_Both share a special power no other person has. A miraculous power that can heal wounds, create water and stir the wind -- the power of song.  Guided by destiny, the two young women each face an arduous journey with the power of song._x000a__x000a_The shadow of war looms over the kingdom, tainting even the miraculous songs with the blood of innocents._x000a__x000a_Loved ones meet their deaths as silent screams echo through a stone prison.  As two destinies intersect, will the final song be one of despair, hope or...?"/>
    <x v="61"/>
    <x v="1"/>
    <s v="TV-14"/>
    <x v="2"/>
    <n v="24"/>
    <s v="tt7211600"/>
    <n v="7"/>
    <n v="375"/>
    <x v="1"/>
  </r>
  <r>
    <n v="2488"/>
    <s v="ts78692"/>
    <x v="2467"/>
    <s v="Rapture"/>
    <x v="1"/>
    <s v="Groundbreaking artists share their life stories in this vibrant documentary series that captures hip-hop's impact on global culture."/>
    <x v="61"/>
    <x v="1"/>
    <s v="TV-MA"/>
    <x v="6"/>
    <n v="60"/>
    <s v="tt7981052"/>
    <n v="5.4"/>
    <n v="11"/>
    <x v="1"/>
  </r>
  <r>
    <n v="2489"/>
    <s v="tm233484"/>
    <x v="2468"/>
    <s v="Duck Duck Goose"/>
    <x v="0"/>
    <s v="After he√¢‚Ç¨‚Ñ¢s grounded by an injury, a high-flying bachelor is saddled with two wide-eyed orphans as they come face-to-face with the dangers and beauty of the outside world."/>
    <x v="61"/>
    <x v="1"/>
    <s v="PG"/>
    <x v="1"/>
    <n v="82"/>
    <s v="tt4940416"/>
    <n v="5.7"/>
    <n v="3686"/>
    <x v="1"/>
  </r>
  <r>
    <n v="2490"/>
    <s v="tm440678"/>
    <x v="2469"/>
    <s v="Revenger"/>
    <x v="0"/>
    <s v="Hell-bent on avenging the murder of his family, a former detective infiltrates a remote island that serves as a prison for vicious death row criminals."/>
    <x v="61"/>
    <x v="1"/>
    <s v="NC-17"/>
    <x v="11"/>
    <n v="102"/>
    <s v="tt9426186"/>
    <n v="5.7"/>
    <n v="4252"/>
    <x v="1"/>
  </r>
  <r>
    <n v="2491"/>
    <s v="ts84782"/>
    <x v="2470"/>
    <s v="Larva Island"/>
    <x v="1"/>
    <s v="Stranded on a tropical island, two silly larva buddies find slapstick fun in everything from discovering food to meeting new animal friends."/>
    <x v="61"/>
    <x v="1"/>
    <s v="TV-Y7"/>
    <x v="10"/>
    <n v="8"/>
    <s v="tt9077194"/>
    <n v="6.6"/>
    <n v="416"/>
    <x v="1"/>
  </r>
  <r>
    <n v="2492"/>
    <s v="tm242108"/>
    <x v="2471"/>
    <s v="Little Boxes"/>
    <x v="0"/>
    <s v="It's the summer before 6th grade, and Clark is the new-in-town biracial kid in a sea of white. Discovering that to be cool he needs to act 'more black,' he fumbles to meet expectations, while his urban intellectual parents Mack and Gina also strive to adjust to small-town living. Equipped for the many inherent challenges of New York, the tight-knit family are ill prepared for the drastically different set of obstacles that their new community presents, and soon find themselves struggling to understand themselves and each other in this new suburban context."/>
    <x v="60"/>
    <x v="1"/>
    <m/>
    <x v="5"/>
    <n v="84"/>
    <s v="tt5030402"/>
    <n v="5.9"/>
    <n v="1971"/>
    <x v="1"/>
  </r>
  <r>
    <n v="2493"/>
    <s v="ts82419"/>
    <x v="2472"/>
    <s v="Zac &amp; Mia"/>
    <x v="1"/>
    <s v="&quot;Zac and Mia&quot;, based on the novel by A.J. Betts, about 2 teens battling cancer in the same hospital. In the real world, Zac and Mia would have pretty much nothing in common, but in the hospital, where they're the only 2 teens on the ward, they develop an unbreakable bond. If cancer is the variable that changed everything, the only constant is their ever-deepening need for one another."/>
    <x v="60"/>
    <x v="1"/>
    <s v="TV-14"/>
    <x v="2"/>
    <n v="20"/>
    <s v="tt7487358"/>
    <n v="7.8"/>
    <n v="622"/>
    <x v="1"/>
  </r>
  <r>
    <n v="2494"/>
    <s v="ts95011"/>
    <x v="2473"/>
    <s v="Move"/>
    <x v="1"/>
    <s v="The series is called MOVE and each episode brings us inside the life of a Canadian living with mental illness who has found a positive way to &quot;self-medicate&quot; through the discovery of exercise and human movement."/>
    <x v="61"/>
    <x v="1"/>
    <s v="TV-MA"/>
    <x v="6"/>
    <n v="25"/>
    <s v="tt9165300"/>
    <n v="7.5"/>
    <n v="112"/>
    <x v="1"/>
  </r>
  <r>
    <n v="2495"/>
    <s v="tm348568"/>
    <x v="2474"/>
    <s v="Jerry Before Seinfeld"/>
    <x v="0"/>
    <s v="Jerry Seinfeld returns to the club that gave him his start in the 1970s, mixing iconic jokes with stories from his childhood and early days in comedy."/>
    <x v="60"/>
    <x v="1"/>
    <m/>
    <x v="5"/>
    <n v="62"/>
    <s v="tt7310906"/>
    <n v="7"/>
    <n v="5643"/>
    <x v="1"/>
  </r>
  <r>
    <n v="2496"/>
    <s v="tm320727"/>
    <x v="2475"/>
    <s v="Norm Macdonald: Hitler's Dog, Gossip &amp; Trickery"/>
    <x v="0"/>
    <s v="In this new stand-up special, Norm Macdonald delivers sly, deadpan observations from an older -- and perhaps even wiser -- point of view."/>
    <x v="60"/>
    <x v="1"/>
    <m/>
    <x v="5"/>
    <n v="60"/>
    <s v="tt6887486"/>
    <n v="7.4"/>
    <n v="2868"/>
    <x v="1"/>
  </r>
  <r>
    <n v="2497"/>
    <s v="ts80342"/>
    <x v="2476"/>
    <s v="AMO"/>
    <x v="1"/>
    <s v="Despite the Philippine government's crackdown on narcotics, high schooler Joseph expands his drug running while his cop uncle profits from corruption."/>
    <x v="61"/>
    <x v="1"/>
    <s v="TV-MA"/>
    <x v="6"/>
    <n v="24"/>
    <s v="tt7218736"/>
    <n v="6.6"/>
    <n v="410"/>
    <x v="1"/>
  </r>
  <r>
    <n v="2498"/>
    <s v="tm365961"/>
    <x v="2477"/>
    <s v="Mustang Island"/>
    <x v="0"/>
    <s v="After his girlfriend dumps him at a New Year's Eve party, Bill and his friends drive to an off-season beach town to win her back."/>
    <x v="60"/>
    <x v="1"/>
    <m/>
    <x v="5"/>
    <n v="86"/>
    <s v="tt6589292"/>
    <n v="6.2"/>
    <n v="522"/>
    <x v="1"/>
  </r>
  <r>
    <n v="2499"/>
    <s v="tm299783"/>
    <x v="2478"/>
    <s v="The Laws of Thermodynamics"/>
    <x v="0"/>
    <s v="Manel, a physicist working on his PhD thesis, accidentally fall in love with Elena, a young model and aspiring actress."/>
    <x v="61"/>
    <x v="1"/>
    <m/>
    <x v="5"/>
    <n v="100"/>
    <s v="tt6053938"/>
    <n v="6"/>
    <n v="2726"/>
    <x v="1"/>
  </r>
  <r>
    <n v="2500"/>
    <s v="tm427143"/>
    <x v="2479"/>
    <s v="Edge of Fear"/>
    <x v="0"/>
    <s v="After being stabbed in the heart by ruthless home invaders, a man is left for dead. Now weak, outnumbered, and knife sticking from his chest, he attempts to do the impossible: save his wife from these murderers before he bleeds to death."/>
    <x v="61"/>
    <x v="1"/>
    <s v="R"/>
    <x v="0"/>
    <n v="91"/>
    <s v="tt7149916"/>
    <n v="4.5"/>
    <n v="3124"/>
    <x v="1"/>
  </r>
  <r>
    <n v="2501"/>
    <s v="ts80479"/>
    <x v="2480"/>
    <s v="Clean with Passion for Now"/>
    <x v="1"/>
    <s v="Gil Oh-so, an employee at a cleaning company, meets Jang Seon-gyul, the boss of the company. The two are diametric opposite when it comes to cleanliness. With the help of Oh-sol, Seon-gyul faces his mysophobia and falls in love with her."/>
    <x v="61"/>
    <x v="1"/>
    <s v="TV-MA"/>
    <x v="6"/>
    <n v="69"/>
    <s v="tt7981562"/>
    <n v="7"/>
    <n v="1246"/>
    <x v="1"/>
  </r>
  <r>
    <n v="2502"/>
    <s v="tm375962"/>
    <x v="2481"/>
    <s v="Nothing to Lose"/>
    <x v="0"/>
    <s v="Authorized biopic of Brazilian evangelical bishop Edir Macedo, founder of the Universal Church of the Kingdom of God and owner of Record TV network. Based on a book trilogy of the same name, the movie tells the story of the self-made man who faced several moments of turbulence while pursuing his conviction."/>
    <x v="61"/>
    <x v="1"/>
    <s v="PG"/>
    <x v="1"/>
    <n v="130"/>
    <s v="tt6910020"/>
    <n v="2.2999999999999998"/>
    <n v="23016"/>
    <x v="1"/>
  </r>
  <r>
    <n v="2503"/>
    <s v="ts74765"/>
    <x v="2482"/>
    <s v="Daughters of Destiny"/>
    <x v="1"/>
    <s v="Five girls from India's most impoverished families attend a boarding school designed to create opportunities as they strive for a brighter future."/>
    <x v="60"/>
    <x v="1"/>
    <m/>
    <x v="5"/>
    <n v="0"/>
    <s v="tt1877895"/>
    <n v="8.6"/>
    <n v="900"/>
    <x v="1"/>
  </r>
  <r>
    <n v="2504"/>
    <s v="ts90869"/>
    <x v="2483"/>
    <s v="Love Daily"/>
    <x v="1"/>
    <s v="Romantic anthology web series revolving around 12 stories of 12 months of young people on their paths to love."/>
    <x v="61"/>
    <x v="1"/>
    <m/>
    <x v="5"/>
    <n v="18"/>
    <s v="tt7975182"/>
    <n v="6.2"/>
    <n v="153"/>
    <x v="1"/>
  </r>
  <r>
    <n v="2505"/>
    <s v="tm299381"/>
    <x v="2484"/>
    <s v="Uncertain Glory"/>
    <x v="0"/>
    <s v="Front of Aragon, 1937. Llu√É¬≠s (Marcel Borr√É¬†s), a young republican officer destined for a temporarily dormant position, meets an enigmatic widow of whom she falls in love, Carlana (N√É¬∫ria Prims), who manages to fool him to falsify a Document that makes it the lady of the region. The best friend of Llu√É¬≠s, the Soler√É¬†s (Oriol Pla), a degraded officer, discovers the fraud and, in exchange for not exposing him, he demands that he move away from the bombings of Barcelona his son and his wife, from whom he is Secretly in love When Trini (Bruna Cus√É¬≠) arrives at the town, it does not take long to discover the betrayal of Llu√É¬≠s and establishes between them two a &quot;state of war&quot; that will make all moral bases stagger."/>
    <x v="60"/>
    <x v="1"/>
    <m/>
    <x v="5"/>
    <n v="115"/>
    <s v="tt5304874"/>
    <n v="6.2"/>
    <n v="943"/>
    <x v="1"/>
  </r>
  <r>
    <n v="2506"/>
    <s v="tm320489"/>
    <x v="2485"/>
    <s v="Expedition Happiness"/>
    <x v="0"/>
    <s v="A German couple and their dog travel across North America in a school bus searching for a state of pure bliss."/>
    <x v="60"/>
    <x v="1"/>
    <s v="G"/>
    <x v="3"/>
    <n v="95"/>
    <s v="tt6688136"/>
    <n v="5.9"/>
    <n v="4483"/>
    <x v="1"/>
  </r>
  <r>
    <n v="2507"/>
    <s v="tm138667"/>
    <x v="2486"/>
    <s v="Taramani"/>
    <x v="0"/>
    <s v="An orthodox youngster and a free-spirited lady fall in love, only to understand that they are different in all aspects of life. How do they realise their complex requirements and mistakes?"/>
    <x v="60"/>
    <x v="1"/>
    <m/>
    <x v="5"/>
    <n v="150"/>
    <s v="tt4328934"/>
    <n v="7.5"/>
    <n v="1605"/>
    <x v="1"/>
  </r>
  <r>
    <n v="2508"/>
    <s v="tm280060"/>
    <x v="2487"/>
    <s v="Step Sisters"/>
    <x v="0"/>
    <s v="Jamilah has her whole life figured out. She's the president of her black sorority, captain of their champion step dance crew, is student liaison to the college dean, and her next move is on to Harvard Law School. She's got it all, right? But when the hard-partying white girls from Sigma Beta Beta embarrass the school, Jamilah is ordered to come to the rescue. Her mission is to not only teach the rhythmically-challenged girls how to step dance, but to win the Steptacular, the most competitive of dance competitions. With the SBBs reputations and charter on the line, and Jamilah's dream of attending Harvard in jeopardy, these outcast screw-ups and their unlikely teacher stumble through one hilarious misstep after another. Cultures clash, romance blossoms, and sisterhood prevails as everyone steps out of their comfort zones."/>
    <x v="61"/>
    <x v="1"/>
    <s v="PG-13"/>
    <x v="4"/>
    <n v="104"/>
    <s v="tt5267472"/>
    <n v="5.4"/>
    <n v="4460"/>
    <x v="1"/>
  </r>
  <r>
    <n v="2509"/>
    <s v="tm363922"/>
    <x v="2488"/>
    <s v="Dovlatov"/>
    <x v="0"/>
    <s v="Dovlatov charts six days in the life of a brilliant, ironic writer who saw far beyond the rigid limits of 70s Soviet Russia. Sergei Dovlatov fought to preserve his own talent and decency with poet and writer Joseph Brodsky, while watching his artist friends got crushed by the iron-willed state machinery."/>
    <x v="61"/>
    <x v="1"/>
    <s v="PG-13"/>
    <x v="4"/>
    <n v="126"/>
    <s v="tt7763020"/>
    <n v="6.4"/>
    <n v="1974"/>
    <x v="1"/>
  </r>
  <r>
    <n v="2510"/>
    <s v="tm349273"/>
    <x v="2489"/>
    <s v="Hot Sweet Sour"/>
    <x v="0"/>
    <s v="Murat and Duygu are deeply in love and when they graduate from College Murat takes the leap and asks Duygu for her hand in marriage but he doesn't get the answer he was looking for. They both agree that if they're both single in five years they will tie the knot, but life has other plans for them."/>
    <x v="60"/>
    <x v="1"/>
    <m/>
    <x v="5"/>
    <n v="102"/>
    <s v="tt7535964"/>
    <n v="6.1"/>
    <n v="2450"/>
    <x v="1"/>
  </r>
  <r>
    <n v="2511"/>
    <s v="ts92726"/>
    <x v="2490"/>
    <s v="They've Gotta Have Us"/>
    <x v="1"/>
    <s v="The rise of black actors as they have gone from being the backdrop to calling the shots. This is the inside story of the turning points of black life on both sides of the lens, from Sidney Poitier and Harry Belafonte, to the present day."/>
    <x v="61"/>
    <x v="1"/>
    <s v="TV-14"/>
    <x v="2"/>
    <n v="59"/>
    <s v="tt9268756"/>
    <n v="7.7"/>
    <n v="292"/>
    <x v="1"/>
  </r>
  <r>
    <n v="2512"/>
    <s v="tm347850"/>
    <x v="2491"/>
    <s v="SPF-18"/>
    <x v="0"/>
    <s v="18-year-old Penny Cooper spent years pining for Johnny Sanders Jr., but when a mysterious musician shows up on the beach, Penny is torn."/>
    <x v="60"/>
    <x v="1"/>
    <s v="PG-13"/>
    <x v="4"/>
    <n v="75"/>
    <s v="tt7296862"/>
    <n v="3.2"/>
    <n v="5122"/>
    <x v="1"/>
  </r>
  <r>
    <n v="2513"/>
    <s v="tm410298"/>
    <x v="2492"/>
    <s v="Samouni Road"/>
    <x v="0"/>
    <s v="In the rural outskirts of Gaza City a small community of farmers, the Samouni extended family, is about to celebrate a wedding. It's going to be the first celebration since the latest war. Amal, Fuad, their brothers and cousins have lost their parents, their houses and their olive trees. The neighborhood where they live is being rebuilt. As they replant trees and plow fields, they face their most difficult task: piecing together their own memory. Through these young survivors' recollections, Samouni Road conveys a deep, multifaceted portrait of a family before, during and after the tragic event that changed its life forever."/>
    <x v="61"/>
    <x v="1"/>
    <m/>
    <x v="5"/>
    <n v="129"/>
    <s v="tt8397524"/>
    <n v="6.7"/>
    <n v="160"/>
    <x v="1"/>
  </r>
  <r>
    <n v="2514"/>
    <s v="tm368729"/>
    <x v="2493"/>
    <s v="My Birthday Song"/>
    <x v="0"/>
    <s v="Rajiv Kaul, a successful ad-filmmaker, is celebrating his 40th birthday. Everything is as always: friends, food, wine, music. The only thing different is the absence of his wife and kids and the presence of a beautiful stranger, Sandy. Who is she? Why does she stare at him? Do they know each other from before?  A dangerous liaison ensues and throws Rajiv√¢‚Ç¨‚Ñ¢s life upside down. Nothing is what it seems and there is no one who Rajiv can trust. Neither his wife nor his best friend, but most dangerously, not even himself.  Can Rajiv undo the past and save himself from the impending doom?  A series of twisted events blurs the fine line between past, present and future. Between what√¢‚Ç¨‚Ñ¢s real and what may not be√¢‚Ç¨¬¶"/>
    <x v="61"/>
    <x v="1"/>
    <m/>
    <x v="5"/>
    <n v="95"/>
    <s v="tt4335954"/>
    <n v="5.6"/>
    <n v="282"/>
    <x v="1"/>
  </r>
  <r>
    <n v="2515"/>
    <s v="tm441060"/>
    <x v="2494"/>
    <s v="ReMastered: Tricky Dick &amp; The Man in Black"/>
    <x v="0"/>
    <s v="This documentary chronicles Johnny Cash's 1970 visit to the White House, where Cash's emerging liberal ideals clashed with Richard Nixon's policies."/>
    <x v="61"/>
    <x v="1"/>
    <m/>
    <x v="5"/>
    <n v="58"/>
    <s v="tt9244438"/>
    <n v="7.1"/>
    <n v="1463"/>
    <x v="1"/>
  </r>
  <r>
    <n v="2516"/>
    <s v="tm434676"/>
    <x v="2495"/>
    <s v="Joe Rogan: Strange Times"/>
    <x v="0"/>
    <s v="Outspoken as ever, comedian Joe Rogan takes on politics, pro wrestling, pot laws, cats, vegans and much more in a stand-up special shot in Boston."/>
    <x v="61"/>
    <x v="1"/>
    <m/>
    <x v="5"/>
    <n v="63"/>
    <s v="tt9017614"/>
    <n v="7.3"/>
    <n v="4300"/>
    <x v="1"/>
  </r>
  <r>
    <n v="2517"/>
    <s v="tm346939"/>
    <x v="2496"/>
    <s v="Alaska Is a Drag"/>
    <x v="0"/>
    <s v="Tough, but diva fabulous, Leo, an aspiring drag superstar, is stuck working in a fish cannery in Alaska. He and his twin sister are trapped in the monotony of fist fights and fish guts. Out of necessity, Leo learned to fight back, which catches the attention of the local boxing coach. When a new boy moves to town and wants to be his sparring partner, Leo has to face the real reason he's stuck in Alaska."/>
    <x v="60"/>
    <x v="1"/>
    <m/>
    <x v="5"/>
    <n v="83"/>
    <s v="tt4341390"/>
    <n v="6.5"/>
    <n v="386"/>
    <x v="1"/>
  </r>
  <r>
    <n v="2518"/>
    <s v="tm244196"/>
    <x v="2497"/>
    <s v="Rangoon"/>
    <x v="0"/>
    <s v="Julia travels to the Indo-Burma border to perform for the troops during the World War II, on the insistence of Billimoria, her lover. She finds herself in love with Jemadar Malik, a soldier there."/>
    <x v="60"/>
    <x v="1"/>
    <m/>
    <x v="5"/>
    <n v="167"/>
    <s v="tt4909752"/>
    <n v="5.7"/>
    <n v="4690"/>
    <x v="1"/>
  </r>
  <r>
    <n v="2519"/>
    <s v="tm438995"/>
    <x v="2498"/>
    <s v="A Christmas Prince: The Royal Wedding"/>
    <x v="0"/>
    <s v="A year after Amber helped Richard secure the crown. The two are set to tie the knot in a royal Christmas wedding √¢‚Ç¨‚Äù but their plans are jeopardized when Amber finds herself second-guessing whether or not she's cut out to be queen, and Richard is faced with a political crisis that threatens to tarnish not only the holiday season but the future of the kingdom."/>
    <x v="61"/>
    <x v="1"/>
    <s v="PG"/>
    <x v="1"/>
    <n v="101"/>
    <s v="tt8709036"/>
    <n v="5.3"/>
    <n v="10658"/>
    <x v="1"/>
  </r>
  <r>
    <n v="2520"/>
    <s v="ts83070"/>
    <x v="2499"/>
    <s v="72 Dangerous Animals: Asia"/>
    <x v="1"/>
    <s v="From fangs to claws to venomous stings, they all wield deadly weapons. But which creature will be crowned the fiercest of all?"/>
    <x v="61"/>
    <x v="1"/>
    <s v="TV-14"/>
    <x v="2"/>
    <n v="47"/>
    <s v="tt8728268"/>
    <n v="6.6"/>
    <n v="517"/>
    <x v="1"/>
  </r>
  <r>
    <n v="2521"/>
    <s v="ts85618"/>
    <x v="2500"/>
    <s v="Prince of Peoria"/>
    <x v="1"/>
    <s v="A prankster prince who wants to experience life as an ordinary teen leaves his kingdom to live incognito with a single mom and her studious son."/>
    <x v="61"/>
    <x v="1"/>
    <s v="TV-Y7"/>
    <x v="10"/>
    <n v="26"/>
    <s v="tt8001718"/>
    <n v="5.7"/>
    <n v="471"/>
    <x v="1"/>
  </r>
  <r>
    <n v="2522"/>
    <s v="tm354644"/>
    <x v="2501"/>
    <s v="Something Huge"/>
    <x v="0"/>
    <s v="Dani Tom√É¬°s (Berto Romero) is a television screenwriter disillusioned and bored of his work. One day he receives unexpected news: for a legal error he must repeat eighth grade. Now, he returns to a world he already thought he had forgotten, living new experiences and experiencing a multitude of unexplained situations and hilarious events. But he will not be alone in this epic adventure, because he will have the help of the peculiar director of the school (Carlos Areces), a police officer (Antonio de la Torre, May God forgive us) and an enigmatic classmate (Carolina Bang)."/>
    <x v="60"/>
    <x v="1"/>
    <m/>
    <x v="5"/>
    <n v="86"/>
    <s v="tt5674698"/>
    <n v="4.4000000000000004"/>
    <n v="479"/>
    <x v="1"/>
  </r>
  <r>
    <n v="2523"/>
    <s v="tm440996"/>
    <x v="2502"/>
    <s v="Trevor Noah: Son of Patricia"/>
    <x v="0"/>
    <s v="Trevor Noah gets out from behind the &quot;Daily Show&quot; desk and takes the stage for a stand-up special that touches on racism, immigration, camping and more."/>
    <x v="61"/>
    <x v="1"/>
    <s v="R"/>
    <x v="0"/>
    <n v="63"/>
    <s v="tt9170648"/>
    <n v="7.3"/>
    <n v="3970"/>
    <x v="1"/>
  </r>
  <r>
    <n v="2524"/>
    <s v="tm242765"/>
    <x v="2503"/>
    <s v="Raising the Bar"/>
    <x v="0"/>
    <s v="16-year-old Kelly quits an elite gymnastics program and moves to Australia. To help out a new friend and show up an old rival she re-enters competitive gymnastics, she'll have to find a way to move forward while making amends with her past."/>
    <x v="60"/>
    <x v="1"/>
    <s v="PG"/>
    <x v="1"/>
    <n v="93"/>
    <s v="tt5274066"/>
    <n v="5.5"/>
    <n v="1545"/>
    <x v="1"/>
  </r>
  <r>
    <n v="2525"/>
    <s v="tm348073"/>
    <x v="2504"/>
    <s v="Pup Star: Better 2Gether"/>
    <x v="0"/>
    <s v="Pup Star is back for an all-new adventure! After winning the canine competition show Pup Star and becoming an international pup sensation, Tiny, the adorable Yorkie, has her world turned upside down when an evil rival switches her out in competition with a street pup named Scrappy. The two pups find themselves living the others' very different life and an incredible journey through iconic cities ensues in this fun and hilarious dog-out-of-water adventure! As they prepare for the Pup Star competition to reach its finale, each experiences life through a very different collar and discover the importance of family and being true to yourself. At the finale, both Yorkies claim to be Tiny leaving everyone, including the judges, wondering √¢‚Ç¨‚Äú who is the real Pup Star? A huge, fun musical adventure, √¢‚Ç¨ÀúPup Star: Better 2gether√¢‚Ç¨‚Ñ¢ is filled with incredible singing pups, fantastic new paw-tapping songs, and an action packed heart-warming story that will have audiences of all ages howling for more!"/>
    <x v="60"/>
    <x v="1"/>
    <s v="G"/>
    <x v="3"/>
    <n v="90"/>
    <s v="tt6357074"/>
    <n v="4.4000000000000004"/>
    <n v="234"/>
    <x v="1"/>
  </r>
  <r>
    <n v="2526"/>
    <s v="tm307751"/>
    <x v="2505"/>
    <s v="Jab Harry Met Sejal"/>
    <x v="0"/>
    <s v="Haunted by the memories of home he once knew, a middle-aged tour guide unconsciously embarks on a journey to find self."/>
    <x v="60"/>
    <x v="1"/>
    <s v="PG"/>
    <x v="1"/>
    <n v="144"/>
    <s v="tt5997666"/>
    <n v="5"/>
    <n v="20501"/>
    <x v="1"/>
  </r>
  <r>
    <n v="2527"/>
    <s v="tm273600"/>
    <x v="2506"/>
    <s v="Kuroko's Basketball the Movie: Last Game"/>
    <x v="0"/>
    <s v="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Ö¬´ga Junpei, Takao Kazunari, and Wakamatsu K√Ö¬çsuke, forming Team Vorpal Swords, with the hopes of reclaiming the pride of Japanese basketball."/>
    <x v="60"/>
    <x v="1"/>
    <m/>
    <x v="5"/>
    <n v="90"/>
    <s v="tt6728390"/>
    <n v="7.7"/>
    <n v="2445"/>
    <x v="1"/>
  </r>
  <r>
    <n v="2528"/>
    <s v="ts81596"/>
    <x v="2507"/>
    <s v="Black Crows"/>
    <x v="1"/>
    <s v="This drama portrays women and kids living under the Islamic State group: a Yazidi slave, an undercover reporter, a recruited mom and child snipers."/>
    <x v="60"/>
    <x v="1"/>
    <s v="TV-MA"/>
    <x v="6"/>
    <n v="39"/>
    <s v="tt7356518"/>
    <n v="5.4"/>
    <n v="295"/>
    <x v="1"/>
  </r>
  <r>
    <n v="2529"/>
    <s v="tm464542"/>
    <x v="2508"/>
    <s v="Tottaa Pataaka Item Maal"/>
    <x v="0"/>
    <s v="Four women from Delhi, NCR and Gurgaon, tired of dealing with the incessant fear or rape, decide to teach one man how it feels to be afraid of being raped, on a daily basis."/>
    <x v="61"/>
    <x v="1"/>
    <m/>
    <x v="5"/>
    <n v="107"/>
    <s v="tt9000388"/>
    <n v="7.6"/>
    <n v="8051"/>
    <x v="1"/>
  </r>
  <r>
    <n v="2530"/>
    <s v="tm445456"/>
    <x v="2509"/>
    <s v="Pihu"/>
    <x v="0"/>
    <s v="The social thriller starring a two year-old baby girl. She is living in a home where the adults are going through a complicated phase. Being a toddler, she is occasionally trapped in the accidental situations."/>
    <x v="61"/>
    <x v="1"/>
    <s v="G"/>
    <x v="3"/>
    <n v="91"/>
    <s v="tt8458202"/>
    <n v="6.7"/>
    <n v="2411"/>
    <x v="1"/>
  </r>
  <r>
    <n v="2531"/>
    <s v="tm481188"/>
    <x v="2510"/>
    <s v="Isoken"/>
    <x v="0"/>
    <s v="Everyone in the Osayande family worries about Isoken. She's beautiful, successful, and surrounded by great family and friends, but she's still single at 34--a serious cause for concern in a culture obsessed with marriage. At her youngest sister's wedding, their overbearing mother thrusts her into an orchestrated matchmaking with the ultimate Edo man: Osaze. He's handsome, successful, and from a good family, which makes him perfect Nigerian-husband material. But in an unexpected turn of events, Isoken meets Kevin and falls in love with him, and he just might be what she truly wants in a partner. The only problem: not only is he not an Edo man--he is Oyinbo (Caucasian). Isoken is a romantic dramedy that explores cultural expectation, racial stereotypes, and the bonds that unite families in touching, dramatic, and comedic ways."/>
    <x v="60"/>
    <x v="1"/>
    <m/>
    <x v="5"/>
    <n v="100"/>
    <s v="tt6685776"/>
    <n v="6.6"/>
    <n v="306"/>
    <x v="1"/>
  </r>
  <r>
    <n v="2532"/>
    <s v="tm309903"/>
    <x v="2511"/>
    <s v="The Little Vampire 3D"/>
    <x v="0"/>
    <s v="Based on the characters from the bestselling novels by Angela Sommer-Bodenburg, tells the story of Rudolph, a thirteen year old vampire, whose clan is threatened by a notorious vampire hunter. He meets Tony, a mortal of the same age, who is fascinated by old castles, graveyards and - vampires. Tony helps Rudolph in an action and humor packed battle against their adversaries, together they save Rudolph's family and become friends."/>
    <x v="60"/>
    <x v="1"/>
    <m/>
    <x v="5"/>
    <n v="83"/>
    <s v="tt4729560"/>
    <n v="5.4"/>
    <n v="1687"/>
    <x v="1"/>
  </r>
  <r>
    <n v="2533"/>
    <s v="tm424888"/>
    <x v="2512"/>
    <s v="Armed to the Teeth"/>
    <x v="0"/>
    <s v="The parents of two young men assassinated in the drug trafficking war, looking to clean the names of their sons accused of being hired assassins armed to the teeth."/>
    <x v="61"/>
    <x v="1"/>
    <m/>
    <x v="5"/>
    <n v="108"/>
    <s v="tt7609436"/>
    <n v="7.9"/>
    <n v="634"/>
    <x v="1"/>
  </r>
  <r>
    <n v="2534"/>
    <s v="tm317491"/>
    <x v="2513"/>
    <s v="Spyder"/>
    <x v="0"/>
    <s v="A surveillance expert who wants to help people comes across a foe who is the very definition of evil. Can he stop the man before he destroys everything?"/>
    <x v="60"/>
    <x v="1"/>
    <m/>
    <x v="5"/>
    <n v="145"/>
    <s v="tt6522546"/>
    <n v="6.3"/>
    <n v="10230"/>
    <x v="1"/>
  </r>
  <r>
    <n v="2535"/>
    <s v="tm355666"/>
    <x v="2514"/>
    <s v="Saving Capitalism"/>
    <x v="0"/>
    <s v="Former Secretary of Labor Robert Reich meets with Americans from all walks of life as he chronicles a seismic shift in the nation's economy."/>
    <x v="60"/>
    <x v="1"/>
    <m/>
    <x v="5"/>
    <n v="73"/>
    <s v="tt6185286"/>
    <n v="6.8"/>
    <n v="3157"/>
    <x v="1"/>
  </r>
  <r>
    <n v="2536"/>
    <s v="ts74959"/>
    <x v="2515"/>
    <s v="Yummy Mummies"/>
    <x v="1"/>
    <s v="These stunning young mums-to-be have model good looks, glamorous lives and are never seen without their high heels, designer wear and latest accessory: their baby bump! The Yummy Mummies make elaborate plans for motherhood and have outrageous opinions of what to expect while they√¢‚Ç¨‚Ñ¢re expecting."/>
    <x v="60"/>
    <x v="1"/>
    <m/>
    <x v="5"/>
    <n v="41"/>
    <s v="tt7172230"/>
    <n v="4"/>
    <n v="673"/>
    <x v="1"/>
  </r>
  <r>
    <n v="2537"/>
    <s v="tm331117"/>
    <x v="2516"/>
    <s v="Carbone"/>
    <x v="0"/>
    <s v="In danger of losing his business, Anthony Roca, an ordinary man, develops a scam that will become the heist of the century. Overtaken by the crime, he will have to deal with betrayal, murder and settling."/>
    <x v="60"/>
    <x v="1"/>
    <m/>
    <x v="5"/>
    <n v="104"/>
    <s v="tt6183834"/>
    <n v="6.5"/>
    <n v="2550"/>
    <x v="1"/>
  </r>
  <r>
    <n v="2538"/>
    <s v="tm409494"/>
    <x v="2517"/>
    <s v="Ali Wong: Hard Knock Wife"/>
    <x v="0"/>
    <s v="Pregnant again, Ali Wong returns to Netflix in her second original stand-up comedy special and gets real on why having kids is not all it's cracked up to be."/>
    <x v="61"/>
    <x v="1"/>
    <m/>
    <x v="5"/>
    <n v="64"/>
    <s v="tt7410684"/>
    <n v="7.3"/>
    <n v="4874"/>
    <x v="1"/>
  </r>
  <r>
    <n v="2539"/>
    <s v="tm348392"/>
    <x v="2518"/>
    <s v="The Last Shaman"/>
    <x v="0"/>
    <s v="James, giving himself 12 months before he has &quot;a license to kill himself,&quot; sets off to the Amazon rainforest with hopes of finding a shaman who can save his life."/>
    <x v="60"/>
    <x v="1"/>
    <m/>
    <x v="5"/>
    <n v="83"/>
    <s v="tt6080156"/>
    <n v="6.6"/>
    <n v="1865"/>
    <x v="1"/>
  </r>
  <r>
    <n v="2540"/>
    <s v="tm375007"/>
    <x v="2519"/>
    <s v="Feminists: What Were They Thinking?"/>
    <x v="0"/>
    <s v="In 1977, a book of photographs captured an awakening - women shedding the cultural restrictions of their childhoods and embracing their full humanity. This documentary revisits those photos, those women and those times and takes aim at our culture today that alarmingly shows the need for continued change."/>
    <x v="61"/>
    <x v="1"/>
    <m/>
    <x v="5"/>
    <n v="86"/>
    <s v="tt5419676"/>
    <n v="6.9"/>
    <n v="2196"/>
    <x v="1"/>
  </r>
  <r>
    <n v="2541"/>
    <s v="tm411467"/>
    <x v="2520"/>
    <s v="Dany Boon: Des Hauts-De-France"/>
    <x v="0"/>
    <s v="Dany Boon says farewell to the stage after 25 years of comedy. For the last time, Dany Boon paints his absurd scenes, colorful characters, life struggles and takes us to his homeland: north of France."/>
    <x v="61"/>
    <x v="1"/>
    <m/>
    <x v="5"/>
    <n v="90"/>
    <s v="tt8352124"/>
    <n v="6.2"/>
    <n v="91"/>
    <x v="1"/>
  </r>
  <r>
    <n v="2542"/>
    <s v="tm416620"/>
    <x v="2521"/>
    <s v="Qui√É¬©n te cantar√É¬°"/>
    <x v="0"/>
    <s v="Lila, a famous retired singer, loses her memory after suffering an accident, just as she planned her return to the stage."/>
    <x v="61"/>
    <x v="1"/>
    <m/>
    <x v="5"/>
    <n v="125"/>
    <s v="tt6485304"/>
    <n v="6.9"/>
    <n v="2854"/>
    <x v="1"/>
  </r>
  <r>
    <n v="2543"/>
    <s v="ts81485"/>
    <x v="2522"/>
    <s v="Ponysitters Club"/>
    <x v="1"/>
    <s v="A young horse enthusiast teams up with her best friends to rescue and rehabilitate animals on her family's beloved ranch."/>
    <x v="61"/>
    <x v="1"/>
    <s v="TV-Y"/>
    <x v="8"/>
    <n v="23"/>
    <s v="tt7692572"/>
    <n v="6"/>
    <n v="116"/>
    <x v="1"/>
  </r>
  <r>
    <n v="2544"/>
    <s v="ts82445"/>
    <x v="2523"/>
    <s v="Ashes of Love"/>
    <x v="1"/>
    <s v="Jin Mi is the daughter of a flower deity who is fed a pill that prevents her from feeling or expressing romantic love. She gets tangled in a love triangle with Heavenly Prince Xu Feng and the ambitious Night Deity Run Yu."/>
    <x v="61"/>
    <x v="1"/>
    <s v="TV-14"/>
    <x v="2"/>
    <n v="43"/>
    <s v="tt8976346"/>
    <n v="8.5"/>
    <n v="1875"/>
    <x v="1"/>
  </r>
  <r>
    <n v="2545"/>
    <s v="tm357272"/>
    <x v="2524"/>
    <s v="Barbra: The Music ... The Mem'ries ... The Magic!"/>
    <x v="0"/>
    <s v="Iconic songstress Barbra Streisand culminates her 13-city tour in Miami with dazzling ballads, Broadway standards and stories from behind the scenes."/>
    <x v="60"/>
    <x v="1"/>
    <m/>
    <x v="5"/>
    <n v="108"/>
    <s v="tt7588584"/>
    <n v="7.5"/>
    <n v="448"/>
    <x v="1"/>
  </r>
  <r>
    <n v="2546"/>
    <s v="ts78099"/>
    <x v="2525"/>
    <s v="72 Dangerous Animals: Latin America"/>
    <x v="1"/>
    <s v="Powerful cats, indestructible arachnids and flesh-melting pit vipers are just the beginning in this series about Latin America's deadliest creatures."/>
    <x v="60"/>
    <x v="1"/>
    <m/>
    <x v="5"/>
    <n v="43"/>
    <s v="tt7909708"/>
    <n v="6.5"/>
    <n v="559"/>
    <x v="1"/>
  </r>
  <r>
    <n v="2547"/>
    <s v="tm446987"/>
    <x v="2526"/>
    <s v="Russell Brand: Re:Birth"/>
    <x v="0"/>
    <s v="Russell ruminates on the state of the world and reflects how life has changed since he became a father."/>
    <x v="61"/>
    <x v="1"/>
    <m/>
    <x v="5"/>
    <n v="63"/>
    <s v="tt9349942"/>
    <n v="6.5"/>
    <n v="1193"/>
    <x v="1"/>
  </r>
  <r>
    <n v="2548"/>
    <s v="tm307551"/>
    <x v="2527"/>
    <s v="Katherine Ryan: In Trouble"/>
    <x v="0"/>
    <s v="Stand-up comic Katherine Ryan reminisces about unusual relationships, aging, Taylor Swift, life in the hometown she hates and the time she enraged an entire nation."/>
    <x v="60"/>
    <x v="1"/>
    <m/>
    <x v="5"/>
    <n v="63"/>
    <s v="tt6540084"/>
    <n v="7"/>
    <n v="2165"/>
    <x v="1"/>
  </r>
  <r>
    <n v="2549"/>
    <s v="ts85183"/>
    <x v="2528"/>
    <s v="Vai Anitta"/>
    <x v="1"/>
    <s v="Go behind the scenes with Brazilian superstar Anitta as the singer reveals how she's consolidating her international career."/>
    <x v="61"/>
    <x v="1"/>
    <s v="TV-MA"/>
    <x v="6"/>
    <n v="40"/>
    <s v="tt8961530"/>
    <n v="5.6"/>
    <n v="448"/>
    <x v="1"/>
  </r>
  <r>
    <n v="2550"/>
    <s v="ts84484"/>
    <x v="2529"/>
    <s v="Dancing Queen"/>
    <x v="1"/>
    <s v="Snatching trophies. Getting gorgeous. Turning it up. Alyssa Edwards rules the dance studio by day -- and the drag world by night."/>
    <x v="61"/>
    <x v="1"/>
    <m/>
    <x v="5"/>
    <n v="41"/>
    <s v="tt8882486"/>
    <n v="6.9"/>
    <n v="1590"/>
    <x v="1"/>
  </r>
  <r>
    <n v="2551"/>
    <s v="tm359658"/>
    <x v="2530"/>
    <s v="The 3rd Eye"/>
    <x v="0"/>
    <s v="When her little sister claims she sees the dead, Alia consults a psychic, who opens her own eyes to the vengeful ghosts haunting their childhood home."/>
    <x v="60"/>
    <x v="1"/>
    <m/>
    <x v="5"/>
    <n v="107"/>
    <s v="tt6506146"/>
    <n v="5.0999999999999996"/>
    <n v="1373"/>
    <x v="1"/>
  </r>
  <r>
    <n v="2552"/>
    <s v="tm311898"/>
    <x v="2531"/>
    <s v="Small Crimes"/>
    <x v="0"/>
    <s v="A disgraced former cop, fresh off a six-year prison sentence for attempted murder, returns home looking for redemption but winds up trapped in the mess he left behind."/>
    <x v="60"/>
    <x v="1"/>
    <m/>
    <x v="5"/>
    <n v="95"/>
    <s v="tt6158968"/>
    <n v="5.8"/>
    <n v="7948"/>
    <x v="1"/>
  </r>
  <r>
    <n v="2553"/>
    <s v="tm421748"/>
    <x v="2532"/>
    <s v="Ee Nagaraniki Emaindi"/>
    <x v="0"/>
    <s v="Four friends, with a bittersweet history, get drunk and embark on a journey to Goa. On the trip, they lose an expensive ring which threatens to derail one of their engagement. They end up confronting one another and their own fears, as they enroll in a short film making competition in Goa to try and win the prize money for the ring."/>
    <x v="61"/>
    <x v="1"/>
    <m/>
    <x v="5"/>
    <n v="120"/>
    <s v="tt8490894"/>
    <n v="7.9"/>
    <n v="2817"/>
    <x v="1"/>
  </r>
  <r>
    <n v="2554"/>
    <s v="tm429174"/>
    <x v="2533"/>
    <s v="Gun City"/>
    <x v="0"/>
    <s v="Barcelona, √¢‚Ç¨‚Äπ√¢‚Ç¨‚ÄπSpain, 1921. A tough cop from Madrid arrives in the city to locate, under the suspicious scrutiny of corrupt local police officers, a significant amount of military weaponry stolen from a train, allegedly by revolutionary anarchists."/>
    <x v="61"/>
    <x v="1"/>
    <m/>
    <x v="5"/>
    <n v="127"/>
    <s v="tt7104984"/>
    <n v="6.3"/>
    <n v="3819"/>
    <x v="1"/>
  </r>
  <r>
    <n v="2555"/>
    <s v="ts83045"/>
    <x v="2534"/>
    <s v="Accidentally In Love"/>
    <x v="1"/>
    <s v="The quirky experiences of a popular singer who returns to school and becomes seat mates with a seemingly ordinary girl._x000a__x000a_When Si Tu Feng decides to go back to school, he becomes the center of attention as fans, classmates and the media follow his every move. He meets Chen Qing Qing, an ordinary student with a dual personality."/>
    <x v="61"/>
    <x v="1"/>
    <s v="TV-14"/>
    <x v="2"/>
    <n v="29"/>
    <s v="tt9077184"/>
    <n v="7.6"/>
    <n v="1100"/>
    <x v="1"/>
  </r>
  <r>
    <n v="2556"/>
    <s v="tm361770"/>
    <x v="2535"/>
    <s v="Craig Ferguson: Tickle Fight"/>
    <x v="0"/>
    <s v="Cheeky comic Craig Ferguson keeps it casual as he discusses '70s porn, Japanese toilets and his mildly crime-filled days as a talk show host."/>
    <x v="60"/>
    <x v="1"/>
    <m/>
    <x v="5"/>
    <n v="66"/>
    <s v="tt7193448"/>
    <n v="6.6"/>
    <n v="995"/>
    <x v="1"/>
  </r>
  <r>
    <n v="2557"/>
    <s v="tm375547"/>
    <x v="2536"/>
    <s v="El club de los buenos infieles"/>
    <x v="0"/>
    <s v="Four childhood friends, all married with no passion left, get together in a high school reunion dinner. Between laughs and drinks, they all agree that they love their wives but no longer desire them. Together they hatch an illogical project: a secret club for men who want to cheat, so that they themselves can regain lust for their wives."/>
    <x v="61"/>
    <x v="1"/>
    <m/>
    <x v="5"/>
    <n v="90"/>
    <s v="tt3398808"/>
    <n v="5.5"/>
    <n v="642"/>
    <x v="1"/>
  </r>
  <r>
    <n v="2558"/>
    <s v="ts78707"/>
    <x v="2537"/>
    <s v="The Joel McHale Show with Joel McHale"/>
    <x v="1"/>
    <s v="Trending news, pop culture, social media, original videos and more come together in host Joel McHale's weekly comedy commentary show."/>
    <x v="61"/>
    <x v="1"/>
    <s v="TV-MA"/>
    <x v="6"/>
    <n v="29"/>
    <s v="tt7895706"/>
    <n v="7.1"/>
    <n v="2378"/>
    <x v="1"/>
  </r>
  <r>
    <n v="2559"/>
    <s v="ts76245"/>
    <x v="2538"/>
    <s v="The Day I Met El Chapo: The Kate del Castillo Story"/>
    <x v="1"/>
    <s v="Mexican superstar actress Kate del Castillo reveals the untold story of her encounter with El Chapo Guzm√É¬°n, the world√¢‚Ç¨‚Ñ¢s most-wanted drug lord."/>
    <x v="60"/>
    <x v="1"/>
    <s v="TV-MA"/>
    <x v="6"/>
    <n v="55"/>
    <s v="tt7334894"/>
    <n v="6.8"/>
    <n v="1073"/>
    <x v="1"/>
  </r>
  <r>
    <n v="2560"/>
    <s v="tm279585"/>
    <x v="2539"/>
    <s v="Deidra &amp; Laney Rob a Train"/>
    <x v="0"/>
    <s v="After their mother ends up in jail, two sisters turn to train robbery in order to support their family."/>
    <x v="60"/>
    <x v="1"/>
    <m/>
    <x v="5"/>
    <n v="92"/>
    <s v="tt4144332"/>
    <n v="6"/>
    <n v="1887"/>
    <x v="1"/>
  </r>
  <r>
    <n v="2561"/>
    <s v="tm307774"/>
    <x v="2540"/>
    <s v="Jagga Jasoos"/>
    <x v="0"/>
    <s v="A gifted teenage detective searches for his missing father with his ladylove assistant."/>
    <x v="60"/>
    <x v="1"/>
    <s v="PG"/>
    <x v="1"/>
    <n v="180"/>
    <s v="tt4129428"/>
    <n v="6.4"/>
    <n v="10092"/>
    <x v="1"/>
  </r>
  <r>
    <n v="2562"/>
    <s v="tm411503"/>
    <x v="2541"/>
    <s v="Candy Jar"/>
    <x v="0"/>
    <s v="Dueling high school debate champs who are at odds on just about everything forge ahead with ambitious plans to get into the colleges of their dreams."/>
    <x v="61"/>
    <x v="1"/>
    <s v="PG-13"/>
    <x v="4"/>
    <n v="92"/>
    <s v="tt6744044"/>
    <n v="5.8"/>
    <n v="4950"/>
    <x v="1"/>
  </r>
  <r>
    <n v="2563"/>
    <s v="tm363329"/>
    <x v="2542"/>
    <s v="Christmas Wedding Planner"/>
    <x v="0"/>
    <s v="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
    <x v="60"/>
    <x v="1"/>
    <s v="PG"/>
    <x v="1"/>
    <n v="86"/>
    <s v="tt7074092"/>
    <n v="4.3"/>
    <n v="5913"/>
    <x v="1"/>
  </r>
  <r>
    <n v="2564"/>
    <s v="tm326704"/>
    <x v="2543"/>
    <s v="Parmanu: The Story of Pokhran"/>
    <x v="0"/>
    <s v="A look at India's second confidential nuclear test series at Pokhran lead by Dr. APJ Abdul Kalam, during the time of PM Atal Bihari Vajpayee's tenure."/>
    <x v="61"/>
    <x v="1"/>
    <m/>
    <x v="5"/>
    <n v="129"/>
    <s v="tt6826438"/>
    <n v="7.6"/>
    <n v="23771"/>
    <x v="1"/>
  </r>
  <r>
    <n v="2565"/>
    <s v="tm359030"/>
    <x v="2544"/>
    <s v="F.R.E.D.I."/>
    <x v="0"/>
    <s v="An intelligent, lovable robot known as &quot;F.R.E.D.I.&quot; is stolen from a secret research facility by the project's lead scientist. The robot is found by a 15 year old teenager, James. Soon the two begin to communicate and create a bond in which F.R.E.D.I. learns about teenage life and James learns about some new values."/>
    <x v="61"/>
    <x v="1"/>
    <m/>
    <x v="5"/>
    <n v="89"/>
    <s v="tt6146590"/>
    <n v="4.9000000000000004"/>
    <n v="1010"/>
    <x v="1"/>
  </r>
  <r>
    <n v="2566"/>
    <s v="tm327652"/>
    <x v="2545"/>
    <s v="Roxanne, Roxanne"/>
    <x v="0"/>
    <s v="The most feared battle emcee in early-'80s NYC was a fierce teenager from the Queensbridge projects with the weight of the world on her shoulders. At age 14, hustling the streets to provide for her family, Roxanne Shant√É¬© was well on her way to becoming a hip-hop legend."/>
    <x v="60"/>
    <x v="1"/>
    <m/>
    <x v="5"/>
    <n v="98"/>
    <s v="tt5796838"/>
    <n v="6.2"/>
    <n v="3173"/>
    <x v="1"/>
  </r>
  <r>
    <n v="2567"/>
    <s v="tm321628"/>
    <x v="2546"/>
    <s v="Rip Tide"/>
    <x v="0"/>
    <s v="There comes a point in everyone√¢‚Ç¨‚Ñ¢s life when you have to make a decision about the direction you√¢‚Ç¨‚Ñ¢re going to take. For newly-18 American fashion model Cora, that time is now. She√¢‚Ç¨‚Ñ¢s moved to an Australian coastal town to be with her favourite aunt, after a 'fashion faux pas√¢‚Ç¨‚Ñ¢ back home."/>
    <x v="60"/>
    <x v="1"/>
    <m/>
    <x v="5"/>
    <n v="85"/>
    <s v="tt6262764"/>
    <n v="5.5"/>
    <n v="3421"/>
    <x v="1"/>
  </r>
  <r>
    <n v="2568"/>
    <s v="tm348175"/>
    <x v="2547"/>
    <s v="Jeff Dunham: Relative Disaster"/>
    <x v="0"/>
    <s v="Ventriloquist Jeff Dunham brings his rude, crude and slightly demented posse of puppets to Ireland for a gleeful skewering of family and politics."/>
    <x v="60"/>
    <x v="1"/>
    <m/>
    <x v="5"/>
    <n v="70"/>
    <s v="tt7364706"/>
    <n v="6.4"/>
    <n v="1274"/>
    <x v="1"/>
  </r>
  <r>
    <n v="2569"/>
    <s v="tm416458"/>
    <x v="2548"/>
    <s v="The Insomnia Club"/>
    <x v="0"/>
    <s v="Three people with insomnia get together at a supermarket where they share their experiences."/>
    <x v="61"/>
    <x v="1"/>
    <s v="PG-13"/>
    <x v="4"/>
    <n v="84"/>
    <s v="tt6719840"/>
    <n v="6.2"/>
    <n v="497"/>
    <x v="1"/>
  </r>
  <r>
    <n v="2570"/>
    <s v="tm352865"/>
    <x v="2549"/>
    <s v="Rodney Carrington: Here Comes the Truth"/>
    <x v="0"/>
    <s v="Raunchy country comic and musician Rodney Carrington jokes and sings about life in his 40s, poking fun at sex, relationships and gaining weight."/>
    <x v="60"/>
    <x v="1"/>
    <m/>
    <x v="5"/>
    <n v="66"/>
    <s v="tt7582798"/>
    <n v="4.5"/>
    <n v="164"/>
    <x v="1"/>
  </r>
  <r>
    <n v="2571"/>
    <s v="ts79086"/>
    <x v="2550"/>
    <s v="Mariposa de barrio"/>
    <x v="1"/>
    <s v="This drama reveals the difficult rise to fame of the Mexican-American singer Jenni Rivera, from her past of abuse to success as a band leader."/>
    <x v="60"/>
    <x v="1"/>
    <s v="TV-MA"/>
    <x v="6"/>
    <n v="46"/>
    <s v="tt6834120"/>
    <n v="7.6"/>
    <n v="238"/>
    <x v="1"/>
  </r>
  <r>
    <n v="2572"/>
    <s v="tm437159"/>
    <x v="2551"/>
    <s v="ReMastered: Who Shot the Sheriff"/>
    <x v="0"/>
    <s v="In 1976, reggae icon Bob Marley survived an assassination attempt as rival political groups battled in Jamaica. But who exactly was responsible?"/>
    <x v="61"/>
    <x v="1"/>
    <m/>
    <x v="5"/>
    <n v="57"/>
    <s v="tt9118620"/>
    <n v="6.9"/>
    <n v="1381"/>
    <x v="1"/>
  </r>
  <r>
    <n v="2573"/>
    <s v="tm324278"/>
    <x v="2552"/>
    <s v="What We Started"/>
    <x v="0"/>
    <s v="Bert Marcus and Cyrus Saidi present an informed and absorbing exploration of the history of EDM, boosted by an energetic soundtrack and anchored by the personal stories of legendary DJ Carl Cox and superstar newcomer Martin Garrix. Insights from numerous other DJs and musical talents like Moby, David Guetta, Paul Oakenfold and Usher help tell the often oppositional tales of old school vs. new school and mainstream vs. underground."/>
    <x v="61"/>
    <x v="1"/>
    <m/>
    <x v="5"/>
    <n v="70"/>
    <s v="tt6191876"/>
    <n v="7.1"/>
    <n v="2126"/>
    <x v="1"/>
  </r>
  <r>
    <n v="2574"/>
    <s v="tm348845"/>
    <x v="2553"/>
    <s v="Marc Maron: Too Real"/>
    <x v="0"/>
    <s v="Battle-scarred stand-up comedian Marc Maron unleashes a storm of ideas about meditation, mortality, documentary films and our weird modern world."/>
    <x v="60"/>
    <x v="1"/>
    <m/>
    <x v="5"/>
    <n v="70"/>
    <s v="tt7335938"/>
    <n v="7.2"/>
    <n v="1916"/>
    <x v="1"/>
  </r>
  <r>
    <n v="2575"/>
    <s v="tm353627"/>
    <x v="2554"/>
    <s v="Christina P: Mother Inferior"/>
    <x v="0"/>
    <s v="Christina Pazsitzky hits Seattle with a biting dose of reality, telling truths about her childhood, getting older and the horrors of giving birth."/>
    <x v="60"/>
    <x v="1"/>
    <m/>
    <x v="5"/>
    <n v="59"/>
    <s v="tt7057376"/>
    <n v="6.4"/>
    <n v="941"/>
    <x v="1"/>
  </r>
  <r>
    <n v="2576"/>
    <s v="ts84200"/>
    <x v="2555"/>
    <s v="Best.Worst.Weekend.Ever."/>
    <x v="1"/>
    <s v="Teenage friends plan an epic trip to Comic-Con to meet their idol, only to get caught in one hilariously awkward predicament after another."/>
    <x v="61"/>
    <x v="1"/>
    <s v="TV-PG"/>
    <x v="7"/>
    <n v="25"/>
    <s v="tt7768010"/>
    <n v="6.4"/>
    <n v="297"/>
    <x v="1"/>
  </r>
  <r>
    <n v="2577"/>
    <s v="ts82500"/>
    <x v="2556"/>
    <s v="Treehouse Detectives"/>
    <x v="1"/>
    <s v="When their animal friends need help, brother-and-sister team Toby and Teri use the clues and follow the facts to√Ç¬†solve mysteries in√Ç¬†their own backyard."/>
    <x v="61"/>
    <x v="1"/>
    <s v="TV-Y7"/>
    <x v="10"/>
    <n v="24"/>
    <s v="tt8591984"/>
    <n v="7.6"/>
    <n v="93"/>
    <x v="1"/>
  </r>
  <r>
    <n v="2578"/>
    <s v="tm439854"/>
    <x v="2557"/>
    <s v="Baazaar"/>
    <x v="0"/>
    <s v="After moving to Mumbai, an ambitious young man becomes the stock trader for a notorious businessman."/>
    <x v="61"/>
    <x v="1"/>
    <m/>
    <x v="5"/>
    <n v="140"/>
    <s v="tt6519690"/>
    <n v="6.5"/>
    <n v="5270"/>
    <x v="1"/>
  </r>
  <r>
    <n v="2579"/>
    <s v="tm299396"/>
    <x v="2558"/>
    <s v="Getaway Plan"/>
    <x v="0"/>
    <s v="A thief expert with blowtorch is hired by a group of the Russian mob for a bank assault."/>
    <x v="60"/>
    <x v="1"/>
    <m/>
    <x v="5"/>
    <n v="105"/>
    <s v="tt5003186"/>
    <n v="5.6"/>
    <n v="1850"/>
    <x v="1"/>
  </r>
  <r>
    <n v="2580"/>
    <s v="tm300447"/>
    <x v="2559"/>
    <s v="Bill Burr: Walk Your Way Out"/>
    <x v="0"/>
    <s v="No-nonsense comic Bill Burr takes the stage in Nashville and riffs on fast food, overpopulation, dictators and gorilla sign language."/>
    <x v="60"/>
    <x v="1"/>
    <m/>
    <x v="5"/>
    <n v="77"/>
    <s v="tt6184894"/>
    <n v="7.2"/>
    <n v="7123"/>
    <x v="1"/>
  </r>
  <r>
    <n v="2581"/>
    <s v="ts82192"/>
    <x v="2560"/>
    <s v="Samantha!"/>
    <x v="1"/>
    <s v="A child star in the '80s, Samantha clings to the fringes of celebrity with hilarious harebrained schemes to launch herself back into the spotlight."/>
    <x v="61"/>
    <x v="1"/>
    <s v="TV-MA"/>
    <x v="6"/>
    <n v="28"/>
    <s v="tt6626676"/>
    <n v="6.6"/>
    <n v="513"/>
    <x v="1"/>
  </r>
  <r>
    <n v="2582"/>
    <s v="tm306631"/>
    <x v="2561"/>
    <s v="Trevor Noah: Afraid of the Dark"/>
    <x v="0"/>
    <s v="Trevor Noah stars in his first Netflix special."/>
    <x v="60"/>
    <x v="1"/>
    <s v="PG-13"/>
    <x v="4"/>
    <n v="68"/>
    <s v="tt6562866"/>
    <n v="7.2"/>
    <n v="5121"/>
    <x v="1"/>
  </r>
  <r>
    <n v="2583"/>
    <s v="tm440255"/>
    <x v="2562"/>
    <s v="The Plagues of Breslau"/>
    <x v="0"/>
    <s v="Every day at 6 pm a serial killer kills another person. Police officer Helena Rus thinks the killings are done by one man only and decides to reveal the killer's identity by getting back in 18th century history of the city."/>
    <x v="61"/>
    <x v="1"/>
    <m/>
    <x v="5"/>
    <n v="93"/>
    <s v="tt8618118"/>
    <n v="5.9"/>
    <n v="4942"/>
    <x v="1"/>
  </r>
  <r>
    <n v="2584"/>
    <s v="tm353247"/>
    <x v="2563"/>
    <s v="Qarib Qarib Singlle"/>
    <x v="0"/>
    <s v="Yogi and Jaya, who have polar opposite personalities and sensibilities, meet via an online dating app. This encounter turns into so much more when the two travel to Rishikesh."/>
    <x v="60"/>
    <x v="1"/>
    <m/>
    <x v="5"/>
    <n v="125"/>
    <s v="tt7399470"/>
    <n v="7.1"/>
    <n v="8203"/>
    <x v="1"/>
  </r>
  <r>
    <n v="2585"/>
    <s v="tm426983"/>
    <x v="2564"/>
    <s v="Joy"/>
    <x v="0"/>
    <s v="Close to paying off her debts, a Nigerian sex worker in Austria coaches a reluctant novice, and assesses the risks of taking a faster path to freedom."/>
    <x v="61"/>
    <x v="1"/>
    <m/>
    <x v="5"/>
    <n v="99"/>
    <s v="tt8917752"/>
    <n v="6.6"/>
    <n v="1293"/>
    <x v="1"/>
  </r>
  <r>
    <n v="2586"/>
    <s v="ts82323"/>
    <x v="2565"/>
    <s v="On Children"/>
    <x v="1"/>
    <s v="Adapted from the novel by author Wu Hsiao-Le, the series consists of five independent stories about parenting, as well as children's pressures of growing up, when faced with the tragic consequences of social pressure, parental oppression and family dysfunction. Each story is told in two parts in this ten-part series."/>
    <x v="61"/>
    <x v="1"/>
    <m/>
    <x v="5"/>
    <n v="100"/>
    <s v="tt8507402"/>
    <n v="7.2"/>
    <n v="380"/>
    <x v="1"/>
  </r>
  <r>
    <n v="2587"/>
    <s v="tm355941"/>
    <x v="1254"/>
    <s v="Zoo"/>
    <x v="0"/>
    <s v="Set in the heart of Mumbai, ZOO depicts lifestyles in and around the ghetto co-existing with the people residing in the upmarket, high-rise buildings of Mumbai. It is a story of a bunch of youngsters trapped and fighting their existence, and traces their lives through 4 parallel tracks. The film delves and inter-weaves the lives of 2 teenaged Dharavi rappers, a coffee-shop waiter who runs his drug delivery at the coffee shop, an under-aged teenage girl who hasn't left her posh South Mumbai apartment in 2 years as she lives the guilt of accidently killing her friends, and another girl staying in the slums working as house help in upmarket Mumbai. As we follow them, we realize that either they are fighting their identities, or are trying to alter their realities or have reluctantly succumbed to it."/>
    <x v="61"/>
    <x v="1"/>
    <m/>
    <x v="5"/>
    <n v="100"/>
    <s v="tt6149820"/>
    <n v="5.7"/>
    <n v="96"/>
    <x v="1"/>
  </r>
  <r>
    <n v="2588"/>
    <s v="tm411313"/>
    <x v="2566"/>
    <s v="Forgive Us Our Debts"/>
    <x v="0"/>
    <s v="Threatened by creditors, a newly unemployed man agrees to work for a debt collector, but soon discovers his deal with the devil has unexpected costs."/>
    <x v="61"/>
    <x v="1"/>
    <m/>
    <x v="5"/>
    <n v="104"/>
    <s v="tt6679412"/>
    <n v="6.2"/>
    <n v="1573"/>
    <x v="1"/>
  </r>
  <r>
    <n v="2589"/>
    <s v="tm372610"/>
    <x v="2567"/>
    <s v="Derren Brown: Miracle"/>
    <x v="0"/>
    <s v="Illusionist Derren Brown reinvents the concept of &quot;faith healing&quot; through a series of stunts that debunk the confines of fear, pain and disbelief."/>
    <x v="61"/>
    <x v="1"/>
    <m/>
    <x v="5"/>
    <n v="73"/>
    <s v="tt8599562"/>
    <n v="6.5"/>
    <n v="1031"/>
    <x v="1"/>
  </r>
  <r>
    <n v="2590"/>
    <s v="ts55533"/>
    <x v="2568"/>
    <s v="Legend Quest"/>
    <x v="1"/>
    <s v="When an evil force threatens his village, a gifted teen who can talk to ghosts puts his skills to good use, one legend at a time."/>
    <x v="60"/>
    <x v="1"/>
    <s v="TV-Y7"/>
    <x v="10"/>
    <n v="26"/>
    <s v="tt5038900"/>
    <n v="7.3"/>
    <n v="446"/>
    <x v="1"/>
  </r>
  <r>
    <n v="2591"/>
    <s v="tm307843"/>
    <x v="2569"/>
    <s v="Angamaly Diaries"/>
    <x v="0"/>
    <s v="Six young friends in the small town of Angamaly tries their luck by starting a pork business lead by Vincent Pepe. They initially strike a business deal with Rajan and Ravi despite the duo having killed a close friend of theirs in a gang fight. Vincent is in love with Sakhi and plan to immigrate abroad with her. But their plans hit a road bump as the deal with the gangsters hits some road bumps."/>
    <x v="60"/>
    <x v="1"/>
    <m/>
    <x v="5"/>
    <n v="132"/>
    <s v="tt6167894"/>
    <n v="8"/>
    <n v="5901"/>
    <x v="1"/>
  </r>
  <r>
    <n v="2592"/>
    <s v="tm365670"/>
    <x v="2570"/>
    <s v="Per√É¬∫: Tesoro Escondido"/>
    <x v="0"/>
    <s v="Per√É¬∫: tesoro escondido is a documentary genre film about the secrets of Per√É¬∫. The millinery culture of their ancestors, the beautiful landscapes, the tourist places and other places not yet discovered by the tourism and culinary culture, one of the richest in the world, stands out in this story. The documentary tells a story of a journey through culinary culture, beaches, the Amazon and the cultural heritage of the civilizations that inhabited Peru. Throughout the film, part of the geography and society of Peru is portrayed. The documentary focuses on five main areas: culinary culture, beaches, the Cordillera, the Amazon and the cultural heritage of ancient civilizations. This story focuses on highlighting the best known icons of the country, such as Machu Picchu, and others not so well known and difficult to access. The film is dressed with impressive images of the Ica desert and the sunrise in the Amazon jungle."/>
    <x v="60"/>
    <x v="1"/>
    <m/>
    <x v="5"/>
    <n v="76"/>
    <s v="tt7679306"/>
    <n v="6.1"/>
    <n v="515"/>
    <x v="1"/>
  </r>
  <r>
    <n v="2593"/>
    <s v="ts82843"/>
    <x v="2571"/>
    <s v="The Curious Creations of Christine McConnell"/>
    <x v="1"/>
    <s v="Wickedly talented baker and artist Christine McConnell fills her home with haunting confections, creepy crafts -- and wildly inappropriate creatures."/>
    <x v="61"/>
    <x v="1"/>
    <s v="TV-PG"/>
    <x v="7"/>
    <n v="27"/>
    <s v="tt8773080"/>
    <n v="7.7"/>
    <n v="2391"/>
    <x v="1"/>
  </r>
  <r>
    <n v="2594"/>
    <s v="tm376903"/>
    <x v="2572"/>
    <s v="Dry Martina"/>
    <x v="0"/>
    <s v="Martina was a famous singer in Argentina during the late 90s, who's become completely frigid and disenchanted with love. The arrival of a so-called sister, alongside her attractive boyfriend, compel Martina to go to Chile with one objective in mind: getting back her libido."/>
    <x v="61"/>
    <x v="1"/>
    <m/>
    <x v="5"/>
    <n v="95"/>
    <s v="tt6312802"/>
    <n v="5.8"/>
    <n v="965"/>
    <x v="1"/>
  </r>
  <r>
    <n v="2595"/>
    <s v="tm358609"/>
    <x v="2573"/>
    <s v="Sara's Notebook"/>
    <x v="0"/>
    <s v="Laura has spent years looking for her sister Sara who went missing in the depths of the jungle in the Congo. Neither the NGO she works for, nor the embassy, have news on her whereabouts until a photo appears of Sara in a mining town. Apparently, Sara is being held captive by The Hawk, the fearsome rebel leader who controls the mafias behind the prized mineral coltan."/>
    <x v="61"/>
    <x v="1"/>
    <s v="R"/>
    <x v="0"/>
    <n v="115"/>
    <s v="tt6599742"/>
    <n v="5.9"/>
    <n v="2699"/>
    <x v="1"/>
  </r>
  <r>
    <n v="2596"/>
    <s v="ts75887"/>
    <x v="2574"/>
    <s v="Paul Hollywood's Big Continental Road Trip"/>
    <x v="1"/>
    <s v="Paul Hollywood who is an actor and a baker from Liverpool tries to find out how the most popular cars of the three big European countries express their nation's identities and the connections with their cultures."/>
    <x v="60"/>
    <x v="1"/>
    <s v="TV-14"/>
    <x v="2"/>
    <n v="58"/>
    <s v="tt7936386"/>
    <n v="7.4"/>
    <n v="206"/>
    <x v="1"/>
  </r>
  <r>
    <n v="2597"/>
    <s v="tm376421"/>
    <x v="2575"/>
    <s v="HiGH&amp;LOW The Movie 2: End of Sky"/>
    <x v="0"/>
    <s v="Members of SWORD win against Wangan Rengogun, which is led by Kohaku (Akira). The city becomes peaceful again.  Nevertheless, the most brutal gangs, Doubt and Prison Gang, appear. They try to dominate the area controlled by SWORD."/>
    <x v="60"/>
    <x v="1"/>
    <m/>
    <x v="5"/>
    <n v="124"/>
    <s v="tt7099076"/>
    <n v="7.1"/>
    <n v="396"/>
    <x v="1"/>
  </r>
  <r>
    <n v="2598"/>
    <s v="tm233360"/>
    <x v="2576"/>
    <s v="Sand Storm"/>
    <x v="0"/>
    <s v="A Bedouin village in Northern Israel. When Jalila's husband marries a second woman, Jalila and her daughter's world is shattered, and the women are torn between their commitment to the patriarchal rules and being true to themselves."/>
    <x v="60"/>
    <x v="1"/>
    <m/>
    <x v="5"/>
    <n v="87"/>
    <s v="tt5209988"/>
    <n v="6.8"/>
    <n v="3492"/>
    <x v="1"/>
  </r>
  <r>
    <n v="2599"/>
    <s v="tm319310"/>
    <x v="2577"/>
    <s v="CIA: Comrade In America"/>
    <x v="0"/>
    <s v="A young Aji Mathew is a communist who goes the whole nine yards for the ideologies he believes in. When the girl he loves leaves to the US out of the blue and her parents fix her wedding, Aji is left with just a fortnight to reach the country albeit with no passport or visa. How far he is willing to go for love forms the plot."/>
    <x v="60"/>
    <x v="1"/>
    <m/>
    <x v="5"/>
    <n v="134"/>
    <s v="tt5925772"/>
    <n v="6.4"/>
    <n v="3064"/>
    <x v="1"/>
  </r>
  <r>
    <n v="2600"/>
    <s v="tm283559"/>
    <x v="2578"/>
    <s v="The Art of Loving: Story of Michalina Wislocka"/>
    <x v="0"/>
    <s v="Michalina Wislocka, the most famous and recognized sexologist of communist Poland, fights for the right to publish her book, which will change the sex life of Polish people forever."/>
    <x v="60"/>
    <x v="1"/>
    <m/>
    <x v="5"/>
    <n v="121"/>
    <s v="tt5805298"/>
    <n v="7.1"/>
    <n v="3690"/>
    <x v="1"/>
  </r>
  <r>
    <n v="2601"/>
    <s v="tm447328"/>
    <x v="2579"/>
    <s v="ReMastered: Who Killed Jam Master Jay?"/>
    <x v="0"/>
    <s v="Run-D.M.C. DJ Jam Master Jay made a huge impact in music and his community. But friends and family still seek closure years after his unsolved murder."/>
    <x v="61"/>
    <x v="1"/>
    <m/>
    <x v="5"/>
    <n v="58"/>
    <s v="tt9399094"/>
    <n v="6.5"/>
    <n v="768"/>
    <x v="1"/>
  </r>
  <r>
    <n v="2602"/>
    <s v="tm233345"/>
    <x v="2580"/>
    <s v="Love Beats Rhymes"/>
    <x v="0"/>
    <s v="A young woman dreams of making it big in the world of hip hop, but her parents demand that she finish her university degree. She dutifully agrees to complete her education, but her spoken word proves to have a powerful impact in the classroom."/>
    <x v="60"/>
    <x v="1"/>
    <s v="R"/>
    <x v="0"/>
    <n v="105"/>
    <s v="tt4721022"/>
    <n v="5.4"/>
    <n v="1057"/>
    <x v="1"/>
  </r>
  <r>
    <n v="2603"/>
    <s v="tm283322"/>
    <x v="2581"/>
    <s v="Burning Sands"/>
    <x v="0"/>
    <s v="Deep into Hell Week, a favored pledgee is torn between honoring his code of silence or standing up against the intensifying violence of underground hazing."/>
    <x v="60"/>
    <x v="1"/>
    <m/>
    <x v="5"/>
    <n v="105"/>
    <s v="tt6148014"/>
    <n v="6"/>
    <n v="2828"/>
    <x v="1"/>
  </r>
  <r>
    <n v="2604"/>
    <s v="tm358813"/>
    <x v="2582"/>
    <s v="Judd Apatow: The Return"/>
    <x v="0"/>
    <s v="Renowned producer, director and writer Judd Apatow makes his long-awaited return to stand-up comedy with this new special shot in Montreal."/>
    <x v="60"/>
    <x v="1"/>
    <m/>
    <x v="5"/>
    <n v="69"/>
    <s v="tt7741238"/>
    <n v="6.2"/>
    <n v="1321"/>
    <x v="1"/>
  </r>
  <r>
    <n v="2605"/>
    <s v="ts90941"/>
    <x v="2583"/>
    <s v="Heidi, bienvenida a casa"/>
    <x v="1"/>
    <m/>
    <x v="60"/>
    <x v="1"/>
    <s v="TV-Y"/>
    <x v="8"/>
    <n v="46"/>
    <s v="tt7183310"/>
    <n v="6.2"/>
    <n v="20"/>
    <x v="1"/>
  </r>
  <r>
    <n v="2606"/>
    <s v="tm429186"/>
    <x v="2584"/>
    <s v="Up Among the Stars"/>
    <x v="0"/>
    <s v="V√É¬≠ctor is a film director who is overcome by his own misfortunes. He is an alcoholic, unemployed and terribly depressed, largely because of the death of his wife. However, Victor is still the best in one thing: telling fantastic stories to his nine-year-old son, Ingmar. These stories are each of the scripts he dreams of directing in the future, when he gathers all the necessary resources. Victor and Ingmar share a present full of sadness and precariousness, but also full of robots and locations of films they have seen together. Despite forming a great team, their problems will multiply when others begin to question their role as a father."/>
    <x v="61"/>
    <x v="1"/>
    <m/>
    <x v="5"/>
    <n v="86"/>
    <s v="tt6984530"/>
    <n v="6.2"/>
    <n v="496"/>
    <x v="1"/>
  </r>
  <r>
    <n v="2607"/>
    <s v="tm371619"/>
    <x v="2585"/>
    <s v="Sabrina"/>
    <x v="0"/>
    <s v="Maira lives happily with Aiden, a doll maker and toy company owner. But Vanya, their adopted daughter and Aiden's niece, is still dealing with the loss of her birth mother. After Vanya plays Charlie's Pencil to summon her late mother, strange things begin to happen."/>
    <x v="61"/>
    <x v="1"/>
    <m/>
    <x v="5"/>
    <n v="98"/>
    <s v="tt7981492"/>
    <n v="4.2"/>
    <n v="1712"/>
    <x v="1"/>
  </r>
  <r>
    <n v="2608"/>
    <s v="tm287041"/>
    <x v="2586"/>
    <s v="Jailbreak"/>
    <x v="0"/>
    <s v="What started as a simple escort mission will soon turn to chaos as the prisoners of Koh Kla take over the prison grounds. A special task force [Jean-Paul Ly, Dara Our, Tharoth Sam] gets trapped in the prison will have to fight their way out for survival, to protect a key witness [Savin Phillip]."/>
    <x v="60"/>
    <x v="1"/>
    <m/>
    <x v="5"/>
    <n v="100"/>
    <s v="tt5741304"/>
    <n v="5.4"/>
    <n v="1445"/>
    <x v="1"/>
  </r>
  <r>
    <n v="2609"/>
    <s v="tm424162"/>
    <x v="2587"/>
    <s v="Secrets in the Hot Spring"/>
    <x v="0"/>
    <s v="Xiaogin transferred to the third school during his fifth year at high school. During the winter vacation, his grandparents tricked him into returning to the hotel which was founded by his parents. Xiaogin√¢‚Ç¨‚Ñ¢s classmates Little Princess and Lu Qun tagged along uninvited to escape being bullied at school.  While the three boys were temporarily staying at Xiaogin√¢‚Ç¨‚Ñ¢s family hotel, they quickly found out that the hotel was in terrible shape and was also haunted. Xiaogin and his friends have developed an extremely close friendship while they are trying to step closer to the truth. Will they find out the secret that hides underneath the steaming hot springs?"/>
    <x v="61"/>
    <x v="1"/>
    <m/>
    <x v="5"/>
    <n v="109"/>
    <s v="tt8587122"/>
    <n v="6"/>
    <n v="749"/>
    <x v="1"/>
  </r>
  <r>
    <n v="2610"/>
    <s v="tm538868"/>
    <x v="2588"/>
    <s v="III Smoking Barrels"/>
    <x v="0"/>
    <s v="An anthology of three stories; each exploring a different stage in life - A CHILD involved in armed conflicts, a BOY in drug peddling and a MAN entangled in elephant poaching."/>
    <x v="60"/>
    <x v="1"/>
    <m/>
    <x v="5"/>
    <n v="127"/>
    <s v="tt5791986"/>
    <n v="6.6"/>
    <n v="123"/>
    <x v="1"/>
  </r>
  <r>
    <n v="2611"/>
    <s v="tm423761"/>
    <x v="2589"/>
    <s v="Iliza Shlesinger: Elder Millennial"/>
    <x v="0"/>
    <s v="Filmed February 23, 2018, aboard the USS Hornet, comedian Iliza Shlesinger brings an √¢‚Ç¨Àúelder millennial√¢‚Ç¨‚Ñ¢ perspective to her audience. Recently engaged, she dives into undeniable truths about life at age 35. Looking back at the insanity of the road traveled and what√¢‚Ç¨‚Ñ¢s to come, Iliza talks first apartments, a woman's inner she dragon, peacock mating calls, and her newfound urge to squeeze a chubby baby leg."/>
    <x v="61"/>
    <x v="1"/>
    <m/>
    <x v="5"/>
    <n v="72"/>
    <s v="tt8697266"/>
    <n v="7.2"/>
    <n v="4033"/>
    <x v="1"/>
  </r>
  <r>
    <n v="2612"/>
    <s v="tm409456"/>
    <x v="2590"/>
    <s v="Manto"/>
    <x v="0"/>
    <s v="In Bombay's seedy-shiny film world, Manto and his stories are widely read and accepted. But as sectarian violence engulfs the nation, Manto makes the difficult choice of leaving his beloved Bombay. In Lahore, he finds himself bereft of friends and unable to find takers for his writings."/>
    <x v="61"/>
    <x v="1"/>
    <m/>
    <x v="5"/>
    <n v="112"/>
    <s v="tt6923462"/>
    <n v="7.3"/>
    <n v="4222"/>
    <x v="1"/>
  </r>
  <r>
    <n v="2613"/>
    <s v="tm372662"/>
    <x v="2591"/>
    <s v="The Skin of the Wolf"/>
    <x v="0"/>
    <s v="Martin√É¬≥n is the last inhabitant of Auzal, a village in the mountains where he lives in communion with nature. He only goes down to the valleys twice a year to trade and to buy provisions. But one day he√¢‚Ç¨‚Ñ¢s convinced to take a wife, a decision intended to soften his calloused soul√¢‚Ç¨‚Äùbut in some ways his real struggle is only just beginning."/>
    <x v="61"/>
    <x v="1"/>
    <m/>
    <x v="5"/>
    <n v="110"/>
    <s v="tt6347150"/>
    <n v="5.8"/>
    <n v="3019"/>
    <x v="1"/>
  </r>
  <r>
    <n v="2614"/>
    <s v="tm428597"/>
    <x v="2592"/>
    <s v="Being Napoleon"/>
    <x v="0"/>
    <s v="As over 6,000 immaculately dressed military re-enactors, men and women, gather for the 200th anniversary of the epic Battle of Waterloo, some of them representing real individuals from the time, whether √¢‚Ç¨Àúhumble foot-soldiers√¢‚Ç¨‚Ñ¢, √¢‚Ç¨Àúofficers√¢‚Ç¨‚Ñ¢ or the great √¢‚Ç¨ÀúMarshal Ney.√¢‚Ç¨‚Ñ¢ who is unfortunately less adapt at horsemanship than the original, the real battle is taking place elsewhere: American Mark Schneider, considered the best Napoleon in the business, vs. Frenchman Frank Samson, uniform-maker extraordinaire, as to who will be Emperor on the day. There was only one Napoleon, there can be only one Napoleon, but the Belgians are in charge, unrest is growing in the ranks, there is an outstanding prison sentence to be served, an unpaid bill for parking to which the √¢‚Ç¨ÀúEmpress Josephine√¢‚Ç¨‚Ñ¢ also has something to say, and as to who meets their Waterloo first, you√¢‚Ç¨‚Ñ¢ll just have to watch."/>
    <x v="61"/>
    <x v="1"/>
    <m/>
    <x v="5"/>
    <n v="88"/>
    <s v="tt8841814"/>
    <n v="5.5"/>
    <n v="124"/>
    <x v="1"/>
  </r>
  <r>
    <n v="2615"/>
    <s v="tm476960"/>
    <x v="2593"/>
    <s v="El testigo"/>
    <x v="0"/>
    <s v="The Colombian photographer Jes√É¬∫s Abad Colorado looks back into his photographic work portraying the Colombian armed conflict and visits territories affected by it, including San Jos√É¬© de Apartad√É¬≥, Ganada and Bojay√É¬° to show the photographs he took to those who appeared in them. He reflects on the horrors of war and the future of peace in Colombia."/>
    <x v="61"/>
    <x v="1"/>
    <m/>
    <x v="5"/>
    <n v="76"/>
    <s v="tt9149838"/>
    <n v="8.1"/>
    <n v="210"/>
    <x v="1"/>
  </r>
  <r>
    <n v="2616"/>
    <s v="tm372486"/>
    <x v="2594"/>
    <s v="All Good"/>
    <x v="0"/>
    <s v="If you don√¢‚Ç¨Àút see things as a problem, you don√¢‚Ç¨Àút have one. This is the attitude Janne is trying to maintain towards the fact of being raped by the brother-in-law of her new boss. In the aftermath of her private bankruptcy, she needs a job and hates the idea of being a victim. Still, remaining silent about the incident has its consequences."/>
    <x v="61"/>
    <x v="1"/>
    <m/>
    <x v="5"/>
    <n v="93"/>
    <s v="tt7776430"/>
    <n v="6.5"/>
    <n v="1416"/>
    <x v="1"/>
  </r>
  <r>
    <n v="2617"/>
    <s v="tm370440"/>
    <x v="2595"/>
    <s v="Paradox"/>
    <x v="0"/>
    <s v="A loud poem. A whimsical western tale of music and love."/>
    <x v="61"/>
    <x v="1"/>
    <m/>
    <x v="5"/>
    <n v="73"/>
    <s v="tt7949046"/>
    <n v="3.9"/>
    <n v="711"/>
    <x v="1"/>
  </r>
  <r>
    <n v="2618"/>
    <s v="tm324204"/>
    <x v="2596"/>
    <s v="Monster Island"/>
    <x v="0"/>
    <s v="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
    <x v="60"/>
    <x v="1"/>
    <s v="PG"/>
    <x v="1"/>
    <n v="80"/>
    <s v="tt6269658"/>
    <n v="4.7"/>
    <n v="728"/>
    <x v="1"/>
  </r>
  <r>
    <n v="2619"/>
    <s v="tm348467"/>
    <x v="2597"/>
    <s v="Invisible"/>
    <x v="0"/>
    <s v="Ely is 17 years old. After school, she works few hours at a pet shop. When Ely learns that she is pregnant, her inner world explodes even though she tries to go on with her daily routine as if nothing was different. She is afraid and upset, and she knows that, whatever she decides to do, there is no turning back."/>
    <x v="60"/>
    <x v="1"/>
    <m/>
    <x v="5"/>
    <n v="87"/>
    <s v="tt6596630"/>
    <n v="6"/>
    <n v="763"/>
    <x v="1"/>
  </r>
  <r>
    <n v="2620"/>
    <s v="tm324806"/>
    <x v="2598"/>
    <s v="Counterpunch"/>
    <x v="0"/>
    <s v="As boxing's popularity wanes, three fighters at different stages of their career make sacrifices to pursue their dreams of becoming champions."/>
    <x v="60"/>
    <x v="1"/>
    <m/>
    <x v="5"/>
    <n v="91"/>
    <s v="tt7022034"/>
    <n v="6.7"/>
    <n v="903"/>
    <x v="1"/>
  </r>
  <r>
    <n v="2621"/>
    <s v="tm373873"/>
    <x v="2599"/>
    <s v="Weed the People"/>
    <x v="0"/>
    <s v="The uplifting and heart-wrenching struggles of families who treat their cancer-stricken children with marijuana, some with astonishing results."/>
    <x v="61"/>
    <x v="1"/>
    <m/>
    <x v="5"/>
    <n v="98"/>
    <s v="tt7968976"/>
    <n v="7.3"/>
    <n v="332"/>
    <x v="1"/>
  </r>
  <r>
    <n v="2622"/>
    <s v="tm414447"/>
    <x v="2600"/>
    <s v="Dear Ex"/>
    <x v="0"/>
    <s v="When Sanlian's ex-husband passes away, she discovers he has altered his insurance policy, cutting out their son in favor of a stranger named Jay."/>
    <x v="61"/>
    <x v="1"/>
    <m/>
    <x v="5"/>
    <n v="99"/>
    <s v="tt8443704"/>
    <n v="7.3"/>
    <n v="6143"/>
    <x v="1"/>
  </r>
  <r>
    <n v="2623"/>
    <s v="tm324588"/>
    <x v="2601"/>
    <s v="Rory Scovel Tries Stand-Up for the First Time"/>
    <x v="0"/>
    <s v="Comedian Rory Scovel storms the stage in Atlanta, where he shares unfocused thoughts about things that mystify him, relationships and the &quot;Thong Song.&quot;"/>
    <x v="60"/>
    <x v="1"/>
    <m/>
    <x v="5"/>
    <n v="66"/>
    <s v="tt7044010"/>
    <n v="6.7"/>
    <n v="821"/>
    <x v="1"/>
  </r>
  <r>
    <n v="2624"/>
    <s v="tm413418"/>
    <x v="2602"/>
    <s v="Cycle"/>
    <x v="0"/>
    <s v="Keshav, an astrologer, deeply values his cycle as it is his most prized possession. However, problems arise when a couple of thieves steal his bicycle."/>
    <x v="61"/>
    <x v="1"/>
    <m/>
    <x v="5"/>
    <n v="96"/>
    <s v="tt6627630"/>
    <n v="8.1999999999999904"/>
    <n v="479"/>
    <x v="1"/>
  </r>
  <r>
    <n v="2625"/>
    <s v="tm348919"/>
    <x v="2603"/>
    <s v="How to Stage a Coup"/>
    <x v="0"/>
    <s v="A guide to human history through its most audacious power grabs. From Julius Caesar to Napoleon; from Mussolini to the strongmen of the present day - we see how the world we know has been shaped by those who dream big."/>
    <x v="60"/>
    <x v="1"/>
    <m/>
    <x v="5"/>
    <n v="47"/>
    <s v="tt7149296"/>
    <n v="6.1"/>
    <n v="172"/>
    <x v="1"/>
  </r>
  <r>
    <n v="2626"/>
    <s v="tm445255"/>
    <x v="2604"/>
    <s v="Qismat"/>
    <x v="0"/>
    <s v="Shiva is just looking to sow some wild oats before settling down, until he falls in love with his beautiful neighbor."/>
    <x v="61"/>
    <x v="1"/>
    <m/>
    <x v="5"/>
    <n v="140"/>
    <s v="tt8665634"/>
    <n v="8.1"/>
    <n v="3037"/>
    <x v="1"/>
  </r>
  <r>
    <n v="2627"/>
    <s v="tm367264"/>
    <x v="2605"/>
    <s v="Milada"/>
    <x v="0"/>
    <s v="The story of communist show-trial victim Milada Hor√É¬°kov√É¬°. Hor√É¬°kov√É¬° was one of the first victims of the communist regime in Czechoslovakia. She opposed the communist coup in 1948 but did not leave the country. She was arrested and tried for treason on fabricated charges in a show trial that was broadcast on the radio and shown in film clips. The film focuses on the time from 1945 to 1950 when the communists took over, but also goes back a little further in Hor√É¬°kov√É¬°'s life into the late 1930s"/>
    <x v="60"/>
    <x v="1"/>
    <m/>
    <x v="5"/>
    <n v="130"/>
    <s v="tt4554212"/>
    <n v="6.3"/>
    <n v="1302"/>
    <x v="1"/>
  </r>
  <r>
    <n v="2628"/>
    <s v="tm423950"/>
    <x v="2606"/>
    <s v="Romina"/>
    <x v="0"/>
    <s v="A shocking assault inspires horrific violence when a group of teens encounters a girl from their school while camping in a remote spot."/>
    <x v="61"/>
    <x v="1"/>
    <m/>
    <x v="5"/>
    <n v="74"/>
    <s v="tt6090044"/>
    <n v="2.2999999999999998"/>
    <n v="2282"/>
    <x v="1"/>
  </r>
  <r>
    <n v="2629"/>
    <s v="tm351720"/>
    <x v="2607"/>
    <s v="The Most Assassinated Woman in the World"/>
    <x v="0"/>
    <s v="Set against the backdrop of the infamous Theatre Grand Guignol the story revolves around iconic actress Paula Maxa - the most famous of the Grand Guignol's leading ladies and the titular Most Assassinated Woman, who was graphically slain on stage multiple times a day."/>
    <x v="61"/>
    <x v="1"/>
    <m/>
    <x v="5"/>
    <n v="102"/>
    <s v="tt6186696"/>
    <n v="5.3"/>
    <n v="1076"/>
    <x v="1"/>
  </r>
  <r>
    <n v="2630"/>
    <s v="tm350116"/>
    <x v="2608"/>
    <s v="B. A. Pass 2"/>
    <x v="0"/>
    <s v="B. A. Pass 2 is the story of a young girl, who, in order to achieve her goals and to avoid marriage, makes a few wrong decisions and adopts ill habits that eventually ruin her life."/>
    <x v="60"/>
    <x v="1"/>
    <m/>
    <x v="5"/>
    <n v="136"/>
    <s v="tt8581230"/>
    <n v="2.2000000000000002"/>
    <n v="475"/>
    <x v="1"/>
  </r>
  <r>
    <n v="2631"/>
    <s v="tm314939"/>
    <x v="2609"/>
    <s v="Kalushi : The Story of Solomon Mahlangu"/>
    <x v="0"/>
    <s v="Solomon Mahlangu is a Mamelodi township schoolboy-hawker who, after the events of June 16th joins the military wing of the ANC to fight against the brutal oppression of the Apartheid regime and ends up becoming an icon of South Africa's liberation."/>
    <x v="60"/>
    <x v="1"/>
    <m/>
    <x v="5"/>
    <n v="106"/>
    <s v="tt5560694"/>
    <n v="6.5"/>
    <n v="309"/>
    <x v="1"/>
  </r>
  <r>
    <n v="2632"/>
    <s v="tm418894"/>
    <x v="2610"/>
    <s v="Franco Escamilla: Por La An√É¬©cdota"/>
    <x v="0"/>
    <s v="Mexican stand-up comedian Franco Escamilla draws his jokes from real-life experiences -- and he's willing to do anything for new material. He's not afraid to make generalizations about how men bathe. But he is scared to talk to strangers. Especially at funerals."/>
    <x v="61"/>
    <x v="1"/>
    <m/>
    <x v="5"/>
    <n v="66"/>
    <s v="tt8467922"/>
    <n v="6.9"/>
    <n v="302"/>
    <x v="1"/>
  </r>
  <r>
    <n v="2633"/>
    <s v="tm279017"/>
    <x v="2611"/>
    <s v="Michael Bolton's Big, Sexy Valentine's Day Special"/>
    <x v="0"/>
    <s v="After Santa tells Michael Bolton that he needs 75,000 new babies by Christmas to meet toy supply, Michael Bolton hosts a sexy telethon to get the world to start making love."/>
    <x v="60"/>
    <x v="1"/>
    <m/>
    <x v="5"/>
    <n v="54"/>
    <s v="tt6343706"/>
    <n v="6.7"/>
    <n v="2102"/>
    <x v="1"/>
  </r>
  <r>
    <n v="2634"/>
    <s v="tm558730"/>
    <x v="2612"/>
    <s v="A Champion Heart"/>
    <x v="0"/>
    <s v="A troubled girl finds faith, hope, and healing through a relationship with a wounded horse."/>
    <x v="61"/>
    <x v="1"/>
    <s v="G"/>
    <x v="3"/>
    <n v="90"/>
    <s v="tt4738912"/>
    <n v="5.9"/>
    <n v="395"/>
    <x v="1"/>
  </r>
  <r>
    <n v="2635"/>
    <s v="tm344995"/>
    <x v="2613"/>
    <s v="The Russian Revolution"/>
    <x v="0"/>
    <s v="Starting in 1881 this film shows the personal battle between Lenin's Ulyanov family and the royal Romanovs that eventually led to the Russian revolution."/>
    <x v="60"/>
    <x v="1"/>
    <m/>
    <x v="5"/>
    <n v="47"/>
    <s v="tt7094352"/>
    <n v="6.5"/>
    <n v="642"/>
    <x v="1"/>
  </r>
  <r>
    <n v="2636"/>
    <s v="tm426117"/>
    <x v="2614"/>
    <s v="On My Skin"/>
    <x v="0"/>
    <s v="The incredible true story behind the most controversial Italian court cases in recent years. Stefano Cucchi was arrested for a minor crime and mysteriously found dead during his detention. In one week's time, a family is changed forever."/>
    <x v="61"/>
    <x v="1"/>
    <m/>
    <x v="5"/>
    <n v="100"/>
    <s v="tt7121252"/>
    <n v="7.3"/>
    <n v="9159"/>
    <x v="1"/>
  </r>
  <r>
    <n v="2637"/>
    <s v="ts84644"/>
    <x v="2615"/>
    <s v="Westside"/>
    <x v="1"/>
    <s v="Nine struggling musicians share the spotlight in this deeply personal reality series about the challenges and thrills of staging a Hollywood showcase."/>
    <x v="61"/>
    <x v="1"/>
    <s v="TV-MA"/>
    <x v="6"/>
    <n v="47"/>
    <s v="tt8693758"/>
    <n v="6"/>
    <n v="168"/>
    <x v="1"/>
  </r>
  <r>
    <n v="2638"/>
    <s v="ts83925"/>
    <x v="2616"/>
    <s v="Boca Juniors Confidential"/>
    <x v="1"/>
    <s v="Players, fans and staff of soccer powerhouse Boca Juniors provide an exclusive, behind-the-scenes look at Argentina's legendary club."/>
    <x v="61"/>
    <x v="1"/>
    <m/>
    <x v="5"/>
    <n v="43"/>
    <s v="tt8893546"/>
    <n v="6.3"/>
    <n v="350"/>
    <x v="1"/>
  </r>
  <r>
    <n v="2639"/>
    <s v="tm372969"/>
    <x v="2617"/>
    <s v="Love per Square Foot"/>
    <x v="0"/>
    <s v="Individually, bank employees Sanjay and Karina don't earn enough to be able to buy a home, so they decide to enter into a marriage of convenience."/>
    <x v="61"/>
    <x v="1"/>
    <m/>
    <x v="5"/>
    <n v="133"/>
    <s v="tt7853242"/>
    <n v="7.2"/>
    <n v="8187"/>
    <x v="1"/>
  </r>
  <r>
    <n v="2640"/>
    <s v="ts83820"/>
    <x v="2618"/>
    <s v="The Judgement"/>
    <x v="1"/>
    <s v="After a traumatic incident at a party makes her a target of gossip and derision, a young college student tries to change her school's toxic culture."/>
    <x v="61"/>
    <x v="1"/>
    <m/>
    <x v="5"/>
    <n v="48"/>
    <s v="tt8866904"/>
    <n v="7.1"/>
    <n v="95"/>
    <x v="1"/>
  </r>
  <r>
    <n v="2641"/>
    <s v="tm300440"/>
    <x v="2619"/>
    <s v="The Mansion"/>
    <x v="0"/>
    <s v="A band of students comes to celebrate the New Year in an old manor house isolated from everything. But soon after their arrival, strange events disrupt the atmosphere, before the party turns squarely to the nightmare ..."/>
    <x v="60"/>
    <x v="1"/>
    <s v="PG-13"/>
    <x v="4"/>
    <n v="100"/>
    <s v="tt7029854"/>
    <n v="4.5999999999999996"/>
    <n v="2592"/>
    <x v="1"/>
  </r>
  <r>
    <n v="2642"/>
    <s v="ts55484"/>
    <x v="2620"/>
    <s v="My Only Love Song"/>
    <x v="1"/>
    <s v="Song Soo-Jung is an arrogant pop star who believes not only that status and money can get you anywhere, but that it defines your worth. She accidentally falls into a time-slip portal and travels back in time to the Joseon era where she meets On-Dal, a man who loves money yet is generous to those without."/>
    <x v="60"/>
    <x v="1"/>
    <s v="TV-MA"/>
    <x v="6"/>
    <n v="36"/>
    <s v="tt6125832"/>
    <n v="7"/>
    <n v="647"/>
    <x v="1"/>
  </r>
  <r>
    <n v="2643"/>
    <s v="ts81856"/>
    <x v="2621"/>
    <s v="Borges"/>
    <x v="1"/>
    <s v="Four employees of an import company discover that they were cheated by their former boss with a proposed society. Now with the bankrupt company, it is up to this quartet to solve all the processes and debts of the company. With no money to clear all accounts, they decide to create a video channel for the internet."/>
    <x v="61"/>
    <x v="1"/>
    <s v="TV-MA"/>
    <x v="6"/>
    <n v="24"/>
    <s v="tt7895652"/>
    <n v="6.2"/>
    <n v="168"/>
    <x v="1"/>
  </r>
  <r>
    <n v="2644"/>
    <s v="ts76771"/>
    <x v="2622"/>
    <s v="Stretch Armstrong &amp; the Flex Fighters"/>
    <x v="1"/>
    <s v="When overscheduled teenager Jake Armstrong and his two best friends are accidentally exposed to an experimental chemical, they become Stretch Armstrong and the Flex Fighters, a team of unlikely superheroes who expand beyond the confines of their lives and embark on a series of adventures."/>
    <x v="60"/>
    <x v="1"/>
    <s v="TV-G"/>
    <x v="9"/>
    <n v="23"/>
    <s v="tt1379164"/>
    <n v="6.2"/>
    <n v="307"/>
    <x v="1"/>
  </r>
  <r>
    <n v="2645"/>
    <s v="tm299730"/>
    <x v="2623"/>
    <s v="Lucid Dream"/>
    <x v="0"/>
    <s v="Dae-ho, an investigative journalist, seeks to track down the whereabouts of his son who was abducted three years ago. With the help of a detective and a psychiatrist friend, he will retrace his memory of the incident through the use of lucid dreaming techniques."/>
    <x v="60"/>
    <x v="1"/>
    <m/>
    <x v="5"/>
    <n v="101"/>
    <s v="tt6830780"/>
    <n v="6.1"/>
    <n v="3575"/>
    <x v="1"/>
  </r>
  <r>
    <n v="2646"/>
    <s v="ts84179"/>
    <x v="2624"/>
    <s v="Made in Mexico"/>
    <x v="1"/>
    <s v="These Mexico City socialites may lead opulent lives, but a peek behind the curtain reveals a tangled web of intrigue, envy and personal struggles."/>
    <x v="61"/>
    <x v="1"/>
    <m/>
    <x v="5"/>
    <n v="50"/>
    <s v="tt8871764"/>
    <n v="3.9"/>
    <n v="760"/>
    <x v="1"/>
  </r>
  <r>
    <n v="2647"/>
    <s v="ts79585"/>
    <x v="2625"/>
    <s v="Dinotrux: Supercharged"/>
    <x v="1"/>
    <s v="Amped up with powers that make them faster, stronger and more agile than ever, the Dinotrux are back to face new challenges and meet new friends."/>
    <x v="60"/>
    <x v="1"/>
    <s v="TV-Y7"/>
    <x v="10"/>
    <n v="23"/>
    <s v="tt7620702"/>
    <n v="7.5"/>
    <n v="94"/>
    <x v="1"/>
  </r>
  <r>
    <n v="2648"/>
    <s v="tm351201"/>
    <x v="2626"/>
    <s v="In the Family"/>
    <x v="0"/>
    <s v="The neurotic Fikret and tavern singer Solmaz, whose 21 year long relationships end on the same day, meet through a funny coincidence. When Solmaz's daughter Zeynep decides to marry her lover from Adana, the ever-fearful Fikret ends up having to play the role of his life. Intended at first to be kept in the family, the wedding becomes a much bigger event upon the insistence of the groom's relatives. Can our heroes come to terms with the traditional Adana family who carry guns and own a kebab restaurant chain, and see the wedding through without mishaps?"/>
    <x v="60"/>
    <x v="1"/>
    <s v="PG-13"/>
    <x v="4"/>
    <n v="124"/>
    <s v="tt7642818"/>
    <n v="7.7"/>
    <n v="23297"/>
    <x v="1"/>
  </r>
  <r>
    <n v="2649"/>
    <s v="tm408871"/>
    <x v="2627"/>
    <s v="Jefe"/>
    <x v="0"/>
    <s v="Cesar is 'the boss', the one everyone hates, the one some flatter and the one nobody tells the truth; the great successful businessman is on the edge of the precipice. One night his actions crumble down, his partners betray him and his wife kicks him out of the house. Entrenched in his office, he tries relentlessly to recover his company and his life. But he will not do it alone, C√É¬©sar will find a very special ally, Ariana, the cleaner of the night shift."/>
    <x v="61"/>
    <x v="1"/>
    <m/>
    <x v="5"/>
    <n v="89"/>
    <s v="tt7527538"/>
    <n v="5.4"/>
    <n v="1073"/>
    <x v="1"/>
  </r>
  <r>
    <n v="2650"/>
    <s v="ts75750"/>
    <x v="2628"/>
    <s v="Revolutionary Love"/>
    <x v="1"/>
    <s v="Byun Hyuk is the younger son of a rich conglomerate family who was born with a silver spoon in his mouth. The lack of difficulties in life contributed to the carefree and hopelessly positive mindset of his. One day, he meets a girl who is everything that he is not. This drama is a depiction of youth where they learn about love and friendship."/>
    <x v="60"/>
    <x v="1"/>
    <s v="TV-MA"/>
    <x v="6"/>
    <n v="68"/>
    <s v="tt7340800"/>
    <n v="6.9"/>
    <n v="666"/>
    <x v="1"/>
  </r>
  <r>
    <n v="2651"/>
    <s v="ts76540"/>
    <x v="2629"/>
    <s v="Dennis &amp; Gnasher Unleashed!"/>
    <x v="1"/>
    <s v="An animated series about a 10-year-old much-loved mischief-maker Dennis, his fearless friends and their hometown."/>
    <x v="60"/>
    <x v="1"/>
    <s v="TV-Y7"/>
    <x v="10"/>
    <n v="13"/>
    <s v="tt7081512"/>
    <n v="7.3"/>
    <n v="82"/>
    <x v="1"/>
  </r>
  <r>
    <n v="2652"/>
    <s v="tm362264"/>
    <x v="1169"/>
    <s v="The Gift"/>
    <x v="0"/>
    <s v="Mashoto√¢‚Ç¨‚Ñ¢s life in the city is a hustle. It√¢‚Ç¨‚Ñ¢s a fast life in the fast city of Dar es Salaam. There√¢‚Ç¨‚Ñ¢s no time to stop and Mashoto likes it this way. There√¢‚Ç¨‚Ñ¢s no time to think about the people he left behind in the village.  Until silence cuts through the city racket with three words: mother has died. With those words Mashoto√¢‚Ç¨‚Ñ¢s life changes forever. He returns home, to the place he abandoned, to bury his only ally.  Yet his mother has left behind a gift. Her voice, her unseen presence, a gentle whisper urging him to open his eyes and strain his ears- to learn the lessons of nature, of the earth and the roots that draw their nourishment from it.  Cast out by his father after losing the little money his mother had left, Mashoto must learn to survive from the land. He must learn to face old enemies and forge new alliances, to fight and to love. Most of all, Mashoto must discover what it is he is fighting for."/>
    <x v="60"/>
    <x v="1"/>
    <m/>
    <x v="5"/>
    <n v="85"/>
    <s v="tt6856604"/>
    <n v="8.1"/>
    <n v="20"/>
    <x v="1"/>
  </r>
  <r>
    <n v="2653"/>
    <s v="tm412489"/>
    <x v="2630"/>
    <s v="Dear Son"/>
    <x v="0"/>
    <s v="Extremism slices through a Tunisian family with the realization that their teenage son has become an ISIS fighter."/>
    <x v="61"/>
    <x v="1"/>
    <m/>
    <x v="5"/>
    <n v="100"/>
    <s v="tt7537960"/>
    <n v="6.5"/>
    <n v="388"/>
    <x v="1"/>
  </r>
  <r>
    <n v="2654"/>
    <s v="tm361588"/>
    <x v="2631"/>
    <s v="Mission Kathmandu: The Adventures of Nelly &amp; Simon"/>
    <x v="0"/>
    <s v="Quebec, 1956. The impulsive and headstrong Nelly Maloye, a novice private eye, joins the methodical and pragmatic Simon Picard, a research scientist in a dubious quest to prove the existence of the elusive Yeti. The brave-hearted heroes come face-to-face with countless dangers during their trek through the heart of the Himalayas."/>
    <x v="60"/>
    <x v="1"/>
    <m/>
    <x v="5"/>
    <n v="84"/>
    <s v="tt5433884"/>
    <n v="5.0999999999999996"/>
    <n v="434"/>
    <x v="1"/>
  </r>
  <r>
    <n v="2655"/>
    <s v="tm307767"/>
    <x v="2632"/>
    <s v="Baadshaho"/>
    <x v="0"/>
    <s v="Emergency has been declared in India. Maharani Gitanjali from one of Rajasthan's princely states has already lost her privy purse. Now, she fears that she will lose the last treasure chest of gold which has been forcibly taken away from her. So she asks her trusted lieutenant, Bhawani to step in and plan a heist."/>
    <x v="60"/>
    <x v="1"/>
    <m/>
    <x v="5"/>
    <n v="136"/>
    <s v="tt4906960"/>
    <n v="5"/>
    <n v="4783"/>
    <x v="1"/>
  </r>
  <r>
    <n v="2656"/>
    <s v="tm314272"/>
    <x v="2633"/>
    <s v="Love.com"/>
    <x v="0"/>
    <s v="It's a love story between a fashion blogger and a video game blogger. The beauty and the nerd."/>
    <x v="60"/>
    <x v="1"/>
    <m/>
    <x v="5"/>
    <n v="92"/>
    <s v="tt5635808"/>
    <n v="5.8"/>
    <n v="737"/>
    <x v="1"/>
  </r>
  <r>
    <n v="2657"/>
    <s v="tm364206"/>
    <x v="2634"/>
    <s v="Ex-Shaman"/>
    <x v="0"/>
    <s v="Ever since their first contact with the Western world in 1969 the Paiter Suru√É¬≠, an indigenous people living in the Amazon basin, have been exposed to sweeping social changes. Smartphones, gas, electricity, medicines, weapons and social media have now replaced their traditional way of life. Illness is a risk for a community increasingly unable to isolate itself from the modernization brought by white people or the power of the church. Ethnocide threatens to destroy their soul. With dogged persistence, Perpera, a former shaman, is searching for a way to restore the old vitality to his village."/>
    <x v="61"/>
    <x v="1"/>
    <m/>
    <x v="5"/>
    <n v="81"/>
    <s v="tt7754564"/>
    <n v="7.1"/>
    <n v="245"/>
    <x v="1"/>
  </r>
  <r>
    <n v="2658"/>
    <s v="tm413082"/>
    <x v="2635"/>
    <s v="Recovery Boys"/>
    <x v="0"/>
    <s v="In the heart of America's opioid epidemic, four men try to reinvent their lives and mend their broken relationships after years of drug abuse."/>
    <x v="61"/>
    <x v="1"/>
    <m/>
    <x v="5"/>
    <n v="90"/>
    <s v="tt8167872"/>
    <n v="6.7"/>
    <n v="714"/>
    <x v="1"/>
  </r>
  <r>
    <n v="2659"/>
    <s v="ts84555"/>
    <x v="2636"/>
    <s v="The Unknown Hitman: The Story of El Cholo Adri√É¬°n"/>
    <x v="1"/>
    <s v="Based on real events, the fictional story of Mexican drug lord El Chato's number one hitman, El Cholo."/>
    <x v="60"/>
    <x v="1"/>
    <s v="TV-MA"/>
    <x v="6"/>
    <n v="49"/>
    <s v="tt6524440"/>
    <n v="6.7"/>
    <n v="144"/>
    <x v="1"/>
  </r>
  <r>
    <n v="2660"/>
    <s v="tm446424"/>
    <x v="2637"/>
    <s v="Christmas with a Prince"/>
    <x v="0"/>
    <s v="Pediatric specialist Tasha Mason is focused on one thing; keeping the kids in her ward as healthy and happy as possible. So when her high-school crush, who just happens to be handsome Prince Alexander Cavalieri, breaks his leg on a nearby ski-slope, Tasha is forced to allow him to secretly get well on her floor and she√¢‚Ç¨‚Ñ¢s furious that a spoiled Royal is interrupting the precious healing time her kids so badly need. Soon, however, Tasha learns that some tough love and a lot of Christmas spirit, could turn this royal pain into a knight in shining armor."/>
    <x v="61"/>
    <x v="1"/>
    <m/>
    <x v="5"/>
    <n v="82"/>
    <s v="tt8667202"/>
    <n v="5.2"/>
    <n v="1627"/>
    <x v="1"/>
  </r>
  <r>
    <n v="2661"/>
    <s v="tm424898"/>
    <x v="2638"/>
    <s v="Bayonet"/>
    <x v="0"/>
    <s v="Miguel √¢‚Ç¨≈ìBayoneta√¢‚Ç¨¬ù Gal√É¬≠ndez is a retired boxer from Tijuana who finds himself living in a cramped flat in Finland. As his future begins to look up, a desire for redemption draws him back into the ring."/>
    <x v="61"/>
    <x v="1"/>
    <m/>
    <x v="5"/>
    <n v="101"/>
    <s v="tt6472116"/>
    <n v="5.7"/>
    <n v="549"/>
    <x v="1"/>
  </r>
  <r>
    <n v="2662"/>
    <s v="tm316658"/>
    <x v="2639"/>
    <s v="Frat Star"/>
    <x v="0"/>
    <s v="&quot;Frat Star&quot; explores the alluring, superficial, manipulative, and dark world of Ivy League fraternity culture. An insecure, poor, and broken-hearted Nick enters freshman year with no interest in fraternities. This all changes when his old money roommate Billy convinces him to pledge."/>
    <x v="60"/>
    <x v="1"/>
    <m/>
    <x v="5"/>
    <n v="85"/>
    <s v="tt5117484"/>
    <n v="3.6"/>
    <n v="659"/>
    <x v="1"/>
  </r>
  <r>
    <n v="2663"/>
    <s v="ts86067"/>
    <x v="2640"/>
    <s v="Death by Magic"/>
    <x v="1"/>
    <s v="Magician Drummond Money-Coutts travels the globe, sharing his infectious love of his craft and attempting feats that proved fatal to other magicians."/>
    <x v="61"/>
    <x v="1"/>
    <s v="TV-14"/>
    <x v="2"/>
    <n v="33"/>
    <s v="tt8887956"/>
    <n v="6.1"/>
    <n v="629"/>
    <x v="1"/>
  </r>
  <r>
    <n v="2664"/>
    <s v="tm349656"/>
    <x v="2641"/>
    <s v="A Sort of Family"/>
    <x v="0"/>
    <s v="What limits does Malena cross to get what she wants most? Malena is a 38 year old middle class doctor from Buenos Aires. One afternoon she receives the call from Doctor Costas, who informs her that she must travel immediately to the north of the country: the baby she was waiting for is about to be born. Unexpectedly Malena decides to embark on an uncertain journey, full of crossroads, facing all kinds of legal and moral obstacles that will make her constantly wondering how far she is ready to go."/>
    <x v="60"/>
    <x v="1"/>
    <m/>
    <x v="5"/>
    <n v="95"/>
    <s v="tt6386168"/>
    <n v="6.3"/>
    <n v="694"/>
    <x v="1"/>
  </r>
  <r>
    <n v="2665"/>
    <s v="tm372061"/>
    <x v="2642"/>
    <s v="Sudani from Nigeria"/>
    <x v="0"/>
    <s v="When a soccer club manager brings one of his injured foreign players home to recuperate, they form an unlikely bond despite their cultural differences."/>
    <x v="61"/>
    <x v="1"/>
    <s v="PG"/>
    <x v="1"/>
    <n v="123"/>
    <s v="tt7582102"/>
    <n v="8.1999999999999904"/>
    <n v="4159"/>
    <x v="1"/>
  </r>
  <r>
    <n v="2666"/>
    <s v="tm416121"/>
    <x v="2643"/>
    <s v="Kuntilanak"/>
    <x v="0"/>
    <s v="A group of kids agree to explore an abandon house in order to win a reality show contest, which requires them to prove that the stories of the evil Kuntilanak are real. They soon discover that the ghost is very much real when it appears from an old mirror and starts haunting them."/>
    <x v="61"/>
    <x v="1"/>
    <m/>
    <x v="5"/>
    <n v="105"/>
    <s v="tt8512746"/>
    <n v="4.5999999999999996"/>
    <n v="651"/>
    <x v="1"/>
  </r>
  <r>
    <n v="2667"/>
    <s v="tm350971"/>
    <x v="2644"/>
    <s v="The Last Hour"/>
    <x v="0"/>
    <s v="Two Peruvian detectives must capture Abimael Guzman, the leader of terrorist organization Shining Path, but their intense and complex relationship will endanger their mission and their lives, in the midst of violent Lima of 1992."/>
    <x v="60"/>
    <x v="1"/>
    <m/>
    <x v="5"/>
    <n v="118"/>
    <s v="tt7480104"/>
    <n v="6.3"/>
    <n v="522"/>
    <x v="1"/>
  </r>
  <r>
    <n v="2668"/>
    <s v="tm445153"/>
    <x v="2645"/>
    <s v="Njan Prakashan"/>
    <x v="0"/>
    <s v="Pining for a lavish life abroad, a lazy but lovable guy next door crafts a scam to avoid a career in nursing and find a wealthy spouse to secure a visa."/>
    <x v="61"/>
    <x v="1"/>
    <s v="G"/>
    <x v="3"/>
    <n v="131"/>
    <s v="tt8286926"/>
    <n v="7.6"/>
    <n v="4304"/>
    <x v="1"/>
  </r>
  <r>
    <n v="2669"/>
    <s v="tm995893"/>
    <x v="2646"/>
    <s v="The Crossing"/>
    <x v="0"/>
    <s v="Three Palestinian siblings eagerly attempt to visit their bedridden grandfather who resides on the other side of the separation wall."/>
    <x v="60"/>
    <x v="1"/>
    <m/>
    <x v="5"/>
    <n v="10"/>
    <s v="tt7466040"/>
    <n v="7.5"/>
    <m/>
    <x v="1"/>
  </r>
  <r>
    <n v="2670"/>
    <s v="ts82085"/>
    <x v="2647"/>
    <s v="Ainori Love Wagon: Asian Journey"/>
    <x v="1"/>
    <s v="Seven men and women board a pink bus in search of true love. On a journey through Asia with strangers, their goal is to return to Japan as a couple."/>
    <x v="60"/>
    <x v="1"/>
    <m/>
    <x v="5"/>
    <n v="27"/>
    <s v="tt11542960"/>
    <n v="6.8"/>
    <n v="271"/>
    <x v="1"/>
  </r>
  <r>
    <n v="2671"/>
    <s v="tm438994"/>
    <x v="2648"/>
    <s v="The Holiday Calendar"/>
    <x v="0"/>
    <s v="A talented photographer stuck in a dead-end job inherits an antique Advent calendar that may be predicting the future -- and pointing her toward love."/>
    <x v="61"/>
    <x v="1"/>
    <m/>
    <x v="5"/>
    <n v="95"/>
    <s v="tt8262802"/>
    <n v="5.7"/>
    <n v="9985"/>
    <x v="1"/>
  </r>
  <r>
    <n v="2672"/>
    <s v="tm428453"/>
    <x v="2649"/>
    <s v="Cities of Last Things"/>
    <x v="0"/>
    <s v="This is a story about a common man who has extraordinary events in his mundane life. The film depicts the protagonist's turns of events in three eras, three seasons, three nights, in the same city, as told with reverse chronology."/>
    <x v="61"/>
    <x v="1"/>
    <m/>
    <x v="5"/>
    <n v="106"/>
    <s v="tt4397342"/>
    <n v="6.2"/>
    <n v="1615"/>
    <x v="1"/>
  </r>
  <r>
    <n v="2673"/>
    <s v="ts229123"/>
    <x v="2650"/>
    <s v="Little Singham"/>
    <x v="1"/>
    <s v="This animated series showcases the fun and thrilling adventures of Little Singham, a brave kid super-cop with lion powers, as he defends his town and the world from evil villains, scary mutants and even aliens ."/>
    <x v="61"/>
    <x v="1"/>
    <m/>
    <x v="5"/>
    <n v="12"/>
    <s v="tt11151836"/>
    <n v="3.5"/>
    <n v="91"/>
    <x v="1"/>
  </r>
  <r>
    <n v="2674"/>
    <s v="ts83204"/>
    <x v="2651"/>
    <s v="Million Pound Menu"/>
    <x v="1"/>
    <s v="Participants try to convince a jury that their new restaurant ideas could work."/>
    <x v="61"/>
    <x v="1"/>
    <m/>
    <x v="5"/>
    <n v="59"/>
    <s v="tt8488494"/>
    <n v="6.5"/>
    <n v="563"/>
    <x v="1"/>
  </r>
  <r>
    <n v="2675"/>
    <s v="tm363003"/>
    <x v="2652"/>
    <s v="Seeing Allred"/>
    <x v="0"/>
    <s v="Gloria Allred overcame trauma and personal setbacks to become one of the nation√¢‚Ç¨‚Ñ¢s most famous women√¢‚Ç¨‚Ñ¢s rights attorneys. Now the feminist firebrand takes on two of the biggest adversaries of her career, Bill Cosby and Donald Trump, as sexual violence allegations grip the nation and keep her in the spotlight."/>
    <x v="61"/>
    <x v="1"/>
    <m/>
    <x v="5"/>
    <n v="96"/>
    <s v="tt7689924"/>
    <n v="7.2"/>
    <n v="1338"/>
    <x v="1"/>
  </r>
  <r>
    <n v="2676"/>
    <s v="ts83429"/>
    <x v="2653"/>
    <s v="Take My Brother Away"/>
    <x v="1"/>
    <s v="Bickering siblings Shi Miao and Shi Fen tackle friendship matters, school drama and the pitfalls of growing up with little parental supervision."/>
    <x v="61"/>
    <x v="1"/>
    <m/>
    <x v="5"/>
    <n v="46"/>
    <s v="tt8894324"/>
    <n v="6.7"/>
    <n v="161"/>
    <x v="1"/>
  </r>
  <r>
    <n v="2677"/>
    <s v="ts83663"/>
    <x v="2654"/>
    <s v="A Taiwanese Tale of Two Cities"/>
    <x v="1"/>
    <s v="A Taipei doctor and a San Francisco engineer swap homes in a daring pact, embarking on journeys filled with trials, secrets and unexpected encounters."/>
    <x v="61"/>
    <x v="1"/>
    <m/>
    <x v="5"/>
    <n v="68"/>
    <s v="tt8893498"/>
    <n v="6.1"/>
    <n v="159"/>
    <x v="1"/>
  </r>
  <r>
    <n v="2678"/>
    <s v="ts75491"/>
    <x v="2655"/>
    <s v="Fire Chasers"/>
    <x v="1"/>
    <s v="As California's 2016 fire season rages, brave backcountry firefighters race to put out the flames, protect homes and save lives in this docuseries."/>
    <x v="60"/>
    <x v="1"/>
    <m/>
    <x v="5"/>
    <n v="58"/>
    <s v="tt7293754"/>
    <n v="6.6"/>
    <n v="368"/>
    <x v="1"/>
  </r>
  <r>
    <n v="2679"/>
    <s v="ts82564"/>
    <x v="2656"/>
    <s v="Jimmy: The True Story of a True Idiot"/>
    <x v="1"/>
    <s v="In the 1980s, a simple-minded fool named Hideaki meets comedy legend Sanma, changes his name to Jimmy and becomes a comedic superstar."/>
    <x v="61"/>
    <x v="1"/>
    <s v="TV-MA"/>
    <x v="6"/>
    <n v="42"/>
    <s v="tt6866914"/>
    <n v="6.8"/>
    <n v="77"/>
    <x v="1"/>
  </r>
  <r>
    <n v="2680"/>
    <s v="tm295558"/>
    <x v="2657"/>
    <s v="The Grown-Ups"/>
    <x v="0"/>
    <s v="A group of friends with Down Syndrome have been attending the same school for 40 years, and they are tired of being treated like children, they are grown-ups and want to live as such."/>
    <x v="60"/>
    <x v="1"/>
    <m/>
    <x v="5"/>
    <n v="82"/>
    <s v="tt6618178"/>
    <n v="7.6"/>
    <n v="251"/>
    <x v="1"/>
  </r>
  <r>
    <n v="2681"/>
    <s v="tm440946"/>
    <x v="2658"/>
    <s v="Christmas with a View"/>
    <x v="0"/>
    <s v="This Christmas, Thunder Mountain Ski Resort is abuzz when celebrity chef Shane Roarke is named the new head chef. Clara Garrison isn't as excited and is instead focused on getting resettled after her failed attempt at opening a restaurant in the city. With their paths constantly crossing, will their shared passion for cooking bring them together or will secrets keep them apart?"/>
    <x v="61"/>
    <x v="1"/>
    <m/>
    <x v="5"/>
    <n v="90"/>
    <s v="tt8041006"/>
    <n v="5.0999999999999996"/>
    <n v="4544"/>
    <x v="1"/>
  </r>
  <r>
    <n v="2682"/>
    <s v="ts83430"/>
    <x v="2659"/>
    <s v="Smoking"/>
    <x v="1"/>
    <s v="Seeking a greater justice, a band of homeless assassins flays their human targets and delivers the tattooed skins as proof of a contract fulfilled."/>
    <x v="61"/>
    <x v="1"/>
    <s v="TV-MA"/>
    <x v="6"/>
    <n v="24"/>
    <s v="tt8758778"/>
    <n v="7.4"/>
    <n v="456"/>
    <x v="1"/>
  </r>
  <r>
    <n v="2683"/>
    <s v="tm463827"/>
    <x v="2660"/>
    <s v="Paranormal Investigation"/>
    <x v="0"/>
    <s v="A ghost hunter investigates an evil spirit dwelling within a young man who reportedly became possessed after playing with a Ouija board."/>
    <x v="61"/>
    <x v="1"/>
    <m/>
    <x v="5"/>
    <n v="92"/>
    <s v="tt9866700"/>
    <n v="3.7"/>
    <n v="1652"/>
    <x v="1"/>
  </r>
  <r>
    <n v="2684"/>
    <s v="tm414746"/>
    <x v="2661"/>
    <s v="Carlos Ballarta: furia √É¬±era"/>
    <x v="0"/>
    <s v="Mexican comic Carlos Ballarta mocks himself and points out the absurdities of parenthood and how he uses his wife's pregnancies to avoid commitments."/>
    <x v="61"/>
    <x v="1"/>
    <m/>
    <x v="5"/>
    <n v="62"/>
    <s v="tt7607318"/>
    <n v="7.2"/>
    <n v="212"/>
    <x v="1"/>
  </r>
  <r>
    <n v="2685"/>
    <s v="tm432327"/>
    <x v="2662"/>
    <s v="C/o Kancharapalem"/>
    <x v="0"/>
    <s v="From a schoolboy√¢‚Ç¨‚Ñ¢s crush to a middle-aged bachelor√¢‚Ç¨‚Ñ¢s office romance, four love stories spanning age, religion and status unfold in a small Indian town."/>
    <x v="61"/>
    <x v="1"/>
    <s v="PG"/>
    <x v="1"/>
    <n v="152"/>
    <s v="tt7391996"/>
    <n v="9"/>
    <n v="6562"/>
    <x v="1"/>
  </r>
  <r>
    <n v="2686"/>
    <s v="tm275437"/>
    <x v="2663"/>
    <s v="Coin Heist"/>
    <x v="0"/>
    <s v="When a crisis threatens to destroy their high school, four teens hatch a daring plan to raise $10 million. Step one? Breaking into the U.S. Mint."/>
    <x v="60"/>
    <x v="1"/>
    <s v="PG"/>
    <x v="1"/>
    <n v="97"/>
    <s v="tt5740806"/>
    <n v="4.8"/>
    <n v="2638"/>
    <x v="1"/>
  </r>
  <r>
    <n v="2687"/>
    <s v="ts80859"/>
    <x v="2664"/>
    <s v="Here to Heart"/>
    <x v="1"/>
    <s v="She has more than work on her mind. Wen Nuan decides to quit her high-paying job in England to work as an executive assistant to the founder of a high-tech company in China. Zhan Nan Xian started the company with his classmates and used his financial savvy to weather the economic downturn and keep the company successful. It turns out that Wen Nuan and Nan Xian were in a relationship in the past. Can Wen Nuan make herself indispensable to Nan Xian in both his work and his life?"/>
    <x v="61"/>
    <x v="1"/>
    <s v="TV-14"/>
    <x v="2"/>
    <n v="45"/>
    <s v="tt8791742"/>
    <n v="7.5"/>
    <n v="219"/>
    <x v="1"/>
  </r>
  <r>
    <n v="2688"/>
    <s v="tm492277"/>
    <x v="2665"/>
    <s v="Semesta"/>
    <x v="0"/>
    <s v="Through the lens of faiths and cultures in seven provinces in Indonesia, this documentary follows individuals who strive to address climate change."/>
    <x v="61"/>
    <x v="1"/>
    <m/>
    <x v="5"/>
    <n v="88"/>
    <s v="tt9097372"/>
    <n v="7.3"/>
    <n v="111"/>
    <x v="1"/>
  </r>
  <r>
    <n v="2689"/>
    <s v="tm431928"/>
    <x v="2666"/>
    <s v="Rajma Chawal"/>
    <x v="0"/>
    <s v="A father attempts to reconnect with his estranged son through social media, a new world for him."/>
    <x v="61"/>
    <x v="1"/>
    <m/>
    <x v="5"/>
    <n v="129"/>
    <s v="tt6747420"/>
    <n v="5.7"/>
    <n v="1815"/>
    <x v="1"/>
  </r>
  <r>
    <n v="2690"/>
    <s v="tm407318"/>
    <x v="2667"/>
    <s v="Sof√É¬≠a Ni√É¬±o de Rivera: Natural Selection"/>
    <x v="0"/>
    <s v="If it were up to this Mexican comedian, marriage proposals would occur in the middle of a couple's biggest argument."/>
    <x v="61"/>
    <x v="1"/>
    <m/>
    <x v="5"/>
    <n v="61"/>
    <s v="tt7607378"/>
    <n v="6.9"/>
    <n v="237"/>
    <x v="1"/>
  </r>
  <r>
    <n v="2691"/>
    <s v="tm408892"/>
    <x v="2668"/>
    <s v="Unbridled"/>
    <x v="0"/>
    <s v="Desperate to keep her husband√¢‚Ç¨‚Ñ¢s secret, a devoted politician√¢‚Ç¨‚Ñ¢s wife struggles to stave off threats that could ruin their promising new life."/>
    <x v="61"/>
    <x v="1"/>
    <m/>
    <x v="5"/>
    <n v="96"/>
    <s v="tt7474914"/>
    <n v="5.0999999999999996"/>
    <n v="498"/>
    <x v="1"/>
  </r>
  <r>
    <n v="2692"/>
    <s v="ts75357"/>
    <x v="2669"/>
    <s v="LEGO Elves: Secrets of Elvendale"/>
    <x v="1"/>
    <s v="Armed with a powerful amulet, a teenage guardian is tasked with protecting her little sister -- and all of Elvendale. Based on the popular web series."/>
    <x v="60"/>
    <x v="1"/>
    <s v="TV-Y7"/>
    <x v="10"/>
    <n v="24"/>
    <s v="tt7322926"/>
    <n v="6.9"/>
    <n v="163"/>
    <x v="1"/>
  </r>
  <r>
    <n v="2693"/>
    <s v="tm320785"/>
    <x v="2670"/>
    <s v="The Mars Generation"/>
    <x v="0"/>
    <s v="Aspiring teenage astronauts reveal that a journey to Mars is closer than you think."/>
    <x v="60"/>
    <x v="1"/>
    <m/>
    <x v="5"/>
    <n v="97"/>
    <s v="tt6333096"/>
    <n v="6.5"/>
    <n v="989"/>
    <x v="1"/>
  </r>
  <r>
    <n v="2694"/>
    <s v="tm1068348"/>
    <x v="2671"/>
    <s v="Deranged"/>
    <x v="0"/>
    <s v="A substitute teacher and an obsessive student begin an illicit affair that endangers everyone involved and blurs the line between predator and prey."/>
    <x v="60"/>
    <x v="1"/>
    <m/>
    <x v="5"/>
    <n v="99"/>
    <s v="tt15057542"/>
    <n v="3.5"/>
    <n v="11"/>
    <x v="1"/>
  </r>
  <r>
    <n v="2695"/>
    <s v="tm430426"/>
    <x v="2672"/>
    <s v="El Diesel"/>
    <x v="0"/>
    <s v="Stuntman Badr the Diesel lives in a poor neighborhood. He meets Donia El- Sayad, a famous movie star, whose assistant, Afaf, is Badr√¢‚Ç¨‚Ñ¢s Fianc√É¬©e. When Afaf gets killed, he decides to seek revenge and find those who are responsible for her death"/>
    <x v="61"/>
    <x v="1"/>
    <m/>
    <x v="5"/>
    <n v="105"/>
    <s v="tt7906422"/>
    <n v="4.5"/>
    <n v="437"/>
    <x v="1"/>
  </r>
  <r>
    <n v="2696"/>
    <s v="tm362121"/>
    <x v="2673"/>
    <s v="Time Share"/>
    <x v="0"/>
    <s v="While staying at a tropical resort, a man becomes convinced the American timeshare company running it has an evil plan to take away his loved ones."/>
    <x v="61"/>
    <x v="1"/>
    <m/>
    <x v="5"/>
    <n v="96"/>
    <s v="tt6444140"/>
    <n v="5.9"/>
    <n v="2762"/>
    <x v="1"/>
  </r>
  <r>
    <n v="2697"/>
    <s v="tm320144"/>
    <x v="2674"/>
    <s v="The Wishing Tree"/>
    <x v="0"/>
    <s v="'The Wishing Tree' is a magical, inspirational and an extremely entertaining story of five children in a hill-station somewhere in India, who come together to save their 'wishing tree' from being cut by vested interests. The film is extremely lively, endearing and engrossing so that the underlying message to protect trees and environment is seamlessly driven home."/>
    <x v="60"/>
    <x v="1"/>
    <m/>
    <x v="5"/>
    <n v="99"/>
    <s v="tt2936628"/>
    <n v="5.7"/>
    <n v="92"/>
    <x v="1"/>
  </r>
  <r>
    <n v="2698"/>
    <s v="ts79707"/>
    <x v="2675"/>
    <s v="Edha"/>
    <x v="1"/>
    <s v="Revenge, passion and dark secrets push a successful fashion designer and single mother to her limits when she meets a handsome and mysterious man."/>
    <x v="61"/>
    <x v="1"/>
    <s v="TV-MA"/>
    <x v="6"/>
    <n v="40"/>
    <s v="tt7956274"/>
    <n v="4.9000000000000004"/>
    <n v="632"/>
    <x v="1"/>
  </r>
  <r>
    <n v="2699"/>
    <s v="tm318492"/>
    <x v="2676"/>
    <s v="Overnight Republic"/>
    <x v="0"/>
    <s v="Peker Mengen wins the post of mayor in a remote town with the promise of a visit by the prime minister and making the town a province. When the people do not forget his promise, Mengen ends up persuading the prime minister to visit the town with his idiosyncratic methods. After consulting with his advisors, Peker prepares a grandiose welcome ceremony, but when the ceremony gets out of his control, the town of 5000 people suddenly ends up becoming a country, one that is at war with America. As Peker Mengen, his unwillingly married wife Mualla and his advisors try to keep America at bay and struggle with the difficulties of establishing a new country, they even get the help of an alien to achieve their goals."/>
    <x v="60"/>
    <x v="1"/>
    <s v="PG-13"/>
    <x v="4"/>
    <n v="105"/>
    <s v="tt6721848"/>
    <n v="5.8"/>
    <n v="4632"/>
    <x v="1"/>
  </r>
  <r>
    <n v="2700"/>
    <s v="tm434883"/>
    <x v="2677"/>
    <s v="Been So Long"/>
    <x v="0"/>
    <s v="A single mother in London's Camden Town hears music when she meets a handsome stranger with a past. But she's not sure she's ready to open her heart."/>
    <x v="61"/>
    <x v="1"/>
    <m/>
    <x v="5"/>
    <n v="100"/>
    <s v="tt1682886"/>
    <n v="5.4"/>
    <n v="1100"/>
    <x v="1"/>
  </r>
  <r>
    <n v="2701"/>
    <s v="ts93947"/>
    <x v="2678"/>
    <s v="Wrong Kind of Black"/>
    <x v="1"/>
    <s v="From the crocs and cops of 1960s Queensland to the blood-splattered disco floors of 1970s Melbourne, comes the hilarious and heartbreaking story of afro bearing, flare wearing DJ Monty Pryor and his brother Paul."/>
    <x v="61"/>
    <x v="1"/>
    <s v="TV-MA"/>
    <x v="6"/>
    <n v="16"/>
    <s v="tt8660874"/>
    <n v="7.7"/>
    <n v="148"/>
    <x v="1"/>
  </r>
  <r>
    <n v="2702"/>
    <s v="tm374226"/>
    <x v="2679"/>
    <s v="Gad Elmaleh: American Dream"/>
    <x v="0"/>
    <s v="In his first English-language special, comedian Gad Elmaleh gleefully digs into America's food obsessions, dating culture, slang, and more."/>
    <x v="61"/>
    <x v="1"/>
    <m/>
    <x v="5"/>
    <n v="57"/>
    <s v="tt8110630"/>
    <n v="7.2"/>
    <n v="1028"/>
    <x v="1"/>
  </r>
  <r>
    <n v="2703"/>
    <s v="tm337040"/>
    <x v="2680"/>
    <s v="Maz Jobrani: Immigrant"/>
    <x v="0"/>
    <s v="Iranian American comic Maz Jobrani lights up the Kennedy Center with riffs on immigrant life in the Trump era, modern parenting pitfalls and more."/>
    <x v="60"/>
    <x v="1"/>
    <m/>
    <x v="5"/>
    <n v="67"/>
    <s v="tt7164714"/>
    <n v="6.7"/>
    <n v="840"/>
    <x v="1"/>
  </r>
  <r>
    <n v="2704"/>
    <s v="tm446574"/>
    <x v="2681"/>
    <s v="Love Jacked"/>
    <x v="0"/>
    <s v="Maya, a headstrong 28-year-old with artistic ambitions √¢‚Ç¨‚Äú a strong contrast to what her father Ed wants: a dutiful daughter to run the family store. Ed is shocked when Maya takes her assertions of independence a step further and decides to travel to Africa for inspiration and returns with a fianc√É¬© who is not quite what he seems."/>
    <x v="61"/>
    <x v="1"/>
    <s v="PG-13"/>
    <x v="4"/>
    <n v="100"/>
    <s v="tt4329242"/>
    <n v="5.9"/>
    <n v="2142"/>
    <x v="1"/>
  </r>
  <r>
    <n v="2705"/>
    <s v="ts82631"/>
    <x v="2682"/>
    <s v="Monkey Twins"/>
    <x v="1"/>
    <s v="Inspired by Khon dance drama and Thai martial arts, a fighter scarred by the past joins forces with a determined cop to battle an organized crime ring."/>
    <x v="61"/>
    <x v="1"/>
    <m/>
    <x v="5"/>
    <n v="53"/>
    <s v="tt8507498"/>
    <n v="7.9"/>
    <n v="92"/>
    <x v="1"/>
  </r>
  <r>
    <n v="2706"/>
    <s v="tm316923"/>
    <x v="2683"/>
    <s v="Kartini: Princess of Java"/>
    <x v="0"/>
    <s v="A woman of nobility battles patriarchal norms in order to improve educational access for women in early 1900s Indonesian society."/>
    <x v="60"/>
    <x v="1"/>
    <m/>
    <x v="5"/>
    <n v="118"/>
    <s v="tt6094994"/>
    <n v="7.6"/>
    <n v="511"/>
    <x v="1"/>
  </r>
  <r>
    <n v="2707"/>
    <s v="tm348386"/>
    <x v="2684"/>
    <s v="Resurface"/>
    <x v="0"/>
    <s v="A suicidal war veteran finds like-minded souls in a surf therapy program that helps traumatized soldiers heal while riding the waves."/>
    <x v="60"/>
    <x v="1"/>
    <m/>
    <x v="5"/>
    <n v="27"/>
    <s v="tt6081408"/>
    <n v="7.1"/>
    <n v="286"/>
    <x v="1"/>
  </r>
  <r>
    <n v="2708"/>
    <s v="tm315865"/>
    <x v="2685"/>
    <s v="Laerte-se"/>
    <x v="0"/>
    <s v="In this film, Laerte conjugates the body in the feminine, and scrutinizes concepts and prejudices. Not in search of an identity, but in search of un-identities. Laerte creates and sends creatures to face reality in the fictional world of comic strips as a vanguard of the self. And, on the streets, the one who becomes the fiction of a real character. Laerte, of all the bodies, and of none, complicates all binaries. In following Laerte, this documentary chooses to clothe the nudity beyond the skin we inhabit."/>
    <x v="60"/>
    <x v="1"/>
    <m/>
    <x v="5"/>
    <n v="100"/>
    <s v="tt6795136"/>
    <n v="7"/>
    <n v="688"/>
    <x v="1"/>
  </r>
  <r>
    <n v="2709"/>
    <s v="tm285329"/>
    <x v="2686"/>
    <s v="Take the 10"/>
    <x v="0"/>
    <s v="A day in the life of two best friends, a drug dealer, and a store manager collide at a hip-hop concert in the Inland Empire."/>
    <x v="60"/>
    <x v="1"/>
    <m/>
    <x v="5"/>
    <n v="80"/>
    <s v="tt5792472"/>
    <n v="4.7"/>
    <n v="3130"/>
    <x v="1"/>
  </r>
  <r>
    <n v="2710"/>
    <s v="tm363181"/>
    <x v="2687"/>
    <s v="Ladies First"/>
    <x v="0"/>
    <s v="An inspirational survival story of Deepika Kumari who, as a girl born on the roadside to abject poverty in rural India, went in search of food, stumbled upon archery, and within 4 years became the Number One archer in the World."/>
    <x v="60"/>
    <x v="1"/>
    <s v="G"/>
    <x v="3"/>
    <n v="39"/>
    <s v="tt4389410"/>
    <n v="3.9"/>
    <n v="25"/>
    <x v="1"/>
  </r>
  <r>
    <n v="2711"/>
    <s v="tm325433"/>
    <x v="2688"/>
    <s v="Dismissal"/>
    <x v="0"/>
    <s v="A successful Spanish executive from a telecommunications company working in Argentina is about to face the most important week of his life, but all his plans will be sabotaged by an eccentric character who will make his week a living hell√¢‚Ç¨¬¶"/>
    <x v="60"/>
    <x v="1"/>
    <m/>
    <x v="5"/>
    <n v="90"/>
    <s v="tt6580972"/>
    <n v="5"/>
    <n v="973"/>
    <x v="1"/>
  </r>
  <r>
    <n v="2712"/>
    <s v="tm326773"/>
    <x v="2689"/>
    <s v="Sunday's Illness"/>
    <x v="0"/>
    <s v="Annabel is a successful businesswoman with a wealthy husband. At a reception in her villa she meets a woman, a member of the catering staff who has been hired for the evening. This woman is none other than her own daughter Chiara, whom she had left over thirty years ago. Chiara was just eight years old at the time. She now approaches her mother with an unusual request: to spend ten days together with her."/>
    <x v="61"/>
    <x v="1"/>
    <s v="PG-13"/>
    <x v="4"/>
    <n v="113"/>
    <s v="tt6053948"/>
    <n v="6.9"/>
    <n v="3484"/>
    <x v="1"/>
  </r>
  <r>
    <n v="2713"/>
    <s v="ts83025"/>
    <x v="2690"/>
    <s v="Baby Ballroom"/>
    <x v="1"/>
    <s v="Documentary series going behind the scenes at the Zig Zag Dance Factory in Wolverhampton, England run by coaches Warren Bullock and Jane Bullock."/>
    <x v="60"/>
    <x v="1"/>
    <m/>
    <x v="5"/>
    <n v="45"/>
    <s v="tt8159960"/>
    <n v="7.8"/>
    <n v="198"/>
    <x v="1"/>
  </r>
  <r>
    <n v="2714"/>
    <s v="tm407730"/>
    <x v="2691"/>
    <s v="Target"/>
    <x v="0"/>
    <s v="Trapped in an empty building, nine people are forced to play a lethal game. All their movements will be recorded, and only one player can survive."/>
    <x v="61"/>
    <x v="1"/>
    <m/>
    <x v="5"/>
    <n v="93"/>
    <s v="tt8512320"/>
    <n v="3.9"/>
    <n v="496"/>
    <x v="1"/>
  </r>
  <r>
    <n v="2715"/>
    <s v="tm370430"/>
    <x v="2692"/>
    <s v="Liberated: The New Sexual Revolution"/>
    <x v="0"/>
    <s v="A documentary about today's young adult hookup culture and the stories in pop-culture that influence it."/>
    <x v="60"/>
    <x v="1"/>
    <m/>
    <x v="5"/>
    <n v="84"/>
    <s v="tt6768350"/>
    <n v="6"/>
    <n v="1502"/>
    <x v="1"/>
  </r>
  <r>
    <n v="2716"/>
    <s v="ts84167"/>
    <x v="2693"/>
    <s v="Age of Rebellion"/>
    <x v="1"/>
    <s v="Campus bullying is a serious issue that every school try to root out. When the bullying manifests to outside of the school, who is responsible to stop it?"/>
    <x v="61"/>
    <x v="1"/>
    <s v="TV-MA"/>
    <x v="6"/>
    <n v="83"/>
    <s v="tt8931836"/>
    <n v="8.6"/>
    <n v="49"/>
    <x v="1"/>
  </r>
  <r>
    <n v="2717"/>
    <s v="tm309115"/>
    <x v="2694"/>
    <s v="Naam Shabana"/>
    <x v="0"/>
    <s v="Shabana Khan is the special agent who is entrusted the task of assassinating a deadly arms dealer by the Indian Intelligence Agencies."/>
    <x v="60"/>
    <x v="1"/>
    <m/>
    <x v="5"/>
    <n v="147"/>
    <s v="tt6170954"/>
    <n v="6.2"/>
    <n v="6712"/>
    <x v="1"/>
  </r>
  <r>
    <n v="2718"/>
    <s v="tm436266"/>
    <x v="2695"/>
    <s v="Born Racer"/>
    <x v="0"/>
    <s v="A powerful and inspirational story of dedication, danger, fear, and the rare √¢‚Ç¨Àúwill√¢‚Ç¨‚Ñ¢ some of us have to defy all personal limitations.  Experience the fastest motorsport on earth through the eyes of five-time champion Scott Dixon and the Chip Ganassi Racing team. Filmed with an access all areas lens, √¢‚Ç¨ÀúBorn Racer√¢‚Ç¨‚Ñ¢ follows the people who are passionate about the world of auto racing and asks why some individuals feel compelled to face danger and risk their lives in order to win.  Both action-packed and highly-intimate, it features an intense blend of up close and personal filming with never-before-seen spectacular, cutting-edge racing footage to explore a sport that defines the very people who inhabit it, and pushes them to the edge in their desire for success."/>
    <x v="61"/>
    <x v="1"/>
    <s v="R"/>
    <x v="0"/>
    <n v="88"/>
    <s v="tt6936350"/>
    <n v="6.1"/>
    <n v="256"/>
    <x v="1"/>
  </r>
  <r>
    <n v="2719"/>
    <s v="tm428483"/>
    <x v="2696"/>
    <s v="The Girl Allergic to Wi-Fi"/>
    <x v="0"/>
    <s v="Norma, a typical teenager who is always online, created a joint social media account for her and her boyfriend to mark their third monthsary. She gets a rare illness called electromagnetic hypersensitivity, which means she can't be around cellphones, tablets, laptops, and Wi-Fi. To help her cope with her syndrome, Norma relocates to a remote province with no signal, forcing her to have a long-distance relationship with Leo."/>
    <x v="61"/>
    <x v="1"/>
    <m/>
    <x v="5"/>
    <n v="104"/>
    <s v="tt7619554"/>
    <n v="6.3"/>
    <n v="290"/>
    <x v="1"/>
  </r>
  <r>
    <n v="2720"/>
    <s v="tm416341"/>
    <x v="2697"/>
    <s v="HiGH&amp;LOW The Movie 3: Final Mission"/>
    <x v="0"/>
    <s v="In order to conceal past corruption by the government, the Kyuryu group proceeds on a plan to destroy a street and build a casino. To stop the Kyuryu group, members of SWORD begin to move."/>
    <x v="60"/>
    <x v="1"/>
    <m/>
    <x v="5"/>
    <n v="118"/>
    <s v="tt7624932"/>
    <n v="7.7"/>
    <n v="636"/>
    <x v="1"/>
  </r>
  <r>
    <n v="2721"/>
    <s v="tm411257"/>
    <x v="2698"/>
    <s v="Kevin James: Never Don't Give Up"/>
    <x v="0"/>
    <s v="Kevin James makes his long-awaited return to stand-up in this family-friendly special, dishing on fatherhood, fans, his disdain for allergies and more."/>
    <x v="61"/>
    <x v="1"/>
    <s v="PG"/>
    <x v="1"/>
    <n v="62"/>
    <s v="tt8324578"/>
    <n v="6.1"/>
    <n v="1448"/>
    <x v="1"/>
  </r>
  <r>
    <n v="2722"/>
    <s v="tm451171"/>
    <x v="2699"/>
    <s v="Sylvia"/>
    <x v="0"/>
    <s v="This intense psychological thriller centres on the childhood friendship between Richard and Sylvia that matures into troubled waters during the pair√¢‚Ç¨‚Ñ¢s adulthood when Richard decides to marry his long-term girlfriend Gbemi."/>
    <x v="61"/>
    <x v="1"/>
    <m/>
    <x v="5"/>
    <n v="130"/>
    <s v="tt8326250"/>
    <n v="4.7"/>
    <n v="126"/>
    <x v="1"/>
  </r>
  <r>
    <n v="2723"/>
    <s v="tm435487"/>
    <x v="2700"/>
    <s v="Suzzanna: Buried Alive"/>
    <x v="0"/>
    <s v="Satria's employees intend to rob his house when he is out of the country but their robbery turns into murder when they find Suzzanna in the house as they bury her body in the backyard."/>
    <x v="61"/>
    <x v="1"/>
    <m/>
    <x v="5"/>
    <n v="125"/>
    <s v="tt9044128"/>
    <n v="5.5"/>
    <n v="894"/>
    <x v="1"/>
  </r>
  <r>
    <n v="2724"/>
    <s v="tm327951"/>
    <x v="2701"/>
    <s v="The Doll 2"/>
    <x v="0"/>
    <s v="A couple who devastated after losing their only child resort into obsessive act that can dangerously threatening their own life."/>
    <x v="60"/>
    <x v="1"/>
    <m/>
    <x v="5"/>
    <n v="116"/>
    <s v="tt6409782"/>
    <n v="5.2"/>
    <n v="534"/>
    <x v="1"/>
  </r>
  <r>
    <n v="2725"/>
    <s v="tm417111"/>
    <x v="2702"/>
    <s v="How to Get Over a Breakup"/>
    <x v="0"/>
    <s v="The film tells the life of Maria Fe, a young woman who faces singleness after six years of relationship. Along with her two soul friends, played by Karina Jord√É¬°n and Jely Re√É¬°tegui, the girl must learn to be single again. On the way, you will run into old loves, new adventures and lots of fun."/>
    <x v="61"/>
    <x v="1"/>
    <m/>
    <x v="5"/>
    <n v="104"/>
    <s v="tt8435268"/>
    <n v="6.1"/>
    <n v="1972"/>
    <x v="1"/>
  </r>
  <r>
    <n v="2726"/>
    <s v="ts81886"/>
    <x v="2703"/>
    <s v="All About the Washingtons"/>
    <x v="1"/>
    <s v="The wife of a legendary rapper launches her own career, which puts his life into a tailspin."/>
    <x v="61"/>
    <x v="1"/>
    <s v="TV-G"/>
    <x v="9"/>
    <n v="23"/>
    <s v="tt7661368"/>
    <n v="4.8"/>
    <n v="708"/>
    <x v="1"/>
  </r>
  <r>
    <n v="2727"/>
    <s v="tm425748"/>
    <x v="2704"/>
    <s v="Cook Off"/>
    <x v="0"/>
    <s v="A Zimbabwean single mother's life is turned upside down when her son enters her into a reality TV cooking competition."/>
    <x v="60"/>
    <x v="1"/>
    <s v="PG"/>
    <x v="1"/>
    <n v="116"/>
    <s v="tt7981318"/>
    <n v="6.1"/>
    <n v="337"/>
    <x v="1"/>
  </r>
  <r>
    <n v="2728"/>
    <s v="tm430057"/>
    <x v="2705"/>
    <s v="Weapon of Choice"/>
    <x v="0"/>
    <s v="&quot;They never fail.&quot; The Glock pistol has been fetishised in films and the arts, and is a regular topseller in the international arms market. For the first time, the filmmaking duo Fritz Ofner and Eva Hausberger tell the story of the rise of the Glock: An Austrian design that became the most sought-after service and murder weapon worldwide. Tracing the web of power, money, violence and politics, the film masterfully portrays the dark sides of globalisation and not least an Austrian tale of willful ignorance."/>
    <x v="61"/>
    <x v="1"/>
    <m/>
    <x v="5"/>
    <n v="90"/>
    <s v="tt7683350"/>
    <n v="4.8"/>
    <n v="162"/>
    <x v="1"/>
  </r>
  <r>
    <n v="2729"/>
    <s v="tm353875"/>
    <x v="2706"/>
    <s v="All the Reasons to Forget"/>
    <x v="0"/>
    <s v="After ending his long-term relationship, Antonio is sure that he can quickly get over Sofia. But nothing is as simple as it seems. And realizing the impossibility of controlling his own feelings, he begins to boycott them, using all sorts of contemporary palliative measures to free himself from the memories of his ex: cognitive psychoanalysis, prescription drugs, Tinder, among others. Ergo, Antonio will go through several tragicomic situations."/>
    <x v="60"/>
    <x v="1"/>
    <m/>
    <x v="5"/>
    <n v="90"/>
    <s v="tt6964520"/>
    <n v="6.2"/>
    <n v="523"/>
    <x v="1"/>
  </r>
  <r>
    <n v="2730"/>
    <s v="tm313472"/>
    <x v="2707"/>
    <s v="The Lost Brother"/>
    <x v="0"/>
    <s v="Cetarti is drowning in nothingness. With no job or purpose, he spends his days inside watching documentaries on television, until one day he is informed that his mother and brother were gunned down. He travels from Buenos Aires to Lapachito, a decrepit town in the province of Chaco in northern Argentina to deal with their bodies and to get the life insurance money. There he meets Duarte, a sort of boss in the town and a friend of his mother's murderer who also kidnaps people for money. Cetarti's path will lead him to committing illegal acts to get his hands on the insurance money and to his involvement in Duarte's dark dealings, leading to an absurd and unexpected outcome."/>
    <x v="60"/>
    <x v="1"/>
    <m/>
    <x v="5"/>
    <n v="112"/>
    <s v="tt6522634"/>
    <n v="6.5"/>
    <n v="1690"/>
    <x v="1"/>
  </r>
  <r>
    <n v="2731"/>
    <s v="tm430496"/>
    <x v="2708"/>
    <s v="D.L. Hughley: Contrarian"/>
    <x v="0"/>
    <s v="Comedian D.L. Hughley riffs on politics, &quot;Black Panther,&quot; his upbringing and more in a rapid-fire stand-up show at Philadelphia's Merriam Theater."/>
    <x v="61"/>
    <x v="1"/>
    <m/>
    <x v="5"/>
    <n v="58"/>
    <s v="tt8426270"/>
    <n v="6.6"/>
    <n v="606"/>
    <x v="1"/>
  </r>
  <r>
    <n v="2732"/>
    <s v="ts77219"/>
    <x v="2709"/>
    <s v="Part-Time Idol"/>
    <x v="1"/>
    <s v="This drama takes place in fictional entertainment company where a producer who has produced many famous idols suddenly has an existential crisis and disappears. Years later he appears and starts to put together a co-ed idol group, which is when the story begins."/>
    <x v="60"/>
    <x v="1"/>
    <s v="TV-14"/>
    <x v="2"/>
    <n v="40"/>
    <s v="tt8835780"/>
    <n v="6.7"/>
    <n v="108"/>
    <x v="1"/>
  </r>
  <r>
    <n v="2733"/>
    <s v="tm444043"/>
    <x v="2710"/>
    <s v="Hometown Holiday"/>
    <x v="0"/>
    <s v="Krista is starting this New Year with a new business and a resolution to be more selective with who she dates. When Krista meets Ryan Rourke, an entertainment lawyer from LA, the two really hit it off. Ryan is in her hometown to sign a local rancher turned viral signing sensation as his new client. Now with Krista also in Rust Creek, maybe there is more of a reason to stick around. Both are holding onto things from their past and are forced to make some decisions if they truly want to be together."/>
    <x v="61"/>
    <x v="1"/>
    <m/>
    <x v="5"/>
    <n v="84"/>
    <s v="tt8659750"/>
    <n v="5"/>
    <n v="994"/>
    <x v="1"/>
  </r>
  <r>
    <n v="2734"/>
    <s v="ts82550"/>
    <x v="2711"/>
    <s v="The Single Wives"/>
    <x v="1"/>
    <s v="Dating coach Matthew Hussey helps four divorced women get back in the game, teaching them the ins-and-outs of the dating world, what men are thinking and how to get their attention."/>
    <x v="61"/>
    <x v="1"/>
    <s v="TV-MA"/>
    <x v="6"/>
    <n v="50"/>
    <s v="tt8694342"/>
    <n v="6.5"/>
    <n v="73"/>
    <x v="1"/>
  </r>
  <r>
    <n v="2735"/>
    <s v="tm317274"/>
    <x v="2712"/>
    <s v="Can't Help Falling in Love"/>
    <x v="0"/>
    <s v="Gab de la Cuesta is a high-strung career woman who got recently engaged to her longtime boyfriend. Her well-planned life suddenly becomes complicated when she discovers that she is actually married to a total stranger."/>
    <x v="60"/>
    <x v="1"/>
    <m/>
    <x v="5"/>
    <n v="119"/>
    <s v="tt6725484"/>
    <n v="7.2"/>
    <n v="889"/>
    <x v="1"/>
  </r>
  <r>
    <n v="2736"/>
    <s v="ts80445"/>
    <x v="2713"/>
    <s v="The Honeymoon Stand Up Special"/>
    <x v="1"/>
    <s v="Impending parenthood does funny things to Natasha Leggero and Moshe Kasher, who dissect family, relationships and more in a trio of stand-up specials."/>
    <x v="61"/>
    <x v="1"/>
    <m/>
    <x v="5"/>
    <n v="31"/>
    <s v="tt7698408"/>
    <n v="6.8"/>
    <n v="515"/>
    <x v="1"/>
  </r>
  <r>
    <n v="2737"/>
    <s v="tm366025"/>
    <x v="2714"/>
    <s v="Blanche Gardin: I Talk to Myself"/>
    <x v="0"/>
    <s v="Touching on bulimia, death and cat sodomy, this French actress and comedian is keen to push the envelope in a one-woman show with understated flair."/>
    <x v="60"/>
    <x v="1"/>
    <m/>
    <x v="5"/>
    <n v="88"/>
    <s v="tt9182404"/>
    <n v="7.9"/>
    <n v="133"/>
    <x v="1"/>
  </r>
  <r>
    <n v="2738"/>
    <s v="tm321149"/>
    <x v="2715"/>
    <s v="Fishtronaut: The Movie"/>
    <x v="0"/>
    <s v="Fishtronaut, Marina and Zeek travel to the big city in search of Grandpa, only to find that everyone else has mysteriously vanished too."/>
    <x v="61"/>
    <x v="1"/>
    <s v="G"/>
    <x v="3"/>
    <n v="88"/>
    <s v="tt7804254"/>
    <n v="7.5"/>
    <n v="72"/>
    <x v="1"/>
  </r>
  <r>
    <n v="2739"/>
    <s v="tm299771"/>
    <x v="2716"/>
    <s v="Gad Gone Wild"/>
    <x v="0"/>
    <s v="French comic Gad Elmaleh regales a Montreal crowd with tales of awkward mix-ups and baffling customs he's encountered since moving to the U.S."/>
    <x v="60"/>
    <x v="1"/>
    <m/>
    <x v="5"/>
    <n v="57"/>
    <s v="tt6550440"/>
    <n v="6.9"/>
    <n v="396"/>
    <x v="1"/>
  </r>
  <r>
    <n v="2740"/>
    <s v="tm369433"/>
    <x v="2717"/>
    <s v="Awe!"/>
    <x v="0"/>
    <s v="√¢‚Ç¨ÀúAwe√¢‚Ç¨‚Ñ¢ charts the journey of a motley of characters that have nothing to do with each other but are yet connected by a single, fragile string. Who are these people and what about their lives connect them to each other is what the film is all about."/>
    <x v="61"/>
    <x v="1"/>
    <m/>
    <x v="5"/>
    <n v="115"/>
    <s v="tt7797658"/>
    <n v="7.8"/>
    <n v="4967"/>
    <x v="1"/>
  </r>
  <r>
    <n v="2741"/>
    <s v="tm313424"/>
    <x v="2718"/>
    <s v="Pad Man"/>
    <x v="0"/>
    <s v="Upon realizing the extent to which women are affected by their menses, a man sets out to create a sanitary pad machine and to provide inexpensive sanitary pads to the women of rural India."/>
    <x v="61"/>
    <x v="1"/>
    <s v="PG-13"/>
    <x v="4"/>
    <n v="140"/>
    <s v="tt7218518"/>
    <n v="7.9"/>
    <n v="25269"/>
    <x v="1"/>
  </r>
  <r>
    <n v="2742"/>
    <s v="tm352705"/>
    <x v="2719"/>
    <s v="Jack Whitehall: At Large"/>
    <x v="0"/>
    <s v="Comedian Jack Whitehall takes the stage to tell stories about drinking, drugs, a Google Maps van and his ongoing rivalry with Robert Pattinson."/>
    <x v="60"/>
    <x v="1"/>
    <m/>
    <x v="5"/>
    <n v="67"/>
    <s v="tt7539884"/>
    <n v="6.9"/>
    <n v="2094"/>
    <x v="1"/>
  </r>
  <r>
    <n v="2743"/>
    <s v="tm328052"/>
    <x v="2720"/>
    <s v="Sparring"/>
    <x v="0"/>
    <s v="Steve Landry, an aging boxer with more losses than wins, accepts to become a sparring partner for an emerging champion in a last-ditch attempt to stay relevant."/>
    <x v="60"/>
    <x v="1"/>
    <m/>
    <x v="5"/>
    <n v="95"/>
    <s v="tt7222552"/>
    <n v="6.4"/>
    <n v="614"/>
    <x v="1"/>
  </r>
  <r>
    <n v="2744"/>
    <s v="ts75320"/>
    <x v="2721"/>
    <s v="A Boy Named Flora A"/>
    <x v="1"/>
    <s v="A 28-year-old layabout begins to re-examine his life when his dysfunctional family assembles to pay respects to a dying grandmother who won√¢‚Ç¨‚Ñ¢t pass on."/>
    <x v="60"/>
    <x v="1"/>
    <s v="TV-MA"/>
    <x v="6"/>
    <n v="89"/>
    <s v="tt6284014"/>
    <n v="7.9"/>
    <n v="314"/>
    <x v="1"/>
  </r>
  <r>
    <n v="2745"/>
    <s v="tm351171"/>
    <x v="2722"/>
    <s v="My Travel Buddy"/>
    <x v="0"/>
    <s v="Days before Eid, a salesman fired from his job drives to meet his girlfriend's family, but the trip goes astray due to his zany travel buddy."/>
    <x v="60"/>
    <x v="1"/>
    <s v="PG-13"/>
    <x v="4"/>
    <n v="115"/>
    <s v="tt7535792"/>
    <n v="6.1"/>
    <n v="6656"/>
    <x v="1"/>
  </r>
  <r>
    <n v="2746"/>
    <s v="tm326270"/>
    <x v="2723"/>
    <s v="Tiffany Haddish: She Ready! From the Hood to Hollywood!"/>
    <x v="0"/>
    <s v="In her first stand-up special filmed at the Nate Holden Performing Arts Center, Los Angeles native and rising star Tiffany Haddish tackles subjects ranging from her early days in foster care and being bullied on the playground to getting revenge on ex-boyfriends and introducing Will and Jada Pinkett Smith to Groupon."/>
    <x v="60"/>
    <x v="1"/>
    <m/>
    <x v="5"/>
    <n v="65"/>
    <s v="tt9238720"/>
    <n v="6.6"/>
    <n v="526"/>
    <x v="1"/>
  </r>
  <r>
    <n v="2747"/>
    <s v="tm336227"/>
    <x v="2724"/>
    <s v="Catching Feelings"/>
    <x v="0"/>
    <s v="Set in a chic and middle class Johannesburg, a jaded academic and his journalist wife have their lives turned upside down when a celebrated and hedonistic older writer unexpectedly moves into their home."/>
    <x v="60"/>
    <x v="1"/>
    <m/>
    <x v="5"/>
    <n v="115"/>
    <s v="tt6095982"/>
    <n v="5.8"/>
    <n v="552"/>
    <x v="1"/>
  </r>
  <r>
    <n v="2748"/>
    <s v="ts57913"/>
    <x v="2725"/>
    <s v="Strongest Deliveryman"/>
    <x v="1"/>
    <s v="Two gutsy food delivery workers strive to overcome their socioeconomic disadvantages to achieve big goals -- and bump into love along the way."/>
    <x v="60"/>
    <x v="1"/>
    <s v="TV-MA"/>
    <x v="6"/>
    <n v="55"/>
    <s v="tt7022748"/>
    <n v="7.4"/>
    <n v="626"/>
    <x v="1"/>
  </r>
  <r>
    <n v="2749"/>
    <s v="tm285712"/>
    <x v="2726"/>
    <s v="Jen Kirkman: Just Keep Livin'?"/>
    <x v="0"/>
    <s v="Incisive comic Jen Kirkman gets real about women's bodies, the value of alone time and an Italian private tour guide who may have been a ghost."/>
    <x v="60"/>
    <x v="1"/>
    <m/>
    <x v="5"/>
    <n v="69"/>
    <s v="tt6386352"/>
    <n v="6.7"/>
    <n v="1281"/>
    <x v="1"/>
  </r>
  <r>
    <n v="2750"/>
    <s v="tm415245"/>
    <x v="2727"/>
    <s v="Crossroads: One Two Jaga"/>
    <x v="0"/>
    <s v="In the outskirts and back-alleys of Kuala Lumpur, several individuals with money problems struggle to get their lives straight, find their paths unexpectedly intersecting - with fatal results."/>
    <x v="61"/>
    <x v="1"/>
    <m/>
    <x v="5"/>
    <n v="80"/>
    <s v="tt6603812"/>
    <n v="6.6"/>
    <n v="634"/>
    <x v="1"/>
  </r>
  <r>
    <n v="2751"/>
    <s v="tm322200"/>
    <x v="2728"/>
    <s v="Superlopez"/>
    <x v="0"/>
    <s v="Juan L√É¬≥pez must balance an office job with heroic feats to save the love of his life and native planet Chit√É¬≥n."/>
    <x v="61"/>
    <x v="1"/>
    <s v="G"/>
    <x v="3"/>
    <n v="108"/>
    <s v="tt4110388"/>
    <n v="5.4"/>
    <n v="3574"/>
    <x v="1"/>
  </r>
  <r>
    <n v="2752"/>
    <s v="tm407349"/>
    <x v="2729"/>
    <s v="The Birth Reborn 2"/>
    <x v="0"/>
    <m/>
    <x v="61"/>
    <x v="1"/>
    <s v="PG"/>
    <x v="1"/>
    <n v="91"/>
    <s v="tt16114198"/>
    <n v="6.6"/>
    <n v="5"/>
    <x v="1"/>
  </r>
  <r>
    <n v="2753"/>
    <s v="tm430090"/>
    <x v="2730"/>
    <s v="The Last Runaway"/>
    <x v="0"/>
    <s v="Former Colonel Fernandez is appointed Minister of the National Anti-Drug Agency (SENAD) and purges the special forces to fight the first of many battles against drug trafficking on the border of Paraguay and Argentina."/>
    <x v="61"/>
    <x v="1"/>
    <m/>
    <x v="5"/>
    <n v="107"/>
    <s v="tt7606620"/>
    <n v="5.9"/>
    <n v="719"/>
    <x v="1"/>
  </r>
  <r>
    <n v="2754"/>
    <s v="tm360945"/>
    <x v="2731"/>
    <s v="Soorma"/>
    <x v="0"/>
    <s v="Soorma, a comeback story of the hockey legend Sandeep Singh is a biopic that chronicles the life and times of the famed hockey player."/>
    <x v="61"/>
    <x v="1"/>
    <s v="PG-13"/>
    <x v="4"/>
    <n v="131"/>
    <s v="tt7690638"/>
    <n v="7.4"/>
    <n v="5103"/>
    <x v="1"/>
  </r>
  <r>
    <n v="2755"/>
    <s v="tm299790"/>
    <x v="2732"/>
    <s v="Cristela Alonzo: Lower Classy"/>
    <x v="0"/>
    <s v="The irrepressible Alonzo skewers Latino stereotypes, pricey luxuries and her mother's tough-love parenting in a night of sly and infectious comedy."/>
    <x v="60"/>
    <x v="1"/>
    <m/>
    <x v="5"/>
    <n v="66"/>
    <s v="tt6555236"/>
    <n v="6.4"/>
    <n v="845"/>
    <x v="1"/>
  </r>
  <r>
    <n v="2756"/>
    <s v="ts82887"/>
    <x v="2733"/>
    <s v="The Could've-Gone-All-the-Way Committee"/>
    <x v="1"/>
    <s v="People bring their stories of missed lust connections to an objective panel of experts who then judge whether they could have gone all the way or not."/>
    <x v="61"/>
    <x v="1"/>
    <s v="TV-14"/>
    <x v="2"/>
    <n v="24"/>
    <s v="tt8499662"/>
    <n v="6.8"/>
    <n v="102"/>
    <x v="1"/>
  </r>
  <r>
    <n v="2757"/>
    <s v="tm361505"/>
    <x v="2734"/>
    <s v="48 Christmas Wishes"/>
    <x v="0"/>
    <s v="Holiday magic has never gleamed brighter as Santa√¢‚Ç¨‚Ñ¢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Ç¨¬¶but whose could it be? It√¢‚Ç¨‚Ñ¢s up to Mindy and Cam to find out and save Christmas!"/>
    <x v="60"/>
    <x v="1"/>
    <m/>
    <x v="5"/>
    <n v="84"/>
    <s v="tt7422638"/>
    <n v="3.9"/>
    <n v="1103"/>
    <x v="1"/>
  </r>
  <r>
    <n v="2758"/>
    <s v="tm345767"/>
    <x v="2735"/>
    <s v="The Maus"/>
    <x v="0"/>
    <s v="Alex and Selma are a couple in love on a trip to the heart of Bosnia and Herzegovina. Suddenly, Selma feels a mysterious force is chasing them."/>
    <x v="60"/>
    <x v="1"/>
    <m/>
    <x v="5"/>
    <n v="90"/>
    <s v="tt5586362"/>
    <n v="4.7"/>
    <n v="6331"/>
    <x v="1"/>
  </r>
  <r>
    <n v="2759"/>
    <s v="tm294696"/>
    <x v="2736"/>
    <s v="Bygones Be Bygones"/>
    <x v="0"/>
    <s v="A mother's plan to find her bachelor son a match derails when a new prospect turns up and sinister schemes unfold."/>
    <x v="60"/>
    <x v="1"/>
    <s v="PG-13"/>
    <x v="4"/>
    <n v="103"/>
    <s v="tt6318200"/>
    <n v="6.2"/>
    <n v="3973"/>
    <x v="1"/>
  </r>
  <r>
    <n v="2760"/>
    <s v="tm363088"/>
    <x v="2737"/>
    <s v="Russell Howard: Recalibrate"/>
    <x v="0"/>
    <s v="Self-deprecating comic Russell Howard plows ahead through politics, porn, social media and his own shortcomings. Yet he somehow keeps it positive."/>
    <x v="60"/>
    <x v="1"/>
    <m/>
    <x v="5"/>
    <n v="69"/>
    <s v="tt7736664"/>
    <n v="7.4"/>
    <n v="1587"/>
    <x v="1"/>
  </r>
  <r>
    <n v="2761"/>
    <s v="tm319512"/>
    <x v="2738"/>
    <s v="The Girl From the Song"/>
    <x v="0"/>
    <s v="A young musician travels to Burning Man, a psychedelic festival in the middle of the Nevada desert, in an attempt to get the impetuous girl he has fallen in love with."/>
    <x v="60"/>
    <x v="1"/>
    <m/>
    <x v="5"/>
    <n v="102"/>
    <s v="tt6336270"/>
    <n v="5.6"/>
    <n v="1750"/>
    <x v="1"/>
  </r>
  <r>
    <n v="2762"/>
    <s v="tm432313"/>
    <x v="2739"/>
    <s v="Manu"/>
    <x v="0"/>
    <s v="The relationship between a painter and his admirer unfolds as an abstract, twist-filled hide-and-seek game against the backdrop of murder and revenge."/>
    <x v="61"/>
    <x v="1"/>
    <m/>
    <x v="5"/>
    <n v="182"/>
    <s v="tt6615648"/>
    <n v="8"/>
    <n v="1073"/>
    <x v="1"/>
  </r>
  <r>
    <n v="2763"/>
    <s v="tm413129"/>
    <x v="2740"/>
    <s v="Goyo: The Boy General"/>
    <x v="0"/>
    <s v="With this film (the second war trilogy set during the Filipino-American war in the early 1900s), the revolution marches on against the Americans after the bloody death of General Antonio Luna. The conflicted philosophies behind the heroic struggle continue and become personified in the colorful character of General Gregorio &quot;Goyo&quot; del Pilar."/>
    <x v="61"/>
    <x v="1"/>
    <m/>
    <x v="5"/>
    <n v="155"/>
    <s v="tt8443480"/>
    <n v="6.7"/>
    <n v="799"/>
    <x v="1"/>
  </r>
  <r>
    <n v="2764"/>
    <s v="tm316744"/>
    <x v="2741"/>
    <s v="Lucas Brothers: On Drugs"/>
    <x v="0"/>
    <s v="Deadpan twin comics Keith and Kenny Lucas take the stage in Brooklyn with a set that touches on drugs, race, Deion Sanders, teachers and O.J. Simpson."/>
    <x v="60"/>
    <x v="1"/>
    <m/>
    <x v="5"/>
    <n v="49"/>
    <s v="tt6218048"/>
    <n v="5.5"/>
    <n v="830"/>
    <x v="1"/>
  </r>
  <r>
    <n v="2765"/>
    <s v="tm412515"/>
    <x v="2742"/>
    <s v="Coffee for All"/>
    <x v="0"/>
    <s v="Just as &quot;the fluttering of the wings of a butterfly can be felt on the other side of the world&quot; (according to the Chinese proverb) a coffee offered in Naples can be felt in Buenos Aires and replicated in New York. In the bars of threedifferent cities ofthe world, the camera will record the &quot;first flutter&quot; of a coffee cup offered to a customer."/>
    <x v="60"/>
    <x v="1"/>
    <m/>
    <x v="5"/>
    <n v="69"/>
    <s v="tt6721132"/>
    <n v="5.6"/>
    <n v="385"/>
    <x v="1"/>
  </r>
  <r>
    <n v="2766"/>
    <s v="tm443283"/>
    <x v="2743"/>
    <s v="Loudon Wainwright III: Surviving Twin"/>
    <x v="0"/>
    <s v="Grammy-winning singer Loudon Wainwright III reflects upon his unique relationship with his father in an evening of original songs and heartfelt stories."/>
    <x v="61"/>
    <x v="1"/>
    <m/>
    <x v="5"/>
    <n v="91"/>
    <s v="tt9203030"/>
    <n v="7.1"/>
    <n v="94"/>
    <x v="1"/>
  </r>
  <r>
    <n v="2767"/>
    <s v="tm420311"/>
    <x v="2744"/>
    <s v="Ana e Vit√É¬≥ria"/>
    <x v="0"/>
    <s v="Two girls have a chance encounter and instantly befriend. While trying to find themselves, they decide to pursue music together."/>
    <x v="61"/>
    <x v="1"/>
    <m/>
    <x v="5"/>
    <n v="115"/>
    <s v="tt8583378"/>
    <n v="6.4"/>
    <n v="604"/>
    <x v="1"/>
  </r>
  <r>
    <n v="2768"/>
    <s v="tm449860"/>
    <x v="2745"/>
    <s v="King of Boys"/>
    <x v="0"/>
    <s v="The story of Alhaja Eniola Salami, a businesswoman and philanthropist with a checkered past and a promising political future. As her political ambitions see her outgrowing the underworld connections responsible for her considerable wealth, she's drawn into a power struggle that threatens everything she holds dear."/>
    <x v="61"/>
    <x v="1"/>
    <m/>
    <x v="5"/>
    <n v="169"/>
    <s v="tt8329618"/>
    <n v="6.1"/>
    <n v="404"/>
    <x v="1"/>
  </r>
  <r>
    <n v="2769"/>
    <s v="ts77011"/>
    <x v="2746"/>
    <s v="The Many Faces of Ito"/>
    <x v="1"/>
    <s v="A jaded rom-com screenwriter in her 30s mines four love-sick women for their stories under the guise of providing them with romantic advice."/>
    <x v="60"/>
    <x v="1"/>
    <m/>
    <x v="5"/>
    <n v="30"/>
    <s v="tt7134506"/>
    <n v="6.7"/>
    <n v="244"/>
    <x v="1"/>
  </r>
  <r>
    <n v="2770"/>
    <s v="tm314677"/>
    <x v="2747"/>
    <s v="Silence Is Welcome"/>
    <x v="0"/>
    <s v="During the holidays, Amanda, trapped in adolescence, looks for a way to escape from the annoying family trip. While travelling, she realizes how her relationship with her family is progressively crumbling and her parents marriage is slowly falling apart. She sees it as a punishment, but does not suspect that with the imminent escalation of violence in Mexico this could be their last vacation together."/>
    <x v="60"/>
    <x v="1"/>
    <m/>
    <x v="5"/>
    <n v="94"/>
    <s v="tt6436212"/>
    <n v="4.5999999999999996"/>
    <n v="101"/>
    <x v="1"/>
  </r>
  <r>
    <n v="2771"/>
    <s v="tm434179"/>
    <x v="2748"/>
    <s v="Two Catalonias"/>
    <x v="0"/>
    <s v="Lawmakers and activists with conflicting ideologies speak about the complexities of Catalonia's politics and the fight for its independence from Spain."/>
    <x v="61"/>
    <x v="1"/>
    <m/>
    <x v="5"/>
    <n v="116"/>
    <s v="tt8893608"/>
    <n v="6.4"/>
    <n v="677"/>
    <x v="1"/>
  </r>
  <r>
    <n v="2772"/>
    <s v="tm415938"/>
    <x v="2749"/>
    <s v="No One Will Ever Know"/>
    <x v="0"/>
    <s v="&quot;No One Will Ever Know&quot; - An anodyne environment and a perennial lack of affection, push Lucia and Braulio to turn in the fiction world; to materialize their dreams. Neither inclement reality can stop them."/>
    <x v="61"/>
    <x v="1"/>
    <m/>
    <x v="5"/>
    <n v="102"/>
    <s v="tt8267320"/>
    <n v="6.2"/>
    <n v="135"/>
    <x v="1"/>
  </r>
  <r>
    <n v="2773"/>
    <s v="tm351688"/>
    <x v="2750"/>
    <s v="Def Comedy Jam 25"/>
    <x v="0"/>
    <s v="In this special live event, giants of stand-up come together to commemorate the 25th anniversary of Russell Simmons's groundbreaking &quot;Def Comedy Jam.&quot;"/>
    <x v="60"/>
    <x v="1"/>
    <m/>
    <x v="5"/>
    <n v="81"/>
    <s v="tt7427130"/>
    <n v="6.6"/>
    <n v="1096"/>
    <x v="1"/>
  </r>
  <r>
    <n v="2774"/>
    <s v="tm275004"/>
    <x v="2751"/>
    <s v="Bon Cop Bad Cop 2"/>
    <x v="0"/>
    <s v="Ward and Bouchard must face an important car theft ring that turns out to be a lot more than they bargained for: one where the stolen cars will serve as bombs in a well planned terrorist attack."/>
    <x v="60"/>
    <x v="1"/>
    <m/>
    <x v="5"/>
    <n v="126"/>
    <s v="tt4738174"/>
    <n v="6.6"/>
    <n v="4126"/>
    <x v="1"/>
  </r>
  <r>
    <n v="2775"/>
    <s v="tm421335"/>
    <x v="2752"/>
    <s v="Jim Jefferies: This Is Me Now"/>
    <x v="0"/>
    <s v="The gleefully irreverent Jefferies skewers √¢‚Ç¨≈ìgrabby√¢‚Ç¨¬ù celebrities, political hypocrisy and his own ill-advised career moves in a brash stand-up special."/>
    <x v="61"/>
    <x v="1"/>
    <m/>
    <x v="5"/>
    <n v="70"/>
    <s v="tt8617844"/>
    <n v="7.3"/>
    <n v="3984"/>
    <x v="1"/>
  </r>
  <r>
    <n v="2776"/>
    <s v="tm819641"/>
    <x v="2753"/>
    <s v="Match"/>
    <x v="0"/>
    <s v="two brothers whose lives are torn apart by the murder of their father. Match follows the different paths taken by the brothers after the death and the consequences that come from their actions."/>
    <x v="60"/>
    <x v="1"/>
    <m/>
    <x v="5"/>
    <n v="90"/>
    <s v="tt10546234"/>
    <n v="4.0999999999999996"/>
    <n v="7"/>
    <x v="1"/>
  </r>
  <r>
    <n v="2777"/>
    <s v="tm326089"/>
    <x v="2754"/>
    <s v="Mubarakan"/>
    <x v="0"/>
    <s v="Singleton Kartar Singh is left with the responsibility of raising his two orphaned nephews. He asks his brother in Punjab to raise Charan and his sister in London to raise Karan. When the twins cross continents, they leave behind a trail of confusion."/>
    <x v="60"/>
    <x v="1"/>
    <s v="PG-13"/>
    <x v="4"/>
    <n v="156"/>
    <s v="tt6272828"/>
    <n v="5.6"/>
    <n v="3906"/>
    <x v="1"/>
  </r>
  <r>
    <n v="2778"/>
    <s v="tm431760"/>
    <x v="2755"/>
    <s v="Paskal"/>
    <x v="0"/>
    <s v="The true events of Lieutenant Commander Arman Anwar of PASKAL, an elite unit in the Royal Malaysian Navy, and his team's mission to rescue the MV Bunga Laurel, a tanker which was hijacked by Somalian Pirates in 2011."/>
    <x v="61"/>
    <x v="1"/>
    <m/>
    <x v="5"/>
    <n v="100"/>
    <s v="tt9066070"/>
    <n v="6.8"/>
    <n v="2964"/>
    <x v="1"/>
  </r>
  <r>
    <n v="2779"/>
    <s v="tm461349"/>
    <x v="2756"/>
    <s v="Stars in the Sky: A Hunting Story"/>
    <x v="0"/>
    <s v="This documentary focuses on the lives of American hunters, presented as an honest exploration of the controversies, emotions, and traditions inherent to this most primal human activity."/>
    <x v="61"/>
    <x v="1"/>
    <m/>
    <x v="5"/>
    <n v="69"/>
    <s v="tt10078502"/>
    <n v="7.3"/>
    <n v="333"/>
    <x v="1"/>
  </r>
  <r>
    <n v="2780"/>
    <s v="tm444564"/>
    <x v="2757"/>
    <s v="Tattoo of Revenge"/>
    <x v="0"/>
    <s v="After suffering a violent incident, a woman decides to become a vigilante, defending every woman who has suffered from physical or psychological abuse."/>
    <x v="61"/>
    <x v="1"/>
    <s v="R"/>
    <x v="0"/>
    <n v="150"/>
    <s v="tt8276106"/>
    <n v="4.9000000000000004"/>
    <n v="112"/>
    <x v="1"/>
  </r>
  <r>
    <n v="2781"/>
    <s v="tm409376"/>
    <x v="2758"/>
    <s v="Pickpockets"/>
    <x v="0"/>
    <s v="An aspiring teen thieves learn what it takes to be successful pickpockets on the streets of Bogot√É¬°"/>
    <x v="61"/>
    <x v="1"/>
    <m/>
    <x v="5"/>
    <n v="100"/>
    <s v="tt7527694"/>
    <n v="5.4"/>
    <n v="1179"/>
    <x v="1"/>
  </r>
  <r>
    <n v="2782"/>
    <s v="tm436171"/>
    <x v="2759"/>
    <s v="El Potro: lo mejor del amor"/>
    <x v="0"/>
    <s v="A young man with charisma and magnetism enters the atmosphere of tropical music as a romantic singer and undertakes a vertiginous ascent to fame."/>
    <x v="61"/>
    <x v="1"/>
    <m/>
    <x v="5"/>
    <n v="122"/>
    <s v="tt9426178"/>
    <n v="5.2"/>
    <n v="723"/>
    <x v="1"/>
  </r>
  <r>
    <n v="2783"/>
    <s v="tm430748"/>
    <x v="2760"/>
    <s v="Neevevaro"/>
    <x v="0"/>
    <s v="As Kalyan, a blind chef and Vennela, who comes visiting him at his restaurant, fall in love and start making plans for their future, Vennela goes missing. Series of unexpected and shocking events follow."/>
    <x v="61"/>
    <x v="1"/>
    <s v="PG"/>
    <x v="1"/>
    <n v="130"/>
    <s v="tt8571410"/>
    <n v="6.9"/>
    <n v="809"/>
    <x v="1"/>
  </r>
  <r>
    <n v="2784"/>
    <s v="ts81632"/>
    <x v="2761"/>
    <s v="A House of Blocks"/>
    <x v="1"/>
    <s v="Yijuan and her mentally ill sister Kaiqi struggle to be happy in the face of misfortune, criminal intrigue, marital strife, an exorcism and a ghost."/>
    <x v="60"/>
    <x v="1"/>
    <s v="TV-MA"/>
    <x v="6"/>
    <n v="84"/>
    <s v="tt7053684"/>
    <n v="2.2999999999999998"/>
    <n v="137"/>
    <x v="1"/>
  </r>
  <r>
    <n v="2785"/>
    <s v="ts83710"/>
    <x v="2762"/>
    <s v="First and Last"/>
    <x v="1"/>
    <s v="Take an intimate look at the emotionally charged first and last days of new and soon-to-be released inmates at Georgia's Gwinnett County Jail."/>
    <x v="61"/>
    <x v="1"/>
    <s v="TV-MA"/>
    <x v="6"/>
    <n v="44"/>
    <s v="tt8893502"/>
    <n v="6.7"/>
    <n v="421"/>
    <x v="1"/>
  </r>
  <r>
    <n v="2786"/>
    <s v="tm356666"/>
    <x v="2763"/>
    <s v="Judah Friedlander: America Is the Greatest Country in the United States"/>
    <x v="0"/>
    <s v="Deadpan comic and self-proclaimed world champion Judah Friedlander performs over several nights in New York, explaining why America is No. 1."/>
    <x v="60"/>
    <x v="1"/>
    <s v="R"/>
    <x v="0"/>
    <n v="84"/>
    <s v="tt7582890"/>
    <n v="7.8"/>
    <n v="1436"/>
    <x v="1"/>
  </r>
  <r>
    <n v="2787"/>
    <s v="ts265844"/>
    <x v="2764"/>
    <s v="#ABtalks"/>
    <x v="1"/>
    <s v="#ABtalks is a YouTube interview show hosted by Anas Bukhash, showcasing the 'raw' side of celebrities, athletes, entrepreneurs, and influencers as human beings."/>
    <x v="61"/>
    <x v="1"/>
    <s v="TV-PG"/>
    <x v="7"/>
    <n v="68"/>
    <s v="tt12635254"/>
    <n v="9.6"/>
    <n v="7"/>
    <x v="1"/>
  </r>
  <r>
    <n v="2788"/>
    <s v="tm422359"/>
    <x v="2765"/>
    <s v="Aurora"/>
    <x v="0"/>
    <s v="The passenger ship Aurora mysteriously collides into the rocky sea threatening an entire island. A young woman and her sister must both survive by finding the missing dead for a bounty."/>
    <x v="61"/>
    <x v="1"/>
    <m/>
    <x v="5"/>
    <n v="110"/>
    <s v="tt8821182"/>
    <n v="4.3"/>
    <n v="603"/>
    <x v="1"/>
  </r>
  <r>
    <n v="2789"/>
    <s v="tm431275"/>
    <x v="2766"/>
    <s v="Gunshot"/>
    <x v="0"/>
    <s v="After a clash between a group of demonstrators and the security forces, one of the bodies of this clash is returned to the morgue with seven other bodies. The forensic doctor, Yassin Al-Manstarli, writes his medical report after examining the body and states that the victim was shot at close range, unlike the other bodies and the problems begins when this medical report leaks to the media."/>
    <x v="61"/>
    <x v="1"/>
    <m/>
    <x v="5"/>
    <n v="96"/>
    <s v="tt5639722"/>
    <n v="6.8"/>
    <n v="593"/>
    <x v="1"/>
  </r>
  <r>
    <n v="2790"/>
    <s v="tm352951"/>
    <x v="2767"/>
    <s v="Smaller and Smaller Circles"/>
    <x v="0"/>
    <s v="A serial killer in Payatas leaves the bodies of young boys in the dump as two Jesuit priests try to solve the murders."/>
    <x v="60"/>
    <x v="1"/>
    <m/>
    <x v="5"/>
    <n v="111"/>
    <s v="tt7512304"/>
    <n v="6.6"/>
    <n v="234"/>
    <x v="1"/>
  </r>
  <r>
    <n v="2791"/>
    <s v="tm362047"/>
    <x v="2768"/>
    <s v="Todd Barry: Spicy Honey"/>
    <x v="0"/>
    <s v="With bone-dry wit, stand-up comic Todd Barry dissects texting emergencies, Hitler's taste in wine, pricey soap, cheap pizza and much more."/>
    <x v="60"/>
    <x v="1"/>
    <m/>
    <x v="5"/>
    <n v="60"/>
    <s v="tt6856186"/>
    <n v="6.8"/>
    <n v="840"/>
    <x v="1"/>
  </r>
  <r>
    <n v="2792"/>
    <s v="tm323300"/>
    <x v="2769"/>
    <s v="Joshua: Teenager vs. Superpower"/>
    <x v="0"/>
    <s v="When the Chinese Communist Party backtracks on its promise of autonomy to Hong Kong, teenager Joshua Wong decides to save his city. Rallying thousands of kids to skip school and occupy the streets, Joshua becomes an unlikely leader in Hong Kong and one of China√¢‚Ç¨‚Ñ¢s most notorious dissidents."/>
    <x v="60"/>
    <x v="1"/>
    <m/>
    <x v="5"/>
    <n v="78"/>
    <s v="tt6333072"/>
    <n v="7.2"/>
    <n v="1531"/>
    <x v="1"/>
  </r>
  <r>
    <n v="2793"/>
    <s v="tm357708"/>
    <x v="2770"/>
    <s v="The Bros"/>
    <x v="0"/>
    <s v="Reunited in their hometown for their father's funeral, two self-interested brothers meet a peculiar woman who shares a huge secret about their family."/>
    <x v="60"/>
    <x v="1"/>
    <m/>
    <x v="5"/>
    <n v="102"/>
    <s v="tt7967580"/>
    <n v="6.1"/>
    <n v="616"/>
    <x v="1"/>
  </r>
  <r>
    <n v="2794"/>
    <s v="tm444821"/>
    <x v="2771"/>
    <s v="5 Star Christmas"/>
    <x v="0"/>
    <s v="When the Italian Premier and his companion find a dead body in his hotel suite, while on a trip to Hungary, they find themselves embroiled in a series of comedic situations as they try to avoid a scandal."/>
    <x v="61"/>
    <x v="1"/>
    <m/>
    <x v="5"/>
    <n v="92"/>
    <s v="tt8775056"/>
    <n v="4.5"/>
    <n v="767"/>
    <x v="1"/>
  </r>
  <r>
    <n v="2795"/>
    <s v="tm351505"/>
    <x v="2772"/>
    <s v="The Reservoir Game"/>
    <x v="0"/>
    <s v="An investigative reporter seeks to expose the whereabouts of a slush fund belonging to the former president of South Korea, Lee Myung-bak."/>
    <x v="60"/>
    <x v="1"/>
    <m/>
    <x v="5"/>
    <n v="100"/>
    <s v="tt7867724"/>
    <n v="6"/>
    <n v="35"/>
    <x v="1"/>
  </r>
  <r>
    <n v="2796"/>
    <s v="tm408257"/>
    <x v="2773"/>
    <s v="Todo lo que ser√É¬≠a Lucas Lauriente"/>
    <x v="0"/>
    <s v="In his stand-up set, Argentine comic Lucas Lauriente animatedly rattles off reflections on different generations and begs kids to stop saying &quot;goals.&quot;"/>
    <x v="61"/>
    <x v="1"/>
    <m/>
    <x v="5"/>
    <n v="78"/>
    <s v="tt7607452"/>
    <n v="6.9"/>
    <n v="108"/>
    <x v="1"/>
  </r>
  <r>
    <n v="2797"/>
    <s v="ts272185"/>
    <x v="2774"/>
    <s v="Running Man"/>
    <x v="1"/>
    <s v="The fruit of the Soul Tree was the source of energy for civilization. However, many were blinded by its ultimate power which led to never-ending battles amongst the tribes. Desperate to put an end to these catastrophic wars, the leaders of each tribe finally reached a peace agreement that resulted in a competition. One player from each tribe, equipped with special watches and shields, compete against one another for a chance to win the Materion, the sacred fruit of the Soul Tree. And those brave contestants who strive to succeed in the competition are known as the Running man. There are seven representatives from each tribe in the competition. In different games, they either play against each other, split into teams or work together as one."/>
    <x v="60"/>
    <x v="1"/>
    <m/>
    <x v="5"/>
    <n v="11"/>
    <s v="tt11256118"/>
    <n v="8.4"/>
    <n v="32"/>
    <x v="1"/>
  </r>
  <r>
    <n v="2798"/>
    <s v="ts53166"/>
    <x v="2775"/>
    <s v="Julie's Greenroom"/>
    <x v="1"/>
    <s v="Ms. Julie teaches performing arts workshops with the help of her assistant Gus at their Wellspring Center for the Performing Arts."/>
    <x v="60"/>
    <x v="1"/>
    <m/>
    <x v="5"/>
    <n v="26"/>
    <s v="tt5779222"/>
    <n v="8.1999999999999904"/>
    <n v="328"/>
    <x v="1"/>
  </r>
  <r>
    <n v="2799"/>
    <s v="tm435333"/>
    <x v="2776"/>
    <s v="DTC √¢‚Ç¨‚ÄúYukemuri Junjo Hen√¢‚Ç¨‚Äú from HiGH&amp;LOW"/>
    <x v="0"/>
    <s v="The movie is about the endless miracles during the motorcycle trip of Dan, Tettsu, and Chiharu, the Sann√Ö¬ç Reng√Ö¬çkai trio (also known as DTC)."/>
    <x v="61"/>
    <x v="1"/>
    <m/>
    <x v="5"/>
    <n v="102"/>
    <s v="tt9765900"/>
    <n v="6.8"/>
    <n v="55"/>
    <x v="1"/>
  </r>
  <r>
    <n v="2800"/>
    <s v="tm411856"/>
    <x v="2777"/>
    <s v="Hari Kondabolu: Warn Your Relatives"/>
    <x v="0"/>
    <s v="Hari Kondabolu breaks down identity politics, celebrity encounters, his mango obsession and more in an unpredictable stand-up comedy special."/>
    <x v="61"/>
    <x v="1"/>
    <m/>
    <x v="5"/>
    <n v="67"/>
    <s v="tt8342748"/>
    <n v="6.5"/>
    <n v="837"/>
    <x v="1"/>
  </r>
  <r>
    <n v="2801"/>
    <s v="tm358188"/>
    <x v="2778"/>
    <s v="Alexis de Anda: Mea Culpa"/>
    <x v="0"/>
    <s v="Stand-up comedian Alexis de Anda shares thoughts on gynecologists, drugs, and sex."/>
    <x v="60"/>
    <x v="1"/>
    <m/>
    <x v="5"/>
    <n v="54"/>
    <s v="tt7587068"/>
    <n v="4.9000000000000004"/>
    <n v="101"/>
    <x v="1"/>
  </r>
  <r>
    <n v="2802"/>
    <s v="tm684591"/>
    <x v="2779"/>
    <s v="Freej Al Taibeen"/>
    <x v="0"/>
    <s v="Local rivals gear up to compete in a traditional game that tests their physical strength and endurance, but complications disrupt their training."/>
    <x v="61"/>
    <x v="1"/>
    <s v="PG-13"/>
    <x v="4"/>
    <n v="100"/>
    <s v="tt10078900"/>
    <n v="5.8"/>
    <n v="9"/>
    <x v="1"/>
  </r>
  <r>
    <n v="2803"/>
    <s v="ts57281"/>
    <x v="2780"/>
    <s v="All Hail King Julien: Exiled"/>
    <x v="1"/>
    <s v="Julien's been dethroned, but loyal friends and some very unlikely allies will propel the lovable lemur on a colorful journey to take back his kingdom."/>
    <x v="60"/>
    <x v="1"/>
    <s v="TV-Y7"/>
    <x v="10"/>
    <n v="23"/>
    <s v="tt6865906"/>
    <n v="7.5"/>
    <n v="559"/>
    <x v="1"/>
  </r>
  <r>
    <n v="2804"/>
    <s v="tm345225"/>
    <x v="2781"/>
    <s v="Gurgaon"/>
    <x v="0"/>
    <s v="A real estate baron Kehri Singh manages 'Preet Real Estate' which he runs in his daughter's name whom he consider's to be his lucky mascot. A sidelined and insulted Nikki Singh is ignored by his father and is considered to be insolent, useless and unlucky. In order to pay off a huge debt to a local criminal, Nikki sets off a chilling event that forces his father to revisit his dark past and confront a brutal truth."/>
    <x v="60"/>
    <x v="1"/>
    <m/>
    <x v="5"/>
    <n v="107"/>
    <s v="tt4699202"/>
    <n v="6.5"/>
    <n v="2191"/>
    <x v="1"/>
  </r>
  <r>
    <n v="2805"/>
    <s v="tm443537"/>
    <x v="2782"/>
    <s v="Ani... Dr. Kashinath Ghanekar"/>
    <x v="0"/>
    <s v="The true story of the first Marathi superstar Kashinath Ghanekar, chronicling his struggles and hardships in marriage and life to pursue his passion for acting and attain the unmatched heights of stardom in Marathi theatre and cinema."/>
    <x v="61"/>
    <x v="1"/>
    <m/>
    <x v="5"/>
    <n v="159"/>
    <s v="tt8784906"/>
    <n v="8.5"/>
    <n v="1071"/>
    <x v="1"/>
  </r>
  <r>
    <n v="2806"/>
    <s v="tm311902"/>
    <x v="2783"/>
    <s v="Jim Norton: Mouthful of Shame"/>
    <x v="0"/>
    <s v="Fedoras, mom's underpants, and puppy love all make Jim Norton's s**t list in 'Mouthful of Shame'."/>
    <x v="60"/>
    <x v="1"/>
    <m/>
    <x v="5"/>
    <n v="61"/>
    <s v="tt6664120"/>
    <n v="7"/>
    <n v="1324"/>
    <x v="1"/>
  </r>
  <r>
    <n v="2807"/>
    <s v="tm368350"/>
    <x v="2784"/>
    <s v="Jonaki"/>
    <x v="0"/>
    <s v="While Jonaki, an 80-year-old woman, searches for love in a strange world of decaying memories, her lover, now old and grey, returns to a world she is leaving behind."/>
    <x v="61"/>
    <x v="1"/>
    <m/>
    <x v="5"/>
    <n v="96"/>
    <s v="tt6346982"/>
    <n v="6.8"/>
    <n v="251"/>
    <x v="1"/>
  </r>
  <r>
    <n v="2808"/>
    <s v="tm434126"/>
    <x v="2785"/>
    <s v="Rafinha Bastos: Ultimatum"/>
    <x v="0"/>
    <s v="An off-color joke nearly cost him everything. Brazilian comic Rafinha Bastos talks about that and much more, from his divorce to finding love again."/>
    <x v="61"/>
    <x v="1"/>
    <m/>
    <x v="5"/>
    <n v="62"/>
    <s v="tt9038520"/>
    <n v="6.5"/>
    <n v="214"/>
    <x v="1"/>
  </r>
  <r>
    <n v="2809"/>
    <s v="tm361312"/>
    <x v="2786"/>
    <s v="A StoryBots Christmas"/>
    <x v="0"/>
    <s v="When Bo mistakenly thinks that her friends don't like her gifts, she heads to the North Pole to ask Santa for help making better presents. She learns along the way that Christmas is about far more than just the toys."/>
    <x v="60"/>
    <x v="1"/>
    <m/>
    <x v="5"/>
    <n v="25"/>
    <s v="tt7018722"/>
    <n v="5.7"/>
    <n v="156"/>
    <x v="1"/>
  </r>
  <r>
    <n v="2810"/>
    <s v="ts87591"/>
    <x v="2787"/>
    <s v="Justice: Qalb Al Adala"/>
    <x v="1"/>
    <s v="The show follows an ambitious young Arab female lawyer who got her law degree in the US and instead of joining her father's law firm back at home (UAE) she decides to go out on her own as a defense attorney, pushing the legal and cultural envelope in the process."/>
    <x v="60"/>
    <x v="1"/>
    <s v="TV-14"/>
    <x v="2"/>
    <n v="37"/>
    <s v="tt5338544"/>
    <n v="5.6"/>
    <n v="155"/>
    <x v="1"/>
  </r>
  <r>
    <n v="2811"/>
    <s v="tm431081"/>
    <x v="2788"/>
    <s v="Lionheart"/>
    <x v="0"/>
    <s v="In order to save her father's ailing bus company, competent but perennially overlooked Adaeze must find a way to work alongside feckless uncle Godswill."/>
    <x v="61"/>
    <x v="1"/>
    <m/>
    <x v="5"/>
    <n v="95"/>
    <s v="tt7707314"/>
    <n v="5.7"/>
    <n v="1444"/>
    <x v="1"/>
  </r>
  <r>
    <n v="2812"/>
    <s v="tm420800"/>
    <x v="2789"/>
    <s v="To Each, Her Own"/>
    <x v="0"/>
    <s v="Just as Simone works up the courage to tell her conservative Jewish family she's a lesbian, she finds herself attracted to a male Senegalese chef."/>
    <x v="61"/>
    <x v="1"/>
    <m/>
    <x v="5"/>
    <n v="95"/>
    <s v="tt15739130"/>
    <n v="5.4"/>
    <n v="1726"/>
    <x v="1"/>
  </r>
  <r>
    <n v="2813"/>
    <s v="ts80692"/>
    <x v="2790"/>
    <s v="REA(L)OVE"/>
    <x v="1"/>
    <s v="A group of men and women, each burdened with a dark secret, look for love in this dating show with a twist. Hosted by reformed playboy Atsushi Tamura."/>
    <x v="61"/>
    <x v="1"/>
    <s v="TV-MA"/>
    <x v="6"/>
    <n v="45"/>
    <s v="tt8477194"/>
    <n v="6.6"/>
    <n v="210"/>
    <x v="1"/>
  </r>
  <r>
    <n v="2814"/>
    <s v="ts113031"/>
    <x v="2791"/>
    <s v="Droppin' Cash: Los Angeles"/>
    <x v="1"/>
    <s v="Ball out with your favorite artists and athletes in LA as they drop crazy cash on the stuff we all dream about."/>
    <x v="61"/>
    <x v="1"/>
    <s v="TV-MA"/>
    <x v="6"/>
    <n v="23"/>
    <s v="tt7983796"/>
    <n v="3.4"/>
    <n v="116"/>
    <x v="1"/>
  </r>
  <r>
    <n v="2815"/>
    <s v="ts75138"/>
    <x v="2792"/>
    <s v="Argon"/>
    <x v="1"/>
    <s v="In a world filled with provocative (and often misleading) news, a passionate team of investigative TV reporters strives to bring truths to light."/>
    <x v="60"/>
    <x v="1"/>
    <m/>
    <x v="5"/>
    <n v="63"/>
    <s v="tt7094798"/>
    <n v="7.3"/>
    <n v="261"/>
    <x v="1"/>
  </r>
  <r>
    <n v="2816"/>
    <s v="tm373134"/>
    <x v="2793"/>
    <s v="Night of Knots"/>
    <x v="0"/>
    <s v="A groom kissed in front of a wedding room with a bride who had met and fell in love for years. Both of them are on the same day of marriage, while others in the same building are married in different halls. Things do not go as expected, of course. The two weddings enter each other, the secrets emerge."/>
    <x v="61"/>
    <x v="1"/>
    <s v="G"/>
    <x v="3"/>
    <n v="100"/>
    <s v="tt8045670"/>
    <n v="5.4"/>
    <n v="1282"/>
    <x v="1"/>
  </r>
  <r>
    <n v="2817"/>
    <s v="tm348191"/>
    <x v="2794"/>
    <s v="Love You to the Stars and Back"/>
    <x v="0"/>
    <s v="A girl named Mika decides to go on a road trip to look for aliens. During her trip, she accidentally bumps into Caloy whom she gives a free ride to until he reaches his destination. Mika then finds out that Caloy has cancer but despite it, he has learned to accept his fate. Both embark on a journey filled with adventures and misadventures not knowing they would fall in love with each other along the way."/>
    <x v="60"/>
    <x v="1"/>
    <m/>
    <x v="5"/>
    <n v="111"/>
    <s v="tt7127344"/>
    <n v="7.6"/>
    <n v="531"/>
    <x v="1"/>
  </r>
  <r>
    <n v="2818"/>
    <s v="tm375091"/>
    <x v="2795"/>
    <s v="Marlon Wayans: Woke-ish"/>
    <x v="0"/>
    <s v="An American stand-up comedy special starring Marlon Wayans who jokes about racism, hip-hop, gay rights, and raising kids."/>
    <x v="61"/>
    <x v="1"/>
    <m/>
    <x v="5"/>
    <n v="68"/>
    <s v="tt7655590"/>
    <n v="6.5"/>
    <n v="1390"/>
    <x v="1"/>
  </r>
  <r>
    <n v="2819"/>
    <s v="ts55576"/>
    <x v="2796"/>
    <s v="Buddy Thunderstruck"/>
    <x v="1"/>
    <s v="Follow the outrageous, high-octane adventures of Buddy Thunderstruck, a truck-racing dog who brings guts and good times to the town of Greasepit."/>
    <x v="60"/>
    <x v="1"/>
    <s v="TV-Y7"/>
    <x v="10"/>
    <n v="22"/>
    <s v="tt6591468"/>
    <n v="7.8"/>
    <n v="489"/>
    <x v="1"/>
  </r>
  <r>
    <n v="2820"/>
    <s v="tm307383"/>
    <x v="2797"/>
    <s v="Ghost Hunting"/>
    <x v="0"/>
    <s v="A set-up for an experiment in an empty room. Former inmates reconstruct an Israeli secret service interrogation centre. These Palestinian men use role play to come to terms with their memories and the humiliation they have experienced."/>
    <x v="60"/>
    <x v="1"/>
    <m/>
    <x v="5"/>
    <n v="94"/>
    <s v="tt6568868"/>
    <n v="7.1"/>
    <n v="219"/>
    <x v="1"/>
  </r>
  <r>
    <n v="2821"/>
    <s v="tm469399"/>
    <x v="2798"/>
    <s v="Music Teacher"/>
    <x v="0"/>
    <s v="Despite his ambitions to make it big, Beni is still stuck in the hills, bitter and hurt, struggling to make ends meet by teaching music and singing in clubs. Jyotsna, his estranged student and now a Bollywood singer, left the hills 8 years ago. The town is abuzz with the news of Jyotsna's return to perform at a music concert. Beni has to come to terms with the pains of the past and the delusions of the present to deal with both, Jyotsna's presence in the hills and in his life."/>
    <x v="61"/>
    <x v="1"/>
    <m/>
    <x v="5"/>
    <n v="101"/>
    <s v="tt3257794"/>
    <n v="6.2"/>
    <n v="684"/>
    <x v="1"/>
  </r>
  <r>
    <n v="2822"/>
    <s v="tm347060"/>
    <x v="2799"/>
    <s v="Poster Boys"/>
    <x v="0"/>
    <s v="Life of three men comes in trouble when their photos appear on advertisement for sterilization."/>
    <x v="60"/>
    <x v="1"/>
    <s v="PG-13"/>
    <x v="4"/>
    <n v="128"/>
    <s v="tt6352548"/>
    <n v="5.5"/>
    <n v="1541"/>
    <x v="1"/>
  </r>
  <r>
    <n v="2823"/>
    <s v="ts76646"/>
    <x v="2800"/>
    <s v="Blazing Transfer Students"/>
    <x v="1"/>
    <s v="Featuring the boys of Johnny's West, a gang of zany transfer students are recruited for a mysterious mission ordained by their shadowy principal."/>
    <x v="60"/>
    <x v="1"/>
    <s v="TV-MA"/>
    <x v="6"/>
    <n v="26"/>
    <s v="tt7931520"/>
    <n v="7"/>
    <n v="116"/>
    <x v="1"/>
  </r>
  <r>
    <n v="2824"/>
    <s v="ts81857"/>
    <x v="2801"/>
    <s v="Club de Cuervos Presents: The Ballad of Hugo S√É¬°nchez"/>
    <x v="1"/>
    <s v="Chava Iglesias's doting personal assistant Hugo S√É¬°nchez is tasked with leading Club de Cuervos to victory in Nicaragua -- if only his mom will let him."/>
    <x v="61"/>
    <x v="1"/>
    <s v="TV-MA"/>
    <x v="6"/>
    <n v="32"/>
    <s v="tt8498114"/>
    <n v="6.4"/>
    <n v="816"/>
    <x v="1"/>
  </r>
  <r>
    <n v="2825"/>
    <s v="tm430660"/>
    <x v="2802"/>
    <s v="Munafik 2"/>
    <x v="0"/>
    <s v="Ustaz Adam has to help a friend whose village is corrupted by a group of misguided religionists lead by a sinister sorcerer. To make matter worse, Adam himself is also being mysteriously haunted by evil apparitions that keeps disturbing him from time to time."/>
    <x v="61"/>
    <x v="1"/>
    <m/>
    <x v="5"/>
    <n v="104"/>
    <s v="tt7059506"/>
    <n v="6.3"/>
    <n v="1654"/>
    <x v="1"/>
  </r>
  <r>
    <n v="2826"/>
    <s v="tm430059"/>
    <x v="2803"/>
    <s v="The Hows of Us"/>
    <x v="0"/>
    <s v="A young couple dream of growing old together as they deal with the struggles of being in a long-term relationship."/>
    <x v="61"/>
    <x v="1"/>
    <m/>
    <x v="5"/>
    <n v="117"/>
    <s v="tt8769032"/>
    <n v="6.7"/>
    <n v="2695"/>
    <x v="1"/>
  </r>
  <r>
    <n v="2827"/>
    <s v="ts101883"/>
    <x v="2804"/>
    <s v="Regiment Diaries"/>
    <x v="1"/>
    <s v="The Indian army is a family of several regiments, each of whom have their own history, identity, and glorious traditions. Regiment Diaries is a tale of the Indian Army - a living chronicle of events - told by the very men who follow the illustrious feats of their predecessors."/>
    <x v="61"/>
    <x v="1"/>
    <s v="TV-PG"/>
    <x v="7"/>
    <n v="42"/>
    <s v="tt9642576"/>
    <n v="8.6"/>
    <n v="80"/>
    <x v="1"/>
  </r>
  <r>
    <n v="2828"/>
    <s v="tm324753"/>
    <x v="2805"/>
    <s v="Marco Luque - We are together"/>
    <x v="0"/>
    <s v="Eclectic character comedian Marco Luque plays himself in this stand-up special about relationships, regional differences and his own love of movies."/>
    <x v="60"/>
    <x v="1"/>
    <m/>
    <x v="5"/>
    <n v="73"/>
    <s v="tt6852616"/>
    <n v="4.4000000000000004"/>
    <n v="76"/>
    <x v="1"/>
  </r>
  <r>
    <n v="2829"/>
    <s v="tm314138"/>
    <x v="2806"/>
    <s v="Felipe Neto: My Life Makes No Sense"/>
    <x v="0"/>
    <s v="YouTube sensation Felipe Neto brings the stories from his autobiographical book 'N√É¬£o Faz Sentido!' to the stage in this comedy special."/>
    <x v="60"/>
    <x v="1"/>
    <m/>
    <x v="5"/>
    <n v="90"/>
    <s v="tt6690322"/>
    <n v="4.4000000000000004"/>
    <n v="245"/>
    <x v="1"/>
  </r>
  <r>
    <n v="2830"/>
    <s v="tm327619"/>
    <x v="2807"/>
    <s v="Aditi Mittal: Things They Wouldn't Let Me Say"/>
    <x v="0"/>
    <s v="Trailblazing comic Aditi Mittal mixes topical stand-up with frank talk about being single, wearing thongs and the awkwardness of Indian movie ratings."/>
    <x v="60"/>
    <x v="1"/>
    <m/>
    <x v="5"/>
    <n v="62"/>
    <s v="tt7127976"/>
    <n v="4.3"/>
    <n v="330"/>
    <x v="1"/>
  </r>
  <r>
    <n v="2831"/>
    <s v="tm244473"/>
    <x v="2808"/>
    <s v="Blessed Benefit"/>
    <x v="0"/>
    <s v="Imprisoned on an unfair charge of fraud, a mild-mannered Jordanian contractor discovers that prison has its own rhythms, rules, and economies √¢‚Ç¨‚Äù and he soon begins to carve out a position for himself in this place where fraud isn√¢‚Ç¨‚Ñ¢t a crime so much as a way of life."/>
    <x v="60"/>
    <x v="1"/>
    <m/>
    <x v="5"/>
    <n v="83"/>
    <s v="tt5161784"/>
    <n v="6.6"/>
    <n v="665"/>
    <x v="1"/>
  </r>
  <r>
    <n v="2832"/>
    <s v="ts84985"/>
    <x v="2809"/>
    <s v="Robozuna"/>
    <x v="1"/>
    <s v="A boy and his homemade robot enter the toughest competition in the universe while attempting to free their oppressed home from an evil empire."/>
    <x v="61"/>
    <x v="1"/>
    <m/>
    <x v="5"/>
    <n v="22"/>
    <s v="tt8454808"/>
    <n v="6.6"/>
    <n v="92"/>
    <x v="1"/>
  </r>
  <r>
    <n v="2833"/>
    <s v="tm371622"/>
    <x v="2810"/>
    <s v="Malena Pichot: Estupidez compleja"/>
    <x v="0"/>
    <s v="This funnywoman champions feminism while explaining while walking down the street eating a banana is an extreme sport."/>
    <x v="61"/>
    <x v="1"/>
    <m/>
    <x v="5"/>
    <n v="50"/>
    <s v="tt7607370"/>
    <n v="5.7"/>
    <n v="360"/>
    <x v="1"/>
  </r>
  <r>
    <n v="2834"/>
    <s v="tm464947"/>
    <x v="2811"/>
    <s v="Chief Daddy"/>
    <x v="0"/>
    <s v="Chief Daddy tells the story of billionaire industrialist Chief Beecroft, a flamboyant benefactor to a large extended family of relatives, household staff and assorted mistresses. Chief lives large, like there√¢‚Ç¨‚Ñ¢s no tomorrow, until the day he dies suddenly and the √¢‚Ç¨Àúbullion van√¢‚Ç¨‚Ñ¢ stops. What√¢‚Ç¨‚Ñ¢s in his will and who gets all that money? What happens next will surprise you, as Chief Daddy has the last laugh from beyond the grave."/>
    <x v="61"/>
    <x v="1"/>
    <m/>
    <x v="5"/>
    <n v="98"/>
    <s v="tt9652322"/>
    <n v="4.7"/>
    <n v="269"/>
    <x v="1"/>
  </r>
  <r>
    <n v="2835"/>
    <s v="tm442354"/>
    <x v="2812"/>
    <s v="Adhugo"/>
    <x v="0"/>
    <s v="Bunty, the little pink piglet is the apple of Chanti√¢‚Ç¨‚Ñ¢s (Sathwik) eye. But what happens when this innocent little creature is embroiled with people who each have their own agenda to seek?"/>
    <x v="61"/>
    <x v="1"/>
    <m/>
    <x v="5"/>
    <n v="110"/>
    <s v="tt7822454"/>
    <n v="5.9"/>
    <n v="65"/>
    <x v="1"/>
  </r>
  <r>
    <n v="2836"/>
    <s v="tm439678"/>
    <x v="2813"/>
    <s v="Solo el amor"/>
    <x v="0"/>
    <s v="A love story between a young lawyer called Emma and a Noah, a rock star."/>
    <x v="61"/>
    <x v="1"/>
    <m/>
    <x v="5"/>
    <n v="93"/>
    <s v="tt7608430"/>
    <n v="4.7"/>
    <n v="68"/>
    <x v="1"/>
  </r>
  <r>
    <n v="2837"/>
    <s v="tm446558"/>
    <x v="2814"/>
    <s v="Hedefim Sensin"/>
    <x v="0"/>
    <s v="A meatball seller gets into trouble so flees Istanbul to find a new life on a beautiful island."/>
    <x v="61"/>
    <x v="1"/>
    <m/>
    <x v="5"/>
    <n v="105"/>
    <s v="tt8493514"/>
    <n v="6.2"/>
    <n v="4384"/>
    <x v="1"/>
  </r>
  <r>
    <n v="2838"/>
    <s v="tm366383"/>
    <x v="2815"/>
    <s v="Deliha 2"/>
    <x v="0"/>
    <s v="Zeliha is back: Crazy and candid as ever, and she still gets herself into all sorts of trouble. Seeking love in the first film, Zeliha is now after a career in the sequel, as she dreams of becoming a cook and starts working in a luxury restaurant. Will Zeliha's dreams finally come true, or will the real world break her heart and leave her in disappointment? With heartwarming characters and an entertaining story by Gupse √É‚Äìzay, writer of the films Deliha and G√É¬∂r√É¬ºmce, Deliha 2 will once again leave audiences in laughter. The film also marks √É‚Äìzay's directorial debut."/>
    <x v="61"/>
    <x v="1"/>
    <s v="G"/>
    <x v="3"/>
    <n v="106"/>
    <s v="tt7871636"/>
    <n v="4.7"/>
    <n v="2554"/>
    <x v="1"/>
  </r>
  <r>
    <n v="2839"/>
    <s v="tm414340"/>
    <x v="2816"/>
    <s v="Spivak"/>
    <x v="0"/>
    <s v="A self-loathing, failed Eastside novelist living in the √¢‚Ç¨Àúhipster√¢‚Ç¨‚Ñ¢ neighborhood of Echo Park in Los Angeles is shocked to find himself falling in love with everything he hates, including a simple All-American blonde girl from the Westside."/>
    <x v="61"/>
    <x v="1"/>
    <m/>
    <x v="5"/>
    <n v="91"/>
    <s v="tt6342110"/>
    <n v="5.6"/>
    <n v="732"/>
    <x v="1"/>
  </r>
  <r>
    <n v="2840"/>
    <s v="tm197806"/>
    <x v="2817"/>
    <s v="For Here or to Go?"/>
    <x v="0"/>
    <s v="An aspiring Indian tech entrepreneur in the Silicon Valley finds himself unexpectedly battling the bizarre American immigration system to keep his dream alive or prepare to return home forever."/>
    <x v="60"/>
    <x v="1"/>
    <m/>
    <x v="5"/>
    <n v="105"/>
    <s v="tt4157510"/>
    <n v="6.8"/>
    <n v="605"/>
    <x v="1"/>
  </r>
  <r>
    <n v="2841"/>
    <s v="tm361161"/>
    <x v="2818"/>
    <s v="DreamWorks Home: For the Holidays"/>
    <x v="0"/>
    <s v="Oh takes it upon himself to introduce Christmas joy to his fellow Boovs. Unfortunately, his well-meaning mission nearly destroys the city."/>
    <x v="60"/>
    <x v="1"/>
    <s v="PG-13"/>
    <x v="4"/>
    <n v="45"/>
    <s v="tt7713204"/>
    <n v="4.9000000000000004"/>
    <n v="149"/>
    <x v="1"/>
  </r>
  <r>
    <n v="2842"/>
    <s v="ts86302"/>
    <x v="2819"/>
    <s v="Check The Store Next Door"/>
    <x v="1"/>
    <s v="When a former shop owner grows bored of retirement, he buys a fish pond and manages the new hijinks in his life with a staff of quirky employees."/>
    <x v="61"/>
    <x v="1"/>
    <s v="TV-14"/>
    <x v="2"/>
    <n v="30"/>
    <s v="tt9545904"/>
    <n v="7.8"/>
    <n v="129"/>
    <x v="1"/>
  </r>
  <r>
    <n v="2843"/>
    <s v="tm431169"/>
    <x v="2820"/>
    <s v="Late Life: The Chien-Ming Wang Story"/>
    <x v="0"/>
    <s v="The first and only Taiwanese player for the New York Yankees, Chien-Ming Wang held many titles: American League Wins Leader, World Series Champion, Olympian, Time 100 Most Influential, and The Pride of Taiwan. He had it all - until a 2008 injury forever altered the course of his career. Late Life: The Chien-Ming Wang Story - named after the late sinking action on his signature pitch - follows the rise and fall of the international icon as he fights his way back into the Major Leagues through endless rehab programs and lengthy stints away from home, carrying the weight of the world on his battered shoulder. A poignant and intimate account of Wang√¢‚Ç¨‚Ñ¢s steadfast quest, Late Life tells the story of a man who is unwilling to give up and unable to let go."/>
    <x v="61"/>
    <x v="1"/>
    <m/>
    <x v="5"/>
    <n v="97"/>
    <s v="tt8234502"/>
    <n v="7.2"/>
    <n v="465"/>
    <x v="1"/>
  </r>
  <r>
    <n v="2844"/>
    <s v="tm344562"/>
    <x v="2821"/>
    <s v="Listen"/>
    <x v="0"/>
    <s v="Despite living in a doomed country that hangs by a thread, Joud, a handsome sound engineer meets and falls in love with strong and free-spirited Rana. The young lovers, from completely different social and religious backgrounds, are drawn closer to each other, but a drastic turn of events gets between them and Rana suddenly slips away. As her parents forbid Joud from seeing her, the young man determined to see her again, finds new means of communicating with her by convincing Marwa, her sister, to download his voice messages and secretly play them to Rana"/>
    <x v="60"/>
    <x v="1"/>
    <m/>
    <x v="5"/>
    <n v="109"/>
    <s v="tt6350558"/>
    <n v="6.6"/>
    <n v="227"/>
    <x v="1"/>
  </r>
  <r>
    <n v="2845"/>
    <s v="tm363878"/>
    <x v="2822"/>
    <s v="Aiyaary"/>
    <x v="0"/>
    <s v="An Indian Army officer is compelled to chase down his protege when the latter turns rogue and threatens to disrupt the country√¢‚Ç¨‚Ñ¢s government and army."/>
    <x v="61"/>
    <x v="1"/>
    <m/>
    <x v="5"/>
    <n v="157"/>
    <s v="tt6774212"/>
    <n v="5.2"/>
    <n v="4671"/>
    <x v="1"/>
  </r>
  <r>
    <n v="2846"/>
    <s v="ts84038"/>
    <x v="2823"/>
    <s v="Battlefish"/>
    <x v="1"/>
    <s v="Over the course of a fishing season, tough men and women pursue lucrative albacore tuna in the competitive waters off the Oregon coast."/>
    <x v="61"/>
    <x v="1"/>
    <m/>
    <x v="5"/>
    <n v="45"/>
    <s v="tt8893566"/>
    <n v="7"/>
    <n v="426"/>
    <x v="1"/>
  </r>
  <r>
    <n v="2847"/>
    <s v="tm426238"/>
    <x v="2824"/>
    <s v="Pulang"/>
    <x v="0"/>
    <s v="In the 1940s, Malays were world-renowned for their seafaring skills. Being of Bugis descent, they navigated the sea with natural ease and were often the favored seamen for international shipping lines. Othman, a fisherman from a small village in Malacca, leaves his family behind to sail the world, with hopes to return home one day with worldly riches and deserved pride. After decades at sea, however, his low wages as a deckhand leaves him disillusioned. He contemplates returning home to his family but ended up settling down in Liverpool, England. 60 years later, his grandson, Ahmad, journeys halfway across the world in search of his grandfather."/>
    <x v="61"/>
    <x v="1"/>
    <m/>
    <x v="5"/>
    <n v="120"/>
    <s v="tt8595708"/>
    <n v="6.7"/>
    <n v="594"/>
    <x v="1"/>
  </r>
  <r>
    <n v="2848"/>
    <s v="ts74805"/>
    <x v="2825"/>
    <s v="A Little Help with Carol Burnett"/>
    <x v="1"/>
    <s v="In this unscripted series starring comedy legend Carol Burnett, kids dish out advice to celebrities and everyday people in front of a live audience."/>
    <x v="61"/>
    <x v="1"/>
    <s v="TV-G"/>
    <x v="9"/>
    <n v="34"/>
    <s v="tt7204366"/>
    <n v="6.3"/>
    <n v="233"/>
    <x v="1"/>
  </r>
  <r>
    <n v="2849"/>
    <s v="tm518107"/>
    <x v="2826"/>
    <s v="Alter Ego"/>
    <x v="0"/>
    <s v="Alter Ego tells the story of Ada Igwe &quot;played by Omotola Jalade-Ekeinde&quot; who is bent on bringing child molesters and sexual offenders to justice. But she has her own demons, an insatiable desire for sexual escapades."/>
    <x v="60"/>
    <x v="1"/>
    <m/>
    <x v="5"/>
    <n v="111"/>
    <s v="tt7125822"/>
    <n v="5.7"/>
    <n v="55"/>
    <x v="1"/>
  </r>
  <r>
    <n v="2850"/>
    <s v="tm404449"/>
    <x v="2827"/>
    <s v="Ayotzinapa: The Turtle's Pace"/>
    <x v="0"/>
    <s v="A film about the 43 students from Ayotzinapa who disappeared."/>
    <x v="61"/>
    <x v="1"/>
    <m/>
    <x v="5"/>
    <n v="80"/>
    <s v="tt8219520"/>
    <n v="7.4"/>
    <n v="204"/>
    <x v="1"/>
  </r>
  <r>
    <n v="2851"/>
    <s v="tm323602"/>
    <x v="2828"/>
    <s v="The Price of Success"/>
    <x v="0"/>
    <s v="A comedian's relationship with his family crumbles when his career begins to take off."/>
    <x v="60"/>
    <x v="1"/>
    <m/>
    <x v="5"/>
    <n v="92"/>
    <s v="tt6194540"/>
    <n v="5.8"/>
    <n v="362"/>
    <x v="1"/>
  </r>
  <r>
    <n v="2852"/>
    <s v="tm438250"/>
    <x v="2829"/>
    <s v="I, Potro"/>
    <x v="0"/>
    <s v="Former Club de Cuervos player Potro returns home to Argentina to crash the wedding of his famous soccer-star brother and confront his estranged family."/>
    <x v="61"/>
    <x v="1"/>
    <m/>
    <x v="5"/>
    <n v="50"/>
    <s v="tt9154584"/>
    <n v="6.2"/>
    <n v="493"/>
    <x v="1"/>
  </r>
  <r>
    <n v="2853"/>
    <s v="tm351181"/>
    <x v="2830"/>
    <s v="Turkish Dance School"/>
    <x v="0"/>
    <s v="Selim a young doctor in search of the 100th patient to finish his thesis comes across a beautiful young girl, Aysel who has tried to commit a suicide. As a possible cure, dance become their main focus and by coincidence they find themselves attending competitions under the guidance of Seng√É¬ºl Dance School. During the preparations of the competition, they get to know each other more and are faced with choosing between two options: love or success.."/>
    <x v="60"/>
    <x v="1"/>
    <s v="PG-13"/>
    <x v="4"/>
    <n v="111"/>
    <s v="tt7533878"/>
    <n v="5.7"/>
    <n v="2113"/>
    <x v="1"/>
  </r>
  <r>
    <n v="2854"/>
    <s v="tm374395"/>
    <x v="2831"/>
    <s v="Vanjagar Ulagam"/>
    <x v="0"/>
    <s v="A woman is murdered and her neighbour is picked up as a suspect. Meanwhile, a journalist believes he can use this murder to lure an elusive gangster, with help from the guy√¢‚Ç¨‚Ñ¢s former accomplice."/>
    <x v="61"/>
    <x v="1"/>
    <s v="PG-13"/>
    <x v="4"/>
    <n v="161"/>
    <s v="tt7933564"/>
    <n v="6"/>
    <n v="258"/>
    <x v="1"/>
  </r>
  <r>
    <n v="2855"/>
    <s v="tm360763"/>
    <x v="2832"/>
    <s v="Verses of Love 2"/>
    <x v="0"/>
    <s v="When he became a lecturer in Eidenburgh, Fahri met Hulya, Keira, and Sabrina. The three try to make Fahri forget Aisha to continue his life."/>
    <x v="60"/>
    <x v="1"/>
    <m/>
    <x v="5"/>
    <n v="125"/>
    <s v="tt7128070"/>
    <n v="5.9"/>
    <n v="603"/>
    <x v="1"/>
  </r>
  <r>
    <n v="2856"/>
    <s v="tm423802"/>
    <x v="2833"/>
    <s v="Luciano Mellera: Infantiloide"/>
    <x v="0"/>
    <s v="Argentina's Luciano Mellera emphasizes the humorous and fantastical aspects of childhood through comedic impersonations and insights on daily life."/>
    <x v="61"/>
    <x v="1"/>
    <s v="PG-13"/>
    <x v="4"/>
    <n v="66"/>
    <s v="tt7607400"/>
    <n v="7.5"/>
    <n v="1516"/>
    <x v="1"/>
  </r>
  <r>
    <n v="2857"/>
    <s v="tm442805"/>
    <x v="2834"/>
    <s v="My Travel Buddy 2"/>
    <x v="0"/>
    <s v="The sequel to Yol Arkadasim from 2017. Onur and Seref have become both housemates and colleagues within a year. Seref is not successful in managing the song career of Onur."/>
    <x v="61"/>
    <x v="1"/>
    <s v="PG-13"/>
    <x v="4"/>
    <n v="116"/>
    <s v="tt8748256"/>
    <n v="5.8"/>
    <n v="3217"/>
    <x v="1"/>
  </r>
  <r>
    <n v="2858"/>
    <s v="tm345960"/>
    <x v="2835"/>
    <s v="Alan Salda√É¬±a: mi vida de pobre"/>
    <x v="0"/>
    <s v="Mexican comic Alan Salda√É¬±a has fun with everything from the pressure of sitting in an exit row to maxing out his credit card in this stand-up special."/>
    <x v="60"/>
    <x v="1"/>
    <m/>
    <x v="5"/>
    <n v="53"/>
    <s v="tt7183082"/>
    <n v="6.3"/>
    <n v="68"/>
    <x v="1"/>
  </r>
  <r>
    <n v="2859"/>
    <s v="tm319127"/>
    <x v="2836"/>
    <s v="Vir Das: Abroad Understanding"/>
    <x v="0"/>
    <s v="Comedian Vir Das tackles nationalism, globalism, good food and bad politics in two cleverly crosscut performances in New York and New Delhi."/>
    <x v="60"/>
    <x v="1"/>
    <m/>
    <x v="5"/>
    <n v="65"/>
    <s v="tt6822400"/>
    <n v="6.9"/>
    <n v="1697"/>
    <x v="1"/>
  </r>
  <r>
    <n v="2860"/>
    <s v="tm430666"/>
    <x v="2837"/>
    <s v="Hantu Kak Limah"/>
    <x v="0"/>
    <s v="Kak Limah is discovered dead by villager. Since then, her ghost has been spotted around Kampung Pisang, making the villagers feel restless. Enter Encik Solihin, who tries to help by shooing her ghost away from the village. Husin, Encik Solihin and other villagers trying to overcome this problem. However, the tragedy behind Kak Limah's death has yet to be unveiled."/>
    <x v="61"/>
    <x v="1"/>
    <m/>
    <x v="5"/>
    <n v="111"/>
    <s v="tt8757960"/>
    <n v="5.6"/>
    <n v="677"/>
    <x v="1"/>
  </r>
  <r>
    <n v="2861"/>
    <s v="tm431214"/>
    <x v="2838"/>
    <s v="Back to Q82"/>
    <x v="0"/>
    <s v="Eager to rejoin her divorced parents, an inventor's daughter drives his time-traveling car back to 1982. But a secret crush accidentally follows."/>
    <x v="60"/>
    <x v="1"/>
    <m/>
    <x v="5"/>
    <n v="105"/>
    <s v="tt6225842"/>
    <n v="6"/>
    <n v="94"/>
    <x v="1"/>
  </r>
  <r>
    <n v="2862"/>
    <s v="tm369315"/>
    <x v="2839"/>
    <s v="Garbage"/>
    <x v="0"/>
    <s v="Taxi driver Phanishwar is living with a mysterious girl, Nanaam, who he keeps in chains. When a medical student, Rami, a victim of revenge porn leaked online by an ex-boyfriend, seeks refuge in Goa, she stumbles into the strange but placid lives of Phanishwar and Nanaam."/>
    <x v="61"/>
    <x v="1"/>
    <m/>
    <x v="5"/>
    <n v="105"/>
    <s v="tt7981260"/>
    <n v="3.4"/>
    <n v="1004"/>
    <x v="1"/>
  </r>
  <r>
    <n v="2863"/>
    <s v="tm408781"/>
    <x v="2840"/>
    <s v="Teefa in Trouble"/>
    <x v="0"/>
    <s v="Teefa goes to Poland to get Anya to Pakistan to marry Butt gangster's son but lands up in trouble with Anya's gangster father and the Polish police."/>
    <x v="61"/>
    <x v="1"/>
    <s v="PG-13"/>
    <x v="4"/>
    <n v="155"/>
    <s v="tt8043306"/>
    <n v="7.3"/>
    <n v="3569"/>
    <x v="1"/>
  </r>
  <r>
    <n v="2864"/>
    <s v="tm361633"/>
    <x v="2841"/>
    <s v="Potato Potahto"/>
    <x v="0"/>
    <s v="A divorced couple who decide to share equal space in their ex-matrimonial home soon realize that the ingenious idea is easier said than done. Bent on flexing their egos and scoring points, the two implore various hilarious tactics that soon inflames emotions and turns an already complicated situation into a roller coaster ride."/>
    <x v="60"/>
    <x v="1"/>
    <m/>
    <x v="5"/>
    <n v="104"/>
    <s v="tt6950250"/>
    <n v="4.0999999999999996"/>
    <n v="208"/>
    <x v="1"/>
  </r>
  <r>
    <n v="2865"/>
    <s v="tm327636"/>
    <x v="2842"/>
    <s v="Joe Mande's Award-Winning Comedy Special"/>
    <x v="0"/>
    <s v="Stand-up comic Joe Mande aims for critical adulation with this special that covers dating shows, &quot;Shark Tank,&quot; Jewish summer camp and much more."/>
    <x v="60"/>
    <x v="1"/>
    <m/>
    <x v="5"/>
    <n v="66"/>
    <s v="tt7183876"/>
    <n v="6.1"/>
    <n v="498"/>
    <x v="1"/>
  </r>
  <r>
    <n v="2866"/>
    <s v="ts119220"/>
    <x v="2843"/>
    <s v="The Hollywood Masters"/>
    <x v="1"/>
    <s v="Personal. Provocative. Hollywood's greatest successes reveal the secrets behind their careers."/>
    <x v="60"/>
    <x v="1"/>
    <s v="TV-MA"/>
    <x v="6"/>
    <n v="34"/>
    <s v="tt7178034"/>
    <n v="7.2"/>
    <n v="86"/>
    <x v="1"/>
  </r>
  <r>
    <n v="2867"/>
    <s v="tm349418"/>
    <x v="2844"/>
    <s v="The Royal Hibiscus Hotel"/>
    <x v="0"/>
    <s v="A disillusioned London chef visits Nigeria and struggles with her matchmaking mother and restoring the family's rundown hotel. She's heartbroken when she discovers the man she loves is buying it."/>
    <x v="61"/>
    <x v="1"/>
    <m/>
    <x v="5"/>
    <n v="90"/>
    <s v="tt7229730"/>
    <n v="5.5"/>
    <n v="276"/>
    <x v="1"/>
  </r>
  <r>
    <n v="2868"/>
    <s v="ts85250"/>
    <x v="2845"/>
    <s v="Kulipari: Dream Walker"/>
    <x v="1"/>
    <s v="Now the Blue Sky King, Darel must lead a rescue mission to save a Dream Walker -- leaving the village under the protection of the Kulipari youth."/>
    <x v="61"/>
    <x v="1"/>
    <s v="TV-Y7"/>
    <x v="10"/>
    <n v="19"/>
    <s v="tt9203064"/>
    <n v="7.7"/>
    <n v="91"/>
    <x v="1"/>
  </r>
  <r>
    <n v="2869"/>
    <s v="tm153164"/>
    <x v="2846"/>
    <s v="Puriyaatha Puthir"/>
    <x v="0"/>
    <s v="Kathir, a music director, starts seeing Meera, who teaches music. He starts receiving compromising videos of Meera, and desperately tries to find out the person wrecking their lives, but will it be too late?"/>
    <x v="60"/>
    <x v="1"/>
    <m/>
    <x v="5"/>
    <n v="140"/>
    <s v="tt3407614"/>
    <n v="6.6"/>
    <n v="1032"/>
    <x v="1"/>
  </r>
  <r>
    <n v="2870"/>
    <s v="ts56251"/>
    <x v="2847"/>
    <s v="ID-0"/>
    <x v="1"/>
    <s v="I-Machines are the general term for robots that operate in extreme environments. While Alliance Academy student Maya Mikuri is in the middle of operating an I-Machine, she gets involved in an incident with pirates, and ends up serving as a crew member on an excavation company's spaceship."/>
    <x v="60"/>
    <x v="1"/>
    <s v="TV-14"/>
    <x v="2"/>
    <n v="24"/>
    <s v="tt7161218"/>
    <n v="6.2"/>
    <n v="320"/>
    <x v="1"/>
  </r>
  <r>
    <n v="2871"/>
    <s v="tm346398"/>
    <x v="2848"/>
    <s v="Ryan Hamilton: Happy Face"/>
    <x v="0"/>
    <s v="Small-town import Ryan Hamilton charms New York with folksy comic observations on big-city life, hot-air ballooning and going to Disney World alone."/>
    <x v="60"/>
    <x v="1"/>
    <m/>
    <x v="5"/>
    <n v="56"/>
    <s v="tt6892378"/>
    <n v="7.3"/>
    <n v="921"/>
    <x v="1"/>
  </r>
  <r>
    <n v="2872"/>
    <s v="tm305227"/>
    <x v="2849"/>
    <s v="Daniel Sosa: Sosafado"/>
    <x v="0"/>
    <s v="His limitless imagination and effortless transformations add up to a night of unpredictable character-driven comedy."/>
    <x v="60"/>
    <x v="1"/>
    <m/>
    <x v="5"/>
    <n v="77"/>
    <s v="tt6502534"/>
    <n v="5.4"/>
    <n v="98"/>
    <x v="1"/>
  </r>
  <r>
    <n v="2873"/>
    <s v="tm446104"/>
    <x v="2850"/>
    <s v="Fantastica"/>
    <x v="0"/>
    <s v="Belat, her mother Fec and adopted siblings Daks, Pepe and Junjun face the possibility of being evicted from their land as they struggle to save their carnival. Hoping to prevent the carnival from closing, they turn to Prince, a man from Belat`s past, for help. He promises to give them a hand if they first help him look for the lost princesses Rapunselya, Maulan and Ariella so they can save the magical land, Fantastica."/>
    <x v="61"/>
    <x v="1"/>
    <s v="G"/>
    <x v="3"/>
    <n v="114"/>
    <s v="tt9270416"/>
    <n v="3.6"/>
    <n v="212"/>
    <x v="1"/>
  </r>
  <r>
    <n v="2874"/>
    <s v="tm459024"/>
    <x v="2851"/>
    <s v="Food on the Go"/>
    <x v="0"/>
    <s v="The diaspora of millions of Italian emigrants marked a strong nutritional influence of this nation on the American continent. The documentary collects the similarities and differences between the dishes adapted to the American taste and his native Italy."/>
    <x v="60"/>
    <x v="1"/>
    <m/>
    <x v="5"/>
    <n v="66"/>
    <s v="tt7321504"/>
    <n v="6.3"/>
    <n v="211"/>
    <x v="1"/>
  </r>
  <r>
    <n v="2875"/>
    <s v="tm373864"/>
    <x v="2852"/>
    <s v="Agust√É¬≠n Aristar√É¬°n: Soy Rada"/>
    <x v="0"/>
    <s v="Argentine comedian Agust√É¬≠n &quot;Radagast&quot; Aristar√É¬°n adds doses of magic, music and acting to his high-energy stand-up routine."/>
    <x v="61"/>
    <x v="1"/>
    <m/>
    <x v="5"/>
    <n v="60"/>
    <s v="tt8004552"/>
    <n v="6.1"/>
    <n v="121"/>
    <x v="1"/>
  </r>
  <r>
    <n v="2876"/>
    <s v="tm306680"/>
    <x v="2853"/>
    <s v="Grillo vs Grillo"/>
    <x v="0"/>
    <s v="Outspoken comedian Beppe Grillo reminisces about his long career, including the triumphs and controversies that fueled his rise in Italian politics."/>
    <x v="60"/>
    <x v="1"/>
    <m/>
    <x v="5"/>
    <n v="95"/>
    <s v="tt6522846"/>
    <n v="5.2"/>
    <n v="129"/>
    <x v="1"/>
  </r>
  <r>
    <n v="2877"/>
    <s v="tm286520"/>
    <x v="2854"/>
    <s v="Jim Gaffigan: Cinco"/>
    <x v="0"/>
    <s v="America's king of clean comedy delivers wickedly funny jokes in his fifth hour-long special."/>
    <x v="60"/>
    <x v="1"/>
    <m/>
    <x v="5"/>
    <n v="73"/>
    <s v="tt6090102"/>
    <n v="7.1"/>
    <n v="2381"/>
    <x v="1"/>
  </r>
  <r>
    <n v="2878"/>
    <s v="tm447261"/>
    <x v="2855"/>
    <s v="Free Rein: The Twelve Neighs of Christmas"/>
    <x v="0"/>
    <s v="As Bright Fields preps for its Mistletoe Ball, a broken ornament leads Zoe to a family secret, while Gaby finds herself at the mercy of new boss Mia."/>
    <x v="61"/>
    <x v="1"/>
    <m/>
    <x v="5"/>
    <n v="58"/>
    <s v="tt9315418"/>
    <n v="6.7"/>
    <n v="5633"/>
    <x v="1"/>
  </r>
  <r>
    <n v="2879"/>
    <s v="tm307698"/>
    <x v="2856"/>
    <s v="My Ex &amp; Whys"/>
    <x v="0"/>
    <s v="Cali a blogger who owns the upcoming blog &quot;The Bakit List,&quot; and her ex Gio who will return to her life unexpectedly and surprisingly."/>
    <x v="60"/>
    <x v="1"/>
    <m/>
    <x v="5"/>
    <n v="120"/>
    <s v="tt6544850"/>
    <n v="6.2"/>
    <n v="572"/>
    <x v="1"/>
  </r>
  <r>
    <n v="2880"/>
    <s v="tm244277"/>
    <x v="2857"/>
    <s v="Pa Paandi"/>
    <x v="0"/>
    <s v="√¢‚Ç¨ÀúPower√¢‚Ç¨‚Ñ¢ Paandi, once a legendary stunt master who ruled the world of film stunts in his prime years is now content in living a peaceful life with his son and grandchildren. But he soon realizes that his acts that he thinks is normal and righteous, constantly irks his son who seems to taking their relationship for granted. One such overblown tiff with his son drives him to go do some soul searching, the outcome of which has many unexpected experiences."/>
    <x v="60"/>
    <x v="1"/>
    <m/>
    <x v="5"/>
    <n v="125"/>
    <s v="tt6734886"/>
    <n v="7.4"/>
    <n v="1725"/>
    <x v="1"/>
  </r>
  <r>
    <n v="2881"/>
    <s v="tm376844"/>
    <x v="2858"/>
    <s v="Penalty Kick"/>
    <x v="0"/>
    <s v="How far does a soccer fan goes for his beloved national team? Mariano C√É¬°rdenas will risk his job, wife and family to support his soccer team during the World Cup qualifiers."/>
    <x v="61"/>
    <x v="1"/>
    <s v="PG-13"/>
    <x v="4"/>
    <n v="89"/>
    <s v="tt8007436"/>
    <n v="3.7"/>
    <n v="280"/>
    <x v="1"/>
  </r>
  <r>
    <n v="2882"/>
    <s v="tm814861"/>
    <x v="2859"/>
    <s v="Noblemen"/>
    <x v="0"/>
    <s v="A 15 year old boy, struggling with his adolescent years, is terrorized by a gang of bullies in a posh boarding school. This sets forth a chain of events that leads to a loss of life and innocence."/>
    <x v="61"/>
    <x v="1"/>
    <m/>
    <x v="5"/>
    <n v="108"/>
    <s v="tt6514218"/>
    <n v="5.6"/>
    <n v="274"/>
    <x v="1"/>
  </r>
  <r>
    <n v="2883"/>
    <s v="tm346390"/>
    <x v="2860"/>
    <s v="Brad Paisley's Comedy Rodeo"/>
    <x v="0"/>
    <s v="Country music star Brad Paisley hosts a night of music and laughs with comics Nate Bargatze, John Heffron, Jon Reep, Sarah Tiana and Mike E. Winfield."/>
    <x v="60"/>
    <x v="1"/>
    <m/>
    <x v="5"/>
    <n v="63"/>
    <s v="tt6794448"/>
    <n v="5.7"/>
    <n v="151"/>
    <x v="1"/>
  </r>
  <r>
    <n v="2884"/>
    <s v="tm313118"/>
    <x v="2861"/>
    <s v="Love, Surreal and Odd"/>
    <x v="0"/>
    <s v="When a group of people meets at the same party, they form four different relationships, each experiencing similar phases of love."/>
    <x v="60"/>
    <x v="1"/>
    <s v="G"/>
    <x v="3"/>
    <n v="95"/>
    <s v="tt6555772"/>
    <n v="5.6"/>
    <n v="3216"/>
    <x v="1"/>
  </r>
  <r>
    <n v="2885"/>
    <s v="tm423315"/>
    <x v="2862"/>
    <s v="Pac√É¬≠ficum"/>
    <x v="0"/>
    <s v="Documentary that studies the history, development, fauna and flora of the Peruvian coast."/>
    <x v="60"/>
    <x v="1"/>
    <m/>
    <x v="5"/>
    <n v="74"/>
    <s v="tt8026108"/>
    <n v="6.5"/>
    <n v="126"/>
    <x v="1"/>
  </r>
  <r>
    <n v="2886"/>
    <s v="tm417488"/>
    <x v="2863"/>
    <s v="Mama's Boy"/>
    <x v="0"/>
    <s v="A comedy about  a gang leader ( Chico ) who gets into a fight and  is seriously injured, after which he is transferred to the hospital in a critical condition where he needs a heart transplant. At the same time, the mother of another young man ( Hesham Maged )  dies and doctors resort to transferring her heart to the  gang leader to save his life, but he starts acting in a motherly way towards the young man."/>
    <x v="61"/>
    <x v="1"/>
    <m/>
    <x v="5"/>
    <n v="104"/>
    <s v="tt8665900"/>
    <n v="6.1"/>
    <n v="987"/>
    <x v="1"/>
  </r>
  <r>
    <n v="2887"/>
    <s v="tm353791"/>
    <x v="2864"/>
    <s v="Seven Sundays"/>
    <x v="0"/>
    <s v="The Bonifacio siblings reunite when they find out their father is diagnosed with cancer. In the process, they have to deal with unresolved issues among themselves before it's too late."/>
    <x v="60"/>
    <x v="1"/>
    <m/>
    <x v="5"/>
    <n v="128"/>
    <s v="tt7502214"/>
    <n v="7.7"/>
    <n v="456"/>
    <x v="1"/>
  </r>
  <r>
    <n v="2888"/>
    <s v="tm444576"/>
    <x v="2865"/>
    <s v="Puppy Star Christmas"/>
    <x v="0"/>
    <s v="The Pup Star family just got bigger! And the new pups: Cindy, Rosie, Charlie, and Brody will have to learn the true meaning of Christmas. When Pup Star√¢‚Ç¨‚Ñ¢s mean team, scheme to ruin Christmas, the pups end up in the North Pole to save Santa and the holiday spirit. Their adventure is filled with great pup-tastic songs to spread holiday cheer all year round."/>
    <x v="61"/>
    <x v="1"/>
    <s v="PG"/>
    <x v="1"/>
    <n v="90"/>
    <s v="tt8861786"/>
    <n v="3.6"/>
    <n v="248"/>
    <x v="1"/>
  </r>
  <r>
    <n v="2889"/>
    <s v="tm434776"/>
    <x v="2866"/>
    <s v="Mo Amer: The Vagabond"/>
    <x v="0"/>
    <s v="Arab-American comedian Mo Amer recounts his life as a refugee comic, from traveling with the name Mohammed to his long path to citizenship."/>
    <x v="61"/>
    <x v="1"/>
    <m/>
    <x v="5"/>
    <n v="56"/>
    <s v="tt9060526"/>
    <n v="7.3"/>
    <n v="799"/>
    <x v="1"/>
  </r>
  <r>
    <n v="2890"/>
    <s v="tm445258"/>
    <x v="2867"/>
    <s v="Marriage Palace"/>
    <x v="0"/>
    <s v="Marriage Palace is a comedy movie which takes us back to the 1990s in Punjab when a village boy, along with a friend, moves to the big city in pursuit of his one true love."/>
    <x v="61"/>
    <x v="1"/>
    <m/>
    <x v="5"/>
    <n v="102"/>
    <s v="tt8852242"/>
    <n v="6.2"/>
    <n v="180"/>
    <x v="1"/>
  </r>
  <r>
    <n v="2891"/>
    <s v="ts82160"/>
    <x v="2868"/>
    <s v="Harvey Street Kids"/>
    <x v="1"/>
    <s v="Kids rule in a place called Harvey Street, where a trio of girls right wrongs, ice cream is always an option, and every day feels like Saturday."/>
    <x v="61"/>
    <x v="1"/>
    <s v="TV-Y7"/>
    <x v="10"/>
    <n v="24"/>
    <s v="tt7758552"/>
    <n v="6.8"/>
    <n v="249"/>
    <x v="1"/>
  </r>
  <r>
    <n v="2892"/>
    <s v="tm364769"/>
    <x v="2869"/>
    <s v="Pahuna: The Little Visitors"/>
    <x v="0"/>
    <s v="Three Nepalese children rely on each other for survival after they become separated from their parents while entering India."/>
    <x v="60"/>
    <x v="1"/>
    <m/>
    <x v="5"/>
    <n v="138"/>
    <s v="tt6940696"/>
    <n v="7.5"/>
    <n v="397"/>
    <x v="1"/>
  </r>
  <r>
    <n v="2893"/>
    <s v="tm411508"/>
    <x v="2870"/>
    <s v="Mahi NRI"/>
    <x v="0"/>
    <s v="Set primarily in the UK's second largest city Birmingham, Mera Mahi NRI (My Beloved Non-Resident Indian) is a realistic multi- cultural comedy drama that follows the life of a student 'freshie' (a term used to describe somebody who is from the sub-continent who has recently arrived in the UK and who has very little experience of the British way of life)."/>
    <x v="60"/>
    <x v="1"/>
    <m/>
    <x v="5"/>
    <n v="132"/>
    <s v="tt5910902"/>
    <n v="5.9"/>
    <n v="83"/>
    <x v="1"/>
  </r>
  <r>
    <n v="2894"/>
    <s v="tm319477"/>
    <x v="2871"/>
    <s v="Rodney King"/>
    <x v="0"/>
    <s v="25 years ago, four LAPD officers were acquitted in a state court for beating King, sparking three days of rioting that left 53 people dead. Now, around the anniversary, this Spike Lee-produced one-man show (Roger Guenver Smith) will be streaming on Netflix. A complex, semi-tragic figure, King drowned in 2012. His life was rarely smooth, or simple √¢‚Ç¨‚Äú its telling makes for a sober, moving watch."/>
    <x v="60"/>
    <x v="1"/>
    <m/>
    <x v="5"/>
    <n v="52"/>
    <s v="tt6624312"/>
    <n v="5.8"/>
    <n v="601"/>
    <x v="1"/>
  </r>
  <r>
    <n v="2895"/>
    <s v="tm433215"/>
    <x v="2872"/>
    <s v="Exes Baggage"/>
    <x v="0"/>
    <s v="After a chance encounter, Pia  and Nix instantly hit it off. Natural conversations eventually develop into deep attraction. Despite their wounds from previous relationships, both decide to take a chance on each other.  But when their love blossoms into a relationship, their differences will test their love and will make them question: Are they ready for love when they're still carrying baggage from their past?"/>
    <x v="61"/>
    <x v="1"/>
    <m/>
    <x v="5"/>
    <n v="104"/>
    <s v="tt8835552"/>
    <n v="6.4"/>
    <n v="267"/>
    <x v="1"/>
  </r>
  <r>
    <n v="2896"/>
    <s v="tm456983"/>
    <x v="2873"/>
    <s v="Mauli"/>
    <x v="0"/>
    <s v="Mauli is a tough cop whose in control when in uniform.But a big terror to criminals without uniform he gets transferred to Kapur village which has no respect for cops and it's temple is closed since last 15 years due to terror of Nana Londhe.Mauli beats his men black and blue where he finds admire in Renuka.Its soon reveled that Mauli is a simple man but the actual terror cop is his twin brother with the same name.Mauli's brother dies while trying to save Mauli from Nana leaving Mauli helpless in the village and face humiliation in front of Nana's terror."/>
    <x v="61"/>
    <x v="1"/>
    <m/>
    <x v="5"/>
    <n v="134"/>
    <s v="tt8826936"/>
    <n v="5.6"/>
    <n v="362"/>
    <x v="1"/>
  </r>
  <r>
    <n v="2897"/>
    <s v="tm320756"/>
    <x v="2874"/>
    <s v="Tracy Morgan: Staying Alive"/>
    <x v="0"/>
    <s v="In his first special since his serious car accident, Tracy Morgan cracks jokes about life in a coma, his second marriage and his family's dark side."/>
    <x v="60"/>
    <x v="1"/>
    <m/>
    <x v="5"/>
    <n v="60"/>
    <s v="tt6680270"/>
    <n v="6.1"/>
    <n v="1202"/>
    <x v="1"/>
  </r>
  <r>
    <n v="2898"/>
    <s v="tm466084"/>
    <x v="2875"/>
    <s v="Voulez-vous rire avec moi ce soir?"/>
    <x v="0"/>
    <s v="French humorist Yacine Belhousse tours the world to explore how stand-up comedians make audiences laugh across cultures."/>
    <x v="61"/>
    <x v="1"/>
    <m/>
    <x v="5"/>
    <n v="93"/>
    <s v="tt8413624"/>
    <n v="6.8"/>
    <n v="43"/>
    <x v="1"/>
  </r>
  <r>
    <n v="2899"/>
    <s v="tm430459"/>
    <x v="2876"/>
    <s v="La Leyenda del Diamante"/>
    <x v="0"/>
    <s v="When a gun-toting rebel tries to rescue her kidnapped sister, she finds herself up against a widely feared desperado and a cursed guardian of treasure."/>
    <x v="61"/>
    <x v="1"/>
    <m/>
    <x v="5"/>
    <n v="87"/>
    <s v="tt6487242"/>
    <n v="3.4"/>
    <n v="48"/>
    <x v="1"/>
  </r>
  <r>
    <n v="2900"/>
    <s v="tm413266"/>
    <x v="2877"/>
    <s v="Pup Star: World Tour"/>
    <x v="0"/>
    <s v="PUP STAR is back, with an all-new movie that takes the popular singing dogs on trip around the world, where Tiny and friends find fantastic new songs and meet exciting new canine singers that prove music really is the universal language."/>
    <x v="61"/>
    <x v="1"/>
    <s v="G"/>
    <x v="3"/>
    <n v="87"/>
    <s v="tt7322864"/>
    <n v="3.8"/>
    <n v="207"/>
    <x v="1"/>
  </r>
  <r>
    <n v="2901"/>
    <s v="tm404569"/>
    <x v="2878"/>
    <s v="Shubh Aarambh"/>
    <x v="0"/>
    <s v="In the midst of her wedding, a young girl tries to save a 28 year old love marriage, of her future in-laws, which is falling apart."/>
    <x v="60"/>
    <x v="1"/>
    <m/>
    <x v="5"/>
    <n v="126"/>
    <s v="tt6949882"/>
    <n v="6.8"/>
    <n v="121"/>
    <x v="1"/>
  </r>
  <r>
    <n v="2902"/>
    <s v="tm325610"/>
    <x v="2879"/>
    <s v="Chris D'Elia: Man on Fire"/>
    <x v="0"/>
    <s v="Unbridled comic Chris D'Elia reconsiders his approach to major life events like marriage, not having kids and buying pants for your friends."/>
    <x v="60"/>
    <x v="1"/>
    <m/>
    <x v="5"/>
    <n v="65"/>
    <s v="tt7068896"/>
    <n v="6.5"/>
    <n v="1720"/>
    <x v="1"/>
  </r>
  <r>
    <n v="2903"/>
    <s v="tm1063790"/>
    <x v="2880"/>
    <s v="A Man for The Weekend"/>
    <x v="0"/>
    <s v="A career-focused woman convinces a colleague to pose as her boyfriend for a family visit -- and must face a meddling mom and some unexpected feelings."/>
    <x v="60"/>
    <x v="1"/>
    <m/>
    <x v="5"/>
    <n v="94"/>
    <s v="tt15007420"/>
    <n v="4"/>
    <n v="11"/>
    <x v="1"/>
  </r>
  <r>
    <n v="2904"/>
    <s v="tm358239"/>
    <x v="2881"/>
    <s v="DeRay Davis: How to Act Black"/>
    <x v="0"/>
    <s v="Dynamic comic DeRay Davis hits the stage like a ball of fire, nailing the finer points of living, dating and handling show business as a black man."/>
    <x v="60"/>
    <x v="1"/>
    <s v="PG"/>
    <x v="1"/>
    <n v="66"/>
    <s v="tt7288084"/>
    <n v="6.1"/>
    <n v="427"/>
    <x v="1"/>
  </r>
  <r>
    <n v="2905"/>
    <s v="tm354136"/>
    <x v="2882"/>
    <s v="El Especial de Alex Fern√É¬°ndez, el Especial"/>
    <x v="0"/>
    <s v="From a Mexico City theme park, energetic stand-up Alex Fern√É¬°ndez riffs on music, cheap toys, insecurity and other fun things about growing up."/>
    <x v="60"/>
    <x v="1"/>
    <m/>
    <x v="5"/>
    <n v="52"/>
    <s v="tt7520228"/>
    <n v="6.6"/>
    <n v="73"/>
    <x v="1"/>
  </r>
  <r>
    <n v="2906"/>
    <s v="ts54112"/>
    <x v="2883"/>
    <s v="Life Plan A and B"/>
    <x v="1"/>
    <s v="Ru Wei and You Yan have a simple relationship. But in every simple relationship, there are many difficulties. They are not rich, but they try very hard to enjoy life. They are very serious about their relationship and try their best to achieve something in life - hoping one day they can become who they want to become. One day, Ru Wei has a 'lucky chance' in life. Her company wants to send her to Shanghai, with a promotion and higher pay. These two who are deeply in love cannot bear to have a long-distance relationship. With all the uncertainties in their future, can they still stand by each other?"/>
    <x v="60"/>
    <x v="1"/>
    <s v="TV-PG"/>
    <x v="7"/>
    <n v="80"/>
    <s v="tt7034962"/>
    <n v="7.8"/>
    <n v="106"/>
    <x v="1"/>
  </r>
  <r>
    <n v="2907"/>
    <s v="tm411649"/>
    <x v="2884"/>
    <s v="Thug Life"/>
    <x v="0"/>
    <s v="A get-rich-quick scheme goes awry when a group of friends stumbles onto a dangerous conspiracy and wind up getting mistaken for the bad guys."/>
    <x v="60"/>
    <x v="1"/>
    <m/>
    <x v="5"/>
    <n v="134"/>
    <s v="tt9537072"/>
    <n v="5.7"/>
    <n v="48"/>
    <x v="1"/>
  </r>
  <r>
    <n v="2908"/>
    <s v="tm350945"/>
    <x v="2885"/>
    <s v="Posesif"/>
    <x v="0"/>
    <s v="A student diver risks her scholastic future and relationship with her father when she dates a moody transfer student consumed by their romance."/>
    <x v="60"/>
    <x v="1"/>
    <m/>
    <x v="5"/>
    <n v="102"/>
    <s v="tt8425410"/>
    <n v="7.4"/>
    <n v="920"/>
    <x v="1"/>
  </r>
  <r>
    <n v="2909"/>
    <s v="tm244310"/>
    <x v="2886"/>
    <s v="Merku Thodarchi Malai"/>
    <x v="0"/>
    <s v="Living on the borders of Kerala and Tamil Nadu, Rangasamy, a laborer just like his fellow sons of soils toils, hard-working at the spice plantations owned by landlords. He lives a happy life and wishes to own a piece of land and earn a living through farming. After years of struggle, his dream finally comes true when Chaako, a local politician helps him buy the land, however, he soon faces tougher challenges as he has to deal with corrupt and wealthy politicians."/>
    <x v="61"/>
    <x v="1"/>
    <m/>
    <x v="5"/>
    <n v="122"/>
    <s v="tt7794052"/>
    <n v="8.6"/>
    <n v="1810"/>
    <x v="1"/>
  </r>
  <r>
    <n v="2910"/>
    <s v="tm370781"/>
    <x v="2887"/>
    <s v="Natalia Valdebenito: El especial"/>
    <x v="0"/>
    <s v="A Chilean comedian fuses activism with irreverence for a stand-up set filled with jokes about misogyny, reproductive rights and respecting women."/>
    <x v="61"/>
    <x v="1"/>
    <m/>
    <x v="5"/>
    <n v="76"/>
    <s v="tt7663776"/>
    <n v="5.0999999999999996"/>
    <n v="82"/>
    <x v="1"/>
  </r>
  <r>
    <n v="2911"/>
    <s v="tm376709"/>
    <x v="2888"/>
    <s v="Jani Due√É¬±as: Grandes fracasos de ayer y hoy"/>
    <x v="0"/>
    <s v="Radio broadcaster, actress and comedian Jani Due√É¬±as brings her acid sense of humor to this stand-up special as she pours out her feelings on issues that are all too universal, from aging to dieting to sex."/>
    <x v="61"/>
    <x v="1"/>
    <m/>
    <x v="5"/>
    <n v="77"/>
    <s v="tt7607260"/>
    <n v="4.8"/>
    <n v="71"/>
    <x v="1"/>
  </r>
  <r>
    <n v="2912"/>
    <s v="tm368284"/>
    <x v="2889"/>
    <s v="Arango y Sanint: R√É¬≠ase el show"/>
    <x v="0"/>
    <s v="Colombian stand-up comedians Antonio Sanint and Juli√É¬°n Arango impersonate an Argentine visitor and a cabbie, and a pair of dirty old men at the opera."/>
    <x v="61"/>
    <x v="1"/>
    <m/>
    <x v="5"/>
    <n v="62"/>
    <s v="tt7606464"/>
    <n v="4"/>
    <n v="42"/>
    <x v="1"/>
  </r>
  <r>
    <n v="2913"/>
    <s v="tm328041"/>
    <x v="2890"/>
    <s v="Doob"/>
    <x v="0"/>
    <s v="As a noted filmmaker√¢‚Ç¨‚Ñ¢s infidelity becomes a media firestorm, his fractured family privately navigates the fallout of his actions for years to come."/>
    <x v="60"/>
    <x v="1"/>
    <m/>
    <x v="5"/>
    <n v="102"/>
    <s v="tt5513920"/>
    <n v="6.2"/>
    <n v="1863"/>
    <x v="1"/>
  </r>
  <r>
    <n v="2914"/>
    <s v="tm375836"/>
    <x v="2891"/>
    <s v="Adel Karam: Live from Beirut"/>
    <x v="0"/>
    <s v="Which part of a sheep is tastiest? What's so funny about funerals? A Lebanese comic answers your burning questions!"/>
    <x v="61"/>
    <x v="1"/>
    <s v="R"/>
    <x v="0"/>
    <n v="59"/>
    <s v="tt8081748"/>
    <n v="5.5"/>
    <n v="144"/>
    <x v="1"/>
  </r>
  <r>
    <n v="2915"/>
    <s v="tm358370"/>
    <x v="2892"/>
    <s v="Love and Shukla"/>
    <x v="0"/>
    <s v="A sexually inexperienced rickshaw driver struggles to build intimacy with his shy new wife in their tiny, overcrowded quarters."/>
    <x v="60"/>
    <x v="1"/>
    <m/>
    <x v="5"/>
    <n v="117"/>
    <s v="tt7647198"/>
    <n v="7.3"/>
    <n v="933"/>
    <x v="1"/>
  </r>
  <r>
    <n v="2916"/>
    <s v="tm367105"/>
    <x v="2893"/>
    <s v="Alejandro Ria√É¬±o: Especial de stand up"/>
    <x v="0"/>
    <s v="Colombian comedian Alejandro Ria√É¬±o discusses the perks of dating a she-wolf, styles of dancing, the quirks of Bogot√É¬° men and soccer game announcers."/>
    <x v="61"/>
    <x v="1"/>
    <m/>
    <x v="5"/>
    <n v="60"/>
    <s v="tt7607558"/>
    <n v="4.9000000000000004"/>
    <n v="69"/>
    <x v="1"/>
  </r>
  <r>
    <n v="2917"/>
    <s v="tm289882"/>
    <x v="2894"/>
    <s v="Birdshot"/>
    <x v="0"/>
    <s v="A farm girl mistakenly shoots and kills an endangered Philippine Eagle. When authorities begin a manhunt to track down the eagle√¢‚Ç¨‚Ñ¢s killer, they stumble upon an even more horrific discovery."/>
    <x v="60"/>
    <x v="1"/>
    <m/>
    <x v="5"/>
    <n v="116"/>
    <s v="tt6159150"/>
    <n v="6.6"/>
    <n v="781"/>
    <x v="1"/>
  </r>
  <r>
    <n v="2918"/>
    <s v="tm370472"/>
    <x v="2895"/>
    <s v="Kavin Jay : Everybody Calm Down!"/>
    <x v="0"/>
    <s v="On a mission to defy stereotypes, Malaysian stand-up comedian Kavin Jay shares stories about growing up in the VHS era with his Singapore audience."/>
    <x v="61"/>
    <x v="1"/>
    <m/>
    <x v="5"/>
    <n v="53"/>
    <s v="tt7924764"/>
    <n v="5.9"/>
    <n v="232"/>
    <x v="1"/>
  </r>
  <r>
    <n v="2919"/>
    <s v="tm369453"/>
    <x v="2896"/>
    <s v="Mau Nieto: viviendo sobrio√¢‚Ç¨¬¶ desde el bar"/>
    <x v="0"/>
    <s v="Performing at a bar, Mexican stand-up comedian Mau Nieto dishes on his modest upbringing, his failed relationships and his attempts to stay sober."/>
    <x v="61"/>
    <x v="1"/>
    <m/>
    <x v="5"/>
    <n v="57"/>
    <s v="tt7607492"/>
    <n v="6.7"/>
    <n v="80"/>
    <x v="1"/>
  </r>
  <r>
    <n v="2920"/>
    <s v="tm426367"/>
    <x v="2897"/>
    <s v="Coco y Raulito: Carrusel de ternura"/>
    <x v="0"/>
    <s v="A study in contrasts, comedy partners and good friends Coco Celis and Ra√É¬∫l Meneses alternate separate stand-up sets for double the laughs."/>
    <x v="61"/>
    <x v="1"/>
    <s v="PG-13"/>
    <x v="4"/>
    <n v="56"/>
    <s v="tt7607498"/>
    <n v="6.6"/>
    <n v="39"/>
    <x v="1"/>
  </r>
  <r>
    <n v="2921"/>
    <s v="tm438005"/>
    <x v="2898"/>
    <s v="First Love"/>
    <x v="0"/>
    <s v="In what appears to be a serendipitous encounter upon saving the life of a stranger, the calculated and reserved businessman Nick meets the impulsive and optimistic photographer Ali, who believes in destiny and carpe diem, or seizing the day. Nick, who seeks closure for his past mistakes, is drawn towards Ali's spirit and vigor. Despite living with a congenital heart disease and being on the wait-list for a heart transplant, Ali continues to be hopeful about her future. Ali challenges Nick to seize every moment of his life before it's too late. Meanwhile, Nick finds a way to give Ali a new lease on life - even if it means risking one's life and their love for each other."/>
    <x v="61"/>
    <x v="1"/>
    <m/>
    <x v="5"/>
    <n v="122"/>
    <s v="tt9060390"/>
    <n v="6"/>
    <n v="149"/>
    <x v="1"/>
  </r>
  <r>
    <n v="2922"/>
    <s v="tm416134"/>
    <x v="2899"/>
    <s v="Fernando Sanjiao: Hombre"/>
    <x v="0"/>
    <s v="Argentine actor and comedian Fernando Sanjiao uses humor and impersonations to explore the concepts of masculinity and fatherhood in modern times."/>
    <x v="61"/>
    <x v="1"/>
    <m/>
    <x v="5"/>
    <n v="63"/>
    <s v="tt7607332"/>
    <n v="6.3"/>
    <n v="57"/>
    <x v="1"/>
  </r>
  <r>
    <n v="2923"/>
    <s v="ts97584"/>
    <x v="2900"/>
    <s v="Highland: Thailand's Marijuana Awakening"/>
    <x v="1"/>
    <s v="Thailand's complicated history with marijuana continues to play a role in its policies and laws, as well as the health and security of its citizens."/>
    <x v="60"/>
    <x v="1"/>
    <s v="TV-MA"/>
    <x v="6"/>
    <n v="20"/>
    <s v="tt7201224"/>
    <n v="6.2"/>
    <n v="24"/>
    <x v="1"/>
  </r>
  <r>
    <n v="2924"/>
    <s v="tm369210"/>
    <x v="2901"/>
    <s v="Ricardo Quevedo: Hay gente as√É¬≠"/>
    <x v="0"/>
    <s v="Droll comic Ricardo Quevedo hits Bogot√É¬° with a set that touches on embarrassing misunderstandings, sex talk, the thrill of being scared and more."/>
    <x v="61"/>
    <x v="1"/>
    <m/>
    <x v="5"/>
    <n v="58"/>
    <s v="tt7607450"/>
    <n v="6.3"/>
    <n v="104"/>
    <x v="1"/>
  </r>
  <r>
    <n v="2925"/>
    <s v="tm371741"/>
    <x v="2902"/>
    <s v="Si saben c√É¬≥mo me pongo √Ç¬øPa' qu√É¬© me invitan?"/>
    <x v="0"/>
    <s v="Four mismatched couples meet at an exclusive resort in search of new adventures to improve their relationship. All of them will do their best to find the balance with their better half, but to achieve it they will have to overcome the difficult tests that love poses."/>
    <x v="61"/>
    <x v="1"/>
    <m/>
    <x v="5"/>
    <n v="89"/>
    <s v="tt7940122"/>
    <n v="4.5999999999999996"/>
    <n v="216"/>
    <x v="1"/>
  </r>
  <r>
    <n v="2926"/>
    <s v="tm478147"/>
    <x v="2903"/>
    <s v="The Lost Caf√É¬©"/>
    <x v="0"/>
    <s v="An uplifting story about a girl's decision to rise above her dark family secrets, heartbreak and culture shock to live out her dreams abroad."/>
    <x v="61"/>
    <x v="1"/>
    <m/>
    <x v="5"/>
    <n v="76"/>
    <s v="tt7371662"/>
    <n v="6.4"/>
    <n v="24"/>
    <x v="1"/>
  </r>
  <r>
    <n v="2927"/>
    <s v="tm840936"/>
    <x v="2904"/>
    <s v="Zo√É¬©: Panoramas"/>
    <x v="0"/>
    <s v="A unique and introspective look inside one of Latin America's biggest rock bands: Zo√É¬©. The film takes you on a contemplative and audiovisual journey through one of the bands decisive years."/>
    <x v="60"/>
    <x v="1"/>
    <s v="PG"/>
    <x v="1"/>
    <n v="89"/>
    <s v="tt5158844"/>
    <n v="6.8"/>
    <n v="77"/>
    <x v="1"/>
  </r>
  <r>
    <n v="2928"/>
    <s v="tm349134"/>
    <x v="2905"/>
    <s v="Fabrizio Copano: solo pienso en m√É¬≠"/>
    <x v="0"/>
    <s v="Fabrizio Copano takes audience participation to the next level in this stand-up set while reflecting on sperm banks, family WhatsApp groups and more."/>
    <x v="60"/>
    <x v="1"/>
    <m/>
    <x v="5"/>
    <n v="59"/>
    <s v="tt8134310"/>
    <n v="5"/>
    <n v="33"/>
    <x v="1"/>
  </r>
  <r>
    <n v="2929"/>
    <s v="tm459527"/>
    <x v="2906"/>
    <s v="Good Game: The Beginning"/>
    <x v="0"/>
    <s v="New high school grad and avid gamer Cenk is recruited to an intense esports team that trains for a tournament with a life-changing prize."/>
    <x v="61"/>
    <x v="1"/>
    <s v="PG-13"/>
    <x v="4"/>
    <n v="104"/>
    <s v="tt8510324"/>
    <n v="4.4000000000000004"/>
    <n v="1796"/>
    <x v="1"/>
  </r>
  <r>
    <n v="2930"/>
    <s v="tm440324"/>
    <x v="2907"/>
    <s v="Santo cach√É¬≥n"/>
    <x v="0"/>
    <s v="Antonio tries to show his friend Carlos that his wife cheats on him. As he tries to make his friends see the truth, a number of different people and funny situations come up."/>
    <x v="61"/>
    <x v="1"/>
    <m/>
    <x v="5"/>
    <n v="87"/>
    <s v="tt9189572"/>
    <n v="4.8"/>
    <n v="53"/>
    <x v="1"/>
  </r>
  <r>
    <n v="2931"/>
    <s v="tm450512"/>
    <x v="2908"/>
    <s v="Pinky Memsaab"/>
    <x v="0"/>
    <s v="The lives of a gullible maid; a beautiful socialite; an ambitious investment banker and a happy go lucky chauffeur are entwined together in Dubai, in this bitter-sweet tale of self discovery."/>
    <x v="61"/>
    <x v="1"/>
    <m/>
    <x v="5"/>
    <n v="124"/>
    <s v="tt8529070"/>
    <n v="6.3"/>
    <n v="521"/>
    <x v="1"/>
  </r>
  <r>
    <n v="2932"/>
    <s v="tm403197"/>
    <x v="2909"/>
    <s v="Heaven Without People"/>
    <x v="0"/>
    <s v="Josephine, the matriarch of a sprawling family, is delighted to gather everyone for Easter lunch for the first time in two years. While they all share a joyful meal, an incident ignites underlying tensions between the family members and leads them gradually into chaos."/>
    <x v="60"/>
    <x v="1"/>
    <m/>
    <x v="5"/>
    <n v="91"/>
    <s v="tt7583280"/>
    <n v="7.6"/>
    <n v="1249"/>
    <x v="1"/>
  </r>
  <r>
    <n v="2933"/>
    <s v="tm458074"/>
    <x v="2910"/>
    <s v="Edmilson Filho: Notas, Comedy about Relationships"/>
    <x v="0"/>
    <s v="Brazilian comedian Edmilson Filho walks his audience through the stages of a modern relationship, playing up the differences between men and women."/>
    <x v="61"/>
    <x v="1"/>
    <m/>
    <x v="5"/>
    <n v="79"/>
    <s v="tt9234638"/>
    <n v="5.2"/>
    <n v="20"/>
    <x v="1"/>
  </r>
  <r>
    <n v="2934"/>
    <s v="tm440208"/>
    <x v="2911"/>
    <s v="Hadithi za Kumekucha: Fatuma"/>
    <x v="0"/>
    <s v="A woman single-handedly shoulders her family's burdens, without reward or thanks, to farm her husband's land and keep the family fed and cared for. She finds herself training her daughter to walk the same path she does. No school, all work. Pests threaten her harvest and are exterminated using a loan from the local women's Co-op. But when Manyusi squanders her prized harvest and schemes to marry off their daughter, Fatuma must enlist the help of her fellow ladies at the co-op to make things right."/>
    <x v="61"/>
    <x v="1"/>
    <m/>
    <x v="5"/>
    <n v="85"/>
    <s v="tt8329296"/>
    <n v="7.6"/>
    <n v="8"/>
    <x v="1"/>
  </r>
  <r>
    <n v="2935"/>
    <s v="tm336084"/>
    <x v="2912"/>
    <s v="Echcharikkai"/>
    <x v="0"/>
    <s v="Two men kidnap the daughter of a rich man, and the latter approaches a retired cop to track the missing woman."/>
    <x v="61"/>
    <x v="1"/>
    <m/>
    <x v="5"/>
    <n v="134"/>
    <s v="tt7853268"/>
    <n v="6.3"/>
    <n v="307"/>
    <x v="1"/>
  </r>
  <r>
    <n v="2936"/>
    <s v="tm450769"/>
    <x v="2913"/>
    <s v="Nathicharami"/>
    <x v="0"/>
    <s v="A widow struggles with the dilemma of her own growing sexual needs, and her desire to remain faithful to the memory of her late husband."/>
    <x v="61"/>
    <x v="1"/>
    <m/>
    <x v="5"/>
    <n v="116"/>
    <s v="tt9084890"/>
    <n v="7.2"/>
    <n v="316"/>
    <x v="1"/>
  </r>
  <r>
    <n v="2937"/>
    <s v="tm480647"/>
    <x v="2914"/>
    <s v="Ayana"/>
    <x v="0"/>
    <s v="An ambitious software entrepreneur puts everything he has in line to perceive his dreams."/>
    <x v="60"/>
    <x v="1"/>
    <m/>
    <x v="5"/>
    <n v="112"/>
    <s v="tt6891660"/>
    <n v="7.4"/>
    <n v="128"/>
    <x v="1"/>
  </r>
  <r>
    <n v="2938"/>
    <s v="tm479734"/>
    <x v="2915"/>
    <s v="Table Manners"/>
    <x v="0"/>
    <s v="Family, food and love. Life's three courses made easy."/>
    <x v="61"/>
    <x v="1"/>
    <m/>
    <x v="5"/>
    <n v="105"/>
    <s v="tt7385538"/>
    <n v="5.0999999999999996"/>
    <n v="43"/>
    <x v="1"/>
  </r>
  <r>
    <n v="2939"/>
    <s v="tm478654"/>
    <x v="2916"/>
    <s v="Salam - The First ****** Nobel Laureate"/>
    <x v="0"/>
    <s v="&quot;Salam&quot; is a feature length documentary about the Nobel prize winning Pakistani physicist, Abdus Salam. The film reveals the extraordinary life of the charismatic Abdus Salam, in all its color, vitality and tragedy. It is the story of a man who traversed two worlds with ease: one of science and religion, modernity and tradition, war and peace and obscurity and celebrity. When he won the Nobel prize in 1979, he became the very first Pakistani to achieve this distinction, and only the fourth from the subcontinent. Born in 1926 in a remote village in Punjab, British India, Salam was a child prodigy. He came from humble beginnings, growing up in a small brick house with a large family of eleven. While Salam's legacy looms large in the world of physics, he is largely forgotten in Pakistan because of his faith. Children do not read about him and he is still vilified and maligned by right wing clerics for being a &quot;Qadiani&quot;-a derogatory term for someone belonging to the Ahmadiyya community. By telling this complex story of a man who due to extremism could not strengthen his people as he so deeply desired, the film draws attention to the state of affairs in the world today, where knowledge is sacrificed at the altar of ignorance and intolerance, depriving the coming generation of all that is precious."/>
    <x v="61"/>
    <x v="1"/>
    <m/>
    <x v="5"/>
    <n v="75"/>
    <s v="tt7904606"/>
    <n v="7.8"/>
    <n v="414"/>
    <x v="1"/>
  </r>
  <r>
    <n v="2940"/>
    <s v="tm369079"/>
    <x v="2917"/>
    <s v="Todd Glass: Act Happy"/>
    <x v="0"/>
    <s v="Try to keep up as comedian Todd Glass delivers rapid-fire stand-up that bounces from his heart attack to his coming out to how to eat a Kit Kat."/>
    <x v="61"/>
    <x v="1"/>
    <m/>
    <x v="5"/>
    <n v="62"/>
    <s v="tt7752142"/>
    <n v="5.0999999999999996"/>
    <n v="366"/>
    <x v="1"/>
  </r>
  <r>
    <n v="2941"/>
    <s v="tm420789"/>
    <x v="2918"/>
    <s v="Lilli"/>
    <x v="0"/>
    <s v="Abducted and confined in a room by a gang of sadistic men, a pregnant woman tries to escape, against insurmountable odds."/>
    <x v="61"/>
    <x v="1"/>
    <s v="PG"/>
    <x v="1"/>
    <n v="91"/>
    <s v="tt8273258"/>
    <n v="5.7"/>
    <n v="278"/>
    <x v="1"/>
  </r>
  <r>
    <n v="2942"/>
    <s v="tm368448"/>
    <x v="2919"/>
    <s v="Eve's Apple"/>
    <x v="0"/>
    <s v="Interviews with global policymakers and girls in Gambia and Kenya detail the horrors of female genital mutilation and the growing efforts to end it."/>
    <x v="60"/>
    <x v="1"/>
    <m/>
    <x v="5"/>
    <n v="90"/>
    <s v="tt7388694"/>
    <n v="5.9"/>
    <n v="86"/>
    <x v="1"/>
  </r>
  <r>
    <n v="2943"/>
    <s v="tm411528"/>
    <x v="2920"/>
    <s v="Enissa Amani: Ehrenwort"/>
    <x v="0"/>
    <s v="Live from Hamburg, Iranian-German comedian Enissa Amani shares her take on German engineering, tax deductions and online fan-mail etiquette."/>
    <x v="61"/>
    <x v="1"/>
    <s v="PG"/>
    <x v="1"/>
    <n v="65"/>
    <s v="tt8328418"/>
    <n v="5.5"/>
    <n v="194"/>
    <x v="1"/>
  </r>
  <r>
    <n v="2944"/>
    <s v="tm348281"/>
    <x v="2921"/>
    <s v="Kingdom of Us"/>
    <x v="0"/>
    <s v="How does a traumatic event shape a family? How do you sift through the memories to find hidden clues and unlock a collective grief? Kingdom of Us takes a look at a mother and her seven children, whose father's suicide left them in financial ruin. Through home movies and raw moments, the Shanks family travels the rocky road towards hope."/>
    <x v="60"/>
    <x v="1"/>
    <m/>
    <x v="5"/>
    <n v="109"/>
    <s v="tt7321274"/>
    <n v="7"/>
    <n v="887"/>
    <x v="1"/>
  </r>
  <r>
    <n v="2945"/>
    <s v="tm423593"/>
    <x v="2922"/>
    <s v="Aruna &amp; Her Palate"/>
    <x v="0"/>
    <s v="An epidemiologist turns her nationwide bird flu investigation into a chance to sample local delicacies en route, with three friends along for the ride."/>
    <x v="61"/>
    <x v="1"/>
    <m/>
    <x v="5"/>
    <n v="106"/>
    <s v="tt8894180"/>
    <n v="7.2"/>
    <n v="765"/>
    <x v="1"/>
  </r>
  <r>
    <n v="2946"/>
    <s v="tm438105"/>
    <x v="2923"/>
    <s v="Into the Wind"/>
    <x v="0"/>
    <s v="Two siblings set sail as a crew on a yacht on the Aegean Sea. Circumstances soon change when a young documentary filmmaker comes aboard."/>
    <x v="61"/>
    <x v="1"/>
    <m/>
    <x v="5"/>
    <n v="76"/>
    <s v="tt8476276"/>
    <n v="4.2"/>
    <n v="42"/>
    <x v="1"/>
  </r>
  <r>
    <n v="2947"/>
    <s v="tm471288"/>
    <x v="2924"/>
    <s v="Baby Mamas"/>
    <x v="0"/>
    <s v="The daily lives and loves of four professional women in South Africa who are all in different stages of their own real-life baby mama drama."/>
    <x v="61"/>
    <x v="1"/>
    <m/>
    <x v="5"/>
    <n v="93"/>
    <s v="tt8686460"/>
    <n v="6.6"/>
    <n v="63"/>
    <x v="1"/>
  </r>
  <r>
    <n v="2948"/>
    <s v="ts80751"/>
    <x v="2925"/>
    <s v="The Break with Michelle Wolf"/>
    <x v="1"/>
    <s v="Nobody's safe as Michelle Wolf unapologetically takes aim in this weekly topical show that blends sketches with live comedy and in-studio guests."/>
    <x v="61"/>
    <x v="1"/>
    <s v="TV-MA"/>
    <x v="6"/>
    <n v="30"/>
    <s v="tt8010342"/>
    <n v="5.0999999999999996"/>
    <n v="1862"/>
    <x v="1"/>
  </r>
  <r>
    <n v="2949"/>
    <s v="tm346867"/>
    <x v="2926"/>
    <s v="Lynne Koplitz: Hormonal Beast"/>
    <x v="0"/>
    <s v="Unabashed comedian Lynne Koplitz offers a woman's take on being crazy, the benefits of childlessness and the three things all men really want."/>
    <x v="60"/>
    <x v="1"/>
    <m/>
    <x v="5"/>
    <n v="51"/>
    <s v="tt6892388"/>
    <n v="6.2"/>
    <n v="417"/>
    <x v="1"/>
  </r>
  <r>
    <n v="2950"/>
    <s v="tm312738"/>
    <x v="2927"/>
    <s v="Jindua"/>
    <x v="0"/>
    <s v="An existing relationship is threatened when a new girl catches a man's eye."/>
    <x v="60"/>
    <x v="1"/>
    <m/>
    <x v="5"/>
    <n v="140"/>
    <s v="tt5917052"/>
    <n v="6.5"/>
    <n v="275"/>
    <x v="1"/>
  </r>
  <r>
    <n v="2951"/>
    <s v="tm404828"/>
    <x v="2928"/>
    <s v="Yoo Byung Jae: Too Much Information"/>
    <x v="0"/>
    <s v="&quot;Saturday Night Live Korea&quot; writer-turned-comedian Yoo Byung-jae lays bare his childhood memories and philosophy on sex in his first stand-up venture."/>
    <x v="61"/>
    <x v="1"/>
    <m/>
    <x v="5"/>
    <n v="63"/>
    <s v="tt8140738"/>
    <n v="5.3"/>
    <n v="53"/>
    <x v="1"/>
  </r>
  <r>
    <n v="2952"/>
    <s v="ts57116"/>
    <x v="2929"/>
    <s v="Ask the Doctor"/>
    <x v="1"/>
    <s v="An innovative, fun, and exploratory factual series that addresses the state of the nation's health, the latest in medical treatments and the future of healthcare as we know it."/>
    <x v="60"/>
    <x v="1"/>
    <m/>
    <x v="5"/>
    <n v="28"/>
    <s v="tt7188736"/>
    <n v="6.5"/>
    <n v="289"/>
    <x v="1"/>
  </r>
  <r>
    <n v="2953"/>
    <s v="tm242887"/>
    <x v="2930"/>
    <s v="Sei"/>
    <x v="0"/>
    <s v="A wannabe actor lands himself in trouble when he disguises as an ambulance driver to help his bed-ridden father"/>
    <x v="61"/>
    <x v="1"/>
    <m/>
    <x v="5"/>
    <n v="128"/>
    <s v="tt5820544"/>
    <n v="4.2"/>
    <n v="64"/>
    <x v="1"/>
  </r>
  <r>
    <n v="2954"/>
    <s v="tm444799"/>
    <x v="2931"/>
    <s v="Christmas Catch"/>
    <x v="0"/>
    <s v="Detective Mackenzie Bennett is hot on the trail of Carson, a suspected diamond thief, and goes undercover to catch him in the act. While undercover, Mack not only falls for Carson, but begins to suspect that he's been framed. Are feelings clouding Mack's judgment or are they focusing on the wrong suspect?"/>
    <x v="61"/>
    <x v="1"/>
    <m/>
    <x v="5"/>
    <n v="80"/>
    <s v="tt8322908"/>
    <n v="5.3"/>
    <n v="1428"/>
    <x v="1"/>
  </r>
  <r>
    <n v="2955"/>
    <s v="tm479933"/>
    <x v="2932"/>
    <s v="Project Papa"/>
    <x v="0"/>
    <s v="When a busy entrepreneur pauses her career to spend time with her aging father, both learn valuable lessons on happiness, love and living in the moment."/>
    <x v="61"/>
    <x v="1"/>
    <s v="G"/>
    <x v="3"/>
    <n v="97"/>
    <s v="tt7243756"/>
    <n v="6.3"/>
    <n v="35"/>
    <x v="1"/>
  </r>
  <r>
    <n v="2956"/>
    <s v="ts80993"/>
    <x v="2933"/>
    <s v="Kibaoh Klashers"/>
    <x v="1"/>
    <s v="Dylan and his pals Hailey and Ollie work together to compete in Battle Blading."/>
    <x v="60"/>
    <x v="1"/>
    <s v="TV-Y7"/>
    <x v="10"/>
    <n v="24"/>
    <s v="tt7492122"/>
    <n v="6.3"/>
    <n v="17"/>
    <x v="1"/>
  </r>
  <r>
    <n v="2957"/>
    <s v="tm371188"/>
    <x v="2934"/>
    <s v="#FriendButMarried"/>
    <x v="0"/>
    <s v="Pining for his high school crush for years, a young man puts up his best efforts to move out of the friend zone until she reveals she's getting married."/>
    <x v="61"/>
    <x v="1"/>
    <m/>
    <x v="5"/>
    <n v="102"/>
    <s v="tt8076266"/>
    <n v="6.9"/>
    <n v="695"/>
    <x v="1"/>
  </r>
  <r>
    <n v="2958"/>
    <s v="tm367613"/>
    <x v="2935"/>
    <s v="Mr. Chandramouli"/>
    <x v="0"/>
    <s v="Raghav, a professional boxer, finds himself in a fix when an unexpected turn of events gets him tangled in a battle between his passion, family and the love of his life."/>
    <x v="61"/>
    <x v="1"/>
    <m/>
    <x v="5"/>
    <n v="122"/>
    <s v="tt7486356"/>
    <n v="5.0999999999999996"/>
    <n v="234"/>
    <x v="1"/>
  </r>
  <r>
    <n v="2959"/>
    <s v="tm369452"/>
    <x v="2936"/>
    <s v="Sebasti√É¬°n Marcelo Wainraich"/>
    <x v="0"/>
    <s v="Argentine comedian Sebasti√É¬°n Wainraich highlights the comedy in everyday life, from minibars to reasons why funerals are better than weddings."/>
    <x v="61"/>
    <x v="1"/>
    <m/>
    <x v="5"/>
    <n v="49"/>
    <s v="tt7607416"/>
    <n v="6.4"/>
    <n v="105"/>
    <x v="1"/>
  </r>
  <r>
    <n v="2960"/>
    <s v="tm430281"/>
    <x v="2937"/>
    <s v="Dhh"/>
    <x v="0"/>
    <s v="Convinced only a miracle can save them from failing school exams, a trio of friends seek help from a magician. To their surprise, he gamely complies."/>
    <x v="61"/>
    <x v="1"/>
    <s v="R"/>
    <x v="0"/>
    <n v="128"/>
    <s v="tt7613166"/>
    <n v="7.9"/>
    <n v="320"/>
    <x v="1"/>
  </r>
  <r>
    <n v="2961"/>
    <s v="tm445852"/>
    <x v="2938"/>
    <s v="Three Words to Forever"/>
    <x v="0"/>
    <s v="Three generations of a family get together for the 25th anniversary of Rick and Cristy while their daughter Tin appears clueless that her parents no longer sleep on the same bed."/>
    <x v="61"/>
    <x v="1"/>
    <m/>
    <x v="5"/>
    <n v="106"/>
    <s v="tt9248252"/>
    <n v="6.8"/>
    <n v="109"/>
    <x v="1"/>
  </r>
  <r>
    <n v="2962"/>
    <s v="tm512751"/>
    <x v="2939"/>
    <s v="In Line"/>
    <x v="0"/>
    <s v="A man returns from prison hoping to pick up the pieces of his life with his wife and business. Things are not as he hopes when he begins to suspect his wife of infidelity and with the business at stake; he calls in an old friend who is a private investigator for help. A love triangle ensues with everyone fighting for love and for money. Who will come out top."/>
    <x v="60"/>
    <x v="1"/>
    <m/>
    <x v="5"/>
    <n v="115"/>
    <s v="tt7508734"/>
    <n v="6.1"/>
    <n v="34"/>
    <x v="1"/>
  </r>
  <r>
    <n v="2963"/>
    <s v="tm368697"/>
    <x v="2940"/>
    <s v="Unexpectedly Yours"/>
    <x v="0"/>
    <s v="Two former high school friends Patty and Cocoy find each other unexpectedly 30 years later, not only as organizers of their high school reunion, but also as new neighbors. Patty and her daughter Yanni's quiet lives then get an unexpected shake-up when love√¢‚Ç¨‚Äùin the form of Cocoy and his nephew Jason √¢‚Ç¨‚Äùcomes knocking on their door."/>
    <x v="60"/>
    <x v="1"/>
    <m/>
    <x v="5"/>
    <n v="120"/>
    <s v="tt7686876"/>
    <n v="6.8"/>
    <n v="178"/>
    <x v="1"/>
  </r>
  <r>
    <n v="2964"/>
    <s v="tm452767"/>
    <x v="2941"/>
    <s v="Next Enti?"/>
    <x v="0"/>
    <s v="Tammy √¢‚Ç¨Àúhates boys√¢‚Ç¨‚Ñ¢ and will only settle for the kind of standards her father sets for her; both with the way he is and the 'knowledge' he imparts her with. Sanju is one of the men she dates, a man-child who refuses to grow up. But when both part ways on such uncertain terms, what brings them together again?"/>
    <x v="61"/>
    <x v="1"/>
    <m/>
    <x v="5"/>
    <n v="157"/>
    <s v="tt6972212"/>
    <n v="4.5999999999999996"/>
    <n v="159"/>
    <x v="1"/>
  </r>
  <r>
    <n v="2965"/>
    <s v="ts85660"/>
    <x v="2942"/>
    <s v="The Sound of Your Heart: Reboot"/>
    <x v="1"/>
    <s v="Based on the longest-running web-based comic series &quot;Ma Eum Ui Sori&quot; in Korea, &quot;Sound of your heart&quot; is a story about Cho Seok, an aspiring comic writer, and his strange family."/>
    <x v="61"/>
    <x v="1"/>
    <m/>
    <x v="5"/>
    <n v="34"/>
    <s v="tt7885558"/>
    <n v="5.9"/>
    <n v="134"/>
    <x v="1"/>
  </r>
  <r>
    <n v="2966"/>
    <s v="ts119730"/>
    <x v="2943"/>
    <s v="Luo Bao Bei"/>
    <x v="1"/>
    <s v="The story is about a 7-year-old Luo Bao Bei as she navigates childhood and the world around her. Fantasy and dreams add elements of surrealism."/>
    <x v="61"/>
    <x v="1"/>
    <s v="TV-Y"/>
    <x v="8"/>
    <n v="11"/>
    <s v="tt7192414"/>
    <n v="8"/>
    <n v="38"/>
    <x v="1"/>
  </r>
  <r>
    <n v="2967"/>
    <s v="tm368006"/>
    <x v="2944"/>
    <s v="Harith Iskander: I Told You So"/>
    <x v="0"/>
    <s v="Malaysian stand-up comedy icon Harith Iskander takes the stage in Kuala Lumpur to talk about Singapore, a past girlfriend, and Rick Astley."/>
    <x v="61"/>
    <x v="1"/>
    <m/>
    <x v="5"/>
    <n v="61"/>
    <s v="tt7902184"/>
    <n v="4.5999999999999996"/>
    <n v="172"/>
    <x v="1"/>
  </r>
  <r>
    <n v="2968"/>
    <s v="ts58061"/>
    <x v="2945"/>
    <s v="Memories of Love"/>
    <x v="1"/>
    <s v="A young couple finds their love rekindled after being separated for ten years. Lu Fei, a seemingly perfect Prince Charming unexpectedly encounters the stubborn and rebellious young lady Xin Chen. Despite their clashing personalities, they find themselves drawn to one another and eventually fall in love. However, they later separate, and it is not until ten years later, when Lu Fei lets go of his newly burgeoning company overseas and returns to search for Xin Chen, that they rediscover the meaning of their love."/>
    <x v="61"/>
    <x v="1"/>
    <s v="TV-PG"/>
    <x v="7"/>
    <n v="44"/>
    <s v="tt8246636"/>
    <n v="5.9"/>
    <n v="16"/>
    <x v="1"/>
  </r>
  <r>
    <n v="2969"/>
    <s v="tm834886"/>
    <x v="2946"/>
    <s v="Wedy Atkalam"/>
    <x v="0"/>
    <s v="A film Director named Masoud faces the negative changes that occurred in the Kuwaiti society, and tries to fight them through art."/>
    <x v="61"/>
    <x v="1"/>
    <m/>
    <x v="5"/>
    <n v="72"/>
    <s v="tt9437052"/>
    <n v="5.8"/>
    <n v="17"/>
    <x v="1"/>
  </r>
  <r>
    <n v="2970"/>
    <s v="tm309251"/>
    <x v="2947"/>
    <s v="Kanavu Variyam"/>
    <x v="0"/>
    <s v="A studious and ambitious youngster tries to set up a device to solve the frequent power crisis in his village despite constant discouragement from the public"/>
    <x v="60"/>
    <x v="1"/>
    <s v="G"/>
    <x v="3"/>
    <n v="118"/>
    <s v="tt5283434"/>
    <n v="6.4"/>
    <n v="144"/>
    <x v="1"/>
  </r>
  <r>
    <n v="2971"/>
    <s v="ts80671"/>
    <x v="2948"/>
    <s v="We Speak Dance"/>
    <x v="1"/>
    <s v="Trained dancer Vandana Hart travels the world to learn traditional and urban dance styles from the local experts who know them best."/>
    <x v="61"/>
    <x v="1"/>
    <s v="TV-MA"/>
    <x v="6"/>
    <n v="22"/>
    <s v="tt7737500"/>
    <n v="7.5"/>
    <n v="148"/>
    <x v="1"/>
  </r>
  <r>
    <n v="2972"/>
    <s v="tm320949"/>
    <x v="2949"/>
    <s v="Simplemente Manu NNa"/>
    <x v="0"/>
    <s v="Eclectic stand-up comic Manu NNa relays everyday tales about the struggles of being gay in Mexico and shares his love of telenovelas and mezcal."/>
    <x v="60"/>
    <x v="1"/>
    <m/>
    <x v="5"/>
    <n v="71"/>
    <s v="tt6833550"/>
    <n v="5.5"/>
    <n v="50"/>
    <x v="1"/>
  </r>
  <r>
    <n v="2973"/>
    <s v="tm438423"/>
    <x v="2950"/>
    <s v="For the Broken Hearted"/>
    <x v="0"/>
    <s v="It has three different stories about heartbreak and happy endings."/>
    <x v="61"/>
    <x v="1"/>
    <m/>
    <x v="5"/>
    <n v="92"/>
    <s v="tt9074344"/>
    <n v="6.7"/>
    <n v="94"/>
    <x v="1"/>
  </r>
  <r>
    <n v="2974"/>
    <s v="tm325650"/>
    <x v="2951"/>
    <s v="King of Peking"/>
    <x v="0"/>
    <s v="When home entertainment enters the market in 90s Beijing, a former projectionist ropes his young son into starting their own pirate movie company, but easy money comes with its own price tag."/>
    <x v="60"/>
    <x v="1"/>
    <m/>
    <x v="5"/>
    <n v="88"/>
    <s v="tt6406976"/>
    <n v="6.4"/>
    <n v="364"/>
    <x v="1"/>
  </r>
  <r>
    <n v="2975"/>
    <s v="tm428877"/>
    <x v="2952"/>
    <s v="Babam√Ñ¬±n Ceketi"/>
    <x v="0"/>
    <s v="Ferhat and Aslihan, who have been together for some time, want to crown their relationship with marriage. But Ferhat's being unemployed is a major obstacle to their marriage. In the meantime, Aslihan father's suffers heart attack makes the situation more complicated. Aslihan's father started to pressure his daughter to marry after the health problem. Her father wants to see her daughter get married. But for this, Ferhat must find money for work and wedding. One of the greatest supporters of Ferhat is his father Ibrahim. Ferhat, who started to look for a job with the help of his friend Penguen Ersin, finds himself in a variety of adventures."/>
    <x v="61"/>
    <x v="1"/>
    <m/>
    <x v="5"/>
    <n v="100"/>
    <s v="tt8857590"/>
    <n v="4.9000000000000004"/>
    <n v="854"/>
    <x v="1"/>
  </r>
  <r>
    <n v="2976"/>
    <s v="tm478967"/>
    <x v="2953"/>
    <s v="Until Midnight"/>
    <x v="0"/>
    <s v="When Salem, A newly wed man returns home, He finds an unexpected visitor with sinister intentions."/>
    <x v="61"/>
    <x v="1"/>
    <s v="R"/>
    <x v="0"/>
    <n v="78"/>
    <s v="tt7741602"/>
    <n v="6.9"/>
    <n v="717"/>
    <x v="1"/>
  </r>
  <r>
    <n v="2977"/>
    <s v="tm369456"/>
    <x v="2954"/>
    <s v="Fakkah Fuzz: Almost Banned"/>
    <x v="0"/>
    <s v="Stand-up comic Fakkah Fuzz mines cross-cultural humor from the experience of growing up as an outspoken Malay man in Singapore."/>
    <x v="61"/>
    <x v="1"/>
    <m/>
    <x v="5"/>
    <n v="60"/>
    <s v="tt8507516"/>
    <n v="4.3"/>
    <n v="56"/>
    <x v="1"/>
  </r>
  <r>
    <n v="2978"/>
    <s v="tm447514"/>
    <x v="2955"/>
    <s v="Vir Das: Losing It"/>
    <x v="0"/>
    <s v="The world's got a lot of problems, but Vir Das has a lot of answers as he discusses travel, religion, his childhood and more in this stand-up special."/>
    <x v="61"/>
    <x v="1"/>
    <s v="PG-13"/>
    <x v="4"/>
    <n v="67"/>
    <s v="tt9315848"/>
    <n v="7"/>
    <n v="1238"/>
    <x v="1"/>
  </r>
  <r>
    <n v="2979"/>
    <s v="tm476959"/>
    <x v="2956"/>
    <s v="What Did I Mess"/>
    <x v="0"/>
    <s v="The romp revolves around a dinner party hosted by the young and vicacious Nayla to introduce Fares, the love of her life, to Silvio, her new fianc√É¬©."/>
    <x v="61"/>
    <x v="1"/>
    <s v="PG-13"/>
    <x v="4"/>
    <n v="100"/>
    <s v="tt9163340"/>
    <n v="7.1"/>
    <n v="695"/>
    <x v="1"/>
  </r>
  <r>
    <n v="2980"/>
    <s v="ts84372"/>
    <x v="2957"/>
    <s v="YG Future Strategy Office"/>
    <x v="1"/>
    <s v="Kpop star Seungri, BIGBANG youngest member, tries to lead a team of blumbing staff at YG's Future Strategy Office in this mockumentary sitcom."/>
    <x v="61"/>
    <x v="1"/>
    <s v="TV-MA"/>
    <x v="6"/>
    <n v="27"/>
    <s v="tt8129694"/>
    <n v="6.9"/>
    <n v="204"/>
    <x v="1"/>
  </r>
  <r>
    <n v="2981"/>
    <s v="tm362878"/>
    <x v="2958"/>
    <s v="Dilan 1990"/>
    <x v="0"/>
    <s v="At a Bandung high school, charming and rebellious Dilan vies for the affections of shy new student Milea."/>
    <x v="61"/>
    <x v="1"/>
    <m/>
    <x v="5"/>
    <n v="109"/>
    <s v="tt7843946"/>
    <n v="7"/>
    <n v="3294"/>
    <x v="1"/>
  </r>
  <r>
    <n v="2982"/>
    <s v="tm449262"/>
    <x v="2959"/>
    <s v="Ascharya Fuck It"/>
    <x v="0"/>
    <s v="Desire and greed intertwines the lives of a Bollywood star, his chauffeur, a prostitute and her pimp in an unlikely love story."/>
    <x v="61"/>
    <x v="1"/>
    <m/>
    <x v="5"/>
    <n v="90"/>
    <s v="tt6531196"/>
    <n v="5.4"/>
    <n v="904"/>
    <x v="1"/>
  </r>
  <r>
    <n v="2983"/>
    <s v="tm407881"/>
    <x v="2960"/>
    <s v="Fary Is the New Black"/>
    <x v="0"/>
    <s v="Armed with sly wit, a fresh outlook and plenty of style, French comedy star Fary veers from dating to stereotypes and beyond in this exclusive special."/>
    <x v="61"/>
    <x v="1"/>
    <m/>
    <x v="5"/>
    <n v="74"/>
    <s v="tt8201924"/>
    <n v="5.8"/>
    <n v="132"/>
    <x v="1"/>
  </r>
  <r>
    <n v="2984"/>
    <s v="tm426994"/>
    <x v="2961"/>
    <s v="Brij Mohan Amar Rahe!"/>
    <x v="0"/>
    <s v="Faking his death to escape the realities of his uneventful life worked out well for Brij Mohan -- until he was sentenced to death for his own murder."/>
    <x v="61"/>
    <x v="1"/>
    <m/>
    <x v="5"/>
    <n v="100"/>
    <s v="tt6514010"/>
    <n v="7"/>
    <n v="3759"/>
    <x v="1"/>
  </r>
  <r>
    <n v="2985"/>
    <s v="tm421161"/>
    <x v="2962"/>
    <s v="W. Kamau Bell: Private School Negro"/>
    <x v="0"/>
    <s v="Comedian W. Kamau Bell muses on parenting in the Trump era, &quot;free speech&quot; dustups, woke children's TV and his fear of going off the grid."/>
    <x v="61"/>
    <x v="1"/>
    <m/>
    <x v="5"/>
    <n v="65"/>
    <s v="tt8467788"/>
    <n v="6.4"/>
    <n v="770"/>
    <x v="1"/>
  </r>
  <r>
    <n v="2986"/>
    <s v="tm246330"/>
    <x v="2963"/>
    <s v="Pandigai"/>
    <x v="0"/>
    <s v="A low-level hotel worker gets involved in a street fighting racket on the advice of a compulsive gambler. When the duo realise they have been duped by the gangster controlling the racket, they decided to rob him√¢‚Ç¨¬¶"/>
    <x v="60"/>
    <x v="1"/>
    <s v="R"/>
    <x v="0"/>
    <n v="150"/>
    <s v="tt7087944"/>
    <n v="6.3"/>
    <n v="285"/>
    <x v="1"/>
  </r>
  <r>
    <n v="2987"/>
    <s v="tm858471"/>
    <x v="2964"/>
    <s v="The Bridge"/>
    <x v="0"/>
    <s v="Obadare, a Yoruba prince and Stella, a young lady from a distinguished Igbo family are a couple whose relationship is threatened by tribal prejudice and parental plans for each's life. When the couple secretly weds against their parents' wishes, the consequence shakes the very foundation and sustenance of both families."/>
    <x v="60"/>
    <x v="1"/>
    <m/>
    <x v="5"/>
    <n v="115"/>
    <s v="tt8193396"/>
    <n v="5.6"/>
    <n v="36"/>
    <x v="1"/>
  </r>
  <r>
    <n v="2988"/>
    <s v="tm465864"/>
    <x v="2965"/>
    <s v="Hajwala 2: Mysterious Mission"/>
    <x v="0"/>
    <s v="In this sequel, a group of expert drivers skilled in drifting and high-speed racing is recruited to perform obscure tasks for a shadowy gang."/>
    <x v="61"/>
    <x v="1"/>
    <s v="PG-13"/>
    <x v="4"/>
    <n v="115"/>
    <s v="tt8531618"/>
    <n v="4"/>
    <n v="91"/>
    <x v="1"/>
  </r>
  <r>
    <n v="2989"/>
    <s v="tm493814"/>
    <x v="2966"/>
    <s v="Satria Heroes: Revenge of the Darkness"/>
    <x v="0"/>
    <s v="One year has passed since Satria Garuda Bima-X defeated VUDO and the earth is in peace again. Ray and Rena are rebuilding the Parallel World again. However, new evil forces attack and old enemies rise again to devastate the earth."/>
    <x v="60"/>
    <x v="1"/>
    <m/>
    <x v="5"/>
    <n v="92"/>
    <s v="tt9033440"/>
    <n v="4.4000000000000004"/>
    <n v="69"/>
    <x v="1"/>
  </r>
  <r>
    <n v="2990"/>
    <s v="tm491499"/>
    <x v="2967"/>
    <s v="Fan of Amoory"/>
    <x v="0"/>
    <s v="A story about a brave talented boy; his idol the famous football player &quot;Amoory&quot;. The film follows the young boy as he goes through challenges and difficulties to achieve his dream."/>
    <x v="61"/>
    <x v="1"/>
    <s v="G"/>
    <x v="3"/>
    <n v="91"/>
    <s v="tt9140904"/>
    <n v="5.9"/>
    <n v="35"/>
    <x v="1"/>
  </r>
  <r>
    <n v="2991"/>
    <s v="tm481189"/>
    <x v="2968"/>
    <s v="Bogda"/>
    <x v="0"/>
    <s v="A dysfunctional mother-daughter take a road trip in the mother's last days where the universe conspires to help them carve memories of a lifetime."/>
    <x v="61"/>
    <x v="1"/>
    <m/>
    <x v="5"/>
    <n v="160"/>
    <s v="tt6685074"/>
    <n v="7.2"/>
    <n v="52"/>
    <x v="1"/>
  </r>
  <r>
    <n v="2992"/>
    <s v="tm433087"/>
    <x v="2969"/>
    <s v="Rise: Ini Kalilah"/>
    <x v="0"/>
    <s v="The movie is comprised of six inter-related stories that tell of the frantic days leading up to the most important election ever in Malaysia. It follows the lives of everyday people, who come together for their common love: their country. Each of the stories told shows the meaning of being a true Malaysian."/>
    <x v="61"/>
    <x v="1"/>
    <m/>
    <x v="5"/>
    <n v="102"/>
    <s v="tt9866736"/>
    <n v="5.0999999999999996"/>
    <n v="40"/>
    <x v="1"/>
  </r>
  <r>
    <n v="2993"/>
    <s v="ts84341"/>
    <x v="2970"/>
    <s v="What She Put on the Table"/>
    <x v="1"/>
    <s v="Based on the life of TV chef Fu Pei-mei, this drama follows two women -- one rich, the other poor -- who fortuitously cross paths in 1950s Taiwan."/>
    <x v="60"/>
    <x v="1"/>
    <s v="TV-14"/>
    <x v="2"/>
    <n v="85"/>
    <s v="tt7073222"/>
    <n v="7.3"/>
    <n v="30"/>
    <x v="1"/>
  </r>
  <r>
    <n v="2994"/>
    <s v="tm332572"/>
    <x v="2971"/>
    <s v="Meghnadbodh Rohoshyo"/>
    <x v="0"/>
    <s v="A professor mysteriously vanishes, leaving behind a host of suspects, a shadowy history and a clue: the anonymous birthday gift of a Bengali classic."/>
    <x v="60"/>
    <x v="1"/>
    <m/>
    <x v="5"/>
    <n v="122"/>
    <s v="tt6791638"/>
    <n v="6.3"/>
    <n v="491"/>
    <x v="1"/>
  </r>
  <r>
    <n v="2995"/>
    <s v="tm421125"/>
    <x v="2972"/>
    <s v="The Suit"/>
    <x v="0"/>
    <s v="The events revolve around Akram (Tamer Hosni), who receives an invitation to attend a masquerade party. He decides to wear police uniforms, which causes him to suffer a crisis as a police officer, while looking for a particular file."/>
    <x v="61"/>
    <x v="1"/>
    <m/>
    <x v="5"/>
    <n v="96"/>
    <s v="tt8805486"/>
    <n v="5.4"/>
    <n v="1608"/>
    <x v="1"/>
  </r>
  <r>
    <n v="2996"/>
    <s v="ts250172"/>
    <x v="2973"/>
    <s v="Afronta!"/>
    <x v="1"/>
    <s v="Afronta invites contemporary black artists and thinkers to discuss representation, belonging, entrepreneurship, ancestrality and AFROFUTURISM through their experiences and personal histories. These reflections will contribute to the understanding of how the Brazilian black community is creating a network to promote the autonomy to change our reality of today, while inventing one for tomorrow."/>
    <x v="60"/>
    <x v="1"/>
    <s v="TV-PG"/>
    <x v="7"/>
    <n v="0"/>
    <s v="tt12467250"/>
    <n v="7.4"/>
    <n v="8"/>
    <x v="1"/>
  </r>
  <r>
    <n v="2997"/>
    <s v="ts231159"/>
    <x v="2974"/>
    <s v="Learning Songs by Little Baby Bum: Nursery Rhyme Friends"/>
    <x v="1"/>
    <s v="Simple songs mix with colorful animation to teach youngsters about concepts such as animals, vehicles, numbers, colors and more."/>
    <x v="60"/>
    <x v="1"/>
    <s v="TV-Y"/>
    <x v="8"/>
    <n v="30"/>
    <s v="tt11456582"/>
    <n v="4.2"/>
    <n v="9"/>
    <x v="1"/>
  </r>
  <r>
    <n v="2998"/>
    <s v="tm332500"/>
    <x v="2975"/>
    <s v="Finally Found Someone"/>
    <x v="0"/>
    <s v="Aprilyn who is left by his groom on the day of their wedding becomes viral online. Devastated, she meets Raffy who works at a PR agency hired by the father of the groom who will help her move on."/>
    <x v="60"/>
    <x v="1"/>
    <m/>
    <x v="5"/>
    <n v="118"/>
    <s v="tt7151438"/>
    <n v="5.7"/>
    <n v="229"/>
    <x v="1"/>
  </r>
  <r>
    <n v="2999"/>
    <s v="tm436704"/>
    <x v="2976"/>
    <s v="Super Monsters Save Halloween"/>
    <x v="0"/>
    <s v="It's Halloween in Pitchfork Pines, but the neighbors don't seem to be in the mood. Can the Super Monsters save their favorite holiday?"/>
    <x v="61"/>
    <x v="1"/>
    <m/>
    <x v="5"/>
    <n v="24"/>
    <s v="tt9085726"/>
    <n v="5.4"/>
    <n v="27"/>
    <x v="1"/>
  </r>
  <r>
    <n v="3000"/>
    <s v="tm441915"/>
    <x v="2977"/>
    <s v="Elf Pets: Santa's St. Bernards Save Christmas"/>
    <x v="0"/>
    <s v="What happens when an entire town forgets the true spirit of the Christmas season? It√¢‚Ç¨‚Ñ¢s up to Santa and a delightful cast of North Pole characters to help them remember! In this festive Elf Pets√Ç¬Æ animated special, Santa discovers there is not enough Christmas spirit for him to make Christmas magical. Thankfully, The Elf on the Shelf√Ç¬Æ Scout Elves, Santa√¢‚Ç¨‚Ñ¢s special Elf Pets√Ç¬Æ St. Bernard pups and a big-hearted family join forces to help others remember the true meaning of Christmas and ensure another successful holiday season for Santa!"/>
    <x v="61"/>
    <x v="1"/>
    <s v="G"/>
    <x v="3"/>
    <n v="26"/>
    <s v="tt9233904"/>
    <n v="5.3"/>
    <n v="95"/>
    <x v="1"/>
  </r>
  <r>
    <n v="3001"/>
    <s v="tm460198"/>
    <x v="2978"/>
    <s v="Catch.er"/>
    <x v="0"/>
    <s v="When an ambitious career woman is found murdered on her wedding anniversary her husband becomes the prime suspect. However a police investigation unearths others in her life who may also have a strong motive."/>
    <x v="60"/>
    <x v="1"/>
    <m/>
    <x v="5"/>
    <n v="81"/>
    <s v="tt8607728"/>
    <n v="4.5"/>
    <n v="30"/>
    <x v="1"/>
  </r>
  <r>
    <n v="3002"/>
    <s v="tm327926"/>
    <x v="2979"/>
    <s v="Panoptic"/>
    <x v="0"/>
    <s v="Panoptic explores Lebanon's schizophrenia. Depicting a nation thriving for modernity while ignoring the vices preventing it from achieving its goal, director Rana Eid examines this paradox through sound, iconic monuments and secret hideouts."/>
    <x v="60"/>
    <x v="1"/>
    <m/>
    <x v="5"/>
    <n v="79"/>
    <s v="tt7138456"/>
    <n v="6.2"/>
    <n v="59"/>
    <x v="1"/>
  </r>
  <r>
    <n v="3003"/>
    <s v="tm458186"/>
    <x v="2980"/>
    <s v="Komola Rocket"/>
    <x v="0"/>
    <s v="A manifestation of lives of people coming from different classes and beliefs in a steamer as they set out for their journeys. Things start to get out of hand when the steamer gets stuck amidst the passage and deepest secrets and desires start to unfold."/>
    <x v="61"/>
    <x v="1"/>
    <m/>
    <x v="5"/>
    <n v="95"/>
    <s v="tt8506874"/>
    <n v="7.4"/>
    <n v="1017"/>
    <x v="1"/>
  </r>
  <r>
    <n v="3004"/>
    <s v="tm478701"/>
    <x v="2981"/>
    <s v="Lara and the Beat"/>
    <x v="0"/>
    <s v="Lara and the Beat is a coming of age movie about the young and beautiful Giwa sisters caught in the center of a financial scandal with their late parents' Media Empire. The sisters are forced out of their privileged bubble, and must learn to build their own future - through music and enterprise - to salvage their family's Legacy."/>
    <x v="61"/>
    <x v="1"/>
    <m/>
    <x v="5"/>
    <n v="137"/>
    <s v="tt7819668"/>
    <n v="6.7"/>
    <n v="146"/>
    <x v="1"/>
  </r>
  <r>
    <n v="3005"/>
    <s v="ts78444"/>
    <x v="2982"/>
    <s v="Luna Petunia Return to Amazia"/>
    <x v="1"/>
    <s v="Luna Petunia returns to magical Amazia, adding memories to her scrapbook with old friends -- and a new pal from the Animal Empire."/>
    <x v="61"/>
    <x v="1"/>
    <s v="TV-Y"/>
    <x v="8"/>
    <n v="24"/>
    <s v="tt7924854"/>
    <n v="4.8"/>
    <n v="48"/>
    <x v="1"/>
  </r>
  <r>
    <n v="3006"/>
    <s v="tm426260"/>
    <x v="2983"/>
    <s v="Si Doel the Movie"/>
    <x v="0"/>
    <s v="Fourteen years after the woman he loved left him, a married man ventures to Amsterdam to find her but must decide where his heart lies."/>
    <x v="61"/>
    <x v="1"/>
    <m/>
    <x v="5"/>
    <n v="85"/>
    <s v="tt8669070"/>
    <n v="6.9"/>
    <n v="415"/>
    <x v="1"/>
  </r>
  <r>
    <n v="3007"/>
    <s v="tm1146751"/>
    <x v="2984"/>
    <s v="Bahasha"/>
    <x v="0"/>
    <s v="Bahasha is the story of Kitasa, an elected public official who betrays his family, friends and community when he takes an easy bribe. He learns the hard way and must now find the road to redemption."/>
    <x v="61"/>
    <x v="1"/>
    <m/>
    <x v="5"/>
    <n v="85"/>
    <s v="tt8627254"/>
    <n v="7"/>
    <n v="23"/>
    <x v="1"/>
  </r>
  <r>
    <n v="3008"/>
    <s v="ts86497"/>
    <x v="2985"/>
    <s v="Russian Doll"/>
    <x v="1"/>
    <s v="Nadia keeps dying and reliving her 36th birthday party. She's trapped in a surreal time loop -- and staring down the barrel of her own mortality."/>
    <x v="62"/>
    <x v="1"/>
    <s v="TV-MA"/>
    <x v="6"/>
    <n v="28"/>
    <s v="tt7520794"/>
    <n v="7.8"/>
    <n v="88945"/>
    <x v="1"/>
  </r>
  <r>
    <n v="3009"/>
    <s v="tm441050"/>
    <x v="2986"/>
    <s v="The Gentlemen"/>
    <x v="0"/>
    <s v="American expat Mickey Pearson has built a highly profitable marijuana empire in London. When word gets out that he√¢‚Ç¨‚Ñ¢s looking to cash out of the business forever it triggers plots, schemes, bribery and blackmail in an attempt to steal his domain out from under him."/>
    <x v="62"/>
    <x v="1"/>
    <s v="R"/>
    <x v="0"/>
    <n v="113"/>
    <s v="tt8367814"/>
    <n v="7.8"/>
    <n v="314049"/>
    <x v="0"/>
  </r>
  <r>
    <n v="3010"/>
    <s v="ts216679"/>
    <x v="2987"/>
    <s v="Bridgerton"/>
    <x v="1"/>
    <s v="Wealth, lust, and betrayal set in the backdrop of Regency era England, seen through the eyes of the powerful Bridgerton family."/>
    <x v="63"/>
    <x v="1"/>
    <s v="TV-MA"/>
    <x v="6"/>
    <n v="62"/>
    <s v="tt8740790"/>
    <n v="7.3"/>
    <n v="122036"/>
    <x v="0"/>
  </r>
  <r>
    <n v="3011"/>
    <s v="ts87466"/>
    <x v="2988"/>
    <s v="Demon Slayer: Kimetsu no Yaiba"/>
    <x v="1"/>
    <s v="It is the Taisho Period in Japan. Tanjiro, a kindhearted boy who sells charcoal for a living, finds his family slaughtered by a demon. To make matters worse, his younger sister Nezuko, the sole survivor, has been transformed into a demon herself. Though devastated by this grim reality, Tanjiro resolves to become a √¢‚Ç¨≈ìdemon slayer√¢‚Ç¨¬ù so that he can turn his sister back into a human, and kill the demon that massacred his family."/>
    <x v="62"/>
    <x v="1"/>
    <s v="TV-MA"/>
    <x v="6"/>
    <n v="25"/>
    <s v="tt9335498"/>
    <n v="8.6999999999999904"/>
    <n v="88265"/>
    <x v="1"/>
  </r>
  <r>
    <n v="3012"/>
    <s v="ts82915"/>
    <x v="2989"/>
    <s v="Sex Education"/>
    <x v="1"/>
    <s v="Inexperienced Otis channels his sex therapist mom when he teams up with rebellious Maeve to set up an underground sex therapy clinic at school."/>
    <x v="62"/>
    <x v="1"/>
    <s v="TV-MA"/>
    <x v="6"/>
    <n v="52"/>
    <s v="tt7767422"/>
    <n v="8.3000000000000007"/>
    <n v="251168"/>
    <x v="0"/>
  </r>
  <r>
    <n v="3013"/>
    <s v="ts81007"/>
    <x v="2990"/>
    <s v="After Life"/>
    <x v="1"/>
    <s v="Tony had a perfect life. But after his wife Lisa suddenly dies, Tony changes. After contemplating taking his own life, he decides instead to live long enough to punish the world by saying and doing whatever he likes from now on."/>
    <x v="62"/>
    <x v="1"/>
    <s v="TV-MA"/>
    <x v="6"/>
    <n v="28"/>
    <s v="tt8398600"/>
    <n v="8.5"/>
    <n v="124972"/>
    <x v="0"/>
  </r>
  <r>
    <n v="3014"/>
    <s v="ts88361"/>
    <x v="2991"/>
    <s v="Love, Death &amp; Robots"/>
    <x v="1"/>
    <s v="Terrifying creatures, wicked surprises and dark comedy converge in this NSFW anthology of animated stories presented by Tim Miller and David Fincher."/>
    <x v="62"/>
    <x v="1"/>
    <s v="TV-MA"/>
    <x v="6"/>
    <n v="13"/>
    <s v="tt9561862"/>
    <n v="8.4"/>
    <n v="131937"/>
    <x v="0"/>
  </r>
  <r>
    <n v="3015"/>
    <s v="ts76645"/>
    <x v="2992"/>
    <s v="The Umbrella Academy"/>
    <x v="1"/>
    <s v="A family of former child heroes, now grown apart, must reunite to continue to protect the world."/>
    <x v="62"/>
    <x v="1"/>
    <s v="TV-14"/>
    <x v="2"/>
    <n v="52"/>
    <s v="tt1312171"/>
    <n v="8"/>
    <n v="202522"/>
    <x v="0"/>
  </r>
  <r>
    <n v="3016"/>
    <s v="ts57327"/>
    <x v="2993"/>
    <s v="The Witcher"/>
    <x v="1"/>
    <s v="Geralt of Rivia, a mutated monster-hunter for hire, journeys toward his destiny in a turbulent world where people often prove more wicked than beasts."/>
    <x v="62"/>
    <x v="1"/>
    <s v="TV-MA"/>
    <x v="6"/>
    <n v="58"/>
    <s v="tt5180504"/>
    <n v="8.1999999999999904"/>
    <n v="465949"/>
    <x v="0"/>
  </r>
  <r>
    <n v="3017"/>
    <s v="tm681578"/>
    <x v="2994"/>
    <s v="The Rental"/>
    <x v="0"/>
    <s v="Two couples rent a vacation home for what should be a celebratory weekend get-away."/>
    <x v="63"/>
    <x v="1"/>
    <s v="R"/>
    <x v="0"/>
    <n v="88"/>
    <s v="tt10003008"/>
    <n v="5.7"/>
    <n v="29201"/>
    <x v="1"/>
  </r>
  <r>
    <n v="3018"/>
    <s v="tm366227"/>
    <x v="2995"/>
    <s v="Uncut Gems"/>
    <x v="0"/>
    <s v="A charismatic New York City jeweler always on the lookout for the next big score makes a series of high-stakes bets that could lead to the windfall of a lifetime. Howard must perform a precarious high-wire act, balancing business, family, and encroaching adversaries on all sides in his relentless pursuit of the ultimate win."/>
    <x v="62"/>
    <x v="1"/>
    <s v="R"/>
    <x v="0"/>
    <n v="130"/>
    <s v="tt5727208"/>
    <n v="7.4"/>
    <n v="261956"/>
    <x v="0"/>
  </r>
  <r>
    <n v="3019"/>
    <s v="ts87453"/>
    <x v="2996"/>
    <s v="Space Force"/>
    <x v="1"/>
    <s v="A four-star general begrudgingly teams up with an eccentric scientist to get the U.S. military's newest agency √¢‚Ç¨‚Äù Space Force √¢‚Ç¨‚Äù ready for lift-off."/>
    <x v="63"/>
    <x v="1"/>
    <s v="TV-MA"/>
    <x v="6"/>
    <n v="30"/>
    <s v="tt9612516"/>
    <n v="6.7"/>
    <n v="61739"/>
    <x v="1"/>
  </r>
  <r>
    <n v="3020"/>
    <s v="ts88613"/>
    <x v="2997"/>
    <s v="Formula 1: Drive to Survive"/>
    <x v="1"/>
    <s v="Drivers, managers and team owners live life in the fast lane -- both on and off the track -- during one cutthroat season of Formula 1 racing."/>
    <x v="62"/>
    <x v="1"/>
    <s v="TV-MA"/>
    <x v="6"/>
    <n v="38"/>
    <s v="tt8289930"/>
    <n v="8.6"/>
    <n v="36661"/>
    <x v="1"/>
  </r>
  <r>
    <n v="3021"/>
    <s v="tm832345"/>
    <x v="2998"/>
    <s v="365 Days"/>
    <x v="0"/>
    <s v="Massimo is a member of the Sicilian Mafia family and Laura is a sales director. She does not expect that on a trip to Sicily trying to save her relationship, Massimo will kidnap her and give her 365 days to fall in love with him."/>
    <x v="63"/>
    <x v="1"/>
    <m/>
    <x v="5"/>
    <n v="114"/>
    <s v="tt10886166"/>
    <n v="3.3"/>
    <n v="80198"/>
    <x v="1"/>
  </r>
  <r>
    <n v="3022"/>
    <s v="ts89259"/>
    <x v="2999"/>
    <s v="The Queen's Gambit"/>
    <x v="1"/>
    <s v="In a Kentucky orphanage in the 1950s, a young girl discovers an astonishing talent for chess while struggling with addiction."/>
    <x v="63"/>
    <x v="1"/>
    <s v="TV-MA"/>
    <x v="6"/>
    <n v="56"/>
    <s v="tt10048342"/>
    <n v="8.6"/>
    <n v="406350"/>
    <x v="0"/>
  </r>
  <r>
    <n v="3023"/>
    <s v="ts89339"/>
    <x v="3000"/>
    <s v="Selling Sunset"/>
    <x v="1"/>
    <s v="The elite real estate brokers at The Oppenheim Group sell the luxe life to affluent buyers in LA. The drama ramps up when a new agent joins the team."/>
    <x v="62"/>
    <x v="1"/>
    <s v="TV-MA"/>
    <x v="6"/>
    <n v="35"/>
    <s v="tt9817298"/>
    <n v="6.5"/>
    <n v="5482"/>
    <x v="1"/>
  </r>
  <r>
    <n v="3024"/>
    <s v="ts82914"/>
    <x v="3001"/>
    <s v="Dead to Me"/>
    <x v="1"/>
    <s v="A hotheaded widow searching for the hit-and-run driver who mowed down her husband befriends an eccentric optimist who isn't quite what she seems."/>
    <x v="62"/>
    <x v="1"/>
    <s v="TV-MA"/>
    <x v="6"/>
    <n v="31"/>
    <s v="tt9889712"/>
    <n v="8"/>
    <n v="73110"/>
    <x v="1"/>
  </r>
  <r>
    <n v="3025"/>
    <s v="ts90234"/>
    <x v="3002"/>
    <s v="I Think You Should Leave with Tim Robinson"/>
    <x v="1"/>
    <s v="There is no such thing as an ordinary interaction in this offbeat sketch comedy series that features a deep roster of guest stars."/>
    <x v="62"/>
    <x v="1"/>
    <s v="TV-MA"/>
    <x v="6"/>
    <n v="16"/>
    <s v="tt10050772"/>
    <n v="7.9"/>
    <n v="11411"/>
    <x v="1"/>
  </r>
  <r>
    <n v="3026"/>
    <s v="ts81120"/>
    <x v="3003"/>
    <s v="The Last Dance"/>
    <x v="1"/>
    <s v="A 10-part documentary chronicling the untold story of Michael Jordan and the Chicago Bulls dynasty with rare, never-before-seen footage and sound from the 1997-98 championship season √¢‚Ç¨‚Äú plus over 100 interviews with famous figures and basketball√¢‚Ç¨‚Ñ¢s biggest names."/>
    <x v="63"/>
    <x v="1"/>
    <s v="TV-MA"/>
    <x v="6"/>
    <n v="50"/>
    <s v="tt8420184"/>
    <n v="9.1"/>
    <n v="108321"/>
    <x v="0"/>
  </r>
  <r>
    <n v="3027"/>
    <s v="ts224901"/>
    <x v="3004"/>
    <s v="The Stranger"/>
    <x v="1"/>
    <s v="A web of secrets sends family man Adam Price on a desperate quest to uncover the truth about the people closest to him."/>
    <x v="63"/>
    <x v="1"/>
    <s v="TV-MA"/>
    <x v="6"/>
    <n v="45"/>
    <s v="tt9698480"/>
    <n v="7.3"/>
    <n v="46564"/>
    <x v="1"/>
  </r>
  <r>
    <n v="3028"/>
    <s v="ts84146"/>
    <x v="3005"/>
    <s v="Emily in Paris"/>
    <x v="1"/>
    <s v="When ambitious Chicago marketing exec Emily unexpectedly lands her dream job in Paris, she embraces a new life as she juggles work, friends and romance."/>
    <x v="63"/>
    <x v="1"/>
    <s v="TV-MA"/>
    <x v="6"/>
    <n v="29"/>
    <s v="tt8962124"/>
    <n v="6.9"/>
    <n v="84302"/>
    <x v="1"/>
  </r>
  <r>
    <n v="3029"/>
    <s v="ts221904"/>
    <x v="3006"/>
    <s v="Unbelievable"/>
    <x v="1"/>
    <s v="A teenager is charged with lying about her rape allegation, but two determined investigative female detectives discover a far more sinister truth."/>
    <x v="62"/>
    <x v="1"/>
    <s v="TV-MA"/>
    <x v="6"/>
    <n v="48"/>
    <s v="tt7909970"/>
    <n v="8.4"/>
    <n v="95658"/>
    <x v="1"/>
  </r>
  <r>
    <n v="3030"/>
    <s v="ts82361"/>
    <x v="3007"/>
    <s v="ULTRAMAN"/>
    <x v="1"/>
    <s v="Decades ago, a hero from the stars left this world in peace. Now, the son of Ultraman must rise to protect the Earth from a new alien threat."/>
    <x v="62"/>
    <x v="1"/>
    <s v="TV-14"/>
    <x v="2"/>
    <n v="24"/>
    <s v="tt8699270"/>
    <n v="6.8"/>
    <n v="2025"/>
    <x v="1"/>
  </r>
  <r>
    <n v="3031"/>
    <s v="ts254656"/>
    <x v="3008"/>
    <s v="Jurassic World: Camp Cretaceous"/>
    <x v="1"/>
    <s v="Six teens attending an adventure camp on the opposite side of Isla Nublar must band together to survive when dinosaurs wreak havoc on the island."/>
    <x v="63"/>
    <x v="1"/>
    <s v="TV-PG"/>
    <x v="7"/>
    <n v="24"/>
    <s v="tt10436228"/>
    <n v="7.5"/>
    <n v="7423"/>
    <x v="1"/>
  </r>
  <r>
    <n v="3032"/>
    <s v="ts89840"/>
    <x v="3009"/>
    <s v="Virgin River"/>
    <x v="1"/>
    <s v="After seeing an ad for a midwife, a recently divorced big-city nurse moves to the redwood forests of California, where she meets an intriguing man."/>
    <x v="62"/>
    <x v="1"/>
    <s v="TV-14"/>
    <x v="2"/>
    <n v="44"/>
    <s v="tt9077530"/>
    <n v="7.4"/>
    <n v="34797"/>
    <x v="1"/>
  </r>
  <r>
    <n v="3033"/>
    <s v="ts235655"/>
    <x v="3010"/>
    <s v="Outer Banks"/>
    <x v="1"/>
    <s v="A tight-knit group of teens unearths a long-buried secret, setting off a chain of illicit events that takes them on an adventure they'll never forget."/>
    <x v="63"/>
    <x v="1"/>
    <s v="TV-MA"/>
    <x v="6"/>
    <n v="49"/>
    <s v="tt10293938"/>
    <n v="7.5"/>
    <n v="43404"/>
    <x v="1"/>
  </r>
  <r>
    <n v="3034"/>
    <s v="ts87953"/>
    <x v="3011"/>
    <s v="Locke &amp; Key"/>
    <x v="1"/>
    <s v="Three siblings who move into their ancestral estate after their father's gruesome murder discover their new home's magical keys, which must be used in their stand against an evil creature who wants the keys and their powers."/>
    <x v="63"/>
    <x v="1"/>
    <s v="TV-14"/>
    <x v="2"/>
    <n v="48"/>
    <s v="tt3007572"/>
    <n v="7.4"/>
    <n v="72031"/>
    <x v="1"/>
  </r>
  <r>
    <n v="3035"/>
    <s v="tm414584"/>
    <x v="3012"/>
    <s v="Rambo: Last Blood"/>
    <x v="0"/>
    <s v="After fighting his demons for decades, John Rambo now lives in peace on his family ranch in Arizona, but his rest is interrupted when Gabriela, the granddaughter of his housekeeper Mar√É¬≠a, disappears after crossing the border into Mexico to meet her biological father. Rambo, who has become a true father figure for Gabriela over the years, undertakes a desperate and dangerous journey to find her."/>
    <x v="62"/>
    <x v="1"/>
    <s v="R"/>
    <x v="0"/>
    <n v="101"/>
    <s v="tt1206885"/>
    <n v="6.1"/>
    <n v="95013"/>
    <x v="1"/>
  </r>
  <r>
    <n v="3036"/>
    <s v="ts223986"/>
    <x v="3013"/>
    <s v="The Circle"/>
    <x v="1"/>
    <s v="Players start off isolated in an apartment, and with their online interactions as their only means of any communication. The players use a social media platform called &quot;The Circle&quot;."/>
    <x v="63"/>
    <x v="1"/>
    <s v="TV-MA"/>
    <x v="6"/>
    <n v="52"/>
    <s v="tt9581768"/>
    <n v="7.3"/>
    <n v="6380"/>
    <x v="1"/>
  </r>
  <r>
    <n v="3037"/>
    <s v="tm427335"/>
    <x v="3014"/>
    <s v="Freaks"/>
    <x v="0"/>
    <s v="Kept locked inside the house by her father, 7-year-old Chloe lives in fear and fascination of the outside world, where Abnormals create a constant threat√¢‚Ç¨‚Äùor so she believes. When a mysterious stranger offers her a glimpse of what's really happening outside, Chloe soon finds that while the truth isn't so simple, the danger is very real."/>
    <x v="62"/>
    <x v="1"/>
    <s v="R"/>
    <x v="0"/>
    <n v="105"/>
    <s v="tt8781414"/>
    <n v="6.7"/>
    <n v="34111"/>
    <x v="1"/>
  </r>
  <r>
    <n v="3038"/>
    <s v="tm417392"/>
    <x v="3015"/>
    <s v="The King"/>
    <x v="0"/>
    <s v="England, 15th century. Hal, a capricious prince who lives among the populace far from court, is forced by circumstances to reluctantly accept the throne and become Henry V."/>
    <x v="62"/>
    <x v="1"/>
    <s v="R"/>
    <x v="0"/>
    <n v="140"/>
    <s v="tt7984766"/>
    <n v="7.3"/>
    <n v="119020"/>
    <x v="0"/>
  </r>
  <r>
    <n v="3039"/>
    <s v="ts252505"/>
    <x v="3016"/>
    <s v="Are You Afraid of the Dark?"/>
    <x v="1"/>
    <s v="Each season of this horror anthology series follows a different group of kids, members of the Midnight Society, as they discover terrifying curses and creatures."/>
    <x v="62"/>
    <x v="1"/>
    <s v="TV-PG"/>
    <x v="7"/>
    <n v="44"/>
    <s v="tt10473306"/>
    <n v="7.1"/>
    <n v="2151"/>
    <x v="1"/>
  </r>
  <r>
    <n v="3040"/>
    <s v="tm369594"/>
    <x v="3017"/>
    <s v="I'm Thinking of Ending Things"/>
    <x v="0"/>
    <s v="Nothing is as it seems when a woman experiencing misgivings about her new boyfriend joins him on a road trip to meet his parents at their remote farm."/>
    <x v="63"/>
    <x v="1"/>
    <s v="R"/>
    <x v="0"/>
    <n v="134"/>
    <s v="tt7939766"/>
    <n v="6.6"/>
    <n v="79921"/>
    <x v="1"/>
  </r>
  <r>
    <n v="3041"/>
    <s v="ts87248"/>
    <x v="3018"/>
    <s v="In the Dark"/>
    <x v="1"/>
    <s v="Murphy is a flawed and irreverent woman who just happens to be blind and is the only √¢‚Ç¨≈ìwitness√¢‚Ç¨¬ù to the murder of her drug-dealing friend, Tyson. When the police dismiss her story, she sets out with her dog, Pretzel, to find the killer while also managing her colorful dating life and the job she hates at Breaking Blind √¢‚Ç¨‚Äù the guide-dog school owned by her overprotective parents."/>
    <x v="62"/>
    <x v="1"/>
    <s v="TV-14"/>
    <x v="2"/>
    <n v="41"/>
    <s v="tt7772602"/>
    <n v="7.7"/>
    <n v="10927"/>
    <x v="1"/>
  </r>
  <r>
    <n v="3042"/>
    <s v="ts103702"/>
    <x v="3019"/>
    <s v="Young Wallander"/>
    <x v="1"/>
    <s v="Follow recently graduated police officer Kurt Wallander as he investigates his first case."/>
    <x v="63"/>
    <x v="1"/>
    <s v="TV-MA"/>
    <x v="6"/>
    <n v="45"/>
    <s v="tt9359220"/>
    <n v="6.8"/>
    <n v="11039"/>
    <x v="1"/>
  </r>
  <r>
    <n v="3043"/>
    <s v="tm368699"/>
    <x v="3020"/>
    <s v="The Devil All the Time"/>
    <x v="0"/>
    <s v="In Knockemstiff, Ohio and its neighboring backwoods, sinister characters converge around young Arvin Russell as he fights the evil forces that threaten him and his family."/>
    <x v="63"/>
    <x v="1"/>
    <s v="R"/>
    <x v="0"/>
    <n v="138"/>
    <s v="tt8956406"/>
    <n v="7.1"/>
    <n v="122321"/>
    <x v="0"/>
  </r>
  <r>
    <n v="3044"/>
    <s v="ts80962"/>
    <x v="3021"/>
    <s v="Tuca &amp; Bertie"/>
    <x v="1"/>
    <s v="Free-spirited toucan Tuca and self-doubting song thrush Bertie are best friends -- and birds -- who guide each other through life's ups and downs."/>
    <x v="62"/>
    <x v="1"/>
    <s v="TV-MA"/>
    <x v="6"/>
    <n v="24"/>
    <s v="tt8036272"/>
    <n v="7.3"/>
    <n v="6724"/>
    <x v="1"/>
  </r>
  <r>
    <n v="3045"/>
    <s v="tm863808"/>
    <x v="3022"/>
    <s v="My Octopus Teacher"/>
    <x v="0"/>
    <s v="After years of swimming every day in the freezing ocean at the tip of Africa, Craig Foster meets an unlikely teacher: a young octopus who displays remarkable curiosity. Visiting her den and tracking her movements for months on end he eventually wins the animal√¢‚Ç¨‚Ñ¢s trust and they develop a never-before-seen bond between human and wild animal."/>
    <x v="63"/>
    <x v="1"/>
    <m/>
    <x v="5"/>
    <n v="84"/>
    <s v="tt12888462"/>
    <n v="8.1"/>
    <n v="51232"/>
    <x v="1"/>
  </r>
  <r>
    <n v="3046"/>
    <s v="tm244149"/>
    <x v="3023"/>
    <s v="The Irishman"/>
    <x v="0"/>
    <s v="Pennsylvania, 1956. Frank Sheeran, a war veteran of Irish origin who works as a truck driver, accidentally meets mobster Russell Bufalino. Once Frank becomes his trusted man, Bufalino sends him to Chicago with the task of helping Jimmy Hoffa, a powerful union leader related to organized crime, with whom Frank will maintain a close friendship for nearly twenty years."/>
    <x v="62"/>
    <x v="1"/>
    <s v="R"/>
    <x v="0"/>
    <n v="209"/>
    <s v="tt1302006"/>
    <n v="7.8"/>
    <n v="371209"/>
    <x v="0"/>
  </r>
  <r>
    <n v="3047"/>
    <s v="tm827638"/>
    <x v="3024"/>
    <s v="Synchronic"/>
    <x v="0"/>
    <s v="Two New Orleans paramedics' lives are ripped apart after they encounter a series of horrific deaths linked to a designer drug with bizarre, otherworldly effects."/>
    <x v="62"/>
    <x v="1"/>
    <s v="R"/>
    <x v="0"/>
    <n v="102"/>
    <s v="tt9016974"/>
    <n v="6.2"/>
    <n v="28617"/>
    <x v="1"/>
  </r>
  <r>
    <n v="3048"/>
    <s v="tm849022"/>
    <x v="3025"/>
    <s v="Hillbilly Elegy"/>
    <x v="0"/>
    <s v="An urgent phone call pulls a Yale Law student back to his Ohio hometown, where he reflects on three generations of family history and his own future."/>
    <x v="63"/>
    <x v="1"/>
    <s v="R"/>
    <x v="0"/>
    <n v="116"/>
    <s v="tt6772802"/>
    <n v="6.7"/>
    <n v="40703"/>
    <x v="1"/>
  </r>
  <r>
    <n v="3049"/>
    <s v="ts225651"/>
    <x v="3026"/>
    <s v="Feel Good"/>
    <x v="1"/>
    <s v="Recovering addict and comedian Mae tries to control the addictive behaviors and intense romanticism that permeate every facet of her life. Life is further complicated by a new and all-consuming relationship with her new girlfriend George."/>
    <x v="63"/>
    <x v="1"/>
    <s v="TV-MA"/>
    <x v="6"/>
    <n v="25"/>
    <s v="tt10098620"/>
    <n v="7.5"/>
    <n v="10317"/>
    <x v="1"/>
  </r>
  <r>
    <n v="3050"/>
    <s v="tm431321"/>
    <x v="3027"/>
    <s v="21 Bridges"/>
    <x v="0"/>
    <s v="An embattled NYPD detective, is thrust into a citywide manhunt for a pair of cop killers after uncovering a massive and unexpected conspiracy. As the night unfolds, lines become blurred on who he is pursuing, and who is in pursuit of him."/>
    <x v="62"/>
    <x v="1"/>
    <s v="R"/>
    <x v="0"/>
    <n v="99"/>
    <s v="tt8688634"/>
    <n v="6.6"/>
    <n v="64117"/>
    <x v="1"/>
  </r>
  <r>
    <n v="3051"/>
    <s v="ts304505"/>
    <x v="3028"/>
    <s v="Love Is Blind"/>
    <x v="1"/>
    <s v="Singles who want to be loved for who they are, rather than what they look like, have signed up for a less conventional approach to modern dating."/>
    <x v="63"/>
    <x v="1"/>
    <s v="TV-MA"/>
    <x v="6"/>
    <n v="54"/>
    <s v="tt11704040"/>
    <n v="6.1"/>
    <n v="7655"/>
    <x v="1"/>
  </r>
  <r>
    <n v="3052"/>
    <s v="tm403709"/>
    <x v="3029"/>
    <s v="Marriage Story"/>
    <x v="0"/>
    <s v="A stage director and an actress struggle through a grueling, coast-to-coast divorce that pushes them to their personal extremes."/>
    <x v="62"/>
    <x v="1"/>
    <s v="R"/>
    <x v="0"/>
    <n v="136"/>
    <s v="tt7653254"/>
    <n v="7.9"/>
    <n v="290643"/>
    <x v="0"/>
  </r>
  <r>
    <n v="3053"/>
    <s v="tm840196"/>
    <x v="3030"/>
    <s v="The Trial of the Chicago 7"/>
    <x v="0"/>
    <s v="What was supposed to be a peaceful protest turned into a violent clash with the police. What followed was one of the most notorious trials in history."/>
    <x v="63"/>
    <x v="1"/>
    <s v="R"/>
    <x v="0"/>
    <n v="130"/>
    <s v="tt1070874"/>
    <n v="7.7"/>
    <n v="170728"/>
    <x v="0"/>
  </r>
  <r>
    <n v="3054"/>
    <s v="ts287836"/>
    <x v="3031"/>
    <s v="Into the Night"/>
    <x v="1"/>
    <s v="When the sun suddenly starts killing everything in its path, passengers on an overnight flight from Brussels attempt to survive by any means necessary."/>
    <x v="63"/>
    <x v="1"/>
    <s v="TV-MA"/>
    <x v="6"/>
    <n v="36"/>
    <s v="tt10919486"/>
    <n v="7.1"/>
    <n v="30746"/>
    <x v="1"/>
  </r>
  <r>
    <n v="3055"/>
    <s v="ts284800"/>
    <x v="3032"/>
    <s v="Criminal: UK"/>
    <x v="1"/>
    <s v="Within the walls of an interrogation room, London investigators question suspects accused of grievous crimes until the truth comes to light."/>
    <x v="62"/>
    <x v="1"/>
    <s v="TV-MA"/>
    <x v="6"/>
    <n v="44"/>
    <s v="tt9348692"/>
    <n v="7.6"/>
    <n v="17992"/>
    <x v="1"/>
  </r>
  <r>
    <n v="3056"/>
    <s v="ts235758"/>
    <x v="3033"/>
    <s v="Never Have I Ever"/>
    <x v="1"/>
    <s v="The complicated life of a modern-day first generation Indian American teenage girl, inspired by Mindy Kaling's own childhood."/>
    <x v="63"/>
    <x v="1"/>
    <s v="TV-14"/>
    <x v="2"/>
    <n v="28"/>
    <s v="tt10062292"/>
    <n v="7.8"/>
    <n v="45346"/>
    <x v="1"/>
  </r>
  <r>
    <n v="3057"/>
    <s v="ts224303"/>
    <x v="3034"/>
    <s v="The Daily Life of the Immortal King"/>
    <x v="1"/>
    <s v="As a cultivation genius who has achieved a new realm every two years since he was a year old, Wang Ling is a near-invincible existence with prowess far beyond his control. But now that he√¢‚Ç¨‚Ñ¢s sixteen, he faces his greatest battle yet √¢‚Ç¨‚Äú Senior High School. With one challenge after another popping up, his plans for a low-key high school life seem further and further away√¢‚Ç¨¬¶"/>
    <x v="63"/>
    <x v="1"/>
    <s v="TV-14"/>
    <x v="2"/>
    <n v="19"/>
    <s v="tt11755260"/>
    <n v="7.2"/>
    <n v="1211"/>
    <x v="1"/>
  </r>
  <r>
    <n v="3058"/>
    <s v="tm827648"/>
    <x v="3035"/>
    <s v="El Camino: A Breaking Bad Movie"/>
    <x v="0"/>
    <s v="In the wake of his dramatic escape from captivity, Jesse Pinkman must come to terms with his past in order to forge some kind of future."/>
    <x v="62"/>
    <x v="1"/>
    <s v="R"/>
    <x v="0"/>
    <n v="123"/>
    <s v="tt10819010"/>
    <n v="7.3"/>
    <n v="216847"/>
    <x v="0"/>
  </r>
  <r>
    <n v="3059"/>
    <s v="tm849004"/>
    <x v="3036"/>
    <s v="Eurovision Song Contest: The Story of Fire Saga"/>
    <x v="0"/>
    <s v="Two small-town aspiring musicians chase their pop star dreams at a global music competition, where high stakes, scheming rivals and onstage mishaps test their bond."/>
    <x v="63"/>
    <x v="1"/>
    <s v="PG-13"/>
    <x v="4"/>
    <n v="123"/>
    <s v="tt8580274"/>
    <n v="6.5"/>
    <n v="91043"/>
    <x v="1"/>
  </r>
  <r>
    <n v="3060"/>
    <s v="ts242210"/>
    <x v="3037"/>
    <s v="The Cursed"/>
    <x v="1"/>
    <s v="Im Jin Hee is a gung ho reporter, out to do the ring thing. She covers a violent case involving Forest, the biggest IT company in South Korea. The chairman of Forest is Jin Jong Hyun. He relies heavily on shamanism. During her investigation, Im Jin Hee learns of a spiritual consulting company that is affiliated with Forest. The head of that affiliate company is Jin Kyung. While trying to reveal the secret behind Forest, Im Jin Hee meets So Jin. She is possessed by a spirit and she has a special ability."/>
    <x v="63"/>
    <x v="1"/>
    <s v="TV-MA"/>
    <x v="6"/>
    <n v="62"/>
    <s v="tt11841276"/>
    <n v="7.1"/>
    <n v="395"/>
    <x v="1"/>
  </r>
  <r>
    <n v="3061"/>
    <s v="ts252758"/>
    <x v="3038"/>
    <s v="Get Organized with The Home Edit"/>
    <x v="1"/>
    <s v="Expert home organizers Clea and Joanna help celebrities and everyday clients edit, categorize and contain their clutter to create stunning spaces."/>
    <x v="63"/>
    <x v="1"/>
    <s v="TV-PG"/>
    <x v="7"/>
    <n v="42"/>
    <s v="tt10834478"/>
    <n v="5.3"/>
    <n v="1454"/>
    <x v="1"/>
  </r>
  <r>
    <n v="3062"/>
    <s v="tm453862"/>
    <x v="869"/>
    <s v="The Call"/>
    <x v="0"/>
    <s v="Connected by phone in the same home but 20 years apart, a serial killer puts another woman√¢‚Ç¨‚Ñ¢s past √¢‚Ç¨‚Äù and life √¢‚Ç¨‚Äù on the line to change her own fate."/>
    <x v="63"/>
    <x v="1"/>
    <m/>
    <x v="5"/>
    <n v="112"/>
    <s v="tt10530176"/>
    <n v="7.1"/>
    <n v="29450"/>
    <x v="1"/>
  </r>
  <r>
    <n v="3063"/>
    <s v="ts237107"/>
    <x v="3039"/>
    <s v="Sweet Magnolias"/>
    <x v="1"/>
    <s v="Lifelong friends Maddie, Helen and Dana Sue lift each other as they juggle relationships, family and careers in the small, Southern town of Serenity."/>
    <x v="63"/>
    <x v="1"/>
    <s v="TV-14"/>
    <x v="2"/>
    <n v="50"/>
    <s v="tt9077540"/>
    <n v="7.3"/>
    <n v="17435"/>
    <x v="1"/>
  </r>
  <r>
    <n v="3064"/>
    <s v="tm448792"/>
    <x v="3040"/>
    <s v="In the Shadow of the Moon"/>
    <x v="0"/>
    <s v="In 1988, Philadelphia police officer Thomas &quot;Locke&quot; Lockhart, hungry to become a detective, begins tracking a serial killer whose crimes defy scientific explanation. When the killer mysteriously resurfaces nine years later, Locke's obsession with finding the truth threatens to destroy his career, his family, and possibly his sanity."/>
    <x v="62"/>
    <x v="1"/>
    <s v="R"/>
    <x v="0"/>
    <n v="115"/>
    <s v="tt8110640"/>
    <n v="6.2"/>
    <n v="49894"/>
    <x v="1"/>
  </r>
  <r>
    <n v="3065"/>
    <s v="ts219660"/>
    <x v="3041"/>
    <s v="Alice in Borderland"/>
    <x v="1"/>
    <s v="A group of bored delinquents are transported to a parallel dimension as part of a survival game."/>
    <x v="63"/>
    <x v="1"/>
    <s v="TV-MA"/>
    <x v="6"/>
    <n v="47"/>
    <s v="tt10795658"/>
    <n v="7.6"/>
    <n v="47651"/>
    <x v="1"/>
  </r>
  <r>
    <n v="3066"/>
    <s v="ts95997"/>
    <x v="3042"/>
    <s v="Raising Dion"/>
    <x v="1"/>
    <s v="A widowed single mom discovers that her son has super powers and tries to figure out how to raise him safely and responsibly."/>
    <x v="62"/>
    <x v="1"/>
    <s v="TV-G"/>
    <x v="9"/>
    <n v="43"/>
    <s v="tt7826108"/>
    <n v="7.1"/>
    <n v="14464"/>
    <x v="1"/>
  </r>
  <r>
    <n v="3067"/>
    <s v="tm943790"/>
    <x v="3043"/>
    <s v="Summerland"/>
    <x v="0"/>
    <s v="A woman during the Second World War opens her heart to an evacuee after initially resolving to be rid of him."/>
    <x v="63"/>
    <x v="1"/>
    <s v="PG"/>
    <x v="1"/>
    <n v="100"/>
    <s v="tt6841122"/>
    <n v="7"/>
    <n v="6052"/>
    <x v="1"/>
  </r>
  <r>
    <n v="3068"/>
    <s v="ts55762"/>
    <x v="3044"/>
    <s v="Kingdom"/>
    <x v="1"/>
    <s v="In this zombie thriller set in Korea's medieval Joseon dynasty which has been defeated by corruption and famine, a mysterious rumor of the king√¢‚Ç¨‚Ñ¢s death spreads, as does a strange plague that renders the infected immune to death and hungry for flesh. The crown prince, fallen victim to a conspiracy, sets out on a journey to unveil the evil scheme and save his people."/>
    <x v="62"/>
    <x v="1"/>
    <s v="TV-MA"/>
    <x v="6"/>
    <n v="48"/>
    <s v="tt6611916"/>
    <n v="8.3000000000000007"/>
    <n v="43760"/>
    <x v="1"/>
  </r>
  <r>
    <n v="3069"/>
    <s v="tm847085"/>
    <x v="3045"/>
    <s v="The Social Dilemma"/>
    <x v="0"/>
    <s v="This documentary-drama hybrid explores the dangerous human impact of social networking, with tech experts sounding the alarm on their own creations."/>
    <x v="63"/>
    <x v="1"/>
    <s v="PG-13"/>
    <x v="4"/>
    <n v="94"/>
    <s v="tt11464826"/>
    <n v="7.6"/>
    <n v="79674"/>
    <x v="1"/>
  </r>
  <r>
    <n v="3070"/>
    <s v="ts89564"/>
    <x v="3046"/>
    <s v="Black Summer"/>
    <x v="1"/>
    <s v="In the dark, early days of a zombie apocalypse, complete strangers band together to find the strength they need to survive and get back to loved ones."/>
    <x v="62"/>
    <x v="1"/>
    <s v="TV-MA"/>
    <x v="6"/>
    <n v="39"/>
    <s v="tt8923854"/>
    <n v="6.5"/>
    <n v="28657"/>
    <x v="1"/>
  </r>
  <r>
    <n v="3071"/>
    <s v="tm502532"/>
    <x v="3047"/>
    <s v="Fantastic Fungi"/>
    <x v="0"/>
    <s v="Fantastic Fungi is a descriptive time-lapse journey about the magical, mysterious and medicinal world of fungi and their power to heal, sustain and contribute to the regeneration of life on Earth that began 3.5 billion years ago."/>
    <x v="62"/>
    <x v="1"/>
    <m/>
    <x v="5"/>
    <n v="81"/>
    <s v="tt8258074"/>
    <n v="7.4"/>
    <n v="7890"/>
    <x v="1"/>
  </r>
  <r>
    <n v="3072"/>
    <s v="ts84633"/>
    <x v="3048"/>
    <s v="The Promised Neverland"/>
    <x v="1"/>
    <s v="Surrounded by a forest and a gated entrance, the Grace Field House is inhabited by orphans happily living together as one big family, looked after by their &quot;Mama,&quot; Isabella. Although they are required to take tests daily, the children are free to spend their time as they see fit, usually playing outside, as long as they do not venture too far from the orphanage √¢‚Ç¨‚Äù a rule they are expected to follow no matter what. However, all good times must come to an end, as every few months, a child is adopted and sent to live with their new family... never to be heard from again._x000a__x000a_However, the three oldest siblings have their suspicions about what is actually happening at the orphanage, and they are about to discover the cruel fate that awaits the children living at Grace Field, including the twisted nature of their beloved Mama."/>
    <x v="62"/>
    <x v="1"/>
    <s v="TV-MA"/>
    <x v="6"/>
    <n v="23"/>
    <s v="tt8788458"/>
    <n v="8.4"/>
    <n v="34730"/>
    <x v="1"/>
  </r>
  <r>
    <n v="3073"/>
    <s v="ts88379"/>
    <x v="3049"/>
    <s v="Dracula"/>
    <x v="1"/>
    <s v="Transylvania, 1897. The blood-drinking Count Dracula is drawing his plans against Victorian London. And be warned: the dead travel fast."/>
    <x v="63"/>
    <x v="1"/>
    <s v="TV-MA"/>
    <x v="6"/>
    <n v="88"/>
    <s v="tt9165388"/>
    <n v="6.8"/>
    <n v="45971"/>
    <x v="1"/>
  </r>
  <r>
    <n v="3074"/>
    <s v="tm821789"/>
    <x v="3050"/>
    <s v="Mank"/>
    <x v="0"/>
    <s v="1930s Hollywood is re-evaluated through the eyes of scathing social critic and alcoholic screenwriter Herman J. Mankiewicz as he races to finish the screenplay of Citizen Kane (1941)."/>
    <x v="63"/>
    <x v="1"/>
    <s v="R"/>
    <x v="0"/>
    <n v="131"/>
    <s v="tt10618286"/>
    <n v="6.8"/>
    <n v="71244"/>
    <x v="1"/>
  </r>
  <r>
    <n v="3075"/>
    <s v="tm417553"/>
    <x v="3051"/>
    <s v="6 Underground"/>
    <x v="0"/>
    <s v="After faking his death, a tech billionaire recruits a team of international operatives for a bold and bloody mission to take down a brutal dictator."/>
    <x v="62"/>
    <x v="1"/>
    <s v="R"/>
    <x v="0"/>
    <n v="127"/>
    <s v="tt8106534"/>
    <n v="6.1"/>
    <n v="168919"/>
    <x v="0"/>
  </r>
  <r>
    <n v="3076"/>
    <s v="tm834851"/>
    <x v="3052"/>
    <s v="I Care a Lot"/>
    <x v="0"/>
    <s v="A crooked legal guardian who drains the savings of her elderly wards meets her match when a woman she tries to swindle turns out to be more than she first appears."/>
    <x v="63"/>
    <x v="1"/>
    <s v="R"/>
    <x v="0"/>
    <n v="118"/>
    <s v="tt9893250"/>
    <n v="6.3"/>
    <n v="128172"/>
    <x v="0"/>
  </r>
  <r>
    <n v="3077"/>
    <s v="tm845489"/>
    <x v="3053"/>
    <s v="His House"/>
    <x v="0"/>
    <s v="After making a harrowing escape from war-torn South Sudan, a young refugee couple struggle to adjust to their new life in a small English town that has an unspeakable evil lurking beneath the surface."/>
    <x v="63"/>
    <x v="1"/>
    <m/>
    <x v="5"/>
    <n v="93"/>
    <s v="tt8508734"/>
    <n v="6.5"/>
    <n v="38870"/>
    <x v="1"/>
  </r>
  <r>
    <n v="3078"/>
    <s v="ts57213"/>
    <x v="3054"/>
    <s v="The Dark Crystal: Age of Resistance"/>
    <x v="1"/>
    <s v="Return to the world of Thra, where three Gelfling discover the horrifying secret behind the Skeksis' power and set out to ignite the fires of rebellion and save their world."/>
    <x v="62"/>
    <x v="1"/>
    <s v="TV-PG"/>
    <x v="7"/>
    <n v="51"/>
    <s v="tt6905542"/>
    <n v="8.4"/>
    <n v="24164"/>
    <x v="1"/>
  </r>
  <r>
    <n v="3079"/>
    <s v="ts82913"/>
    <x v="3055"/>
    <s v="When They See Us"/>
    <x v="1"/>
    <s v="Five teens from Harlem become trapped in a nightmare when they're falsely accused of a brutal attack in Central Park."/>
    <x v="62"/>
    <x v="1"/>
    <s v="TV-MA"/>
    <x v="6"/>
    <n v="74"/>
    <s v="tt7137906"/>
    <n v="8.9"/>
    <n v="114127"/>
    <x v="0"/>
  </r>
  <r>
    <n v="3080"/>
    <s v="ts241248"/>
    <x v="3056"/>
    <s v="Cocomelon"/>
    <x v="1"/>
    <s v="In the town of Cocomelon, baby JJ and his siblings go on fun every-day adventures with nursery, play, exploration, and learning - situations that any preschooler could relate to. Fun, relatable stories set to toe-tapping songs."/>
    <x v="62"/>
    <x v="1"/>
    <s v="TV-PG"/>
    <x v="7"/>
    <n v="8"/>
    <s v="tt12427840"/>
    <n v="4.9000000000000004"/>
    <n v="522"/>
    <x v="1"/>
  </r>
  <r>
    <n v="3081"/>
    <s v="ts80709"/>
    <x v="3057"/>
    <s v="Another Life"/>
    <x v="1"/>
    <s v="After a massive alien artifact lands on Earth, Niko Breckinridge leads an interstellar mission to track down its source and make first contact."/>
    <x v="62"/>
    <x v="1"/>
    <s v="TV-MA"/>
    <x v="6"/>
    <n v="42"/>
    <s v="tt8369840"/>
    <n v="5.2"/>
    <n v="35108"/>
    <x v="1"/>
  </r>
  <r>
    <n v="3082"/>
    <s v="ts83082"/>
    <x v="3058"/>
    <s v="Living with Yourself"/>
    <x v="1"/>
    <s v="Burned out on life, Miles undergoes a strange procedure at a strip mall spa -- and wakes to find he's been replaced by a better version of himself."/>
    <x v="62"/>
    <x v="1"/>
    <s v="TV-MA"/>
    <x v="6"/>
    <n v="26"/>
    <s v="tt8880894"/>
    <n v="7.2"/>
    <n v="30134"/>
    <x v="1"/>
  </r>
  <r>
    <n v="3083"/>
    <s v="tm824398"/>
    <x v="2273"/>
    <s v="The Platform"/>
    <x v="0"/>
    <s v="A vertical prison with one cell per level. Two people per cell. Only one food platform and two minutes per day to feed. An endless nightmare trapped in The Hole."/>
    <x v="62"/>
    <x v="1"/>
    <m/>
    <x v="5"/>
    <n v="94"/>
    <s v="tt8228288"/>
    <n v="7"/>
    <n v="207877"/>
    <x v="0"/>
  </r>
  <r>
    <n v="3084"/>
    <s v="ts218569"/>
    <x v="3059"/>
    <s v="The Movies That Made Us"/>
    <x v="1"/>
    <s v="Unwrap the real stories behind these iconic Christmas blockbusters, thanks to insider interviews and behind-the-scenes peeks."/>
    <x v="62"/>
    <x v="1"/>
    <s v="TV-PG"/>
    <x v="7"/>
    <n v="47"/>
    <s v="tt10681222"/>
    <n v="7.6"/>
    <n v="6147"/>
    <x v="1"/>
  </r>
  <r>
    <n v="3085"/>
    <s v="ts113842"/>
    <x v="3060"/>
    <s v="Giri/Haji"/>
    <x v="1"/>
    <s v="A detective from Tokyo scours London for his missing brother, who's been involved with the Yakuza and accused of murder."/>
    <x v="62"/>
    <x v="1"/>
    <s v="TV-MA"/>
    <x v="6"/>
    <n v="58"/>
    <s v="tt8001106"/>
    <n v="7.8"/>
    <n v="13570"/>
    <x v="1"/>
  </r>
  <r>
    <n v="3086"/>
    <s v="ts223210"/>
    <x v="3061"/>
    <s v="Don't F**k with Cats: Hunting an Internet Killer"/>
    <x v="1"/>
    <s v="A group of online justice seekers track down a guy who posted a video of him killing kittens."/>
    <x v="62"/>
    <x v="1"/>
    <s v="TV-MA"/>
    <x v="6"/>
    <n v="62"/>
    <s v="tt11318602"/>
    <n v="8"/>
    <n v="50250"/>
    <x v="1"/>
  </r>
  <r>
    <n v="3087"/>
    <s v="tm818266"/>
    <x v="3062"/>
    <s v="The Forgotten Battle"/>
    <x v="0"/>
    <s v="1944, the Second World War. A British glider pilot, a Dutch boy fighting on the German side and a Dutch female resistance member all end up involved in the Battle of the Schelde. Their choices differ, but their goal is the same: freedom."/>
    <x v="63"/>
    <x v="1"/>
    <m/>
    <x v="5"/>
    <n v="124"/>
    <s v="tt10521092"/>
    <n v="7.1"/>
    <n v="26368"/>
    <x v="1"/>
  </r>
  <r>
    <n v="3088"/>
    <s v="tm460948"/>
    <x v="1471"/>
    <s v="Always Be My Maybe"/>
    <x v="0"/>
    <s v="Reunited after 15 years, famous chef Sasha and hometown musician Marcus feel the old sparks of attraction but struggle to adapt to each other's worlds."/>
    <x v="62"/>
    <x v="1"/>
    <s v="PG-13"/>
    <x v="4"/>
    <n v="101"/>
    <s v="tt7374948"/>
    <n v="6.8"/>
    <n v="54166"/>
    <x v="1"/>
  </r>
  <r>
    <n v="3089"/>
    <s v="tm911973"/>
    <x v="3063"/>
    <s v="Enola Holmes"/>
    <x v="0"/>
    <s v="While searching for her missing mother, intrepid teen Enola Holmes uses her sleuthing skills to outsmart big brother Sherlock and help a runaway lord."/>
    <x v="63"/>
    <x v="1"/>
    <s v="PG-13"/>
    <x v="4"/>
    <n v="123"/>
    <s v="tt7846844"/>
    <n v="6.6"/>
    <n v="160806"/>
    <x v="0"/>
  </r>
  <r>
    <n v="3090"/>
    <s v="tm362198"/>
    <x v="3064"/>
    <s v="Scary Stories to Tell in the Dark"/>
    <x v="0"/>
    <s v="Mill Valley, Pennsylvania, Halloween night, 1968. After playing a joke on a school bully, Stella and her friends decide to sneak into a supposedly haunted house that once belonged to the powerful Bellows family, unleashing dark forces that they will be unable to control."/>
    <x v="62"/>
    <x v="1"/>
    <s v="PG-13"/>
    <x v="4"/>
    <n v="108"/>
    <s v="tt3387520"/>
    <n v="6.2"/>
    <n v="73859"/>
    <x v="1"/>
  </r>
  <r>
    <n v="3091"/>
    <s v="ts105825"/>
    <x v="3065"/>
    <s v="The Valhalla Murders"/>
    <x v="1"/>
    <s v="Police profiler Arnar is sent back home from Oslo to his native Iceland to investigate the country's first serial killer case. He teams up with the local senior cop Kata."/>
    <x v="62"/>
    <x v="1"/>
    <s v="TV-MA"/>
    <x v="6"/>
    <n v="46"/>
    <s v="tt9100822"/>
    <n v="7.1"/>
    <n v="13038"/>
    <x v="1"/>
  </r>
  <r>
    <n v="3092"/>
    <s v="tm244207"/>
    <x v="3066"/>
    <s v="Triple Frontier"/>
    <x v="0"/>
    <s v="Struggling to make ends meet, former special ops soldiers reunite for a high-stakes heist: stealing $75 million from a South American drug lord."/>
    <x v="62"/>
    <x v="1"/>
    <s v="R"/>
    <x v="0"/>
    <n v="125"/>
    <s v="tt1488606"/>
    <n v="6.4"/>
    <n v="124218"/>
    <x v="0"/>
  </r>
  <r>
    <n v="3093"/>
    <s v="tm372066"/>
    <x v="3067"/>
    <s v="Fast Color"/>
    <x v="0"/>
    <s v="A woman is forced to go on the run when her superhuman abilities are discovered. Years after having abandoned her family, the only place she has left to hide is home."/>
    <x v="62"/>
    <x v="1"/>
    <s v="PG-13"/>
    <x v="4"/>
    <n v="102"/>
    <s v="tt6418778"/>
    <n v="6"/>
    <n v="6194"/>
    <x v="1"/>
  </r>
  <r>
    <n v="3094"/>
    <s v="tm832916"/>
    <x v="3068"/>
    <s v="The Midnight Sky"/>
    <x v="0"/>
    <s v="This post-apocalyptic tale follows Augustine, a lonely scientist in the Arctic, as he races to stop Sully and her fellow astronauts from returning home to a mysterious global catastrophe."/>
    <x v="63"/>
    <x v="1"/>
    <s v="PG-13"/>
    <x v="4"/>
    <n v="118"/>
    <s v="tt10539608"/>
    <n v="5.6"/>
    <n v="81513"/>
    <x v="1"/>
  </r>
  <r>
    <n v="3095"/>
    <s v="tm239927"/>
    <x v="3069"/>
    <s v="Official Secrets"/>
    <x v="0"/>
    <s v="The true story of British intelligence whistleblower Katharine Gun who√¢‚Ç¨‚Äùprior to the 2003 Iraq invasion√¢‚Ç¨‚Äùleaked a top-secret NSA memo exposing a joint US-UK illegal spying operation against members of the UN Security Council. The memo proposed blackmailing member states into voting for war."/>
    <x v="62"/>
    <x v="1"/>
    <s v="R"/>
    <x v="0"/>
    <n v="112"/>
    <s v="tt5431890"/>
    <n v="7.3"/>
    <n v="45200"/>
    <x v="1"/>
  </r>
  <r>
    <n v="3096"/>
    <s v="ts246072"/>
    <x v="3070"/>
    <s v="Barbarians"/>
    <x v="1"/>
    <s v="Three people's fates are interwoven in the Battle of the Teutoburg Forest in 9 A.D., during which Germanic warriors halt the spread of the Roman Empire."/>
    <x v="63"/>
    <x v="1"/>
    <s v="TV-MA"/>
    <x v="6"/>
    <n v="47"/>
    <s v="tt9184986"/>
    <n v="7.2"/>
    <n v="23180"/>
    <x v="1"/>
  </r>
  <r>
    <n v="3097"/>
    <s v="tm428856"/>
    <x v="3071"/>
    <s v="I Am Mother"/>
    <x v="0"/>
    <s v="A teenage girl is raised underground by a robot &quot;Mother&quot;, designed to repopulate the earth following an extinction event. But their unique bond is threatened when an inexplicable stranger arrives with alarming news."/>
    <x v="62"/>
    <x v="1"/>
    <s v="PG-13"/>
    <x v="4"/>
    <n v="113"/>
    <s v="tt6292852"/>
    <n v="6.7"/>
    <n v="87891"/>
    <x v="1"/>
  </r>
  <r>
    <n v="3098"/>
    <s v="ts219101"/>
    <x v="3072"/>
    <s v="Marianne"/>
    <x v="1"/>
    <s v="When a novelist realizes her terrifying stories are coming true, she returns to her hometown to face the demons from her past that inspire her writing."/>
    <x v="62"/>
    <x v="1"/>
    <s v="TV-MA"/>
    <x v="6"/>
    <n v="49"/>
    <s v="tt10875696"/>
    <n v="7.4"/>
    <n v="14518"/>
    <x v="1"/>
  </r>
  <r>
    <n v="3099"/>
    <s v="ts221200"/>
    <x v="3073"/>
    <s v="The Haunting of Bly Manor"/>
    <x v="1"/>
    <s v="After an au pair√¢‚Ç¨‚Ñ¢s tragic death, Henry Wingrave hires a young American nanny to care for his orphaned niece and nephew who reside at Bly Manor with the estate√¢‚Ç¨‚Ñ¢s chef Owen, groundskeeper Jamie and housekeeper, Mrs. Grose. But all is not as it seems at the manor, and centuries of dark secrets of love and loss are waiting to be unearthed in this chilling tale."/>
    <x v="63"/>
    <x v="1"/>
    <s v="TV-MA"/>
    <x v="6"/>
    <n v="55"/>
    <s v="tt10970552"/>
    <n v="7.3"/>
    <n v="96015"/>
    <x v="1"/>
  </r>
  <r>
    <n v="3100"/>
    <s v="ts83555"/>
    <x v="3074"/>
    <s v="Roswell, New Mexico"/>
    <x v="1"/>
    <s v="After reluctantly returning to her tourist-trap hometown of Roswell, New Mexico, the daughter of undocumented immigrants discovers a shocking truth about her teenage crush who is now a police officer√¢‚Ç¨‚Äùhe√¢‚Ç¨‚Ñ¢s an alien who has kept his unearthly abilities hidden his entire life. She protects his secret as the two reconnect and begin to investigate his origins, but when a violent attack and long-standing government cover-up point to a greater alien presence on Earth, the politics of fear and hatred threaten to expose him and destroy their deepening romance."/>
    <x v="62"/>
    <x v="1"/>
    <s v="TV-14"/>
    <x v="2"/>
    <n v="42"/>
    <s v="tt7588054"/>
    <n v="6.2"/>
    <n v="11928"/>
    <x v="1"/>
  </r>
  <r>
    <n v="3101"/>
    <s v="tm849003"/>
    <x v="3075"/>
    <s v="The Old Guard"/>
    <x v="0"/>
    <s v="Four undying warriors who've secretly protected humanity for centuries become targeted for their mysterious powers just as they discover a new immortal."/>
    <x v="63"/>
    <x v="1"/>
    <s v="R"/>
    <x v="0"/>
    <n v="125"/>
    <s v="tt7556122"/>
    <n v="6.6"/>
    <n v="155135"/>
    <x v="0"/>
  </r>
  <r>
    <n v="3102"/>
    <s v="ts88577"/>
    <x v="3076"/>
    <s v="Hollywood"/>
    <x v="1"/>
    <s v="A group of aspiring actors and filmmakers in post-World War II Hollywood try to make it big √¢‚Ç¨‚Äù no matter the cost."/>
    <x v="63"/>
    <x v="1"/>
    <s v="TV-MA"/>
    <x v="6"/>
    <n v="50"/>
    <s v="tt9827854"/>
    <n v="7.5"/>
    <n v="35067"/>
    <x v="1"/>
  </r>
  <r>
    <n v="3103"/>
    <s v="tm916405"/>
    <x v="3077"/>
    <s v="The Outpost"/>
    <x v="0"/>
    <s v="A small unit of U.S. soldiers, alone at the remote Combat Outpost Keating, located deep in the valley of three mountains in Afghanistan, battles to defend against an overwhelming force of Taliban fighters in a coordinated attack. The Battle of Kamdesh, as it was known, was the bloodiest American engagement of the Afghan War in 2009 and Bravo Troop 3-61 CAV became one of the most decorated units of the 19-year conflict."/>
    <x v="63"/>
    <x v="1"/>
    <s v="R"/>
    <x v="0"/>
    <n v="123"/>
    <s v="tt3833480"/>
    <n v="6.8"/>
    <n v="31819"/>
    <x v="1"/>
  </r>
  <r>
    <n v="3104"/>
    <s v="ts84661"/>
    <x v="3078"/>
    <s v="Cursed"/>
    <x v="1"/>
    <s v="In this fresh take on the Arthurian legend, teenager Nimue joins forces with mercenary Arthur on a quest to find Merlin and deliver an ancient sword."/>
    <x v="63"/>
    <x v="1"/>
    <s v="TV-MA"/>
    <x v="6"/>
    <n v="55"/>
    <s v="tt8210856"/>
    <n v="5.8"/>
    <n v="29446"/>
    <x v="1"/>
  </r>
  <r>
    <n v="3105"/>
    <s v="tm496322"/>
    <x v="1368"/>
    <s v="Extraction"/>
    <x v="0"/>
    <s v="Tyler Rake, a fearless black market mercenary, embarks on the most deadly extraction of his career when he's enlisted to rescue the kidnapped son of an imprisoned international crime lord."/>
    <x v="63"/>
    <x v="1"/>
    <s v="R"/>
    <x v="0"/>
    <n v="116"/>
    <s v="tt8936646"/>
    <n v="6.7"/>
    <n v="192132"/>
    <x v="0"/>
  </r>
  <r>
    <n v="3106"/>
    <s v="ts105047"/>
    <x v="3079"/>
    <s v="To the Lake"/>
    <x v="1"/>
    <s v="A terrible plague strikes and a group decides to risk their lives. Humanity struggles to survive as they face the end of their civilization."/>
    <x v="62"/>
    <x v="1"/>
    <s v="TV-MA"/>
    <x v="6"/>
    <n v="43"/>
    <s v="tt9151230"/>
    <n v="7.2"/>
    <n v="12456"/>
    <x v="1"/>
  </r>
  <r>
    <n v="3107"/>
    <s v="ts241486"/>
    <x v="3080"/>
    <s v="Pok√É¬©mon Journeys: The Series"/>
    <x v="1"/>
    <s v="Young trainer Ash and his new friend Goh become research fellows at Professor Cerise's laboratory, traveling all over the world to learn about Pok√É¬©mon."/>
    <x v="63"/>
    <x v="1"/>
    <s v="TV-Y7"/>
    <x v="10"/>
    <n v="22"/>
    <s v="tt14033496"/>
    <n v="6.9"/>
    <n v="472"/>
    <x v="1"/>
  </r>
  <r>
    <n v="3108"/>
    <s v="ts107724"/>
    <x v="3081"/>
    <s v="The Defeated"/>
    <x v="1"/>
    <s v="Max McLaughlin is an American cop who arrives in Berlin in the summer of 1946 to help create a police force in the chaotic aftermath of the war."/>
    <x v="63"/>
    <x v="1"/>
    <s v="TV-MA"/>
    <x v="6"/>
    <n v="54"/>
    <s v="tt8879894"/>
    <n v="7"/>
    <n v="5597"/>
    <x v="1"/>
  </r>
  <r>
    <n v="3109"/>
    <s v="tm499045"/>
    <x v="3082"/>
    <s v="Occupation: Rainfall"/>
    <x v="0"/>
    <s v="Two years after aliens land on Earth, survivors from Sydney, Australia, fight in a desperate war as the number of casualties continue to grow."/>
    <x v="63"/>
    <x v="1"/>
    <s v="R"/>
    <x v="0"/>
    <n v="128"/>
    <s v="tt8615822"/>
    <n v="5.6"/>
    <n v="14122"/>
    <x v="1"/>
  </r>
  <r>
    <n v="3110"/>
    <s v="ts87364"/>
    <x v="3083"/>
    <s v="Conversations with a Killer: The Ted Bundy Tapes"/>
    <x v="1"/>
    <s v="A unique look inside the mind of an infamous serial killer with this cinematic self-portrait crafted from statements made by Ted Bundy, including present-day interviews, archival footage and audio recordings from death row."/>
    <x v="62"/>
    <x v="1"/>
    <s v="TV-MA"/>
    <x v="6"/>
    <n v="59"/>
    <s v="tt9425132"/>
    <n v="7.8"/>
    <n v="27439"/>
    <x v="1"/>
  </r>
  <r>
    <n v="3111"/>
    <s v="tm444017"/>
    <x v="3084"/>
    <s v="Extremely Wicked, Shockingly Evil and Vile"/>
    <x v="0"/>
    <s v="A chronicle of the crimes of Ted Bundy, from the perspective of his longtime girlfriend, Elizabeth Kloepfer, who refused to believe the truth about him for years."/>
    <x v="62"/>
    <x v="1"/>
    <s v="R"/>
    <x v="0"/>
    <n v="111"/>
    <s v="tt2481498"/>
    <n v="6.7"/>
    <n v="91162"/>
    <x v="1"/>
  </r>
  <r>
    <n v="3112"/>
    <s v="ts103133"/>
    <x v="3085"/>
    <s v="I Am Not Okay with This"/>
    <x v="1"/>
    <s v="Sydney is a teenage girl navigating the trials and tribulations of high school while dealing with the complexities of her family, her budding sexuality, and mysterious superpowers just beginning to awaken deep within her."/>
    <x v="63"/>
    <x v="1"/>
    <s v="TV-MA"/>
    <x v="6"/>
    <n v="21"/>
    <s v="tt9446688"/>
    <n v="7.5"/>
    <n v="56459"/>
    <x v="1"/>
  </r>
  <r>
    <n v="3113"/>
    <s v="ts227305"/>
    <x v="3086"/>
    <s v="Tiger King"/>
    <x v="1"/>
    <s v="A zoo owner spirals out of control amid a cast of eccentric characters in this true murder-for-hire story from the underworld of big cat breeding."/>
    <x v="63"/>
    <x v="1"/>
    <s v="TV-MA"/>
    <x v="6"/>
    <n v="44"/>
    <s v="tt11823076"/>
    <n v="7.5"/>
    <n v="76961"/>
    <x v="1"/>
  </r>
  <r>
    <n v="3114"/>
    <s v="tm820190"/>
    <x v="3087"/>
    <s v="#Alive"/>
    <x v="0"/>
    <s v="As a grisly virus rampages a city, a lone man stays locked inside his apartment, digitally cut off from seeking help and desperate to find a way out."/>
    <x v="63"/>
    <x v="1"/>
    <m/>
    <x v="5"/>
    <n v="98"/>
    <s v="tt10620868"/>
    <n v="6.3"/>
    <n v="37199"/>
    <x v="1"/>
  </r>
  <r>
    <n v="3115"/>
    <s v="ts225522"/>
    <x v="3088"/>
    <s v="Unorthodox"/>
    <x v="1"/>
    <s v="A Hasidic Jewish woman in Brooklyn flees to Berlin from an arranged marriage and is taken in by a group of musicians -- until her past comes calling."/>
    <x v="63"/>
    <x v="1"/>
    <s v="TV-MA"/>
    <x v="6"/>
    <n v="54"/>
    <s v="tt7607544"/>
    <n v="8"/>
    <n v="74118"/>
    <x v="1"/>
  </r>
  <r>
    <n v="3116"/>
    <s v="tm943774"/>
    <x v="3089"/>
    <s v="The Old Ways"/>
    <x v="0"/>
    <s v="Cristina, a journalist of Mexican origin, travels to her ancestral home in Veracruz to investigate a story of sorcery and healing. There, she is kidnapped by a group of locals who claim she's the devil incarnated."/>
    <x v="63"/>
    <x v="1"/>
    <s v="R"/>
    <x v="0"/>
    <n v="90"/>
    <s v="tt12829958"/>
    <n v="5.4"/>
    <n v="5708"/>
    <x v="1"/>
  </r>
  <r>
    <n v="3117"/>
    <s v="tm470240"/>
    <x v="3090"/>
    <s v="The Half of It"/>
    <x v="0"/>
    <s v="Shy, straight-A student Ellie is hired by sweet but inarticulate jock Paul, who needs help wooing the most popular girl in school. But their new and unlikely friendship gets tricky when Ellie discovers she has feelings for the same girl."/>
    <x v="63"/>
    <x v="1"/>
    <s v="PG-13"/>
    <x v="4"/>
    <n v="104"/>
    <s v="tt9683478"/>
    <n v="6.9"/>
    <n v="34959"/>
    <x v="1"/>
  </r>
  <r>
    <n v="3118"/>
    <s v="tm426428"/>
    <x v="3091"/>
    <s v="After"/>
    <x v="0"/>
    <s v="Tessa Young is a dedicated student, dutiful daughter and loyal girlfriend to her high school sweetheart. Entering her first semester of college, Tessa's guarded world opens up when she meets Hardin Scott, a mysterious and brooding rebel who makes her question all she thought she knew about herself -- and what she wants out of life."/>
    <x v="62"/>
    <x v="1"/>
    <s v="PG-13"/>
    <x v="4"/>
    <n v="106"/>
    <s v="tt4126476"/>
    <n v="5.2"/>
    <n v="52180"/>
    <x v="1"/>
  </r>
  <r>
    <n v="3119"/>
    <s v="tm458585"/>
    <x v="3092"/>
    <s v="Dolemite Is My Name"/>
    <x v="0"/>
    <s v="The story of Rudy Ray Moore, who created the iconic big screen pimp character Dolemite in the 1970s."/>
    <x v="62"/>
    <x v="1"/>
    <s v="R"/>
    <x v="0"/>
    <n v="118"/>
    <s v="tt8526872"/>
    <n v="7.2"/>
    <n v="59836"/>
    <x v="1"/>
  </r>
  <r>
    <n v="3120"/>
    <s v="ts89210"/>
    <x v="3093"/>
    <s v="Warrior Nun"/>
    <x v="1"/>
    <s v="After waking up in a morgue, an orphaned teen discovers she now possesses superpowers as the chosen Halo-Bearer for a secret sect of demon-hunting nuns."/>
    <x v="63"/>
    <x v="1"/>
    <s v="TV-MA"/>
    <x v="6"/>
    <n v="43"/>
    <s v="tt9059350"/>
    <n v="6.8"/>
    <n v="29164"/>
    <x v="1"/>
  </r>
  <r>
    <n v="3121"/>
    <s v="ts104401"/>
    <x v="3094"/>
    <s v="Ragnarok"/>
    <x v="1"/>
    <s v="A small Norwegian town experiencing warm winters and violent downpours seems to be headed for Ragnarok -- unless someone intervenes in time."/>
    <x v="63"/>
    <x v="1"/>
    <s v="TV-MA"/>
    <x v="6"/>
    <n v="47"/>
    <s v="tt9251798"/>
    <n v="7.5"/>
    <n v="36185"/>
    <x v="1"/>
  </r>
  <r>
    <n v="3122"/>
    <s v="ts83657"/>
    <x v="3095"/>
    <s v="The Order"/>
    <x v="1"/>
    <s v="Out to avenge his mother's death, a college student pledges a secret order and lands in a war between werewolves and practitioners of dark magic."/>
    <x v="62"/>
    <x v="1"/>
    <s v="TV-MA"/>
    <x v="6"/>
    <n v="48"/>
    <s v="tt8295472"/>
    <n v="6.7"/>
    <n v="27286"/>
    <x v="1"/>
  </r>
  <r>
    <n v="3123"/>
    <s v="tm319470"/>
    <x v="3096"/>
    <s v="The Professor and the Madman"/>
    <x v="0"/>
    <s v="Professor James Murray begins work compiling words for the first edition of the Oxford English Dictionary in the mid 19th century, and receives over 10,000 entries from a patient at Broadmoor Criminal Lunatic Asylum, Dr. William Minor."/>
    <x v="62"/>
    <x v="1"/>
    <m/>
    <x v="5"/>
    <n v="124"/>
    <s v="tt5932728"/>
    <n v="7.2"/>
    <n v="44418"/>
    <x v="1"/>
  </r>
  <r>
    <n v="3124"/>
    <s v="tm927718"/>
    <x v="3097"/>
    <s v="The Paper Tigers"/>
    <x v="0"/>
    <s v="Three middle aged men polish their martial arts skills to avenge their fallen master."/>
    <x v="63"/>
    <x v="1"/>
    <s v="PG-13"/>
    <x v="4"/>
    <n v="108"/>
    <s v="tt6060444"/>
    <n v="6.3"/>
    <n v="4144"/>
    <x v="1"/>
  </r>
  <r>
    <n v="3125"/>
    <s v="tm919961"/>
    <x v="3098"/>
    <s v="Pieces of a Woman"/>
    <x v="0"/>
    <s v="When a young mother's home birth ends in unfathomable tragedy, she begins a year-long odyssey of mourning that fractures relationships with loved ones in this deeply personal story of a woman learning to live alongside her loss."/>
    <x v="63"/>
    <x v="1"/>
    <s v="R"/>
    <x v="0"/>
    <n v="127"/>
    <s v="tt11161474"/>
    <n v="7"/>
    <n v="47795"/>
    <x v="1"/>
  </r>
  <r>
    <n v="3126"/>
    <s v="ts222988"/>
    <x v="3099"/>
    <s v="Love on the Spectrum"/>
    <x v="1"/>
    <s v="Seven singles take their first steps into the world of dating; this uplifting four-part documentary follows young adults on the autism spectrum as they explore the unpredictable world of love and relationships."/>
    <x v="62"/>
    <x v="1"/>
    <s v="TV-14"/>
    <x v="2"/>
    <n v="42"/>
    <s v="tt11904786"/>
    <n v="8.6"/>
    <n v="5210"/>
    <x v="1"/>
  </r>
  <r>
    <n v="3127"/>
    <s v="tm1121246"/>
    <x v="3100"/>
    <s v="Code 8"/>
    <x v="0"/>
    <s v="In Lincoln City, some inhabitants have extraordinary abilities. Most live below the poverty line, under the close surveillance of a heavily militarized police force. Connor, a construction worker with powers, involves with a criminal gang to help his ailing mother. (Based on the short film √¢‚Ç¨≈ìCode 8,√¢‚Ç¨¬ù 2016.)"/>
    <x v="62"/>
    <x v="1"/>
    <m/>
    <x v="5"/>
    <n v="99"/>
    <s v="tt6259380"/>
    <n v="6.1"/>
    <n v="38850"/>
    <x v="1"/>
  </r>
  <r>
    <n v="3128"/>
    <s v="tm925486"/>
    <x v="3101"/>
    <s v="Jiu Jitsu"/>
    <x v="0"/>
    <s v="Every six years, an ancient order of jiu-jitsu fighters joins forces to battle a vicious race of alien invaders. But when a celebrated war hero goes down in defeat, the fate of the planet and mankind hangs in the balance."/>
    <x v="63"/>
    <x v="1"/>
    <s v="R"/>
    <x v="0"/>
    <n v="102"/>
    <s v="tt9624766"/>
    <n v="2.9"/>
    <n v="8502"/>
    <x v="1"/>
  </r>
  <r>
    <n v="3129"/>
    <s v="tm456436"/>
    <x v="3102"/>
    <s v="Bad Trip"/>
    <x v="0"/>
    <s v="Two pals embark on a road trip full of funny pranks that pull real people into mayhem."/>
    <x v="63"/>
    <x v="1"/>
    <m/>
    <x v="5"/>
    <n v="87"/>
    <s v="tt9684220"/>
    <n v="6.5"/>
    <n v="23979"/>
    <x v="1"/>
  </r>
  <r>
    <n v="3130"/>
    <s v="ts90729"/>
    <x v="3103"/>
    <s v="Away"/>
    <x v="1"/>
    <s v="American astronaut Emma Green must leave her husband and teenage daughter behind to command an international space crew embarking upon a treacherous mission. A series about hope, humanity and how we need one another if we are to achieve impossible things."/>
    <x v="63"/>
    <x v="1"/>
    <s v="TV-14"/>
    <x v="2"/>
    <n v="50"/>
    <s v="tt8787802"/>
    <n v="6.6"/>
    <n v="23706"/>
    <x v="1"/>
  </r>
  <r>
    <n v="3131"/>
    <s v="tm432765"/>
    <x v="3104"/>
    <s v="The Wind"/>
    <x v="0"/>
    <s v="Lizzy is a tough, resourceful frontierswoman settling a remote stretch of land on the 19th-century American frontier. Isolated from civilization in a desolate wilderness where the wind never stops howling, she begins to sense a sinister presence that seems to be borne of the land itself, and when a newlywed couple arrive at a nearby homestead, their presence amplifies Lizzy's fears, setting into motion a shocking chain of events."/>
    <x v="62"/>
    <x v="1"/>
    <s v="R"/>
    <x v="0"/>
    <n v="86"/>
    <s v="tt8426594"/>
    <n v="5.5"/>
    <n v="8078"/>
    <x v="1"/>
  </r>
  <r>
    <n v="3132"/>
    <s v="ts224859"/>
    <x v="3105"/>
    <s v="The Pharmacist"/>
    <x v="1"/>
    <s v="After his son's tragic death, a Louisiana pharmacist goes to extremes to expose the rampant corruption behind the opioid addiction crisis."/>
    <x v="63"/>
    <x v="1"/>
    <s v="TV-MA"/>
    <x v="6"/>
    <n v="54"/>
    <s v="tt11600174"/>
    <n v="7.7"/>
    <n v="6989"/>
    <x v="1"/>
  </r>
  <r>
    <n v="3133"/>
    <s v="tm417416"/>
    <x v="3106"/>
    <s v="Five Feet Apart"/>
    <x v="0"/>
    <s v="Seventeen-year-old Stella spends most of her time in the hospital as a cystic fibrosis patient. Her life is full of routines, boundaries and self-control √¢‚Ç¨‚Äù all of which get put to the test when she meets Will, an impossibly charming teen who has the same illness. There's an instant flirtation, though restrictions dictate that they must maintain a safe distance between them. As their connection intensifies, so does the temptation to throw the rules out the window and embrace that attraction."/>
    <x v="62"/>
    <x v="1"/>
    <s v="PG-13"/>
    <x v="4"/>
    <n v="116"/>
    <s v="tt6472976"/>
    <n v="7.2"/>
    <n v="61878"/>
    <x v="1"/>
  </r>
  <r>
    <n v="3134"/>
    <s v="ts103329"/>
    <x v="3107"/>
    <s v="Ghost in the Shell: SAC_2045"/>
    <x v="1"/>
    <s v="After a global financial crisis, the world is engulfed in an AI-driven &quot;sustainable war.&quot; It's up to Section 9 to counter new forms of cyber threats."/>
    <x v="63"/>
    <x v="1"/>
    <s v="TV-14"/>
    <x v="2"/>
    <n v="25"/>
    <s v="tt9466298"/>
    <n v="6.2"/>
    <n v="2020"/>
    <x v="1"/>
  </r>
  <r>
    <n v="3135"/>
    <s v="tm441231"/>
    <x v="3108"/>
    <s v="Murder Mystery"/>
    <x v="0"/>
    <s v="On a long-awaited trip to Europe, a New York City cop and his hairdresser wife scramble to solve a baffling murder aboard a billionaire's yacht."/>
    <x v="62"/>
    <x v="1"/>
    <s v="PG-13"/>
    <x v="4"/>
    <n v="97"/>
    <s v="tt1618434"/>
    <n v="6"/>
    <n v="120532"/>
    <x v="0"/>
  </r>
  <r>
    <n v="3136"/>
    <s v="tm927037"/>
    <x v="3109"/>
    <s v="The Water Man"/>
    <x v="0"/>
    <s v="Hoping to save his sick mother, a boy named Gunner and his friend Jo venture into the remote Wild Horse forest to search for a mythical figure who possesses the secret to immortality. When they go missing, Gunner's father Amos must immerse himself in his son's world to find them."/>
    <x v="63"/>
    <x v="1"/>
    <s v="PG"/>
    <x v="1"/>
    <n v="92"/>
    <s v="tt4779326"/>
    <n v="5.4"/>
    <n v="3641"/>
    <x v="1"/>
  </r>
  <r>
    <n v="3137"/>
    <s v="tm443615"/>
    <x v="3110"/>
    <s v="Rebecca"/>
    <x v="0"/>
    <s v="After a whirlwind romance with a wealthy widower, a na√É¬Øve bride moves to his family estate but can't escape the haunting shadow of his late wife."/>
    <x v="63"/>
    <x v="1"/>
    <s v="PG-13"/>
    <x v="4"/>
    <n v="121"/>
    <s v="tt2235695"/>
    <n v="6"/>
    <n v="40447"/>
    <x v="1"/>
  </r>
  <r>
    <n v="3138"/>
    <s v="ts84663"/>
    <x v="3111"/>
    <s v="The Politician"/>
    <x v="1"/>
    <s v="Payton has known since childhood that he's going to be president. First he'll have to navigate the most treacherous political landscape: high school."/>
    <x v="62"/>
    <x v="1"/>
    <s v="TV-14"/>
    <x v="2"/>
    <n v="43"/>
    <s v="tt7971476"/>
    <n v="7.5"/>
    <n v="21887"/>
    <x v="1"/>
  </r>
  <r>
    <n v="3139"/>
    <s v="ts86165"/>
    <x v="3112"/>
    <s v="The Society"/>
    <x v="1"/>
    <s v="When everyone else mysteriously vanishes from their wealthy town, the teen residents of West Ham must forge their own society to survive."/>
    <x v="62"/>
    <x v="1"/>
    <s v="TV-MA"/>
    <x v="6"/>
    <n v="56"/>
    <s v="tt8778064"/>
    <n v="7"/>
    <n v="27693"/>
    <x v="1"/>
  </r>
  <r>
    <n v="3140"/>
    <s v="ts215683"/>
    <x v="3113"/>
    <s v="The Untamed"/>
    <x v="1"/>
    <s v="In a land dominated by the mighty Wen clan, a young man named Wei Wuxian strikes up an unconventional friendship with justice-loving Lan Wangji. When the duo unexpectedly stumbles across evidence implicating the Wen clan√¢‚Ç¨‚Ñ¢s chief in a plot to bring mayhem to the inhabitants of their land, Wei Wuxian and Lan Wangji decide to intervene. However, the pair√¢‚Ç¨‚Ñ¢s attempts to foil the Wen clan boss√¢‚Ç¨‚Ñ¢s wicked plans go wrong. In the confusion that follows, Wei Wuxian disappears √¢‚Ç¨‚Äú with many fearing the worst for him. Sixteen years later, Wei Wuxian returns out of the blue. He is soon reunited with Lan Wangji, just as a spate of mysterious murders has broken out. The duo joins forces once more to investigate, determined not to fail this time√¢‚Ç¨¬¶ Can the pair get to the bottom of the intrigue? Will they solve the murder cases? And just who is the dastardly secret figure pulling the strings behind the evildoings now blighting the land?"/>
    <x v="62"/>
    <x v="1"/>
    <s v="TV-14"/>
    <x v="2"/>
    <n v="44"/>
    <s v="tt10554898"/>
    <n v="8.8000000000000007"/>
    <n v="5963"/>
    <x v="1"/>
  </r>
  <r>
    <n v="3141"/>
    <s v="tm447788"/>
    <x v="3114"/>
    <s v="Fyre"/>
    <x v="0"/>
    <s v="He promised supermodels and yachts, but delivered tents and cheese sandwiches. How one man engineered a music festival disaster."/>
    <x v="62"/>
    <x v="1"/>
    <m/>
    <x v="5"/>
    <n v="98"/>
    <s v="tt9412098"/>
    <n v="7.2"/>
    <n v="44715"/>
    <x v="1"/>
  </r>
  <r>
    <n v="3142"/>
    <s v="tm447963"/>
    <x v="3115"/>
    <s v="Fractured"/>
    <x v="0"/>
    <s v="Driving cross-country, Ray and his wife and daughter stop at a highway rest area where his daughter falls and breaks her arm. After a frantic rush to the hospital and a clash with the check-in nurse, Ray is finally able to get her to a doctor. While the wife and daughter go downstairs for an MRI, Ray, exhausted, passes out in a chair in the lobby. Upon waking up, they have no record or knowledge of Ray's family ever being checked in."/>
    <x v="62"/>
    <x v="1"/>
    <s v="R"/>
    <x v="0"/>
    <n v="99"/>
    <s v="tt4332232"/>
    <n v="6.4"/>
    <n v="70860"/>
    <x v="1"/>
  </r>
  <r>
    <n v="3143"/>
    <s v="tm843444"/>
    <x v="3116"/>
    <s v="Da 5 Bloods"/>
    <x v="0"/>
    <s v="Four African-American Vietnam veterans return to Vietnam. They are in search of the remains of their fallen squad leader and the promise of buried treasure. These heroes battle forces of humanity and nature while confronted by the lasting ravages of the immorality of the Vietnam War."/>
    <x v="63"/>
    <x v="1"/>
    <s v="R"/>
    <x v="0"/>
    <n v="156"/>
    <s v="tt9777644"/>
    <n v="6.5"/>
    <n v="50236"/>
    <x v="1"/>
  </r>
  <r>
    <n v="3144"/>
    <s v="ts85398"/>
    <x v="3117"/>
    <s v="Our Planet"/>
    <x v="1"/>
    <s v="Experience our planet's natural beauty and examine how climate change impacts all living creatures in this ambitious documentary of spectacular scope."/>
    <x v="62"/>
    <x v="1"/>
    <s v="TV-G"/>
    <x v="9"/>
    <n v="50"/>
    <s v="tt9253866"/>
    <n v="9.3000000000000007"/>
    <n v="41386"/>
    <x v="1"/>
  </r>
  <r>
    <n v="3145"/>
    <s v="ts218802"/>
    <x v="3118"/>
    <s v="The Family"/>
    <x v="1"/>
    <s v="An enigmatic conservative Christian group known as the Family wields enormous influence in Washington, D.C., in pursuit of its global ambitions."/>
    <x v="62"/>
    <x v="1"/>
    <s v="TV-14"/>
    <x v="2"/>
    <n v="26"/>
    <s v="tt10780886"/>
    <n v="6.4"/>
    <n v="3491"/>
    <x v="1"/>
  </r>
  <r>
    <n v="3146"/>
    <s v="ts129445"/>
    <x v="3119"/>
    <s v="The Spy"/>
    <x v="1"/>
    <s v="Based on the life of Israeli spy Eli Cohen."/>
    <x v="62"/>
    <x v="1"/>
    <s v="TV-MA"/>
    <x v="6"/>
    <n v="53"/>
    <s v="tt5952634"/>
    <n v="7.9"/>
    <n v="40535"/>
    <x v="1"/>
  </r>
  <r>
    <n v="3147"/>
    <s v="ts84993"/>
    <x v="3120"/>
    <s v="Daybreak"/>
    <x v="1"/>
    <s v="Living his best life in post-apocalyptic LA, a slacker strives to find the girl of his dreams while outwitting mindless ghouls and cliquish gangs."/>
    <x v="62"/>
    <x v="1"/>
    <s v="TV-MA"/>
    <x v="6"/>
    <n v="44"/>
    <s v="tt12374132"/>
    <n v="6.7"/>
    <n v="19398"/>
    <x v="1"/>
  </r>
  <r>
    <n v="3148"/>
    <s v="tm420826"/>
    <x v="3121"/>
    <s v="The Highwaymen"/>
    <x v="0"/>
    <s v="In 1934, Frank Hamer and Manny Gault, two former Texas Rangers, are commissioned to put an end to the wave of vicious crimes perpetrated by Bonnie Parker and Clyde Barrow, a notorious duo of infamous robbers and cold-blooded killers who nevertheless are worshiped by the public."/>
    <x v="62"/>
    <x v="1"/>
    <s v="R"/>
    <x v="0"/>
    <n v="132"/>
    <s v="tt1860242"/>
    <n v="6.9"/>
    <n v="88714"/>
    <x v="1"/>
  </r>
  <r>
    <n v="3149"/>
    <s v="tm919864"/>
    <x v="3122"/>
    <s v="The Disciple"/>
    <x v="0"/>
    <s v="Self-doubt, sacrifice and struggle converge into an existential crisis for a devoted classical vocalist as the mastery he strives for remains elusive."/>
    <x v="63"/>
    <x v="1"/>
    <m/>
    <x v="5"/>
    <n v="128"/>
    <s v="tt11423784"/>
    <n v="7.1"/>
    <n v="2471"/>
    <x v="1"/>
  </r>
  <r>
    <n v="3150"/>
    <s v="tm927480"/>
    <x v="3123"/>
    <s v="Kiss the Ground"/>
    <x v="0"/>
    <s v="Sheds light on an alternative approach to farming called √¢‚Ç¨≈ìregenerative agriculture√¢‚Ç¨¬ù that could balance our climate, replenish our vast water supplies, and feed the world."/>
    <x v="63"/>
    <x v="1"/>
    <m/>
    <x v="5"/>
    <n v="84"/>
    <s v="tt8618654"/>
    <n v="8.1999999999999904"/>
    <n v="6607"/>
    <x v="1"/>
  </r>
  <r>
    <n v="3151"/>
    <s v="tm455636"/>
    <x v="3124"/>
    <s v="The Dirt"/>
    <x v="0"/>
    <s v="The story of M√É¬∂tley Cr√É¬ºe and their rise from the Sunset Strip club scene of the early 1980s to superstardom."/>
    <x v="62"/>
    <x v="1"/>
    <s v="R"/>
    <x v="0"/>
    <n v="108"/>
    <s v="tt0800325"/>
    <n v="6.9"/>
    <n v="47603"/>
    <x v="1"/>
  </r>
  <r>
    <n v="3152"/>
    <s v="tm983787"/>
    <x v="3125"/>
    <s v="Ava"/>
    <x v="0"/>
    <s v="A black ops assassin is forced to fight for her own survival after a job goes dangerously wrong."/>
    <x v="63"/>
    <x v="1"/>
    <s v="R"/>
    <x v="0"/>
    <n v="96"/>
    <s v="tt8784956"/>
    <n v="5.4"/>
    <n v="53131"/>
    <x v="1"/>
  </r>
  <r>
    <n v="3153"/>
    <s v="ts249891"/>
    <x v="3126"/>
    <s v="The Comey Rule"/>
    <x v="1"/>
    <s v="An immersive, behind-the-headlines account of the historically turbulent events surrounding the 2016 presidential election and its aftermath, which divided a nation. This two-part biopic tells the story of two powerful figures, Comey and Trump, whose strikingly different personalities, ethics and loyalties put them on a collision course."/>
    <x v="63"/>
    <x v="1"/>
    <s v="TV-MA"/>
    <x v="6"/>
    <n v="82"/>
    <s v="tt9174536"/>
    <n v="7.4"/>
    <n v="8598"/>
    <x v="1"/>
  </r>
  <r>
    <n v="3154"/>
    <s v="ts286390"/>
    <x v="3127"/>
    <s v="Merli: Dare to Know"/>
    <x v="1"/>
    <s v="It follows the story of Pol Rubio, Merlin Bergeron's favorite student, from the &quot;Merlin&quot; TV series. Pol follows in the footsteps of his former professor and begins his Philosophy career at the University of Barcelona. Pol will meet new friends, new colleagues and new teachers, new conflicts, his complicated family and his new relationship with Bruno. In this new stage, the meeting with Mar√É¬≠a Bola√É¬±o will be key, an acid teacher who will see the great potential of Pol and will mark him definitively. Bola√É¬±o constantly pressures Pol, forcing him to let go of his posh attitude and face his new life in an adult way."/>
    <x v="62"/>
    <x v="1"/>
    <s v="TV-MA"/>
    <x v="6"/>
    <n v="48"/>
    <s v="tt9415632"/>
    <n v="7.6"/>
    <n v="1711"/>
    <x v="1"/>
  </r>
  <r>
    <n v="3155"/>
    <s v="ts236531"/>
    <x v="3128"/>
    <s v="Too Hot to Handle"/>
    <x v="1"/>
    <s v="On the shores of paradise, gorgeous singles meet and mingle. But there√¢‚Ç¨‚Ñ¢s a twist. To win a $100,000 grand prize, they√¢‚Ç¨‚Ñ¢ll have to give up sex."/>
    <x v="63"/>
    <x v="1"/>
    <s v="TV-MA"/>
    <x v="6"/>
    <n v="42"/>
    <s v="tt12004280"/>
    <n v="4.5999999999999996"/>
    <n v="12001"/>
    <x v="1"/>
  </r>
  <r>
    <n v="3156"/>
    <s v="tm850404"/>
    <x v="3129"/>
    <s v="The Night Clerk"/>
    <x v="0"/>
    <s v="Hotel night clerk Bart Bromley is a highly intelligent young man on the Autism spectrum. When a woman is murdered during his shift, Bart becomes the prime suspect. As the police investigation closes in, Bart makes a personal connection with a beautiful guest named Andrea, but soon realises he must stop the real murderer before she becomes the next victim."/>
    <x v="63"/>
    <x v="1"/>
    <s v="R"/>
    <x v="0"/>
    <n v="90"/>
    <s v="tt7979142"/>
    <n v="5.5"/>
    <n v="14600"/>
    <x v="1"/>
  </r>
  <r>
    <n v="3157"/>
    <s v="tm821143"/>
    <x v="3130"/>
    <s v="Ma Rainey's Black Bottom"/>
    <x v="0"/>
    <s v="Tensions rise when trailblazing blues singer Ma Rainey and her band gather at a recording studio in Chicago in 1927."/>
    <x v="63"/>
    <x v="1"/>
    <s v="R"/>
    <x v="0"/>
    <n v="94"/>
    <s v="tt10514222"/>
    <n v="6.9"/>
    <n v="50275"/>
    <x v="1"/>
  </r>
  <r>
    <n v="3158"/>
    <s v="ts82912"/>
    <x v="3131"/>
    <s v="Ratched"/>
    <x v="1"/>
    <s v="An origins story, beginning in 1947, which follows Ratched's journey and evolution from nurse to full-fledged monster tracking her murderous progression through the mental health care system."/>
    <x v="63"/>
    <x v="1"/>
    <s v="TV-MA"/>
    <x v="6"/>
    <n v="54"/>
    <s v="tt7423538"/>
    <n v="7.2"/>
    <n v="52731"/>
    <x v="1"/>
  </r>
  <r>
    <n v="3159"/>
    <s v="tm449105"/>
    <x v="3132"/>
    <s v="Polar"/>
    <x v="0"/>
    <s v="When a retiring assassin realizes that he is the target of a hit, he winds up back in the game going head to head with a gang of younger, ruthless killers."/>
    <x v="62"/>
    <x v="1"/>
    <s v="R"/>
    <x v="0"/>
    <n v="118"/>
    <s v="tt4139588"/>
    <n v="6.3"/>
    <n v="87080"/>
    <x v="1"/>
  </r>
  <r>
    <n v="3160"/>
    <s v="ts89014"/>
    <x v="3133"/>
    <s v="DC Super Hero Girls"/>
    <x v="1"/>
    <s v="The world may know them as Wonder Woman, Supergirl and Batgirl, but not-so-typical teenagers Diana, Kara and Barbara, alongside their Super Hero friends have much more to deal with than just protecting Metropolis from some of the most sinister school-aged Super-Villains. After all, being teens is tough enough, what with school, friends, family and the chaos that comes with managing a social life. But add super powers and a secret identity to the mix, and things can get a lot more complicated."/>
    <x v="62"/>
    <x v="1"/>
    <s v="TV-PG"/>
    <x v="7"/>
    <n v="10"/>
    <s v="tt6927444"/>
    <n v="7.2"/>
    <n v="1193"/>
    <x v="1"/>
  </r>
  <r>
    <n v="3161"/>
    <s v="tm460124"/>
    <x v="3134"/>
    <s v="Yes, God, Yes"/>
    <x v="0"/>
    <s v="Alice, a young innocent Catholic girl, is tempted into masturbating after an AOL chat suddenly turns sexual, however is conflicted as the act would be considered a sin."/>
    <x v="63"/>
    <x v="1"/>
    <s v="R"/>
    <x v="0"/>
    <n v="78"/>
    <s v="tt8949056"/>
    <n v="6.1"/>
    <n v="14496"/>
    <x v="1"/>
  </r>
  <r>
    <n v="3162"/>
    <s v="tm678022"/>
    <x v="3135"/>
    <s v="The Prom"/>
    <x v="0"/>
    <s v="A troupe of hilariously self-obsessed theater stars swarm into a small conservative Indiana town in support of a high school girl who wants to take her girlfriend to the prom."/>
    <x v="63"/>
    <x v="1"/>
    <s v="PG-13"/>
    <x v="4"/>
    <n v="130"/>
    <s v="tt10161886"/>
    <n v="5.9"/>
    <n v="26197"/>
    <x v="1"/>
  </r>
  <r>
    <n v="3163"/>
    <s v="ts250801"/>
    <x v="3136"/>
    <s v="Dark Desire"/>
    <x v="1"/>
    <s v="Married Alma spends a fateful weekend away from home that ignites passion, ends in tragedy and leads her to question the truth about those close to her."/>
    <x v="63"/>
    <x v="1"/>
    <s v="TV-MA"/>
    <x v="6"/>
    <n v="34"/>
    <s v="tt12540080"/>
    <n v="6.5"/>
    <n v="7135"/>
    <x v="1"/>
  </r>
  <r>
    <n v="3164"/>
    <s v="ts281928"/>
    <x v="3137"/>
    <s v="Unsolved Mysteries"/>
    <x v="1"/>
    <s v="Real cases of perplexing disappearances, shocking murders and paranormal encounters fuel this gripping revival of the iconic documentary series."/>
    <x v="63"/>
    <x v="1"/>
    <s v="TV-MA"/>
    <x v="6"/>
    <n v="49"/>
    <s v="tt9642938"/>
    <n v="7.3"/>
    <n v="9391"/>
    <x v="1"/>
  </r>
  <r>
    <n v="3165"/>
    <s v="tm433462"/>
    <x v="3138"/>
    <s v="We Summon the Darkness"/>
    <x v="0"/>
    <s v="Three best friends attending a heavy-metal show cross paths with sadistic killers after they travel to a secluded country home for an after party."/>
    <x v="63"/>
    <x v="1"/>
    <s v="R"/>
    <x v="0"/>
    <n v="91"/>
    <s v="tt8058874"/>
    <n v="5.2"/>
    <n v="10056"/>
    <x v="1"/>
  </r>
  <r>
    <n v="3166"/>
    <s v="tm441232"/>
    <x v="3139"/>
    <s v="Someone Great"/>
    <x v="0"/>
    <s v="An aspiring music journalist lands her dream job and is about to move to San Francisco when her boyfriend of nine years decides to call it quits. To nurse her broken heart, she and her two best friends spend one outrageous last adventure in New York City."/>
    <x v="62"/>
    <x v="1"/>
    <s v="R"/>
    <x v="0"/>
    <n v="92"/>
    <s v="tt8075260"/>
    <n v="6.2"/>
    <n v="21501"/>
    <x v="1"/>
  </r>
  <r>
    <n v="3167"/>
    <s v="tm464662"/>
    <x v="3140"/>
    <s v="Tread"/>
    <x v="0"/>
    <s v="Pushed to his breaking point, a master welder in a small town at the foot of the Rocky Mountains quietly fortifies a bulldozer with 30 tons of concrete and steel and seeks to destroy those he believes have wronged him."/>
    <x v="63"/>
    <x v="1"/>
    <m/>
    <x v="5"/>
    <n v="88"/>
    <s v="tt5807330"/>
    <n v="7.1"/>
    <n v="2861"/>
    <x v="1"/>
  </r>
  <r>
    <n v="3168"/>
    <s v="tm417055"/>
    <x v="3141"/>
    <s v="Radium Girls"/>
    <x v="0"/>
    <s v="Young women toiling in a factory are exposed to hazardous material which takes a disastrous toll on their health."/>
    <x v="63"/>
    <x v="1"/>
    <m/>
    <x v="5"/>
    <n v="102"/>
    <s v="tt6317180"/>
    <n v="6.2"/>
    <n v="1659"/>
    <x v="1"/>
  </r>
  <r>
    <n v="3169"/>
    <s v="tm456156"/>
    <x v="3142"/>
    <s v="Sweetheart"/>
    <x v="0"/>
    <s v="Jenn has washed ashore a small tropical island and it doesn√¢‚Ç¨‚Ñ¢t take her long to realize she√¢‚Ç¨‚Ñ¢s completely alone. She must spend her days not only surviving the elements, but must also fend off the malevolent force that comes out each night."/>
    <x v="62"/>
    <x v="1"/>
    <s v="PG-13"/>
    <x v="4"/>
    <n v="82"/>
    <s v="tt6560164"/>
    <n v="5.8"/>
    <n v="8074"/>
    <x v="1"/>
  </r>
  <r>
    <n v="3170"/>
    <s v="ts83491"/>
    <x v="3143"/>
    <s v="WHAT / IF"/>
    <x v="1"/>
    <s v="In this neo-noir thriller series, a pair of cash-strapped newlyweds accept a lucrative but morally dubious offer from a mysterious female benefactor."/>
    <x v="62"/>
    <x v="1"/>
    <s v="TV-MA"/>
    <x v="6"/>
    <n v="59"/>
    <s v="tt8860450"/>
    <n v="6.3"/>
    <n v="15135"/>
    <x v="1"/>
  </r>
  <r>
    <n v="3171"/>
    <s v="tm886464"/>
    <x v="3144"/>
    <s v="The Wrong Missy"/>
    <x v="0"/>
    <s v="A guy meets the woman of his dreams and invites her to his company's corporate retreat, but realizes he sent the invite to the wrong person."/>
    <x v="63"/>
    <x v="1"/>
    <s v="R"/>
    <x v="0"/>
    <n v="90"/>
    <s v="tt9619798"/>
    <n v="5.7"/>
    <n v="38647"/>
    <x v="1"/>
  </r>
  <r>
    <n v="3172"/>
    <s v="tm853783"/>
    <x v="3145"/>
    <s v="David Attenborough: A Life on Our Planet"/>
    <x v="0"/>
    <s v="The story of life on our planet by the man who has seen more of the natural world than any other. In more than 90 years, Attenborough has visited every continent on the globe, exploring the wild places of our planet and documenting the living world in all its variety and wonder. Addressing the biggest challenges facing life on our planet, the film offers a powerful message of hope for future generations."/>
    <x v="63"/>
    <x v="1"/>
    <s v="PG"/>
    <x v="1"/>
    <n v="83"/>
    <s v="tt11989890"/>
    <n v="9"/>
    <n v="31180"/>
    <x v="1"/>
  </r>
  <r>
    <n v="3173"/>
    <s v="tm935309"/>
    <x v="3146"/>
    <s v="Skylines"/>
    <x v="0"/>
    <s v="When a virus threatens to turn the now earth-dwelling friendly alien hybrids against humans, Captain Rose Corley must lead a team of elite mercenaries on a mission to the alien world in order to save what's left of humanity."/>
    <x v="63"/>
    <x v="1"/>
    <s v="R"/>
    <x v="0"/>
    <n v="113"/>
    <s v="tt9387250"/>
    <n v="4.7"/>
    <n v="7971"/>
    <x v="1"/>
  </r>
  <r>
    <n v="3174"/>
    <s v="tm428557"/>
    <x v="3147"/>
    <s v="The Laundromat"/>
    <x v="0"/>
    <s v="When her idyllic vacation takes an unthinkable turn, Ellen Martin begins investigating a fake insurance policy, only to find herself down a rabbit hole of questionable dealings that can be linked to a Panama City law firm and its vested interest in helping the world's wealthiest citizens amass larger fortunes."/>
    <x v="62"/>
    <x v="1"/>
    <s v="R"/>
    <x v="0"/>
    <n v="96"/>
    <s v="tt5868244"/>
    <n v="6.3"/>
    <n v="49391"/>
    <x v="1"/>
  </r>
  <r>
    <n v="3175"/>
    <s v="ts223404"/>
    <x v="3148"/>
    <s v="It's Okay to Not Be Okay"/>
    <x v="1"/>
    <s v="Desperate to escape from his emotional baggage and the heavy responsibility he√¢‚Ç¨‚Ñ¢s had all his life, a psychiatric ward worker begins to heal with help from the unexpected√¢‚Ç¨‚Äùa woman who writes fairy tales but doesn√¢‚Ç¨‚Ñ¢t believe in them."/>
    <x v="63"/>
    <x v="1"/>
    <s v="TV-MA"/>
    <x v="6"/>
    <n v="76"/>
    <s v="tt12451520"/>
    <n v="8.6"/>
    <n v="21104"/>
    <x v="1"/>
  </r>
  <r>
    <n v="3176"/>
    <s v="ts93054"/>
    <x v="3149"/>
    <s v="Trinkets"/>
    <x v="1"/>
    <s v="An unexpected friendship forms when three teenage girls meet in Shoplifters Anonymous."/>
    <x v="62"/>
    <x v="1"/>
    <s v="TV-MA"/>
    <x v="6"/>
    <n v="26"/>
    <s v="tt9134194"/>
    <n v="7"/>
    <n v="10263"/>
    <x v="1"/>
  </r>
  <r>
    <n v="3177"/>
    <s v="tm824477"/>
    <x v="3150"/>
    <s v="Over the Moon"/>
    <x v="0"/>
    <s v="In this animated musical, a girl builds a rocket ship and blasts off, hoping to meet a mythical moon goddess."/>
    <x v="63"/>
    <x v="1"/>
    <s v="PG"/>
    <x v="1"/>
    <n v="95"/>
    <s v="tt7488208"/>
    <n v="6.3"/>
    <n v="21562"/>
    <x v="1"/>
  </r>
  <r>
    <n v="3178"/>
    <s v="tm435520"/>
    <x v="3151"/>
    <s v="The Two Popes"/>
    <x v="0"/>
    <s v="Frustrated with the direction of the church, Cardinal Bergoglio requests permission to retire in 2012 from Pope Benedict. Instead, facing scandal and self-doubt, the introspective Pope Benedict summons his harshest critic and future successor to Rome to reveal a secret that would shake the foundations of the Catholic Church."/>
    <x v="62"/>
    <x v="1"/>
    <s v="PG-13"/>
    <x v="4"/>
    <n v="125"/>
    <s v="tt8404614"/>
    <n v="7.6"/>
    <n v="120871"/>
    <x v="0"/>
  </r>
  <r>
    <n v="3179"/>
    <s v="ts82851"/>
    <x v="3152"/>
    <s v="Messiah"/>
    <x v="1"/>
    <s v="A wary CIA officer investigates a charismatic man who sparks a spiritual movement and stirs political unrest. Who exactly is he? And what does he want?"/>
    <x v="63"/>
    <x v="1"/>
    <s v="TV-MA"/>
    <x v="6"/>
    <n v="45"/>
    <s v="tt7671598"/>
    <n v="7.6"/>
    <n v="42018"/>
    <x v="1"/>
  </r>
  <r>
    <n v="3180"/>
    <s v="ts216522"/>
    <x v="3153"/>
    <s v="BEASTARS"/>
    <x v="1"/>
    <s v="In a world where beasts of all kinds coexist, a gentle wolf awakens to his own predatory urges as his school deals with a murder within its midst."/>
    <x v="62"/>
    <x v="1"/>
    <s v="TV-MA"/>
    <x v="6"/>
    <n v="23"/>
    <s v="tt11043632"/>
    <n v="7.7"/>
    <n v="9440"/>
    <x v="1"/>
  </r>
  <r>
    <n v="3181"/>
    <s v="ts221749"/>
    <x v="3154"/>
    <s v="Dorohedoro"/>
    <x v="1"/>
    <s v="The story revolves around Kaiman, who does not remember who he was before he was transfigured by a Magic user. This transformation left him with a reptile's head, and a desire to find out the truth about who he really is. Accompanied by Nikaido, his female companion, he tracks down Magic Users in &quot;The Hole&quot; and unceremoniously chomps down on their head, hoping to find out who it was that put him in this state. One by one, they witness this &quot;second man&quot; inside the head of Kaiman, and after pulling them back out of his mouth he asks them all a question... &quot;What did the guy inside my head say?&quot;"/>
    <x v="63"/>
    <x v="1"/>
    <s v="TV-MA"/>
    <x v="6"/>
    <n v="24"/>
    <s v="tt11147852"/>
    <n v="8.1"/>
    <n v="7813"/>
    <x v="1"/>
  </r>
  <r>
    <n v="3182"/>
    <s v="ts88469"/>
    <x v="3155"/>
    <s v="Undercover"/>
    <x v="1"/>
    <s v="Undercover agents infiltrate a drug kingpin's operation by posing as a couple at the campground where he spends his weekends. Inspired by real events."/>
    <x v="62"/>
    <x v="1"/>
    <s v="TV-MA"/>
    <x v="6"/>
    <n v="49"/>
    <s v="tt7263154"/>
    <n v="7.8"/>
    <n v="16773"/>
    <x v="1"/>
  </r>
  <r>
    <n v="3183"/>
    <s v="tm285317"/>
    <x v="3156"/>
    <s v="IO"/>
    <x v="0"/>
    <s v="As a young scientist searches for a way to save a dying Earth, she finds a connection with a man who's racing to catch the last shuttle off the planet."/>
    <x v="62"/>
    <x v="1"/>
    <s v="PG-13"/>
    <x v="4"/>
    <n v="96"/>
    <s v="tt3256226"/>
    <n v="4.7"/>
    <n v="33724"/>
    <x v="1"/>
  </r>
  <r>
    <n v="3184"/>
    <s v="tm443179"/>
    <x v="3157"/>
    <s v="All the Bright Places"/>
    <x v="0"/>
    <s v="Two teens facing personal struggles form a powerful bond as they embark on a cathartic journey chronicling the wonders of Indiana."/>
    <x v="63"/>
    <x v="1"/>
    <m/>
    <x v="5"/>
    <n v="108"/>
    <s v="tt3907584"/>
    <n v="6.5"/>
    <n v="28355"/>
    <x v="1"/>
  </r>
  <r>
    <n v="3185"/>
    <s v="tm332071"/>
    <x v="3158"/>
    <s v="Velvet Buzzsaw"/>
    <x v="0"/>
    <s v="Big money artists and mega-collectors pay a high price when art collides with commerce.√Ç¬†After a series of paintings by an unknown artist are discovered, a supernatural force enacts revenge on those who have allowed their greed to get in the way of art."/>
    <x v="62"/>
    <x v="1"/>
    <s v="R"/>
    <x v="0"/>
    <n v="112"/>
    <s v="tt7043012"/>
    <n v="5.7"/>
    <n v="59491"/>
    <x v="1"/>
  </r>
  <r>
    <n v="3186"/>
    <s v="ts90019"/>
    <x v="3159"/>
    <s v="Bonding"/>
    <x v="1"/>
    <s v="A New York City grad student moonlighting as a dominatrix enlists her gay BFF from high school to be her assistant."/>
    <x v="62"/>
    <x v="1"/>
    <s v="TV-MA"/>
    <x v="6"/>
    <n v="17"/>
    <s v="tt7718088"/>
    <n v="7.1"/>
    <n v="15871"/>
    <x v="1"/>
  </r>
  <r>
    <n v="3187"/>
    <s v="ts223981"/>
    <x v="3160"/>
    <s v="Cheer"/>
    <x v="1"/>
    <s v="The stakes on the mat are high, but for these cheerleaders, the only thing more brutal than their workouts and more exceptional than their performances are the stories of adversity and triumph behind the athletes themselves."/>
    <x v="63"/>
    <x v="1"/>
    <s v="TV-MA"/>
    <x v="6"/>
    <n v="56"/>
    <s v="tt11426660"/>
    <n v="8.1"/>
    <n v="6145"/>
    <x v="1"/>
  </r>
  <r>
    <n v="3188"/>
    <s v="tm857430"/>
    <x v="3161"/>
    <s v="The Occupant"/>
    <x v="0"/>
    <s v="An unemployed executive is forced to sell his apartment. When he discovers that he still has the keys, he becomes obsessed with the family that now lives there and decides to recover the life he has lost, at any price."/>
    <x v="63"/>
    <x v="1"/>
    <s v="R"/>
    <x v="0"/>
    <n v="103"/>
    <s v="tt9345754"/>
    <n v="6.4"/>
    <n v="16939"/>
    <x v="1"/>
  </r>
  <r>
    <n v="3189"/>
    <s v="tm824331"/>
    <x v="3162"/>
    <s v="Can You Keep a Secret?"/>
    <x v="0"/>
    <s v="Thinking they're about to crash, Emma spills her secrets to a stranger on a plane. At least, she thought he was a stranger...Until she later meets Jack, her company's young CEO, who now knows every humiliating detail about her. Based on the blockbuster NYT bestseller."/>
    <x v="62"/>
    <x v="1"/>
    <m/>
    <x v="5"/>
    <n v="94"/>
    <s v="tt8707922"/>
    <n v="5.3"/>
    <n v="16049"/>
    <x v="1"/>
  </r>
  <r>
    <n v="3190"/>
    <s v="ts88283"/>
    <x v="3163"/>
    <s v="Wu Assassins"/>
    <x v="1"/>
    <s v="The last in a line of Chosen Ones, a wannabe chef teams up with a homicide detective to unravel an ancient mystery and take down supernatural assassins."/>
    <x v="62"/>
    <x v="1"/>
    <s v="TV-MA"/>
    <x v="6"/>
    <n v="44"/>
    <s v="tt8652642"/>
    <n v="6.4"/>
    <n v="12799"/>
    <x v="1"/>
  </r>
  <r>
    <n v="3191"/>
    <s v="ts105441"/>
    <x v="3164"/>
    <s v="Greatest Events of WWII in Colour"/>
    <x v="1"/>
    <s v="A series of colorized archive footage of important events during World War II."/>
    <x v="62"/>
    <x v="1"/>
    <m/>
    <x v="5"/>
    <n v="50"/>
    <s v="tt9103932"/>
    <n v="8.6999999999999904"/>
    <n v="8508"/>
    <x v="1"/>
  </r>
  <r>
    <n v="3192"/>
    <s v="tm878333"/>
    <x v="3165"/>
    <s v="Pok√É¬©mon the Movie: Secrets of the Jungle"/>
    <x v="0"/>
    <s v="The story of Koko, a young boy raised by Pok√É¬©mon, and the creation of a new bond between humans and Pok√É¬©mon."/>
    <x v="63"/>
    <x v="1"/>
    <m/>
    <x v="5"/>
    <n v="99"/>
    <s v="tt11819890"/>
    <n v="6.4"/>
    <n v="1817"/>
    <x v="1"/>
  </r>
  <r>
    <n v="3193"/>
    <s v="ts220751"/>
    <x v="3166"/>
    <s v="Lego Jurassic World: Legend of Isla Nublar"/>
    <x v="1"/>
    <s v="Set in 2012, three years before the events of the Jurassic World movie, LEGO Jurassic World: Legend of Isla Nublar picks up where the story left off from LEGO Jurassic World: The Secret Exhibit. Newly-hired animal behaviorist OWEN GRADY and Assistant Manager of Park Operations CLAIRE DEARING team up on Isla Nublar to deal with everything hectic life around the Jurassic World park throws their way. And &quot;everything&quot; includes runaway dinosaurs, ongoing construction to expand the park, tourists everywhere, unpredictable tropical weather, and an impulsive boss. Plus, a mysterious saboteur with surprising ties to the park's past is on a quest to find a legendary treasure and destroy Jurassic World forever. What could possibly go wrong? Everything."/>
    <x v="62"/>
    <x v="1"/>
    <s v="TV-PG"/>
    <x v="7"/>
    <n v="22"/>
    <s v="tt10872880"/>
    <n v="6.7"/>
    <n v="272"/>
    <x v="1"/>
  </r>
  <r>
    <n v="3194"/>
    <s v="tm414341"/>
    <x v="3167"/>
    <s v="The Red Sea Diving Resort"/>
    <x v="0"/>
    <s v="Sudan, East Africa, 1980. A team of Israeli Mossad agents plans to rescue and transfer thousands of Ethiopian Jews to Israel. To do so, and to avoid raising suspicions from the inquisitive and ruthless authorities, they establish as a cover a fake diving resort by the Red Sea."/>
    <x v="62"/>
    <x v="1"/>
    <s v="R"/>
    <x v="0"/>
    <n v="129"/>
    <s v="tt6675186"/>
    <n v="6.6"/>
    <n v="28051"/>
    <x v="1"/>
  </r>
  <r>
    <n v="3195"/>
    <s v="ts88485"/>
    <x v="3168"/>
    <s v="Green Eggs and Ham"/>
    <x v="1"/>
    <s v="Guy-Am-I, an inventor, and his friend Sam-I-Am go on a cross-country trip that would test the limits of their friendship. As they learn to try new things, they find out what adventure brings."/>
    <x v="62"/>
    <x v="1"/>
    <s v="TV-Y7"/>
    <x v="10"/>
    <n v="28"/>
    <s v="tt4651448"/>
    <n v="8.1"/>
    <n v="2556"/>
    <x v="1"/>
  </r>
  <r>
    <n v="3196"/>
    <s v="tm845496"/>
    <x v="3169"/>
    <s v="Crip Camp: A Disability Revolution"/>
    <x v="0"/>
    <s v="Down the road from Woodstock in the early 1970s, a revolution blossomed in a ramshackle summer camp for disabled teenagers, transforming their young lives and igniting a landmark movement."/>
    <x v="63"/>
    <x v="1"/>
    <s v="R"/>
    <x v="0"/>
    <n v="108"/>
    <s v="tt8923484"/>
    <n v="7.7"/>
    <n v="7264"/>
    <x v="1"/>
  </r>
  <r>
    <n v="3197"/>
    <s v="tm446176"/>
    <x v="3170"/>
    <s v="American Factory"/>
    <x v="0"/>
    <s v="In post-industrial Ohio, a Chinese billionaire opens a new factory in the husk of an abandoned General Motors plant, hiring two thousand blue-collar Americans. Early days of hope and optimism give way to setbacks as high-tech China clashes with working-class America."/>
    <x v="62"/>
    <x v="1"/>
    <m/>
    <x v="5"/>
    <n v="110"/>
    <s v="tt9351980"/>
    <n v="7.4"/>
    <n v="21415"/>
    <x v="1"/>
  </r>
  <r>
    <n v="3198"/>
    <s v="ts90937"/>
    <x v="3171"/>
    <s v="Stateless"/>
    <x v="1"/>
    <s v="Four strangers √¢‚Ç¨‚Äù a flight attendant escaping a suburban cult, an Afghan refugee fleeing persecution, a young Australian father escaping a dead-end job, and a bureaucrat caught up in a national scandal √¢‚Ç¨‚Äù are stuck in an immigration detention center in the Australian desert. Inspired by true events."/>
    <x v="63"/>
    <x v="1"/>
    <s v="TV-14"/>
    <x v="2"/>
    <n v="53"/>
    <s v="tt4878488"/>
    <n v="7.5"/>
    <n v="9218"/>
    <x v="1"/>
  </r>
  <r>
    <n v="3199"/>
    <s v="tm423666"/>
    <x v="3172"/>
    <s v="The Wandering Earth"/>
    <x v="0"/>
    <s v="When the Sun begins to expand in such a way that it will inevitably engulf and destroy the Earth in a hundred years, united mankind finds a way to avoid extinction by propelling the planet out of the Solar System using gigantic engines, moving it to a new home located four light years away, an epic journey that will last thousands of years."/>
    <x v="62"/>
    <x v="1"/>
    <s v="PG-13"/>
    <x v="4"/>
    <n v="126"/>
    <s v="tt7605074"/>
    <n v="5.9"/>
    <n v="29840"/>
    <x v="1"/>
  </r>
  <r>
    <n v="3200"/>
    <s v="ts219080"/>
    <x v="3173"/>
    <s v="Caliphate"/>
    <x v="1"/>
    <s v="National Security agent Fatima receives a tip that a terrorist attack against Sweden is in the planning stage. Meanwhile Sulle, a teenage girl in Stockholm, gets interested in her student assistent who opens doors to a new and fascinating world - the true path.  Kalifat is a thriller about the intermingled fates of five young women who get caught up in the seducing and destroying force of religious fundamentalism."/>
    <x v="63"/>
    <x v="1"/>
    <s v="TV-MA"/>
    <x v="6"/>
    <n v="48"/>
    <s v="tt11398870"/>
    <n v="8.1999999999999904"/>
    <n v="17735"/>
    <x v="1"/>
  </r>
  <r>
    <n v="3201"/>
    <s v="ts250997"/>
    <x v="3174"/>
    <s v="Down to Earth with Zac Efron"/>
    <x v="1"/>
    <s v="Actor Zac Efron journeys around the world with wellness expert Darin Olien in a travel show that explores healthy, sustainable ways to live."/>
    <x v="63"/>
    <x v="1"/>
    <s v="TV-PG"/>
    <x v="7"/>
    <n v="39"/>
    <s v="tt12585152"/>
    <n v="8"/>
    <n v="6446"/>
    <x v="1"/>
  </r>
  <r>
    <n v="3202"/>
    <s v="tm458553"/>
    <x v="3175"/>
    <s v="Wine Country"/>
    <x v="0"/>
    <s v="A group of friends head to the land of oaky Chardonnays and big, bold Cabernet Sauvignons for one member of the squad√¢‚Ç¨‚Ñ¢s 50th birthday party."/>
    <x v="62"/>
    <x v="1"/>
    <s v="R"/>
    <x v="0"/>
    <n v="103"/>
    <s v="tt8169446"/>
    <n v="5.4"/>
    <n v="20836"/>
    <x v="1"/>
  </r>
  <r>
    <n v="3203"/>
    <s v="tm548602"/>
    <x v="3176"/>
    <s v="Between Two Ferns: The Movie"/>
    <x v="0"/>
    <s v="Galifianakis dreamed of becoming a star. But when Will Ferrell discovered his public access TV show, 'Between Two Ferns' and uploaded it to Funny or Die, Zach became a viral laughing stock. Now Zach and his crew are taking a road trip to complete a series of high-profile celebrity interviews and restore his reputation."/>
    <x v="62"/>
    <x v="1"/>
    <m/>
    <x v="5"/>
    <n v="82"/>
    <s v="tt9398640"/>
    <n v="6.1"/>
    <n v="31193"/>
    <x v="1"/>
  </r>
  <r>
    <n v="3204"/>
    <s v="tm423140"/>
    <x v="3177"/>
    <s v="Avengement"/>
    <x v="0"/>
    <s v="While on a prison furlough, a lowly criminal evades his guards and returns to his old stomping ground to take revenge on the people who turned him into a cold blooded killer."/>
    <x v="62"/>
    <x v="1"/>
    <m/>
    <x v="5"/>
    <n v="90"/>
    <s v="tt8836988"/>
    <n v="6.5"/>
    <n v="15426"/>
    <x v="1"/>
  </r>
  <r>
    <n v="3205"/>
    <s v="ts237560"/>
    <x v="3178"/>
    <s v="Jeffrey Epstein: Filthy Rich"/>
    <x v="1"/>
    <s v="Stories from survivors fuel this docuseries examining how convicted sex offender Jeffrey Epstein used his wealth and power to carry out his abuses."/>
    <x v="63"/>
    <x v="1"/>
    <s v="TV-MA"/>
    <x v="6"/>
    <n v="57"/>
    <s v="tt12312250"/>
    <n v="7.1"/>
    <n v="23216"/>
    <x v="1"/>
  </r>
  <r>
    <n v="3206"/>
    <s v="tm361998"/>
    <x v="3179"/>
    <s v="The Wolf's Call"/>
    <x v="0"/>
    <s v="With nuclear war looming, a military expert in underwater acoustics strives to prove things aren't as they seem√¢‚Ç¨‚Äùor sound√¢‚Ç¨‚Äùusing only his ears."/>
    <x v="62"/>
    <x v="1"/>
    <m/>
    <x v="5"/>
    <n v="115"/>
    <s v="tt7458762"/>
    <n v="6.9"/>
    <n v="17236"/>
    <x v="1"/>
  </r>
  <r>
    <n v="3207"/>
    <s v="tm418847"/>
    <x v="3180"/>
    <s v="The Silence"/>
    <x v="0"/>
    <s v="With the world under attack by deadly creatures who hunt by sound, a teen and her family seek refuge outside the city and encounter a mysterious cult."/>
    <x v="62"/>
    <x v="1"/>
    <s v="PG-13"/>
    <x v="4"/>
    <n v="91"/>
    <s v="tt8169224"/>
    <n v="5.3"/>
    <n v="43732"/>
    <x v="1"/>
  </r>
  <r>
    <n v="3208"/>
    <s v="ts226468"/>
    <x v="3181"/>
    <s v="Summertime"/>
    <x v="1"/>
    <s v="A modern love story set during the summer on Italy√¢‚Ç¨‚Ñ¢s Adriatic Coast. An undeniable attraction brings together Ale and Summer, who come from very different worlds. For both, these holidays will be an unforgettable journey that will take them far from who they were before they met."/>
    <x v="63"/>
    <x v="1"/>
    <s v="TV-MA"/>
    <x v="6"/>
    <n v="43"/>
    <s v="tt11269886"/>
    <n v="6"/>
    <n v="2573"/>
    <x v="1"/>
  </r>
  <r>
    <n v="3209"/>
    <s v="ts86908"/>
    <x v="3182"/>
    <s v="L.A.'s Finest"/>
    <x v="1"/>
    <s v="Syd Burnett has left her complicated past behind to become an LAPD detective. Paired with a new partner, Nancy McKenna, a working mom with an equally complex past, Syd is pushed to examine whether her unapologetic lifestyle might be masking a greater personal secret. These two women don't agree on much, but they find common ground when it comes to taking on the most dangerous criminals in Los Angeles."/>
    <x v="62"/>
    <x v="1"/>
    <s v="TV-14"/>
    <x v="2"/>
    <n v="47"/>
    <s v="tt7555294"/>
    <n v="6.1"/>
    <n v="7000"/>
    <x v="1"/>
  </r>
  <r>
    <n v="3210"/>
    <s v="ts222835"/>
    <x v="3183"/>
    <s v="Holiday Secrets"/>
    <x v="1"/>
    <s v="A Christmas reunion becomes a gateway to the past in this three-part series that explores the intimate complexities of one family's history."/>
    <x v="62"/>
    <x v="1"/>
    <m/>
    <x v="5"/>
    <n v="38"/>
    <s v="tt11243536"/>
    <n v="6.5"/>
    <n v="1134"/>
    <x v="1"/>
  </r>
  <r>
    <n v="3211"/>
    <s v="ts237111"/>
    <x v="3184"/>
    <s v="Almost Happy"/>
    <x v="1"/>
    <s v="A locally famous radio host has to deal with his ex-wife, who he still loves, and his two children."/>
    <x v="63"/>
    <x v="1"/>
    <s v="TV-MA"/>
    <x v="6"/>
    <n v="27"/>
    <s v="tt12146940"/>
    <n v="6.8"/>
    <n v="870"/>
    <x v="1"/>
  </r>
  <r>
    <n v="3212"/>
    <s v="ts110703"/>
    <x v="3185"/>
    <s v="Interior Design Masters"/>
    <x v="1"/>
    <s v="Aspiring interior designers transform a variety of spaces from dowdy to delightful as they vie for a life-changing contract with a top London hotel."/>
    <x v="62"/>
    <x v="1"/>
    <m/>
    <x v="5"/>
    <n v="57"/>
    <s v="tt8367694"/>
    <n v="6.4"/>
    <n v="1356"/>
    <x v="1"/>
  </r>
  <r>
    <n v="3213"/>
    <s v="tm348403"/>
    <x v="3186"/>
    <s v="A Shaun the Sheep Movie: Farmageddon"/>
    <x v="0"/>
    <s v="When an alien with amazing powers crash-lands near Mossy Bottom Farm, Shaun the Sheep goes on a mission to shepherd the intergalactic visitor home before a sinister organization can capture her."/>
    <x v="62"/>
    <x v="1"/>
    <s v="G"/>
    <x v="3"/>
    <n v="87"/>
    <s v="tt6193408"/>
    <n v="6.8"/>
    <n v="13267"/>
    <x v="1"/>
  </r>
  <r>
    <n v="3214"/>
    <s v="ts255926"/>
    <x v="3187"/>
    <s v="Dash &amp; Lily"/>
    <x v="1"/>
    <s v="A whirlwind holiday romance builds as cynical Dash and optimistic Lily trade dares, dreams, and desires in the notebook they pass back and forth at locations all across New York City."/>
    <x v="63"/>
    <x v="1"/>
    <s v="TV-14"/>
    <x v="2"/>
    <n v="25"/>
    <s v="tt11127506"/>
    <n v="7.5"/>
    <n v="16978"/>
    <x v="1"/>
  </r>
  <r>
    <n v="3215"/>
    <s v="ts161737"/>
    <x v="3188"/>
    <s v="Dare Me"/>
    <x v="1"/>
    <s v="The lives of several cheerleaders are changed forever when a shocking crime rocks their quiet suburban world."/>
    <x v="62"/>
    <x v="1"/>
    <s v="TV-MA"/>
    <x v="6"/>
    <n v="43"/>
    <s v="tt2983222"/>
    <n v="6.6"/>
    <n v="5098"/>
    <x v="1"/>
  </r>
  <r>
    <n v="3216"/>
    <s v="tm469193"/>
    <x v="3189"/>
    <s v="Atlantics"/>
    <x v="0"/>
    <s v="Arranged to marry a rich man, young Ada is crushed when her true love goes missing at sea during a migration attempt √¢‚Ç¨‚Äù until a miracle reunites them."/>
    <x v="62"/>
    <x v="1"/>
    <s v="PG-13"/>
    <x v="4"/>
    <n v="106"/>
    <s v="tt10199586"/>
    <n v="6.7"/>
    <n v="9306"/>
    <x v="1"/>
  </r>
  <r>
    <n v="3217"/>
    <s v="tm450262"/>
    <x v="3190"/>
    <s v="Last Breath"/>
    <x v="0"/>
    <s v="A commercial diver is stranded on the seabed with only five minutes of oxygen supply, but with no chance of rescue for more than 30 minutes. With access to amazing archival footage, this is the true story of one man√¢‚Ç¨‚Ñ¢s impossible fight for survival."/>
    <x v="62"/>
    <x v="1"/>
    <m/>
    <x v="5"/>
    <n v="85"/>
    <s v="tt9056818"/>
    <n v="7.7"/>
    <n v="5447"/>
    <x v="1"/>
  </r>
  <r>
    <n v="3218"/>
    <s v="ts223344"/>
    <x v="1169"/>
    <s v="The Gift"/>
    <x v="1"/>
    <s v="A painter in Istanbul embarks on a personal journey as she unearths universal secrets about an Anatolian archaeological site and its link to her past."/>
    <x v="62"/>
    <x v="1"/>
    <s v="TV-MA"/>
    <x v="6"/>
    <n v="45"/>
    <s v="tt10075318"/>
    <n v="7"/>
    <n v="21582"/>
    <x v="1"/>
  </r>
  <r>
    <n v="3219"/>
    <s v="tm449195"/>
    <x v="3191"/>
    <s v="The Boy Who Harnessed the Wind"/>
    <x v="0"/>
    <s v="Against all the odds, a thirteen year old boy in Malawi invents an unconventional way to save his family and village from famine."/>
    <x v="62"/>
    <x v="1"/>
    <m/>
    <x v="5"/>
    <n v="113"/>
    <s v="tt7533152"/>
    <n v="7.6"/>
    <n v="36805"/>
    <x v="1"/>
  </r>
  <r>
    <n v="3220"/>
    <s v="tm307133"/>
    <x v="3192"/>
    <s v="We Have Always Lived in the Castle"/>
    <x v="0"/>
    <s v="In Shirleyville, Vermont, during the sixties, sisters Merricat and Constance, along with their ailing uncle Julian, confined to a wheelchair, live isolated in a big mansion located on the hill overlooking the town, tormented by the memories of a family tragedy occurred six years ago. The arrival of cousin Charles will threaten the fragile equilibrium of their minds, haunted by madness, fear and superstition."/>
    <x v="62"/>
    <x v="1"/>
    <m/>
    <x v="5"/>
    <n v="90"/>
    <s v="tt5952138"/>
    <n v="5.6"/>
    <n v="7063"/>
    <x v="1"/>
  </r>
  <r>
    <n v="3221"/>
    <s v="tm498803"/>
    <x v="3193"/>
    <s v="Spenser Confidential"/>
    <x v="0"/>
    <s v="When two Boston police officers are murdered, ex-cop Spenser teams up with his no-nonsense roommate Hawk to take down criminals."/>
    <x v="63"/>
    <x v="1"/>
    <s v="R"/>
    <x v="0"/>
    <n v="111"/>
    <s v="tt8629748"/>
    <n v="6.2"/>
    <n v="85270"/>
    <x v="1"/>
  </r>
  <r>
    <n v="3222"/>
    <s v="tm411750"/>
    <x v="3194"/>
    <s v="Doom: Annihilation"/>
    <x v="0"/>
    <s v="A group of UAC Marines responds to a distress call from a top-secret scientific base on Phobos, a Martian moon, only to discover it's been overrun by demons."/>
    <x v="62"/>
    <x v="1"/>
    <s v="R"/>
    <x v="0"/>
    <n v="97"/>
    <s v="tt8328716"/>
    <n v="3.7"/>
    <n v="9200"/>
    <x v="1"/>
  </r>
  <r>
    <n v="3223"/>
    <s v="ts93611"/>
    <x v="3195"/>
    <s v="October Faction"/>
    <x v="1"/>
    <s v="A semi-retired couple who work for a clandestine monster hunting agency discover dark family secrets and the truth about their employer after their magically inclined nigh adult kids reawaken a witch bent on revenge."/>
    <x v="63"/>
    <x v="1"/>
    <s v="TV-MA"/>
    <x v="6"/>
    <n v="41"/>
    <s v="tt8826128"/>
    <n v="6.1"/>
    <n v="10854"/>
    <x v="1"/>
  </r>
  <r>
    <n v="3224"/>
    <s v="ts255104"/>
    <x v="3196"/>
    <s v="Deaf U"/>
    <x v="1"/>
    <s v="In this reality series, a tight-knit group of Deaf and hard of hearing students share their stories and explore life at Gallaudet University."/>
    <x v="63"/>
    <x v="1"/>
    <s v="TV-MA"/>
    <x v="6"/>
    <n v="20"/>
    <s v="tt13070478"/>
    <n v="6.4"/>
    <n v="462"/>
    <x v="1"/>
  </r>
  <r>
    <n v="3225"/>
    <s v="ts100116"/>
    <x v="3197"/>
    <s v="Blown Away"/>
    <x v="1"/>
    <s v="A reality show featuring glass blowers from around the world competing to be the best. One artist is dismissed after each episode/challenge."/>
    <x v="62"/>
    <x v="1"/>
    <s v="TV-PG"/>
    <x v="7"/>
    <n v="25"/>
    <s v="tt9908860"/>
    <n v="7.1"/>
    <n v="2876"/>
    <x v="1"/>
  </r>
  <r>
    <n v="3226"/>
    <s v="tm458467"/>
    <x v="3198"/>
    <s v="Girl on the Third Floor"/>
    <x v="0"/>
    <s v="Don Koch tries to renovate a rundown mansion with a sordid history for his growing family, only to learn that the house has other plans."/>
    <x v="62"/>
    <x v="1"/>
    <m/>
    <x v="5"/>
    <n v="93"/>
    <s v="tt9026184"/>
    <n v="4.7"/>
    <n v="9823"/>
    <x v="1"/>
  </r>
  <r>
    <n v="3227"/>
    <s v="ts100359"/>
    <x v="3199"/>
    <s v="Medical Police"/>
    <x v="1"/>
    <s v="Two American physicians in S√É¬£o Paulo, Brazil, discover a civilization-threatening virus and are recruited as government agents in a race against time and around the world to find a cure and uncover a dark conspiracy."/>
    <x v="63"/>
    <x v="1"/>
    <s v="TV-MA"/>
    <x v="6"/>
    <n v="24"/>
    <s v="tt9850952"/>
    <n v="5.9"/>
    <n v="4136"/>
    <x v="1"/>
  </r>
  <r>
    <n v="3228"/>
    <s v="tm446609"/>
    <x v="3200"/>
    <s v="The Great Hack"/>
    <x v="0"/>
    <s v="Data√¢‚Ç¨‚Äùarguably the world√¢‚Ç¨‚Ñ¢s most valuable asset√¢‚Ç¨‚Äùis being weaponized to wage cultural and political wars. The dark world of data exploitation is uncovered through the unpredictable, personal journeys of players on different sides of the explosive Cambridge Analytica/Facebook data story."/>
    <x v="62"/>
    <x v="1"/>
    <m/>
    <x v="5"/>
    <n v="114"/>
    <s v="tt9358204"/>
    <n v="7.1"/>
    <n v="22838"/>
    <x v="1"/>
  </r>
  <r>
    <n v="3229"/>
    <s v="tm817709"/>
    <x v="3201"/>
    <s v="Rocks"/>
    <x v="0"/>
    <s v="A young teenage girl finds herself struggling to take care of herself and her younger brother after being abandoned by their single mother with no choice but to live out on the streets."/>
    <x v="62"/>
    <x v="1"/>
    <m/>
    <x v="5"/>
    <n v="93"/>
    <s v="tt9067182"/>
    <n v="7.4"/>
    <n v="4552"/>
    <x v="1"/>
  </r>
  <r>
    <n v="3230"/>
    <s v="ts243036"/>
    <x v="3202"/>
    <s v="Selena: The Series"/>
    <x v="1"/>
    <s v="As Mexican-American Tejano singer Selena comes of age and realizes her dreams, she and her family make tough choices to hold on to love and music."/>
    <x v="63"/>
    <x v="1"/>
    <s v="TV-PG"/>
    <x v="7"/>
    <n v="38"/>
    <s v="tt9421868"/>
    <n v="6.9"/>
    <n v="4435"/>
    <x v="1"/>
  </r>
  <r>
    <n v="3231"/>
    <s v="ts106536"/>
    <x v="3203"/>
    <s v="White Lines"/>
    <x v="1"/>
    <s v="A woman tries to solve the mysterious death of her brother, a famous DJ who disappeared from Ibiza many years ago."/>
    <x v="63"/>
    <x v="1"/>
    <s v="TV-MA"/>
    <x v="6"/>
    <n v="55"/>
    <s v="tt9073958"/>
    <n v="6.6"/>
    <n v="16506"/>
    <x v="1"/>
  </r>
  <r>
    <n v="3232"/>
    <s v="tm315255"/>
    <x v="3204"/>
    <s v="Ip Man 4: The Finale"/>
    <x v="0"/>
    <s v="Following the death of his wife, Ip Man travels to San Francisco to ease tensions between the local kung fu masters and his star student, Bruce Lee, while searching for a better future for his son."/>
    <x v="62"/>
    <x v="1"/>
    <s v="PG"/>
    <x v="1"/>
    <n v="107"/>
    <s v="tt2076298"/>
    <n v="7"/>
    <n v="30694"/>
    <x v="1"/>
  </r>
  <r>
    <n v="3233"/>
    <s v="tm361746"/>
    <x v="3205"/>
    <s v="Ophelia"/>
    <x v="0"/>
    <s v="Ophelia comes of age as lady-in-waiting for Queen Gertrude, and her singular spirit captures Hamlet's affections. As lust and betrayal threaten the kingdom, Ophelia finds herself trapped between true love and controlling her own destiny."/>
    <x v="62"/>
    <x v="1"/>
    <s v="PG-13"/>
    <x v="4"/>
    <n v="106"/>
    <s v="tt5690870"/>
    <n v="6.6"/>
    <n v="10357"/>
    <x v="1"/>
  </r>
  <r>
    <n v="3234"/>
    <s v="tm813695"/>
    <x v="3206"/>
    <s v="After We Collided"/>
    <x v="0"/>
    <s v="Based on the 2014 romance novel of the same name, this follows the love life of two young adults."/>
    <x v="63"/>
    <x v="1"/>
    <s v="R"/>
    <x v="0"/>
    <n v="105"/>
    <s v="tt10362466"/>
    <n v="5"/>
    <n v="29571"/>
    <x v="1"/>
  </r>
  <r>
    <n v="3235"/>
    <s v="ts222455"/>
    <x v="3207"/>
    <s v="The Devil Next Door"/>
    <x v="1"/>
    <s v="A Cleveland grandfather is brought to trial in Israel, accused of being the infamous Nazi death camp guard known as Ivan the Terrible."/>
    <x v="62"/>
    <x v="1"/>
    <s v="TV-MA"/>
    <x v="6"/>
    <n v="46"/>
    <s v="tt11165002"/>
    <n v="7.6"/>
    <n v="13084"/>
    <x v="1"/>
  </r>
  <r>
    <n v="3236"/>
    <s v="ts225101"/>
    <x v="3208"/>
    <s v="Start-Up"/>
    <x v="1"/>
    <s v="Young entrepreneurs aspiring to launch virtual dreams into reality compete for success and love in the cutthroat world of Korea's high-tech industry."/>
    <x v="63"/>
    <x v="1"/>
    <s v="TV-14"/>
    <x v="2"/>
    <n v="80"/>
    <s v="tt12867810"/>
    <n v="8.1"/>
    <n v="9021"/>
    <x v="1"/>
  </r>
  <r>
    <n v="3237"/>
    <s v="tm498034"/>
    <x v="3209"/>
    <s v="The Last Blockbuster"/>
    <x v="0"/>
    <s v="A documentary on the last remaining Blockbuster Video, located in Bend, Oregon."/>
    <x v="63"/>
    <x v="1"/>
    <m/>
    <x v="5"/>
    <n v="86"/>
    <s v="tt8704802"/>
    <n v="6.7"/>
    <n v="5350"/>
    <x v="1"/>
  </r>
  <r>
    <n v="3238"/>
    <s v="tm413660"/>
    <x v="3210"/>
    <s v="In the Tall Grass"/>
    <x v="0"/>
    <s v="After hearing a child screaming for help from the green depths of a vast field of tall grass, Becky, a pregnant woman, and Cal, her brother, park their car near a mysterious abandoned church and recklessly enter the field, discovering that they are not alone and because of some reason they are unable of escaping a completely inextricable vegetable labyrinth."/>
    <x v="62"/>
    <x v="1"/>
    <m/>
    <x v="5"/>
    <n v="102"/>
    <s v="tt4687108"/>
    <n v="5.4"/>
    <n v="54391"/>
    <x v="1"/>
  </r>
  <r>
    <n v="3239"/>
    <s v="ts89282"/>
    <x v="3211"/>
    <s v="Toy Boy"/>
    <x v="1"/>
    <s v="After seven years in a M√É¬°laga prison, a male stripper is released pending retrial and sets out to prove his lover framed him for her husband's murder."/>
    <x v="62"/>
    <x v="1"/>
    <s v="TV-MA"/>
    <x v="6"/>
    <n v="61"/>
    <s v="tt8693266"/>
    <n v="6.5"/>
    <n v="7371"/>
    <x v="1"/>
  </r>
  <r>
    <n v="3240"/>
    <s v="tm358770"/>
    <x v="3212"/>
    <s v="Paradise Hills"/>
    <x v="0"/>
    <s v="A young woman is sent to Paradise Hills to be reformed, only to learn that the high-class facility's beautiful facade hides a sinister secret."/>
    <x v="62"/>
    <x v="1"/>
    <m/>
    <x v="5"/>
    <n v="95"/>
    <s v="tt6127004"/>
    <n v="5.3"/>
    <n v="22298"/>
    <x v="1"/>
  </r>
  <r>
    <n v="3241"/>
    <s v="tm845484"/>
    <x v="3213"/>
    <s v="Dick Johnson Is Dead"/>
    <x v="0"/>
    <s v="With this inventive portrait, director Kirsten Johnson seeks a way to keep her 86-year-old father alive forever. Utilizing moviemaking magic and her family√¢‚Ç¨‚Ñ¢s dark humor, she celebrates Dr. Dick Johnson√¢‚Ç¨‚Ñ¢s last years by staging fantasies of death and beyond. Together, dad and daughter confront the great inevitability awaiting us all."/>
    <x v="63"/>
    <x v="1"/>
    <s v="PG-13"/>
    <x v="4"/>
    <n v="89"/>
    <s v="tt11394180"/>
    <n v="7.4"/>
    <n v="6390"/>
    <x v="1"/>
  </r>
  <r>
    <n v="3242"/>
    <s v="tm934040"/>
    <x v="3214"/>
    <s v="American Murder: The Family Next Door"/>
    <x v="0"/>
    <s v="Using raw, firsthand footage, this documentary examines the disappearance of Shanann Watts and her children, and the terrible events that followed."/>
    <x v="63"/>
    <x v="1"/>
    <s v="R"/>
    <x v="0"/>
    <n v="83"/>
    <s v="tt12987894"/>
    <n v="7.2"/>
    <n v="26355"/>
    <x v="1"/>
  </r>
  <r>
    <n v="3243"/>
    <s v="tm443154"/>
    <x v="3215"/>
    <s v="Rust Creek"/>
    <x v="0"/>
    <s v="When an overachieving college senior makes a wrong turn, her road trip becomes a life-changing fight for survival in rural Kentucky."/>
    <x v="62"/>
    <x v="1"/>
    <s v="R"/>
    <x v="0"/>
    <n v="108"/>
    <s v="tt6610158"/>
    <n v="5.9"/>
    <n v="11136"/>
    <x v="1"/>
  </r>
  <r>
    <n v="3244"/>
    <s v="ts236747"/>
    <x v="3216"/>
    <s v="Middleditch &amp; Schwartz"/>
    <x v="1"/>
    <s v="Comedy duo Thomas Middleditch and Ben Schwartz turn small ideas into epically funny stories in this series of completely improvised comedy specials."/>
    <x v="63"/>
    <x v="1"/>
    <s v="TV-MA"/>
    <x v="6"/>
    <n v="51"/>
    <s v="tt12027034"/>
    <n v="8.6"/>
    <n v="5147"/>
    <x v="1"/>
  </r>
  <r>
    <n v="3245"/>
    <s v="ts116814"/>
    <x v="3217"/>
    <s v="The Twelve"/>
    <x v="1"/>
    <s v="Twelve ordinary people are called for jury duty for a murder case as traumatizing as it is controversial in which a woman stands trial for killing her own blood."/>
    <x v="62"/>
    <x v="1"/>
    <s v="TV-MA"/>
    <x v="6"/>
    <n v="47"/>
    <s v="tt7605396"/>
    <n v="7.5"/>
    <n v="5005"/>
    <x v="1"/>
  </r>
  <r>
    <n v="3246"/>
    <s v="tm355783"/>
    <x v="3218"/>
    <s v="Eli"/>
    <x v="0"/>
    <s v="A boy named Eli with a rare autoimmune disorder is confined to a special experimental clinic for his treatment. He soon begins experiencing supernatural forces, turning the supposedly safe facility into a haunted prison for him and his fellow patients."/>
    <x v="62"/>
    <x v="1"/>
    <s v="R"/>
    <x v="0"/>
    <n v="98"/>
    <s v="tt5294518"/>
    <n v="5.8"/>
    <n v="34477"/>
    <x v="1"/>
  </r>
  <r>
    <n v="3247"/>
    <s v="tm469991"/>
    <x v="3219"/>
    <s v="I Lost My Body"/>
    <x v="0"/>
    <s v="A story of Naoufel, a young man who is in love with Gabrielle. In another part of town, a severed hand escapes from a dissection lab, determined to find its body again."/>
    <x v="62"/>
    <x v="1"/>
    <m/>
    <x v="5"/>
    <n v="81"/>
    <s v="tt9806192"/>
    <n v="7.5"/>
    <n v="31531"/>
    <x v="1"/>
  </r>
  <r>
    <n v="3248"/>
    <s v="ts268608"/>
    <x v="3220"/>
    <s v="The Ripper"/>
    <x v="1"/>
    <s v="For five years, from 1975 to 1980, the Yorkshire Ripper murders cast a dark shadow over the lives of women in the North of England. 13 women were dead and the police seemed incapable of catching the killer. No one felt safe √¢‚Ç¨‚Äú and every man was a suspect."/>
    <x v="63"/>
    <x v="1"/>
    <s v="TV-MA"/>
    <x v="6"/>
    <n v="49"/>
    <s v="tt13492374"/>
    <n v="7.1"/>
    <n v="9228"/>
    <x v="1"/>
  </r>
  <r>
    <n v="3249"/>
    <s v="ts215691"/>
    <x v="3221"/>
    <s v="Teenage Bounty Hunters"/>
    <x v="1"/>
    <s v="After joining forces with a veteran bounty hunter, sixteen-year-old fraternal twin sisters Sterling and Blair dive into the world of bail skipping baddies while still navigating the high stakes of teenage love and sex."/>
    <x v="63"/>
    <x v="1"/>
    <s v="TV-MA"/>
    <x v="6"/>
    <n v="49"/>
    <s v="tt10584608"/>
    <n v="7.6"/>
    <n v="10821"/>
    <x v="1"/>
  </r>
  <r>
    <n v="3250"/>
    <s v="tm375883"/>
    <x v="3222"/>
    <s v="Klaus"/>
    <x v="0"/>
    <s v="When Jesper distinguishes himself as the Postal Academy's worst student, he is sent to Smeerensburg, a small village located on an icy island above the Arctic Circle, where grumpy inhabitants barely exchange words, let alone letters. Jesper is about to give up and abandon his duty as a postman when he meets local teacher Alva and Klaus, a mysterious carpenter who lives alone in a cabin full of handmade toys."/>
    <x v="62"/>
    <x v="1"/>
    <s v="PG"/>
    <x v="1"/>
    <n v="97"/>
    <s v="tt4729430"/>
    <n v="8.1"/>
    <n v="141480"/>
    <x v="0"/>
  </r>
  <r>
    <n v="3251"/>
    <s v="ts306090"/>
    <x v="3223"/>
    <s v="GREAT PRETENDER"/>
    <x v="1"/>
    <s v="Supposedly Japan√¢‚Ç¨‚Ñ¢s greatest swindler, Makoto Edamura gets more than he bargained for when he tries to con Laurent Thierry, a real world-class crook."/>
    <x v="63"/>
    <x v="1"/>
    <s v="TV-MA"/>
    <x v="6"/>
    <n v="24"/>
    <s v="tt11680468"/>
    <n v="7.9"/>
    <n v="4635"/>
    <x v="1"/>
  </r>
  <r>
    <n v="3252"/>
    <s v="tm471878"/>
    <x v="3224"/>
    <s v="Fatima"/>
    <x v="0"/>
    <s v="In 1917, outside the parish of F√É¬°tima, Portugal, a 10-year-old girl and her two younger cousins witness multiple visitations of the Virgin Mary, who tells them that only prayer and suffering will bring an end to World War I.  As secularist government officials and Church leaders try to force the children to recant their story, word of the sighting spreads across the country, inspiring religious pilgrims to flock to the site in hopes of witnessing a miracle.."/>
    <x v="63"/>
    <x v="1"/>
    <s v="PG-13"/>
    <x v="4"/>
    <n v="113"/>
    <s v="tt2197936"/>
    <n v="6.6"/>
    <n v="3032"/>
    <x v="1"/>
  </r>
  <r>
    <n v="3253"/>
    <s v="tm459742"/>
    <x v="3225"/>
    <s v="Sword of Trust"/>
    <x v="0"/>
    <s v="When Cynthia and Mary show up to collect Cynthia's inheritance from her deceased grandfather, the only item she's received is an antique sword that he believed to be proof that the South won the Civil War."/>
    <x v="62"/>
    <x v="1"/>
    <s v="R"/>
    <x v="0"/>
    <n v="88"/>
    <s v="tt8484012"/>
    <n v="6.3"/>
    <n v="3558"/>
    <x v="1"/>
  </r>
  <r>
    <n v="3254"/>
    <s v="ts88699"/>
    <x v="3226"/>
    <s v="Northern Rescue"/>
    <x v="1"/>
    <s v="After the death of his wife, Sarah, John West, packs up his three children and moves from their hectic urban life to his small northern hometown to take command of the local search-and-rescue service. Once there, the family struggles with their new surroundings, new friends and accepting Sarah's death."/>
    <x v="62"/>
    <x v="1"/>
    <s v="TV-14"/>
    <x v="2"/>
    <n v="43"/>
    <s v="tt8462412"/>
    <n v="7.1"/>
    <n v="4105"/>
    <x v="1"/>
  </r>
  <r>
    <n v="3255"/>
    <s v="tm918706"/>
    <x v="3227"/>
    <s v="The Sleepover"/>
    <x v="0"/>
    <s v="Two siblings who discover their seemingly normal mom is a former thief in witness protection. Mom is forced to pull one last job, and the kids team up to rescue her over the course of an action-packed night."/>
    <x v="63"/>
    <x v="1"/>
    <m/>
    <x v="5"/>
    <n v="103"/>
    <s v="tt10888708"/>
    <n v="5.6"/>
    <n v="10198"/>
    <x v="1"/>
  </r>
  <r>
    <n v="3256"/>
    <s v="ts251782"/>
    <x v="3228"/>
    <s v="High Score"/>
    <x v="1"/>
    <s v="This docuseries traces the history of classic video games, featuring insights from the innovators who brought these worlds and characters to life."/>
    <x v="63"/>
    <x v="1"/>
    <s v="TV-14"/>
    <x v="2"/>
    <n v="42"/>
    <s v="tt12759400"/>
    <n v="7.4"/>
    <n v="7733"/>
    <x v="1"/>
  </r>
  <r>
    <n v="3257"/>
    <s v="tm464351"/>
    <x v="3229"/>
    <s v="The Last Thing He Wanted"/>
    <x v="0"/>
    <s v="At the turning point of the Iran-Contra affair, Elena McMahon, a fearless investigative journalist covering the 1984 US presidential campaign, puts herself in danger when she abandons her assigned task in order to fulfill the last wish of her ailing father, a mysterious man whose past activities she barely knows."/>
    <x v="63"/>
    <x v="1"/>
    <s v="R"/>
    <x v="0"/>
    <n v="116"/>
    <s v="tt7456312"/>
    <n v="4.3"/>
    <n v="14716"/>
    <x v="1"/>
  </r>
  <r>
    <n v="3258"/>
    <s v="ts215012"/>
    <x v="3230"/>
    <s v="Kipo and the Age of Wonderbeasts"/>
    <x v="1"/>
    <s v="A girl explores the possibilities in a post-apocalyptic world."/>
    <x v="63"/>
    <x v="1"/>
    <s v="TV-Y7"/>
    <x v="10"/>
    <n v="24"/>
    <s v="tt10482560"/>
    <n v="8.3000000000000007"/>
    <n v="5293"/>
    <x v="1"/>
  </r>
  <r>
    <n v="3259"/>
    <s v="tm453099"/>
    <x v="3231"/>
    <s v="Rolling Thunder Revue: A Bob Dylan Story by Martin Scorsese"/>
    <x v="0"/>
    <s v="Part documentary, part concert film, part fever dream, this film captures the troubled spirit of America in 1975 and the joyous music that Dylan performed during the fall of that year."/>
    <x v="62"/>
    <x v="1"/>
    <m/>
    <x v="5"/>
    <n v="142"/>
    <s v="tt9580038"/>
    <n v="7.6"/>
    <n v="6550"/>
    <x v="1"/>
  </r>
  <r>
    <n v="3260"/>
    <s v="tm893799"/>
    <x v="3232"/>
    <s v="Lost Bullet"/>
    <x v="0"/>
    <s v="A small time delinquent, turned police mechanic for a go fast task force, is forced to defend his innocence when his mentor is killed by dirty cops."/>
    <x v="63"/>
    <x v="1"/>
    <m/>
    <x v="5"/>
    <n v="92"/>
    <s v="tt10456740"/>
    <n v="6.3"/>
    <n v="9264"/>
    <x v="1"/>
  </r>
  <r>
    <n v="3261"/>
    <s v="tm426638"/>
    <x v="3233"/>
    <s v="Vita &amp; Virginia"/>
    <x v="0"/>
    <s v="Socialite Vita Sackville-West and literary icon Virginia Woolf run in different circles in 1920s London. Despite the odds, the magnetic Vita and the beguiling Virginia forge an unconventional affair, set against the backdrop of their own strikingly contemporary marriages; which inspired one of Woolf's most iconic novels, 'Orlando'."/>
    <x v="62"/>
    <x v="1"/>
    <m/>
    <x v="5"/>
    <n v="110"/>
    <s v="tt5859882"/>
    <n v="5.7"/>
    <n v="3767"/>
    <x v="1"/>
  </r>
  <r>
    <n v="3262"/>
    <s v="tm925584"/>
    <x v="3234"/>
    <s v="The Vanished"/>
    <x v="0"/>
    <s v="A family vacation takes a terrifying turn when parents Paul and Wendy discover their young daughter has vanished without a trace. Stopping at nothing to find her, the search for the truth leads to a shocking revelation."/>
    <x v="63"/>
    <x v="1"/>
    <s v="R"/>
    <x v="0"/>
    <n v="115"/>
    <s v="tt9794630"/>
    <n v="5.7"/>
    <n v="10011"/>
    <x v="1"/>
  </r>
  <r>
    <n v="3263"/>
    <s v="ts225787"/>
    <x v="3235"/>
    <s v="Unabomber: In His Own Words"/>
    <x v="1"/>
    <s v="Anchored by a rare interview, this docuseries details Ted Kaczynski's path from a young intellectual to one of the most feared people in US history."/>
    <x v="63"/>
    <x v="1"/>
    <s v="TV-MA"/>
    <x v="6"/>
    <n v="43"/>
    <s v="tt11833494"/>
    <n v="7.2"/>
    <n v="3338"/>
    <x v="1"/>
  </r>
  <r>
    <n v="3264"/>
    <s v="ts192440"/>
    <x v="3236"/>
    <s v="Garth Brooks: The Road I'm On"/>
    <x v="1"/>
    <s v="A look at the life and career of Garth Brooks and his wife Trisha Yearwood."/>
    <x v="62"/>
    <x v="1"/>
    <s v="TV-PG"/>
    <x v="7"/>
    <n v="86"/>
    <s v="tt10095402"/>
    <n v="7.4"/>
    <n v="285"/>
    <x v="1"/>
  </r>
  <r>
    <n v="3265"/>
    <s v="ts88296"/>
    <x v="1339"/>
    <s v="Ares"/>
    <x v="1"/>
    <s v="When her friend suffers a bizarre accident, Rosa realizes the secret student society they've just joined is built on demonic secrets from Dutch history."/>
    <x v="63"/>
    <x v="1"/>
    <s v="TV-MA"/>
    <x v="6"/>
    <n v="29"/>
    <s v="tt8404520"/>
    <n v="5.7"/>
    <n v="4298"/>
    <x v="1"/>
  </r>
  <r>
    <n v="3266"/>
    <s v="tm845549"/>
    <x v="3237"/>
    <s v="The Reason I Jump"/>
    <x v="0"/>
    <s v="Based on the book by a non-verbal autistic man, Naoki Higashida, filmmaker Jerry Rothwell examines the lives of five non-speaking, autistic youngsters."/>
    <x v="63"/>
    <x v="1"/>
    <m/>
    <x v="5"/>
    <n v="82"/>
    <s v="tt9098928"/>
    <n v="7.5"/>
    <n v="802"/>
    <x v="1"/>
  </r>
  <r>
    <n v="3267"/>
    <s v="tm460829"/>
    <x v="3238"/>
    <s v="Children of the Sea"/>
    <x v="0"/>
    <s v="Ruka is a young girl whose parents are separated and whose father works in an aquarium. When two boys, Umi and Sora, who were raised in the sea by dugongs, are brought to the aquarium, Ruka feels drawn to them and begins to realize that she has the same sort of supernatural connection to the ocean that they do. Umi and Sora's special power seems to be connected to strange events that have been occurring more and more frequently, such as the appearance of sea creatures far from their home territory and the disappearance of aquarium animals around the world. However, the exact nature of the boys' power and of the abnormal events is unknown, and Ruka gets drawn into investigating the mystery that surrounds her new friends."/>
    <x v="62"/>
    <x v="1"/>
    <m/>
    <x v="5"/>
    <n v="112"/>
    <s v="tt9850064"/>
    <n v="6.5"/>
    <n v="2622"/>
    <x v="1"/>
  </r>
  <r>
    <n v="3268"/>
    <s v="ts223126"/>
    <x v="3239"/>
    <s v="The Confession Killer"/>
    <x v="1"/>
    <s v="Henry Lee Lucas rose to infamy when he confessed to hundreds of unsolved murders. This docuseries examines the truth -- and horrifying consequences."/>
    <x v="62"/>
    <x v="1"/>
    <s v="TV-14"/>
    <x v="2"/>
    <n v="48"/>
    <s v="tt11307176"/>
    <n v="7.4"/>
    <n v="8733"/>
    <x v="1"/>
  </r>
  <r>
    <n v="3269"/>
    <s v="tm325325"/>
    <x v="3240"/>
    <s v="The Game Changers"/>
    <x v="0"/>
    <s v="From the UFC Octagon in Las Vegas and the anthropology lab at Dartmouth, to a strongman gym in Berlin and the bushlands of Zimbabwe, the world is introduced to elite athletes, special ops soldiers, visionary scientists, cultural icons, and everyday heroes√¢‚Ç¨‚Äùeach on a mission to create a seismic shift in the way we eat and live."/>
    <x v="62"/>
    <x v="1"/>
    <m/>
    <x v="5"/>
    <n v="88"/>
    <s v="tt7455754"/>
    <n v="7.8"/>
    <n v="19708"/>
    <x v="1"/>
  </r>
  <r>
    <n v="3270"/>
    <s v="ts88262"/>
    <x v="3241"/>
    <s v="Traitors"/>
    <x v="1"/>
    <s v="1945 London. Feef is seduced by a rogue American spy into spying on her own country. Her task? To uncover a Russian agent in the heart of the British Government."/>
    <x v="62"/>
    <x v="1"/>
    <s v="TV-MA"/>
    <x v="6"/>
    <n v="50"/>
    <s v="tt7371896"/>
    <n v="6.6"/>
    <n v="3020"/>
    <x v="1"/>
  </r>
  <r>
    <n v="3271"/>
    <s v="ts236501"/>
    <x v="3242"/>
    <s v="Valeria"/>
    <x v="1"/>
    <s v="A writer in a creative and marital crisis finds refuge and support in her three best friends. Based on the novels by Elisabet Benavent."/>
    <x v="63"/>
    <x v="1"/>
    <s v="TV-MA"/>
    <x v="6"/>
    <n v="41"/>
    <s v="tt9731288"/>
    <n v="6.5"/>
    <n v="5510"/>
    <x v="1"/>
  </r>
  <r>
    <n v="3272"/>
    <s v="ts86726"/>
    <x v="3243"/>
    <s v="Tidying Up with Marie Kondo"/>
    <x v="1"/>
    <s v="In a series of inspiring home makeovers, world-renowned tidying expert Marie Kondo helps clients clear out the clutter -- and choose joy."/>
    <x v="62"/>
    <x v="1"/>
    <s v="TV-PG"/>
    <x v="7"/>
    <n v="34"/>
    <s v="tt8115560"/>
    <n v="6.6"/>
    <n v="3529"/>
    <x v="1"/>
  </r>
  <r>
    <n v="3273"/>
    <s v="tm918734"/>
    <x v="3244"/>
    <s v="Concrete Cowboy"/>
    <x v="0"/>
    <s v="Sent to live with his estranged father for the summer, a rebellious teen finds kinship in a tight-knit Philadelphia community of Black cowboys."/>
    <x v="63"/>
    <x v="1"/>
    <s v="R"/>
    <x v="0"/>
    <n v="111"/>
    <s v="tt8846176"/>
    <n v="6.3"/>
    <n v="8517"/>
    <x v="1"/>
  </r>
  <r>
    <n v="3274"/>
    <s v="ts256309"/>
    <x v="3245"/>
    <s v="Aunty Donna's Big Ol House of Fun"/>
    <x v="1"/>
    <s v="Comedy trio Aunty Donna showcase their uniquely absurd and offbeat style through an array of sketches, songs and eclectic characters."/>
    <x v="63"/>
    <x v="1"/>
    <s v="TV-MA"/>
    <x v="6"/>
    <n v="20"/>
    <s v="tt13316746"/>
    <n v="8"/>
    <n v="6140"/>
    <x v="1"/>
  </r>
  <r>
    <n v="3275"/>
    <s v="ts89251"/>
    <x v="3246"/>
    <s v="Tales of the City"/>
    <x v="1"/>
    <s v="Mary Ann returns to present-day San Francisco and is reunited with her daughter and ex-husband, twenty years after leaving them behind to pursue her career.  Fleeing the midlife crisis that her picture-perfect Connecticut life created, Mary Ann is quickly drawn back into the orbit of Anna Madrigal, her chosen family and a new generation of queer young residents living at 28 Barbary Lane."/>
    <x v="62"/>
    <x v="1"/>
    <s v="TV-MA"/>
    <x v="6"/>
    <n v="56"/>
    <s v="tt7087260"/>
    <n v="7.4"/>
    <n v="7715"/>
    <x v="1"/>
  </r>
  <r>
    <n v="3276"/>
    <s v="tm437221"/>
    <x v="3247"/>
    <s v="Charlie Says"/>
    <x v="0"/>
    <s v="Three young women were sentenced to death in the infamous Manson murder case, but when the death penalty was lifted, their sentence became life imprisonment. One young graduate student was sent in to teach them - and through her we witness their transformations as they face the reality of their horrific crimes."/>
    <x v="62"/>
    <x v="1"/>
    <s v="R"/>
    <x v="0"/>
    <n v="104"/>
    <s v="tt1759744"/>
    <n v="5.9"/>
    <n v="4256"/>
    <x v="1"/>
  </r>
  <r>
    <n v="3277"/>
    <s v="tm840438"/>
    <x v="3248"/>
    <s v="Mike Birbiglia: The New One"/>
    <x v="0"/>
    <s v="Comedian Mike Birbiglia hits Broadway with a hilarious yet profound one-man show that recounts his emotional and physical journey to parenthood."/>
    <x v="62"/>
    <x v="1"/>
    <m/>
    <x v="5"/>
    <n v="85"/>
    <s v="tt11163014"/>
    <n v="7.7"/>
    <n v="1815"/>
    <x v="1"/>
  </r>
  <r>
    <n v="3278"/>
    <s v="ts105645"/>
    <x v="3249"/>
    <s v="Historical Roasts"/>
    <x v="1"/>
    <s v="&quot;Roastmaster General&quot; Jeff Ross and a slew of guest stars poke fun at major historical figures while also honoring their enduring impact on the world."/>
    <x v="62"/>
    <x v="1"/>
    <s v="TV-MA"/>
    <x v="6"/>
    <n v="29"/>
    <s v="tt9169602"/>
    <n v="5.3"/>
    <n v="1675"/>
    <x v="1"/>
  </r>
  <r>
    <n v="3279"/>
    <s v="tm817504"/>
    <x v="3250"/>
    <s v="1BR"/>
    <x v="0"/>
    <s v="When Sarah lucks into a sweet one-bedroom at Asilo Del Mar Apartments in Los Angeles, she think she's hit the jackpot. It's got plenty of space, friendly tenants, group BBQs and even a cute neighbour next door. All is not what it seems: loud noises start keeping her awake at night; her cat is missing; everyone seems to be a little too helpful and friendly, except for the weirdo, Lester. Soon, Sarah learns she didn't choose this apartment √¢‚Ç¨‚Äù it chose her."/>
    <x v="62"/>
    <x v="1"/>
    <m/>
    <x v="5"/>
    <n v="90"/>
    <s v="tt7541106"/>
    <n v="5.8"/>
    <n v="11983"/>
    <x v="1"/>
  </r>
  <r>
    <n v="3280"/>
    <s v="tm827216"/>
    <x v="3251"/>
    <s v="Bill Burr: Paper Tiger"/>
    <x v="0"/>
    <s v="Comedian Bill Burr talks male feminists, outrage culture, robot sex, and cultural appropriation in this standup comedy special shot in London."/>
    <x v="62"/>
    <x v="1"/>
    <m/>
    <x v="5"/>
    <n v="67"/>
    <s v="tt10847306"/>
    <n v="8.1"/>
    <n v="10649"/>
    <x v="1"/>
  </r>
  <r>
    <n v="3281"/>
    <s v="ts225718"/>
    <x v="3252"/>
    <s v="La R√É¬©volution"/>
    <x v="1"/>
    <s v="1787, France. While investigating a series of mysterious murders, Joseph Guillotin - the future inventor of the world famous √¢‚Ç¨ÀúGuillotine√¢‚Ç¨‚Ñ¢ - uncovers an unknown virus: the Blue Blood. The disease quickly spreads amongst the French aristocracy, driving them to murder ordinary people and soon leads to a rebellion."/>
    <x v="63"/>
    <x v="1"/>
    <s v="TV-MA"/>
    <x v="6"/>
    <n v="46"/>
    <s v="tt13044528"/>
    <n v="6.6"/>
    <n v="5512"/>
    <x v="1"/>
  </r>
  <r>
    <n v="3282"/>
    <s v="tm369389"/>
    <x v="3253"/>
    <s v="The Silence of Others"/>
    <x v="0"/>
    <s v="The story of the tortuous struggle against the silence of the victims of the dictatorship imposed by General Franco after the victory of the rebel side in the Spanish Civil War (1936-1975). In a democratic country, but still ideologically divided, the survivors seek justice as they organize the so-called √¢‚Ç¨≈ìArgentinian lawsuit√¢‚Ç¨¬ù and denounce the legally sanctioned pact of oblivion that intends to hide the crimes they were subjects of."/>
    <x v="62"/>
    <x v="1"/>
    <m/>
    <x v="5"/>
    <n v="95"/>
    <s v="tt8099236"/>
    <n v="8"/>
    <n v="2048"/>
    <x v="1"/>
  </r>
  <r>
    <n v="3283"/>
    <s v="tm858954"/>
    <x v="3254"/>
    <s v="Nobody Sleeps in the Woods Tonight"/>
    <x v="0"/>
    <s v="Addicted to technology, a group of teens attends a rehabilitation camp in the forest, but a sinister force there intends to take them offline forever."/>
    <x v="63"/>
    <x v="1"/>
    <m/>
    <x v="5"/>
    <n v="102"/>
    <s v="tt11240506"/>
    <n v="4.9000000000000004"/>
    <n v="11304"/>
    <x v="1"/>
  </r>
  <r>
    <n v="3284"/>
    <s v="ts252856"/>
    <x v="3255"/>
    <s v="Challenger: The Final Flight"/>
    <x v="1"/>
    <s v="Engineers, officials and the crew members' families provide their perspective on the 1986 Space Shuttle Challenger disaster and its aftermath."/>
    <x v="63"/>
    <x v="1"/>
    <s v="TV-14"/>
    <x v="2"/>
    <n v="45"/>
    <s v="tt12930534"/>
    <n v="7.8"/>
    <n v="6778"/>
    <x v="1"/>
  </r>
  <r>
    <n v="3285"/>
    <s v="tm828069"/>
    <x v="3256"/>
    <s v="Calm with Horses"/>
    <x v="0"/>
    <s v="In darkest rural Ireland, ex-boxer Douglas 'Arm' Armstrong has become the feared enforcer for the drug-dealing Devers family, whilst also trying to be a good father to his autistic five-year-old son, Jack. Torn between these two families, Arm's loyalties are truly tested when he is asked to kill for the first time."/>
    <x v="63"/>
    <x v="1"/>
    <m/>
    <x v="5"/>
    <n v="100"/>
    <s v="tt4460792"/>
    <n v="6.8"/>
    <n v="5396"/>
    <x v="1"/>
  </r>
  <r>
    <n v="3286"/>
    <s v="tm852097"/>
    <x v="3257"/>
    <s v="A Whisker Away"/>
    <x v="0"/>
    <s v="Miyo &quot;Muge&quot; Sasaki is a peculiar second-year junior high student who has fallen in love with her classmate Kento Hinode. Muge resolutely pursues Kento every day, but he takes no notice of her. Nevertheless, while carrying a secret she can tell no one, Muge continues to pursue Kento. Muge discovers a magic mask that allows her to transform into a cat named Tar√Ö¬ç. The magic lets Muge get close to Kento, but eventually it may also make her unable to transform back to a human."/>
    <x v="63"/>
    <x v="1"/>
    <m/>
    <x v="5"/>
    <n v="104"/>
    <s v="tt11958344"/>
    <n v="6.7"/>
    <n v="9353"/>
    <x v="1"/>
  </r>
  <r>
    <n v="3287"/>
    <s v="tm471967"/>
    <x v="3258"/>
    <s v="Lost Girls"/>
    <x v="0"/>
    <s v="When Mari Gilbert's daughter disappears, police inaction drives her own investigation into the gated Long Island community where Shannan was last seen. Her search brings attention to over a dozen murdered sex workers."/>
    <x v="63"/>
    <x v="1"/>
    <s v="R"/>
    <x v="0"/>
    <n v="95"/>
    <s v="tt3111426"/>
    <n v="6.1"/>
    <n v="21040"/>
    <x v="1"/>
  </r>
  <r>
    <n v="3288"/>
    <s v="tm974366"/>
    <x v="3259"/>
    <s v="We Can Be Heroes"/>
    <x v="0"/>
    <s v="When alien invaders capture Earth's superheroes, their kids must learn to work together to save their parents - and the planet."/>
    <x v="63"/>
    <x v="1"/>
    <s v="PG"/>
    <x v="1"/>
    <n v="97"/>
    <s v="tt10600398"/>
    <n v="4.7"/>
    <n v="14401"/>
    <x v="1"/>
  </r>
  <r>
    <n v="3289"/>
    <s v="ts215178"/>
    <x v="3260"/>
    <s v="Grand Army"/>
    <x v="1"/>
    <s v="The drama series tells the story of five high school students as they struggle with sexual, racial and economic politics and fight to succeed and become somebody."/>
    <x v="63"/>
    <x v="1"/>
    <s v="TV-MA"/>
    <x v="6"/>
    <n v="52"/>
    <s v="tt10473150"/>
    <n v="7.5"/>
    <n v="6279"/>
    <x v="1"/>
  </r>
  <r>
    <n v="3290"/>
    <s v="tm828317"/>
    <x v="3261"/>
    <s v="Tell Me Who I Am"/>
    <x v="0"/>
    <s v="In this documentary, Alex trusts his twin, Marcus, to tell him about his past after he loses his memory. But Marcus is hiding a dark family secret."/>
    <x v="62"/>
    <x v="1"/>
    <m/>
    <x v="5"/>
    <n v="85"/>
    <s v="tt10915286"/>
    <n v="7.6"/>
    <n v="14215"/>
    <x v="1"/>
  </r>
  <r>
    <n v="3291"/>
    <s v="tm432022"/>
    <x v="3262"/>
    <s v="Violet Evergarden: The Movie"/>
    <x v="0"/>
    <s v="As the world moves on from the war and technological advances bring changes to her life, Violet still hopes to see her lost commanding officer again."/>
    <x v="63"/>
    <x v="1"/>
    <s v="PG"/>
    <x v="1"/>
    <n v="140"/>
    <s v="tt8652818"/>
    <n v="8.3000000000000007"/>
    <n v="5631"/>
    <x v="1"/>
  </r>
  <r>
    <n v="3292"/>
    <s v="ts93066"/>
    <x v="3263"/>
    <s v="The I-Land"/>
    <x v="1"/>
    <s v="When ten people wake up on a treacherous island with no memory of who they are and how they got there, they set off on a trek to try to get back home, only to discover the world is not as it seems."/>
    <x v="62"/>
    <x v="1"/>
    <s v="TV-MA"/>
    <x v="6"/>
    <n v="40"/>
    <s v="tt9070436"/>
    <n v="4.5999999999999996"/>
    <n v="16918"/>
    <x v="1"/>
  </r>
  <r>
    <n v="3293"/>
    <s v="ts223759"/>
    <x v="3264"/>
    <s v="Killer Inside: The Mind of Aaron Hernandez"/>
    <x v="1"/>
    <s v="Via interviews with friends, players and insiders, this docuseries examines how Aaron Hernandez went from an NFL star to a convicted killer."/>
    <x v="63"/>
    <x v="1"/>
    <s v="TV-MA"/>
    <x v="6"/>
    <n v="67"/>
    <s v="tt11475228"/>
    <n v="7.4"/>
    <n v="16649"/>
    <x v="1"/>
  </r>
  <r>
    <n v="3294"/>
    <s v="ts104840"/>
    <x v="3146"/>
    <s v="Skylines"/>
    <x v="1"/>
    <s v="In Frankfurt, A young, talented hip-hop producer in Germany signs with a record label where he finds that the worlds of music and organized crime collide."/>
    <x v="62"/>
    <x v="1"/>
    <s v="TV-MA"/>
    <x v="6"/>
    <n v="60"/>
    <s v="tt9184970"/>
    <n v="7.5"/>
    <n v="2627"/>
    <x v="1"/>
  </r>
  <r>
    <n v="3295"/>
    <s v="tm455568"/>
    <x v="3265"/>
    <s v="Paddleton"/>
    <x v="0"/>
    <s v="An unlikely friendship between two neighbors becomes an unexpectedly emotional journey when the younger man is diagnosed with terminal cancer."/>
    <x v="62"/>
    <x v="1"/>
    <s v="R"/>
    <x v="0"/>
    <n v="89"/>
    <s v="tt8041276"/>
    <n v="7.1"/>
    <n v="13419"/>
    <x v="1"/>
  </r>
  <r>
    <n v="3296"/>
    <s v="ts219162"/>
    <x v="3266"/>
    <s v="Inside Bill's Brain: Decoding Bill Gates"/>
    <x v="1"/>
    <s v="This three-part documentary tells Bill Gates√¢‚Ç¨‚Ñ¢ life story, in-depth and unfiltered, as he pursues unique solutions to some of the world√¢‚Ç¨‚Ñ¢s most complex problems."/>
    <x v="62"/>
    <x v="1"/>
    <s v="TV-14"/>
    <x v="2"/>
    <n v="50"/>
    <s v="tt10837476"/>
    <n v="7.9"/>
    <n v="10776"/>
    <x v="1"/>
  </r>
  <r>
    <n v="3297"/>
    <s v="tm952590"/>
    <x v="3267"/>
    <s v="What Lies Below"/>
    <x v="0"/>
    <s v="Liberty, a socially awkward 16-year-old, returns from two months at camp to a blindsided introduction of her mother√¢‚Ç¨‚Ñ¢s fiance√å¬Å, John Smith, whose charm, intelligence, and beauty paint the picture of a man too perfect to be human."/>
    <x v="63"/>
    <x v="1"/>
    <m/>
    <x v="5"/>
    <n v="87"/>
    <s v="tt9264728"/>
    <n v="4.3"/>
    <n v="8125"/>
    <x v="1"/>
  </r>
  <r>
    <n v="3298"/>
    <s v="tm931686"/>
    <x v="3268"/>
    <s v="Vampires vs. the Bronx"/>
    <x v="0"/>
    <s v="Three gutsy kids from a rapidly gentrifying Bronx neighborhood stumble upon a sinister plot to suck all the life from their beloved community."/>
    <x v="63"/>
    <x v="1"/>
    <s v="PG-13"/>
    <x v="4"/>
    <n v="86"/>
    <s v="tt8976576"/>
    <n v="5.7"/>
    <n v="9627"/>
    <x v="1"/>
  </r>
  <r>
    <n v="3299"/>
    <s v="ts254592"/>
    <x v="3269"/>
    <s v="Song Exploder"/>
    <x v="1"/>
    <s v="Get inspired as musicians dig deep into the creative process of songwriting and reveal their intimate thoughts in a series based on the hit podcast."/>
    <x v="63"/>
    <x v="1"/>
    <s v="TV-MA"/>
    <x v="6"/>
    <n v="27"/>
    <s v="tt13110256"/>
    <n v="7.4"/>
    <n v="758"/>
    <x v="1"/>
  </r>
  <r>
    <n v="3300"/>
    <s v="ts81646"/>
    <x v="3270"/>
    <s v="Chambers"/>
    <x v="1"/>
    <s v="Consumed by the mystery surrounding the donor heart that saved her life, a young patient starts taking on sinister characteristics of the deceased."/>
    <x v="62"/>
    <x v="1"/>
    <s v="TV-MA"/>
    <x v="6"/>
    <n v="44"/>
    <s v="tt7949204"/>
    <n v="6.4"/>
    <n v="8380"/>
    <x v="1"/>
  </r>
  <r>
    <n v="3301"/>
    <s v="ts219561"/>
    <x v="3271"/>
    <s v="The Mind, Explained"/>
    <x v="1"/>
    <s v="Ever wonder what's happening inside your head? From dreaming to anxiety disorders, discover how your brain works with this illuminating series."/>
    <x v="62"/>
    <x v="1"/>
    <s v="TV-14"/>
    <x v="2"/>
    <n v="21"/>
    <s v="tt10810430"/>
    <n v="8"/>
    <n v="5230"/>
    <x v="1"/>
  </r>
  <r>
    <n v="3302"/>
    <s v="ts91039"/>
    <x v="3272"/>
    <s v="The Chef Show"/>
    <x v="1"/>
    <s v="Writer, director and food enthusiast Jon Favreau and chef Roy Choi explore food in and out of the kitchen with accomplished chefs and celebrity friends."/>
    <x v="62"/>
    <x v="1"/>
    <s v="TV-MA"/>
    <x v="6"/>
    <n v="26"/>
    <s v="tt10359446"/>
    <n v="8.1999999999999904"/>
    <n v="5025"/>
    <x v="1"/>
  </r>
  <r>
    <n v="3303"/>
    <s v="tm812916"/>
    <x v="3273"/>
    <s v="The Stronghold"/>
    <x v="0"/>
    <s v="A police brigade working in the dangerous northern neighborhoods of Marseille, where the level of crime is higher than anywhere else in France."/>
    <x v="63"/>
    <x v="1"/>
    <m/>
    <x v="5"/>
    <n v="105"/>
    <s v="tt10404944"/>
    <n v="6.9"/>
    <n v="9422"/>
    <x v="1"/>
  </r>
  <r>
    <n v="3304"/>
    <s v="ts92547"/>
    <x v="3274"/>
    <s v="Rise of Empires: Ottoman"/>
    <x v="1"/>
    <s v="Ottoman Sultan Mehmed II wages an epic campaign to take the Byzantine capital of Constantinople and shapes the course of history for centuries."/>
    <x v="63"/>
    <x v="1"/>
    <m/>
    <x v="5"/>
    <n v="45"/>
    <s v="tt9244578"/>
    <n v="7.9"/>
    <n v="22045"/>
    <x v="1"/>
  </r>
  <r>
    <n v="3305"/>
    <s v="ts113506"/>
    <x v="3275"/>
    <s v="The Last Czars"/>
    <x v="1"/>
    <s v="A Chronicled look at the fall of the Romanov dynasty in Russia."/>
    <x v="62"/>
    <x v="1"/>
    <s v="TV-MA"/>
    <x v="6"/>
    <n v="45"/>
    <s v="tt7949606"/>
    <n v="7.3"/>
    <n v="8096"/>
    <x v="1"/>
  </r>
  <r>
    <n v="3306"/>
    <s v="tm898474"/>
    <x v="3276"/>
    <s v="The Swarm"/>
    <x v="0"/>
    <s v="A single mother breeds locusts as high-protein foods but has trouble getting them to reproduce until she finds they have a taste for blood."/>
    <x v="63"/>
    <x v="1"/>
    <m/>
    <x v="5"/>
    <n v="101"/>
    <s v="tt10675724"/>
    <n v="5.3"/>
    <n v="6710"/>
    <x v="1"/>
  </r>
  <r>
    <n v="3307"/>
    <s v="tm935895"/>
    <x v="3277"/>
    <s v="The Life Ahead"/>
    <x v="0"/>
    <s v="In seaside Italy, a Holocaust survivor with a daycare business takes in a 12-year-old street kid who recently robbed her."/>
    <x v="63"/>
    <x v="1"/>
    <s v="PG-13"/>
    <x v="4"/>
    <n v="94"/>
    <s v="tt10627584"/>
    <n v="6.8"/>
    <n v="14021"/>
    <x v="1"/>
  </r>
  <r>
    <n v="3308"/>
    <s v="ts87471"/>
    <x v="3278"/>
    <s v="Darwin's Game"/>
    <x v="1"/>
    <s v="Sudou Kaname, an ordinary high school student, receives an invitation email to try a mysterious app called &quot;Darwin's Game.&quot; Kaname, upon launching the app, is drawn into a game where players fight one another using superpowers called Sigils. Without knowing the reason for all this, can Kaname survive furious battles against the powerful players who attack him?"/>
    <x v="63"/>
    <x v="1"/>
    <s v="TV-14"/>
    <x v="2"/>
    <n v="23"/>
    <s v="tt11405390"/>
    <n v="7.3"/>
    <n v="2284"/>
    <x v="1"/>
  </r>
  <r>
    <n v="3309"/>
    <s v="ts89744"/>
    <x v="3279"/>
    <s v="How to Sell Drugs Online (Fast)"/>
    <x v="1"/>
    <s v="How do you win back your girlfriend from the school drug dealer? For Moritz, the answer is clear: sell better drugs. Out of his teenage bedroom, he joins forces with his best friend Lenny to launch what turns into an unexpectedly successful online drug market. Soon, as accidental drug dealers, they√¢‚Ç¨‚Ñ¢re faced with standard drug empire problems: meeting demand, quality control, and, most importantly: not getting caught."/>
    <x v="62"/>
    <x v="1"/>
    <s v="TV-MA"/>
    <x v="6"/>
    <n v="32"/>
    <s v="tt9184994"/>
    <n v="7.9"/>
    <n v="30734"/>
    <x v="1"/>
  </r>
  <r>
    <n v="3310"/>
    <s v="tm447159"/>
    <x v="3280"/>
    <s v="The Kindness of Strangers"/>
    <x v="0"/>
    <s v="Clara and her two sons escape from her abusive husband with little more than their car and plan to start over in New York. After the car towed away, the family meets Alice, who gets them into an emergency shelter. While stealing food at a Russian restaurant called √¢‚Ç¨ÀúWinter Palace√¢‚Ç¨‚Ñ¢, Clara meets Marc, who has been given the chance to help the old eatery regain its former glory. The √¢‚Ç¨ÀúWinter Palace√¢‚Ç¨‚Ñ¢ soon becomes a place of unexpected encounters between people who are all undergoing some sort of crisis and whom fate has now brought together."/>
    <x v="62"/>
    <x v="1"/>
    <m/>
    <x v="5"/>
    <n v="112"/>
    <s v="tt6515910"/>
    <n v="6.4"/>
    <n v="3515"/>
    <x v="1"/>
  </r>
  <r>
    <n v="3311"/>
    <s v="tm852996"/>
    <x v="3281"/>
    <s v="Captain Underpants: Epic Choice-o-rama"/>
    <x v="0"/>
    <s v="In this interactive special, Harold and George need your decision-making skills to stop Krupp from blowing their beloved treehouse to smithereens."/>
    <x v="63"/>
    <x v="1"/>
    <m/>
    <x v="5"/>
    <n v="37"/>
    <s v="tt11604750"/>
    <n v="6.4"/>
    <n v="80"/>
    <x v="1"/>
  </r>
  <r>
    <n v="3312"/>
    <s v="ts225912"/>
    <x v="3282"/>
    <s v="Biohackers"/>
    <x v="1"/>
    <s v="Mia goes to medical school to get close to a professor she suspects had a hand in her past family tragedy and gets tangled in the world of biohacking."/>
    <x v="63"/>
    <x v="1"/>
    <s v="TV-MA"/>
    <x v="6"/>
    <n v="42"/>
    <s v="tt9849210"/>
    <n v="6.8"/>
    <n v="9346"/>
    <x v="1"/>
  </r>
  <r>
    <n v="3313"/>
    <s v="tm676311"/>
    <x v="3283"/>
    <s v="Sightless"/>
    <x v="0"/>
    <s v="After an attack renders her blind, Ellen Ashland withdraws from the world to recover. But soon she plunges into paranoia, unable to convince anyone that her assailant has returned to terrorize her by hiding in plain sight."/>
    <x v="63"/>
    <x v="1"/>
    <m/>
    <x v="5"/>
    <n v="89"/>
    <s v="tt10303430"/>
    <n v="5.5"/>
    <n v="8113"/>
    <x v="1"/>
  </r>
  <r>
    <n v="3314"/>
    <s v="tm893480"/>
    <x v="3284"/>
    <s v="Project Power"/>
    <x v="0"/>
    <s v="An ex-soldier, a teen and a cop collide in New Orleans as they hunt for the source behind a dangerous new pill that grants users temporary superpowers."/>
    <x v="63"/>
    <x v="1"/>
    <s v="R"/>
    <x v="0"/>
    <n v="111"/>
    <s v="tt7550000"/>
    <n v="6"/>
    <n v="83973"/>
    <x v="1"/>
  </r>
  <r>
    <n v="3315"/>
    <s v="ts250912"/>
    <x v="3285"/>
    <s v="Fear City: New York vs The Mafia"/>
    <x v="1"/>
    <s v="New York City in the 1970s was ruled with a bloody fist by five mafia families, until a group of federal agents tried the unthinkable: taking them down."/>
    <x v="63"/>
    <x v="1"/>
    <s v="TV-MA"/>
    <x v="6"/>
    <n v="52"/>
    <s v="tt12588372"/>
    <n v="7.1"/>
    <n v="7215"/>
    <x v="1"/>
  </r>
  <r>
    <n v="3316"/>
    <s v="ts190462"/>
    <x v="3286"/>
    <s v="Gentefied"/>
    <x v="1"/>
    <s v="The Morales cousins scramble to save their grandfather's taco shop - and pursue their own dreams - as gentrification shakes up their LA neighborhood."/>
    <x v="63"/>
    <x v="1"/>
    <s v="TV-MA"/>
    <x v="6"/>
    <n v="30"/>
    <s v="tt10037034"/>
    <n v="7.3"/>
    <n v="2641"/>
    <x v="1"/>
  </r>
  <r>
    <n v="3317"/>
    <s v="ts187541"/>
    <x v="3287"/>
    <s v="Hotel Del Luna"/>
    <x v="1"/>
    <s v="When he's invited to manage a hotel for dead souls, an elite hotelier gets to know the establishment's ancient owner and her strange world."/>
    <x v="62"/>
    <x v="1"/>
    <s v="TV-14"/>
    <x v="2"/>
    <n v="80"/>
    <s v="tt10220588"/>
    <n v="8.1999999999999904"/>
    <n v="7832"/>
    <x v="1"/>
  </r>
  <r>
    <n v="3318"/>
    <s v="ts105542"/>
    <x v="3288"/>
    <s v="The Baker and the Beauty"/>
    <x v="1"/>
    <s v="A blue-collar baker strikes up a relationship with an international superstar. US version of the Israeli romantic comedy series 'The Baker and the Beauty'."/>
    <x v="63"/>
    <x v="1"/>
    <s v="TV-14"/>
    <x v="2"/>
    <n v="44"/>
    <s v="tt9164986"/>
    <n v="7.5"/>
    <n v="4160"/>
    <x v="1"/>
  </r>
  <r>
    <n v="3319"/>
    <s v="ts89075"/>
    <x v="3289"/>
    <s v="Her Private Life"/>
    <x v="1"/>
    <s v="An art curator's life unravels, as she tries to keep her pastime as a die-hard K-pop fan secret from her gallery's new director."/>
    <x v="62"/>
    <x v="1"/>
    <s v="TV-14"/>
    <x v="2"/>
    <n v="74"/>
    <s v="tt9899340"/>
    <n v="7.7"/>
    <n v="3665"/>
    <x v="1"/>
  </r>
  <r>
    <n v="3320"/>
    <s v="tm420455"/>
    <x v="3290"/>
    <s v="Rim of the World"/>
    <x v="0"/>
    <s v="Stranded at a summer camp when aliens attack the planet, four teens with nothing in common embark on a perilous mission to save the world."/>
    <x v="62"/>
    <x v="1"/>
    <s v="PG"/>
    <x v="1"/>
    <n v="99"/>
    <s v="tt8179388"/>
    <n v="5.2"/>
    <n v="23651"/>
    <x v="1"/>
  </r>
  <r>
    <n v="3321"/>
    <s v="ts237109"/>
    <x v="3291"/>
    <s v="Control Z"/>
    <x v="1"/>
    <s v="When a hacker begins releasing students' secrets to the entire high school, the socially isolated but observant Sof√É¬≠a works to uncover his/her identity."/>
    <x v="63"/>
    <x v="1"/>
    <s v="TV-MA"/>
    <x v="6"/>
    <n v="36"/>
    <s v="tt11937662"/>
    <n v="6.9"/>
    <n v="8235"/>
    <x v="1"/>
  </r>
  <r>
    <n v="3322"/>
    <s v="ts86978"/>
    <x v="3292"/>
    <s v="Power Rangers Beast Morphers"/>
    <x v="1"/>
    <s v="Set in the future, a secret agency combines a newly discovered substance called &quot;Morph-X&quot; with animal DNA to create the Power Rangers Beast Morphers team. The Rangers must fight off an evil sentient computer virus bent on taking over the source of all Ranger power, the Morphin Grid itself."/>
    <x v="62"/>
    <x v="1"/>
    <s v="TV-Y7"/>
    <x v="10"/>
    <n v="23"/>
    <s v="tt8022978"/>
    <n v="6.5"/>
    <n v="585"/>
    <x v="1"/>
  </r>
  <r>
    <n v="3323"/>
    <s v="tm924991"/>
    <x v="3293"/>
    <s v="Death of Me"/>
    <x v="0"/>
    <s v="A couple on holiday on a remote South Pacific island awaken one morning with a hang over and no recollection of what transpired. When playing back a video of the previous night, they see they participated in a local ritual that somehow ends with him murdering her."/>
    <x v="63"/>
    <x v="1"/>
    <s v="R"/>
    <x v="0"/>
    <n v="95"/>
    <s v="tt1830643"/>
    <n v="4.4000000000000004"/>
    <n v="6041"/>
    <x v="1"/>
  </r>
  <r>
    <n v="3324"/>
    <s v="ts215046"/>
    <x v="3294"/>
    <s v="Capitani"/>
    <x v="1"/>
    <s v="In a Luxembourg village where everyone is keeping secrets, gruff police inspector Luc Capitani investigates the suspicious death of a 15-year-old girl."/>
    <x v="62"/>
    <x v="1"/>
    <s v="TV-MA"/>
    <x v="6"/>
    <n v="28"/>
    <s v="tt10483610"/>
    <n v="6.6"/>
    <n v="4355"/>
    <x v="1"/>
  </r>
  <r>
    <n v="3325"/>
    <s v="tm846964"/>
    <x v="3295"/>
    <s v="A Fall from Grace"/>
    <x v="0"/>
    <s v="When a law-abiding woman gets indicted for murdering her husband, her lawyer soon realizes that a larger conspiracy may be at work."/>
    <x v="63"/>
    <x v="1"/>
    <m/>
    <x v="5"/>
    <n v="120"/>
    <s v="tt11390036"/>
    <n v="5.8"/>
    <n v="15029"/>
    <x v="1"/>
  </r>
  <r>
    <n v="3326"/>
    <s v="tm436778"/>
    <x v="3296"/>
    <s v="The Best of Enemies"/>
    <x v="0"/>
    <s v="Centers on the unlikely relationship between Ann Atwater, an outspoken civil rights activist, and C.P. Ellis, a local Ku Klux Klan leader who reluctantly co-chaired a community summit, battling over the desegregation of schools in Durham, North Carolina during the racially-charged summer of 1971. The incredible events that unfolded would change Durham and the lives of Atwater and Ellis forever."/>
    <x v="62"/>
    <x v="1"/>
    <s v="PG-13"/>
    <x v="4"/>
    <n v="133"/>
    <s v="tt4807408"/>
    <n v="7.3"/>
    <n v="16441"/>
    <x v="1"/>
  </r>
  <r>
    <n v="3327"/>
    <s v="ts189422"/>
    <x v="3297"/>
    <s v="Home for Christmas"/>
    <x v="1"/>
    <s v="The constant comments on single life of 30 year old Johanne and society's expectations of the perfect family Christmas finally gets to her. Johanne starts a 24 day hunt for a partner to bring home for Christmas."/>
    <x v="62"/>
    <x v="1"/>
    <s v="TV-MA"/>
    <x v="6"/>
    <n v="29"/>
    <s v="tt10069398"/>
    <n v="7.7"/>
    <n v="13670"/>
    <x v="1"/>
  </r>
  <r>
    <n v="3328"/>
    <s v="ts88151"/>
    <x v="3298"/>
    <s v="Quicksand"/>
    <x v="1"/>
    <s v="After a tragedy at a school sends shock waves through a wealthy Stockholm suburb, a seemingly well-adjusted teen finds herself on trial for murder."/>
    <x v="62"/>
    <x v="1"/>
    <s v="TV-MA"/>
    <x v="6"/>
    <n v="46"/>
    <s v="tt8686106"/>
    <n v="7.5"/>
    <n v="21077"/>
    <x v="1"/>
  </r>
  <r>
    <n v="3329"/>
    <s v="ts223589"/>
    <x v="3299"/>
    <s v="Sex, Explained"/>
    <x v="1"/>
    <s v="From the biology of attraction to the history of birth control, explore the ins and outs of sex in this entertaining and enlightening series."/>
    <x v="63"/>
    <x v="1"/>
    <s v="TV-MA"/>
    <x v="6"/>
    <n v="22"/>
    <s v="tt11390530"/>
    <n v="6.9"/>
    <n v="3177"/>
    <x v="1"/>
  </r>
  <r>
    <n v="3330"/>
    <s v="tm847998"/>
    <x v="3300"/>
    <s v="Hubie Halloween"/>
    <x v="0"/>
    <s v="Hubie Dubois, despite his devotion to his hometown of Salem, Massachusetts (and its legendary Halloween celebration), is a figure of mockery for kids and adults alike. But this year, something really is going bump in the night, and it√¢‚Ç¨‚Ñ¢s up to Hubie to save Halloween."/>
    <x v="63"/>
    <x v="1"/>
    <s v="PG-13"/>
    <x v="4"/>
    <n v="103"/>
    <s v="tt10682266"/>
    <n v="5.2"/>
    <n v="47588"/>
    <x v="1"/>
  </r>
  <r>
    <n v="3331"/>
    <s v="ts275111"/>
    <x v="3301"/>
    <s v="Rainbow High"/>
    <x v="1"/>
    <s v="7 girls at Rainbow High must face challenges and learn to flaunt their true colors."/>
    <x v="63"/>
    <x v="1"/>
    <s v="TV-Y"/>
    <x v="8"/>
    <n v="6"/>
    <s v="tt13488080"/>
    <n v="6.4"/>
    <n v="116"/>
    <x v="1"/>
  </r>
  <r>
    <n v="3332"/>
    <s v="tm814671"/>
    <x v="3302"/>
    <s v="Secret Obsession"/>
    <x v="0"/>
    <s v="Recuperating from trauma, Jennifer remains in danger as she returns to a life she doesn't remember."/>
    <x v="62"/>
    <x v="1"/>
    <m/>
    <x v="5"/>
    <n v="97"/>
    <s v="tt9419834"/>
    <n v="4.4000000000000004"/>
    <n v="21011"/>
    <x v="1"/>
  </r>
  <r>
    <n v="3333"/>
    <s v="ts237513"/>
    <x v="3303"/>
    <s v="Ju-On: Origins"/>
    <x v="1"/>
    <s v="A paranormal researcher searches obsessively for a cursed home where something terrible happened to a mother and her child long ago."/>
    <x v="63"/>
    <x v="1"/>
    <s v="TV-MA"/>
    <x v="6"/>
    <n v="29"/>
    <s v="tt12313914"/>
    <n v="6.1"/>
    <n v="4467"/>
    <x v="1"/>
  </r>
  <r>
    <n v="3334"/>
    <s v="tm844250"/>
    <x v="3304"/>
    <s v="Ala Vaikunthapurramuloo"/>
    <x v="0"/>
    <s v="Fate plays a vital role in connecting the life of Bantu, a son who seeks validation from his cold-hearted father with the life of Raj, whose millionaire father wishes that he was more assertive."/>
    <x v="63"/>
    <x v="1"/>
    <s v="PG-13"/>
    <x v="4"/>
    <n v="165"/>
    <s v="tt9537292"/>
    <n v="7.5"/>
    <n v="14839"/>
    <x v="1"/>
  </r>
  <r>
    <n v="3335"/>
    <s v="tm885775"/>
    <x v="3305"/>
    <s v="Unbreakable Kimmy Schmidt: Kimmy vs. the Reverend"/>
    <x v="0"/>
    <s v="Kimmy's a famous author and she's about to marry a prince! But first she has to foil the Reverend's evil plot. It's your move: What should Kimmy do next?"/>
    <x v="63"/>
    <x v="1"/>
    <s v="PG-13"/>
    <x v="4"/>
    <n v="80"/>
    <s v="tt10324166"/>
    <n v="7"/>
    <n v="5211"/>
    <x v="1"/>
  </r>
  <r>
    <n v="3336"/>
    <s v="tm936236"/>
    <x v="3306"/>
    <s v="Cadaver"/>
    <x v="0"/>
    <s v="In the aftermath of a nuclear disaster, a starving family find hope in a charismatic hotel owner. Lured by the prospect of a free dinner, they discover that the evening's entertainment blurs the lines between performance and reality. Will they wind up the spectators or the spectacle?"/>
    <x v="63"/>
    <x v="1"/>
    <m/>
    <x v="5"/>
    <n v="86"/>
    <s v="tt11284280"/>
    <n v="5.0999999999999996"/>
    <n v="9608"/>
    <x v="1"/>
  </r>
  <r>
    <n v="3337"/>
    <s v="tm890660"/>
    <x v="3307"/>
    <s v="The Paramedic"/>
    <x v="0"/>
    <s v="Unable to face his new reality in a wheelchair, √É¬Ångel develops a deadly obsession with the woman who left him and unleashes a sinister revenge plot."/>
    <x v="63"/>
    <x v="1"/>
    <m/>
    <x v="5"/>
    <n v="94"/>
    <s v="tt11127690"/>
    <n v="5.7"/>
    <n v="12092"/>
    <x v="1"/>
  </r>
  <r>
    <n v="3338"/>
    <s v="ts88721"/>
    <x v="3308"/>
    <s v="Special"/>
    <x v="1"/>
    <s v="A gay man with mild cerebral palsy decides to rewrite his identity as an accident victim and finally go after the life he wants."/>
    <x v="62"/>
    <x v="1"/>
    <s v="TV-MA"/>
    <x v="6"/>
    <n v="26"/>
    <s v="tt9381622"/>
    <n v="7.6"/>
    <n v="9202"/>
    <x v="1"/>
  </r>
  <r>
    <n v="3339"/>
    <s v="ts103209"/>
    <x v="3309"/>
    <s v="Exhibit A"/>
    <x v="1"/>
    <s v="It centers on disgraced former prosecutor, Andrew Cho, whose career is sabotaged by the corrupt power brokers he's working to take down. But in losing everything, Andrew discovers something new: a life of purpose."/>
    <x v="62"/>
    <x v="1"/>
    <s v="TV-14"/>
    <x v="2"/>
    <n v="36"/>
    <s v="tt10376904"/>
    <n v="6.3"/>
    <n v="1030"/>
    <x v="1"/>
  </r>
  <r>
    <n v="3340"/>
    <s v="ts223240"/>
    <x v="3310"/>
    <s v="Itaewon Class"/>
    <x v="1"/>
    <s v="In a colorful Seoul neighborhood, an ex-con and his friends fight a mighty foe to make their ambitious dreams for their street bar a reality."/>
    <x v="63"/>
    <x v="1"/>
    <s v="TV-MA"/>
    <x v="6"/>
    <n v="69"/>
    <s v="tt11239552"/>
    <n v="8.1999999999999904"/>
    <n v="12030"/>
    <x v="1"/>
  </r>
  <r>
    <n v="3341"/>
    <s v="tm465724"/>
    <x v="3311"/>
    <s v="See You Yesterday"/>
    <x v="0"/>
    <s v="As two teen prodigies try to master the art of time travel, a tragic police shooting sends them on a series of dangerous trips to the past."/>
    <x v="62"/>
    <x v="1"/>
    <m/>
    <x v="5"/>
    <n v="87"/>
    <s v="tt8743064"/>
    <n v="5.2"/>
    <n v="10663"/>
    <x v="1"/>
  </r>
  <r>
    <n v="3342"/>
    <s v="ts87008"/>
    <x v="3312"/>
    <s v="Turn Up Charlie"/>
    <x v="1"/>
    <s v="A down-and-out DJ plots to rebuild his music career while working as a nanny for his famous best friend's wild 11-year-old daughter."/>
    <x v="62"/>
    <x v="1"/>
    <s v="TV-MA"/>
    <x v="6"/>
    <n v="26"/>
    <s v="tt8304498"/>
    <n v="7.1"/>
    <n v="7251"/>
    <x v="1"/>
  </r>
  <r>
    <n v="3343"/>
    <s v="ts89119"/>
    <x v="3313"/>
    <s v="The Disappearance of Madeleine McCann"/>
    <x v="1"/>
    <s v="The documentary takes a detailed look at the disappearance of 3-year-old Madeleine McCann, who vanished while on holiday with her family."/>
    <x v="62"/>
    <x v="1"/>
    <s v="TV-14"/>
    <x v="2"/>
    <n v="59"/>
    <s v="tt9879074"/>
    <n v="6.6"/>
    <n v="10286"/>
    <x v="1"/>
  </r>
  <r>
    <n v="3344"/>
    <s v="ts242820"/>
    <x v="3314"/>
    <s v="Floor is Lava"/>
    <x v="1"/>
    <s v="Teams compete to navigate rooms flooded with lava by leaping from chairs, hanging from curtains and swinging from chandeliers."/>
    <x v="63"/>
    <x v="1"/>
    <s v="TV-Y7"/>
    <x v="10"/>
    <n v="30"/>
    <s v="tt12370124"/>
    <n v="5.3"/>
    <n v="2135"/>
    <x v="1"/>
  </r>
  <r>
    <n v="3345"/>
    <s v="tm370530"/>
    <x v="3315"/>
    <s v="Ride Like a Girl"/>
    <x v="0"/>
    <s v="The story of Michelle Payne, the first female jockey to win the Melbourne Cup."/>
    <x v="62"/>
    <x v="1"/>
    <s v="PG"/>
    <x v="1"/>
    <n v="98"/>
    <s v="tt7600382"/>
    <n v="7"/>
    <n v="3865"/>
    <x v="1"/>
  </r>
  <r>
    <n v="3346"/>
    <s v="tm845415"/>
    <x v="3316"/>
    <s v="Miss Americana"/>
    <x v="0"/>
    <s v="A raw and emotionally revealing look at one of the most iconic artists of our time during a transformational period in her life as she learns to embrace her role not only as a songwriter and performer, but as a woman harnessing the full power of her voice."/>
    <x v="63"/>
    <x v="1"/>
    <s v="R"/>
    <x v="0"/>
    <n v="85"/>
    <s v="tt11388580"/>
    <n v="7.4"/>
    <n v="19151"/>
    <x v="1"/>
  </r>
  <r>
    <n v="3347"/>
    <s v="tm827142"/>
    <x v="3317"/>
    <s v="Dave Chappelle: Sticks &amp; Stones"/>
    <x v="0"/>
    <s v="Dave Chappelle takes on gun culture, the opioid crisis and the tidal wave of celebrity scandals in this defiant stand-up special."/>
    <x v="62"/>
    <x v="1"/>
    <s v="R"/>
    <x v="0"/>
    <n v="65"/>
    <s v="tt10810424"/>
    <n v="8.4"/>
    <n v="25687"/>
    <x v="1"/>
  </r>
  <r>
    <n v="3348"/>
    <s v="tm922788"/>
    <x v="3318"/>
    <s v="The Babysitter: Killer Queen"/>
    <x v="0"/>
    <s v="Two years after defeating a satanic cult led by his babysitter Bee, Cole's trying to forget his past and focus on surviving high school. But when old enemies unexpectedly return, Cole will once again have to outsmart the forces of evil."/>
    <x v="63"/>
    <x v="1"/>
    <s v="R"/>
    <x v="0"/>
    <n v="142"/>
    <s v="tt11024272"/>
    <n v="5.8"/>
    <n v="37462"/>
    <x v="1"/>
  </r>
  <r>
    <n v="3349"/>
    <s v="tm459512"/>
    <x v="3319"/>
    <s v="To All the Boys: P.S. I Still Love You"/>
    <x v="0"/>
    <s v="Lara Jean and Peter have just taken their romance from pretend to officially real when another recipient of one of her love letters enters the picture."/>
    <x v="63"/>
    <x v="1"/>
    <s v="PG-13"/>
    <x v="4"/>
    <n v="102"/>
    <s v="tt9354842"/>
    <n v="6"/>
    <n v="37072"/>
    <x v="1"/>
  </r>
  <r>
    <n v="3350"/>
    <s v="tm822246"/>
    <x v="3320"/>
    <s v="The Forty-Year-Old Version"/>
    <x v="0"/>
    <s v="Radha is a down-on-her-luck NY playwright, who is desperate for a breakthrough before 40. Reinventing herself as rapper RadhaMUSPrime, she vacillates between the worlds of Hip Hop and theater in order to find her true voice."/>
    <x v="63"/>
    <x v="1"/>
    <s v="R"/>
    <x v="0"/>
    <n v="123"/>
    <s v="tt10642834"/>
    <n v="7.2"/>
    <n v="4940"/>
    <x v="1"/>
  </r>
  <r>
    <n v="3351"/>
    <s v="ts251028"/>
    <x v="3321"/>
    <s v="Detention"/>
    <x v="1"/>
    <s v="During the period of martial law in 1960s Taiwan, some teachers and students from Cui Hua High School were arrested for possessing banned books. A female student fell to her death and rumors spread of a ghost haunting the campus. Thirty years later, the draconian culture of the school remains unchanged as a new transfer student uncovers the dark secrets behind the school√¢‚Ç¨‚Ñ¢s haunting."/>
    <x v="63"/>
    <x v="1"/>
    <s v="TV-MA"/>
    <x v="6"/>
    <n v="49"/>
    <s v="tt13175760"/>
    <n v="6.3"/>
    <n v="496"/>
    <x v="1"/>
  </r>
  <r>
    <n v="3352"/>
    <s v="tm315348"/>
    <x v="3322"/>
    <s v="Triple Threat"/>
    <x v="0"/>
    <s v="A crime syndicate places a hit on a billionaire's daughter, making her the target of an elite assassin squad. A small band of down-and-out mercenaries protects her, fighting tooth and nail to stop the assassins from reaching their target."/>
    <x v="62"/>
    <x v="1"/>
    <s v="R"/>
    <x v="0"/>
    <n v="96"/>
    <s v="tt6644602"/>
    <n v="5.6"/>
    <n v="11115"/>
    <x v="1"/>
  </r>
  <r>
    <n v="3353"/>
    <s v="tm849005"/>
    <x v="3323"/>
    <s v="The Willoughbys"/>
    <x v="0"/>
    <s v="When the four Willoughby children are abandoned by their selfish parents, they must learn how to adapt their Old-Fashioned values to the contemporary world in order to create something new: The Modern Family."/>
    <x v="63"/>
    <x v="1"/>
    <s v="PG"/>
    <x v="1"/>
    <n v="92"/>
    <s v="tt5206260"/>
    <n v="6.3"/>
    <n v="17878"/>
    <x v="1"/>
  </r>
  <r>
    <n v="3354"/>
    <s v="ts106015"/>
    <x v="3324"/>
    <s v="Kengan Ashura"/>
    <x v="1"/>
    <s v="A timid old man is summoned by his chairman to become the manager of Tokita Ohma, a highly skilled gladiator who only cares about fighting and winning in the Kengan matches."/>
    <x v="62"/>
    <x v="1"/>
    <s v="TV-MA"/>
    <x v="6"/>
    <n v="24"/>
    <s v="tt9058134"/>
    <n v="8"/>
    <n v="4719"/>
    <x v="1"/>
  </r>
  <r>
    <n v="3355"/>
    <s v="tm839411"/>
    <x v="3325"/>
    <s v="Me Against You: Mr. S's Vendetta"/>
    <x v="0"/>
    <s v="A young couple who makes popular YouTube videos for children sets out to win an award, but an evil mastermind stands in the way of their success."/>
    <x v="63"/>
    <x v="1"/>
    <m/>
    <x v="5"/>
    <n v="64"/>
    <s v="tt11559652"/>
    <n v="1.7"/>
    <n v="362"/>
    <x v="1"/>
  </r>
  <r>
    <n v="3356"/>
    <s v="ts89832"/>
    <x v="3326"/>
    <s v="Abyss"/>
    <x v="1"/>
    <s v="After meeting an untimely demise in separate incidents, Cha Min and Go Se-yeon discover they√¢‚Ç¨‚Ñ¢ve come back to life in new bodies they don√¢‚Ç¨‚Ñ¢t recognize."/>
    <x v="62"/>
    <x v="1"/>
    <s v="TV-14"/>
    <x v="2"/>
    <n v="61"/>
    <s v="tt10055734"/>
    <n v="7.1"/>
    <n v="2131"/>
    <x v="1"/>
  </r>
  <r>
    <n v="3357"/>
    <s v="tm446625"/>
    <x v="3327"/>
    <s v="Miles Davis: Birth of the Cool"/>
    <x v="0"/>
    <s v="A visionary, innovator, and originator who defied categorization and embodied the word cool√¢‚Ç¨‚Äùa foray into the life and career of musical and cultural icon Miles Davis."/>
    <x v="62"/>
    <x v="1"/>
    <m/>
    <x v="5"/>
    <n v="115"/>
    <s v="tt9358200"/>
    <n v="7.4"/>
    <n v="1771"/>
    <x v="1"/>
  </r>
  <r>
    <n v="3358"/>
    <s v="tm827501"/>
    <x v="3328"/>
    <s v="Tall Girl"/>
    <x v="0"/>
    <s v="Jodi, the tallest girl in her high school, has always felt uncomfortable in her own skin. But after years of slouching, being made fun of, and avoiding attention at all costs, Jodi finally decides to find the confidence to stand tall."/>
    <x v="62"/>
    <x v="1"/>
    <s v="PG"/>
    <x v="1"/>
    <n v="101"/>
    <s v="tt9252508"/>
    <n v="5.2"/>
    <n v="23071"/>
    <x v="1"/>
  </r>
  <r>
    <n v="3359"/>
    <s v="ts225544"/>
    <x v="3329"/>
    <s v="The Trials of Gabriel Fernandez"/>
    <x v="1"/>
    <s v="A boy√¢‚Ç¨‚Ñ¢s brutal murder and the public trials of his guardians and social workers prompt questions about the system√¢‚Ç¨‚Ñ¢s protection of vulnerable children."/>
    <x v="63"/>
    <x v="1"/>
    <s v="TV-MA"/>
    <x v="6"/>
    <n v="55"/>
    <s v="tt11822998"/>
    <n v="8.1"/>
    <n v="10982"/>
    <x v="1"/>
  </r>
  <r>
    <n v="3360"/>
    <s v="ts237751"/>
    <x v="3330"/>
    <s v="Gameboys"/>
    <x v="1"/>
    <s v="Teenage streamer Cairo is caught off guard when he receives a video call from a new online rival called Gavreel. He is even more surprised when the handsome stranger asks him out._x000a__x000a_Can two gamers make romance work during the COVID-19 pandemic lockdown, or will it be game over for their love story?"/>
    <x v="63"/>
    <x v="1"/>
    <s v="TV-14"/>
    <x v="2"/>
    <n v="22"/>
    <s v="tt12508898"/>
    <n v="8.5"/>
    <n v="1066"/>
    <x v="1"/>
  </r>
  <r>
    <n v="3361"/>
    <s v="tm428558"/>
    <x v="3331"/>
    <s v="High Flying Bird"/>
    <x v="0"/>
    <s v="During an NBA lockout, a sports agent, Ray Burke, presents his rookie client, Erick Scott, with an intriguing and controversial business opportunity."/>
    <x v="62"/>
    <x v="1"/>
    <m/>
    <x v="5"/>
    <n v="90"/>
    <s v="tt8128188"/>
    <n v="6.2"/>
    <n v="8514"/>
    <x v="1"/>
  </r>
  <r>
    <n v="3362"/>
    <s v="ts277126"/>
    <x v="3332"/>
    <s v="Black Space"/>
    <x v="1"/>
    <s v="An ordinary morning at a small-town High School turns into a nightmare when anonymous figures in masks have committed a massacre leaving four dead students."/>
    <x v="63"/>
    <x v="1"/>
    <s v="TV-MA"/>
    <x v="6"/>
    <n v="46"/>
    <s v="tt13660638"/>
    <n v="6.7"/>
    <n v="1758"/>
    <x v="1"/>
  </r>
  <r>
    <n v="3363"/>
    <s v="ts84586"/>
    <x v="3333"/>
    <s v="Spinning Out"/>
    <x v="1"/>
    <s v="Kat Baker is an up-and-coming, high-level single skater who is about to turn in her skates after a disastrous fall. When Kat seizes an opportunity to continue her career as a pair skater with a talented bad-boy partner, she risks exposing a fiercely kept secret that could unravel her entire life."/>
    <x v="63"/>
    <x v="1"/>
    <s v="TV-MA"/>
    <x v="6"/>
    <n v="50"/>
    <s v="tt9117054"/>
    <n v="7.6"/>
    <n v="13692"/>
    <x v="1"/>
  </r>
  <r>
    <n v="3364"/>
    <s v="tm822907"/>
    <x v="3334"/>
    <s v="Patsy &amp; Loretta"/>
    <x v="0"/>
    <s v="A story of the close friendship of country music stars Patsy Cline and Loretta Lynn."/>
    <x v="62"/>
    <x v="1"/>
    <m/>
    <x v="5"/>
    <n v="88"/>
    <s v="tt10016704"/>
    <n v="6.8"/>
    <n v="1000"/>
    <x v="1"/>
  </r>
  <r>
    <n v="3365"/>
    <s v="ts87986"/>
    <x v="3335"/>
    <s v="Dolly Parton's Heartstrings"/>
    <x v="1"/>
    <s v="Eight stories celebrating family, faith, love and forgiveness come to life in this series inspired by Dolly Parton's iconic country music catalog."/>
    <x v="62"/>
    <x v="1"/>
    <s v="TV-14"/>
    <x v="2"/>
    <n v="67"/>
    <s v="tt8509922"/>
    <n v="7.6"/>
    <n v="2107"/>
    <x v="1"/>
  </r>
  <r>
    <n v="3366"/>
    <s v="ts106126"/>
    <x v="3336"/>
    <s v="The Bonfire of Destiny"/>
    <x v="1"/>
    <s v="After a devastating fire in 1897 Paris, three women find their lives upended by betrayal, deception, and romantic turmoil. Inspired by real events."/>
    <x v="62"/>
    <x v="1"/>
    <s v="TV-MA"/>
    <x v="6"/>
    <n v="50"/>
    <s v="tt9050352"/>
    <n v="7.6"/>
    <n v="4442"/>
    <x v="1"/>
  </r>
  <r>
    <n v="3367"/>
    <s v="tm850723"/>
    <x v="3337"/>
    <s v="Altered Carbon: Resleeved"/>
    <x v="0"/>
    <s v="On the planet Latimer, Takeshi Kovacs must protect a tattooist while investigating the death of a yakuza boss alongside a no-nonsense CTAC."/>
    <x v="63"/>
    <x v="1"/>
    <m/>
    <x v="5"/>
    <n v="75"/>
    <s v="tt9310328"/>
    <n v="6.5"/>
    <n v="6030"/>
    <x v="1"/>
  </r>
  <r>
    <n v="3368"/>
    <s v="tm854669"/>
    <x v="3338"/>
    <s v="Taylor Tomlinson: Quarter-Life Crisis"/>
    <x v="0"/>
    <s v="Comedian Taylor Tomlinson is halfway through her 20s √¢‚Ç¨‚Äù and she's over it. From dating losers to a failed engagement, she takes aim at her life choices."/>
    <x v="63"/>
    <x v="1"/>
    <m/>
    <x v="5"/>
    <n v="61"/>
    <s v="tt11738792"/>
    <n v="7.4"/>
    <n v="3595"/>
    <x v="1"/>
  </r>
  <r>
    <n v="3369"/>
    <s v="tm914535"/>
    <x v="3339"/>
    <s v="2 Hearts"/>
    <x v="0"/>
    <s v="When illness strikes two people who are polar opposites, life and death bring them together in surprising ways."/>
    <x v="63"/>
    <x v="1"/>
    <s v="PG-13"/>
    <x v="4"/>
    <n v="100"/>
    <s v="tt5616176"/>
    <n v="6.2"/>
    <n v="3365"/>
    <x v="1"/>
  </r>
  <r>
    <n v="3370"/>
    <s v="tm845535"/>
    <x v="3340"/>
    <s v="Coded Bias"/>
    <x v="0"/>
    <s v="Exploring the fallout of MIT Media Lab researcher Joy Buolamwini's startling discovery that facial recognition does not see dark-skinned faces accurately, and her journey to push for the first-ever legislation in the U.S. to govern against bias in the algorithms that impact us all."/>
    <x v="63"/>
    <x v="1"/>
    <m/>
    <x v="5"/>
    <n v="86"/>
    <s v="tt11394170"/>
    <n v="6.7"/>
    <n v="2217"/>
    <x v="1"/>
  </r>
  <r>
    <n v="3371"/>
    <s v="ts251094"/>
    <x v="3341"/>
    <s v="Indian Matchmaking"/>
    <x v="1"/>
    <s v="Matchmaker Sima Taparia guides clients in the U.S. and India in the arranged marriage process, offering an inside look at the custom in a modern era."/>
    <x v="63"/>
    <x v="1"/>
    <s v="TV-14"/>
    <x v="2"/>
    <n v="35"/>
    <s v="tt12580168"/>
    <n v="6.2"/>
    <n v="3049"/>
    <x v="1"/>
  </r>
  <r>
    <n v="3372"/>
    <s v="tm948128"/>
    <x v="3342"/>
    <s v="Audrey"/>
    <x v="0"/>
    <s v="An intimate look at Audrey Hepburn's life, with access to exclusive never-before-seen footage from her family's personal collection, providing an unprecedented and insightful view on Audrey, her life and her dreams, aspirations and her everlasting legacy."/>
    <x v="63"/>
    <x v="1"/>
    <s v="PG"/>
    <x v="1"/>
    <n v="100"/>
    <s v="tt10731386"/>
    <n v="7.1"/>
    <n v="1867"/>
    <x v="1"/>
  </r>
  <r>
    <n v="3373"/>
    <s v="ts89747"/>
    <x v="3343"/>
    <s v="High Seas"/>
    <x v="1"/>
    <s v="Two sisters discover disturbing family secrets after a string of mysterious deaths occur on a luxury ship traveling from Spain to Brazil in the 1940s."/>
    <x v="62"/>
    <x v="1"/>
    <s v="TV-MA"/>
    <x v="6"/>
    <n v="45"/>
    <s v="tt8961508"/>
    <n v="6.8"/>
    <n v="7154"/>
    <x v="1"/>
  </r>
  <r>
    <n v="3374"/>
    <s v="tm316311"/>
    <x v="3344"/>
    <s v="Wasp Network"/>
    <x v="0"/>
    <s v="Havana, Cuba, 1990. Ren√É¬© Gonz√É¬°lez, an airplane pilot, unexpectedly flees the country, leaving behind his wife Olga and his daughter Irma, and begins a new life in Miami, where he becomes a member of an anti-Castro organization."/>
    <x v="62"/>
    <x v="1"/>
    <s v="R"/>
    <x v="0"/>
    <n v="128"/>
    <s v="tt6834140"/>
    <n v="5.9"/>
    <n v="10136"/>
    <x v="1"/>
  </r>
  <r>
    <n v="3375"/>
    <s v="tm496648"/>
    <x v="3345"/>
    <s v="School Life"/>
    <x v="0"/>
    <s v="The daily life of a school located in Saint Denis."/>
    <x v="62"/>
    <x v="1"/>
    <m/>
    <x v="5"/>
    <n v="111"/>
    <s v="tt8783532"/>
    <n v="6.5"/>
    <n v="2563"/>
    <x v="1"/>
  </r>
  <r>
    <n v="3376"/>
    <s v="ts288350"/>
    <x v="3346"/>
    <s v="Julie and the Phantoms"/>
    <x v="1"/>
    <s v="Teenage Julie finds her passion for music and life while helping the Phantoms -- a trio of ghostly guys -- become the band they were never able to be."/>
    <x v="63"/>
    <x v="1"/>
    <s v="TV-G"/>
    <x v="9"/>
    <n v="2"/>
    <s v="tt10183988"/>
    <n v="8.4"/>
    <n v="9461"/>
    <x v="1"/>
  </r>
  <r>
    <n v="3377"/>
    <s v="tm902330"/>
    <x v="3347"/>
    <s v="Ghosts of War"/>
    <x v="0"/>
    <s v="A group of World War II American soldiers encounter a supernatural enemy as they occupy a French castle previously under Nazi control."/>
    <x v="63"/>
    <x v="1"/>
    <s v="R"/>
    <x v="0"/>
    <n v="94"/>
    <s v="tt6508228"/>
    <n v="5.5"/>
    <n v="9701"/>
    <x v="1"/>
  </r>
  <r>
    <n v="3378"/>
    <s v="tm451548"/>
    <x v="3348"/>
    <s v="The Fable"/>
    <x v="0"/>
    <s v="Fable is a legendary yakuza hitman equal to none√¢‚Ç¨‚Äùbut his boss orders him and his sultry associate to lay low and learn how to live a &quot;normal life&quot; in Osaka."/>
    <x v="62"/>
    <x v="1"/>
    <m/>
    <x v="5"/>
    <n v="123"/>
    <s v="tt8676426"/>
    <n v="6.5"/>
    <n v="1689"/>
    <x v="1"/>
  </r>
  <r>
    <n v="3379"/>
    <s v="ts188991"/>
    <x v="3349"/>
    <s v="Someone Has to Die"/>
    <x v="1"/>
    <s v="The story begins with a young boy being asked by his parents to return to Spain to meet his fiance. He returns accompanied by Lazaro, a mysterious ballet dancer."/>
    <x v="63"/>
    <x v="1"/>
    <s v="TV-MA"/>
    <x v="6"/>
    <n v="50"/>
    <s v="tt10311932"/>
    <n v="6.3"/>
    <n v="4718"/>
    <x v="1"/>
  </r>
  <r>
    <n v="3380"/>
    <s v="tm810547"/>
    <x v="3350"/>
    <s v="Night in Paradise"/>
    <x v="0"/>
    <s v="An assassin named Tae-goo is offered a chance to switch sides with his rival Bukseong gang, headed by Chairman Doh. Tae-goo rejects the offer that results in the murder of his sister and niece. In revenge, Tae-goo brutally kills Chairman Doh and his men and flees to Jeju Island where he meets Jae-yeon, a terminally ill woman. Though, the henchman of the Bukseong gang, Executive Ma is mercilessly hunting Tae-goo to take revenge."/>
    <x v="63"/>
    <x v="1"/>
    <m/>
    <x v="5"/>
    <n v="131"/>
    <s v="tt12792418"/>
    <n v="6.7"/>
    <n v="6484"/>
    <x v="1"/>
  </r>
  <r>
    <n v="3381"/>
    <s v="tm464557"/>
    <x v="3351"/>
    <s v="The Perfect Date"/>
    <x v="0"/>
    <s v="No beau? No problem! To earn money for college, a high schooler creates a dating app that lets him act as a stand-in boyfriend."/>
    <x v="62"/>
    <x v="1"/>
    <s v="PG-13"/>
    <x v="4"/>
    <n v="93"/>
    <s v="tt8201170"/>
    <n v="5.8"/>
    <n v="37913"/>
    <x v="1"/>
  </r>
  <r>
    <n v="3382"/>
    <s v="tm469008"/>
    <x v="3352"/>
    <s v="How High 2"/>
    <x v="0"/>
    <s v="When two jobless friends discover a hidden weed bible and the ultimate bud, they think that they√¢‚Ç¨‚Ñ¢ve got it made√¢‚Ç¨¬¶with 'seed' money to start a new snack delivery app. But, when nearly all of their stash and weed bible are stolen, the two potpreneurs set off on an outrageous, mind-bending adventure through Atlanta to find them. Stoned with supernatural powers, they search 'high' and low, stopping at nothing to recover their ticket to starting a legit business."/>
    <x v="62"/>
    <x v="1"/>
    <m/>
    <x v="5"/>
    <n v="89"/>
    <s v="tt8861802"/>
    <n v="3"/>
    <n v="1097"/>
    <x v="1"/>
  </r>
  <r>
    <n v="3383"/>
    <s v="tm897732"/>
    <x v="3353"/>
    <s v="Bigfoot Family"/>
    <x v="0"/>
    <s v="Bigfoot, Adam's father, wants to use his fame for a good cause. Protecting a large wildlife reserve in Alaska sounds like the perfect opportunity! When Bigfoot mysteriously disappears without a trace, Adam and his animal friends will brave anything to find him again and save the nature reserve."/>
    <x v="63"/>
    <x v="1"/>
    <s v="G"/>
    <x v="3"/>
    <n v="97"/>
    <s v="tt9204164"/>
    <n v="5.8"/>
    <n v="2609"/>
    <x v="1"/>
  </r>
  <r>
    <n v="3384"/>
    <s v="ts268560"/>
    <x v="3354"/>
    <s v="The Uncanny Counter"/>
    <x v="1"/>
    <s v="A group of supernatural demon hunters known as &quot;Counters,&quot; each with unique abilities, disguise themselves as employees of a noodle restaurant, while tracking down evil spirits that terrorize the mortal world."/>
    <x v="63"/>
    <x v="1"/>
    <s v="TV-14"/>
    <x v="2"/>
    <n v="64"/>
    <s v="tt13273826"/>
    <n v="8"/>
    <n v="5552"/>
    <x v="1"/>
  </r>
  <r>
    <n v="3385"/>
    <s v="tm928541"/>
    <x v="3355"/>
    <s v="Barbie: Princess Adventure"/>
    <x v="0"/>
    <s v="With new friends in a new kingdom, Barbie learns what it means to be herself when she trades places with a royal lookalike in this musical adventure."/>
    <x v="63"/>
    <x v="1"/>
    <s v="G"/>
    <x v="3"/>
    <n v="72"/>
    <s v="tt12767498"/>
    <n v="5.4"/>
    <n v="442"/>
    <x v="1"/>
  </r>
  <r>
    <n v="3386"/>
    <s v="tm444247"/>
    <x v="3356"/>
    <s v="This Changes Everything"/>
    <x v="0"/>
    <s v="An investigative look and analysis of gender disparity in Hollywood, featuring accounts from well-known actors, executives and artists in the Industry."/>
    <x v="62"/>
    <x v="1"/>
    <s v="PG"/>
    <x v="1"/>
    <n v="97"/>
    <s v="tt5795282"/>
    <n v="7.6"/>
    <n v="1507"/>
    <x v="1"/>
  </r>
  <r>
    <n v="3387"/>
    <s v="ts224072"/>
    <x v="3357"/>
    <s v="Self Made: Inspired by the Life of Madam C.J. Walker"/>
    <x v="1"/>
    <s v="This limited series chronicles the incredible true story of Madam C.J. Walker, who was the first African American self-made millionaire."/>
    <x v="63"/>
    <x v="1"/>
    <s v="TV-MA"/>
    <x v="6"/>
    <n v="47"/>
    <s v="tt8771910"/>
    <n v="7.3"/>
    <n v="11586"/>
    <x v="1"/>
  </r>
  <r>
    <n v="3388"/>
    <s v="ts83107"/>
    <x v="3358"/>
    <s v="V Wars"/>
    <x v="1"/>
    <s v="After a mysterious disease begins transforming people into vampires, Dr. Luther Swann is pitted against his best friend, now a powerful vampire leader."/>
    <x v="62"/>
    <x v="1"/>
    <s v="TV-MA"/>
    <x v="6"/>
    <n v="42"/>
    <s v="tt7403736"/>
    <n v="6.1"/>
    <n v="13531"/>
    <x v="1"/>
  </r>
  <r>
    <n v="3389"/>
    <s v="ts216493"/>
    <x v="3359"/>
    <s v="The Naked Director"/>
    <x v="1"/>
    <s v="Follows the story of Toru Muranishi's unusual and dramatic life filled with big ambitions as well as spectacular setbacks in his attempt to turn Japan's porn industry on its head."/>
    <x v="62"/>
    <x v="1"/>
    <s v="TV-MA"/>
    <x v="6"/>
    <n v="51"/>
    <s v="tt10477528"/>
    <n v="7.7"/>
    <n v="6052"/>
    <x v="1"/>
  </r>
  <r>
    <n v="3390"/>
    <s v="tm500565"/>
    <x v="3360"/>
    <s v="Friendsgiving"/>
    <x v="0"/>
    <s v="Molly and Abbey, along with their crew of close friends and acquaintances, host a dysfunctional, comical and chaotic Thanksgiving dinner."/>
    <x v="63"/>
    <x v="1"/>
    <s v="R"/>
    <x v="0"/>
    <n v="95"/>
    <s v="tt8431078"/>
    <n v="4.4000000000000004"/>
    <n v="2782"/>
    <x v="1"/>
  </r>
  <r>
    <n v="3391"/>
    <s v="tm452826"/>
    <x v="3361"/>
    <s v="Poms"/>
    <x v="0"/>
    <s v="A woman moves into a retirement community and starts a cheerleading squad with her fellow residents."/>
    <x v="62"/>
    <x v="1"/>
    <s v="PG-13"/>
    <x v="4"/>
    <n v="91"/>
    <s v="tt5125894"/>
    <n v="6"/>
    <n v="6085"/>
    <x v="1"/>
  </r>
  <r>
    <n v="3392"/>
    <s v="ts251067"/>
    <x v="3362"/>
    <s v="The Baby-Sitters Club"/>
    <x v="1"/>
    <s v="In this contemporary take on the beloved book series, five best friends launch a baby-sitting business that's big on fun and adventure."/>
    <x v="63"/>
    <x v="1"/>
    <s v="TV-G"/>
    <x v="9"/>
    <n v="27"/>
    <s v="tt8690518"/>
    <n v="7.3"/>
    <n v="3786"/>
    <x v="1"/>
  </r>
  <r>
    <n v="3393"/>
    <s v="tm977464"/>
    <x v="3363"/>
    <s v="Youth v Gov"/>
    <x v="0"/>
    <s v="How can we bring accountability over the climate crisis? This inspiring story of youth activism documents 21 activists from across the nation as they file a groundbreaking lawsuit against the United States. The case reveals evidence that the government has endangered their constitutional rights to life, liberty, and property by acting over six decades to create the climate crisis. Youth v Gov, produced by the company behind acclaimed films such as The Ivory Game and Step, shows the power of young people to lead."/>
    <x v="63"/>
    <x v="1"/>
    <m/>
    <x v="5"/>
    <n v="110"/>
    <s v="tt13192640"/>
    <n v="6.9"/>
    <n v="18"/>
    <x v="1"/>
  </r>
  <r>
    <n v="3394"/>
    <s v="ts108392"/>
    <x v="3364"/>
    <s v="The Letter for the King"/>
    <x v="1"/>
    <s v="Tiuri, a teenage squire, answers a call for help that sends him on a perilous mission across the three kingdoms to deliver a secret letter to the King."/>
    <x v="63"/>
    <x v="1"/>
    <s v="TV-PG"/>
    <x v="7"/>
    <n v="47"/>
    <s v="tt8741648"/>
    <n v="5.9"/>
    <n v="7376"/>
    <x v="1"/>
  </r>
  <r>
    <n v="3395"/>
    <s v="tm451512"/>
    <x v="3365"/>
    <s v="Close"/>
    <x v="0"/>
    <s v="A counter-terrorism expert takes a job protecting a young heiress. After an attempted kidnapping puts both of their lives in danger, they must flee."/>
    <x v="62"/>
    <x v="1"/>
    <s v="R"/>
    <x v="0"/>
    <n v="95"/>
    <s v="tt6896584"/>
    <n v="5.7"/>
    <n v="24063"/>
    <x v="1"/>
  </r>
  <r>
    <n v="3396"/>
    <s v="tm927286"/>
    <x v="3366"/>
    <s v="Making The Witcher"/>
    <x v="0"/>
    <s v="Journey into the extraordinary world of &quot;The Witcher&quot; √¢‚Ç¨‚Äù from casting the roles to Jaskier's catchy song √¢‚Ç¨‚Äù in this behind-the-scenes look at the series. Go behind the monsters, the ballads and every bit of magic that went into bringing The Witcher's Continent to life."/>
    <x v="63"/>
    <x v="1"/>
    <s v="PG-13"/>
    <x v="4"/>
    <n v="32"/>
    <s v="tt12987838"/>
    <n v="6.8"/>
    <n v="442"/>
    <x v="1"/>
  </r>
  <r>
    <n v="3397"/>
    <s v="ts222606"/>
    <x v="3367"/>
    <s v="Black Dog"/>
    <x v="1"/>
    <s v="Ko Ha-Neul dreamed of becoming a teacher, due to a teacher who helped her when she was young. Ko Ha-Neul now begins work as a temporary teacher at a private high school. While working there, she interacts with many people, including teachers Park Sung-Soon and Do Yeon-Woo. Both of whom are dedicated to their teaching jobs. Meanwhile, Ko Ha-Neul faces different problems at the school. As she works through those problems, Ko Ha-Neul grows as a person and a teacher."/>
    <x v="62"/>
    <x v="1"/>
    <s v="TV-14"/>
    <x v="2"/>
    <n v="80"/>
    <s v="tt11377920"/>
    <n v="7.7"/>
    <n v="129"/>
    <x v="1"/>
  </r>
  <r>
    <n v="3398"/>
    <s v="tm938793"/>
    <x v="3368"/>
    <s v="I Am Woman"/>
    <x v="0"/>
    <s v="The story of Helen Reddy, who, in 1966, landed in New York with her three-year-old daughter, a suitcase, and $230 in her pocket. Within weeks, she was broke. Within months, she was in love. Within five years, she was one of the biggest superstars of her time and an icon of the 1970s feminist movement who wrote a song which galvanized a generation of women to fight for change."/>
    <x v="63"/>
    <x v="1"/>
    <m/>
    <x v="5"/>
    <n v="116"/>
    <s v="tt9185316"/>
    <n v="6.6"/>
    <n v="2205"/>
    <x v="1"/>
  </r>
  <r>
    <n v="3399"/>
    <s v="ts219895"/>
    <x v="3369"/>
    <s v="Tiny Pretty Things"/>
    <x v="1"/>
    <s v="Follows the world of an elite ballet academy, and charts the rise and fall of young adults who live far from their homes, each standing on the verge of greatness or ruin."/>
    <x v="63"/>
    <x v="1"/>
    <s v="TV-MA"/>
    <x v="6"/>
    <n v="56"/>
    <s v="tt10767748"/>
    <n v="5.9"/>
    <n v="9115"/>
    <x v="1"/>
  </r>
  <r>
    <n v="3400"/>
    <s v="ts101874"/>
    <x v="3370"/>
    <s v="Frontera Verde"/>
    <x v="1"/>
    <s v="When a young Bogot√É¬°-based detective gets drawn into the jungle to investigate four femicides, she uncovers magic, an evil plot and her own true origins."/>
    <x v="62"/>
    <x v="1"/>
    <m/>
    <x v="5"/>
    <n v="40"/>
    <s v="tt9641192"/>
    <n v="7.3"/>
    <n v="2481"/>
    <x v="1"/>
  </r>
  <r>
    <n v="3401"/>
    <s v="ts86744"/>
    <x v="3371"/>
    <s v="Romance Is a Bonus Book"/>
    <x v="1"/>
    <s v="A gifted writer who's the youngest editor-in-chief ever at his publishing company gets enmeshed in the life of a former copywriter desperate for a job."/>
    <x v="62"/>
    <x v="1"/>
    <m/>
    <x v="5"/>
    <n v="64"/>
    <s v="tt9130542"/>
    <n v="8"/>
    <n v="5034"/>
    <x v="1"/>
  </r>
  <r>
    <n v="3402"/>
    <s v="ts84129"/>
    <x v="3372"/>
    <s v="No Good Nick"/>
    <x v="1"/>
    <s v="A family finds their lives turned upside down when a young, street-smart grifter shows up on their doorstep, claiming to be a distant relative."/>
    <x v="62"/>
    <x v="1"/>
    <s v="TV-PG"/>
    <x v="7"/>
    <n v="30"/>
    <s v="tt9039142"/>
    <n v="6"/>
    <n v="2843"/>
    <x v="1"/>
  </r>
  <r>
    <n v="3403"/>
    <s v="tm941382"/>
    <x v="3373"/>
    <s v="Stand by Me Doraemon 2"/>
    <x v="0"/>
    <s v="She and her beloved Shizuka are finally married! Nobita's childhood dream was supposed to come true on his wedding day, but for some reason, Nobita doesn't show up... One of the most popular episodes from the original story transcends time and space, and leads to Nobita's future. Doraemon and Nobita's great adventure begins in order to fulfill his grandmother's wish to see his bride at first sight. This is a story of tears and bonds, set in the past, present and future."/>
    <x v="63"/>
    <x v="1"/>
    <s v="PG"/>
    <x v="1"/>
    <n v="96"/>
    <s v="tt13428402"/>
    <n v="7.7"/>
    <n v="3594"/>
    <x v="1"/>
  </r>
  <r>
    <n v="3404"/>
    <s v="ts270465"/>
    <x v="3374"/>
    <s v="SanPa: Sins of the Savior"/>
    <x v="1"/>
    <s v="Amidst a heroin crisis, Vincenzo Muccioli cared for the addicted, earning him fierce public devotion -- even as charges of violence began to mount."/>
    <x v="63"/>
    <x v="1"/>
    <m/>
    <x v="5"/>
    <n v="57"/>
    <s v="tt13731400"/>
    <n v="7.8"/>
    <n v="1488"/>
    <x v="1"/>
  </r>
  <r>
    <n v="3405"/>
    <s v="ts89326"/>
    <x v="3375"/>
    <s v="Persona"/>
    <x v="1"/>
    <s v="An exploration of different personas in an eclectic collection of four works by critically acclaimed Korean directors."/>
    <x v="62"/>
    <x v="1"/>
    <s v="TV-MA"/>
    <x v="6"/>
    <n v="22"/>
    <s v="tt10027990"/>
    <n v="6.6"/>
    <n v="1164"/>
    <x v="1"/>
  </r>
  <r>
    <n v="3406"/>
    <s v="tm933375"/>
    <x v="3376"/>
    <s v="Cuties"/>
    <x v="0"/>
    <s v="Amy, an 11-year-old girl, joins a group of dancers named √¢‚Ç¨≈ìthe cuties√¢‚Ç¨¬ù at school, and rapidly grows aware of her burgeoning femininity√¢‚Ç¨‚Äùupsetting her mother and her values in the process."/>
    <x v="63"/>
    <x v="1"/>
    <s v="NC-17"/>
    <x v="11"/>
    <n v="96"/>
    <s v="tt9196192"/>
    <n v="3.3"/>
    <n v="30030"/>
    <x v="1"/>
  </r>
  <r>
    <n v="3407"/>
    <s v="ts218888"/>
    <x v="3377"/>
    <s v="BNA"/>
    <x v="1"/>
    <s v="Morphed into a raccoon beastman, Michiru seeks refuge, and answers, with the aid of wolf beastman Shirou inside the special zone of Anima-City."/>
    <x v="63"/>
    <x v="1"/>
    <s v="TV-14"/>
    <x v="2"/>
    <n v="23"/>
    <s v="tt12013558"/>
    <n v="7.2"/>
    <n v="2478"/>
    <x v="1"/>
  </r>
  <r>
    <n v="3408"/>
    <s v="ts76382"/>
    <x v="3378"/>
    <s v="Carmen Sandiego"/>
    <x v="1"/>
    <s v="A master thief who uses her skills for good, Carmen Sandiego travels the world foiling V.I.L.E.'s evil plans -- with help from her savvy sidekicks."/>
    <x v="62"/>
    <x v="1"/>
    <s v="TV-Y7"/>
    <x v="10"/>
    <n v="23"/>
    <s v="tt7042146"/>
    <n v="7.9"/>
    <n v="5557"/>
    <x v="1"/>
  </r>
  <r>
    <n v="3409"/>
    <s v="tm833638"/>
    <x v="3379"/>
    <s v="The Forest of Love"/>
    <x v="0"/>
    <s v="A con man and a would-be filmmaking crew force themselves into the lives of two grief-scarred young women. But nothing is as it seems."/>
    <x v="62"/>
    <x v="1"/>
    <m/>
    <x v="5"/>
    <n v="151"/>
    <s v="tt10589914"/>
    <n v="6.3"/>
    <n v="2460"/>
    <x v="1"/>
  </r>
  <r>
    <n v="3410"/>
    <s v="ts104449"/>
    <x v="3380"/>
    <s v="The Liberator"/>
    <x v="1"/>
    <s v="The true story of one of the bloodiest battles of World War II."/>
    <x v="63"/>
    <x v="1"/>
    <s v="TV-MA"/>
    <x v="6"/>
    <n v="49"/>
    <s v="tt9308682"/>
    <n v="7.6"/>
    <n v="5942"/>
    <x v="1"/>
  </r>
  <r>
    <n v="3411"/>
    <s v="ts237096"/>
    <x v="3381"/>
    <s v="Trial by Media"/>
    <x v="1"/>
    <s v="In this true crime docuseries, some of the most dramatic trials of all time are examined with an emphasis on how the media may have impacted verdicts."/>
    <x v="63"/>
    <x v="1"/>
    <s v="TV-MA"/>
    <x v="6"/>
    <n v="62"/>
    <s v="tt11963042"/>
    <n v="7.1"/>
    <n v="3096"/>
    <x v="1"/>
  </r>
  <r>
    <n v="3412"/>
    <s v="ts251617"/>
    <x v="499"/>
    <s v="Connected"/>
    <x v="1"/>
    <s v="Science journalist Latif Nasser investigates the surprising and intricate ways in which we are connected to each other, the world and the universe."/>
    <x v="63"/>
    <x v="1"/>
    <s v="TV-14"/>
    <x v="2"/>
    <n v="44"/>
    <s v="tt12753692"/>
    <n v="7.5"/>
    <n v="1704"/>
    <x v="1"/>
  </r>
  <r>
    <n v="3413"/>
    <s v="tm475783"/>
    <x v="3382"/>
    <s v="Jo Koy: Comin√¢‚Ç¨‚Ñ¢ In Hot"/>
    <x v="0"/>
    <s v="Comedian Jo Koy takes center stage in Hawaii and shares his honest take on island life, ethnicity, fatherhood and more."/>
    <x v="62"/>
    <x v="1"/>
    <m/>
    <x v="5"/>
    <n v="60"/>
    <s v="tt10377036"/>
    <n v="7.3"/>
    <n v="986"/>
    <x v="1"/>
  </r>
  <r>
    <n v="3414"/>
    <s v="tm451078"/>
    <x v="3383"/>
    <s v="Pok√É¬©mon: Mewtwo Strikes Back - Evolution"/>
    <x v="0"/>
    <s v="After accepting an invitation from a mysterious trainer, Ash, Misty and Brock meet Mewtwo, an artificially created Pok√É¬©mon who wants to do battle."/>
    <x v="62"/>
    <x v="1"/>
    <s v="PG"/>
    <x v="1"/>
    <n v="98"/>
    <s v="tt8856470"/>
    <n v="5.7"/>
    <n v="5384"/>
    <x v="1"/>
  </r>
  <r>
    <n v="3415"/>
    <s v="ts91124"/>
    <x v="3384"/>
    <s v="Love Alarm"/>
    <x v="1"/>
    <s v="Love Alarm is an app that tells you if someone within a 10-meter radius has a crush on you. It quickly becomes a social phenomenon. While everyone talks about it and uses it to test their love and popularity, Jojo is one of the few people who have yet to download the app. However, she soon faces a love triangle situation between Sun-oh whom she starts to have feelings for, and Hye-young, who has had a huge crush on her."/>
    <x v="62"/>
    <x v="1"/>
    <s v="TV-MA"/>
    <x v="6"/>
    <n v="49"/>
    <s v="tt9145880"/>
    <n v="6.8"/>
    <n v="5262"/>
    <x v="1"/>
  </r>
  <r>
    <n v="3416"/>
    <s v="tm855600"/>
    <x v="3385"/>
    <s v="The Stand In"/>
    <x v="0"/>
    <s v="When ordered to serve a year in rehab, actress Candy hires her on-set stand-in to take her place. The unassuming woman flips the script and steals her identity, career and boyfriend in this hilarious comedy about trading places."/>
    <x v="63"/>
    <x v="1"/>
    <s v="R"/>
    <x v="0"/>
    <n v="101"/>
    <s v="tt7970348"/>
    <n v="4.7"/>
    <n v="3380"/>
    <x v="1"/>
  </r>
  <r>
    <n v="3417"/>
    <s v="tm827508"/>
    <x v="3386"/>
    <s v="The Boys in the Band"/>
    <x v="0"/>
    <s v="At a birthday party in 1968 New York, a surprise guest and a drunken game leave seven gay friends reckoning with unspoken feelings and buried truths."/>
    <x v="63"/>
    <x v="1"/>
    <s v="R"/>
    <x v="0"/>
    <n v="121"/>
    <s v="tt10199914"/>
    <n v="6.8"/>
    <n v="14938"/>
    <x v="1"/>
  </r>
  <r>
    <n v="3418"/>
    <s v="ts88312"/>
    <x v="3387"/>
    <s v="The Eddy"/>
    <x v="1"/>
    <s v="The owner of a Paris jazz club gets tangled up with dangerous criminals as he fights to protect his business, his band and his teenage daughter."/>
    <x v="63"/>
    <x v="1"/>
    <s v="TV-MA"/>
    <x v="6"/>
    <n v="58"/>
    <s v="tt7322210"/>
    <n v="7.1"/>
    <n v="2908"/>
    <x v="1"/>
  </r>
  <r>
    <n v="3419"/>
    <s v="ts256007"/>
    <x v="3388"/>
    <s v="Love &amp; Anarchy"/>
    <x v="1"/>
    <s v="A married consultant and a young IT tech kick off a flirty game that challenges societal norms √¢‚Ç¨‚Äù and leads them to re-evaluate their entire lives."/>
    <x v="63"/>
    <x v="1"/>
    <s v="TV-MA"/>
    <x v="6"/>
    <n v="29"/>
    <s v="tt10888876"/>
    <n v="7.4"/>
    <n v="7896"/>
    <x v="1"/>
  </r>
  <r>
    <n v="3420"/>
    <s v="ts89958"/>
    <x v="3389"/>
    <s v="Arthdal Chronicles"/>
    <x v="1"/>
    <s v="In a mythical land called Arth, the inhabitants of the ancient city of Arthdal and its surrounding regions vie for power as they build a new society."/>
    <x v="62"/>
    <x v="1"/>
    <m/>
    <x v="5"/>
    <n v="80"/>
    <s v="tt8750956"/>
    <n v="8.3000000000000007"/>
    <n v="4200"/>
    <x v="1"/>
  </r>
  <r>
    <n v="3421"/>
    <s v="tm120072"/>
    <x v="3390"/>
    <s v="Let It Snow"/>
    <x v="0"/>
    <s v="When a huge blizzard (that doesn't show signs of stopping) hits, Gracetown is completely snowed in. But even though it's cold outside, things are heating up inside, proving that Christmas is magical when it comes to love."/>
    <x v="62"/>
    <x v="1"/>
    <s v="PG-13"/>
    <x v="4"/>
    <n v="93"/>
    <s v="tt1950235"/>
    <n v="5.8"/>
    <n v="21515"/>
    <x v="1"/>
  </r>
  <r>
    <n v="3422"/>
    <s v="tm856375"/>
    <x v="3391"/>
    <s v="The Decline"/>
    <x v="0"/>
    <s v="Anticipating a disaster, Antoine, a father, attends a survivalist training given by Alain in his autonomous hideout. In fear of a natural, economic or social crisis, the group trains to face the different possible apocalyptic scenarios. But the disaster they will experience will not be the one they predicted."/>
    <x v="63"/>
    <x v="1"/>
    <s v="R"/>
    <x v="0"/>
    <n v="83"/>
    <s v="tt10307440"/>
    <n v="6"/>
    <n v="8675"/>
    <x v="1"/>
  </r>
  <r>
    <n v="3423"/>
    <s v="ts101408"/>
    <x v="3392"/>
    <s v="The Mess You Leave Behind"/>
    <x v="1"/>
    <s v="Based on the novel of the same name winner of the Primavera award 2016. Raquel, a young literature teacher, gives her marriage a second chance and moves to her husband's birth town, which hides a dark secret she will try to unravel."/>
    <x v="63"/>
    <x v="1"/>
    <s v="TV-MA"/>
    <x v="6"/>
    <n v="45"/>
    <s v="tt9731242"/>
    <n v="6.8"/>
    <n v="8848"/>
    <x v="1"/>
  </r>
  <r>
    <n v="3424"/>
    <s v="tm845437"/>
    <x v="3393"/>
    <s v="Disclosure"/>
    <x v="0"/>
    <s v="An investigation of how Hollywood's fabled stories have deeply influenced how Americans feel about transgender people, and how transgender people have been taught to feel about themselves."/>
    <x v="63"/>
    <x v="1"/>
    <m/>
    <x v="5"/>
    <n v="107"/>
    <s v="tt8637504"/>
    <n v="8.1999999999999904"/>
    <n v="5301"/>
    <x v="1"/>
  </r>
  <r>
    <n v="3425"/>
    <s v="tm814150"/>
    <x v="3394"/>
    <s v="How I Became a Super Hero"/>
    <x v="0"/>
    <s v="While superheroes have assimilated into Parisian society, a new drug gives super powers to mere mortals."/>
    <x v="63"/>
    <x v="1"/>
    <m/>
    <x v="5"/>
    <n v="97"/>
    <s v="tt10345590"/>
    <n v="5.8"/>
    <n v="5047"/>
    <x v="1"/>
  </r>
  <r>
    <n v="3426"/>
    <s v="tm461366"/>
    <x v="3395"/>
    <s v="The Coldest Game"/>
    <x v="0"/>
    <s v="Warsaw, Poland, during the Cuban Missile Crisis, 1962. Josh Mansky, a troubled math genius and former US chess champion, is recruited to hold a dangerous public match against the Soviet champion, while playing the deadly game of espionage hidden in the darkest shadows of a hostile territory."/>
    <x v="62"/>
    <x v="1"/>
    <m/>
    <x v="5"/>
    <n v="104"/>
    <s v="tt6445414"/>
    <n v="6.2"/>
    <n v="10411"/>
    <x v="1"/>
  </r>
  <r>
    <n v="3427"/>
    <s v="tm981451"/>
    <x v="3396"/>
    <s v="Death to 2020"/>
    <x v="0"/>
    <s v="2020: A year so [insert adjective of choice here], even the creators of√Ç¬†Black Mirror√Ç¬†couldn't make it up√¢‚Ç¨¬¶ but that doesn't mean they don't have a little something to add. This comedy event that tells the story of the dreadful year that was √¢‚Ç¨‚Äù and perhaps still is? The documentary-style special weaves together some of the world's most (fictitious) renowned voices with real-life archival footage."/>
    <x v="63"/>
    <x v="1"/>
    <m/>
    <x v="5"/>
    <n v="71"/>
    <s v="tt13567480"/>
    <n v="6.8"/>
    <n v="38301"/>
    <x v="1"/>
  </r>
  <r>
    <n v="3428"/>
    <s v="tm855827"/>
    <x v="3397"/>
    <s v="Pete Davidson: Alive from New York"/>
    <x v="0"/>
    <s v="Comedian and &quot;SNL&quot; star Pete Davidson drops a candid and intimate stand-up special shot live in New York City."/>
    <x v="63"/>
    <x v="1"/>
    <m/>
    <x v="5"/>
    <n v="49"/>
    <s v="tt11474156"/>
    <n v="6.1"/>
    <n v="4072"/>
    <x v="1"/>
  </r>
  <r>
    <n v="3429"/>
    <s v="tm511940"/>
    <x v="3398"/>
    <s v="Lying and Stealing"/>
    <x v="0"/>
    <s v="Ivan steals art for the Greek. He wants out but can he? He meets an actress at 2 of his &quot;jobs&quot;. She has her own problems but helps him."/>
    <x v="62"/>
    <x v="1"/>
    <s v="R"/>
    <x v="0"/>
    <n v="100"/>
    <s v="tt7558302"/>
    <n v="5.4"/>
    <n v="5596"/>
    <x v="1"/>
  </r>
  <r>
    <n v="3430"/>
    <s v="ts85480"/>
    <x v="3399"/>
    <s v="Carole &amp; Tuesday"/>
    <x v="1"/>
    <s v="Fifty years have passed since mankind began migrating to the new frontier: Mars. It's an age where most culture is produced by AI, and people are content to be passive consumers.  There's a girl. Scrapping a living in the metropolis of Alba City, she's working part time while trying to become a musician. She's always felt like something is missing. Her name is Carole.There's a girl. Born to a wealthy family in the provincial town of Herschel City, she dreams of becoming a musician, but nobody around her understands. She feels like the loneliest person in the world. Her name is Tuesday._x000a__x000a_A chance meeting brings them together. They want to sing. They want to make music. Together, they feel like they just might have a chance. The two of them may only create a tiny wave. But that wave will eventually grow into something larger..."/>
    <x v="62"/>
    <x v="1"/>
    <s v="TV-PG"/>
    <x v="7"/>
    <n v="23"/>
    <s v="tt8107988"/>
    <n v="7.8"/>
    <n v="1979"/>
    <x v="1"/>
  </r>
  <r>
    <n v="3431"/>
    <s v="ts315066"/>
    <x v="3400"/>
    <s v="Vampires"/>
    <x v="1"/>
    <s v="A Paris teen who's half human, half vampire grapples with her emerging powers and family turmoil as she's pursued by a secret vampire community."/>
    <x v="63"/>
    <x v="1"/>
    <s v="TV-MA"/>
    <x v="6"/>
    <n v="40"/>
    <s v="tt11829316"/>
    <n v="5.6"/>
    <n v="1234"/>
    <x v="1"/>
  </r>
  <r>
    <n v="3432"/>
    <s v="tm890674"/>
    <x v="3401"/>
    <s v="Becoming"/>
    <x v="0"/>
    <s v="Join former first lady Michelle Obama in an intimate documentary looking at her life, hopes and connection with others."/>
    <x v="63"/>
    <x v="1"/>
    <s v="PG"/>
    <x v="1"/>
    <n v="89"/>
    <s v="tt12221748"/>
    <n v="6.8"/>
    <n v="6305"/>
    <x v="1"/>
  </r>
  <r>
    <n v="3433"/>
    <s v="tm834291"/>
    <x v="3402"/>
    <s v="Escaping the NXIVM Cult: A Mother's Fight to Save Her Daughter"/>
    <x v="0"/>
    <s v="The shocking true story of Catherine Oxenberg and her fight to save her daughter India from a dangerous sex cult."/>
    <x v="62"/>
    <x v="1"/>
    <m/>
    <x v="5"/>
    <n v="87"/>
    <s v="tt10584730"/>
    <n v="5.3"/>
    <n v="426"/>
    <x v="1"/>
  </r>
  <r>
    <n v="3434"/>
    <s v="tm524282"/>
    <x v="3403"/>
    <s v="Invader ZIM: Enter the Florpus"/>
    <x v="0"/>
    <s v="ZIM discovers his almighty leaders never had any intention of coming to Earth and he loses confidence in himself for the first time in his life, which is the big break his human nemesis, Dib has been waiting for."/>
    <x v="62"/>
    <x v="1"/>
    <m/>
    <x v="5"/>
    <n v="71"/>
    <s v="tt6744342"/>
    <n v="7.4"/>
    <n v="5656"/>
    <x v="1"/>
  </r>
  <r>
    <n v="3435"/>
    <s v="ts216474"/>
    <x v="3404"/>
    <s v="The Trial"/>
    <x v="1"/>
    <s v="A group of characters is implicated in the murder of Angelica. They all walk on a razor's edge searching for the truth, waiting for a verdict, which will establish, in a way or another, a new course for their lives."/>
    <x v="62"/>
    <x v="1"/>
    <s v="TV-MA"/>
    <x v="6"/>
    <n v="50"/>
    <s v="tt10549212"/>
    <n v="7.2"/>
    <n v="3032"/>
    <x v="1"/>
  </r>
  <r>
    <n v="3436"/>
    <s v="tm881162"/>
    <x v="3405"/>
    <s v="Athlete A"/>
    <x v="0"/>
    <s v="Follow the Indianapolis Star reporters that broke the story about USA Gymnastics doctor Larry Nassar's abuse and hear from gymnasts."/>
    <x v="63"/>
    <x v="1"/>
    <s v="PG-13"/>
    <x v="4"/>
    <n v="104"/>
    <s v="tt11905462"/>
    <n v="7.6"/>
    <n v="10544"/>
    <x v="1"/>
  </r>
  <r>
    <n v="3437"/>
    <s v="ts189405"/>
    <x v="3406"/>
    <s v="Killer Ratings"/>
    <x v="1"/>
    <s v="The true-life story of Brazilian TV host Wallace Souza, who was accused of literally killing for ratings, and using his crime TV show to cover up the grizzly truth."/>
    <x v="62"/>
    <x v="1"/>
    <s v="TV-MA"/>
    <x v="6"/>
    <n v="50"/>
    <s v="tt10243692"/>
    <n v="7.6"/>
    <n v="1671"/>
    <x v="1"/>
  </r>
  <r>
    <n v="3438"/>
    <s v="ts93482"/>
    <x v="3407"/>
    <s v="The Last Kids on Earth"/>
    <x v="1"/>
    <s v="Young teenager Jack Sullivan and a group of friends live in a decked-out tree house, playing video games, eating candy, and fighting zombies in the aftermath of a monster apocalypse."/>
    <x v="62"/>
    <x v="1"/>
    <m/>
    <x v="5"/>
    <n v="58"/>
    <s v="tt8914012"/>
    <n v="7.3"/>
    <n v="1293"/>
    <x v="1"/>
  </r>
  <r>
    <n v="3439"/>
    <s v="ts242244"/>
    <x v="3408"/>
    <s v="Japan Sinks: 2020"/>
    <x v="1"/>
    <s v="Based on Sakyo Komatsu's 1973 bestseller sci-fi novel &quot;Japan Sinks.&quot; The story is set right after the 2020 Tokyo Summer Olympics, and follows the fate of the four members of the Muto family, including the protagonist girl Ayumu and her younger brother Gou."/>
    <x v="63"/>
    <x v="1"/>
    <s v="TV-MA"/>
    <x v="6"/>
    <n v="26"/>
    <s v="tt12031040"/>
    <n v="6.4"/>
    <n v="2922"/>
    <x v="1"/>
  </r>
  <r>
    <n v="3440"/>
    <s v="tm471922"/>
    <x v="3409"/>
    <s v="An Easy Girl"/>
    <x v="0"/>
    <s v="Na√É¬Øma has just turned 16. This summer, she will have to decide what she wants from life if she doesn√¢‚Ç¨‚Ñ¢t want to miss out. Then her cousin Sofia arrives, with an amazing body and a dangerously seductive lifestyle. Na√É¬Øma desires only to follow her own path, so long as it leads upwards√¢‚Ç¨¬¶ Despite the warnings of her best friend Dodo, she and Sofia will live through unforgettable encounters during a long summer that will mark them forever."/>
    <x v="62"/>
    <x v="1"/>
    <m/>
    <x v="5"/>
    <n v="92"/>
    <s v="tt9632590"/>
    <n v="5.6"/>
    <n v="4911"/>
    <x v="1"/>
  </r>
  <r>
    <n v="3441"/>
    <s v="tm877456"/>
    <x v="3410"/>
    <s v="9to5: The Story of A Movement"/>
    <x v="0"/>
    <s v="A campaign against the abuse of female workers by their male bosses, which starts in early 1970s Cleveland, leads to a popular fiction film with Fonda, Parton and Tomlin."/>
    <x v="63"/>
    <x v="1"/>
    <m/>
    <x v="5"/>
    <n v="89"/>
    <s v="tt11753730"/>
    <n v="7.4"/>
    <n v="228"/>
    <x v="1"/>
  </r>
  <r>
    <n v="3442"/>
    <s v="tm818502"/>
    <x v="3411"/>
    <s v="Live Twice, Love Once"/>
    <x v="0"/>
    <s v="A retired academic teacher tries to find the love of his youth after being diagnosed with Alzheimer's."/>
    <x v="62"/>
    <x v="1"/>
    <m/>
    <x v="5"/>
    <n v="101"/>
    <s v="tt9063902"/>
    <n v="7.2"/>
    <n v="6492"/>
    <x v="1"/>
  </r>
  <r>
    <n v="3443"/>
    <s v="ts236725"/>
    <x v="3412"/>
    <s v="Lenox Hill"/>
    <x v="1"/>
    <s v="From birth to brain surgery: This docuseries provides an intimate look at the lifesaving work of four doctors at Lenox Hill Hospital in NYC."/>
    <x v="63"/>
    <x v="1"/>
    <s v="TV-MA"/>
    <x v="6"/>
    <n v="50"/>
    <s v="tt12190580"/>
    <n v="8.6999999999999904"/>
    <n v="2276"/>
    <x v="1"/>
  </r>
  <r>
    <n v="3444"/>
    <s v="ts113637"/>
    <x v="3413"/>
    <s v="The Alc√É¬†sser Murders"/>
    <x v="1"/>
    <s v="True crime documentary examining one of the most controversial crimes in Spanish history."/>
    <x v="62"/>
    <x v="1"/>
    <s v="TV-MA"/>
    <x v="6"/>
    <n v="61"/>
    <s v="tt8035424"/>
    <n v="7.1"/>
    <n v="2127"/>
    <x v="1"/>
  </r>
  <r>
    <n v="3445"/>
    <s v="ts222367"/>
    <x v="3414"/>
    <s v="We Are the Wave"/>
    <x v="1"/>
    <s v="A mysterious classmate leads four idealistic teens in a revolt against a rising tide of nationalistic fervor, but their movement takes a dark turn."/>
    <x v="62"/>
    <x v="1"/>
    <m/>
    <x v="5"/>
    <n v="49"/>
    <s v="tt11053220"/>
    <n v="6.2"/>
    <n v="2637"/>
    <x v="1"/>
  </r>
  <r>
    <n v="3446"/>
    <s v="tm884511"/>
    <x v="3415"/>
    <s v="The Lost Husband"/>
    <x v="0"/>
    <s v="Trying to put her life back together after the death of her husband, Libby and her children move to her estranged Aunt's goat farm in central Texas."/>
    <x v="63"/>
    <x v="1"/>
    <s v="PG-13"/>
    <x v="4"/>
    <n v="109"/>
    <s v="tt4257940"/>
    <n v="6.1"/>
    <n v="4578"/>
    <x v="1"/>
  </r>
  <r>
    <n v="3447"/>
    <s v="ts252122"/>
    <x v="3416"/>
    <s v="The Possessed"/>
    <x v="1"/>
    <s v="When night falls on the city, shadows and spirits come alive in this horror anthology series centered on urban legends."/>
    <x v="63"/>
    <x v="1"/>
    <s v="TV-MA"/>
    <x v="6"/>
    <n v="9"/>
    <s v="tt12929796"/>
    <n v="5.7"/>
    <n v="882"/>
    <x v="1"/>
  </r>
  <r>
    <n v="3448"/>
    <s v="tm887450"/>
    <x v="3417"/>
    <s v="Made You Look: A True Story About Fake Art"/>
    <x v="0"/>
    <s v="A woman walks into a New York gallery with a cache of unknown masterworks. Thus begins a story of art world greed, willfulness and a high-stakes con."/>
    <x v="63"/>
    <x v="1"/>
    <m/>
    <x v="5"/>
    <n v="96"/>
    <s v="tt11994750"/>
    <n v="7"/>
    <n v="4111"/>
    <x v="1"/>
  </r>
  <r>
    <n v="3449"/>
    <s v="tm430171"/>
    <x v="3418"/>
    <s v="Screwball"/>
    <x v="0"/>
    <s v="Investigates the MLB's infamous doping scandal involving a nefarious clinician and his most famous client: the New York Yankees' Alex Rodriguez."/>
    <x v="62"/>
    <x v="1"/>
    <m/>
    <x v="5"/>
    <n v="105"/>
    <s v="tt8819596"/>
    <n v="7.1"/>
    <n v="1678"/>
    <x v="1"/>
  </r>
  <r>
    <n v="3450"/>
    <s v="tm936396"/>
    <x v="3419"/>
    <s v="Holidate"/>
    <x v="0"/>
    <s v="Fed up with being single on holidays, two strangers agree to be each other's platonic plus-ones all year long, only to catch real feelings along the way."/>
    <x v="63"/>
    <x v="1"/>
    <m/>
    <x v="5"/>
    <n v="103"/>
    <s v="tt9866072"/>
    <n v="6.1"/>
    <n v="61924"/>
    <x v="1"/>
  </r>
  <r>
    <n v="3451"/>
    <s v="tm425698"/>
    <x v="3420"/>
    <s v="The Wedding Guest"/>
    <x v="0"/>
    <s v="Jay is a man with a secret who travels from Britain to Pakistan to attend a wedding√¢‚Ç¨‚Äùarmed with duct tape, a shotgun, and a plan to kidnap the bride-to-be. Jay and his hostage end up on the run across the border and through the railway stations, back alleys, and black markets of New Delhi."/>
    <x v="62"/>
    <x v="1"/>
    <s v="R"/>
    <x v="0"/>
    <n v="94"/>
    <s v="tt7645780"/>
    <n v="5.8"/>
    <n v="5480"/>
    <x v="1"/>
  </r>
  <r>
    <n v="3452"/>
    <s v="tm424074"/>
    <x v="3421"/>
    <s v="Then Came You"/>
    <x v="0"/>
    <s v="An American hypochondriac who is working as a baggage handler is forced to confront his fears when a British teenager with a terminal illness enlists him to help her carry out her eccentric bucket list."/>
    <x v="62"/>
    <x v="1"/>
    <s v="PG-13"/>
    <x v="4"/>
    <n v="93"/>
    <s v="tt4859168"/>
    <n v="6.9"/>
    <n v="12356"/>
    <x v="1"/>
  </r>
  <r>
    <n v="3453"/>
    <s v="ts222917"/>
    <x v="3422"/>
    <s v="Kevin Hart: Don't F**k This Up"/>
    <x v="1"/>
    <s v="Amid turmoil in his career and marriage, comedian and film star Kevin Hart opens up about his personal breakthroughs as he navigates crises and fame."/>
    <x v="62"/>
    <x v="1"/>
    <s v="TV-MA"/>
    <x v="6"/>
    <n v="40"/>
    <s v="tt11313054"/>
    <n v="6.4"/>
    <n v="2009"/>
    <x v="1"/>
  </r>
  <r>
    <n v="3454"/>
    <s v="tm469400"/>
    <x v="3423"/>
    <s v="Bren√É¬© Brown: The Call to Courage"/>
    <x v="0"/>
    <s v="Bren√É¬© Brown is a research professor at the University of Houston Graduate College of Social Work. She has spent more than a decade studying vulnerability, courage, authenticity and shame. With two TED talks under her belt, Bren√É¬© Brown brings her humor and empathy to Netflix to discuss what it takes to choose courage over comfort in a culture defined by scarcity, fear and uncertainty."/>
    <x v="62"/>
    <x v="1"/>
    <m/>
    <x v="5"/>
    <n v="76"/>
    <s v="tt10050766"/>
    <n v="7.7"/>
    <n v="1516"/>
    <x v="1"/>
  </r>
  <r>
    <n v="3455"/>
    <s v="ts86927"/>
    <x v="3424"/>
    <s v="Touch Your Heart"/>
    <x v="1"/>
    <s v="Hoping to make a comeback after a bad scandal, an actress agrees to research a new role by taking a job as a secretary for a prickly attorney."/>
    <x v="62"/>
    <x v="1"/>
    <s v="TV-MA"/>
    <x v="6"/>
    <n v="63"/>
    <s v="tt9466990"/>
    <n v="7.7"/>
    <n v="3046"/>
    <x v="1"/>
  </r>
  <r>
    <n v="3456"/>
    <s v="tm467299"/>
    <x v="3425"/>
    <s v="Anthony Jeselnik: Fire in the Maternity Ward"/>
    <x v="0"/>
    <s v="Forging his own comedic boundaries, Anthony Jeselnik revels in getting away with saying things others can't in this stand-up special shot in New York."/>
    <x v="62"/>
    <x v="1"/>
    <m/>
    <x v="5"/>
    <n v="64"/>
    <s v="tt10050780"/>
    <n v="7.2"/>
    <n v="3547"/>
    <x v="1"/>
  </r>
  <r>
    <n v="3457"/>
    <s v="ts321758"/>
    <x v="3426"/>
    <s v="Vagabond"/>
    <x v="1"/>
    <s v="Stuntman Cha Dal-geon gets involved in a tragic airplane crash and ends up discovering a national corruption scandal in the process. Go Hae-ri, the oldest daughter of a deceased marine, decides to work for the National Intelligence Service as a secret ops agent in order to support her mom and younger siblings, although all she wanted to do is to become a civil servant."/>
    <x v="62"/>
    <x v="1"/>
    <s v="TV-MA"/>
    <x v="6"/>
    <n v="61"/>
    <s v="tt8523042"/>
    <n v="8.1999999999999904"/>
    <n v="7544"/>
    <x v="1"/>
  </r>
  <r>
    <n v="3458"/>
    <s v="tm843768"/>
    <x v="3427"/>
    <s v="John Mulaney &amp; The Sack Lunch Bunch"/>
    <x v="0"/>
    <s v="John Mulaney and his kid pals tackle existential topics for all ages with catchy songs, comedy sketches and special guests in a nostalgic variety special."/>
    <x v="62"/>
    <x v="1"/>
    <m/>
    <x v="5"/>
    <n v="70"/>
    <s v="tt11318624"/>
    <n v="7.4"/>
    <n v="3498"/>
    <x v="1"/>
  </r>
  <r>
    <n v="3459"/>
    <s v="tm458721"/>
    <x v="3428"/>
    <s v="Amy Schumer: Growing"/>
    <x v="0"/>
    <s v="Amy Schumer's live stand-up set performed in Chicago where she jokes about marriage, pregnancy and personal growth."/>
    <x v="62"/>
    <x v="1"/>
    <m/>
    <x v="5"/>
    <n v="61"/>
    <s v="tt9770590"/>
    <n v="5.4"/>
    <n v="3812"/>
    <x v="1"/>
  </r>
  <r>
    <n v="3460"/>
    <s v="tm571805"/>
    <x v="3429"/>
    <s v="Otherhood"/>
    <x v="0"/>
    <s v="A grounded, soulful, celebratory comedy about three mothers and their adult sons. The film explores the stage after motherhood, Otherhood, when you have to redefine your relationship with your children, friends, spouse, and most importantly, yourself."/>
    <x v="62"/>
    <x v="1"/>
    <s v="R"/>
    <x v="0"/>
    <n v="100"/>
    <s v="tt4180560"/>
    <n v="6.1"/>
    <n v="11048"/>
    <x v="1"/>
  </r>
  <r>
    <n v="3461"/>
    <s v="tm501222"/>
    <x v="3430"/>
    <s v="Twin Murders: The Silence of the White City"/>
    <x v="0"/>
    <s v="A cop returns to the job. A serial killer too returns to the job."/>
    <x v="62"/>
    <x v="1"/>
    <m/>
    <x v="5"/>
    <n v="110"/>
    <s v="tt8393332"/>
    <n v="5.3"/>
    <n v="5251"/>
    <x v="1"/>
  </r>
  <r>
    <n v="3462"/>
    <s v="tm848995"/>
    <x v="3431"/>
    <s v="Jingle Jangle: A Christmas Journey"/>
    <x v="0"/>
    <s v="An imaginary world comes to life in a holiday tale of an eccentric toymaker, his adventurous granddaughter, and a magical invention that has the power to change their lives forever."/>
    <x v="63"/>
    <x v="1"/>
    <s v="PG"/>
    <x v="1"/>
    <n v="122"/>
    <s v="tt7736496"/>
    <n v="6.5"/>
    <n v="18274"/>
    <x v="1"/>
  </r>
  <r>
    <n v="3463"/>
    <s v="ts215378"/>
    <x v="3432"/>
    <s v="Love 101"/>
    <x v="1"/>
    <s v="In 1990s Turkey, a group of teenage outcasts band together to make their beloved teacher fall in love so she'll have a reason to stay in town with them."/>
    <x v="63"/>
    <x v="1"/>
    <s v="TV-14"/>
    <x v="2"/>
    <n v="46"/>
    <s v="tt10516352"/>
    <n v="7.5"/>
    <n v="13797"/>
    <x v="1"/>
  </r>
  <r>
    <n v="3464"/>
    <s v="ts237208"/>
    <x v="3433"/>
    <s v="The Big Flower Fight"/>
    <x v="1"/>
    <s v="Ten pairs of florists, sculptors and garden designers face off in a friendly floral fight to see who can build the biggest, boldest garden sculptures."/>
    <x v="63"/>
    <x v="1"/>
    <m/>
    <x v="5"/>
    <n v="39"/>
    <s v="tt12200714"/>
    <n v="7.4"/>
    <n v="1178"/>
    <x v="1"/>
  </r>
  <r>
    <n v="3465"/>
    <s v="ts268890"/>
    <x v="3434"/>
    <s v="Lovestruck in the City"/>
    <x v="1"/>
    <s v="Heart stolen by a free-spirited woman after a beachside romance, a passionate architect sets out to reunite with her on the streets of Seoul."/>
    <x v="63"/>
    <x v="1"/>
    <s v="TV-14"/>
    <x v="2"/>
    <n v="30"/>
    <s v="tt13394544"/>
    <n v="7.7"/>
    <n v="2129"/>
    <x v="1"/>
  </r>
  <r>
    <n v="3466"/>
    <s v="ts223192"/>
    <x v="3435"/>
    <s v="Hospital Playlist"/>
    <x v="1"/>
    <s v="Hospital Playlist tells the story of five doctors who have been friends since they entered medical school in 1999."/>
    <x v="63"/>
    <x v="1"/>
    <s v="TV-14"/>
    <x v="2"/>
    <n v="90"/>
    <s v="tt11769304"/>
    <n v="8.8000000000000007"/>
    <n v="4836"/>
    <x v="1"/>
  </r>
  <r>
    <n v="3467"/>
    <s v="tm463385"/>
    <x v="3436"/>
    <s v="Framing John DeLorean"/>
    <x v="0"/>
    <s v="A documentary interspersed with acted scenes, this portrait of John DeLorean covers the brilliant but tragically flawed automaker's rise to stardom and shocking down fall."/>
    <x v="62"/>
    <x v="1"/>
    <m/>
    <x v="5"/>
    <n v="109"/>
    <s v="tt6256978"/>
    <n v="6.5"/>
    <n v="2287"/>
    <x v="1"/>
  </r>
  <r>
    <n v="3468"/>
    <s v="tm826563"/>
    <x v="3437"/>
    <s v="A Cinderella Story: Christmas Wish"/>
    <x v="0"/>
    <s v="Kat is an aspiring singer-songwriter who dreams of making it big. However, her dreams are stalled by her reality: a conniving and cruel stepfamily  and a demoralizing job working as a singing elf at billionaire Terrence Wintergarden√¢‚Ç¨‚Ñ¢s Santa Land."/>
    <x v="62"/>
    <x v="1"/>
    <s v="PG"/>
    <x v="1"/>
    <n v="93"/>
    <s v="tt10326928"/>
    <n v="5.3"/>
    <m/>
    <x v="1"/>
  </r>
  <r>
    <n v="3469"/>
    <s v="ts226602"/>
    <x v="3438"/>
    <s v="How to Fix a Drug Scandal"/>
    <x v="1"/>
    <s v="The four-part docuseries revolves around Amherst, Massachusetts, drug lab chemist Sonja Farak who became addicted to the narcotics she was supposed to be testing. In covering her tracks, Farak falsified thousands of results and opened the door to overturning hundreds of wrongful convictions."/>
    <x v="63"/>
    <x v="1"/>
    <s v="TV-MA"/>
    <x v="6"/>
    <n v="53"/>
    <s v="tt11958942"/>
    <n v="7"/>
    <n v="3232"/>
    <x v="1"/>
  </r>
  <r>
    <n v="3470"/>
    <s v="tm823355"/>
    <x v="3439"/>
    <s v="Inside Man: Most Wanted"/>
    <x v="0"/>
    <s v="An NYPD hostage negotiator teams up with a federal agent to rescue dozens of tourists held hostage during a 10-hour seige at the U.S. Federal Reserve."/>
    <x v="62"/>
    <x v="1"/>
    <s v="R"/>
    <x v="0"/>
    <n v="106"/>
    <s v="tt7832848"/>
    <n v="5.6"/>
    <n v="3927"/>
    <x v="1"/>
  </r>
  <r>
    <n v="3471"/>
    <s v="ts255880"/>
    <x v="3440"/>
    <s v="Dream Home Makeover"/>
    <x v="1"/>
    <s v="Dreams come true for real families looking for the perfect home tailored to their own unique style, thanks to Shea and Syd McGee of Studio McGee."/>
    <x v="63"/>
    <x v="1"/>
    <s v="TV-G"/>
    <x v="9"/>
    <n v="27"/>
    <s v="tt13161310"/>
    <n v="5.5"/>
    <n v="1078"/>
    <x v="1"/>
  </r>
  <r>
    <n v="3472"/>
    <s v="tm942240"/>
    <x v="3441"/>
    <s v="Dance of the Forty One"/>
    <x v="0"/>
    <s v="Mexico City, November 1901. The police raid a private home where a secret party is being held. Among those attending is the son-in-law of President Porfirio D√É¬≠az."/>
    <x v="63"/>
    <x v="1"/>
    <m/>
    <x v="5"/>
    <n v="99"/>
    <s v="tt11525022"/>
    <n v="6.8"/>
    <n v="4236"/>
    <x v="1"/>
  </r>
  <r>
    <n v="3473"/>
    <s v="tm483997"/>
    <x v="3442"/>
    <s v="The Kissing Booth 2"/>
    <x v="0"/>
    <s v="In the sequel to 2018's THE KISSING BOOTH, high school senior Elle juggles a long-distance relationship with her dreamy boyfriend Noah, college applications, and a new friendship with a handsome classmate that could change everything."/>
    <x v="63"/>
    <x v="1"/>
    <m/>
    <x v="5"/>
    <n v="134"/>
    <s v="tt9784456"/>
    <n v="5.7"/>
    <n v="30310"/>
    <x v="1"/>
  </r>
  <r>
    <n v="3474"/>
    <s v="ts221174"/>
    <x v="3443"/>
    <s v="Ricky Zoom"/>
    <x v="1"/>
    <s v="From Entertainment One comes Ricky Zoom, a CGI preschool series about a red motorbike named Ricky. Along with his bike buddies, Ricky races around the sports track, tries new stunts at the park, and zooms into adventures."/>
    <x v="62"/>
    <x v="1"/>
    <s v="TV-Y"/>
    <x v="8"/>
    <n v="12"/>
    <s v="tt10932166"/>
    <n v="6.3"/>
    <n v="90"/>
    <x v="1"/>
  </r>
  <r>
    <n v="3475"/>
    <s v="ts103360"/>
    <x v="3444"/>
    <s v="The Barrier"/>
    <x v="1"/>
    <s v="In 2045, Spain like the rest of the western world has been driven into a dictatorial regime by the lack of natural resources. Life in the countryside is impossible, and in the city a fence divides peoples into the powerful, and the rest."/>
    <x v="63"/>
    <x v="1"/>
    <s v="TV-MA"/>
    <x v="6"/>
    <n v="52"/>
    <s v="tt9460858"/>
    <n v="6.8"/>
    <n v="3447"/>
    <x v="1"/>
  </r>
  <r>
    <n v="3476"/>
    <s v="ts220552"/>
    <x v="3445"/>
    <s v="Power Players"/>
    <x v="1"/>
    <s v="A young boy who gains the powers to turn from human a living toy must protect his bracelets, which give him his powers, from the hands of evil, toys come to life."/>
    <x v="62"/>
    <x v="1"/>
    <m/>
    <x v="5"/>
    <n v="11"/>
    <s v="tt10895604"/>
    <n v="5.9"/>
    <n v="84"/>
    <x v="1"/>
  </r>
  <r>
    <n v="3477"/>
    <s v="tm920096"/>
    <x v="3446"/>
    <s v="Definition Please"/>
    <x v="0"/>
    <s v="The story of Monica Chowdry, a National Spelling Bee champ√¢‚Ç¨¬¶from 15 years ago. Life hasn√¢‚Ç¨‚Ñ¢t quite panned out as expected for Monica since her big win. When her estranged older brother returns home to help care for their sick mother, the siblings must find a way to reconcile."/>
    <x v="63"/>
    <x v="1"/>
    <m/>
    <x v="5"/>
    <n v="91"/>
    <s v="tt10395748"/>
    <n v="5.5"/>
    <n v="157"/>
    <x v="1"/>
  </r>
  <r>
    <n v="3478"/>
    <s v="tm864480"/>
    <x v="3447"/>
    <s v="Unknown Origins"/>
    <x v="0"/>
    <s v="Madrid, 2019. A serial killer is spreading chaos. Anonymous people with no apparent connection are being murdered while imitating the first appearances of the most famous superheroes."/>
    <x v="63"/>
    <x v="1"/>
    <m/>
    <x v="5"/>
    <n v="96"/>
    <s v="tt5827790"/>
    <n v="6.1"/>
    <n v="6732"/>
    <x v="1"/>
  </r>
  <r>
    <n v="3479"/>
    <s v="ts111206"/>
    <x v="3448"/>
    <s v="Fast &amp; Furious Spy Racers"/>
    <x v="1"/>
    <s v="A team of teenage street racers are hired to infiltrate a criminal gang."/>
    <x v="62"/>
    <x v="1"/>
    <m/>
    <x v="5"/>
    <n v="26"/>
    <s v="tt8322592"/>
    <n v="5.7"/>
    <n v="1444"/>
    <x v="1"/>
  </r>
  <r>
    <n v="3480"/>
    <s v="ts296153"/>
    <x v="3449"/>
    <s v="Ashley Garcia: Genius in Love"/>
    <x v="1"/>
    <s v="15-year-old scientist Ashley Garcia explores the great unknown of modern teendom after moving across the country to pursue a career in robotics."/>
    <x v="63"/>
    <x v="1"/>
    <s v="TV-PG"/>
    <x v="7"/>
    <n v="30"/>
    <s v="tt10380934"/>
    <n v="6.8"/>
    <n v="1183"/>
    <x v="1"/>
  </r>
  <r>
    <n v="3481"/>
    <s v="tm898262"/>
    <x v="3450"/>
    <s v="Coven"/>
    <x v="0"/>
    <s v="French Basque Country, year 1609. The men of a small fishing village have gone to sea. Judge Rostegui, who has been charged by the king with ridding the country of the devil's wiles, arrests Ana and her friends and accuses them of witchcraft."/>
    <x v="63"/>
    <x v="1"/>
    <m/>
    <x v="5"/>
    <n v="92"/>
    <s v="tt9916362"/>
    <n v="6.4"/>
    <n v="4598"/>
    <x v="1"/>
  </r>
  <r>
    <n v="3482"/>
    <s v="tm824165"/>
    <x v="3451"/>
    <s v="Falling Inn Love"/>
    <x v="0"/>
    <s v="When city girl Gabriela spontaneously enters a contest and wins a rustic New Zealand inn, she teams up with bighearted contractor Jake Taylor to fix and flip it."/>
    <x v="62"/>
    <x v="1"/>
    <m/>
    <x v="5"/>
    <n v="98"/>
    <s v="tt9860752"/>
    <n v="5.6"/>
    <n v="19091"/>
    <x v="1"/>
  </r>
  <r>
    <n v="3483"/>
    <s v="tm465231"/>
    <x v="3452"/>
    <s v="Nate Bargatze: The Tennessee Kid"/>
    <x v="0"/>
    <s v="Comic Nate Bargatze touches on air travel, cheap weddings, college football, chocolate milk and the perils of ordering coffee in this stand-up special."/>
    <x v="62"/>
    <x v="1"/>
    <m/>
    <x v="5"/>
    <n v="60"/>
    <s v="tt9861504"/>
    <n v="7.6"/>
    <n v="1798"/>
    <x v="1"/>
  </r>
  <r>
    <n v="3484"/>
    <s v="tm883189"/>
    <x v="3453"/>
    <s v="Dangerous Lies"/>
    <x v="0"/>
    <s v="After losing her waitressing job, Katie Franklin takes a job as a caretaker to a wealthy elderly man in his sprawling, empty Chicago estate. The two grow close, but when he unexpectedly passes away and names Katie as his sole heir, she and her husband Adam are pulled into a complex web of lies, deception, and murder. If she's going to survive, Katie will have to question everyone's motives √¢‚Ç¨‚Äù even the people she loves."/>
    <x v="63"/>
    <x v="1"/>
    <m/>
    <x v="5"/>
    <n v="96"/>
    <s v="tt10183816"/>
    <n v="5.3"/>
    <n v="16731"/>
    <x v="1"/>
  </r>
  <r>
    <n v="3485"/>
    <s v="tm458127"/>
    <x v="3454"/>
    <s v="Human Nature"/>
    <x v="0"/>
    <s v="The biggest tech revolution of the 21st century isn√¢‚Ç¨‚Ñ¢t digital, it√¢‚Ç¨‚Ñ¢s biological. A breakthrough called CRISPR gives us unprecedented control over the basic building blocks of life. It opens the door to curing disease, reshaping the biosphere, and designing our own children. This documentary is a provocative exploration of CRISPR√¢‚Ç¨‚Ñ¢s far-reaching implications, through the eyes of the scientists who discovered it, the families it√¢‚Ç¨‚Ñ¢s affecting, and the genetic engineers who are testing its limits."/>
    <x v="62"/>
    <x v="1"/>
    <m/>
    <x v="5"/>
    <n v="107"/>
    <s v="tt7188970"/>
    <n v="7.7"/>
    <n v="1541"/>
    <x v="1"/>
  </r>
  <r>
    <n v="3486"/>
    <s v="tm475339"/>
    <x v="3455"/>
    <s v="Beats"/>
    <x v="0"/>
    <s v="An agoraphobic hip-hop prodigy and a disgraced former music manager cross paths in Chicago√¢‚Ç¨‚Ñ¢s South Side and help each other face demons of their pasts."/>
    <x v="62"/>
    <x v="1"/>
    <m/>
    <x v="5"/>
    <n v="109"/>
    <s v="tt8530978"/>
    <n v="6.3"/>
    <n v="5122"/>
    <x v="1"/>
  </r>
  <r>
    <n v="3487"/>
    <s v="tm881859"/>
    <x v="3456"/>
    <s v="A Secret Love"/>
    <x v="0"/>
    <s v="Amid shifting times, two women kept their decades-long love a secret. But coming out later in life comes with its own set of challenges."/>
    <x v="63"/>
    <x v="1"/>
    <m/>
    <x v="5"/>
    <n v="83"/>
    <s v="tt3260524"/>
    <n v="7.8"/>
    <n v="4334"/>
    <x v="1"/>
  </r>
  <r>
    <n v="3488"/>
    <s v="tm503508"/>
    <x v="3457"/>
    <s v="Earthquake Bird"/>
    <x v="0"/>
    <s v="An enigmatic translator with a dark past is brought in for questioning after an ex-pat friend, who came between her and her photographer boyfriend, ends up missing and presumed dead."/>
    <x v="62"/>
    <x v="1"/>
    <s v="R"/>
    <x v="0"/>
    <n v="107"/>
    <s v="tt8178486"/>
    <n v="5.9"/>
    <n v="14154"/>
    <x v="1"/>
  </r>
  <r>
    <n v="3489"/>
    <s v="tm827304"/>
    <x v="3458"/>
    <s v="LEGO Marvel Spider-Man: Vexed by Venom"/>
    <x v="0"/>
    <s v="Thanks to Green Goblin and Venom, tech theft is now at an all-time high. Can our Friendly Neighborhood Spider-Man put an end to their mysterious villainous scheme before all of New York City is destroyed?"/>
    <x v="62"/>
    <x v="1"/>
    <m/>
    <x v="5"/>
    <n v="25"/>
    <s v="tt10755644"/>
    <n v="5.6"/>
    <n v="290"/>
    <x v="1"/>
  </r>
  <r>
    <n v="3490"/>
    <s v="ts254600"/>
    <x v="3459"/>
    <s v="The Playbook"/>
    <x v="1"/>
    <s v="Coaches with championship r√É¬©sum√É¬©s share their personal rules for success in sports and life in this reflective and inspiring documentary series."/>
    <x v="63"/>
    <x v="1"/>
    <s v="TV-MA"/>
    <x v="6"/>
    <n v="44"/>
    <s v="tt12930602"/>
    <n v="7.4"/>
    <n v="1360"/>
    <x v="1"/>
  </r>
  <r>
    <n v="3491"/>
    <s v="tm461829"/>
    <x v="3460"/>
    <s v="The Hard Way"/>
    <x v="0"/>
    <s v="After learning of his brother's death during a mission in Romania, a former soldier joins two allies to hunt down a mysterious enemy and take his revenge."/>
    <x v="62"/>
    <x v="1"/>
    <m/>
    <x v="5"/>
    <n v="92"/>
    <s v="tt9815714"/>
    <n v="4.8"/>
    <n v="3171"/>
    <x v="1"/>
  </r>
  <r>
    <n v="3492"/>
    <s v="tm434553"/>
    <x v="3461"/>
    <s v="Cut Throat City"/>
    <x v="0"/>
    <s v="Four boyhood friends return to New Orleans√¢‚Ç¨‚Ñ¢ Lower Ninth Ward after Hurricane Katrina, to find their home decimated and prospects for work swept away. Turning to a local gangster for employment, the crew is hired to pull off a daring casino heist, right in the heart of the city."/>
    <x v="63"/>
    <x v="1"/>
    <s v="R"/>
    <x v="0"/>
    <n v="123"/>
    <s v="tt3547306"/>
    <n v="4.8"/>
    <n v="2521"/>
    <x v="1"/>
  </r>
  <r>
    <n v="3493"/>
    <s v="ts225716"/>
    <x v="3462"/>
    <s v="Family Business"/>
    <x v="1"/>
    <s v="After learning France is about to legalize pot, a down-on-his-luck entrepreneur and his family race to turn their butcher shop into a marijuana caf√É¬©."/>
    <x v="62"/>
    <x v="1"/>
    <s v="TV-MA"/>
    <x v="6"/>
    <n v="47"/>
    <s v="tt10423460"/>
    <n v="7.4"/>
    <n v="3907"/>
    <x v="1"/>
  </r>
  <r>
    <n v="3494"/>
    <s v="tm848996"/>
    <x v="3463"/>
    <s v="Tigertail"/>
    <x v="0"/>
    <s v="A man reflects on the lost love of his youth and his long-ago journey from Taiwan to America as he begins to reconnect with his estranged daughter."/>
    <x v="63"/>
    <x v="1"/>
    <s v="PG"/>
    <x v="1"/>
    <n v="91"/>
    <s v="tt8902948"/>
    <n v="6.6"/>
    <n v="3540"/>
    <x v="1"/>
  </r>
  <r>
    <n v="3495"/>
    <s v="tm448767"/>
    <x v="3464"/>
    <s v="Knock Down the House"/>
    <x v="0"/>
    <s v="In 2018, a young bartender in the Bronx, a coal miner√¢‚Ç¨‚Ñ¢s daughter in West Virginia, a grieving mother in Nevada and a registered nurse in Missouri join a movement of insurgent candidates challenging powerful incumbents in Congress. Without political experience or corporate money, these four women are attempting to do what many consider impossible."/>
    <x v="62"/>
    <x v="1"/>
    <s v="PG"/>
    <x v="1"/>
    <n v="86"/>
    <s v="tt9358052"/>
    <n v="7.1"/>
    <n v="12418"/>
    <x v="1"/>
  </r>
  <r>
    <n v="3496"/>
    <s v="ts256783"/>
    <x v="3465"/>
    <s v="We Are the Champions"/>
    <x v="1"/>
    <s v="Explore the quirkiest, most charming, and oddly inspirational competitions you never knew existed, and the determined, passionate, and incredibly skilled competitors who put it all on the line to become heroes in their own extraordinary worlds."/>
    <x v="63"/>
    <x v="1"/>
    <s v="TV-MA"/>
    <x v="6"/>
    <n v="29"/>
    <s v="tt12409154"/>
    <n v="7.1"/>
    <n v="1379"/>
    <x v="1"/>
  </r>
  <r>
    <n v="3497"/>
    <s v="ts89048"/>
    <x v="3466"/>
    <s v="My First First Love"/>
    <x v="1"/>
    <s v="Due to various personal reasons, a group of Yun Tae-o√¢‚Ç¨‚Ñ¢s friends move into his house, where they experience love, friendship, and everything in between."/>
    <x v="62"/>
    <x v="1"/>
    <s v="TV-PG"/>
    <x v="7"/>
    <n v="52"/>
    <s v="tt8995604"/>
    <n v="7.5"/>
    <n v="2163"/>
    <x v="1"/>
  </r>
  <r>
    <n v="3498"/>
    <s v="tm912373"/>
    <x v="3467"/>
    <s v="Jim Jefferies: Intolerant"/>
    <x v="0"/>
    <s v="Between scenes from an excruciating date, Jim Jefferies digs into generational differences, his own bad habits and the shifting boundaries in comedy."/>
    <x v="63"/>
    <x v="1"/>
    <m/>
    <x v="5"/>
    <n v="66"/>
    <s v="tt12588160"/>
    <n v="7.2"/>
    <n v="2764"/>
    <x v="1"/>
  </r>
  <r>
    <n v="3499"/>
    <s v="tm670553"/>
    <x v="3468"/>
    <s v="Your Name Engraved Herein"/>
    <x v="0"/>
    <s v="In 1987, as martial law ends in Taiwan, Jia-han and Birdy fall in love amid family pressure, homophobia and social stigma."/>
    <x v="63"/>
    <x v="1"/>
    <m/>
    <x v="5"/>
    <n v="118"/>
    <s v="tt10329134"/>
    <n v="7.3"/>
    <n v="5628"/>
    <x v="1"/>
  </r>
  <r>
    <n v="3500"/>
    <s v="ts268508"/>
    <x v="3469"/>
    <s v="Alien Worlds"/>
    <x v="1"/>
    <s v="Applying the laws of life on Earth to the rest of the galaxy, this series blends science fact and fiction to imagine alien life on other planets."/>
    <x v="63"/>
    <x v="1"/>
    <s v="TV-PG"/>
    <x v="7"/>
    <n v="44"/>
    <s v="tt13464340"/>
    <n v="6.5"/>
    <n v="3509"/>
    <x v="1"/>
  </r>
  <r>
    <n v="3501"/>
    <s v="tm847629"/>
    <x v="3470"/>
    <s v="Dolly Parton: Here I Am"/>
    <x v="0"/>
    <s v="Dolly Parton leads a moving, musical journey in this documentary that details the people and places who have helped shape her iconic career."/>
    <x v="62"/>
    <x v="1"/>
    <m/>
    <x v="5"/>
    <n v="89"/>
    <s v="tt11497544"/>
    <n v="7.3"/>
    <n v="1467"/>
    <x v="1"/>
  </r>
  <r>
    <n v="3502"/>
    <s v="ts103890"/>
    <x v="3471"/>
    <s v="The InBESTigators"/>
    <x v="1"/>
    <s v="When Maudie, a ten-year-old puzzle prodigy, forms a detective agency with her classmates Ezra, Ava and Kyle, no crime is left unsolved."/>
    <x v="62"/>
    <x v="1"/>
    <m/>
    <x v="5"/>
    <n v="19"/>
    <s v="tt9332962"/>
    <n v="8.1"/>
    <n v="783"/>
    <x v="1"/>
  </r>
  <r>
    <n v="3503"/>
    <s v="ts236388"/>
    <x v="3472"/>
    <s v="The Circle France"/>
    <x v="1"/>
    <s v="Status and strategy collide in this social media competition where online players flirt, befriend and catfish their way toward 100,000 euros."/>
    <x v="63"/>
    <x v="1"/>
    <m/>
    <x v="5"/>
    <n v="50"/>
    <s v="tt9581778"/>
    <n v="7.4"/>
    <n v="692"/>
    <x v="1"/>
  </r>
  <r>
    <n v="3504"/>
    <s v="tm893816"/>
    <x v="3473"/>
    <s v="Desperados"/>
    <x v="0"/>
    <s v="A panicked young woman and her two best friends fly to Mexico to delete a ranting email she sent to her new boyfriend. On arrival, they run into her former beau, who soon gets caught up in their frantic scheme."/>
    <x v="63"/>
    <x v="1"/>
    <m/>
    <x v="5"/>
    <n v="105"/>
    <s v="tt10050362"/>
    <n v="5.2"/>
    <n v="10030"/>
    <x v="1"/>
  </r>
  <r>
    <n v="3505"/>
    <s v="ts86413"/>
    <x v="3474"/>
    <s v="AJ and the Queen"/>
    <x v="1"/>
    <s v="While traveling across the country in a run-down RV, drag queen Ruby Red discovers an unlikely sidekick in AJ: a tough-talking 10-year-old stowaway."/>
    <x v="63"/>
    <x v="1"/>
    <s v="TV-14"/>
    <x v="2"/>
    <n v="52"/>
    <s v="tt8404094"/>
    <n v="7.4"/>
    <n v="7961"/>
    <x v="1"/>
  </r>
  <r>
    <n v="3506"/>
    <s v="tm823488"/>
    <x v="3475"/>
    <s v="David Foster: Off the Record"/>
    <x v="0"/>
    <s v="A documentary about Canadian music icon David Foster."/>
    <x v="62"/>
    <x v="1"/>
    <m/>
    <x v="5"/>
    <n v="98"/>
    <s v="tt10655608"/>
    <n v="6.9"/>
    <n v="552"/>
    <x v="1"/>
  </r>
  <r>
    <n v="3507"/>
    <s v="ts218564"/>
    <x v="3476"/>
    <s v="Breakfast, Lunch &amp; Dinner"/>
    <x v="1"/>
    <s v="Chang accompanied by a different celebrity guest exploring a single city, its culture and its cuisine. As the pair travels through each city, they will also uncover new and surprising things about themselves."/>
    <x v="62"/>
    <x v="1"/>
    <s v="TV-MA"/>
    <x v="6"/>
    <n v="44"/>
    <s v="tt10681670"/>
    <n v="6.7"/>
    <n v="1045"/>
    <x v="1"/>
  </r>
  <r>
    <n v="3508"/>
    <s v="ts89291"/>
    <x v="3477"/>
    <s v="Mythomaniac"/>
    <x v="1"/>
    <s v="Burned out and taken for granted, a working mom suspects her partner is cheating, so to win back his attentions, she feigns a medical diagnosis."/>
    <x v="62"/>
    <x v="1"/>
    <s v="TV-MA"/>
    <x v="6"/>
    <n v="46"/>
    <s v="tt10677432"/>
    <n v="6.7"/>
    <n v="1274"/>
    <x v="1"/>
  </r>
  <r>
    <n v="3509"/>
    <s v="ts254293"/>
    <x v="3478"/>
    <s v="The American Barbecue Showdown"/>
    <x v="1"/>
    <s v="Eight of the country's best backyard smokers and pitmasters vie for the title of American Barbecue Champion in a fierce but friendly faceoff."/>
    <x v="63"/>
    <x v="1"/>
    <s v="TV-G"/>
    <x v="9"/>
    <n v="43"/>
    <s v="tt12938472"/>
    <n v="7.1"/>
    <n v="1151"/>
    <x v="1"/>
  </r>
  <r>
    <n v="3510"/>
    <s v="tm922532"/>
    <x v="3479"/>
    <s v="Freaks √¢‚Ç¨‚Äú You're One of Us"/>
    <x v="0"/>
    <s v="After having a chance encounter with a mysterious character, Wendy, a young working class mother, discovers that she has super powers."/>
    <x v="63"/>
    <x v="1"/>
    <s v="NC-17"/>
    <x v="11"/>
    <n v="93"/>
    <s v="tt12875782"/>
    <n v="5.4"/>
    <n v="5809"/>
    <x v="1"/>
  </r>
  <r>
    <n v="3511"/>
    <s v="ts237104"/>
    <x v="3480"/>
    <s v="History 101"/>
    <x v="1"/>
    <s v="Infographics and archival footage deliver bite-size history lessons on scientific breakthroughs, social movements and world-changing discoveries."/>
    <x v="63"/>
    <x v="1"/>
    <s v="TV-PG"/>
    <x v="7"/>
    <n v="22"/>
    <s v="tt11958648"/>
    <n v="6.8"/>
    <n v="4031"/>
    <x v="1"/>
  </r>
  <r>
    <n v="3512"/>
    <s v="tm844642"/>
    <x v="3481"/>
    <s v="Michelle Wolf: Joke Show"/>
    <x v="0"/>
    <s v="Comedian Michelle Wolf takes on outrage culture, massages, childbirth, feminism and much more (like otters) in a stand-up special from New York City."/>
    <x v="62"/>
    <x v="1"/>
    <m/>
    <x v="5"/>
    <n v="59"/>
    <s v="tt11269704"/>
    <n v="7.2"/>
    <n v="1571"/>
    <x v="1"/>
  </r>
  <r>
    <n v="3513"/>
    <s v="ts114080"/>
    <x v="3482"/>
    <s v="Twice Upon a Time"/>
    <x v="1"/>
    <s v="Vincent and Louise were once very much in love, but they split up some months ago. By chance, Vincent comes into possession of a box which allows him to revisit his time with Louise. Will he get a second chance?"/>
    <x v="62"/>
    <x v="1"/>
    <m/>
    <x v="5"/>
    <n v="48"/>
    <s v="tt7943036"/>
    <n v="6.3"/>
    <n v="987"/>
    <x v="1"/>
  </r>
  <r>
    <n v="3514"/>
    <s v="tm878842"/>
    <x v="3483"/>
    <s v="The Edge of All We Know"/>
    <x v="0"/>
    <s v="A documentary film following the quest to understand the most mysterious objects in the universe, black holes."/>
    <x v="63"/>
    <x v="1"/>
    <m/>
    <x v="5"/>
    <n v="99"/>
    <s v="tt11863046"/>
    <n v="6.6"/>
    <n v="2288"/>
    <x v="1"/>
  </r>
  <r>
    <n v="3515"/>
    <s v="tm855483"/>
    <x v="3484"/>
    <s v="Have a Good Trip: Adventures in Psychedelics"/>
    <x v="0"/>
    <s v="Celebrities recall their most mind-bending trips via animations, reenactments and more in this comedic documentary exploring the story of psychedelics."/>
    <x v="63"/>
    <x v="1"/>
    <m/>
    <x v="5"/>
    <n v="85"/>
    <s v="tt12133722"/>
    <n v="6.8"/>
    <n v="7578"/>
    <x v="1"/>
  </r>
  <r>
    <n v="3516"/>
    <s v="tm447520"/>
    <x v="3485"/>
    <s v="Sebastian Maniscalco: Stay Hungry"/>
    <x v="0"/>
    <s v="Sebastian Maniscalco brings an acerbically unique approach to peacocks on planes, life hacks, rich in-laws and life's annoyances in this comedy special."/>
    <x v="62"/>
    <x v="1"/>
    <m/>
    <x v="5"/>
    <n v="65"/>
    <s v="tt9482786"/>
    <n v="7.1"/>
    <n v="1295"/>
    <x v="1"/>
  </r>
  <r>
    <n v="3517"/>
    <s v="ts89876"/>
    <x v="3486"/>
    <s v="Lunatics"/>
    <x v="1"/>
    <s v="This mockumentary series follows the peculiar lives of six eccentric -- and sometimes obscene -- misfits who march to their own beat."/>
    <x v="62"/>
    <x v="1"/>
    <s v="TV-MA"/>
    <x v="6"/>
    <n v="36"/>
    <s v="tt8164794"/>
    <n v="6.6"/>
    <n v="3136"/>
    <x v="1"/>
  </r>
  <r>
    <n v="3518"/>
    <s v="tm679284"/>
    <x v="3487"/>
    <s v="The Knight Before Christmas"/>
    <x v="0"/>
    <s v="A medieval English knight is magically transported to present-day America where he falls for a high school science teacher who is disillusioned by love."/>
    <x v="62"/>
    <x v="1"/>
    <m/>
    <x v="5"/>
    <n v="92"/>
    <s v="tt10060094"/>
    <n v="5.5"/>
    <n v="17762"/>
    <x v="1"/>
  </r>
  <r>
    <n v="3519"/>
    <s v="tm454824"/>
    <x v="3488"/>
    <s v="Silver Skates"/>
    <x v="0"/>
    <s v="1899, the Christmas-time St.Petersburg. Ice-covered rivers and canals of the capital seethe with festive activities. On the eve of the new century those who should not be destined to meet, come together. They are people from different worlds: Matvey, the son of a lamplighter, whose only treasure is his silver-plated skates; Alice is the daughter of a high-ranking official dreaming of science. Each of them has his own difficult life-story, but having accidentally met they rush forward together in pursuit of their dreams."/>
    <x v="63"/>
    <x v="1"/>
    <m/>
    <x v="5"/>
    <n v="136"/>
    <s v="tt10525672"/>
    <n v="7.1"/>
    <n v="5774"/>
    <x v="1"/>
  </r>
  <r>
    <n v="3520"/>
    <s v="ts252341"/>
    <x v="3489"/>
    <s v="Chef's Table: BBQ"/>
    <x v="1"/>
    <s v="The Emmy-nominated series delves into the juicy, smoky world of barbecue, visiting acclaimed chefs and pitmasters in the US, Australia and Mexico."/>
    <x v="63"/>
    <x v="1"/>
    <s v="TV-14"/>
    <x v="2"/>
    <n v="45"/>
    <s v="tt12917170"/>
    <n v="7.8"/>
    <n v="981"/>
    <x v="1"/>
  </r>
  <r>
    <n v="3521"/>
    <s v="tm453850"/>
    <x v="3490"/>
    <s v="Time to Hunt"/>
    <x v="0"/>
    <s v="Four young men want to leave their dystopian world behind and go to a distant paradise to execute a money robbery, a daring act that will have unexpected consequences."/>
    <x v="63"/>
    <x v="1"/>
    <m/>
    <x v="5"/>
    <n v="135"/>
    <s v="tt11777040"/>
    <n v="6.3"/>
    <n v="5392"/>
    <x v="1"/>
  </r>
  <r>
    <n v="3522"/>
    <s v="tm447439"/>
    <x v="3491"/>
    <s v="System Crasher"/>
    <x v="0"/>
    <s v="On her wild quest for love, 9-year-old Benni's untamed energy drives everyone around her to despair."/>
    <x v="62"/>
    <x v="1"/>
    <m/>
    <x v="5"/>
    <n v="118"/>
    <s v="tt8535968"/>
    <n v="7.8"/>
    <n v="12699"/>
    <x v="1"/>
  </r>
  <r>
    <n v="3523"/>
    <s v="ts222933"/>
    <x v="3492"/>
    <s v="Who Killed Little Gregory?"/>
    <x v="1"/>
    <s v="When their 4-year-old son is murdered, a young couple fights a twisting and arduous battle trying to identify a frustratingly elusive killer."/>
    <x v="62"/>
    <x v="1"/>
    <m/>
    <x v="5"/>
    <n v="60"/>
    <s v="tt11269714"/>
    <n v="7.4"/>
    <n v="2908"/>
    <x v="1"/>
  </r>
  <r>
    <n v="3524"/>
    <s v="tm467467"/>
    <x v="3493"/>
    <s v="Homecoming: A Film by Beyonc√É¬©"/>
    <x v="0"/>
    <s v="This intimate, in-depth look at Beyonc√É¬©'s celebrated 2018 Coachella performance reveals the emotional road from creative concept to cultural movement."/>
    <x v="62"/>
    <x v="1"/>
    <s v="PG-13"/>
    <x v="4"/>
    <n v="137"/>
    <s v="tt10147546"/>
    <n v="7.4"/>
    <n v="7013"/>
    <x v="1"/>
  </r>
  <r>
    <n v="3525"/>
    <s v="ts269690"/>
    <x v="3494"/>
    <s v="Schulz Saves America"/>
    <x v="1"/>
    <s v="Comedian Andrew Schulz takes on the year's most divisive topics in this fearlessly unfiltered and irreverent four-part special."/>
    <x v="63"/>
    <x v="1"/>
    <s v="TV-MA"/>
    <x v="6"/>
    <n v="17"/>
    <s v="tt13607518"/>
    <n v="7.3"/>
    <n v="1069"/>
    <x v="1"/>
  </r>
  <r>
    <n v="3526"/>
    <s v="tm834664"/>
    <x v="3495"/>
    <s v="Nikki Glaser: Bangin'"/>
    <x v="0"/>
    <s v="Nikki Glaser bares all in a blistering stand-up special about sex, sobriety and getting over her own insecurities. And she won't spare you the details."/>
    <x v="62"/>
    <x v="1"/>
    <m/>
    <x v="5"/>
    <n v="63"/>
    <s v="tt10952752"/>
    <n v="6.1"/>
    <n v="1629"/>
    <x v="1"/>
  </r>
  <r>
    <n v="3527"/>
    <s v="ts221363"/>
    <x v="3496"/>
    <s v="Criminal: Germany"/>
    <x v="1"/>
    <s v="In the interview room, detectives go head-to-head with suspects and try to get to the truth√¢‚Ç¨‚Äùeven if it means breaking the rules and risking it all."/>
    <x v="62"/>
    <x v="1"/>
    <s v="TV-MA"/>
    <x v="6"/>
    <n v="44"/>
    <s v="tt10986056"/>
    <n v="7.7"/>
    <n v="5108"/>
    <x v="1"/>
  </r>
  <r>
    <n v="3528"/>
    <s v="ts268592"/>
    <x v="3497"/>
    <s v="Beyblade Burst Rise"/>
    <x v="1"/>
    <s v="Beyblade Burst Rise, also known as Beyblade Burst GT (√£∆í‚Ñ¢√£‚Äö¬§√£∆í‚Äì√£∆í¬¨√£∆í¬º√£∆í‚Ä∞√£∆í¬ê√£∆í¬º√£‚Äö¬π√£∆íÀÜGT(√£‚Äö¬¨√£∆í¬Å), Beibur√Ñ‚Äúdo B√Ñ¬Åsuto Gachi; Lit: Beyblade Burst Gachi) in Japan, is the fourth season of the Beyblade Burst anime, and the eleventh season of the Beyblade anime overall."/>
    <x v="62"/>
    <x v="1"/>
    <m/>
    <x v="5"/>
    <n v="0"/>
    <s v="tt11916718"/>
    <n v="5.7"/>
    <n v="156"/>
    <x v="1"/>
  </r>
  <r>
    <n v="3529"/>
    <s v="tm497383"/>
    <x v="536"/>
    <s v="Sergio"/>
    <x v="0"/>
    <s v="A sweeping drama set in the chaotic aftermath of the US invasion of Iraq, where the life of top UN diplomat Sergio Vieira de Mello hangs in the balance during the most treacherous mission of his career."/>
    <x v="63"/>
    <x v="1"/>
    <s v="R"/>
    <x v="0"/>
    <n v="118"/>
    <s v="tt6468740"/>
    <n v="6.2"/>
    <n v="9619"/>
    <x v="1"/>
  </r>
  <r>
    <n v="3530"/>
    <s v="ts256764"/>
    <x v="3498"/>
    <s v="Heaven Official's Blessing"/>
    <x v="1"/>
    <s v="Xie Lian, the crown prince of Xian Le Kingdom, successfully ascends to Heaven during his third trial in spite of successive demotions. However, he accidentally breaks the Gold Palace of heavenly officials. With no human worshiping him, Xie Lian has to descend to the secular world to exorcise ghosts, which may help him sustain his divinity."/>
    <x v="63"/>
    <x v="1"/>
    <s v="TV-14"/>
    <x v="2"/>
    <n v="24"/>
    <s v="tt13375866"/>
    <n v="8.3000000000000007"/>
    <n v="1349"/>
    <x v="1"/>
  </r>
  <r>
    <n v="3531"/>
    <s v="ts88471"/>
    <x v="3499"/>
    <s v="Girls from Ipanema"/>
    <x v="1"/>
    <s v="A 1950s housewife goes to Rio de Janeiro to meet up with her husband, only to learn he's deserted her, but decides to stay and open a bossa nova club."/>
    <x v="62"/>
    <x v="1"/>
    <s v="TV-MA"/>
    <x v="6"/>
    <n v="57"/>
    <s v="tt8001788"/>
    <n v="7.8"/>
    <n v="3423"/>
    <x v="1"/>
  </r>
  <r>
    <n v="3532"/>
    <s v="tm449594"/>
    <x v="3500"/>
    <s v="Brother"/>
    <x v="0"/>
    <s v="Because he wanted to protect his little brother, Teddy, a young man without a history, is accused of the murder of his father and sent to a closed educational center, waiting for his trial for parricide. He then plunges into a brutal universe of which he does not know the rules."/>
    <x v="62"/>
    <x v="1"/>
    <m/>
    <x v="5"/>
    <n v="96"/>
    <s v="tt9095526"/>
    <n v="6.7"/>
    <n v="1054"/>
    <x v="1"/>
  </r>
  <r>
    <n v="3533"/>
    <s v="ts251560"/>
    <x v="3501"/>
    <s v="Do Do Sol Sol La La Sol"/>
    <x v="1"/>
    <s v="A riches-to-rags pianist who loses everything but her smile is guided by twinkling little stars to a small town where she finds hope, home and love."/>
    <x v="63"/>
    <x v="1"/>
    <m/>
    <x v="5"/>
    <n v="60"/>
    <s v="tt12850262"/>
    <n v="7.4"/>
    <n v="1465"/>
    <x v="1"/>
  </r>
  <r>
    <n v="3534"/>
    <s v="tm452851"/>
    <x v="3502"/>
    <s v="The Operative"/>
    <x v="0"/>
    <s v="A young Western woman is recruited by the Mossad to go undercover in Tehran where she becomes entangled in a complex triangle with her handler and her subject."/>
    <x v="62"/>
    <x v="1"/>
    <m/>
    <x v="5"/>
    <n v="116"/>
    <s v="tt8000718"/>
    <n v="5.7"/>
    <n v="6099"/>
    <x v="1"/>
  </r>
  <r>
    <n v="3535"/>
    <s v="tm457856"/>
    <x v="3503"/>
    <s v="ReMastered: The Two Killings of Sam Cooke"/>
    <x v="0"/>
    <s v="This investigation examines the mysterious shooting of soul icon Sam Cooke, whose death silenced one of the most vital voices in the civil rights movement."/>
    <x v="62"/>
    <x v="1"/>
    <m/>
    <x v="5"/>
    <n v="74"/>
    <s v="tt9046564"/>
    <n v="7.2"/>
    <n v="2231"/>
    <x v="1"/>
  </r>
  <r>
    <n v="3536"/>
    <s v="tm554944"/>
    <x v="3504"/>
    <s v="Love Wedding Repeat"/>
    <x v="0"/>
    <s v="While trying to make his sister's wedding day go smoothly, Jack finds himself juggling an angry ex-girlfriend, an uninvited guest with a secret, a misplaced sleep sedative, and the girl that got away in alternate versions of the same day."/>
    <x v="63"/>
    <x v="1"/>
    <m/>
    <x v="5"/>
    <n v="100"/>
    <s v="tt5096470"/>
    <n v="5.5"/>
    <n v="20033"/>
    <x v="1"/>
  </r>
  <r>
    <n v="3537"/>
    <s v="tm931158"/>
    <x v="3505"/>
    <s v="Gather"/>
    <x v="0"/>
    <s v="A portrait of a growing movement amongst Indigenous Americans to reclaim their spiritual and cultural identities through obtaining sovereignty over their ancestral food systems, while battling against the historical trauma brought on by centuries of genocide."/>
    <x v="63"/>
    <x v="1"/>
    <m/>
    <x v="5"/>
    <n v="74"/>
    <s v="tt9309756"/>
    <n v="7.8"/>
    <n v="196"/>
    <x v="1"/>
  </r>
  <r>
    <n v="3538"/>
    <s v="tm470836"/>
    <x v="3506"/>
    <s v="The Show Must Go On: The Queen + Adam Lambert Story"/>
    <x v="0"/>
    <s v="A documentary chronicling Queen and Lambert's incredible journey since they first shared the stage together on &quot;American Idol&quot; in 2009."/>
    <x v="62"/>
    <x v="1"/>
    <m/>
    <x v="5"/>
    <n v="81"/>
    <s v="tt9856280"/>
    <n v="7.8"/>
    <n v="1923"/>
    <x v="1"/>
  </r>
  <r>
    <n v="3539"/>
    <s v="tm472411"/>
    <x v="3507"/>
    <s v="Iron Fists and Kung Fu Kicks"/>
    <x v="0"/>
    <s v="The wild untold story of the iconic Shaw Brothers who paved the way for the boom of the Kung fu film movement, which had a huge influence on the West that still continues today."/>
    <x v="62"/>
    <x v="1"/>
    <m/>
    <x v="5"/>
    <n v="108"/>
    <s v="tt10255782"/>
    <n v="6.6"/>
    <n v="1146"/>
    <x v="1"/>
  </r>
  <r>
    <n v="3540"/>
    <s v="ts225377"/>
    <x v="3508"/>
    <s v="Taj Mahal 1989"/>
    <x v="1"/>
    <s v="In and around Lucknow University in 1989, couples of varying ages explore the politics of love through marriage, budding romances and friendships."/>
    <x v="63"/>
    <x v="1"/>
    <m/>
    <x v="5"/>
    <n v="34"/>
    <s v="tt11725706"/>
    <n v="7.4"/>
    <n v="1522"/>
    <x v="1"/>
  </r>
  <r>
    <n v="3541"/>
    <s v="tm454375"/>
    <x v="3509"/>
    <s v="Benchwarmers 2: Breaking Balls"/>
    <x v="0"/>
    <s v="A washed-up baseball player becomes an attorney. He gets a chance at redemption when his boss asks him to manage the company softball team in hopes of winning a championship."/>
    <x v="62"/>
    <x v="1"/>
    <s v="PG-13"/>
    <x v="4"/>
    <n v="90"/>
    <s v="tt8750122"/>
    <n v="4.0999999999999996"/>
    <n v="947"/>
    <x v="1"/>
  </r>
  <r>
    <n v="3542"/>
    <s v="tm837756"/>
    <x v="3510"/>
    <s v="I'm No Longer Here"/>
    <x v="0"/>
    <s v="In Monterrey, Mexico, a young street gang spends their days dancing to slowed-down cumbia and attending parties. After a mix-up with a local cartel, their leader is forced to migrate to the U.S. but quickly longs to return home."/>
    <x v="62"/>
    <x v="1"/>
    <m/>
    <x v="5"/>
    <n v="112"/>
    <s v="tt4323594"/>
    <n v="7.3"/>
    <n v="7727"/>
    <x v="1"/>
  </r>
  <r>
    <n v="3543"/>
    <s v="ts88909"/>
    <x v="3511"/>
    <s v="Glow Up: Britain's Next Make-Up Star"/>
    <x v="1"/>
    <s v="A talented cast of aspiring makeup artists live and work together as they attempt to prove their potential to industry professionals from a multitude of worlds from fashion to film. With regular eliminations, the challenges not only test their skills under pressure but also give them the opportunity to unleash their creative vision with jaw-dropping results."/>
    <x v="62"/>
    <x v="1"/>
    <s v="TV-14"/>
    <x v="2"/>
    <n v="54"/>
    <s v="tt9680524"/>
    <n v="6.8"/>
    <n v="1975"/>
    <x v="1"/>
  </r>
  <r>
    <n v="3544"/>
    <s v="tm305433"/>
    <x v="3512"/>
    <s v="Rocko's Modern Life: Static Cling"/>
    <x v="0"/>
    <s v="After 20 years in space, Rocko returns to a technologically advanced O-Town and makes it his mission to get his favorite show back on the air."/>
    <x v="62"/>
    <x v="1"/>
    <m/>
    <x v="5"/>
    <n v="45"/>
    <s v="tt6172460"/>
    <n v="6.9"/>
    <n v="3820"/>
    <x v="1"/>
  </r>
  <r>
    <n v="3545"/>
    <s v="tm819054"/>
    <x v="3513"/>
    <s v="Dear Mother"/>
    <x v="0"/>
    <s v="One day, Jean-Louis discovers that his heart has stopped. He is not dead, can walk and talk, but his heart is no longer beating. With the help of his wife and a friend, he tries to understand the origin of this mystery."/>
    <x v="63"/>
    <x v="1"/>
    <m/>
    <x v="5"/>
    <n v="98"/>
    <s v="tt10551904"/>
    <n v="5.8"/>
    <n v="1195"/>
    <x v="1"/>
  </r>
  <r>
    <n v="3546"/>
    <s v="tm863890"/>
    <x v="3514"/>
    <s v="Rising High"/>
    <x v="0"/>
    <s v="Charting the rise and fall of three corrupt real estate agents who accumulate absurd wealth in no time but fall into a vortex of fraud, greed and drugs."/>
    <x v="63"/>
    <x v="1"/>
    <m/>
    <x v="5"/>
    <n v="94"/>
    <s v="tt9806336"/>
    <n v="5.9"/>
    <n v="4905"/>
    <x v="1"/>
  </r>
  <r>
    <n v="3547"/>
    <s v="ts222325"/>
    <x v="3515"/>
    <s v="Magical Andes"/>
    <x v="1"/>
    <s v="6-part documentary series showcasing the landscape and people living in the Andes mountain regions from the southern tip of South America across Argentinia, Chile, Bolivia, Peru, Ecuador and Colombia."/>
    <x v="62"/>
    <x v="1"/>
    <m/>
    <x v="5"/>
    <n v="35"/>
    <s v="tt11816968"/>
    <n v="7.8"/>
    <n v="523"/>
    <x v="1"/>
  </r>
  <r>
    <n v="3548"/>
    <s v="ts218500"/>
    <x v="3516"/>
    <s v="Dragons: Rescue Riders"/>
    <x v="1"/>
    <s v="Twins Dak and Leyla share a unique ability to communicate with dragons. The brother and sister lead a team of five young dragons that spend their days rescuing other dragons and helping the people in their adopted town of Huttsgalor."/>
    <x v="62"/>
    <x v="1"/>
    <s v="TV-Y"/>
    <x v="8"/>
    <n v="24"/>
    <s v="tt10687134"/>
    <n v="5.9"/>
    <n v="304"/>
    <x v="1"/>
  </r>
  <r>
    <n v="3549"/>
    <s v="ts187386"/>
    <x v="3517"/>
    <s v="My Perfect Landing"/>
    <x v="1"/>
    <s v="My Perfect Landing follows a family of gymnasts through their struggles of dealing with a life-changing move from Miami to Toronto, Canada."/>
    <x v="63"/>
    <x v="1"/>
    <s v="TV-G"/>
    <x v="9"/>
    <n v="25"/>
    <s v="tt10268080"/>
    <n v="6.6"/>
    <n v="161"/>
    <x v="1"/>
  </r>
  <r>
    <n v="3550"/>
    <s v="tm490222"/>
    <x v="3518"/>
    <s v="Uncorked"/>
    <x v="0"/>
    <s v="Elijah must balance his dream of becoming a master sommelier with his father's expectations that he carry on the family's Memphis BBQ joint."/>
    <x v="63"/>
    <x v="1"/>
    <m/>
    <x v="5"/>
    <n v="104"/>
    <s v="tt9261218"/>
    <n v="6.4"/>
    <n v="5414"/>
    <x v="1"/>
  </r>
  <r>
    <n v="3551"/>
    <s v="ts86928"/>
    <x v="3519"/>
    <s v="The Crowned Clown"/>
    <x v="1"/>
    <s v="The story takes place at a time in Joseon history, when upheaval and power struggles surrounding the throne had reached extreme levels. In order to escape those who plan to assassinate him, the king puts a clown, who looks exactly like him, on the throne."/>
    <x v="62"/>
    <x v="1"/>
    <s v="TV-14"/>
    <x v="2"/>
    <n v="75"/>
    <s v="tt9266592"/>
    <n v="8"/>
    <n v="880"/>
    <x v="1"/>
  </r>
  <r>
    <n v="3552"/>
    <s v="ts89881"/>
    <x v="3520"/>
    <s v="Mr. Iglesias"/>
    <x v="1"/>
    <s v="Hilarious high school teacher Gabriel Iglesias tries to make a difference in the lives of some smart but underperforming students at his alma mater."/>
    <x v="62"/>
    <x v="1"/>
    <s v="TV-14"/>
    <x v="2"/>
    <n v="29"/>
    <s v="tt8403536"/>
    <n v="7.1"/>
    <n v="6703"/>
    <x v="1"/>
  </r>
  <r>
    <n v="3553"/>
    <s v="tm838876"/>
    <x v="3521"/>
    <s v="Undercover Brother 2"/>
    <x v="0"/>
    <s v="Sixteen years ago, Undercover Brother and his younger brother were hot on the heels of the leader of a racist, worldwide syndicate, but accidentally got caught in an avalanche of white snow. After they were discovered and thawed out, Undercover Brother remained in a coma. Now, it is up to his little brother to finish the job they started."/>
    <x v="62"/>
    <x v="1"/>
    <s v="R"/>
    <x v="0"/>
    <n v="85"/>
    <s v="tt6843446"/>
    <n v="3.4"/>
    <n v="670"/>
    <x v="1"/>
  </r>
  <r>
    <n v="3554"/>
    <s v="tm868777"/>
    <x v="3522"/>
    <s v="Love, Guaranteed"/>
    <x v="0"/>
    <s v="To save her small law firm, earnest lawyer Susan takes a high-paying case from Nick, a charming new client who wants to sue a dating website that guarantees love. But as the case heats up, so do Susan and Nick's feelings for each other."/>
    <x v="63"/>
    <x v="1"/>
    <m/>
    <x v="5"/>
    <n v="90"/>
    <s v="tt11100856"/>
    <n v="5.6"/>
    <n v="17092"/>
    <x v="1"/>
  </r>
  <r>
    <n v="3555"/>
    <s v="ts90511"/>
    <x v="3523"/>
    <s v="Crime Diaries: Night Out"/>
    <x v="1"/>
    <s v="After going to a Halloween party, college student Luis Andr√É¬©s Colmenares is found dead. Was it an accident or murder? Inspired by true events."/>
    <x v="62"/>
    <x v="1"/>
    <s v="TV-MA"/>
    <x v="6"/>
    <n v="45"/>
    <s v="tt10242266"/>
    <n v="7.3"/>
    <n v="850"/>
    <x v="1"/>
  </r>
  <r>
    <n v="3556"/>
    <s v="tm846166"/>
    <x v="3524"/>
    <s v="Pets United"/>
    <x v="0"/>
    <s v="When Roger (a Robin Hood-esque, stray dog) and Belle (an elegant yet spoilt pet cat) are thrown together amidst the chaos of a robot take-over of their home city, they must push all their preconceptions aside in order to survive, as they embark on a high-stakes, action-packed adventure."/>
    <x v="62"/>
    <x v="1"/>
    <m/>
    <x v="5"/>
    <n v="89"/>
    <s v="tt11276598"/>
    <n v="3.7"/>
    <n v="2677"/>
    <x v="1"/>
  </r>
  <r>
    <n v="3557"/>
    <s v="tm450478"/>
    <x v="3525"/>
    <s v="Under the Eiffel Tower"/>
    <x v="0"/>
    <s v="Stuart is a having a mid-life crisis. Desperate for something more in life, he tags along on his best friend's family vacation to Paris - then proposes to his friend's 24-year-old daughter, Rosalind, while standing under the Eiffel Tower."/>
    <x v="62"/>
    <x v="1"/>
    <m/>
    <x v="5"/>
    <n v="87"/>
    <s v="tt6251390"/>
    <n v="5.4"/>
    <n v="992"/>
    <x v="1"/>
  </r>
  <r>
    <n v="3558"/>
    <s v="ts213232"/>
    <x v="3526"/>
    <s v="Awake: The Million Dollar Game"/>
    <x v="1"/>
    <s v="Sleepless for 24 hours, contestants in the comedy game show stumble through challenges both eccentric and everyday for a chance at a $1 million prize."/>
    <x v="62"/>
    <x v="1"/>
    <s v="TV-PG"/>
    <x v="7"/>
    <n v="42"/>
    <s v="tt10370956"/>
    <n v="5.9"/>
    <n v="759"/>
    <x v="1"/>
  </r>
  <r>
    <n v="3559"/>
    <s v="ts185885"/>
    <x v="3527"/>
    <s v="Oktoberfest: Beer &amp; Blood"/>
    <x v="1"/>
    <s v="In 1900, A rich newcomer with a shady past arrives in Munich determined to crash the local Oktoberfest with his own brewery. But when his daughter falls in love with the heir to a rival brewery, a violent chain of events is unleashed that will threaten both families' futures."/>
    <x v="63"/>
    <x v="1"/>
    <s v="TV-MA"/>
    <x v="6"/>
    <n v="48"/>
    <s v="tt10244612"/>
    <n v="6.8"/>
    <n v="2119"/>
    <x v="1"/>
  </r>
  <r>
    <n v="3560"/>
    <s v="tm917325"/>
    <x v="3528"/>
    <s v="Dragons: Rescue Riders: Secrets of the Songwing"/>
    <x v="0"/>
    <s v="When a musical dragon with a beautiful voice hypnotizes the dragons and people of Huttsgalor, the Rescue Riders have to find a way to break the spell."/>
    <x v="63"/>
    <x v="1"/>
    <m/>
    <x v="5"/>
    <n v="46"/>
    <s v="tt12599350"/>
    <n v="5.0999999999999996"/>
    <n v="175"/>
    <x v="1"/>
  </r>
  <r>
    <n v="3561"/>
    <s v="tm986700"/>
    <x v="3529"/>
    <s v="All My Friends Are Dead"/>
    <x v="0"/>
    <s v="A group of friends at a New Year√¢‚Ç¨‚Ñ¢s Eve party go through a whirlwind of events that exposes secrets, breaks hearts √¢‚Ç¨‚Äù and leads to a shocking outcome."/>
    <x v="63"/>
    <x v="1"/>
    <m/>
    <x v="5"/>
    <n v="95"/>
    <s v="tt13728990"/>
    <n v="5.8"/>
    <n v="6126"/>
    <x v="1"/>
  </r>
  <r>
    <n v="3562"/>
    <s v="ts217891"/>
    <x v="3530"/>
    <s v="SAINT SEIYA: Knights of the Zodiac"/>
    <x v="1"/>
    <s v="Seiya and the Knights of the Zodiac rise again to protect the reincarnation of the goddess Athena, but a dark prophecy hangs over them all."/>
    <x v="62"/>
    <x v="1"/>
    <s v="TV-14"/>
    <x v="2"/>
    <n v="25"/>
    <s v="tt6908976"/>
    <n v="4.5"/>
    <n v="1808"/>
    <x v="1"/>
  </r>
  <r>
    <n v="3563"/>
    <s v="tm838687"/>
    <x v="3531"/>
    <s v="Holiday in the Wild"/>
    <x v="0"/>
    <s v="When her husband abruptly ends their marriage, empty nester Kate embarks on a solo second honeymoon in Africa, finding purpose and potential romance."/>
    <x v="62"/>
    <x v="1"/>
    <m/>
    <x v="5"/>
    <n v="85"/>
    <s v="tt8510488"/>
    <n v="6.1"/>
    <n v="15053"/>
    <x v="1"/>
  </r>
  <r>
    <n v="3564"/>
    <s v="ts85619"/>
    <x v="3532"/>
    <s v="Hache"/>
    <x v="1"/>
    <s v="As Helena gains the trust and love of a dangerous heroin cartel leader in Barcelona, she develops the skills she needs to eventually seize his empire."/>
    <x v="62"/>
    <x v="1"/>
    <s v="TV-MA"/>
    <x v="6"/>
    <n v="45"/>
    <s v="tt8575476"/>
    <n v="6.5"/>
    <n v="1610"/>
    <x v="1"/>
  </r>
  <r>
    <n v="3565"/>
    <s v="ts268099"/>
    <x v="3533"/>
    <s v="LEGO Marvel Avengers: Climate Conundrum"/>
    <x v="1"/>
    <s v="The Environmental Clean-up Conference is off to anything but a smooth start when Tony Stark realizes his fellow competitor is his rival Justin Hammer!"/>
    <x v="63"/>
    <x v="1"/>
    <s v="TV-Y7"/>
    <x v="10"/>
    <n v="22"/>
    <s v="tt13783758"/>
    <n v="6.6"/>
    <n v="65"/>
    <x v="1"/>
  </r>
  <r>
    <n v="3566"/>
    <s v="tm856593"/>
    <x v="3534"/>
    <s v="Bert Kreischer: Hey Big Boy"/>
    <x v="0"/>
    <s v="Still the ultimate comedy party animal, Bert Kreischer tells more stories about parenthood and family life in a stand-up special from Cleveland."/>
    <x v="63"/>
    <x v="1"/>
    <m/>
    <x v="5"/>
    <n v="62"/>
    <s v="tt11810424"/>
    <n v="7"/>
    <n v="1913"/>
    <x v="1"/>
  </r>
  <r>
    <n v="3567"/>
    <s v="tm844662"/>
    <x v="3535"/>
    <s v="Ronny Chieng: Asian Comedian Destroys America!"/>
    <x v="0"/>
    <s v="Ronny Chieng (&quot;The Daily Show,&quot; &quot;Crazy Rich Asians&quot;) takes center stage in this stand-up special and riffs on modern American life and more."/>
    <x v="62"/>
    <x v="1"/>
    <m/>
    <x v="5"/>
    <n v="63"/>
    <s v="tt11248800"/>
    <n v="7.4"/>
    <n v="3077"/>
    <x v="1"/>
  </r>
  <r>
    <n v="3568"/>
    <s v="tm446581"/>
    <x v="3536"/>
    <s v="The Edge of Democracy"/>
    <x v="0"/>
    <s v="A cautionary tale for these times of democracy in crisis√¢‚Ç¨‚Äùthe personal and political fuse to explore one of the most dramatic periods in Brazilian history. With unprecedented access to Presidents Dilma Rousseff and Lula da Silva, we witness their rise and fall and the tragically polarized nation that remains."/>
    <x v="62"/>
    <x v="1"/>
    <m/>
    <x v="5"/>
    <n v="121"/>
    <s v="tt6016744"/>
    <n v="7.2"/>
    <n v="14605"/>
    <x v="1"/>
  </r>
  <r>
    <n v="3569"/>
    <s v="tm494731"/>
    <x v="3537"/>
    <s v="Sextuplets"/>
    <x v="0"/>
    <s v="Father-to-be Alan is shocked to learn that he was born a sextuplet. With his newfound brother Russell riding shotgun, the duo sets out on a hilarious journey to reunite with their remaining long-lost siblings."/>
    <x v="62"/>
    <x v="1"/>
    <m/>
    <x v="5"/>
    <n v="97"/>
    <s v="tt8976710"/>
    <n v="4.4000000000000004"/>
    <n v="8380"/>
    <x v="1"/>
  </r>
  <r>
    <n v="3570"/>
    <s v="tm886283"/>
    <x v="3538"/>
    <s v="Legacy of Lies"/>
    <x v="0"/>
    <s v="An ex-MI6 agent is thrown back into the world of espionage and high stakes to uncover the shocking truth about operations conducted by unknown secret services."/>
    <x v="63"/>
    <x v="1"/>
    <s v="R"/>
    <x v="0"/>
    <n v="101"/>
    <s v="tt6834916"/>
    <n v="5"/>
    <n v="3307"/>
    <x v="1"/>
  </r>
  <r>
    <n v="3571"/>
    <s v="ts106141"/>
    <x v="3539"/>
    <s v="The Chosen One"/>
    <x v="1"/>
    <s v="Determined to bring a Zika vaccine to the remote Pantanal, three doctors clash with a faith healer and are pulled deeper into the mysteries of his cult."/>
    <x v="62"/>
    <x v="1"/>
    <s v="TV-MA"/>
    <x v="6"/>
    <n v="27"/>
    <s v="tt9048368"/>
    <n v="5.7"/>
    <n v="661"/>
    <x v="1"/>
  </r>
  <r>
    <n v="3572"/>
    <s v="ts225430"/>
    <x v="3540"/>
    <s v="Mystic Pop-up Bar"/>
    <x v="1"/>
    <s v="At this mysterious late-night food cart run by an equally mysterious woman and her part-timer, customers are provided a space for respite and counseling through their dreams. But most importantly, everyone here is treated equally√¢‚Ç¨‚Äùliving or dead."/>
    <x v="63"/>
    <x v="1"/>
    <m/>
    <x v="5"/>
    <n v="69"/>
    <s v="tt12246190"/>
    <n v="8"/>
    <n v="1977"/>
    <x v="1"/>
  </r>
  <r>
    <n v="3573"/>
    <s v="ts257301"/>
    <x v="3541"/>
    <s v="Big Timber"/>
    <x v="1"/>
    <s v="Big Timber follows the dangerous work of logger and sawmill owner Kevin Wenstob as he and his crew go to extremes to keep the family sawmill, and their way of life, alive."/>
    <x v="63"/>
    <x v="1"/>
    <m/>
    <x v="5"/>
    <n v="45"/>
    <s v="tt13322572"/>
    <n v="6.5"/>
    <n v="577"/>
    <x v="1"/>
  </r>
  <r>
    <n v="3574"/>
    <s v="tm844513"/>
    <x v="3542"/>
    <s v="M8 - When Death Rescues Life"/>
    <x v="0"/>
    <s v="When Maur√É¬≠cio becomes a student at a top medical school, he becomes obsessed with a mystery linked to the dead bodies used for dissection."/>
    <x v="62"/>
    <x v="1"/>
    <m/>
    <x v="5"/>
    <n v="84"/>
    <s v="tt11321572"/>
    <n v="7"/>
    <n v="608"/>
    <x v="1"/>
  </r>
  <r>
    <n v="3575"/>
    <s v="ts255809"/>
    <x v="3543"/>
    <s v="Carmel: Who Killed Maria Marta?"/>
    <x v="1"/>
    <s v="Documentary series on the circumstances surrounding the death of Mar√É¬≠a Marta Garc√É¬≠a Belsunce, one of the most controversial criminal cases in Argentina."/>
    <x v="63"/>
    <x v="1"/>
    <s v="TV-14"/>
    <x v="2"/>
    <n v="58"/>
    <s v="tt13244092"/>
    <n v="7"/>
    <n v="2375"/>
    <x v="1"/>
  </r>
  <r>
    <n v="3576"/>
    <s v="ts192297"/>
    <x v="3544"/>
    <s v="Morphle"/>
    <x v="1"/>
    <s v="Mila's dad runs the only magic pet store in the city - a fantastical place where you can find all sorts of cute and quirky pets who each have their own unique magic powers, and he has gifted Mila the most magic pet of all, Morphle."/>
    <x v="62"/>
    <x v="1"/>
    <s v="TV-Y"/>
    <x v="8"/>
    <n v="6"/>
    <s v="tt10087694"/>
    <n v="5.0999999999999996"/>
    <n v="77"/>
    <x v="1"/>
  </r>
  <r>
    <n v="3577"/>
    <s v="tm884369"/>
    <x v="3545"/>
    <s v="Best Wishes, Warmest Regards: A Schitt's Creek Farewell"/>
    <x v="0"/>
    <s v="Interviews with the cast, creators, journalists and celebrity fans, plus behind-the-scenes footage from season six."/>
    <x v="63"/>
    <x v="1"/>
    <m/>
    <x v="5"/>
    <n v="44"/>
    <s v="tt12004838"/>
    <n v="8.6"/>
    <n v="1357"/>
    <x v="1"/>
  </r>
  <r>
    <n v="3578"/>
    <s v="ts189629"/>
    <x v="3546"/>
    <s v="Nisman. The Prosecutor, the President and the Spy"/>
    <x v="1"/>
    <s v="The suspicious death of Alberto Nisman, investigator of the attack on the headquarters of the AMIA in 1994."/>
    <x v="62"/>
    <x v="1"/>
    <m/>
    <x v="5"/>
    <n v="62"/>
    <s v="tt11618264"/>
    <n v="7.6"/>
    <n v="569"/>
    <x v="1"/>
  </r>
  <r>
    <n v="3579"/>
    <s v="ts82739"/>
    <x v="3547"/>
    <s v="Women of the Night"/>
    <x v="1"/>
    <s v="Haunted by a shadowy past, the wife of a rising star in Amsterdam's mayoral office finds herself drawn into the city√¢‚Ç¨‚Ñ¢s underworld of sex and drugs."/>
    <x v="62"/>
    <x v="1"/>
    <s v="TV-MA"/>
    <x v="6"/>
    <n v="47"/>
    <s v="tt7785420"/>
    <n v="6.3"/>
    <n v="871"/>
    <x v="1"/>
  </r>
  <r>
    <n v="3580"/>
    <s v="tm836662"/>
    <x v="3548"/>
    <s v="Go!"/>
    <x v="0"/>
    <s v="Jack is a charismatic larrikin who has just discovered the one thing he's really good at √¢‚Ç¨‚Äù go-kart racing. With the support of his mentor, Patrick, an old race car driver with a secret past, and his best mates Colin and Mandy, Jack must learn to control his recklessness if he is to defeat the best drivers in Australia, including the ruthless champion Dean, and win the National title."/>
    <x v="63"/>
    <x v="1"/>
    <m/>
    <x v="5"/>
    <n v="103"/>
    <s v="tt8116640"/>
    <n v="5.9"/>
    <n v="2723"/>
    <x v="1"/>
  </r>
  <r>
    <n v="3581"/>
    <s v="ts226588"/>
    <x v="3549"/>
    <s v="100 Humans: Life's Questions. Answered."/>
    <x v="1"/>
    <s v="One hundred hardy souls from diverse backgrounds participate in playful experiments exploring age, sex, happiness and other aspects of being human."/>
    <x v="63"/>
    <x v="1"/>
    <s v="TV-14"/>
    <x v="2"/>
    <n v="37"/>
    <s v="tt11823088"/>
    <n v="5.7"/>
    <n v="3958"/>
    <x v="1"/>
  </r>
  <r>
    <n v="3582"/>
    <s v="ts222634"/>
    <x v="3550"/>
    <s v="Nobody's Looking"/>
    <x v="1"/>
    <s v="A new guardian &quot;angelus&quot; uncovers a secret behind the Angelus System's bureaucracy that leads him to break its official rules about protecting humans."/>
    <x v="62"/>
    <x v="1"/>
    <s v="TV-MA"/>
    <x v="6"/>
    <n v="20"/>
    <s v="tt11131980"/>
    <n v="7.7"/>
    <n v="1956"/>
    <x v="1"/>
  </r>
  <r>
    <n v="3583"/>
    <s v="ts223895"/>
    <x v="3551"/>
    <s v="Hi Bye, Mama!"/>
    <x v="1"/>
    <s v="When the ghost of a woman gains a second chance at life for 49 days, she reappears in front of her remarried husband and young daughter."/>
    <x v="63"/>
    <x v="1"/>
    <m/>
    <x v="5"/>
    <n v="61"/>
    <s v="tt11804034"/>
    <n v="8"/>
    <n v="1561"/>
    <x v="1"/>
  </r>
  <r>
    <n v="3584"/>
    <s v="tm970327"/>
    <x v="3552"/>
    <s v="Seven"/>
    <x v="0"/>
    <s v="After his affluent father passes, a man must survive seven days in the Nigerian neighborhood of Ajegunie, where obstacles keep him from his inheritance."/>
    <x v="62"/>
    <x v="1"/>
    <m/>
    <x v="5"/>
    <n v="113"/>
    <s v="tt12553430"/>
    <n v="7.5"/>
    <n v="29"/>
    <x v="1"/>
  </r>
  <r>
    <n v="3585"/>
    <s v="ts251615"/>
    <x v="3553"/>
    <s v="(Un)Well"/>
    <x v="1"/>
    <s v="This docuseries takes a deep dive into the lucrative wellness industry, which touts health and healing. But do the products live up to the promises?"/>
    <x v="63"/>
    <x v="1"/>
    <s v="TV-MA"/>
    <x v="6"/>
    <n v="52"/>
    <s v="tt12759384"/>
    <n v="6.4"/>
    <n v="1041"/>
    <x v="1"/>
  </r>
  <r>
    <n v="3586"/>
    <s v="ts216744"/>
    <x v="3554"/>
    <s v="Heroes of Goo Jit Zu"/>
    <x v="1"/>
    <s v="Three Super Hero Animals Who Get Hit With Goo In The Sky Then Get Awsome Powers."/>
    <x v="62"/>
    <x v="1"/>
    <s v="TV-Y7"/>
    <x v="10"/>
    <n v="12"/>
    <s v="tt10589932"/>
    <n v="7.5"/>
    <n v="23"/>
    <x v="1"/>
  </r>
  <r>
    <n v="3587"/>
    <s v="tm812998"/>
    <x v="3555"/>
    <s v="Miracle in Cell No. 7"/>
    <x v="0"/>
    <s v="A story of love between a mentally-ill father who was wrongly accused of murder and his lovely six year old daughter. Prison will be their home. Based on the 2013 Korean movie Miracle in Cell No. 7 (2013)."/>
    <x v="62"/>
    <x v="1"/>
    <m/>
    <x v="5"/>
    <n v="132"/>
    <s v="tt10431500"/>
    <n v="8.1999999999999904"/>
    <n v="46939"/>
    <x v="1"/>
  </r>
  <r>
    <n v="3588"/>
    <s v="tm889629"/>
    <x v="3556"/>
    <s v="Lady Driver"/>
    <x v="0"/>
    <s v="When a rebellious teen embarks on a solo summer journey to connect with her roots, she finds herself in a new world, geared up for the ride of her life, and discovers she had the drive in her all along."/>
    <x v="63"/>
    <x v="1"/>
    <s v="PG"/>
    <x v="1"/>
    <n v="104"/>
    <s v="tt7562334"/>
    <n v="5.8"/>
    <n v="1463"/>
    <x v="1"/>
  </r>
  <r>
    <n v="3589"/>
    <s v="ts254568"/>
    <x v="3557"/>
    <s v="The Last Word"/>
    <x v="1"/>
    <s v="A story about a funeral eulogy speaker who loses faith in her work and tries to sabotage her husband's funeral."/>
    <x v="63"/>
    <x v="1"/>
    <s v="TV-MA"/>
    <x v="6"/>
    <n v="45"/>
    <s v="tt10506510"/>
    <n v="7"/>
    <n v="948"/>
    <x v="1"/>
  </r>
  <r>
    <n v="3590"/>
    <s v="tm977997"/>
    <x v="3558"/>
    <s v="Captain Underpants: Mega Blissmas"/>
    <x v="0"/>
    <s v="Christmas gets weird - really weird - after George and Harold go back in time to change up a few of their beloved holiday's traditions."/>
    <x v="63"/>
    <x v="1"/>
    <s v="G"/>
    <x v="3"/>
    <n v="46"/>
    <s v="tt13411948"/>
    <n v="5.3"/>
    <n v="155"/>
    <x v="1"/>
  </r>
  <r>
    <n v="3591"/>
    <s v="ts226617"/>
    <x v="3559"/>
    <s v="The Innocence Files"/>
    <x v="1"/>
    <s v="The personal stories behind eight cases of wrongful conviction that the Innocence Project and organizations within the Innocence Network have worked to highlight and overturn."/>
    <x v="63"/>
    <x v="1"/>
    <s v="TV-MA"/>
    <x v="6"/>
    <n v="64"/>
    <s v="tt11958922"/>
    <n v="8"/>
    <n v="2622"/>
    <x v="1"/>
  </r>
  <r>
    <n v="3592"/>
    <s v="tm897170"/>
    <x v="3560"/>
    <s v="Furie"/>
    <x v="0"/>
    <s v="Paul Diallo, a history teacher, lives a quiet life with his wife and kid. During summertime, he lends his house to his son√¢‚Ç¨‚Ñ¢s babysitter and her boyfriend. When they return, the Diallo family finds a closed door √¢‚Ç¨‚Äú locks have been changed and the new occupants maintain they are in √Ç¬´ their home √Ç¬ª. With no one to turn to, Paul gets closer to Mickey, a shady local man with a penchant for all things extreme and illegal. Soon the once anti-violent teacher is approaching the point of no return√¢‚Ç¨¬¶"/>
    <x v="62"/>
    <x v="1"/>
    <m/>
    <x v="5"/>
    <n v="98"/>
    <s v="tt8246392"/>
    <n v="5.6"/>
    <n v="2731"/>
    <x v="1"/>
  </r>
  <r>
    <n v="3593"/>
    <s v="ts110637"/>
    <x v="3561"/>
    <s v="Mortel"/>
    <x v="1"/>
    <s v="A group of French teenagers are bound together by a supernatural force."/>
    <x v="62"/>
    <x v="1"/>
    <s v="TV-MA"/>
    <x v="6"/>
    <n v="52"/>
    <s v="tt8403570"/>
    <n v="6.5"/>
    <n v="1390"/>
    <x v="1"/>
  </r>
  <r>
    <n v="3594"/>
    <s v="tm917974"/>
    <x v="3562"/>
    <s v="Hard Kill"/>
    <x v="0"/>
    <s v="The work of billionaire tech CEO Donovan Chalmers is so valuable that he hires mercenaries to protect it, and a terrorist group kidnaps his daughter just to get it."/>
    <x v="63"/>
    <x v="1"/>
    <s v="R"/>
    <x v="0"/>
    <n v="98"/>
    <s v="tt11656172"/>
    <n v="3.4"/>
    <n v="19728"/>
    <x v="1"/>
  </r>
  <r>
    <n v="3595"/>
    <s v="ts213820"/>
    <x v="3563"/>
    <s v="Next in Fashion"/>
    <x v="1"/>
    <s v="18 budding fashion designers compete for a $250,000 prize and the opportunity to launch a clothing line with Net-a-Porter."/>
    <x v="63"/>
    <x v="1"/>
    <s v="TV-14"/>
    <x v="2"/>
    <n v="51"/>
    <s v="tt10394770"/>
    <n v="7.3"/>
    <n v="3572"/>
    <x v="1"/>
  </r>
  <r>
    <n v="3596"/>
    <s v="ts88744"/>
    <x v="3564"/>
    <s v="Losers"/>
    <x v="1"/>
    <s v="In a &quot;winning is everything&quot; society, how do we handle failure? This series profiles athletes who have turned the agony of defeat into human triumph."/>
    <x v="62"/>
    <x v="1"/>
    <s v="TV-MA"/>
    <x v="6"/>
    <n v="8"/>
    <s v="tt9817218"/>
    <n v="7.6"/>
    <n v="1741"/>
    <x v="1"/>
  </r>
  <r>
    <n v="3597"/>
    <s v="ts90621"/>
    <x v="3565"/>
    <s v="Kota Factory"/>
    <x v="1"/>
    <s v="Dedicated to Shrimati SL Loney ji, Shri Irodov ji and Maanniya HC Verma ji, 'Kota Factory' is TVF's latest original. India's first 'Black and White' show highlights the problems present day IIT-JEE aspirants face in their day-to-day lives."/>
    <x v="62"/>
    <x v="1"/>
    <s v="TV-MA"/>
    <x v="6"/>
    <n v="42"/>
    <s v="tt9432978"/>
    <n v="9.3000000000000007"/>
    <n v="66985"/>
    <x v="1"/>
  </r>
  <r>
    <n v="3598"/>
    <s v="ts90995"/>
    <x v="3566"/>
    <s v="1994"/>
    <x v="1"/>
    <s v="Archival video and new interviews examine Mexican politics in 1994, a year marked by the rise of the EZLN and the assassination of Luis Donaldo Colosio."/>
    <x v="62"/>
    <x v="1"/>
    <s v="TV-MA"/>
    <x v="6"/>
    <n v="178"/>
    <s v="tt10243640"/>
    <n v="7.5"/>
    <n v="514"/>
    <x v="1"/>
  </r>
  <r>
    <n v="3599"/>
    <s v="ts88841"/>
    <x v="3567"/>
    <s v="The School Nurse Files"/>
    <x v="1"/>
    <s v="Wielding a light-up sword through the dark corners of a high school, a nurse with an unusual gift protects students from monsters only she can see."/>
    <x v="63"/>
    <x v="1"/>
    <s v="TV-14"/>
    <x v="2"/>
    <n v="51"/>
    <s v="tt12879522"/>
    <n v="6.4"/>
    <n v="1147"/>
    <x v="1"/>
  </r>
  <r>
    <n v="3600"/>
    <s v="tm916997"/>
    <x v="3568"/>
    <s v="Work It"/>
    <x v="0"/>
    <s v="A brilliant but clumsy high school senior vows to get into her late father's alma mater by transforming herself and a misfit squad into dance champions."/>
    <x v="63"/>
    <x v="1"/>
    <s v="PG-13"/>
    <x v="4"/>
    <n v="93"/>
    <s v="tt10276470"/>
    <n v="6.1"/>
    <n v="12828"/>
    <x v="1"/>
  </r>
  <r>
    <n v="3601"/>
    <s v="tm852662"/>
    <x v="3569"/>
    <s v="Ultras"/>
    <x v="0"/>
    <s v="An aging soccer fanatic faces down the reality of his past while struggling to give himself and a young follower very different futures."/>
    <x v="63"/>
    <x v="1"/>
    <m/>
    <x v="5"/>
    <n v="109"/>
    <s v="tt10937434"/>
    <n v="6.2"/>
    <n v="4831"/>
    <x v="1"/>
  </r>
  <r>
    <n v="3602"/>
    <s v="tm376739"/>
    <x v="3570"/>
    <s v="Bethany Hamilton: Unstoppable"/>
    <x v="0"/>
    <s v="One of the most fearless and accomplished athletes of her generation, Bethany Hamilton became a surfing wunderkind when she returned to the sport following a devastating shark attack at age 13. As she continues to chase waves she also now tackles motherhood."/>
    <x v="62"/>
    <x v="1"/>
    <s v="PG"/>
    <x v="1"/>
    <n v="99"/>
    <s v="tt6435258"/>
    <n v="7.4"/>
    <n v="705"/>
    <x v="1"/>
  </r>
  <r>
    <n v="3603"/>
    <s v="tm849937"/>
    <x v="3571"/>
    <s v="Jungle Beat: The Movie"/>
    <x v="0"/>
    <s v="The Jungle Beat animals think it√¢‚Ç¨‚Ñ¢s the best thing ever when an alien arrives in the jungle bringing with him the power of speech. They also surprisingly think it√¢‚Ç¨‚Ñ¢s the best thing ever when they find out that he√¢‚Ç¨‚Ñ¢s been sent to conquer them."/>
    <x v="63"/>
    <x v="1"/>
    <s v="G"/>
    <x v="3"/>
    <n v="84"/>
    <s v="tt12139700"/>
    <n v="5.5"/>
    <n v="983"/>
    <x v="1"/>
  </r>
  <r>
    <n v="3604"/>
    <s v="ts93981"/>
    <x v="3572"/>
    <s v="Monarca"/>
    <x v="1"/>
    <s v="After 20 years, Ana Mar√É¬≠a returns to Mexico and vies for control of her family's tequila empire as it threatens to crumble under corruption and secrets."/>
    <x v="62"/>
    <x v="1"/>
    <s v="TV-MA"/>
    <x v="6"/>
    <n v="44"/>
    <s v="tt8655736"/>
    <n v="7.8"/>
    <n v="3210"/>
    <x v="1"/>
  </r>
  <r>
    <n v="3605"/>
    <s v="ts102933"/>
    <x v="3573"/>
    <s v="Les de l'hoquei"/>
    <x v="1"/>
    <s v="Seven young roller hockey players and their new coach will fight to save the female section of Club Pati Minerva, while trying to find their place, both inside and outside the team."/>
    <x v="62"/>
    <x v="1"/>
    <s v="TV-MA"/>
    <x v="6"/>
    <n v="50"/>
    <s v="tt9486226"/>
    <n v="6.8"/>
    <n v="429"/>
    <x v="1"/>
  </r>
  <r>
    <n v="3606"/>
    <s v="tm932609"/>
    <x v="3574"/>
    <s v="The Binding"/>
    <x v="0"/>
    <s v="While visiting her fianc√É¬©'s mother in southern Italy, a woman must fight the mysterious and malevolent curse intent on claiming her daughter."/>
    <x v="63"/>
    <x v="1"/>
    <m/>
    <x v="5"/>
    <n v="93"/>
    <s v="tt10914452"/>
    <n v="4.8"/>
    <n v="4145"/>
    <x v="1"/>
  </r>
  <r>
    <n v="3607"/>
    <s v="tm851346"/>
    <x v="3575"/>
    <s v="Residue"/>
    <x v="0"/>
    <s v="A young filmmaker returns home after many years away, to write a script about his childhood, only to find his neighborhood unrecognizable and his childhood friends scattered to the wind."/>
    <x v="63"/>
    <x v="1"/>
    <m/>
    <x v="5"/>
    <n v="90"/>
    <s v="tt11568878"/>
    <n v="6.5"/>
    <n v="570"/>
    <x v="1"/>
  </r>
  <r>
    <n v="3608"/>
    <s v="ts252661"/>
    <x v="3576"/>
    <s v="La L√É¬≠nea: Shadow of Narco"/>
    <x v="1"/>
    <s v="Go inside La L√É¬≠nea, the Spanish beach town turned into Europe's drug trafficking hub, and meet the law enforcement officials determined to change that."/>
    <x v="63"/>
    <x v="1"/>
    <s v="TV-MA"/>
    <x v="6"/>
    <n v="30"/>
    <s v="tt12875794"/>
    <n v="6.4"/>
    <n v="386"/>
    <x v="1"/>
  </r>
  <r>
    <n v="3609"/>
    <s v="ts314648"/>
    <x v="3577"/>
    <s v="The Witcher: A Look Inside the Episodes"/>
    <x v="1"/>
    <s v="With series creator Lauren S. Hissrich as your guide, take an in-depth journey into the stories and themes powering the first season of The Witcher."/>
    <x v="63"/>
    <x v="1"/>
    <m/>
    <x v="5"/>
    <n v="6"/>
    <s v="tt12748032"/>
    <n v="7.1"/>
    <n v="151"/>
    <x v="1"/>
  </r>
  <r>
    <n v="3610"/>
    <s v="tm894619"/>
    <x v="3578"/>
    <s v="Feel the Beat"/>
    <x v="0"/>
    <s v="After failing to make it on Broadway, April returns to her hometown and reluctantly begins training a misfit group of young dancers for a competition."/>
    <x v="63"/>
    <x v="1"/>
    <s v="G"/>
    <x v="3"/>
    <n v="107"/>
    <s v="tt10714856"/>
    <n v="6.3"/>
    <n v="10749"/>
    <x v="1"/>
  </r>
  <r>
    <n v="3611"/>
    <s v="tm885805"/>
    <x v="3579"/>
    <s v="Debt Collectors"/>
    <x v="0"/>
    <s v="A pair of debt collectors are thrust into an explosively dangerous situation, chasing down various lowlifes while also evading a vengeful kingpin."/>
    <x v="63"/>
    <x v="1"/>
    <s v="R"/>
    <x v="0"/>
    <n v="97"/>
    <s v="tt10933680"/>
    <n v="5.7"/>
    <n v="4230"/>
    <x v="1"/>
  </r>
  <r>
    <n v="3612"/>
    <s v="tm483420"/>
    <x v="3580"/>
    <s v="Ella Fitzgerald: Just One of Those Things"/>
    <x v="0"/>
    <s v="The times and life of the unique Ella Fitzgerald."/>
    <x v="62"/>
    <x v="1"/>
    <m/>
    <x v="5"/>
    <n v="89"/>
    <s v="tt9824012"/>
    <n v="6.9"/>
    <n v="413"/>
    <x v="1"/>
  </r>
  <r>
    <n v="3613"/>
    <s v="tm918853"/>
    <x v="3581"/>
    <s v="All Together Now"/>
    <x v="0"/>
    <s v="An optimistic, talented teen clings to a huge secret: she's homeless and living on a school bus. When tragedy strikes, can she learn to accept a helping hand?"/>
    <x v="63"/>
    <x v="1"/>
    <s v="PG"/>
    <x v="1"/>
    <n v="92"/>
    <s v="tt3155342"/>
    <n v="6.5"/>
    <n v="4182"/>
    <x v="1"/>
  </r>
  <r>
    <n v="3614"/>
    <s v="tm814644"/>
    <x v="3582"/>
    <s v="Coffee &amp; Kareem"/>
    <x v="0"/>
    <s v="Twelve-year-old Kareem Manning hires a criminal to scare his mom's new boyfriend -police officer James Coffee - but it backfires, forcing Coffee and Kareem to team up in order to save themselves from Detroit's most ruthless drug kingpin."/>
    <x v="63"/>
    <x v="1"/>
    <m/>
    <x v="5"/>
    <n v="88"/>
    <s v="tt9898858"/>
    <n v="5.0999999999999996"/>
    <n v="13469"/>
    <x v="1"/>
  </r>
  <r>
    <n v="3615"/>
    <s v="ts90413"/>
    <x v="3583"/>
    <s v="Gigantosaurus"/>
    <x v="1"/>
    <s v="Four curious young dinosaur friends explore the mystery of Gigantosaurus, the largest, fiercest dinosaur of all, facing their individual fears and working together to solve problems during their many adventures."/>
    <x v="62"/>
    <x v="1"/>
    <s v="TV-G"/>
    <x v="9"/>
    <n v="13"/>
    <s v="tt9636800"/>
    <n v="6.9"/>
    <n v="159"/>
    <x v="1"/>
  </r>
  <r>
    <n v="3616"/>
    <s v="tm850822"/>
    <x v="3584"/>
    <s v="Fortune Feimster: Sweet &amp; Salty"/>
    <x v="0"/>
    <s v="Actor, comedian and writer Fortune Feimster takes the stage and riffs on her southern roots, sexual awakenings, showbiz career and more."/>
    <x v="63"/>
    <x v="1"/>
    <m/>
    <x v="5"/>
    <n v="61"/>
    <s v="tt11488724"/>
    <n v="6.9"/>
    <n v="949"/>
    <x v="1"/>
  </r>
  <r>
    <n v="3617"/>
    <s v="ts306187"/>
    <x v="3585"/>
    <s v="Family Reunion"/>
    <x v="1"/>
    <s v="When the McKellan family moves from Seattle to Georgia to be closer to extended family, the transition is like being a catfish out of water."/>
    <x v="62"/>
    <x v="1"/>
    <s v="TV-PG"/>
    <x v="7"/>
    <n v="29"/>
    <s v="tt9153270"/>
    <n v="6.4"/>
    <n v="2576"/>
    <x v="1"/>
  </r>
  <r>
    <n v="3618"/>
    <s v="tm857187"/>
    <x v="3586"/>
    <s v="Tom Segura: Ball Hog"/>
    <x v="0"/>
    <s v="Tom Segura scores laughs with uncomfortably candid stories about mothers, fathers, following your dreams √¢‚Ç¨‚Äù and other things you'd rather not think about."/>
    <x v="63"/>
    <x v="1"/>
    <m/>
    <x v="5"/>
    <n v="70"/>
    <s v="tt11861072"/>
    <n v="7.3"/>
    <n v="2848"/>
    <x v="1"/>
  </r>
  <r>
    <n v="3619"/>
    <s v="ts225102"/>
    <x v="3587"/>
    <s v="Record of Youth"/>
    <x v="1"/>
    <s v="In a cutthroat world where the life you√¢‚Ç¨‚Ñ¢re born into decides your success, three aspiring youths are determined to change that perception as they fight for their dreams."/>
    <x v="63"/>
    <x v="1"/>
    <s v="TV-14"/>
    <x v="2"/>
    <n v="73"/>
    <s v="tt12850322"/>
    <n v="7.3"/>
    <n v="2278"/>
    <x v="1"/>
  </r>
  <r>
    <n v="3620"/>
    <s v="tm925785"/>
    <x v="3588"/>
    <s v="Dark Forces"/>
    <x v="0"/>
    <s v="In search of his sister, a renegade criminal seeks answers at a sordid hotel where he encounters a sinister guest and romances a mysterious waitress."/>
    <x v="63"/>
    <x v="1"/>
    <m/>
    <x v="5"/>
    <n v="81"/>
    <s v="tt12536776"/>
    <n v="2.7"/>
    <n v="586"/>
    <x v="1"/>
  </r>
  <r>
    <n v="3621"/>
    <s v="tm514494"/>
    <x v="3589"/>
    <s v="Offering to the Storm"/>
    <x v="0"/>
    <s v="Inspector Amaia Salazar confronts the origins of her nightmares as she unfolds the darkest secrets of the Baztan valley."/>
    <x v="63"/>
    <x v="1"/>
    <m/>
    <x v="5"/>
    <n v="139"/>
    <s v="tt7304824"/>
    <n v="6.2"/>
    <n v="6215"/>
    <x v="1"/>
  </r>
  <r>
    <n v="3622"/>
    <s v="ts214280"/>
    <x v="3590"/>
    <s v="You Cannot Hide"/>
    <x v="1"/>
    <s v="A nurse and her daughter flee her husband's drug-trafficking past in Mexico and assume new identities in Spain, but still face danger in Madrid."/>
    <x v="62"/>
    <x v="1"/>
    <s v="TV-MA"/>
    <x v="6"/>
    <n v="45"/>
    <s v="tt10367990"/>
    <n v="6.4"/>
    <n v="1098"/>
    <x v="1"/>
  </r>
  <r>
    <n v="3623"/>
    <s v="ts187443"/>
    <x v="3591"/>
    <s v="The Minions of Midas"/>
    <x v="1"/>
    <s v="Los Favoritos de Midas is based on the 1901 short story by Jack London. The six-part series follows Victor, a rich businessman, who is blackmailed in a strange way by a mysterious organization."/>
    <x v="63"/>
    <x v="1"/>
    <s v="TV-MA"/>
    <x v="6"/>
    <n v="53"/>
    <s v="tt10147520"/>
    <n v="6.6"/>
    <n v="4065"/>
    <x v="1"/>
  </r>
  <r>
    <n v="3624"/>
    <s v="tm453903"/>
    <x v="3592"/>
    <s v="Elisa &amp; Marcela"/>
    <x v="0"/>
    <s v="In 1901, Marcela Gracia Ibeas took on the identity of Mario S√É¬°nchez to marry her lover of fifteen years, Elisa Sanchez Loriga."/>
    <x v="62"/>
    <x v="1"/>
    <m/>
    <x v="5"/>
    <n v="118"/>
    <s v="tt6704898"/>
    <n v="6.6"/>
    <n v="4593"/>
    <x v="1"/>
  </r>
  <r>
    <n v="3625"/>
    <s v="tm843938"/>
    <x v="3593"/>
    <s v="18 Presents"/>
    <x v="0"/>
    <s v="Elisa is only forty when an incurable disease takes her from her husband and their daughter. Before her heart stops, Elisa finds a way to stay close to her: a gift for every birthday up to her adult age, 18 gifts to try to accompany her child's growth year after year."/>
    <x v="63"/>
    <x v="1"/>
    <m/>
    <x v="5"/>
    <n v="114"/>
    <s v="tt10816484"/>
    <n v="6.9"/>
    <n v="3739"/>
    <x v="1"/>
  </r>
  <r>
    <n v="3626"/>
    <s v="tm674099"/>
    <x v="3594"/>
    <s v="Rose Island"/>
    <x v="0"/>
    <s v="An idealistic engineer builds his own island off the Italian coast and declares it a nation, drawing the world's attention. Values are tested when the Italian Government declares him an enemy, but to change the world risks must be taken."/>
    <x v="63"/>
    <x v="1"/>
    <m/>
    <x v="5"/>
    <n v="117"/>
    <s v="tt10287954"/>
    <n v="7"/>
    <n v="20019"/>
    <x v="1"/>
  </r>
  <r>
    <n v="3627"/>
    <s v="tm811971"/>
    <x v="3595"/>
    <s v="Oprah Winfrey Presents: When They See Us Now"/>
    <x v="0"/>
    <s v="Oprah Winfrey talks with the exonerated men once known as the Central Park Five, plus the cast and producers who tell their story in &quot;When They See Us&quot;."/>
    <x v="62"/>
    <x v="1"/>
    <m/>
    <x v="5"/>
    <n v="61"/>
    <s v="tt10484298"/>
    <n v="7.8"/>
    <n v="2341"/>
    <x v="1"/>
  </r>
  <r>
    <n v="3628"/>
    <s v="ts86946"/>
    <x v="3596"/>
    <s v="Osmosis"/>
    <x v="1"/>
    <s v="In Paris of the near future, a dating app matches singles with their soul mates by mining their brain data. But decoding true love comes at a price."/>
    <x v="62"/>
    <x v="1"/>
    <s v="TV-MA"/>
    <x v="6"/>
    <n v="42"/>
    <s v="tt7043380"/>
    <n v="5.8"/>
    <n v="3003"/>
    <x v="1"/>
  </r>
  <r>
    <n v="3629"/>
    <s v="ts90645"/>
    <x v="3597"/>
    <s v="Drug Squad: Costa del Sol"/>
    <x v="1"/>
    <s v="Four intrepid and impulsive police officers form a special narcotics unit to combat the birth of drug trafficking on Spain's Costa del Sol in the 1970s."/>
    <x v="62"/>
    <x v="1"/>
    <s v="TV-MA"/>
    <x v="6"/>
    <n v="68"/>
    <s v="tt8478108"/>
    <n v="6.8"/>
    <n v="554"/>
    <x v="1"/>
  </r>
  <r>
    <n v="3630"/>
    <s v="tm835432"/>
    <x v="3598"/>
    <s v="Sky High"/>
    <x v="0"/>
    <s v="A commentary on Spanish society dressed as a thriller about the misadventures of a gang of young petty criminals after the real estate crash."/>
    <x v="63"/>
    <x v="1"/>
    <m/>
    <x v="5"/>
    <n v="121"/>
    <s v="tt10978398"/>
    <n v="5.6"/>
    <n v="3465"/>
    <x v="1"/>
  </r>
  <r>
    <n v="3631"/>
    <s v="ts113748"/>
    <x v="3599"/>
    <s v="Twelve Forever"/>
    <x v="1"/>
    <s v="Reggie's dream is to be a kid forever. Her dream is so powerful that it creates its own fantasy world of perpetual youth."/>
    <x v="62"/>
    <x v="1"/>
    <s v="TV-PG"/>
    <x v="7"/>
    <n v="22"/>
    <s v="tt8009622"/>
    <n v="6.6"/>
    <n v="664"/>
    <x v="1"/>
  </r>
  <r>
    <n v="3632"/>
    <s v="tm413558"/>
    <x v="3600"/>
    <s v="Funan"/>
    <x v="0"/>
    <s v="Cambodia, once the ancient kingdom of Funan, April 17th, 1975. The entire country falls under the tyranny of Angkar, the communist party of the Khmer Rouge. The cities are abandoned, the population is thrown to the roads and forced to walk towards an uncertain future√¢‚Ç¨¬¶"/>
    <x v="62"/>
    <x v="1"/>
    <m/>
    <x v="5"/>
    <n v="84"/>
    <s v="tt6342440"/>
    <n v="6.9"/>
    <n v="916"/>
    <x v="1"/>
  </r>
  <r>
    <n v="3633"/>
    <s v="tm470560"/>
    <x v="3601"/>
    <s v="Circus of Books"/>
    <x v="0"/>
    <s v="For decades, a nice Jewish couple ran Circus of Books, a porn shop and epicenter for gay LA. Their director daughter documents their life and times."/>
    <x v="62"/>
    <x v="1"/>
    <m/>
    <x v="5"/>
    <n v="92"/>
    <s v="tt8727582"/>
    <n v="7.1"/>
    <n v="4571"/>
    <x v="1"/>
  </r>
  <r>
    <n v="3634"/>
    <s v="ts90095"/>
    <x v="3602"/>
    <s v="Jinn"/>
    <x v="1"/>
    <s v="The lives of a group of teenagers are disrupted when a spiritual figure appears in front of them in the ancient city of Petra. They must try and stop Jinn from destroying the world."/>
    <x v="62"/>
    <x v="1"/>
    <s v="TV-14"/>
    <x v="2"/>
    <n v="32"/>
    <s v="tt10751504"/>
    <n v="3.5"/>
    <n v="10043"/>
    <x v="1"/>
  </r>
  <r>
    <n v="3635"/>
    <s v="tm954543"/>
    <x v="3603"/>
    <s v="Wheels of Fortune"/>
    <x v="0"/>
    <s v="To claim a big inheritance, a down-on-his-luck mechanic must win a series of competitions as outlined in his birth father's will."/>
    <x v="63"/>
    <x v="1"/>
    <s v="R"/>
    <x v="0"/>
    <n v="107"/>
    <s v="tt9735976"/>
    <n v="5.3"/>
    <n v="777"/>
    <x v="1"/>
  </r>
  <r>
    <n v="3636"/>
    <s v="tm434830"/>
    <x v="3604"/>
    <s v="The Grizzlies"/>
    <x v="0"/>
    <s v="In a small Arctic town struggling with the highest suicide rate in North America, a group of Inuit students' lives are transformed when they are introduced to the sport of lacrosse."/>
    <x v="62"/>
    <x v="1"/>
    <s v="R"/>
    <x v="0"/>
    <n v="106"/>
    <s v="tt6365796"/>
    <n v="7.5"/>
    <n v="2012"/>
    <x v="1"/>
  </r>
  <r>
    <n v="3637"/>
    <s v="tm893680"/>
    <x v="3605"/>
    <s v="Jo Koy: In His Elements"/>
    <x v="0"/>
    <s v="Jo Koy returns to the Philippines to show off the local culture and headline a special featuring Filipino American comedians, DJs and hip-hop dancers."/>
    <x v="63"/>
    <x v="1"/>
    <m/>
    <x v="5"/>
    <n v="55"/>
    <s v="tt12357266"/>
    <n v="5.4"/>
    <n v="469"/>
    <x v="1"/>
  </r>
  <r>
    <n v="3638"/>
    <s v="tm824559"/>
    <x v="3606"/>
    <s v="Bikram: Yogi, Guru, Predator"/>
    <x v="0"/>
    <s v="The spectacular rise and scandalous fall of hot-yoga evangelist Bikram Choudhury is chronicled through archival footage and extensive insider interviews."/>
    <x v="62"/>
    <x v="1"/>
    <m/>
    <x v="5"/>
    <n v="86"/>
    <s v="tt10883004"/>
    <n v="6.7"/>
    <n v="7367"/>
    <x v="1"/>
  </r>
  <r>
    <n v="3639"/>
    <s v="tm835486"/>
    <x v="3607"/>
    <s v="Jenny Slate: Stage Fright"/>
    <x v="0"/>
    <s v="Jenny Slate's debut stand up-comedy special blends with home videos from her childhood and interviews of her with her family."/>
    <x v="62"/>
    <x v="1"/>
    <m/>
    <x v="5"/>
    <n v="66"/>
    <s v="tt10971520"/>
    <n v="5.8"/>
    <n v="1268"/>
    <x v="1"/>
  </r>
  <r>
    <n v="3640"/>
    <s v="ts87224"/>
    <x v="3608"/>
    <s v="Always a Witch"/>
    <x v="1"/>
    <s v="A young 17th-century witch time travels to the future to save the man she loves, but first must adjust to present-day Cartagena and defeat a dark rival."/>
    <x v="62"/>
    <x v="1"/>
    <s v="TV-14"/>
    <x v="2"/>
    <n v="40"/>
    <s v="tt8001250"/>
    <n v="6.3"/>
    <n v="2406"/>
    <x v="1"/>
  </r>
  <r>
    <n v="3641"/>
    <s v="ts223238"/>
    <x v="3609"/>
    <s v="My Holo Love"/>
    <x v="1"/>
    <s v="Go Nan Do, the owner, and creator of an IT research company must hide his existence from the world after his involvement as a hacker in a major case ten years ago. Presumed dead, the only people who knew of his existence are his step-sister and his companies CEO. Han So Yeon, an assistant manager at a glasses company, keeps her distance from people, due to her inability to recognize people√¢‚Ç¨‚Ñ¢s faces."/>
    <x v="63"/>
    <x v="1"/>
    <s v="TV-14"/>
    <x v="2"/>
    <n v="57"/>
    <s v="tt11058644"/>
    <n v="7.6"/>
    <n v="2401"/>
    <x v="1"/>
  </r>
  <r>
    <n v="3642"/>
    <s v="ts88271"/>
    <x v="3610"/>
    <s v="Flavorful Origins"/>
    <x v="1"/>
    <s v="Delve into the delectable world of Chaoshan cuisine, explore its unique ingredients and hear the stories of the people behind its creation._x000a__x000a_In the second series of &quot;Flavorful Origins&quot;, we discover the cuisine of Yunnan ._x000a__x000a_The third series of Flavorful Origins takes us around the cuisine of Gansu."/>
    <x v="62"/>
    <x v="1"/>
    <m/>
    <x v="5"/>
    <n v="12"/>
    <s v="tt9708598"/>
    <n v="7.6"/>
    <n v="592"/>
    <x v="1"/>
  </r>
  <r>
    <n v="3643"/>
    <s v="ts90280"/>
    <x v="3611"/>
    <s v="Yankee"/>
    <x v="1"/>
    <s v="On the run from the police, an Arizona man crosses into Mexico and gets deeply involved in drug trafficking, with the help of modern technology."/>
    <x v="62"/>
    <x v="1"/>
    <s v="TV-MA"/>
    <x v="6"/>
    <n v="40"/>
    <s v="tt9046782"/>
    <n v="5.9"/>
    <n v="687"/>
    <x v="1"/>
  </r>
  <r>
    <n v="3644"/>
    <s v="ts288353"/>
    <x v="3612"/>
    <s v="Omniscient"/>
    <x v="1"/>
    <s v="In a city where citizens are monitored 24/7, a tech employee must outsmart her surveillance drone in order to investigate a murder."/>
    <x v="63"/>
    <x v="1"/>
    <m/>
    <x v="5"/>
    <n v="47"/>
    <s v="tt11542920"/>
    <n v="6.5"/>
    <n v="2089"/>
    <x v="1"/>
  </r>
  <r>
    <n v="3645"/>
    <s v="ts188840"/>
    <x v="3613"/>
    <s v="Seis Manos"/>
    <x v="1"/>
    <s v="Orphans raised by a martial arts master are plunged into a mystery involving demonic powers, drug cartels, ancient rituals and blood sacrifice."/>
    <x v="62"/>
    <x v="1"/>
    <s v="TV-MA"/>
    <x v="6"/>
    <n v="26"/>
    <s v="tt10106108"/>
    <n v="7.1"/>
    <n v="1573"/>
    <x v="1"/>
  </r>
  <r>
    <n v="3646"/>
    <s v="tm915043"/>
    <x v="3614"/>
    <s v="The F**k-It List"/>
    <x v="0"/>
    <s v="After a prank blows up a studious high school senior's life, he shares a list of certain things he wishes he'd done differently √¢‚Ç¨‚Äù and maybe still can."/>
    <x v="63"/>
    <x v="1"/>
    <s v="R"/>
    <x v="0"/>
    <n v="103"/>
    <s v="tt8145202"/>
    <n v="5.0999999999999996"/>
    <n v="5866"/>
    <x v="1"/>
  </r>
  <r>
    <n v="3647"/>
    <s v="ts218277"/>
    <x v="3615"/>
    <s v="Apache: The Life of Carlos Tevez"/>
    <x v="1"/>
    <s v="This gritty dramatization of the life of Carlos Tevez shows his rise to soccer stardom amid the harrowing conditions in Argentina's Fuerte Apache."/>
    <x v="62"/>
    <x v="1"/>
    <s v="TV-MA"/>
    <x v="6"/>
    <n v="45"/>
    <s v="tt10715172"/>
    <n v="7.3"/>
    <n v="1582"/>
    <x v="1"/>
  </r>
  <r>
    <n v="3648"/>
    <s v="tm887369"/>
    <x v="3616"/>
    <s v="Jerry Seinfeld: 23 Hours to Kill"/>
    <x v="0"/>
    <s v="Jerry Seinfeld takes the stage in New York and tackles talking vs. texting, bad buffets vs. so-called &quot;great&quot; restaurants and the magic of Pop Tarts."/>
    <x v="63"/>
    <x v="1"/>
    <m/>
    <x v="5"/>
    <n v="60"/>
    <s v="tt12117854"/>
    <n v="6.7"/>
    <n v="5061"/>
    <x v="1"/>
  </r>
  <r>
    <n v="3649"/>
    <s v="ts89231"/>
    <x v="3617"/>
    <s v="You vs. Wild"/>
    <x v="1"/>
    <s v="In this interactive series, you'll make key decisions to help Bear Grylls survive, thrive and complete missions in the harshest environments on Earth."/>
    <x v="62"/>
    <x v="1"/>
    <s v="TV-PG"/>
    <x v="7"/>
    <n v="20"/>
    <s v="tt10044952"/>
    <n v="6.6"/>
    <n v="2570"/>
    <x v="1"/>
  </r>
  <r>
    <n v="3650"/>
    <s v="ts251512"/>
    <x v="3618"/>
    <s v="Immigration Nation"/>
    <x v="1"/>
    <s v="With unprecedented access to ICE operations, as well as moving portraits of immigrants, this docuseries takes a deep look at U.S. immigration today."/>
    <x v="63"/>
    <x v="1"/>
    <s v="TV-MA"/>
    <x v="6"/>
    <n v="62"/>
    <s v="tt12754910"/>
    <n v="7.4"/>
    <n v="1096"/>
    <x v="1"/>
  </r>
  <r>
    <n v="3651"/>
    <s v="ts254916"/>
    <x v="3619"/>
    <s v="The Cabin with Bert Kreischer"/>
    <x v="1"/>
    <s v="Fast-living comic Bert Kreischer heads to a cabin for some self-care and invites his funny friends to join his quest to cleanse his mind, body and soul."/>
    <x v="63"/>
    <x v="1"/>
    <s v="TV-MA"/>
    <x v="6"/>
    <n v="27"/>
    <s v="tt13148876"/>
    <n v="6.6"/>
    <n v="1637"/>
    <x v="1"/>
  </r>
  <r>
    <n v="3652"/>
    <s v="tm493175"/>
    <x v="3620"/>
    <s v="ZZ Top: That Little Ol' Band from Texas"/>
    <x v="0"/>
    <s v="The story of how three oddball teenage bluesmen became one of the biggest, most beloved bands on the planet."/>
    <x v="62"/>
    <x v="1"/>
    <m/>
    <x v="5"/>
    <n v="91"/>
    <s v="tt9015306"/>
    <n v="7.5"/>
    <n v="1692"/>
    <x v="1"/>
  </r>
  <r>
    <n v="3653"/>
    <s v="tm283581"/>
    <x v="3621"/>
    <s v="Super Deluxe"/>
    <x v="0"/>
    <s v="An unfaithful newly-wed wife, an estranged father, a priest and an angry son suddenly find themselves in the most unexpected predicaments, each poised to experience their destiny, all on one fateful day."/>
    <x v="62"/>
    <x v="1"/>
    <s v="NC-17"/>
    <x v="11"/>
    <n v="176"/>
    <s v="tt7019942"/>
    <n v="8.4"/>
    <n v="13680"/>
    <x v="1"/>
  </r>
  <r>
    <n v="3654"/>
    <s v="ts104485"/>
    <x v="3622"/>
    <s v="The Stranded"/>
    <x v="1"/>
    <s v="When a tsunami strands dozens of teens on an island at their private school, they soon realize no rescuers are coming and they must save themselves."/>
    <x v="62"/>
    <x v="1"/>
    <s v="TV-MA"/>
    <x v="6"/>
    <n v="49"/>
    <s v="tt9310400"/>
    <n v="6.2"/>
    <n v="1241"/>
    <x v="1"/>
  </r>
  <r>
    <n v="3655"/>
    <s v="ts222049"/>
    <x v="3623"/>
    <s v="Who Killed Malcolm X?"/>
    <x v="1"/>
    <s v="Activist Abdur-Rahman Muhammad begins his own investigation into the perplexing details surrounding the assassination of civil rights leader Malcolm X."/>
    <x v="62"/>
    <x v="1"/>
    <s v="TV-MA"/>
    <x v="6"/>
    <n v="45"/>
    <s v="tt10948316"/>
    <n v="7.5"/>
    <n v="2125"/>
    <x v="1"/>
  </r>
  <r>
    <n v="3656"/>
    <s v="ts223456"/>
    <x v="3624"/>
    <s v="Pandemic: How to Prevent an Outbreak"/>
    <x v="1"/>
    <s v="In this docuseries, meet the heroes on the front lines of the battle against influenza and learn about their efforts to stop the next global outbreak."/>
    <x v="63"/>
    <x v="1"/>
    <s v="TV-14"/>
    <x v="2"/>
    <n v="49"/>
    <s v="tt11497904"/>
    <n v="6.3"/>
    <n v="2759"/>
    <x v="1"/>
  </r>
  <r>
    <n v="3657"/>
    <s v="tm861718"/>
    <x v="3625"/>
    <s v="Villain"/>
    <x v="0"/>
    <s v="After 10 years, Eddie Franks is out of prison and trying to stay on the straight and narrow, but his drug-mule brother, Sean has other ideas. Rival gangster brothers demand Sean repay his debt to them, causing Eddie to get tangled in the crossfire, and he ends up using his life savings to calling in favours with mobster friends to try and help."/>
    <x v="63"/>
    <x v="1"/>
    <s v="R"/>
    <x v="0"/>
    <n v="97"/>
    <s v="tt9820352"/>
    <n v="5.9"/>
    <n v="3243"/>
    <x v="1"/>
  </r>
  <r>
    <n v="3658"/>
    <s v="tm458893"/>
    <x v="3626"/>
    <s v="Oh, Ramona!"/>
    <x v="0"/>
    <s v="Oh, Ramona! seeks the transformation of Andrew from a teenager into an adult who lives candidly and selflessly his first love story, innocent and uninvolved, alternating with the second, intense and insane story, incapable of making a choice. Oh, Ramona! is the cinematic rewriting of Andrei Ciobanu's book &quot;Suge-o, Ramona!&quot;."/>
    <x v="62"/>
    <x v="1"/>
    <s v="R"/>
    <x v="0"/>
    <n v="109"/>
    <s v="tt7200946"/>
    <n v="4.8"/>
    <n v="8854"/>
    <x v="1"/>
  </r>
  <r>
    <n v="3659"/>
    <s v="ts110635"/>
    <x v="3627"/>
    <s v="Luna Nera"/>
    <x v="1"/>
    <s v="A group of women are suspected of witchcraft in 17th century Italy."/>
    <x v="63"/>
    <x v="1"/>
    <s v="TV-MA"/>
    <x v="6"/>
    <n v="45"/>
    <s v="tt8403622"/>
    <n v="6"/>
    <n v="2883"/>
    <x v="1"/>
  </r>
  <r>
    <n v="3660"/>
    <s v="ts191121"/>
    <x v="3628"/>
    <s v="Reality Z"/>
    <x v="1"/>
    <s v="A zombie apocalypse that imprisons participants and producers of a reality show called Olimpo, The House of the Gods. The studio becomes a shelter for those who seek salvation in Rio de Janeiro where chaos and hopelessness begin to rule."/>
    <x v="63"/>
    <x v="1"/>
    <s v="TV-MA"/>
    <x v="6"/>
    <n v="31"/>
    <s v="tt10241238"/>
    <n v="5.6"/>
    <n v="2437"/>
    <x v="1"/>
  </r>
  <r>
    <n v="3661"/>
    <s v="ts236051"/>
    <x v="3629"/>
    <s v="The Least Expected Day: Inside the Movistar Team 2019"/>
    <x v="1"/>
    <s v="Pro cycling√¢‚Ç¨‚Ñ¢s Movistar Team sets their sights on victory while on the road as they face challenges, controversy and internal conflict."/>
    <x v="63"/>
    <x v="1"/>
    <s v="TV-MA"/>
    <x v="6"/>
    <n v="31"/>
    <s v="tt12048124"/>
    <n v="7.4"/>
    <n v="756"/>
    <x v="1"/>
  </r>
  <r>
    <n v="3662"/>
    <s v="ts213544"/>
    <x v="3630"/>
    <s v="Rookie Historian Goo Hae-Ryung"/>
    <x v="1"/>
    <s v="Set in the early 19th century. Goo Hae Ryung works as a historian. Female historians like Goo Hae Ryung are generally looked down upon because of their gender. Yet, Goo Hae Ryung fulfills her duty as a historian. She gets involved with Prince Lee Rim."/>
    <x v="62"/>
    <x v="1"/>
    <m/>
    <x v="5"/>
    <n v="41"/>
    <s v="tt10406128"/>
    <n v="8.1999999999999904"/>
    <n v="1937"/>
    <x v="1"/>
  </r>
  <r>
    <n v="3663"/>
    <s v="ts89028"/>
    <x v="3631"/>
    <s v="Delhi Crime"/>
    <x v="1"/>
    <s v="As Delhi reels in the aftermath of a gang rape, DCP Vartika Chaturvedi leads a painstaking search for the culprits. Based on the 2012 Nirbhaya case."/>
    <x v="62"/>
    <x v="1"/>
    <s v="TV-MA"/>
    <x v="6"/>
    <n v="27"/>
    <s v="tt9398466"/>
    <n v="8.5"/>
    <n v="18732"/>
    <x v="1"/>
  </r>
  <r>
    <n v="3664"/>
    <s v="ts269442"/>
    <x v="3632"/>
    <s v="The Surgeon's Cut"/>
    <x v="1"/>
    <s v="They're philosophers, storytellers and pioneers in their fields. Four surgeons reflect on their lives and professions in this inspiring docuseries."/>
    <x v="63"/>
    <x v="1"/>
    <s v="TV-14"/>
    <x v="2"/>
    <n v="50"/>
    <s v="tt13487106"/>
    <n v="8.5"/>
    <n v="1010"/>
    <x v="1"/>
  </r>
  <r>
    <n v="3665"/>
    <s v="tm898699"/>
    <x v="3633"/>
    <s v="Larry the Cable Guy: Remain Seated"/>
    <x v="0"/>
    <s v="Larry the Cable Guy is back to Git R Done. Remain Seated, his latest solo special, will show you why this Grammy nominated, multi-platinum recording artist, and Billboard award winner is at the top of his game. Coming to you straight from the Rialto Square Theatre in Joliet, IL to your seat at home!"/>
    <x v="63"/>
    <x v="1"/>
    <s v="R"/>
    <x v="0"/>
    <n v="67"/>
    <s v="tt11464488"/>
    <n v="6.6"/>
    <n v="258"/>
    <x v="1"/>
  </r>
  <r>
    <n v="3666"/>
    <s v="tm840224"/>
    <x v="3634"/>
    <s v="Seth Meyers: Lobby Baby"/>
    <x v="0"/>
    <s v="SNL alumnus and subversive master of late-night Seth Meyers comes out from behind the desk to share some lighthearted stories from his own life."/>
    <x v="62"/>
    <x v="1"/>
    <m/>
    <x v="5"/>
    <n v="61"/>
    <s v="tt11168100"/>
    <n v="7.4"/>
    <n v="2542"/>
    <x v="1"/>
  </r>
  <r>
    <n v="3667"/>
    <s v="ts87320"/>
    <x v="3635"/>
    <s v="Can You Hear Me?"/>
    <x v="1"/>
    <s v="Three friends in a low-income neighborhood find humor and hope in their lives as they grapple with bad boyfriends and their dysfunctional families."/>
    <x v="62"/>
    <x v="1"/>
    <s v="TV-MA"/>
    <x v="6"/>
    <n v="22"/>
    <s v="tt9747016"/>
    <n v="7.6"/>
    <n v="688"/>
    <x v="1"/>
  </r>
  <r>
    <n v="3668"/>
    <s v="tm453098"/>
    <x v="3636"/>
    <s v="Svaha: The Sixth Finger"/>
    <x v="0"/>
    <s v="Pastor Park is head of a religious investigation center that exposes cults and cult leaders. While looking into a suspicious new religion called √¢‚Ç¨ÀúDeer Mount,√¢‚Ç¨‚Ñ¢ he slowly uncovers clues that connect this cult to a series of mysterious cases of missing teenage girls when a body is found inside a damaged tunnel beams. He begins to uncover dark secrets surrounding this cult and its enforcer Na-han."/>
    <x v="62"/>
    <x v="1"/>
    <m/>
    <x v="5"/>
    <n v="122"/>
    <s v="tt7299298"/>
    <n v="6.2"/>
    <n v="3762"/>
    <x v="1"/>
  </r>
  <r>
    <n v="3669"/>
    <s v="ts269501"/>
    <x v="3637"/>
    <s v="BREAK IT ALL: The History of Rock in Latin America"/>
    <x v="1"/>
    <s v="Soda Stereo, Caf√É¬© Tacvba, Aterciopelados and others figure in this 50-year history of Latin American rock through dictatorships, disasters and dissent."/>
    <x v="63"/>
    <x v="1"/>
    <s v="TV-MA"/>
    <x v="6"/>
    <n v="50"/>
    <s v="tt13570366"/>
    <n v="7.6"/>
    <n v="1215"/>
    <x v="1"/>
  </r>
  <r>
    <n v="3670"/>
    <s v="tm848443"/>
    <x v="3638"/>
    <s v="World Famous Lover"/>
    <x v="0"/>
    <s v="An amalgamation of four different love stories: Seenayya and Suvarna, a middle-class couple in a small town; Gautham, an uber-cool youngster romancing in the streets of Paris with his girlfriend Iza, Union Leader Srinu head over heels in love with his boss lady, and and the first college romance."/>
    <x v="63"/>
    <x v="1"/>
    <m/>
    <x v="5"/>
    <n v="156"/>
    <s v="tt10991188"/>
    <n v="5"/>
    <n v="3130"/>
    <x v="1"/>
  </r>
  <r>
    <n v="3671"/>
    <s v="tm898773"/>
    <x v="3639"/>
    <s v="Bulbbul"/>
    <x v="0"/>
    <s v="A child bride grows up to be an enigmatic woman presiding over her household, harboring a painful past as supernatural murders of men plague her village."/>
    <x v="63"/>
    <x v="1"/>
    <m/>
    <x v="5"/>
    <n v="94"/>
    <s v="tt12393526"/>
    <n v="6.5"/>
    <n v="11654"/>
    <x v="1"/>
  </r>
  <r>
    <n v="3672"/>
    <s v="ts90356"/>
    <x v="3640"/>
    <s v="Terrace House: Tokyo 2019-2020"/>
    <x v="1"/>
    <s v="Six strangers share a fabulous house in Tokyo, looking for love while living under the same roof. With no script, what happens next is all up to them."/>
    <x v="62"/>
    <x v="1"/>
    <m/>
    <x v="5"/>
    <n v="46"/>
    <s v="tt10686814"/>
    <n v="7.4"/>
    <n v="691"/>
    <x v="1"/>
  </r>
  <r>
    <n v="3673"/>
    <s v="ts103213"/>
    <x v="3641"/>
    <s v="Queen Sono"/>
    <x v="1"/>
    <s v="A drama about a secret agent who fights crime while dealing with crises in her personal life."/>
    <x v="63"/>
    <x v="1"/>
    <s v="TV-MA"/>
    <x v="6"/>
    <n v="89"/>
    <s v="tt9426290"/>
    <n v="5.9"/>
    <n v="1226"/>
    <x v="1"/>
  </r>
  <r>
    <n v="3674"/>
    <s v="ts223948"/>
    <x v="3642"/>
    <s v="The Goop Lab"/>
    <x v="1"/>
    <s v="Leading with curiosity and keeping it real, Gwyneth Paltrow and her goop team look at psychedelics, energy work and other challenging wellness topics."/>
    <x v="63"/>
    <x v="1"/>
    <s v="TV-MA"/>
    <x v="6"/>
    <n v="33"/>
    <s v="tt11561206"/>
    <n v="2.5"/>
    <n v="3306"/>
    <x v="1"/>
  </r>
  <r>
    <n v="3675"/>
    <s v="tm883441"/>
    <x v="3643"/>
    <s v="Money Heist: The Phenomenon"/>
    <x v="0"/>
    <s v="A documentary on why 'Money Heist' sparked a wave of enthusiasm around the world for a lovable group of thieves and their professor."/>
    <x v="63"/>
    <x v="1"/>
    <m/>
    <x v="5"/>
    <n v="57"/>
    <s v="tt12078990"/>
    <n v="7.4"/>
    <n v="3419"/>
    <x v="1"/>
  </r>
  <r>
    <n v="3676"/>
    <s v="tm813929"/>
    <x v="3644"/>
    <s v="Gold Statue"/>
    <x v="0"/>
    <s v="A prized gold statue drives two best buddies on an adventure to find it and unlock its powers. But does the statue even really exist - and if found, does it really hold magical powers?"/>
    <x v="62"/>
    <x v="1"/>
    <m/>
    <x v="5"/>
    <n v="145"/>
    <s v="tt10377292"/>
    <n v="6.2"/>
    <n v="52"/>
    <x v="1"/>
  </r>
  <r>
    <n v="3677"/>
    <s v="ts238242"/>
    <x v="3645"/>
    <s v="The Great Heist"/>
    <x v="1"/>
    <s v="Based on the 1994 robbery of US$33 million from Colombia's central bank, which turned the country upside down."/>
    <x v="63"/>
    <x v="1"/>
    <s v="TV-MA"/>
    <x v="6"/>
    <n v="44"/>
    <s v="tt12624844"/>
    <n v="7.3"/>
    <n v="2528"/>
    <x v="1"/>
  </r>
  <r>
    <n v="3678"/>
    <s v="tm465408"/>
    <x v="3646"/>
    <s v="Burning Cane"/>
    <x v="0"/>
    <s v="Set among the cane fields of rural Louisiana, Burning Cane follows a deeply religious mother struggling to reconcile her convictions of faith with the love she has for her troubled son."/>
    <x v="62"/>
    <x v="1"/>
    <m/>
    <x v="5"/>
    <n v="77"/>
    <s v="tt7358154"/>
    <n v="5.5"/>
    <n v="630"/>
    <x v="1"/>
  </r>
  <r>
    <n v="3679"/>
    <s v="ts187070"/>
    <x v="3647"/>
    <s v="Pup Academy"/>
    <x v="1"/>
    <s v="Welcome to a secret world where pups learn to be a human's best friend: PUP ACADEMY. Follow three unlikely puppies - and their human friends - as they work together to discover the power of friendship and create everlasting bonds between dogs and humans."/>
    <x v="62"/>
    <x v="1"/>
    <s v="TV-Y"/>
    <x v="8"/>
    <n v="26"/>
    <s v="tt10302548"/>
    <n v="6.6"/>
    <n v="498"/>
    <x v="1"/>
  </r>
  <r>
    <n v="3680"/>
    <s v="ts256853"/>
    <x v="3648"/>
    <s v="The King's Avatar"/>
    <x v="1"/>
    <s v="Ye Xiu is the star player on an esports team that dominates the Chinese leagues of hit multiplayer titled √¢‚Ç¨≈ìGlory.√¢‚Ç¨¬ù His gaming days appear to have come to an abrupt halt, however, when he is forced out of his team √¢‚Ç¨‚Äú who are keen to accept a lucrative sponsorship deal he is vehemently opposed to._x000a__x000a_Dejected, Ye Xiu takes a job at a late-night Internet cafe, and eventually strikes up a friendship with Chen Guo, the cafe√¢‚Ç¨‚Ñ¢s owner. Eventually, Chen Guo reveals her plan √¢‚Ç¨‚Äú to launch a new √¢‚Ç¨≈ìGlory√¢‚Ç¨¬ù team led by Ye Xui. Will Ye Xiu resume his √¢‚Ç¨≈ìGlory√¢‚Ç¨¬ù days? And can he recruit √¢‚Ç¨‚Äú and train √¢‚Ç¨‚Äú enough fellow members to return to the top of the national rankings...and take revenge on his disloyal former teammates?"/>
    <x v="62"/>
    <x v="1"/>
    <s v="TV-MA"/>
    <x v="6"/>
    <n v="36"/>
    <s v="tt10732794"/>
    <n v="8.1999999999999904"/>
    <n v="1042"/>
    <x v="1"/>
  </r>
  <r>
    <n v="3681"/>
    <s v="ts251621"/>
    <x v="3649"/>
    <s v="World's Most Wanted"/>
    <x v="1"/>
    <s v="Heinous criminals have avoided capture despite massive rewards and global investigations. This docuseries profiles some of the world√¢‚Ç¨‚Ñ¢s most wanted."/>
    <x v="63"/>
    <x v="1"/>
    <s v="TV-14"/>
    <x v="2"/>
    <n v="45"/>
    <s v="tt12753698"/>
    <n v="7.1"/>
    <n v="2481"/>
    <x v="1"/>
  </r>
  <r>
    <n v="3682"/>
    <s v="tm452573"/>
    <x v="3650"/>
    <s v="Gabriel Iglesias: One Show Fits All"/>
    <x v="0"/>
    <s v="In a new comedy special for 2019, Gabriel &quot;Fluffy&quot; Iglesias discusses his teenage son, encounters with Snoop Dogg and an overzealous fan, and more."/>
    <x v="62"/>
    <x v="1"/>
    <m/>
    <x v="5"/>
    <n v="90"/>
    <s v="tt9426212"/>
    <n v="7.2"/>
    <n v="1793"/>
    <x v="1"/>
  </r>
  <r>
    <n v="3683"/>
    <s v="ts89347"/>
    <x v="3651"/>
    <s v="Street Food"/>
    <x v="1"/>
    <s v="Embark on a global cultural journey into street food and discover the stories of the people who create the flavorful dishes."/>
    <x v="62"/>
    <x v="1"/>
    <s v="TV-G"/>
    <x v="9"/>
    <n v="37"/>
    <s v="tt10050778"/>
    <n v="7.9"/>
    <n v="2712"/>
    <x v="1"/>
  </r>
  <r>
    <n v="3684"/>
    <s v="tm822596"/>
    <x v="3652"/>
    <s v="Into the Beat"/>
    <x v="0"/>
    <s v="A ballerina discovers hip-hop by chance and is faced with an impossible choice: Does she pursue her family's legacy or her newfound love."/>
    <x v="63"/>
    <x v="1"/>
    <m/>
    <x v="5"/>
    <n v="102"/>
    <s v="tt10662234"/>
    <n v="5.3"/>
    <n v="1313"/>
    <x v="1"/>
  </r>
  <r>
    <n v="3685"/>
    <s v="ts250920"/>
    <x v="3653"/>
    <s v="Home Game"/>
    <x v="1"/>
    <s v="This docuseries profiles unique and dangerous traditional sports from around the world, as well as the communities and cultures where they thrive."/>
    <x v="63"/>
    <x v="1"/>
    <s v="TV-MA"/>
    <x v="6"/>
    <n v="29"/>
    <s v="tt12429046"/>
    <n v="7"/>
    <n v="841"/>
    <x v="1"/>
  </r>
  <r>
    <n v="3686"/>
    <s v="ts105192"/>
    <x v="3654"/>
    <s v="The Unlisted"/>
    <x v="1"/>
    <s v="Twelve-year-old identical twins Dru and Kal discover that the government is secretly tracking and manipulating Australia's youth via electronic tracking devices."/>
    <x v="62"/>
    <x v="1"/>
    <m/>
    <x v="5"/>
    <n v="10"/>
    <s v="tt9184592"/>
    <n v="6.7"/>
    <n v="899"/>
    <x v="1"/>
  </r>
  <r>
    <n v="3687"/>
    <s v="tm319139"/>
    <x v="3655"/>
    <s v="Saaho"/>
    <x v="0"/>
    <s v="A battle for power ensues as warring gangters thrive to gain possession of a &quot;black box&quot; that can make them richer than they already are, and an undercover cop intervenes with the help of his sharp intellect and an instinct to kill."/>
    <x v="62"/>
    <x v="1"/>
    <s v="R"/>
    <x v="0"/>
    <n v="171"/>
    <s v="tt6836936"/>
    <n v="5.5"/>
    <n v="18554"/>
    <x v="1"/>
  </r>
  <r>
    <n v="3688"/>
    <s v="tm495609"/>
    <x v="3656"/>
    <s v="Game Over"/>
    <x v="0"/>
    <s v="A nyctophobic woman has to fight her inner demons to stay alive in the game called life."/>
    <x v="62"/>
    <x v="1"/>
    <m/>
    <x v="5"/>
    <n v="102"/>
    <s v="tt8914492"/>
    <n v="7"/>
    <n v="7297"/>
    <x v="1"/>
  </r>
  <r>
    <n v="3689"/>
    <s v="ts85451"/>
    <x v="3657"/>
    <s v="45 RPM"/>
    <x v="1"/>
    <s v="The birth of a music label and three characters fighting for their dreams inside the complex inside the music industry."/>
    <x v="62"/>
    <x v="1"/>
    <s v="TV-MA"/>
    <x v="6"/>
    <n v="57"/>
    <s v="tt8987918"/>
    <n v="7.2"/>
    <n v="497"/>
    <x v="1"/>
  </r>
  <r>
    <n v="3690"/>
    <s v="ts89583"/>
    <x v="3658"/>
    <s v="Trailer Park Boys: The Animated Series"/>
    <x v="1"/>
    <s v="Nova Scotia√¢‚Ç¨‚Ñ¢s favorite miscreants have always been super sketchy. Now, carrying on from the Season 12 finale, the boys have become complete cartoons."/>
    <x v="62"/>
    <x v="1"/>
    <s v="TV-MA"/>
    <x v="6"/>
    <n v="25"/>
    <s v="tt9814900"/>
    <n v="7.6"/>
    <n v="2854"/>
    <x v="1"/>
  </r>
  <r>
    <n v="3691"/>
    <s v="ts104168"/>
    <x v="3659"/>
    <s v="El Drag√É¬≥n: Return of a Warrior"/>
    <x v="1"/>
    <s v="After the murder of his parents when he was a little kid, Mexican Miguel Garza is sent away to Japan. 20 years later, he has to go back to his home country as the new heir of his family's cartel."/>
    <x v="62"/>
    <x v="1"/>
    <s v="TV-MA"/>
    <x v="6"/>
    <n v="53"/>
    <s v="tt9281190"/>
    <n v="6.8"/>
    <n v="1853"/>
    <x v="1"/>
  </r>
  <r>
    <n v="3692"/>
    <s v="ts87488"/>
    <x v="3660"/>
    <s v="Malibu Rescue: The Series"/>
    <x v="1"/>
    <s v="On the heels of Junior Rescue training, Team Flounder returns to brave the beach in a series of thrilling saves and lighthearted laughs."/>
    <x v="62"/>
    <x v="1"/>
    <s v="TV-G"/>
    <x v="9"/>
    <n v="26"/>
    <s v="tt9098432"/>
    <n v="5.4"/>
    <n v="979"/>
    <x v="1"/>
  </r>
  <r>
    <n v="3693"/>
    <s v="tm470597"/>
    <x v="3661"/>
    <s v="A Kid from Coney Island"/>
    <x v="0"/>
    <s v="Feature documentary about the rise and fall, and rebirth of ex-NBA star, Stephon Marbury."/>
    <x v="62"/>
    <x v="1"/>
    <m/>
    <x v="5"/>
    <n v="89"/>
    <s v="tt9567112"/>
    <n v="7"/>
    <n v="536"/>
    <x v="1"/>
  </r>
  <r>
    <n v="3694"/>
    <s v="tm502151"/>
    <x v="3662"/>
    <s v="A Remarkable Tale"/>
    <x v="0"/>
    <s v="A town at the edge of the missing take desperate measures to avoid it."/>
    <x v="62"/>
    <x v="1"/>
    <s v="PG"/>
    <x v="1"/>
    <n v="93"/>
    <s v="tt8296660"/>
    <n v="5.3"/>
    <n v="1159"/>
    <x v="1"/>
  </r>
  <r>
    <n v="3695"/>
    <s v="tm933447"/>
    <x v="3663"/>
    <s v="Michael McIntyre: Showman"/>
    <x v="0"/>
    <s v="Charming comic Michael McIntyre talks family, technology, sharks, accents and the time he confused himself for a world leader in this stand-up special."/>
    <x v="63"/>
    <x v="1"/>
    <m/>
    <x v="5"/>
    <n v="62"/>
    <s v="tt11860624"/>
    <n v="7.1"/>
    <n v="1219"/>
    <x v="1"/>
  </r>
  <r>
    <n v="3696"/>
    <s v="tm456074"/>
    <x v="3664"/>
    <s v="Jezebel"/>
    <x v="0"/>
    <s v="A true story. In the last days of her mother√¢‚Ç¨‚Ñ¢s life, 19-year-old Tiffany crashes with five family members in a Las Vegas studio apartment. In order to make ends meet, her sister, a phone sex operator, introduces her to the world of fetish cam girls."/>
    <x v="63"/>
    <x v="1"/>
    <m/>
    <x v="5"/>
    <n v="88"/>
    <s v="tt7103742"/>
    <n v="6.9"/>
    <n v="1304"/>
    <x v="1"/>
  </r>
  <r>
    <n v="3697"/>
    <s v="tm461159"/>
    <x v="3665"/>
    <s v="Trouble"/>
    <x v="0"/>
    <s v="A pampered dog named Trouble must learn to live in the real world while trying to escape from his former owner's greedy children and must learn how to survive on the big-city streets."/>
    <x v="62"/>
    <x v="1"/>
    <m/>
    <x v="5"/>
    <n v="87"/>
    <s v="tt6772524"/>
    <n v="5.8"/>
    <n v="3187"/>
    <x v="1"/>
  </r>
  <r>
    <n v="3698"/>
    <s v="tm875736"/>
    <x v="1591"/>
    <s v="U Turn"/>
    <x v="0"/>
    <s v="U turn tells the story of a budding investigator and a cop who will uncover the new conspiracies of a bike gang."/>
    <x v="63"/>
    <x v="1"/>
    <m/>
    <x v="5"/>
    <n v="98"/>
    <s v="tt11638656"/>
    <n v="4.3"/>
    <n v="268"/>
    <x v="1"/>
  </r>
  <r>
    <n v="3699"/>
    <s v="tm816593"/>
    <x v="3666"/>
    <s v="Frankenstein's Monster's Monster, Frankenstein"/>
    <x v="0"/>
    <s v="David Harbour delves into the enigmatic history of his legendary acting family, as he examines his father's legacy and role in a made-for-TV play."/>
    <x v="62"/>
    <x v="1"/>
    <m/>
    <x v="5"/>
    <n v="32"/>
    <s v="tt10516390"/>
    <n v="5.8"/>
    <n v="2166"/>
    <x v="1"/>
  </r>
  <r>
    <n v="3700"/>
    <s v="tm454861"/>
    <x v="3667"/>
    <s v="Patria"/>
    <x v="0"/>
    <s v="Paco Ignacio Taibo II brings his book trilogy to life, highlighting Mexico's history in 1854-1867, a period he considers foundational to the country."/>
    <x v="62"/>
    <x v="1"/>
    <m/>
    <x v="5"/>
    <n v="89"/>
    <s v="tt9647980"/>
    <n v="7.2"/>
    <n v="102"/>
    <x v="1"/>
  </r>
  <r>
    <n v="3701"/>
    <s v="ts252166"/>
    <x v="3668"/>
    <s v="Private Lives"/>
    <x v="1"/>
    <s v="In a world where data is no longer private, con artists uncover a sinister surveillance scheme headed by the government and a greedy corporation."/>
    <x v="63"/>
    <x v="1"/>
    <m/>
    <x v="5"/>
    <n v="67"/>
    <s v="tt12560270"/>
    <n v="6.7"/>
    <n v="595"/>
    <x v="1"/>
  </r>
  <r>
    <n v="3702"/>
    <s v="tm919106"/>
    <x v="3669"/>
    <s v="Rising Phoenix"/>
    <x v="0"/>
    <s v="The history and current standing of the Paralympic Games, which has grown to become the world's third largest sporting event."/>
    <x v="63"/>
    <x v="1"/>
    <s v="PG-13"/>
    <x v="4"/>
    <n v="105"/>
    <s v="tt10851618"/>
    <n v="8.1"/>
    <n v="1659"/>
    <x v="1"/>
  </r>
  <r>
    <n v="3703"/>
    <s v="ts233530"/>
    <x v="3670"/>
    <s v="Win the Wilderness: Alaska"/>
    <x v="1"/>
    <s v="Six British couples compete to impress the current, elderly owners of a remote yet breathtaking property in Alaska. The winners will win the property deep within the Alaskan wilderness."/>
    <x v="63"/>
    <x v="1"/>
    <m/>
    <x v="5"/>
    <n v="59"/>
    <s v="tt11718294"/>
    <n v="6.9"/>
    <n v="724"/>
    <x v="1"/>
  </r>
  <r>
    <n v="3704"/>
    <s v="ts87473"/>
    <x v="3671"/>
    <s v="7SEEDS"/>
    <x v="1"/>
    <s v="Shy Natsu awakens as part of a group chosen to ensure the survival of humanity. Together, they have to survive on a changed Earth."/>
    <x v="62"/>
    <x v="1"/>
    <s v="TV-MA"/>
    <x v="6"/>
    <n v="25"/>
    <s v="tt9348718"/>
    <n v="6.3"/>
    <n v="1378"/>
    <x v="1"/>
  </r>
  <r>
    <n v="3705"/>
    <s v="tm467848"/>
    <x v="3672"/>
    <s v="NiNoKuni"/>
    <x v="0"/>
    <s v="Adapted from the video game series of the same name, NiNoKuni follows high school peers Yuu and Haru who must travel between two separate yet parallel worlds to help save their childhood friend, Kotona, whose life is in danger. In this magical quest complicated by love, the three teens will be tasked with making the ultimate choice."/>
    <x v="62"/>
    <x v="1"/>
    <s v="PG-13"/>
    <x v="4"/>
    <n v="106"/>
    <s v="tt9760504"/>
    <n v="6.1"/>
    <n v="3296"/>
    <x v="1"/>
  </r>
  <r>
    <n v="3706"/>
    <s v="ts223659"/>
    <x v="3673"/>
    <s v="Jamtara √¢‚Ç¨‚Äú Sabka Number Ayega"/>
    <x v="1"/>
    <s v="A group of small-town young men run a lucrative phishing operation, until a corrupt politician wants in on their scheme -- and a cop wants to fight it."/>
    <x v="63"/>
    <x v="1"/>
    <m/>
    <x v="5"/>
    <n v="29"/>
    <s v="tt11150912"/>
    <n v="7.3"/>
    <n v="6165"/>
    <x v="1"/>
  </r>
  <r>
    <n v="3707"/>
    <s v="tm845532"/>
    <x v="3674"/>
    <s v="Mucho Mucho Amor: The Legend of Walter Mercado"/>
    <x v="0"/>
    <s v="Once the world's most famous astrologer, Walter Mercado seeks to resurrect a forgotten legacy. Raised in the sugar cane fields of Puerto Rico, Walter grew up to become a gender non-conforming, cape-wearing psychic whose televised horoscopes reached 120 million viewers a day for decades before he mysteriously disappeared."/>
    <x v="63"/>
    <x v="1"/>
    <m/>
    <x v="5"/>
    <n v="96"/>
    <s v="tt11378264"/>
    <n v="7.3"/>
    <n v="3251"/>
    <x v="1"/>
  </r>
  <r>
    <n v="3708"/>
    <s v="ts225539"/>
    <x v="3675"/>
    <s v="Hyena"/>
    <x v="1"/>
    <s v="To survive in a dog-eat-dog world, two rival lawyers with high-class clientele tear apart anything that stands in the way of their ambitions."/>
    <x v="63"/>
    <x v="1"/>
    <m/>
    <x v="5"/>
    <n v="60"/>
    <s v="tt11534164"/>
    <n v="7.7"/>
    <n v="765"/>
    <x v="1"/>
  </r>
  <r>
    <n v="3709"/>
    <s v="ts190452"/>
    <x v="3676"/>
    <s v="Stolen Away"/>
    <x v="1"/>
    <s v="A man gets caught in Colombian customs with drugs, his goal is to end up in prison to contact who kidnapped his daughter years ago."/>
    <x v="63"/>
    <x v="1"/>
    <s v="TV-14"/>
    <x v="2"/>
    <n v="48"/>
    <s v="tt10064124"/>
    <n v="7.1"/>
    <n v="2314"/>
    <x v="1"/>
  </r>
  <r>
    <n v="3710"/>
    <s v="tm836674"/>
    <x v="3677"/>
    <s v="The Main Event"/>
    <x v="0"/>
    <s v="After discovering a magical mask, an 11-year-old aspiring wrestler enters a competition to become the next WWE superstar by using special powers from a magical mask."/>
    <x v="63"/>
    <x v="1"/>
    <m/>
    <x v="5"/>
    <n v="102"/>
    <s v="tt10540242"/>
    <n v="4.8"/>
    <n v="2279"/>
    <x v="1"/>
  </r>
  <r>
    <n v="3711"/>
    <s v="ts90902"/>
    <x v="3678"/>
    <s v="Search: WWW"/>
    <x v="1"/>
    <s v="The stories of ambitious career women working at the top of the best portal sites in the IT industry. Paved with wins and losses, their road to success takes a new turn when love comes along the way."/>
    <x v="62"/>
    <x v="1"/>
    <m/>
    <x v="5"/>
    <n v="72"/>
    <s v="tt10253244"/>
    <n v="7.9"/>
    <n v="1308"/>
    <x v="1"/>
  </r>
  <r>
    <n v="3712"/>
    <s v="tm912400"/>
    <x v="3679"/>
    <s v="Jack Whitehall: I'm Only Joking"/>
    <x v="0"/>
    <s v="Jack Whitehall hits the stage with hilarious tales about happy couples, life in hotels, human stupidity and his well-traveled father."/>
    <x v="63"/>
    <x v="1"/>
    <m/>
    <x v="5"/>
    <n v="58"/>
    <s v="tt12588432"/>
    <n v="6.6"/>
    <n v="1468"/>
    <x v="1"/>
  </r>
  <r>
    <n v="3713"/>
    <s v="ts251119"/>
    <x v="3680"/>
    <s v="Hook"/>
    <x v="1"/>
    <s v="Despite their fathers' rivalry, two university students form a friendship at a boxing gym as they tackle family drama, romance and personal crises."/>
    <x v="63"/>
    <x v="1"/>
    <s v="TV-MA"/>
    <x v="6"/>
    <n v="43"/>
    <s v="tt12659696"/>
    <n v="6.5"/>
    <n v="25"/>
    <x v="1"/>
  </r>
  <r>
    <n v="3714"/>
    <s v="ts88821"/>
    <x v="3681"/>
    <s v="I Hear You"/>
    <x v="1"/>
    <s v="Bei Er Duo, a girl from an ordinary family, dreams about studying in Japan to be a professional voice actor. However, her mother wants her to marry rich whilst she is young, leading to continuous blind dates which irritate Bei Er Duo. In her desperation to raise funds for studying overseas as well as helping her best friend Tang Li out of a crisis, Bei Er Duo joins a couple reality program, encountering top violin maker Ye Shu Wei."/>
    <x v="62"/>
    <x v="1"/>
    <s v="TV-14"/>
    <x v="2"/>
    <n v="45"/>
    <s v="tt10327440"/>
    <n v="7.3"/>
    <n v="560"/>
    <x v="1"/>
  </r>
  <r>
    <n v="3715"/>
    <s v="ts91034"/>
    <x v="3682"/>
    <s v="Leila"/>
    <x v="1"/>
    <s v="In the forgotten margins of the segregated communities of a dystopian future, a woman searches for the daughter that she lost upon her arrest years ago."/>
    <x v="62"/>
    <x v="1"/>
    <s v="TV-MA"/>
    <x v="6"/>
    <n v="46"/>
    <s v="tt7259274"/>
    <n v="4.7"/>
    <n v="8796"/>
    <x v="1"/>
  </r>
  <r>
    <n v="3716"/>
    <s v="tm816038"/>
    <x v="3683"/>
    <s v="Violet Evergarden: Eternity and the Auto Memories Doll"/>
    <x v="0"/>
    <s v="Violet Evergarden, a former soldier returned from war, comes to teach at a women's academy and changes a young girl's life."/>
    <x v="62"/>
    <x v="1"/>
    <m/>
    <x v="5"/>
    <n v="90"/>
    <s v="tt10477558"/>
    <n v="7.4"/>
    <n v="4503"/>
    <x v="1"/>
  </r>
  <r>
    <n v="3717"/>
    <s v="tm943718"/>
    <x v="3684"/>
    <s v="Operation Christmas Drop"/>
    <x v="0"/>
    <s v="While gathering evidence to support closing a tropical U.S. Air Force base, a congressional aide warms to its generous captain."/>
    <x v="63"/>
    <x v="1"/>
    <m/>
    <x v="5"/>
    <n v="95"/>
    <s v="tt13236566"/>
    <n v="5.8"/>
    <n v="11329"/>
    <x v="1"/>
  </r>
  <r>
    <n v="3718"/>
    <s v="ts101060"/>
    <x v="3685"/>
    <s v="Merry Happy Whatever"/>
    <x v="1"/>
    <s v="A strong-willed patriarch must balance the demands of his complicated family with the stress of the Christmas season when his youngest daughter comes home for the holidays with a new boyfriend."/>
    <x v="62"/>
    <x v="1"/>
    <s v="TV-PG"/>
    <x v="7"/>
    <n v="26"/>
    <s v="tt9777322"/>
    <n v="6.4"/>
    <n v="4542"/>
    <x v="1"/>
  </r>
  <r>
    <n v="3719"/>
    <s v="tm423624"/>
    <x v="3686"/>
    <s v="Ek Ladki Ko Dekha Toh Aisa Laga"/>
    <x v="0"/>
    <s v="Sweety has to contend with her over-enthusiastic family that wants her to get married but the ultimate truth is that her love might not find acceptance in her family and society."/>
    <x v="62"/>
    <x v="1"/>
    <m/>
    <x v="5"/>
    <n v="121"/>
    <s v="tt8108164"/>
    <n v="5.6"/>
    <n v="4288"/>
    <x v="1"/>
  </r>
  <r>
    <n v="3720"/>
    <s v="ts88133"/>
    <x v="3687"/>
    <s v="Well-Intended Love"/>
    <x v="1"/>
    <s v="In order to receive a bone marrow transplant quicker and be able to continue her career as an actress, Xia Lin enters into a secret marriage with Ling Yi Zhou, the CEO of a company. Despite the conspiracies and misunderstandings they encounter, the two find true love."/>
    <x v="62"/>
    <x v="1"/>
    <s v="TV-14"/>
    <x v="2"/>
    <n v="43"/>
    <s v="tt9886950"/>
    <n v="7.2"/>
    <n v="1433"/>
    <x v="1"/>
  </r>
  <r>
    <n v="3721"/>
    <s v="ts317497"/>
    <x v="3688"/>
    <s v="The Neighbor"/>
    <x v="1"/>
    <s v="Javier is going through a bad patch: he can hardly make it to the end of the month, his business of T-shirts with de-motivational slogans is not quite getting the attention, and his relationship with Lola is shacking. The least thing he needed was for an alien to fall on him and transfer his powers to him before dying."/>
    <x v="62"/>
    <x v="1"/>
    <s v="TV-MA"/>
    <x v="6"/>
    <n v="30"/>
    <s v="tt9731222"/>
    <n v="6.5"/>
    <n v="2125"/>
    <x v="1"/>
  </r>
  <r>
    <n v="3722"/>
    <s v="tm518467"/>
    <x v="3689"/>
    <s v="Dragon Rider"/>
    <x v="0"/>
    <s v="A young silver dragon teams up with a mountain spirit and an orphaned boy on a journey through the Himalayas in search for the Rim of Heaven."/>
    <x v="63"/>
    <x v="1"/>
    <m/>
    <x v="5"/>
    <n v="100"/>
    <s v="tt7080422"/>
    <n v="5.6"/>
    <n v="1522"/>
    <x v="1"/>
  </r>
  <r>
    <n v="3723"/>
    <s v="ts216513"/>
    <x v="3690"/>
    <s v="The Healing Powers of Dude"/>
    <x v="1"/>
    <s v="Noah, an 11-year-old boy with social anxiety disorder, has to start middle school, he turns to a mutt named Dude, a sarcastic emotional support dog who might need Noah as much as Noah needs him."/>
    <x v="63"/>
    <x v="1"/>
    <s v="TV-G"/>
    <x v="9"/>
    <n v="30"/>
    <s v="tt10540562"/>
    <n v="6.5"/>
    <n v="873"/>
    <x v="1"/>
  </r>
  <r>
    <n v="3724"/>
    <s v="tm826368"/>
    <x v="3691"/>
    <s v="American Son"/>
    <x v="0"/>
    <s v="Time passes and tension mounts in a Florida police station as an estranged interracial couple awaits news of their missing teenage son."/>
    <x v="62"/>
    <x v="1"/>
    <m/>
    <x v="5"/>
    <n v="90"/>
    <s v="tt9664078"/>
    <n v="5.8"/>
    <n v="6904"/>
    <x v="1"/>
  </r>
  <r>
    <n v="3725"/>
    <s v="tm454096"/>
    <x v="3692"/>
    <s v="Only Mine"/>
    <x v="0"/>
    <s v="Tormented and left for dead by a scorned lover, a woman finds the strength within herself to recover and retaliate against her abuser."/>
    <x v="62"/>
    <x v="1"/>
    <m/>
    <x v="5"/>
    <n v="87"/>
    <s v="tt9271164"/>
    <n v="4.5999999999999996"/>
    <n v="3013"/>
    <x v="1"/>
  </r>
  <r>
    <n v="3726"/>
    <s v="tm987599"/>
    <x v="3693"/>
    <s v="Best of Stand-up 2020"/>
    <x v="0"/>
    <s v="Unnecessary milk substitutes. Bad passwords. Burlap underpants. 2020 may have sucked, but thankfully the jokes didn't."/>
    <x v="63"/>
    <x v="1"/>
    <m/>
    <x v="5"/>
    <n v="76"/>
    <s v="tt13649688"/>
    <n v="5.4"/>
    <n v="601"/>
    <x v="1"/>
  </r>
  <r>
    <n v="3727"/>
    <s v="ts87361"/>
    <x v="3694"/>
    <s v="Back with the Ex"/>
    <x v="1"/>
    <s v="New beginnings or old baggage? Four singles have one chance to reignite romance with an ex -- or leave the past behind for good."/>
    <x v="62"/>
    <x v="1"/>
    <m/>
    <x v="5"/>
    <n v="44"/>
    <s v="tt11272424"/>
    <n v="6.2"/>
    <n v="615"/>
    <x v="1"/>
  </r>
  <r>
    <n v="3728"/>
    <s v="ts104507"/>
    <x v="3695"/>
    <s v="Triad Princess"/>
    <x v="1"/>
    <s v="A woman who grows up in the shadow of her mafia-affiliated father. She defies his wishes and takes a gig as an undercover bodyguard for a famous actress."/>
    <x v="62"/>
    <x v="1"/>
    <m/>
    <x v="5"/>
    <n v="45"/>
    <s v="tt9314996"/>
    <n v="6.8"/>
    <n v="658"/>
    <x v="1"/>
  </r>
  <r>
    <n v="3729"/>
    <s v="tm831873"/>
    <x v="3696"/>
    <s v="The Crimes That Bind"/>
    <x v="0"/>
    <s v="Desperate and confused, Alicia will do the impossible to keep her son from prison after he's convicted of trying to murder his ex-wife."/>
    <x v="63"/>
    <x v="1"/>
    <m/>
    <x v="5"/>
    <n v="99"/>
    <s v="tt10915060"/>
    <n v="6.7"/>
    <n v="3912"/>
    <x v="1"/>
  </r>
  <r>
    <n v="3730"/>
    <s v="tm884581"/>
    <x v="3697"/>
    <s v="Rich in Love"/>
    <x v="0"/>
    <s v="Working incognito at his rich dad's company to test his own merits, Teto falls for Paula and tells her he grew up poor, a lie that spins out of control."/>
    <x v="63"/>
    <x v="1"/>
    <m/>
    <x v="5"/>
    <n v="104"/>
    <s v="tt10329566"/>
    <n v="6"/>
    <n v="2616"/>
    <x v="1"/>
  </r>
  <r>
    <n v="3731"/>
    <s v="ts231260"/>
    <x v="3698"/>
    <s v="Last One Standing"/>
    <x v="1"/>
    <s v="Luo Ran has been investigating the death of his wife with his best friend Ning Yu. They end up getting onto a train headed for C City in order to chase female suspect Jiang Xue. The train suddenly derails mid-journey, and the hundred or so survivors find themselves transported to a ruined city with no living soul in sight, cut off from the rest of the world. The city is filled with dangers on all sides and supplies are dwindling. The survivors start dying off or disappearing one by one-a brutal game of survival begins."/>
    <x v="62"/>
    <x v="1"/>
    <m/>
    <x v="5"/>
    <n v="36"/>
    <s v="tt11465292"/>
    <n v="7"/>
    <n v="18"/>
    <x v="1"/>
  </r>
  <r>
    <n v="3732"/>
    <s v="ts218176"/>
    <x v="3699"/>
    <s v="The Big Show Show"/>
    <x v="1"/>
    <s v="When Big Show's teenage daughter comes to live with him and his wife and two other daughters, he quickly becomes outnumbered and outsmarted. Despite being 7 feet tall and weighing 400 pounds, he is no longer the center of attention."/>
    <x v="63"/>
    <x v="1"/>
    <s v="TV-PG"/>
    <x v="7"/>
    <n v="26"/>
    <s v="tt10726356"/>
    <n v="6.3"/>
    <n v="2375"/>
    <x v="1"/>
  </r>
  <r>
    <n v="3733"/>
    <s v="ts217719"/>
    <x v="3700"/>
    <s v="Basketball or Nothing"/>
    <x v="1"/>
    <s v="the lives of the Chinle High School boys' basketball team based on the Navajo Nation reservation in Arizona."/>
    <x v="62"/>
    <x v="1"/>
    <s v="TV-PG"/>
    <x v="7"/>
    <n v="0"/>
    <s v="tt10698408"/>
    <n v="7.4"/>
    <n v="614"/>
    <x v="1"/>
  </r>
  <r>
    <n v="3734"/>
    <s v="tm885669"/>
    <x v="3701"/>
    <s v="The Christmas Chronicles: Part Two"/>
    <x v="0"/>
    <s v="Kate Pierce is reluctantly spending Christmas with her mom√¢‚Ç¨‚Ñ¢s new boyfriend and his son Jack. But when the North Pole and Christmas are threatened to be destroyed, Kate and Jack are unexpectedly pulled into a new adventure with Santa Claus."/>
    <x v="63"/>
    <x v="1"/>
    <s v="PG"/>
    <x v="1"/>
    <n v="112"/>
    <s v="tt11057644"/>
    <n v="6"/>
    <n v="29280"/>
    <x v="1"/>
  </r>
  <r>
    <n v="3735"/>
    <s v="tm843276"/>
    <x v="3702"/>
    <s v="Memories of a Teenager"/>
    <x v="0"/>
    <s v="After the suicide of his best friend and the fire of a local dance called Croma√É¬±√É¬≥n, including recitals, illegal parties in an abandoned warehouse and high school, a year passes by in the life of Zabo who writes everything he feels and lives in his blog, &quot;Memories of a teenager&quot;."/>
    <x v="62"/>
    <x v="1"/>
    <m/>
    <x v="5"/>
    <n v="93"/>
    <s v="tt11254858"/>
    <n v="6.5"/>
    <n v="778"/>
    <x v="1"/>
  </r>
  <r>
    <n v="3736"/>
    <s v="tm941531"/>
    <x v="3703"/>
    <s v="The Beast"/>
    <x v="0"/>
    <s v="To rescue his daughter, an unstable Special Forces veteran unleashes his inner beast as he pursues her kidnappers √¢‚Ç¨‚Äù and soon becomes a suspect himself."/>
    <x v="63"/>
    <x v="1"/>
    <m/>
    <x v="5"/>
    <n v="90"/>
    <s v="tt11499506"/>
    <n v="5.2"/>
    <n v="4281"/>
    <x v="1"/>
  </r>
  <r>
    <n v="3737"/>
    <s v="ts221851"/>
    <x v="3704"/>
    <s v="The Lies Within"/>
    <x v="1"/>
    <s v="Kim Seo-hui√¢‚Ç¨‚Ñ¢s life is changed forever when her politician father dies in a car crash and her husband disappears √¢‚Ç¨‚Äú all in one day. She enters the world of politics and join hands with small-town detective Jo Tae-sik to uncover the truth when she finds out that the car crash might not have been an accident after all."/>
    <x v="62"/>
    <x v="1"/>
    <m/>
    <x v="5"/>
    <n v="60"/>
    <s v="tt10919902"/>
    <n v="7"/>
    <n v="365"/>
    <x v="1"/>
  </r>
  <r>
    <n v="3738"/>
    <s v="tm873159"/>
    <x v="3705"/>
    <s v="The Yin-Yang Master: Dream of Eternity"/>
    <x v="0"/>
    <s v="Qing Ming, the Yin-Yang Master, took his master's last wish and went to the Captial Tiandu City to attend the heaven ceremony."/>
    <x v="63"/>
    <x v="1"/>
    <s v="PG-13"/>
    <x v="4"/>
    <n v="132"/>
    <s v="tt11454718"/>
    <n v="6.4"/>
    <n v="4647"/>
    <x v="1"/>
  </r>
  <r>
    <n v="3739"/>
    <s v="tm430106"/>
    <x v="3706"/>
    <s v="El Pepe, A Supreme Life"/>
    <x v="0"/>
    <s v="El Pepe, una vida suprema is a documentary on the life of Uruguayan politician and former guerrilla fighter Jos√É¬© Mujica."/>
    <x v="62"/>
    <x v="1"/>
    <m/>
    <x v="5"/>
    <n v="74"/>
    <s v="tt8900434"/>
    <n v="7.1"/>
    <n v="1867"/>
    <x v="1"/>
  </r>
  <r>
    <n v="3740"/>
    <s v="ts88552"/>
    <x v="3707"/>
    <s v="Go! Live Your Way"/>
    <x v="1"/>
    <s v="Charismatic M√É¬≠a gets a scholarship to an elite performing arts school, where she makes close friends but clashes with the owner's popular daughter."/>
    <x v="62"/>
    <x v="1"/>
    <s v="TV-Y7"/>
    <x v="10"/>
    <n v="40"/>
    <s v="tt9654086"/>
    <n v="6.7"/>
    <n v="606"/>
    <x v="1"/>
  </r>
  <r>
    <n v="3741"/>
    <s v="ts91087"/>
    <x v="3708"/>
    <s v="One Spring Night"/>
    <x v="1"/>
    <s v="When Lee Jeong-in and Yu Ji-ho meet, something unexpected happens. Or it just may be that spring is in the air -- and anything is possible."/>
    <x v="62"/>
    <x v="1"/>
    <m/>
    <x v="5"/>
    <n v="47"/>
    <s v="tt10192576"/>
    <n v="7.9"/>
    <n v="2503"/>
    <x v="1"/>
  </r>
  <r>
    <n v="3742"/>
    <s v="tm836638"/>
    <x v="3709"/>
    <s v="The Man Without Gravity"/>
    <x v="0"/>
    <s v="A gravity-defying boy raised in seclusion matures into an extraordinary man -- and an international celebrity -- who longs for human connection."/>
    <x v="62"/>
    <x v="1"/>
    <m/>
    <x v="5"/>
    <n v="107"/>
    <s v="tt9646240"/>
    <n v="5.8"/>
    <n v="2485"/>
    <x v="1"/>
  </r>
  <r>
    <n v="3743"/>
    <s v="ts255418"/>
    <x v="3710"/>
    <s v="Bad Boy Billionaires: India"/>
    <x v="1"/>
    <s v="This investigative docuseries explores the greed, fraud and corruption that built up - and ultimately brought down - India's most infamous tycoons."/>
    <x v="63"/>
    <x v="1"/>
    <s v="TV-14"/>
    <x v="2"/>
    <n v="0"/>
    <s v="tt12923630"/>
    <n v="7.9"/>
    <n v="3010"/>
    <x v="1"/>
  </r>
  <r>
    <n v="3744"/>
    <s v="ts88352"/>
    <x v="3711"/>
    <s v="Designated Survivor: 60 Days"/>
    <x v="1"/>
    <s v="An explosion at the National Assembly kills everyone in the cabinet, leaving Park Mu-jin, the Minister of Environment, to become the next president. Park Mu-jin is a scientist-turned-politician who has no ambitions in politics, but as the acting president for 60 days, he is compelled to investigate the truth behind the attack. Based on the popular American series, Designated Survivor."/>
    <x v="62"/>
    <x v="1"/>
    <m/>
    <x v="5"/>
    <n v="74"/>
    <s v="tt10340990"/>
    <n v="8.1"/>
    <n v="1201"/>
    <x v="1"/>
  </r>
  <r>
    <n v="3745"/>
    <s v="tm452440"/>
    <x v="3712"/>
    <s v="Cinderela Pop"/>
    <x v="0"/>
    <s v="Cintia is modern princess, she's connected, decided and loves music. This &quot;pop&quot; princess used to live with their parents in a huge castle with a nice view to the city. Every night she looked through the window and watch the view dreaming with a prince she didn't met yet. But one day her castle crumbles with everything around her, after her parents divorce she went to live with her aunt and stops believing in love.  What she didn't knew was that there was a charming prince in her history, that wanted to break the ice around our modern day cinderella."/>
    <x v="62"/>
    <x v="1"/>
    <m/>
    <x v="5"/>
    <n v="94"/>
    <s v="tt8716800"/>
    <n v="4.5"/>
    <n v="1046"/>
    <x v="1"/>
  </r>
  <r>
    <n v="3746"/>
    <s v="ts83810"/>
    <x v="3713"/>
    <s v="Cannon Busters"/>
    <x v="1"/>
    <s v="With a maintenance robot and a deadly fugitive tagging along, friendship droid S.A.M searches for its best friend, the heir to a kingdom under siege."/>
    <x v="62"/>
    <x v="1"/>
    <s v="TV-MA"/>
    <x v="6"/>
    <n v="24"/>
    <s v="tt5066664"/>
    <n v="6.7"/>
    <n v="1172"/>
    <x v="1"/>
  </r>
  <r>
    <n v="3747"/>
    <s v="ts252318"/>
    <x v="3714"/>
    <s v="Million Dollar Beach House"/>
    <x v="1"/>
    <s v="The competition is fierce √¢‚Ç¨‚Äù and the drama undeniable √¢‚Ç¨‚Äù as a group of young and hungry agents try to seal the deal on luxury listings in the Hamptons."/>
    <x v="63"/>
    <x v="1"/>
    <s v="TV-MA"/>
    <x v="6"/>
    <n v="28"/>
    <s v="tt12882136"/>
    <n v="4.2"/>
    <n v="804"/>
    <x v="1"/>
  </r>
  <r>
    <n v="3748"/>
    <s v="tm949267"/>
    <x v="3715"/>
    <s v="Notes for My Son"/>
    <x v="0"/>
    <s v="Battling terminal cancer, a woman writes a one of a kind notebook about life, death and love for her son to remember her by. Based on a true story."/>
    <x v="63"/>
    <x v="1"/>
    <m/>
    <x v="5"/>
    <n v="83"/>
    <s v="tt13353486"/>
    <n v="6.4"/>
    <n v="912"/>
    <x v="1"/>
  </r>
  <r>
    <n v="3749"/>
    <s v="tm820116"/>
    <x v="3716"/>
    <s v="Street Flow"/>
    <x v="0"/>
    <s v="Noumouk√É¬©, from the suburb of Paris, is about to decide which brother's foot steps to follow - the lawyer student Soulaymaan or the gangster Demba."/>
    <x v="62"/>
    <x v="1"/>
    <m/>
    <x v="5"/>
    <n v="96"/>
    <s v="tt10958282"/>
    <n v="6.4"/>
    <n v="1509"/>
    <x v="1"/>
  </r>
  <r>
    <n v="3750"/>
    <s v="tm458363"/>
    <x v="3717"/>
    <s v="Juanita"/>
    <x v="0"/>
    <s v="Fed up with her deadbeat grown kids and marginal urban existence, Juanita takes a Greyhound bus to Paper Moon, Montana - where she reinvents herself and finds her mojo."/>
    <x v="62"/>
    <x v="1"/>
    <m/>
    <x v="5"/>
    <n v="90"/>
    <s v="tt6155456"/>
    <n v="6"/>
    <n v="2336"/>
    <x v="1"/>
  </r>
  <r>
    <n v="3751"/>
    <s v="ts236332"/>
    <x v="3718"/>
    <s v="Absurd Planet"/>
    <x v="1"/>
    <s v="A cast of quirky critters and Mother Nature herself narrate this funny science series, which peeks into the lives of Earth's most incredible animals."/>
    <x v="63"/>
    <x v="1"/>
    <s v="TV-PG"/>
    <x v="7"/>
    <n v="20"/>
    <s v="tt12027008"/>
    <n v="3.9"/>
    <n v="1459"/>
    <x v="1"/>
  </r>
  <r>
    <n v="3752"/>
    <s v="ts89331"/>
    <x v="3719"/>
    <s v="My Husband Won't Fit"/>
    <x v="1"/>
    <s v="Kumiko and Kenichi meet in college and build a happy marriage together. But over time, an unusual problem threatens to destroy their relationship."/>
    <x v="62"/>
    <x v="1"/>
    <s v="TV-MA"/>
    <x v="6"/>
    <n v="34"/>
    <s v="tt10027946"/>
    <n v="6.7"/>
    <n v="798"/>
    <x v="1"/>
  </r>
  <r>
    <n v="3753"/>
    <s v="ts254767"/>
    <x v="3720"/>
    <s v="Whose Vote Counts, Explained"/>
    <x v="1"/>
    <s v="The right to vote is at the foundation of America's democracy. But not every vote is created equal. How does the system work, and can it be fixed?"/>
    <x v="63"/>
    <x v="1"/>
    <s v="TV-PG"/>
    <x v="7"/>
    <n v="25"/>
    <s v="tt13005714"/>
    <n v="7.3"/>
    <n v="1139"/>
    <x v="1"/>
  </r>
  <r>
    <n v="3754"/>
    <s v="tm856545"/>
    <x v="3721"/>
    <s v="Intuition"/>
    <x v="0"/>
    <s v="Police officer Pipa works on her first big case while simultaneously investigating her boss, who is suspected of murder. The prequel to &quot;Perdida&quot;."/>
    <x v="63"/>
    <x v="1"/>
    <m/>
    <x v="5"/>
    <n v="116"/>
    <s v="tt12282598"/>
    <n v="5.5"/>
    <n v="2613"/>
    <x v="1"/>
  </r>
  <r>
    <n v="3755"/>
    <s v="ts219422"/>
    <x v="3722"/>
    <s v="When the Camellia Blooms"/>
    <x v="1"/>
    <s v="A love story of the single-parent Dongbaek, the owner of Camellia Bar among a small neighborhood, who is also being the next murder target of a serial killer case."/>
    <x v="62"/>
    <x v="1"/>
    <m/>
    <x v="5"/>
    <n v="55"/>
    <s v="tt10826064"/>
    <n v="8"/>
    <n v="2371"/>
    <x v="1"/>
  </r>
  <r>
    <n v="3756"/>
    <s v="tm886214"/>
    <x v="3723"/>
    <s v="Mrs. Serial Killer"/>
    <x v="0"/>
    <s v="When her husband is framed and imprisoned for serial murders, a doting wife must perform a copycat murder, to prove her husband's innocence."/>
    <x v="63"/>
    <x v="1"/>
    <m/>
    <x v="5"/>
    <n v="106"/>
    <s v="tt10230426"/>
    <n v="5.3"/>
    <n v="19630"/>
    <x v="1"/>
  </r>
  <r>
    <n v="3757"/>
    <s v="ts237071"/>
    <x v="3724"/>
    <s v="The Forest of Love: Deep Cut"/>
    <x v="1"/>
    <s v="Nothing's as it seems when a charismatic conman and an aspiring film crew delve into the lives of two emotionally scarred women."/>
    <x v="63"/>
    <x v="1"/>
    <s v="TV-MA"/>
    <x v="6"/>
    <n v="0"/>
    <s v="tt12079236"/>
    <n v="6.8"/>
    <n v="426"/>
    <x v="1"/>
  </r>
  <r>
    <n v="3758"/>
    <s v="tm425944"/>
    <x v="3725"/>
    <s v="A Land Imagined"/>
    <x v="0"/>
    <s v="A cop in Singapore investigates the disappearance of a Chinese migrant construction worker who spent sleepless nights playing a mysterious video game."/>
    <x v="62"/>
    <x v="1"/>
    <m/>
    <x v="5"/>
    <n v="95"/>
    <s v="tt8726116"/>
    <n v="6.2"/>
    <n v="1289"/>
    <x v="1"/>
  </r>
  <r>
    <n v="3759"/>
    <s v="ts84639"/>
    <x v="3726"/>
    <s v="revisions"/>
    <x v="1"/>
    <s v="An isolated city. An unknown enemy. An uncertain past and a prophecy of the future. The children fight the &quot;future&quot; to bring back the &quot;present&quot;. No matter what, they're going home..."/>
    <x v="62"/>
    <x v="1"/>
    <s v="TV-MA"/>
    <x v="6"/>
    <n v="22"/>
    <s v="tt9522354"/>
    <n v="5.9"/>
    <n v="598"/>
    <x v="1"/>
  </r>
  <r>
    <n v="3760"/>
    <s v="tm888080"/>
    <x v="3727"/>
    <s v="The Last Days of American Crime"/>
    <x v="0"/>
    <s v="In the not-too-distant future, as a final response to crime and terrorism, the U.S. government plans to broadcast a signal that will make it impossible for anyone to knowingly break the law."/>
    <x v="63"/>
    <x v="1"/>
    <m/>
    <x v="5"/>
    <n v="149"/>
    <s v="tt1552211"/>
    <n v="3.7"/>
    <n v="11227"/>
    <x v="1"/>
  </r>
  <r>
    <n v="3761"/>
    <s v="ts191285"/>
    <x v="3728"/>
    <s v="The Prince of Tennis ~ Match! Tennis Juniors ~"/>
    <x v="1"/>
    <s v="A tennis whiz beats the odds to excel on the court while juggling school and inspiring teammates. Based on the hit manga series by Takeshi Konomi."/>
    <x v="62"/>
    <x v="1"/>
    <s v="TV-PG"/>
    <x v="7"/>
    <n v="45"/>
    <s v="tt10097916"/>
    <n v="7.6"/>
    <n v="206"/>
    <x v="1"/>
  </r>
  <r>
    <n v="3762"/>
    <s v="tm925490"/>
    <x v="3729"/>
    <s v="Ainu Mosir"/>
    <x v="0"/>
    <s v="Kanto, 14, a descendant of Japan's indigenous Ainu people, decides to visit a hole in the forest -- a path to the other side of the world where dead people live, hoping to see his deceased father."/>
    <x v="63"/>
    <x v="1"/>
    <m/>
    <x v="5"/>
    <n v="84"/>
    <s v="tt9140354"/>
    <n v="6.6"/>
    <n v="231"/>
    <x v="1"/>
  </r>
  <r>
    <n v="3763"/>
    <s v="tm450095"/>
    <x v="3730"/>
    <s v="37 Seconds"/>
    <x v="0"/>
    <s v="In 37 Seconds, 23-year-old comic book artist Yuma, physically disabled due to profound cerebral palsy and emotionally stunted by her well-meaning but overly protective mother, forges her own unusual path to sexual awakening and independence while at the same time discovering love and forgiveness."/>
    <x v="62"/>
    <x v="1"/>
    <m/>
    <x v="5"/>
    <n v="115"/>
    <s v="tt6156138"/>
    <n v="7.4"/>
    <n v="2647"/>
    <x v="1"/>
  </r>
  <r>
    <n v="3764"/>
    <s v="tm452867"/>
    <x v="3731"/>
    <s v="Jo Pil-ho: The Dawning Rage"/>
    <x v="0"/>
    <s v="On the run from a dogged internal affairs agent, a corrupt cop reluctantly teams up with a defiant teen to unravel a conspiracy before it's too late."/>
    <x v="62"/>
    <x v="1"/>
    <m/>
    <x v="5"/>
    <n v="127"/>
    <s v="tt7738048"/>
    <n v="6.3"/>
    <n v="2096"/>
    <x v="1"/>
  </r>
  <r>
    <n v="3765"/>
    <s v="ts87372"/>
    <x v="3732"/>
    <s v="Ultramarine Magmell"/>
    <x v="1"/>
    <s v="One day in the middle of the pacific ocean a miracle occurred, a new continent appeared out of nowhere! The new continent was the home for new and mysterious plants, creatures and minerals!_x000a__x000a_Humanity is excited as the age of exploration has returned."/>
    <x v="62"/>
    <x v="1"/>
    <s v="TV-14"/>
    <x v="2"/>
    <n v="24"/>
    <s v="tt11025120"/>
    <n v="6"/>
    <n v="610"/>
    <x v="1"/>
  </r>
  <r>
    <n v="3766"/>
    <s v="tm450698"/>
    <x v="3733"/>
    <s v="The Ruthless"/>
    <x v="0"/>
    <s v="Milan, Italy, 1967. Santo Russo, a boy of Calabrian origin, arrives north with his parents and younger brother to find better living conditions. Due to an absurd misunderstanding and his father's contempt, Santo ends up in prison, where he gets a √¢‚Ç¨≈ìtrue education.√¢‚Ç¨¬ù In 1978, he and his friends Slim and Mario embark on a 15-year criminal career, a successful and ruthless spiral of robberies, kidnappings, murders and heroin smuggling."/>
    <x v="62"/>
    <x v="1"/>
    <m/>
    <x v="5"/>
    <n v="107"/>
    <s v="tt9239888"/>
    <n v="6.2"/>
    <n v="6071"/>
    <x v="1"/>
  </r>
  <r>
    <n v="3767"/>
    <s v="tm454156"/>
    <x v="3734"/>
    <s v="In Family I Trust"/>
    <x v="0"/>
    <s v="Bea is a successful architect who lives in Barcelona (Catalonia, northeast to Spain) with her boyfriend and boss, V√É¬≠ctor, a CEO of an important company. During a night celebration of an important contract signed to make a skyscraper designed by Bea, in the bar appears the famous TV reporter and anchorwoman Rebecca Ramos, Victor's personal erotic fantasy. Not measuring the consequences of her actions due to the alcohol she drank, Bea makes a meeting between V√É¬≠ctor and Rebecca. When to the next day she wakes up, V√É¬≠ctor proposes to wed Bea and she accepts, but after she arrives to the job, Bea learns about a videotape where V√É¬≠ctor and Rebecca make the love in a car that it's in all TV channels. In front of all CEOs during a full meeting, Bea slaps V√É¬≠ctor and destroys her design, being fired from the job. Looking for a break, she travels her natal coastal town, Santa Clara, just to discover that her rest isn't so easy as it seems: her eccentric, free-spirited and eternal smiling mother ..."/>
    <x v="62"/>
    <x v="1"/>
    <m/>
    <x v="5"/>
    <n v="94"/>
    <s v="tt6869362"/>
    <n v="6.2"/>
    <n v="3106"/>
    <x v="1"/>
  </r>
  <r>
    <n v="3768"/>
    <s v="tm897418"/>
    <x v="3735"/>
    <s v="DNA"/>
    <x v="0"/>
    <s v="DNA revolves around a woman with close ties to a beloved Algerian grandfather who protected her from a toxic home life as a child. When he dies, it triggers a deep identity crisis as tensions between her extended family members escalate revealing new depths of resentment and bitterness."/>
    <x v="63"/>
    <x v="1"/>
    <m/>
    <x v="5"/>
    <n v="90"/>
    <s v="tt7600716"/>
    <n v="6"/>
    <n v="1020"/>
    <x v="1"/>
  </r>
  <r>
    <n v="3769"/>
    <s v="tm857397"/>
    <x v="3736"/>
    <s v="A Life of Speed: The Juan Manuel Fangio Story"/>
    <x v="0"/>
    <s v="Juan Manuel Fangio was the Formula One king, winning five world championships in the early 1950s √¢‚Ç¨‚Äù before protective gear or safety features were used."/>
    <x v="63"/>
    <x v="1"/>
    <m/>
    <x v="5"/>
    <n v="92"/>
    <s v="tt11829302"/>
    <n v="6.9"/>
    <n v="1854"/>
    <x v="1"/>
  </r>
  <r>
    <n v="3770"/>
    <s v="tm960414"/>
    <x v="3737"/>
    <s v="A California Christmas"/>
    <x v="0"/>
    <s v="With his carefree lifestyle on the line, a wealthy charmer poses as a ranch hand to get a hardworking farmer to sell her family's land before Christmas."/>
    <x v="63"/>
    <x v="1"/>
    <s v="PG-13"/>
    <x v="4"/>
    <n v="106"/>
    <s v="tt13055780"/>
    <n v="5.8"/>
    <n v="9721"/>
    <x v="1"/>
  </r>
  <r>
    <n v="3771"/>
    <s v="tm475430"/>
    <x v="3738"/>
    <s v="Super Me"/>
    <x v="0"/>
    <s v="Sang Yu is so exhausted from trying to stay awake. Every time he closes his eyes, a demon chases and kills him in his dreams. One night Sang realizes he has a special power: he can bring treasures from his dreams into reality. Almost overnight, he becomes a rich man. But his wealth also attracts the attention of a ruthless gangster."/>
    <x v="62"/>
    <x v="1"/>
    <m/>
    <x v="5"/>
    <n v="102"/>
    <s v="tt10097544"/>
    <n v="5.8"/>
    <n v="1527"/>
    <x v="1"/>
  </r>
  <r>
    <n v="3772"/>
    <s v="tm351938"/>
    <x v="3739"/>
    <s v="Girls with Balls"/>
    <x v="0"/>
    <s v="All girls volley ball team The Falcons end up stranded in the middle of nowhere after their mini-van breaks down. Little do they know they landed in degenerate hunters' territory and the hunt is on. Thus begins a very long night where they must run for their lives and test their team spirit. But the girls are more resourceful than it appears. In the heart of the forest, the tables are about to turn between hunter and hunted..."/>
    <x v="62"/>
    <x v="1"/>
    <m/>
    <x v="5"/>
    <n v="77"/>
    <s v="tt4725842"/>
    <n v="3.9"/>
    <n v="3219"/>
    <x v="1"/>
  </r>
  <r>
    <n v="3773"/>
    <s v="tm460360"/>
    <x v="3740"/>
    <s v="4 latas"/>
    <x v="0"/>
    <s v="To find Joseba, a dying friend, and see him reunite with his daughter Ely, two old friends, Jean Pierre and Tocho, embark with her on a road trip through the Sahara desert, from Spain to Mali."/>
    <x v="62"/>
    <x v="1"/>
    <m/>
    <x v="5"/>
    <n v="105"/>
    <s v="tt8242160"/>
    <n v="5.9"/>
    <n v="3189"/>
    <x v="1"/>
  </r>
  <r>
    <n v="3774"/>
    <s v="ts90789"/>
    <x v="3741"/>
    <s v="Jailbirds"/>
    <x v="1"/>
    <s v="At the Sacramento County Jail, incarcerated women fight the power and one another as they try to make the best of life -- and love -- on the inside."/>
    <x v="62"/>
    <x v="1"/>
    <s v="TV-MA"/>
    <x v="6"/>
    <n v="44"/>
    <s v="tt1176289"/>
    <n v="7"/>
    <n v="1160"/>
    <x v="1"/>
  </r>
  <r>
    <n v="3775"/>
    <s v="ts256606"/>
    <x v="3742"/>
    <s v="Trial 4"/>
    <x v="1"/>
    <s v="Charged as a teen in the 1993 killing of a Boston cop, Sean K. Ellis fights to prove his innocence while exposing police corruption and systemic racism."/>
    <x v="63"/>
    <x v="1"/>
    <s v="TV-MA"/>
    <x v="6"/>
    <n v="55"/>
    <s v="tt13363298"/>
    <n v="7.4"/>
    <n v="2039"/>
    <x v="1"/>
  </r>
  <r>
    <n v="3776"/>
    <s v="tm494531"/>
    <x v="3743"/>
    <s v="Seventeen"/>
    <x v="0"/>
    <s v="To find a shelter dog he befriended, a 17-year-old boy escapes a juvenile detention center and is joined on his quest by his older brother."/>
    <x v="62"/>
    <x v="1"/>
    <m/>
    <x v="5"/>
    <n v="99"/>
    <s v="tt8988832"/>
    <n v="7.2"/>
    <n v="3940"/>
    <x v="1"/>
  </r>
  <r>
    <n v="3777"/>
    <s v="ts107963"/>
    <x v="3744"/>
    <s v="Restaurants on the Edge"/>
    <x v="1"/>
    <s v="Three food and design experts travel the world to revive failing restaurants by connecting them to the local culture beyond their gorgeous views."/>
    <x v="62"/>
    <x v="1"/>
    <s v="TV-14"/>
    <x v="2"/>
    <n v="46"/>
    <s v="tt8784324"/>
    <n v="6.7"/>
    <n v="972"/>
    <x v="1"/>
  </r>
  <r>
    <n v="3778"/>
    <s v="tm1127695"/>
    <x v="3745"/>
    <s v="The Endless Trench"/>
    <x v="0"/>
    <s v="A small village in Huelva, Andalusia, Spain, 1936. Higinio and Rosa have been married only for a few months when the Civil War breaks out. Higinio, being afraid of possible reprisals from the rebel faction, decides to use a hole dug in his own house as a temporary hideout."/>
    <x v="62"/>
    <x v="1"/>
    <m/>
    <x v="5"/>
    <n v="148"/>
    <s v="tt7937168"/>
    <n v="7.2"/>
    <n v="6239"/>
    <x v="1"/>
  </r>
  <r>
    <n v="3779"/>
    <s v="ts235979"/>
    <x v="3746"/>
    <s v="The Victims' Game"/>
    <x v="1"/>
    <s v="After discovering his estranged daughter's link to mysterious murders, a forensic detective with Asperger's syndrome risks everything to solve the case."/>
    <x v="63"/>
    <x v="1"/>
    <m/>
    <x v="5"/>
    <n v="59"/>
    <s v="tt12079212"/>
    <n v="7.3"/>
    <n v="1356"/>
    <x v="1"/>
  </r>
  <r>
    <n v="3780"/>
    <s v="tm818786"/>
    <x v="3747"/>
    <s v="Menendez: The Day of the Lord"/>
    <x v="0"/>
    <s v="A retired priest hunted by his sins is pulled back into darkness when a friend begs him to help his possessed daughter."/>
    <x v="63"/>
    <x v="1"/>
    <m/>
    <x v="5"/>
    <n v="93"/>
    <s v="tt5603212"/>
    <n v="4.9000000000000004"/>
    <n v="988"/>
    <x v="1"/>
  </r>
  <r>
    <n v="3781"/>
    <s v="tm674135"/>
    <x v="3748"/>
    <s v="Brother in Love"/>
    <x v="0"/>
    <s v="After a series of lies and misunderstandings, Aykut, a straightforward craftsmen, finds himself in the middle of wedding plans with Gulsah, an insurance broker. The problem is that Aykut is marrying with his fiance Nurhan a week later, whose family could kill him if they know the truth."/>
    <x v="62"/>
    <x v="1"/>
    <m/>
    <x v="5"/>
    <n v="115"/>
    <s v="tt10320050"/>
    <n v="7.1"/>
    <n v="5778"/>
    <x v="1"/>
  </r>
  <r>
    <n v="3782"/>
    <s v="ts227412"/>
    <x v="3749"/>
    <s v="Shaun the Sheep: Adventures from Mossy Bottom"/>
    <x v="1"/>
    <s v="Clever sheep Shaun, loyal dog Bitzer and the rest of the Mossy Bottom gang cook up oodles of fun and mischief on the farm."/>
    <x v="63"/>
    <x v="1"/>
    <s v="TV-Y7"/>
    <x v="10"/>
    <n v="6"/>
    <s v="tt11983342"/>
    <n v="8.1"/>
    <n v="551"/>
    <x v="1"/>
  </r>
  <r>
    <n v="3783"/>
    <s v="ts87698"/>
    <x v="3750"/>
    <s v="Examination of Conscience"/>
    <x v="1"/>
    <s v="Allegations of child sexual abuse in Spain's Catholic institutions are examined in interviews with survivors, clergy, journalists and other experts."/>
    <x v="62"/>
    <x v="1"/>
    <s v="TV-MA"/>
    <x v="6"/>
    <n v="51"/>
    <s v="tt9584024"/>
    <n v="7.8"/>
    <n v="422"/>
    <x v="1"/>
  </r>
  <r>
    <n v="3784"/>
    <s v="ts87680"/>
    <x v="3751"/>
    <s v="Playing with Fire"/>
    <x v="1"/>
    <s v="Three prosperous women -- including a mother and her daughter -- fall for a seductive man in Colombia's Coffee Triangle."/>
    <x v="62"/>
    <x v="1"/>
    <s v="TV-14"/>
    <x v="2"/>
    <n v="43"/>
    <s v="tt9587732"/>
    <n v="5.9"/>
    <n v="944"/>
    <x v="1"/>
  </r>
  <r>
    <n v="3785"/>
    <s v="tm817087"/>
    <x v="3752"/>
    <s v="#AnneFrank. Parallel Stories"/>
    <x v="0"/>
    <s v="One single Anne Frank moves us more than the countless others who suffered just as she did but whose faces have remained in the shadows-Primo Levi. The Oscar√Ç¬Æ-winning Helen Mirren will introduce audiences to Anne Frank's story through the words in her diary. The set will be her room in the secret refuge in Amsterdam, reconstructed in every detail by set designers from the Piccolo Theatre in Milan. Anne Frank this year would have been 90 years old. Anne's story is intertwined with that of five Holocaust survivors, teenage girls just like her, with the same ideals, the same desire to live: Arianna Sz√É¬∂renyi, Sarah Lichtsztejn-Montard, Helga Weiss and sisters Andra and Tatiana Bucci. Their testimonies alternate with those of their children and grandchildren."/>
    <x v="62"/>
    <x v="1"/>
    <m/>
    <x v="5"/>
    <n v="92"/>
    <s v="tt9850370"/>
    <n v="6.5"/>
    <n v="1503"/>
    <x v="1"/>
  </r>
  <r>
    <n v="3786"/>
    <s v="ts251378"/>
    <x v="3753"/>
    <s v="Mystery Lab"/>
    <x v="1"/>
    <s v="Host Felipe Castanhari explores science, history, mysteries and marvels, uncovering mind-blowing facts with help from his lab buddies."/>
    <x v="63"/>
    <x v="1"/>
    <s v="TV-PG"/>
    <x v="7"/>
    <n v="37"/>
    <s v="tt12723962"/>
    <n v="7.4"/>
    <n v="769"/>
    <x v="1"/>
  </r>
  <r>
    <n v="3787"/>
    <s v="ts90980"/>
    <x v="3754"/>
    <s v="It's Bruno!"/>
    <x v="1"/>
    <s v="An old-school Brooklyn native devotes his days to caring for his adorable dog, Bruno -- and making sure the neighbors show his pooch the proper respect."/>
    <x v="62"/>
    <x v="1"/>
    <s v="TV-MA"/>
    <x v="6"/>
    <n v="3"/>
    <s v="tt10186846"/>
    <n v="7.5"/>
    <n v="2886"/>
    <x v="1"/>
  </r>
  <r>
    <n v="3788"/>
    <s v="tm484989"/>
    <x v="3755"/>
    <s v="The Influence"/>
    <x v="0"/>
    <s v="After moving back to her family home to care for her dying mother, a nurse haunted by her childhood memories must struggle with an evil force in the house."/>
    <x v="62"/>
    <x v="1"/>
    <m/>
    <x v="5"/>
    <n v="99"/>
    <s v="tt9670466"/>
    <n v="4.5"/>
    <n v="3639"/>
    <x v="1"/>
  </r>
  <r>
    <n v="3789"/>
    <s v="tm455197"/>
    <x v="3756"/>
    <s v="Kabir Singh"/>
    <x v="0"/>
    <s v="Kabir, a genius yet hostile medical student, falls in love with Preeti from his college. When Preeti's father spots the couple kissing, he opposes their relationship and decides to marry her off."/>
    <x v="62"/>
    <x v="1"/>
    <m/>
    <x v="5"/>
    <n v="172"/>
    <s v="tt8983202"/>
    <n v="7.2"/>
    <n v="30949"/>
    <x v="1"/>
  </r>
  <r>
    <n v="3790"/>
    <s v="ts88937"/>
    <x v="3757"/>
    <s v="Shadow"/>
    <x v="1"/>
    <s v="Haunted by a tragic loss, an ex-cop with a rare inability to feel pain strikes out on his own to catch offenders who've eluded Johannesburg police."/>
    <x v="62"/>
    <x v="1"/>
    <s v="TV-MA"/>
    <x v="6"/>
    <n v="43"/>
    <s v="tt9817236"/>
    <n v="6.6"/>
    <n v="956"/>
    <x v="1"/>
  </r>
  <r>
    <n v="3791"/>
    <s v="tm431349"/>
    <x v="3758"/>
    <s v="Bulbul Can Sing"/>
    <x v="0"/>
    <s v="Coming-of-age drama about a young girl living in rural India, fighting her way through love and loss as she figures out who she really is."/>
    <x v="62"/>
    <x v="1"/>
    <m/>
    <x v="5"/>
    <n v="95"/>
    <s v="tt8659050"/>
    <n v="7"/>
    <n v="384"/>
    <x v="1"/>
  </r>
  <r>
    <n v="3792"/>
    <s v="tm886086"/>
    <x v="3759"/>
    <s v="Seized"/>
    <x v="0"/>
    <s v="Hiding out with his son Taylor on the Mexican coast, Nero hopes to put his violent Special Forces career behind him. But after Nero√¢‚Ç¨‚Ñ¢s home is attacked and Taylor is abducted, the mysterious Mzamo orders Nero to slaughter the members of three rival crime syndicates. If he fails, Taylor will die. Now, with bullets flying and bodies dropping as Nero completes his mission, he races to find Mzamo√¢‚Ç¨‚Ñ¢s hideout and seek revenge."/>
    <x v="63"/>
    <x v="1"/>
    <s v="R"/>
    <x v="0"/>
    <n v="85"/>
    <s v="tt7221772"/>
    <n v="5.2"/>
    <n v="2173"/>
    <x v="1"/>
  </r>
  <r>
    <n v="3793"/>
    <s v="tm889679"/>
    <x v="3760"/>
    <s v="Roped"/>
    <x v="0"/>
    <s v="A star cowboy in a traveling rodeo gets thrown off course when he falls in love with the daughter of a tough-minded town councilman."/>
    <x v="63"/>
    <x v="1"/>
    <s v="PG"/>
    <x v="1"/>
    <n v="90"/>
    <s v="tt8523028"/>
    <n v="5.4"/>
    <n v="1391"/>
    <x v="1"/>
  </r>
  <r>
    <n v="3794"/>
    <s v="ts85510"/>
    <x v="3761"/>
    <s v="Rhythm + Flow"/>
    <x v="1"/>
    <s v="In this music competition show, judges Tip √¢‚Ç¨≈ìT.I.√¢‚Ç¨¬ù Harris, Cardi B and Chance the Rapper hit the streets to find the next rap superstar."/>
    <x v="62"/>
    <x v="1"/>
    <s v="TV-MA"/>
    <x v="6"/>
    <n v="57"/>
    <s v="tt9278032"/>
    <n v="7.6"/>
    <n v="1541"/>
    <x v="1"/>
  </r>
  <r>
    <n v="3795"/>
    <s v="ts101042"/>
    <x v="3762"/>
    <s v="The 43"/>
    <x v="1"/>
    <s v="This docuseries disputes the Mexican government's account of how and why 43 students from Ayotzinapa Rural Teachers' College vanished in Iguala in 2014."/>
    <x v="62"/>
    <x v="1"/>
    <s v="TV-MA"/>
    <x v="6"/>
    <n v="56"/>
    <s v="tt9789272"/>
    <n v="7.1"/>
    <n v="140"/>
    <x v="1"/>
  </r>
  <r>
    <n v="3796"/>
    <s v="tm835869"/>
    <x v="3763"/>
    <s v="Jarhead: Law of Return"/>
    <x v="0"/>
    <s v="Major Ronan Jackson, an accomplished fighter pilot for the Israel Defense Forces and son of a U.S. Senator, is shot down while flying through Syrian airspace. After miraculously surviving the crash, Jackson is taken captive by a group of Hezbollah militiamen. A squad of elite soldiers, led by Gunnery Sergeant Dave Torres, risk their own lives in the hopes of saving an ally they've never met."/>
    <x v="62"/>
    <x v="1"/>
    <s v="R"/>
    <x v="0"/>
    <n v="103"/>
    <s v="tt10767720"/>
    <n v="5.6"/>
    <m/>
    <x v="1"/>
  </r>
  <r>
    <n v="3797"/>
    <s v="tm450673"/>
    <x v="3764"/>
    <s v="The Last Laugh"/>
    <x v="0"/>
    <s v="After moving to a retirement home, restless talent manager Al reconnects with long-ago client Buddy and coaxes him back out on the comedy circuit."/>
    <x v="62"/>
    <x v="1"/>
    <m/>
    <x v="5"/>
    <n v="98"/>
    <s v="tt7427356"/>
    <n v="5.6"/>
    <n v="5692"/>
    <x v="1"/>
  </r>
  <r>
    <n v="3798"/>
    <s v="ts218367"/>
    <x v="3765"/>
    <s v="Secreto bien guardado"/>
    <x v="1"/>
    <s v="In 1940 Argentina, a Jewish 17-year-old on vacation with her family falls in love with a young Nazi lawyer staying at the same hotel."/>
    <x v="62"/>
    <x v="1"/>
    <s v="TV-MA"/>
    <x v="6"/>
    <n v="30"/>
    <s v="tt10702412"/>
    <n v="4.9000000000000004"/>
    <n v="188"/>
    <x v="1"/>
  </r>
  <r>
    <n v="3799"/>
    <s v="ts90508"/>
    <x v="3766"/>
    <s v="Flinch"/>
    <x v="1"/>
    <s v="Harrowing and hilarious tests await the brave and foolhardy, as well as the judges, in this comedy game show. If they flinch, they feel the pain."/>
    <x v="62"/>
    <x v="1"/>
    <s v="TV-PG"/>
    <x v="7"/>
    <n v="24"/>
    <s v="tt9196244"/>
    <n v="4.4000000000000004"/>
    <n v="703"/>
    <x v="1"/>
  </r>
  <r>
    <n v="3800"/>
    <s v="tm455410"/>
    <x v="3767"/>
    <s v="Grand-Daddy Day Care"/>
    <x v="0"/>
    <s v="A man has to figure out a way to make extra money when his father-in-law moves in."/>
    <x v="62"/>
    <x v="1"/>
    <s v="PG-13"/>
    <x v="4"/>
    <n v="91"/>
    <s v="tt8749922"/>
    <n v="4.9000000000000004"/>
    <n v="864"/>
    <x v="1"/>
  </r>
  <r>
    <n v="3801"/>
    <s v="ts108593"/>
    <x v="3768"/>
    <s v="The Unsettling"/>
    <x v="1"/>
    <s v="Becca, a 16-year-old girl, arrives at her new foster home located in a remote area. Her foster siblings are less than welcoming but none more so than the 11-year-old biological son of their foster parents. Becca tries to keep to herself and adjust to her new home, but strange things start to happen around her, and Becca is uncertain about who or what is responsible."/>
    <x v="62"/>
    <x v="1"/>
    <s v="TV-14"/>
    <x v="2"/>
    <n v="23"/>
    <s v="tt8680902"/>
    <n v="5.2"/>
    <n v="712"/>
    <x v="1"/>
  </r>
  <r>
    <n v="3802"/>
    <s v="ts222803"/>
    <x v="3769"/>
    <s v="Maradona in Mexico"/>
    <x v="1"/>
    <s v="The Dorados, Culiacan's local team, are at the bottom of the rankings when Maradona arrives, looking for a fresh start. The experts predict disaster."/>
    <x v="62"/>
    <x v="1"/>
    <s v="TV-MA"/>
    <x v="6"/>
    <n v="37"/>
    <s v="tt11168104"/>
    <n v="7.3"/>
    <n v="1119"/>
    <x v="1"/>
  </r>
  <r>
    <n v="3803"/>
    <s v="tm470378"/>
    <x v="3770"/>
    <s v="ReMastered: Devil at the Crossroads"/>
    <x v="0"/>
    <s v="Robert Johnson was one of the most influential blues guitarists ever. Even before his early death, fans wondered if he'd made a pact with the Devil."/>
    <x v="62"/>
    <x v="1"/>
    <m/>
    <x v="5"/>
    <n v="48"/>
    <s v="tt9046574"/>
    <n v="7"/>
    <n v="2691"/>
    <x v="1"/>
  </r>
  <r>
    <n v="3804"/>
    <s v="ts236182"/>
    <x v="3771"/>
    <s v="Brews Brothers"/>
    <x v="1"/>
    <s v="Two rival brothers must work together to keep their brewery in business, but shenanigans keep foaming up their company with chaos."/>
    <x v="63"/>
    <x v="1"/>
    <s v="TV-MA"/>
    <x v="6"/>
    <n v="11"/>
    <s v="tt10930958"/>
    <n v="5.0999999999999996"/>
    <n v="1944"/>
    <x v="1"/>
  </r>
  <r>
    <n v="3805"/>
    <s v="tm472766"/>
    <x v="3772"/>
    <s v="Kardec"/>
    <x v="0"/>
    <s v="The story of Allan Kardec, from his days as an educator to his contribution to the spiritist codification."/>
    <x v="62"/>
    <x v="1"/>
    <m/>
    <x v="5"/>
    <n v="110"/>
    <s v="tt9213932"/>
    <n v="6.1"/>
    <n v="1501"/>
    <x v="1"/>
  </r>
  <r>
    <n v="3806"/>
    <s v="tm857399"/>
    <x v="3773"/>
    <s v="Marc Maron: End Times Fun"/>
    <x v="0"/>
    <s v="Marc Maron wades through a swamp of vitamin hustlers, evangelicals and grown male nerd children, culminating in a gleefully filthy end-times fantasy."/>
    <x v="63"/>
    <x v="1"/>
    <m/>
    <x v="5"/>
    <n v="71"/>
    <s v="tt11810418"/>
    <n v="6.8"/>
    <n v="1906"/>
    <x v="1"/>
  </r>
  <r>
    <n v="3807"/>
    <s v="ts226403"/>
    <x v="3774"/>
    <s v="The Circle Brazil"/>
    <x v="1"/>
    <s v="In this fun reality competition, online players try their best to flirt, bond and catfish their way to a R$300,000 prize."/>
    <x v="63"/>
    <x v="1"/>
    <s v="TV-MA"/>
    <x v="6"/>
    <n v="49"/>
    <s v="tt9581782"/>
    <n v="6.8"/>
    <n v="761"/>
    <x v="1"/>
  </r>
  <r>
    <n v="3808"/>
    <s v="tm428506"/>
    <x v="3775"/>
    <s v="The Man Who Feels No Pain"/>
    <x v="0"/>
    <s v="Leveraging his ability to withstand pain, a young man trains to follow in the footsteps of his martial arts hero."/>
    <x v="62"/>
    <x v="1"/>
    <s v="PG"/>
    <x v="1"/>
    <n v="136"/>
    <s v="tt8055888"/>
    <n v="7.3"/>
    <n v="7700"/>
    <x v="1"/>
  </r>
  <r>
    <n v="3809"/>
    <s v="tm464435"/>
    <x v="3776"/>
    <s v="Grass Is Greener"/>
    <x v="0"/>
    <s v="Weed. Marijuana. Grass. Pot. Whatever you prefer to call it, America√¢‚Ç¨‚Ñ¢s relationship with cannabis is a complicated one. In his directorial debut, hip hop pioneer Fab 5 Freddy presents an unparalleled look at the racially biased history of the war on marijuana. A range of celebrities and experts discuss the plant√¢‚Ç¨‚Ñ¢s influence on music and popular culture, and the devastating impact its criminalization has had on Black and Latino communities. As more and more states join the push to legalize marijuana, this documentary dives deep into the glaring racial disparities in the growing cannabis market."/>
    <x v="62"/>
    <x v="1"/>
    <m/>
    <x v="5"/>
    <n v="97"/>
    <s v="tt10050782"/>
    <n v="7.1"/>
    <n v="1322"/>
    <x v="1"/>
  </r>
  <r>
    <n v="3810"/>
    <s v="ts218890"/>
    <x v="3777"/>
    <s v="Drifting Dragons"/>
    <x v="1"/>
    <s v="Dragons, the rulers of the sky. To many people on the surface, they are a dire threat, but at the same time, a valuable source of medicine, oil, and food. There are those who hunt the dragons. They travel the skies in dragon-hunting airships. This is the story of one of those ships, the √¢‚Ç¨≈ìQuin Zaza,√¢‚Ç¨¬ù and its crew."/>
    <x v="63"/>
    <x v="1"/>
    <s v="TV-14"/>
    <x v="2"/>
    <n v="24"/>
    <s v="tt11418344"/>
    <n v="6"/>
    <n v="569"/>
    <x v="1"/>
  </r>
  <r>
    <n v="3811"/>
    <s v="ts89361"/>
    <x v="3778"/>
    <s v="The Idhun Chronicles"/>
    <x v="1"/>
    <s v="After a necromancer takes over the magical world of Idhun, two adolescent earthlings help fight an assassin sent to kill all Idhunese refugees on Earth."/>
    <x v="63"/>
    <x v="1"/>
    <s v="TV-14"/>
    <x v="2"/>
    <n v="27"/>
    <s v="tt9731266"/>
    <n v="5.3"/>
    <n v="563"/>
    <x v="1"/>
  </r>
  <r>
    <n v="3812"/>
    <s v="tm832903"/>
    <x v="3779"/>
    <s v="Airplane Mode"/>
    <x v="0"/>
    <s v="Follows the young Ana, who studied fashion design dreaming of becoming a great stylist but dropped everything to become a digital influencer for a famous brand."/>
    <x v="63"/>
    <x v="1"/>
    <m/>
    <x v="5"/>
    <n v="96"/>
    <s v="tt10731748"/>
    <n v="5.0999999999999996"/>
    <n v="2567"/>
    <x v="1"/>
  </r>
  <r>
    <n v="3813"/>
    <s v="tm910612"/>
    <x v="3780"/>
    <s v="The Claus Family"/>
    <x v="0"/>
    <s v="After discovering his grandfather is Santa Claus, Jules has to help him deliver his presents all around the world. But Jules' hatred for Christmas might make that more difficult than Santa thought."/>
    <x v="63"/>
    <x v="1"/>
    <m/>
    <x v="5"/>
    <n v="96"/>
    <s v="tt12459520"/>
    <n v="5.5"/>
    <n v="1999"/>
    <x v="1"/>
  </r>
  <r>
    <n v="3814"/>
    <s v="tm885845"/>
    <x v="3781"/>
    <s v="Murder to Mercy - The Cyntoia Brown Story"/>
    <x v="0"/>
    <s v="After 16-year-old Cyntoia Brown is sentenced to life in prison, questions about her past, physiology and the law itself call her guilt into question."/>
    <x v="63"/>
    <x v="1"/>
    <m/>
    <x v="5"/>
    <n v="96"/>
    <s v="tt9050898"/>
    <n v="6.3"/>
    <n v="2693"/>
    <x v="1"/>
  </r>
  <r>
    <n v="3815"/>
    <s v="ts252141"/>
    <x v="3782"/>
    <s v="Alien TV"/>
    <x v="1"/>
    <s v="Alien reporters Ixbee, Pixbee and Squee travel to a lovely but odd planet called Earth, where they attempt to make sense of humans and their hobbies."/>
    <x v="63"/>
    <x v="1"/>
    <s v="TV-Y7"/>
    <x v="10"/>
    <n v="23"/>
    <s v="tt12765530"/>
    <n v="6.3"/>
    <n v="293"/>
    <x v="1"/>
  </r>
  <r>
    <n v="3816"/>
    <s v="tm925218"/>
    <x v="3783"/>
    <s v="Monster Run"/>
    <x v="0"/>
    <s v="Some strange things have always existed, you think it is a coincidence, or make up a reason to make it reasonable, in fact, because you do not want to admit. At the end of the season, she was regarded as an outlier because she could see monsters, until one day she saw monsters again in the supermarket where she worked and magically met Monster Hunter-Brother Meng. She discovered that there really were monsters in the world, and the two young men were involved in a new storm."/>
    <x v="63"/>
    <x v="1"/>
    <m/>
    <x v="5"/>
    <n v="104"/>
    <s v="tt10097484"/>
    <n v="5.2"/>
    <n v="391"/>
    <x v="1"/>
  </r>
  <r>
    <n v="3817"/>
    <s v="tm973704"/>
    <x v="3784"/>
    <s v="Andhaghaaram"/>
    <x v="0"/>
    <s v="As a blind librarian, dispirited cricketer and desolate psychiatrist each seek retribution and release, their lives overlap under eerie influences."/>
    <x v="63"/>
    <x v="1"/>
    <m/>
    <x v="5"/>
    <n v="171"/>
    <s v="tt9110340"/>
    <n v="7.7"/>
    <n v="3679"/>
    <x v="1"/>
  </r>
  <r>
    <n v="3818"/>
    <s v="tm485801"/>
    <x v="3785"/>
    <s v="So My Grandma's a Lesbian!"/>
    <x v="0"/>
    <s v="A promising young lawyer sees her plans to wed into an important and ultraconservative family in danger when her grandma decides to marry her girl friend."/>
    <x v="62"/>
    <x v="1"/>
    <m/>
    <x v="5"/>
    <n v="94"/>
    <s v="tt9695374"/>
    <n v="4.3"/>
    <n v="1122"/>
    <x v="1"/>
  </r>
  <r>
    <n v="3819"/>
    <s v="tm954606"/>
    <x v="3786"/>
    <s v="Felix Lobrecht: Hype"/>
    <x v="0"/>
    <s v="Felix Lobrecht aims his dark humor at overly polite culture, weird laughter, the sheer awkwardness of a walking baby and more in this stand-up special."/>
    <x v="63"/>
    <x v="1"/>
    <m/>
    <x v="5"/>
    <n v="59"/>
    <s v="tt13262150"/>
    <n v="5.8"/>
    <n v="250"/>
    <x v="1"/>
  </r>
  <r>
    <n v="3820"/>
    <s v="tm469025"/>
    <x v="3787"/>
    <s v="Franco Escamilla: bienvenido al mundo"/>
    <x v="0"/>
    <s v="Comedian Franco Escamilla shares stories about parenting his children when they get into trouble, with reflections on gender, friendship and romance."/>
    <x v="62"/>
    <x v="1"/>
    <m/>
    <x v="5"/>
    <n v="54"/>
    <s v="tt10128616"/>
    <n v="7"/>
    <n v="221"/>
    <x v="1"/>
  </r>
  <r>
    <n v="3821"/>
    <s v="ts223242"/>
    <x v="3788"/>
    <s v="Was It Love?"/>
    <x v="1"/>
    <s v="After 14 years devoid of romance, a struggling movie producer and single mom faces the unexpected arrival of 4 men into her life√¢‚Ç¨‚Äùan author, an actor, a CEO, and a younger man√¢‚Ç¨‚Äùwho might just revive her dormant desire for love."/>
    <x v="63"/>
    <x v="1"/>
    <s v="TV-MA"/>
    <x v="6"/>
    <n v="69"/>
    <s v="tt12525622"/>
    <n v="7.1"/>
    <n v="870"/>
    <x v="1"/>
  </r>
  <r>
    <n v="3822"/>
    <s v="ts251618"/>
    <x v="3789"/>
    <s v="Tiny Creatures"/>
    <x v="1"/>
    <s v="Little animals embark on big adventures across the U.S. in a dramatic nature series that explores their hidden worlds and epic survival stories."/>
    <x v="63"/>
    <x v="1"/>
    <s v="TV-PG"/>
    <x v="7"/>
    <n v="25"/>
    <s v="tt12759334"/>
    <n v="5"/>
    <n v="1210"/>
    <x v="1"/>
  </r>
  <r>
    <n v="3823"/>
    <s v="tm458326"/>
    <x v="3790"/>
    <s v="Walk. Ride. Rodeo."/>
    <x v="0"/>
    <s v="Tells the incredible true story of Amberley Snyder, a nationally ranked rodeo barrel racer who defies the odds after barely surviving a car accident that leaves her paralyzed from the waist down."/>
    <x v="62"/>
    <x v="1"/>
    <m/>
    <x v="5"/>
    <n v="100"/>
    <s v="tt5848416"/>
    <n v="6.4"/>
    <n v="2341"/>
    <x v="1"/>
  </r>
  <r>
    <n v="3824"/>
    <s v="tm948916"/>
    <x v="3791"/>
    <s v="The Scary House"/>
    <x v="0"/>
    <s v="Hendrik is sixteen, a big city kid, and vexed to learn that his mother is moving with him and his little brother Eddi to a village in the south of Austria. To make matters worse, the locals shun the new rustic family home. They say it has been haunted ever since a mother poisoned her two sons in there many decades ago. When a sleep- walking Eddi starts carving strange symbols into the walls, Hendrik and his friends set off on a quest to lift the secret of the spooky house."/>
    <x v="63"/>
    <x v="1"/>
    <m/>
    <x v="5"/>
    <n v="100"/>
    <s v="tt9654108"/>
    <n v="5.4"/>
    <n v="3712"/>
    <x v="1"/>
  </r>
  <r>
    <n v="3825"/>
    <s v="ts251061"/>
    <x v="3792"/>
    <s v="Legend of Exorcism"/>
    <x v="1"/>
    <s v="In the twelve years of Tianbao, Kong Hongjun, a handsome young man who is not familiar with the world, left the Yaojin Palace on the Taihang Mountain with three important tasks, and came to Chang'an, which is full of prosperity. Kong Hongjun first entered the Datang Exorcism Division, and the head supervisor was actually Long Wujun general Li Jinglong who had dealt with it not long ago. But he accidentally broke the Chen's heart lamp, and the heart lamp entered Li Jinglong's body. In the light and shadow of the lamp, there are the bright red lights of Pingkangli, the exorcism of the sycamore in the summer sunshine, the vast sky and sand and flying snow, the peaceful singing of Artai. Mo Rigen and Lu Xu picked off early morning leaves, Qiu Yongsi's flying strokes. Adaptation of Fei Tian Ye Xiang's (√©¬ù≈æ√•¬§¬©√•¬§≈ì√ß¬ø‚Äù) web novel of the same name."/>
    <x v="63"/>
    <x v="1"/>
    <s v="TV-14"/>
    <x v="2"/>
    <n v="21"/>
    <s v="tt14994658"/>
    <n v="7.7"/>
    <n v="80"/>
    <x v="1"/>
  </r>
  <r>
    <n v="3826"/>
    <s v="tm917822"/>
    <x v="3793"/>
    <s v="The 2nd"/>
    <x v="0"/>
    <s v="Secret-service agent Vic Davis is on his way to pick up his estranged son, Sean, from his college campus when he finds himself in the middle of a high-stakes terrorist operation. His son's friend Erin Walton, the daughter of Supreme Court Justice Walton is the target, and this armed faction will stop at nothing to kidnap her and use her as leverage for a pending landmark legal case."/>
    <x v="63"/>
    <x v="1"/>
    <m/>
    <x v="5"/>
    <n v="93"/>
    <s v="tt11697484"/>
    <n v="3.8"/>
    <n v="8494"/>
    <x v="1"/>
  </r>
  <r>
    <n v="3827"/>
    <s v="tm854876"/>
    <x v="3794"/>
    <s v="Out Of My League"/>
    <x v="0"/>
    <s v="Marta may be an orphan, and she may be affected by a lethal illness, yet she is the most positive person one can meet. She wants a boy to fall for her. Not any boy - the most handsome of them all. One day, she may have found her match."/>
    <x v="63"/>
    <x v="1"/>
    <m/>
    <x v="5"/>
    <n v="90"/>
    <s v="tt11154906"/>
    <n v="6.1"/>
    <n v="2593"/>
    <x v="1"/>
  </r>
  <r>
    <n v="3828"/>
    <s v="tm882887"/>
    <x v="3795"/>
    <s v="LA Originals"/>
    <x v="0"/>
    <s v="Photographer Estevan Oriol and artist Mister Cartoon turned their Chicano roots into gritty art, impacting street culture, hip hop and beyond."/>
    <x v="63"/>
    <x v="1"/>
    <m/>
    <x v="5"/>
    <n v="92"/>
    <s v="tt12027020"/>
    <n v="7.2"/>
    <n v="1800"/>
    <x v="1"/>
  </r>
  <r>
    <n v="3829"/>
    <s v="tm821164"/>
    <x v="3796"/>
    <s v="Enter the Anime"/>
    <x v="0"/>
    <s v="What is anime? Through deep-dives with notable masterminds of this electrifying genre, this fast-paced documentary seeks to find the answers."/>
    <x v="62"/>
    <x v="1"/>
    <m/>
    <x v="5"/>
    <n v="58"/>
    <s v="tt10662450"/>
    <n v="2.6"/>
    <n v="1627"/>
    <x v="1"/>
  </r>
  <r>
    <n v="3830"/>
    <s v="ts250871"/>
    <x v="3797"/>
    <s v="The Business of Drugs"/>
    <x v="1"/>
    <s v="To detail how drugs push people into risky √¢‚Ç¨‚Äù even deadly √¢‚Ç¨‚Äù behaviors, a former CIA analyst investigates the economics of six illicit substances."/>
    <x v="63"/>
    <x v="1"/>
    <s v="TV-MA"/>
    <x v="6"/>
    <n v="44"/>
    <s v="tt12588416"/>
    <n v="7.2"/>
    <n v="1646"/>
    <x v="1"/>
  </r>
  <r>
    <n v="3831"/>
    <s v="tm840723"/>
    <x v="3798"/>
    <s v="Ramprasad Ki Tehrvi"/>
    <x v="0"/>
    <s v="Ramprasad's entire family gathers under one roof for 13 days after his death, to perform and observe the Hindu traditions and rituals called the tehrvi. During the course, the family√¢‚Ç¨‚Ñ¢s dynamics, politics, and insecurities come out, and then they realise that the importance of people and things are only evident in retrospect."/>
    <x v="62"/>
    <x v="1"/>
    <m/>
    <x v="5"/>
    <n v="106"/>
    <s v="tt10196464"/>
    <n v="7.5"/>
    <n v="5283"/>
    <x v="1"/>
  </r>
  <r>
    <n v="3832"/>
    <s v="ts243256"/>
    <x v="3799"/>
    <s v="Social Distance"/>
    <x v="1"/>
    <s v="Shot in isolation, this tragicomic anthology series features both dark and funny takes on how people strive to stay connected while staying apart."/>
    <x v="63"/>
    <x v="1"/>
    <s v="TV-MA"/>
    <x v="6"/>
    <n v="20"/>
    <s v="tt14773740"/>
    <n v="5.7"/>
    <n v="651"/>
    <x v="1"/>
  </r>
  <r>
    <n v="3833"/>
    <s v="ts224796"/>
    <x v="3800"/>
    <s v="The Ghost Bride"/>
    <x v="1"/>
    <s v="In 1890s Malacca, Li Lan finds herself in the afterlife and becomes mired in a mystery linked to the sinister, deceased son of a wealthy family."/>
    <x v="63"/>
    <x v="1"/>
    <s v="TV-14"/>
    <x v="2"/>
    <n v="51"/>
    <s v="tt9690302"/>
    <n v="6.3"/>
    <n v="716"/>
    <x v="1"/>
  </r>
  <r>
    <n v="3834"/>
    <s v="tm857051"/>
    <x v="3801"/>
    <s v="Forensic"/>
    <x v="0"/>
    <s v="A forensic analyst and an investigation officer are on a chase to hunt down a gruesome serial killer and crack one of the most famous cold cases in the history of their departments."/>
    <x v="63"/>
    <x v="1"/>
    <s v="PG-13"/>
    <x v="4"/>
    <n v="134"/>
    <s v="tt10187680"/>
    <n v="6.8"/>
    <n v="4813"/>
    <x v="1"/>
  </r>
  <r>
    <n v="3835"/>
    <s v="tm458328"/>
    <x v="3802"/>
    <s v="Badla"/>
    <x v="0"/>
    <s v="A dynamic young entrepreneur finds herself locked in a hotel room with the corpse of her dead lover. She hires a prestigious lawyer to defend her and they work together to figure out what actually happened."/>
    <x v="62"/>
    <x v="1"/>
    <s v="PG-13"/>
    <x v="4"/>
    <n v="120"/>
    <s v="tt8130968"/>
    <n v="7.8"/>
    <n v="27130"/>
    <x v="1"/>
  </r>
  <r>
    <n v="3836"/>
    <s v="tm931330"/>
    <x v="3803"/>
    <s v="BLACKPINK: Light Up the Sky"/>
    <x v="0"/>
    <s v="Record-shattering Korean girl band BLACKPINK tell their story √¢‚Ç¨‚Äù  and detail the hard fought journey of the dreams and trials behind their meteoric rise."/>
    <x v="63"/>
    <x v="1"/>
    <s v="PG-13"/>
    <x v="4"/>
    <n v="79"/>
    <s v="tt13058290"/>
    <n v="7.5"/>
    <n v="6319"/>
    <x v="1"/>
  </r>
  <r>
    <n v="3837"/>
    <s v="ts105608"/>
    <x v="3804"/>
    <s v="Puerta 7"/>
    <x v="1"/>
    <s v="An unflinching exploration of Argentina's infamous soccer &quot;barra bravas,&quot; bare torso-ed soccer fans feared by the public and even police responsible for fatalities at soccer matches."/>
    <x v="63"/>
    <x v="1"/>
    <s v="TV-MA"/>
    <x v="6"/>
    <n v="41"/>
    <s v="tt9170386"/>
    <n v="5.6"/>
    <n v="542"/>
    <x v="1"/>
  </r>
  <r>
    <n v="3838"/>
    <s v="tm1005077"/>
    <x v="3805"/>
    <s v="Strain"/>
    <x v="0"/>
    <s v="A family man struggles to keep his family happy and united when his son is suddenly diagnosed with Sickle Cell Disease. He must raise funds to care for his sick child."/>
    <x v="63"/>
    <x v="1"/>
    <m/>
    <x v="5"/>
    <n v="106"/>
    <s v="tt13409790"/>
    <n v="5.6"/>
    <n v="25"/>
    <x v="1"/>
  </r>
  <r>
    <n v="3839"/>
    <s v="ts222980"/>
    <x v="3806"/>
    <s v="Singapore Social"/>
    <x v="1"/>
    <s v="Peer into the lives of young Singaporeans as they defy expectations and traverse the tricky terrain of career, romance and family."/>
    <x v="62"/>
    <x v="1"/>
    <m/>
    <x v="5"/>
    <n v="40"/>
    <s v="tt11194508"/>
    <n v="4.9000000000000004"/>
    <n v="3670"/>
    <x v="1"/>
  </r>
  <r>
    <n v="3840"/>
    <s v="tm944631"/>
    <x v="3807"/>
    <s v="The Three Deaths of Marisela Escobedo"/>
    <x v="0"/>
    <s v="Follows a mother's tireless crusade to jail her daughter's murderer after Mexico's justice system failed to do so."/>
    <x v="63"/>
    <x v="1"/>
    <m/>
    <x v="5"/>
    <n v="109"/>
    <s v="tt13206564"/>
    <n v="8.1"/>
    <n v="1641"/>
    <x v="1"/>
  </r>
  <r>
    <n v="3841"/>
    <s v="ts89315"/>
    <x v="3808"/>
    <s v="Huge in France"/>
    <x v="1"/>
    <s v="Famous comedian Gad Elmaleh moves to LA to reconnect with his son and must learn to live without the celebrity perks he's accustomed to in France."/>
    <x v="62"/>
    <x v="1"/>
    <s v="TV-MA"/>
    <x v="6"/>
    <n v="30"/>
    <s v="tt8009602"/>
    <n v="6.8"/>
    <n v="2809"/>
    <x v="1"/>
  </r>
  <r>
    <n v="3842"/>
    <s v="ts269157"/>
    <x v="3809"/>
    <s v="Room 2806: The Accusation"/>
    <x v="1"/>
    <s v="This docuseries follows the 2011 sexual assault case involving French politician Dominique Strauss-Kahn"/>
    <x v="63"/>
    <x v="1"/>
    <s v="TV-MA"/>
    <x v="6"/>
    <n v="49"/>
    <s v="tt13540900"/>
    <n v="7"/>
    <n v="2298"/>
    <x v="1"/>
  </r>
  <r>
    <n v="3843"/>
    <s v="tm823302"/>
    <x v="3810"/>
    <s v="Alice J√É¬∫nior"/>
    <x v="0"/>
    <s v="This is the story of Alice Junior, a transgender girl full of life, who wants to give her first kiss, but first, she just wants to be who she really is."/>
    <x v="62"/>
    <x v="1"/>
    <s v="PG-13"/>
    <x v="4"/>
    <n v="90"/>
    <s v="tt8217188"/>
    <n v="6.8"/>
    <n v="532"/>
    <x v="1"/>
  </r>
  <r>
    <n v="3844"/>
    <s v="tm847623"/>
    <x v="3811"/>
    <s v="Rogue Warfare: Death of a Nation"/>
    <x v="0"/>
    <s v="After rescuing Daniel from the terrorist Black Mask Organization, the team uncovers plans for a deadly bomb set to detonate in 36 hours that threatens world order. With no time to recover, Daniel must throw his life back on the line as he and his elite team of soldiers race against time to find the bomb and defeat their enemy once and for all. Outnumbered and overmatched, each soldier must find their inner strength and skill to overcome insurmountable odds."/>
    <x v="63"/>
    <x v="1"/>
    <s v="R"/>
    <x v="0"/>
    <n v="103"/>
    <s v="tt7983744"/>
    <n v="3.4"/>
    <n v="370"/>
    <x v="1"/>
  </r>
  <r>
    <n v="3845"/>
    <s v="tm832843"/>
    <x v="3812"/>
    <s v="Jeff Dunham: Beside Himself"/>
    <x v="0"/>
    <s v="The ventriloquist, Jeff Dunham, taped his second Netflix special in his hometown of Dallas, TX in the American Airlines Center. He returns with his normal cast of characters including Walter, Bubba J, Peanut, Jos√É¬© Jalape√É¬±o on a Stick, Achmed the Dead Terrorist, and one of his newest additions Larry, a high strung, chain-smoking, on-again, off-again personal adviser to the President."/>
    <x v="62"/>
    <x v="1"/>
    <m/>
    <x v="5"/>
    <n v="58"/>
    <s v="tt10847194"/>
    <n v="6.9"/>
    <n v="1077"/>
    <x v="1"/>
  </r>
  <r>
    <n v="3846"/>
    <s v="tm375446"/>
    <x v="3813"/>
    <s v="Asphalt Burning"/>
    <x v="0"/>
    <s v="The third and final instalment in the Burnout trilogy. This time, the road leads through Norway, to Sweden, Denmark and finally Germany to race on the famous racing track, N√É¬ºrburgring."/>
    <x v="63"/>
    <x v="1"/>
    <m/>
    <x v="5"/>
    <n v="100"/>
    <s v="tt6527456"/>
    <n v="5.0999999999999996"/>
    <n v="2279"/>
    <x v="1"/>
  </r>
  <r>
    <n v="3847"/>
    <s v="tm822832"/>
    <x v="3814"/>
    <s v="Lingua Franca"/>
    <x v="0"/>
    <s v="Olivia, an undocumented Filipina immigrant paranoid about deportation works as a caregiver to a Russian-Jewish grandmother in Brighton Beach, Brooklyn, NY. When the man she√¢‚Ç¨‚Ñ¢s secretly paying for a green card marriage backs out, she becomes involved with a slaughterhouse worker who is unaware that she√¢‚Ç¨‚Ñ¢s a trans woman."/>
    <x v="63"/>
    <x v="1"/>
    <m/>
    <x v="5"/>
    <n v="95"/>
    <s v="tt8943224"/>
    <n v="6.5"/>
    <n v="671"/>
    <x v="1"/>
  </r>
  <r>
    <n v="3848"/>
    <s v="ts103935"/>
    <x v="3815"/>
    <s v="Bol√É¬≠var: Una lucha admirable"/>
    <x v="1"/>
    <s v="Depicts the life and loves of Venezuelan Gen. Sim√É¬≥n Bol√É¬≠var, who helped liberate several Latin American countries from Spain."/>
    <x v="62"/>
    <x v="1"/>
    <s v="TV-MA"/>
    <x v="6"/>
    <n v="52"/>
    <s v="tt9327242"/>
    <n v="7.3"/>
    <n v="743"/>
    <x v="1"/>
  </r>
  <r>
    <n v="3849"/>
    <s v="tm849407"/>
    <x v="3816"/>
    <s v="Isi &amp; Ossi"/>
    <x v="0"/>
    <s v="Isi and Ossi couldn't be any more different: She's a billionaire's daughter from Heidelberg, he's a struggling boxer from the nearby town of Mannheim. But when Isi meets Ossi, the two quickly realize that they can take advantage of one another: She dates the broke boxer to provoke her parents and get them to fund a long-desired chef training in New York. He tries to rip off the rich daughter to finance his first professional boxing match. Their plans soon develop into emotional chaos that challenges everything the two believe to know about money, career and love."/>
    <x v="63"/>
    <x v="1"/>
    <m/>
    <x v="5"/>
    <n v="113"/>
    <s v="tt9806322"/>
    <n v="6.4"/>
    <n v="8221"/>
    <x v="1"/>
  </r>
  <r>
    <n v="3850"/>
    <s v="ts223084"/>
    <x v="3817"/>
    <s v="Nowhere Man"/>
    <x v="1"/>
    <s v="Two nefarious schemes taking place 10 years apart entangle a dauntless triad member, who must break out of prison to rescue a loved one."/>
    <x v="62"/>
    <x v="1"/>
    <s v="TV-MA"/>
    <x v="6"/>
    <n v="56"/>
    <s v="tt10895588"/>
    <n v="5.6"/>
    <n v="360"/>
    <x v="1"/>
  </r>
  <r>
    <n v="3851"/>
    <s v="tm946604"/>
    <x v="3818"/>
    <s v="What We Wanted"/>
    <x v="0"/>
    <s v="Alice and Niklas are a young couple who's biggest wish is to have a child of their own. After several failed attempts they decide to go on a holiday in Sardinia to clear their minds. There they meet a family from Austria that seems to have everything they ever wished for. But appearances can be deceiving..."/>
    <x v="63"/>
    <x v="1"/>
    <m/>
    <x v="5"/>
    <n v="94"/>
    <s v="tt13279528"/>
    <n v="5.9"/>
    <n v="1773"/>
    <x v="1"/>
  </r>
  <r>
    <n v="3852"/>
    <s v="ts100354"/>
    <x v="3819"/>
    <s v="Monz√É¬≥n: A Knockout Blow"/>
    <x v="1"/>
    <s v="The story about Argentinian boxer Carlos Monz√É¬≥n in his career and life in prison."/>
    <x v="62"/>
    <x v="1"/>
    <s v="TV-MA"/>
    <x v="6"/>
    <n v="45"/>
    <s v="tt9852660"/>
    <n v="7.9"/>
    <n v="717"/>
    <x v="1"/>
  </r>
  <r>
    <n v="3853"/>
    <s v="ts254817"/>
    <x v="3820"/>
    <s v="A Perfect Crime"/>
    <x v="1"/>
    <s v="In April 1991, Detlev Rohwedder, the head of Treuhand, the East German Privatization and Restructuring Agency, was assassinated in Dusseldorf. This documentary details the strange evidence recovered."/>
    <x v="63"/>
    <x v="1"/>
    <m/>
    <x v="5"/>
    <n v="43"/>
    <s v="tt12939836"/>
    <n v="7.3"/>
    <n v="1394"/>
    <x v="1"/>
  </r>
  <r>
    <n v="3854"/>
    <s v="tm450375"/>
    <x v="3821"/>
    <s v="Thackeray"/>
    <x v="0"/>
    <s v="Based on the life of Keshav Thackeray, an Indian politician who is also known as Balasaheb Thackeray."/>
    <x v="62"/>
    <x v="1"/>
    <m/>
    <x v="5"/>
    <n v="139"/>
    <s v="tt7777196"/>
    <n v="5.3"/>
    <n v="3334"/>
    <x v="1"/>
  </r>
  <r>
    <n v="3855"/>
    <s v="tm954303"/>
    <x v="3822"/>
    <s v="Ni de co√É¬±a"/>
    <x v="0"/>
    <s v="Four couples attend a spiritual retreat in the Caribbean to safe their relationships. They have to overcome the tests set by 2 unusual love gurus, and fight for their own lives, which wasn't part of the plan."/>
    <x v="63"/>
    <x v="1"/>
    <m/>
    <x v="5"/>
    <n v="90"/>
    <s v="tt13167556"/>
    <n v="2.8"/>
    <n v="377"/>
    <x v="1"/>
  </r>
  <r>
    <n v="3856"/>
    <s v="tm493511"/>
    <x v="3823"/>
    <s v="The Sky Is Pink"/>
    <x v="0"/>
    <s v="Based on the love story of a couple spanning 25 years and told through the lens of their spunky teenage daughter Aisha Chaudhary, who was diagnosed with pulmonary fibrosis."/>
    <x v="62"/>
    <x v="1"/>
    <m/>
    <x v="5"/>
    <n v="143"/>
    <s v="tt8902990"/>
    <n v="7.5"/>
    <n v="8551"/>
    <x v="1"/>
  </r>
  <r>
    <n v="3857"/>
    <s v="tm881891"/>
    <x v="3824"/>
    <s v="Chris D'Elia: No Pain"/>
    <x v="0"/>
    <s v="Chris D'Elia takes the stage in Minneapolis to offer his thoughts on everything from self-censorship to problematic dolphins to lame mutant powers."/>
    <x v="63"/>
    <x v="1"/>
    <m/>
    <x v="5"/>
    <n v="55"/>
    <s v="tt11987296"/>
    <n v="5.9"/>
    <n v="1772"/>
    <x v="1"/>
  </r>
  <r>
    <n v="3858"/>
    <s v="tm460815"/>
    <x v="3825"/>
    <s v="Luka Chuppi"/>
    <x v="0"/>
    <s v="The story of a television reporter in Mathura who falls in love with a headstrong woman."/>
    <x v="62"/>
    <x v="1"/>
    <m/>
    <x v="5"/>
    <n v="126"/>
    <s v="tt8908002"/>
    <n v="6.3"/>
    <n v="11162"/>
    <x v="1"/>
  </r>
  <r>
    <n v="3859"/>
    <s v="tm880059"/>
    <x v="3826"/>
    <s v="All Day and a Night"/>
    <x v="0"/>
    <s v="A young man who committed a homicide deals with the repercussions of his action."/>
    <x v="63"/>
    <x v="1"/>
    <s v="R"/>
    <x v="0"/>
    <n v="121"/>
    <s v="tt3993886"/>
    <n v="5.9"/>
    <n v="3627"/>
    <x v="1"/>
  </r>
  <r>
    <n v="3860"/>
    <s v="tm998899"/>
    <x v="3827"/>
    <s v="The Fisherman's Diary"/>
    <x v="0"/>
    <s v="A 12-year old girl - Ekah (Faith Fidel) is inspired by the story of the youngest Noble Peace Prize Winner - Malala Yousafzai's. She is determined to go to school in a village of fisherman where the education of a girl child is considered to be a taboo. Her burning drive and determination to break this old adage gets her embroiled with her father's - Solomon (Kang Quintus) past experience with girl child education."/>
    <x v="63"/>
    <x v="1"/>
    <m/>
    <x v="5"/>
    <n v="142"/>
    <s v="tt13297136"/>
    <n v="6.4"/>
    <n v="616"/>
    <x v="1"/>
  </r>
  <r>
    <n v="3861"/>
    <s v="ts253288"/>
    <x v="3828"/>
    <s v="Felipe Esparza: Bad Decisions"/>
    <x v="1"/>
    <s v="Two live performances, one in English and one in Spanish. No matter the language, Felipe Esparza is muy muy."/>
    <x v="63"/>
    <x v="1"/>
    <s v="TV-MA"/>
    <x v="6"/>
    <n v="62"/>
    <s v="tt12875768"/>
    <n v="5.4"/>
    <n v="166"/>
    <x v="1"/>
  </r>
  <r>
    <n v="3862"/>
    <s v="tm474862"/>
    <x v="3829"/>
    <s v="Bennett's War"/>
    <x v="0"/>
    <s v="After surviving an IED explosion in combat overseas, a young soldier with the Army Motorcycle Unit is medically discharged with a broken back and leg. Against all odds he trains to make an impossible comeback as a motocross racer in order to support his family."/>
    <x v="62"/>
    <x v="1"/>
    <s v="PG-13"/>
    <x v="4"/>
    <n v="95"/>
    <s v="tt7370952"/>
    <n v="6"/>
    <n v="858"/>
    <x v="1"/>
  </r>
  <r>
    <n v="3863"/>
    <s v="tm372035"/>
    <x v="3830"/>
    <s v="Paris Is Us"/>
    <x v="0"/>
    <s v="Dreams and reality collide as a young woman navigates a tumultuous relationship amid rising social tensions, protests and tragedies in Paris."/>
    <x v="62"/>
    <x v="1"/>
    <m/>
    <x v="5"/>
    <n v="83"/>
    <s v="tt7920024"/>
    <n v="4.5999999999999996"/>
    <n v="1410"/>
    <x v="1"/>
  </r>
  <r>
    <n v="3864"/>
    <s v="tm449590"/>
    <x v="3831"/>
    <s v="Rattlesnake"/>
    <x v="0"/>
    <s v="After a mysterious woman saves her daughter from a deadly snakebite, a single mother must repay the debt by killing a stranger before sundown."/>
    <x v="62"/>
    <x v="1"/>
    <m/>
    <x v="5"/>
    <n v="85"/>
    <s v="tt9257484"/>
    <n v="4.5999999999999996"/>
    <n v="8487"/>
    <x v="1"/>
  </r>
  <r>
    <n v="3865"/>
    <s v="ts89340"/>
    <x v="3832"/>
    <s v="Crime Diaries: The Candidate"/>
    <x v="1"/>
    <s v="In 1994, Mexican presidential candidate Luis Donaldo Colosio's assassination sends his dying widow racing to uncover who did it."/>
    <x v="62"/>
    <x v="1"/>
    <s v="TV-MA"/>
    <x v="6"/>
    <n v="37"/>
    <s v="tt9327348"/>
    <n v="7.5"/>
    <n v="803"/>
    <x v="1"/>
  </r>
  <r>
    <n v="3866"/>
    <s v="tm975765"/>
    <x v="3833"/>
    <s v="Emicida: AmarElo - It's All for Yesterday"/>
    <x v="0"/>
    <s v="Between scenes from his concert in S√É¬£o Paulo's oft-inaccessible Theatro Municipal, rapper and activist Emicida celebrates the rich legacy of Black Brazilian culture."/>
    <x v="63"/>
    <x v="1"/>
    <m/>
    <x v="5"/>
    <n v="89"/>
    <s v="tt13458600"/>
    <n v="8.5"/>
    <n v="1472"/>
    <x v="1"/>
  </r>
  <r>
    <n v="3867"/>
    <s v="tm827640"/>
    <x v="3834"/>
    <s v="Travis Scott: Look Mom I Can Fly"/>
    <x v="0"/>
    <s v="While crafting his Grammy-nominated album &quot;Astroworld,&quot; Travis Scott juggles controversy, fatherhood and career highs in this intimate documentary."/>
    <x v="62"/>
    <x v="1"/>
    <m/>
    <x v="5"/>
    <n v="85"/>
    <s v="tt10856726"/>
    <n v="6.3"/>
    <n v="4527"/>
    <x v="1"/>
  </r>
  <r>
    <n v="3868"/>
    <s v="tm850454"/>
    <x v="3835"/>
    <s v="Tom Papa: You're Doing Great!"/>
    <x v="0"/>
    <s v="Comedian Tom Papa takes on body image issues, social media, pets, Staten Island, the &quot;old days&quot; and more in a special from his home state of New Jersey."/>
    <x v="63"/>
    <x v="1"/>
    <m/>
    <x v="5"/>
    <n v="60"/>
    <s v="tt11177308"/>
    <n v="7.2"/>
    <n v="844"/>
    <x v="1"/>
  </r>
  <r>
    <n v="3869"/>
    <s v="ts270439"/>
    <x v="3836"/>
    <s v="Best Leftovers Ever!"/>
    <x v="1"/>
    <s v="Home cooks compete to transform leftovers into delicious creations, finding ways to give old leftovers new life, all in the hopes of winning a $10,000 prize."/>
    <x v="63"/>
    <x v="1"/>
    <s v="TV-G"/>
    <x v="9"/>
    <n v="36"/>
    <s v="tt13563634"/>
    <n v="5.6"/>
    <n v="515"/>
    <x v="1"/>
  </r>
  <r>
    <n v="3870"/>
    <s v="tm947555"/>
    <x v="3837"/>
    <s v="Sarah Cooper: Everything's Fine"/>
    <x v="0"/>
    <s v="Comedian and Trump lip-synching sensation Sarah Cooper tackles politics, race and other light topics in a sketch special packed with celebrity guests."/>
    <x v="63"/>
    <x v="1"/>
    <m/>
    <x v="5"/>
    <n v="49"/>
    <s v="tt12882062"/>
    <n v="5.5"/>
    <n v="1708"/>
    <x v="1"/>
  </r>
  <r>
    <n v="3871"/>
    <s v="ts217356"/>
    <x v="3838"/>
    <s v="Betaal"/>
    <x v="1"/>
    <s v="A remote village becomes the arena of a breathless battle when an undead East India Company officer and his battalion of zombie redcoats attack a squad of modern-day soldiers."/>
    <x v="63"/>
    <x v="1"/>
    <s v="TV-MA"/>
    <x v="6"/>
    <n v="47"/>
    <s v="tt10651790"/>
    <n v="5.4"/>
    <n v="8884"/>
    <x v="1"/>
  </r>
  <r>
    <n v="3872"/>
    <s v="tm460259"/>
    <x v="3839"/>
    <s v="Blood Will Tell"/>
    <x v="0"/>
    <s v="Thriller about a family whose ties are put to the test when the patriarch√¢‚Ç¨‚Ñ¢s wife dies."/>
    <x v="62"/>
    <x v="1"/>
    <m/>
    <x v="5"/>
    <n v="113"/>
    <s v="tt5687236"/>
    <n v="6.1"/>
    <n v="815"/>
    <x v="1"/>
  </r>
  <r>
    <n v="3873"/>
    <s v="tm879609"/>
    <x v="3840"/>
    <s v="Brave Blue World"/>
    <x v="0"/>
    <s v="Brave Blue World is a documentary that paints an optimistic picture of how humanity is adopting new technologies and innovations to re-think how water is managed."/>
    <x v="62"/>
    <x v="1"/>
    <m/>
    <x v="5"/>
    <n v="50"/>
    <s v="tt11921004"/>
    <n v="6.7"/>
    <n v="772"/>
    <x v="1"/>
  </r>
  <r>
    <n v="3874"/>
    <s v="ts88336"/>
    <x v="3841"/>
    <s v="Dating Around"/>
    <x v="1"/>
    <s v="In each episode of flirtations and fails, one real-life single navigates five blind dates. The mission: Find one match worthy of a second date."/>
    <x v="62"/>
    <x v="1"/>
    <m/>
    <x v="5"/>
    <n v="30"/>
    <s v="tt9654080"/>
    <n v="6.3"/>
    <n v="1204"/>
    <x v="1"/>
  </r>
  <r>
    <n v="3875"/>
    <s v="tm426630"/>
    <x v="3842"/>
    <s v="Soni"/>
    <x v="0"/>
    <s v="Soni, a young policewoman in Delhi, and her superintendent, Kalpana, have collectively taken on a growing crisis of violent crimes against women. However, their alliance suffers a major setback when Soni is transferred out for alleged misconduct on duty."/>
    <x v="62"/>
    <x v="1"/>
    <m/>
    <x v="5"/>
    <n v="97"/>
    <s v="tt6078866"/>
    <n v="7.1"/>
    <n v="2752"/>
    <x v="1"/>
  </r>
  <r>
    <n v="3876"/>
    <s v="tm932595"/>
    <x v="3843"/>
    <s v="A Babysitter's Guide to Monster Hunting"/>
    <x v="0"/>
    <s v="Recruited by a secret society of babysitters, a high schooler battles the Boogeyman and his monsters when they nab the boy she's watching on Halloween."/>
    <x v="63"/>
    <x v="1"/>
    <s v="PG"/>
    <x v="1"/>
    <n v="94"/>
    <s v="tt4844150"/>
    <n v="5.4"/>
    <n v="4067"/>
    <x v="1"/>
  </r>
  <r>
    <n v="3877"/>
    <s v="tm451584"/>
    <x v="3844"/>
    <s v="Too Handsome To Handle"/>
    <x v="0"/>
    <s v="Wary of the effects of his good looks on others, a shut-in agrees to attend high school for the first time and meets a girl who's immune to his charm."/>
    <x v="62"/>
    <x v="1"/>
    <m/>
    <x v="5"/>
    <n v="106"/>
    <s v="tt9543488"/>
    <n v="6.8"/>
    <n v="523"/>
    <x v="1"/>
  </r>
  <r>
    <n v="3878"/>
    <s v="ts254537"/>
    <x v="3845"/>
    <s v="Good Morning, Ver√É¬¥nica"/>
    <x v="1"/>
    <s v="While hunting for a dating-site predator, an underused cop discovers a husband and wife with a horrific secret √¢‚Ç¨‚Äù and a web of conspiracy hiding it."/>
    <x v="63"/>
    <x v="1"/>
    <s v="TV-MA"/>
    <x v="6"/>
    <n v="45"/>
    <s v="tt12987918"/>
    <n v="7.6"/>
    <n v="3552"/>
    <x v="1"/>
  </r>
  <r>
    <n v="3879"/>
    <s v="ts268758"/>
    <x v="3846"/>
    <s v="Mismatched"/>
    <x v="1"/>
    <s v="After a disastrous set-up by their families, two teens strike up a tentative friendship at their summer program - but deeper feelings aren't far behind."/>
    <x v="63"/>
    <x v="1"/>
    <s v="TV-MA"/>
    <x v="6"/>
    <n v="32"/>
    <s v="tt12719250"/>
    <n v="5.5"/>
    <n v="3712"/>
    <x v="1"/>
  </r>
  <r>
    <n v="3880"/>
    <s v="tm918962"/>
    <x v="1510"/>
    <s v="Fearless"/>
    <x v="0"/>
    <s v="A teen gamer is forced to level up to full-time babysitter when his favorite video game drops three superpowered infants from space into his backyard."/>
    <x v="63"/>
    <x v="1"/>
    <s v="PG"/>
    <x v="1"/>
    <n v="89"/>
    <s v="tt8675288"/>
    <n v="4.9000000000000004"/>
    <n v="1706"/>
    <x v="1"/>
  </r>
  <r>
    <n v="3881"/>
    <s v="tm1081074"/>
    <x v="3847"/>
    <s v="Justine"/>
    <x v="0"/>
    <s v="A woman dealing with the loss of her husband, the struggle of parenthood and finding work in a new state finds solace in her relationship with an 8 year old physically disabled girl named Justine who she takes care of."/>
    <x v="62"/>
    <x v="1"/>
    <m/>
    <x v="5"/>
    <n v="105"/>
    <s v="tt8202262"/>
    <n v="6.7"/>
    <n v="704"/>
    <x v="1"/>
  </r>
  <r>
    <n v="3882"/>
    <s v="ts86365"/>
    <x v="3848"/>
    <s v="Rilakkuma and Kaoru"/>
    <x v="1"/>
    <s v="Kaoru's unexpected new roommate is Rilakkuma, a bear with a zipper on its back that spends each day just lazing around -- but is impossible to hate."/>
    <x v="62"/>
    <x v="1"/>
    <s v="TV-PG"/>
    <x v="7"/>
    <n v="12"/>
    <s v="tt9348716"/>
    <n v="8.3000000000000007"/>
    <n v="1579"/>
    <x v="1"/>
  </r>
  <r>
    <n v="3883"/>
    <s v="tm466832"/>
    <x v="3849"/>
    <s v="Dragon Quest: Your Story"/>
    <x v="0"/>
    <s v="Luca follows in his father's footsteps to rescue his mother from evil Ladja. Finding the heavenly hero who wields the Zenithian sword is his only hope."/>
    <x v="62"/>
    <x v="1"/>
    <s v="PG"/>
    <x v="1"/>
    <n v="103"/>
    <s v="tt10127562"/>
    <n v="6.5"/>
    <n v="2780"/>
    <x v="1"/>
  </r>
  <r>
    <n v="3884"/>
    <s v="ts218504"/>
    <x v="3850"/>
    <s v="Hello Ninja"/>
    <x v="1"/>
    <s v="When Wesley puts his hands together, bows to his reflection and says the words, &quot;Hello, Ninja&quot; his surroundings instantly transform into an enchanting Ninja world."/>
    <x v="62"/>
    <x v="1"/>
    <s v="TV-Y"/>
    <x v="8"/>
    <n v="13"/>
    <s v="tt10687170"/>
    <n v="6.7"/>
    <n v="119"/>
    <x v="1"/>
  </r>
  <r>
    <n v="3885"/>
    <s v="tm464527"/>
    <x v="3851"/>
    <s v="ReMastered: The Miami Showband Massacre"/>
    <x v="0"/>
    <s v="Ambushed by Ulster loyalists, three members of the Miami Showband were killed in Northern Ireland in 1975. Was the crime linked to the government?"/>
    <x v="62"/>
    <x v="1"/>
    <m/>
    <x v="5"/>
    <n v="70"/>
    <s v="tt9046568"/>
    <n v="7"/>
    <n v="1353"/>
    <x v="1"/>
  </r>
  <r>
    <n v="3886"/>
    <s v="tm945825"/>
    <x v="3852"/>
    <s v="Bobbleheads: The Movie"/>
    <x v="0"/>
    <s v="Get ready for a big shake-up when misfit bobbleheads take on trashy humans and a slobbery dog who crash their home with plans to swap a new baseball player bobblehead for a valuable one of them. With some guidance from Bobblehead Cher, they find the courage to bobble-up for an outrageous battle of wits and wobble."/>
    <x v="63"/>
    <x v="1"/>
    <s v="PG"/>
    <x v="1"/>
    <n v="82"/>
    <s v="tt13292206"/>
    <n v="2.4"/>
    <n v="349"/>
    <x v="1"/>
  </r>
  <r>
    <n v="3887"/>
    <s v="tm927926"/>
    <x v="3853"/>
    <s v="Dad Wanted"/>
    <x v="0"/>
    <s v="What does a thrill-seeker tween girl do when her mom forbids her to enter a BMX race? Cast an actor with nothing to lose to play her approving dad."/>
    <x v="63"/>
    <x v="1"/>
    <m/>
    <x v="5"/>
    <n v="102"/>
    <s v="tt12721188"/>
    <n v="5.7"/>
    <n v="1058"/>
    <x v="1"/>
  </r>
  <r>
    <n v="3888"/>
    <s v="tm474548"/>
    <x v="3854"/>
    <s v="Good Sam"/>
    <x v="0"/>
    <s v="A news reporter looks into who has been anonymously leaving large cash gifts on random doorsteps in New York."/>
    <x v="62"/>
    <x v="1"/>
    <s v="PG"/>
    <x v="1"/>
    <n v="90"/>
    <s v="tt9032888"/>
    <n v="5.7"/>
    <n v="2890"/>
    <x v="1"/>
  </r>
  <r>
    <n v="3889"/>
    <s v="tm819107"/>
    <x v="3855"/>
    <s v="Aziz Ansari: Right Now"/>
    <x v="0"/>
    <s v="Aziz Ansari shares deep personal insights and hilarious takes on wokeness, family and the social climate."/>
    <x v="62"/>
    <x v="1"/>
    <m/>
    <x v="5"/>
    <n v="65"/>
    <s v="tt10575038"/>
    <n v="7.5"/>
    <n v="5111"/>
    <x v="1"/>
  </r>
  <r>
    <n v="3890"/>
    <s v="ts89330"/>
    <x v="3856"/>
    <s v="Stay Tuned!"/>
    <x v="1"/>
    <s v="She's the most unlikely candidate to ever stumble into the role of a reporter, and she√¢‚Ç¨‚Ñ¢s keeping everyone on their toes with her eccentric ways."/>
    <x v="62"/>
    <x v="1"/>
    <s v="TV-14"/>
    <x v="2"/>
    <n v="46"/>
    <s v="tt10088086"/>
    <n v="7.5"/>
    <n v="343"/>
    <x v="1"/>
  </r>
  <r>
    <n v="3891"/>
    <s v="tm812781"/>
    <x v="3857"/>
    <s v="Katherine Ryan: Glitter Room"/>
    <x v="0"/>
    <s v="Canadian comic Katherine Ryan's stand-up special packed with anecdotes, jokes, and a pertinent take on society."/>
    <x v="62"/>
    <x v="1"/>
    <m/>
    <x v="5"/>
    <n v="65"/>
    <s v="tt10438648"/>
    <n v="6.7"/>
    <n v="1920"/>
    <x v="1"/>
  </r>
  <r>
    <n v="3892"/>
    <s v="tm884616"/>
    <x v="3858"/>
    <s v="Quiet"/>
    <x v="0"/>
    <s v="Martin and Charly spend their time making rap music. One night they find a loaded gun on a hill, while Sol searches for her lost dog. Although apparently unrelated, these stories are intimately linked, forming a portrait of teenagers in their difficult passage to adulthood."/>
    <x v="63"/>
    <x v="1"/>
    <m/>
    <x v="5"/>
    <n v="102"/>
    <s v="tt10035478"/>
    <n v="6.4"/>
    <n v="320"/>
    <x v="1"/>
  </r>
  <r>
    <n v="3893"/>
    <s v="tm945168"/>
    <x v="3859"/>
    <s v="Secrets of the Saqqara Tomb"/>
    <x v="0"/>
    <s v="This documentary follows a team of local archaeologists excavating never before explored passageways, shafts, and tombs, piecing together the secrets of Egypt√¢‚Ç¨‚Ñ¢s most significant find in almost 50 years in Saqqara."/>
    <x v="63"/>
    <x v="1"/>
    <m/>
    <x v="5"/>
    <n v="113"/>
    <s v="tt13150630"/>
    <n v="7.2"/>
    <n v="6189"/>
    <x v="1"/>
  </r>
  <r>
    <n v="3894"/>
    <s v="tm933639"/>
    <x v="3860"/>
    <s v="Wish Upon a Unicorn"/>
    <x v="0"/>
    <s v="Two children discover that their mother is gone. The youngest of the pair, adventurer and upcomming singer, Long Johnson forces his older sister, Lily Johnson, to hunt down a unicorn with magical blood."/>
    <x v="63"/>
    <x v="1"/>
    <s v="PG"/>
    <x v="1"/>
    <n v="93"/>
    <s v="tt10798660"/>
    <n v="5.4"/>
    <n v="176"/>
    <x v="1"/>
  </r>
  <r>
    <n v="3895"/>
    <s v="tm847805"/>
    <x v="1555"/>
    <s v="Ludo"/>
    <x v="0"/>
    <s v="Ludo is about the butterfly effect and how, despite all the chaos and crowd of the world, all our lives are inextricably connected. From a resurfaced sex tape to a rogue suitcase of money, four wildly different stories overlap at the whims of fate, chance and one eccentric criminal."/>
    <x v="63"/>
    <x v="1"/>
    <s v="PG-13"/>
    <x v="4"/>
    <n v="150"/>
    <s v="tt7212754"/>
    <n v="7.6"/>
    <n v="37528"/>
    <x v="1"/>
  </r>
  <r>
    <n v="3896"/>
    <s v="tm938227"/>
    <x v="3861"/>
    <s v="Dolly Parton's Christmas on the Square"/>
    <x v="0"/>
    <s v="A rich and nasty woman returns to her hometown to evict everyone but discovers the true meaning of Christmas thanks to the local townsfolk √¢‚Ç¨‚Äú and an actual angel. Features 14 original songs with music and lyrics by Dolly Parton!"/>
    <x v="63"/>
    <x v="1"/>
    <s v="PG"/>
    <x v="1"/>
    <n v="98"/>
    <s v="tt10627548"/>
    <n v="5.2"/>
    <n v="2675"/>
    <x v="1"/>
  </r>
  <r>
    <n v="3897"/>
    <s v="tm910999"/>
    <x v="3862"/>
    <s v="Xico's Journey"/>
    <x v="0"/>
    <s v="A girl, a dog and her best pal set out to save a mountain from a gold-hungry corporation. But the key lies closer to home, with her sidekick pup, Xico."/>
    <x v="63"/>
    <x v="1"/>
    <m/>
    <x v="5"/>
    <n v="85"/>
    <s v="tt12481806"/>
    <n v="5.0999999999999996"/>
    <n v="534"/>
    <x v="1"/>
  </r>
  <r>
    <n v="3898"/>
    <s v="tm980097"/>
    <x v="3863"/>
    <s v="Holiday on Mars"/>
    <x v="0"/>
    <s v="We are in 2030, and on vacation we go to Mars!  Having made his wife and son Giulio lose his tracks for years, Fabio (Christian De Sica) is about to marry the wealthy Bea on Mars. But what could happen if during an excursion into space, something goes wrong and Giulio suddenly becomes a sprightly old man (Massimo Boldi)? Between hilarious unexpected events and amusing misunderstandings, Fabio will find himself dealing with a seventy-year-old son and a marriage that is in danger of jumping ..."/>
    <x v="63"/>
    <x v="1"/>
    <m/>
    <x v="5"/>
    <n v="89"/>
    <s v="tt12780384"/>
    <n v="2.7"/>
    <n v="564"/>
    <x v="1"/>
  </r>
  <r>
    <n v="3899"/>
    <s v="tm475501"/>
    <x v="3864"/>
    <s v="Wanda Sykes: Not Normal"/>
    <x v="0"/>
    <s v="Wanda Sykes tackles politics, reality TV, racism and the secret she'd take to the grave in this rollicking, no-holds-barred stand-up special."/>
    <x v="62"/>
    <x v="1"/>
    <m/>
    <x v="5"/>
    <n v="66"/>
    <s v="tt9169592"/>
    <n v="7.2"/>
    <n v="1790"/>
    <x v="1"/>
  </r>
  <r>
    <n v="3900"/>
    <s v="tm948607"/>
    <x v="3865"/>
    <s v="Midnight at the Magnolia"/>
    <x v="0"/>
    <s v="Longtime friends and local radio hosts Maggie and Jack fake it as a couple for their families and listeners in hopes of getting their show syndicated."/>
    <x v="63"/>
    <x v="1"/>
    <m/>
    <x v="5"/>
    <n v="87"/>
    <s v="tt13318052"/>
    <n v="5.8"/>
    <n v="5296"/>
    <x v="1"/>
  </r>
  <r>
    <n v="3901"/>
    <s v="ts218776"/>
    <x v="3866"/>
    <s v="Happy Jail"/>
    <x v="1"/>
    <s v="The jail in the Philippines made famous for a viral Michael Jackson dance video comes under the management of an ex-convict which causes some controversy"/>
    <x v="62"/>
    <x v="1"/>
    <m/>
    <x v="5"/>
    <n v="34"/>
    <s v="tt10753590"/>
    <n v="6.9"/>
    <n v="247"/>
    <x v="1"/>
  </r>
  <r>
    <n v="3902"/>
    <s v="tm818588"/>
    <x v="3867"/>
    <s v="All the Freckles in the World"/>
    <x v="0"/>
    <s v="Teen comedy set in the school-year of 1994. Jos√É¬© is the new kid on high-school, falling immediately for the popular and freckled Christina. Trying to impress her, he's going to unsuccessfully join the soccer try-outs. Is he shooting way out of his league?"/>
    <x v="62"/>
    <x v="1"/>
    <m/>
    <x v="5"/>
    <n v="90"/>
    <s v="tt9809140"/>
    <n v="5.2"/>
    <n v="1269"/>
    <x v="1"/>
  </r>
  <r>
    <n v="3903"/>
    <s v="ts250803"/>
    <x v="3868"/>
    <s v="Say I Do"/>
    <x v="1"/>
    <s v="In this reality show, couples overcome obstacles to celebrate their love in surprise dream weddings designed by three experts in less than a week."/>
    <x v="63"/>
    <x v="1"/>
    <s v="TV-14"/>
    <x v="2"/>
    <n v="55"/>
    <s v="tt12540060"/>
    <n v="7.7"/>
    <n v="527"/>
    <x v="1"/>
  </r>
  <r>
    <n v="3904"/>
    <s v="ts79695"/>
    <x v="3869"/>
    <s v="Sintonia"/>
    <x v="1"/>
    <s v="Told through three different characters' perspectives, the story of Sintonia explores the interconnection of the music, drug traffic, and religion in S√É¬£o Paulo. In the quest to be somebody, many paths will converge."/>
    <x v="62"/>
    <x v="1"/>
    <s v="TV-MA"/>
    <x v="6"/>
    <n v="44"/>
    <s v="tt8165086"/>
    <n v="6.7"/>
    <n v="1067"/>
    <x v="1"/>
  </r>
  <r>
    <n v="3905"/>
    <s v="tm852060"/>
    <x v="3870"/>
    <s v="Grego Rossello: Disculpe las molestias"/>
    <x v="0"/>
    <s v="Gregoria Rosello is a comediant of stand up. In his show he told with the audience about parts of his life and very common things that happened in Argentina. The show is incredible but in my opinion only people that are Argentinean can understand all the show."/>
    <x v="62"/>
    <x v="1"/>
    <m/>
    <x v="5"/>
    <n v="65"/>
    <s v="tt11066396"/>
    <n v="4.5"/>
    <n v="25"/>
    <x v="1"/>
  </r>
  <r>
    <n v="3906"/>
    <s v="tm469432"/>
    <x v="3871"/>
    <s v="Hating Peter Tatchell"/>
    <x v="0"/>
    <s v="The powerful and inspiring true story of the controversial human rights campaigner whose provocative acts of civil disobedience rocked the British establishment, revolutionised attitudes to homosexuality and exposed world tyrants. As social attitudes change and history vindicates Peter's stance on gay rights, his David versus Goliath battles gradually win him status as a national treasure. The film follows Peter as he embarks on his riskiest crusade yet by seeking to disrupt the FIFA World Cup in Moscow to draw attention to the persecution of LGBT+ people in Russia and Chechnya."/>
    <x v="63"/>
    <x v="1"/>
    <m/>
    <x v="5"/>
    <n v="91"/>
    <s v="tt6076668"/>
    <n v="7.6"/>
    <n v="743"/>
    <x v="1"/>
  </r>
  <r>
    <n v="3907"/>
    <s v="tm461827"/>
    <x v="3872"/>
    <s v="Who Would You Take to a Deserted Island?"/>
    <x v="0"/>
    <s v="On their last night together, four longtime flatmates' lives are suddenly upended when a secret is revealed during the course of an evening celebration."/>
    <x v="62"/>
    <x v="1"/>
    <m/>
    <x v="5"/>
    <n v="93"/>
    <s v="tt8976832"/>
    <n v="5.3"/>
    <n v="2466"/>
    <x v="1"/>
  </r>
  <r>
    <n v="3908"/>
    <s v="tm814734"/>
    <x v="3873"/>
    <s v="Kidnapping Stella"/>
    <x v="0"/>
    <s v="Snatched off the street and held for ransom, a bound and gagged woman uses her limited powers to derail her two masked abductors' carefully-laid plans."/>
    <x v="62"/>
    <x v="1"/>
    <m/>
    <x v="5"/>
    <n v="89"/>
    <s v="tt8613876"/>
    <n v="4.9000000000000004"/>
    <n v="5957"/>
    <x v="1"/>
  </r>
  <r>
    <n v="3909"/>
    <s v="tm450832"/>
    <x v="3874"/>
    <s v="Paradise Beach"/>
    <x v="0"/>
    <s v="A team of former robbers arrived at Paradise: Phuket, southern Thailand. Now traders, they are happy days. Until the day when the devil arrives: Mehdi, sentenced to 15 years in prison during the robbery, comes to recover his share of the cake."/>
    <x v="62"/>
    <x v="1"/>
    <m/>
    <x v="5"/>
    <n v="94"/>
    <s v="tt7511008"/>
    <n v="4.5999999999999996"/>
    <n v="2225"/>
    <x v="1"/>
  </r>
  <r>
    <n v="3910"/>
    <s v="tm849131"/>
    <x v="3875"/>
    <s v="I Am Vengeance: Retaliation"/>
    <x v="0"/>
    <s v="A former special-forces soldier is given the opportunity to bring the man who betrayed his team on their final mission in Eastern Europe several years ago - to justice."/>
    <x v="63"/>
    <x v="1"/>
    <s v="R"/>
    <x v="0"/>
    <n v="90"/>
    <s v="tt8972556"/>
    <n v="3.4"/>
    <n v="3048"/>
    <x v="1"/>
  </r>
  <r>
    <n v="3911"/>
    <s v="tm925858"/>
    <x v="3876"/>
    <s v="Black Beach"/>
    <x v="0"/>
    <s v="Carlos, a ruthless Spanish negotiation expert working in Brussels, is tasked with handling the kidnapping of a senior oil company executive in a troubled West African country √¢‚Ç¨‚Äùwith which he has old and deep ties√¢‚Ç¨‚Äù, torn by ethnic tensions and government abuses."/>
    <x v="63"/>
    <x v="1"/>
    <m/>
    <x v="5"/>
    <n v="115"/>
    <s v="tt9660688"/>
    <n v="5.6"/>
    <n v="1544"/>
    <x v="1"/>
  </r>
  <r>
    <n v="3912"/>
    <s v="ts90640"/>
    <x v="3877"/>
    <s v="The Writer"/>
    <x v="1"/>
    <s v="When accused of a murder eerily parallel to a plot in his novel, a best-selling crime writer must navigate a web of hidden enemies."/>
    <x v="62"/>
    <x v="1"/>
    <s v="TV-14"/>
    <x v="2"/>
    <n v="34"/>
    <s v="tt10312958"/>
    <n v="8.1999999999999904"/>
    <n v="30"/>
    <x v="1"/>
  </r>
  <r>
    <n v="3913"/>
    <s v="tm428702"/>
    <x v="3878"/>
    <s v="The Brave"/>
    <x v="0"/>
    <s v="In an Albanian town known for drug production and trafficking an elite group of cops set out to end the war waged against the local police."/>
    <x v="62"/>
    <x v="1"/>
    <m/>
    <x v="5"/>
    <n v="103"/>
    <s v="tt5524630"/>
    <n v="5"/>
    <n v="1320"/>
    <x v="1"/>
  </r>
  <r>
    <n v="3914"/>
    <s v="tm853910"/>
    <x v="3879"/>
    <s v="Road to Roma"/>
    <x v="0"/>
    <s v="Director Alfonso Cuar√É¬≥n reflects on the childhood memories, period details and creative choices that shaped his Academy Award-winning film 'ROMA.'"/>
    <x v="63"/>
    <x v="1"/>
    <m/>
    <x v="5"/>
    <n v="73"/>
    <s v="tt11763742"/>
    <n v="7.6"/>
    <n v="646"/>
    <x v="1"/>
  </r>
  <r>
    <n v="3915"/>
    <s v="tm822099"/>
    <x v="3880"/>
    <s v="The Blue Elephant 2"/>
    <x v="0"/>
    <s v="A meeting with a new inmate in the psychiatric hospital flips Dr. Yehia's life upside down, he prophesies that the death of his entire family is only three days away."/>
    <x v="62"/>
    <x v="1"/>
    <m/>
    <x v="5"/>
    <n v="130"/>
    <s v="tt10635720"/>
    <n v="8.1999999999999904"/>
    <n v="9475"/>
    <x v="1"/>
  </r>
  <r>
    <n v="3916"/>
    <s v="ts262037"/>
    <x v="3881"/>
    <s v="Bread Barbershop"/>
    <x v="1"/>
    <s v="In a town filled with food, Bread is a master cake decorator who gives life-changing makeovers that will put any customer in an amazing mood."/>
    <x v="63"/>
    <x v="1"/>
    <s v="TV-Y"/>
    <x v="8"/>
    <n v="11"/>
    <s v="tt12912830"/>
    <n v="7.3"/>
    <n v="125"/>
    <x v="1"/>
  </r>
  <r>
    <n v="3917"/>
    <s v="ts270742"/>
    <x v="3882"/>
    <s v="Korean Pork Belly Rhapsody"/>
    <x v="1"/>
    <s v="A love letter to pork belly -- a perennial favorite among Koreans of every generation -- unfolds with an exploration of its history and cooking methods."/>
    <x v="63"/>
    <x v="1"/>
    <m/>
    <x v="5"/>
    <n v="48"/>
    <s v="tt14017966"/>
    <n v="7.7"/>
    <n v="62"/>
    <x v="1"/>
  </r>
  <r>
    <n v="3918"/>
    <s v="tm818154"/>
    <x v="3883"/>
    <s v="Whitney Cummings: Can I Touch It?"/>
    <x v="0"/>
    <s v="In her fourth stand-up special, Whitney Cummings returns to her hometown of Washington, D.C., and riffs on modern feminism, relationships, technology and, of course, sex robots. She also brings a very special guest to say hi."/>
    <x v="62"/>
    <x v="1"/>
    <m/>
    <x v="5"/>
    <n v="59"/>
    <s v="tt10521638"/>
    <n v="6.5"/>
    <n v="1732"/>
    <x v="1"/>
  </r>
  <r>
    <n v="3919"/>
    <s v="tm450462"/>
    <x v="3884"/>
    <s v="Petta"/>
    <x v="0"/>
    <s v="A hostel warden becomes the target of a dreaded politician and his gangster son, but little do they realise that it is they who should fear him."/>
    <x v="62"/>
    <x v="1"/>
    <m/>
    <x v="5"/>
    <n v="172"/>
    <s v="tt8959820"/>
    <n v="7.3"/>
    <n v="9778"/>
    <x v="1"/>
  </r>
  <r>
    <n v="3920"/>
    <s v="tm474695"/>
    <x v="3885"/>
    <s v="Dying to Tell"/>
    <x v="0"/>
    <s v="In 2012, awarded filmmaker Hern√É¬°n Zin suffered an accident in Afghanistan that changed his life forever. The traumas he had been accumulating during 20 years of war reporting suddenly imploded. He began suffering depression, loneliness and self-destructive behaviors. Searching for answers of what happened to him, Hern√É¬°n Zin decided to interview other journalists. He asked them about their traumas, their losses, their fears and their families. DYING TO TELL is the first documentary film ever made about trauma in war reporters. It is a brutal and torn portrait of war, and a tribute to those who risk their lives for the world to be informed.  √¢‚Ç¨‚ÄùContramedia Films"/>
    <x v="62"/>
    <x v="1"/>
    <m/>
    <x v="5"/>
    <n v="87"/>
    <s v="tt5900870"/>
    <n v="6.8"/>
    <n v="336"/>
    <x v="1"/>
  </r>
  <r>
    <n v="3921"/>
    <s v="tm447755"/>
    <x v="3886"/>
    <s v="Back of the Net"/>
    <x v="0"/>
    <s v="A new student at a soccer academy is determined to beat her rival's team in the national tournament."/>
    <x v="62"/>
    <x v="1"/>
    <m/>
    <x v="5"/>
    <n v="86"/>
    <s v="tt8211214"/>
    <n v="5.0999999999999996"/>
    <n v="680"/>
    <x v="1"/>
  </r>
  <r>
    <n v="3922"/>
    <s v="tm912415"/>
    <x v="3887"/>
    <s v="Urzila Carlson: Overqualified Loser"/>
    <x v="0"/>
    <s v="Stand-up comedian Urzila Carlson keeps the crowd roaring with her thoughts on recasting &quot;The Biggest Loser,&quot; sex tape regrets and boxed wine hangovers."/>
    <x v="63"/>
    <x v="1"/>
    <m/>
    <x v="5"/>
    <n v="62"/>
    <s v="tt12572032"/>
    <n v="6.3"/>
    <n v="366"/>
    <x v="1"/>
  </r>
  <r>
    <n v="3923"/>
    <s v="tm429172"/>
    <x v="3888"/>
    <s v="The (Silent) War"/>
    <x v="0"/>
    <s v="Northern Spain, October 1944. Several groups of guerrilla fighters, former Republican soldiers exiled in France after the end of the Spanish Civil War, infiltrate the country in order to provoke a popular uprising against General Franco's dictatorship."/>
    <x v="62"/>
    <x v="1"/>
    <m/>
    <x v="5"/>
    <n v="122"/>
    <s v="tt7336684"/>
    <n v="5.6"/>
    <n v="670"/>
    <x v="1"/>
  </r>
  <r>
    <n v="3924"/>
    <s v="tm825102"/>
    <x v="3889"/>
    <s v="Our Planet: Behind the Scenes"/>
    <x v="0"/>
    <s v="Behind the Scenes look at the hardships and drama of capturing footage from Our Planet."/>
    <x v="62"/>
    <x v="1"/>
    <m/>
    <x v="5"/>
    <n v="63"/>
    <s v="tt10746342"/>
    <n v="8.4"/>
    <n v="1672"/>
    <x v="1"/>
  </r>
  <r>
    <n v="3925"/>
    <s v="ts243189"/>
    <x v="3890"/>
    <s v="Booba: Food Puzzle"/>
    <x v="1"/>
    <s v="In a cozy kitchen, in the spotlight meet everyone's favorite, Booba. Today he's a chef and co-hosting a cooking show. Gather in front of the screen with your parents or friends and cook with Booba. As usual, Booba is curious, impetuous, and has a wild imagination. Together with his friends Loola and Spike, Booba will show you how to make funky and tasty dishes. Best of all, when you're finished you can eat them all."/>
    <x v="63"/>
    <x v="1"/>
    <s v="TV-Y"/>
    <x v="8"/>
    <n v="3"/>
    <s v="tt12319946"/>
    <n v="8.3000000000000007"/>
    <n v="30"/>
    <x v="1"/>
  </r>
  <r>
    <n v="3926"/>
    <s v="tm821662"/>
    <x v="3891"/>
    <s v="Vikruthi"/>
    <x v="0"/>
    <s v="Mistaking the sleeping passenger on his train for a drunk, a young man posts a picture of him online, unaware of his impulsive act's ugly repercussions."/>
    <x v="62"/>
    <x v="1"/>
    <m/>
    <x v="5"/>
    <n v="123"/>
    <s v="tt10608668"/>
    <n v="7.4"/>
    <n v="1544"/>
    <x v="1"/>
  </r>
  <r>
    <n v="3927"/>
    <s v="tm819497"/>
    <x v="3892"/>
    <s v="Berlin, Berlin"/>
    <x v="0"/>
    <s v="Lolle's love life in Berlin is as complicated as ever. After the story with Sven, her second cousin, was over, she got together with her best friend Hart and the two are about to get married. That is, if Sven doesn't ruin things."/>
    <x v="63"/>
    <x v="1"/>
    <m/>
    <x v="5"/>
    <n v="80"/>
    <s v="tt10556130"/>
    <n v="3.8"/>
    <n v="533"/>
    <x v="1"/>
  </r>
  <r>
    <n v="3928"/>
    <s v="tm465427"/>
    <x v="3893"/>
    <s v="Maria"/>
    <x v="0"/>
    <s v="When a former BlackRose cartel assassin deliberately betrays them by refusing to complete her mission, the cartel orders her execution. Unbeknownst to them, she fakes her own death and is able to create a new life of her own. When the cartel discovers she is alive, the hunter becomes the hunted as she fights to get revenge on those who took her new life away from her."/>
    <x v="62"/>
    <x v="1"/>
    <m/>
    <x v="5"/>
    <n v="90"/>
    <s v="tt7594584"/>
    <n v="5"/>
    <n v="2032"/>
    <x v="1"/>
  </r>
  <r>
    <n v="3929"/>
    <s v="tm452929"/>
    <x v="3894"/>
    <s v="The Little Switzerland"/>
    <x v="0"/>
    <s v="The discovery of the tomb of William Tell√¢‚Ç¨‚Ñ¢s son in a town in the Basque Country spurs the village's cantankerous citizens to lobby for Swiss annexation."/>
    <x v="62"/>
    <x v="1"/>
    <s v="PG-13"/>
    <x v="4"/>
    <n v="86"/>
    <s v="tt9100028"/>
    <n v="4.8"/>
    <n v="1245"/>
    <x v="1"/>
  </r>
  <r>
    <n v="3930"/>
    <s v="tm937265"/>
    <x v="3895"/>
    <s v="You've Got This"/>
    <x v="0"/>
    <s v="An ad creative and a successful exec have a great marriage √¢‚Ç¨‚Äù until he wants to be a dad just as her star is rising. Then he brings someone new home."/>
    <x v="63"/>
    <x v="1"/>
    <m/>
    <x v="5"/>
    <n v="111"/>
    <s v="tt13118012"/>
    <n v="5.8"/>
    <n v="1273"/>
    <x v="1"/>
  </r>
  <r>
    <n v="3931"/>
    <s v="tm421560"/>
    <x v="3896"/>
    <s v="Let's Dance"/>
    <x v="0"/>
    <s v="After his crew breaks up, a gifted but insecure hip-hop dancer teaches at a top ballet school in Paris, where he falls for an aspiring ballerina."/>
    <x v="62"/>
    <x v="1"/>
    <m/>
    <x v="5"/>
    <n v="109"/>
    <s v="tt8599746"/>
    <n v="5.9"/>
    <n v="1381"/>
    <x v="1"/>
  </r>
  <r>
    <n v="3932"/>
    <s v="tm973536"/>
    <x v="3897"/>
    <s v="Kevin Hart: Zero F**ks Given"/>
    <x v="0"/>
    <s v="Kevin Hart serves up laughs and brick oven pizza from the comfort of his home, and dishes on male group chats, sex after 40 and life with COVID-19."/>
    <x v="63"/>
    <x v="1"/>
    <s v="R"/>
    <x v="0"/>
    <n v="69"/>
    <s v="tt13433082"/>
    <n v="6"/>
    <n v="3342"/>
    <x v="1"/>
  </r>
  <r>
    <n v="3933"/>
    <s v="tm854682"/>
    <x v="3898"/>
    <s v="Asphalt Goddess"/>
    <x v="0"/>
    <s v="Max returns to her slum turned into the vocalist of a rock band. There, the memories await, the latest news and the truths that were silent for years: Sonia is a voice that speaks from the death."/>
    <x v="63"/>
    <x v="1"/>
    <m/>
    <x v="5"/>
    <n v="126"/>
    <s v="tt12025688"/>
    <n v="4.9000000000000004"/>
    <n v="168"/>
    <x v="1"/>
  </r>
  <r>
    <n v="3934"/>
    <s v="tm466255"/>
    <x v="3899"/>
    <s v="Kevin Hart: Irresponsible"/>
    <x v="0"/>
    <s v="Stand-up comedian Kevin Hart talks about his family, travel and a year full of reckless behavior in front of a live sold-out crowd in London."/>
    <x v="62"/>
    <x v="1"/>
    <m/>
    <x v="5"/>
    <n v="60"/>
    <s v="tt10009796"/>
    <n v="6.5"/>
    <n v="4437"/>
    <x v="1"/>
  </r>
  <r>
    <n v="3935"/>
    <s v="ts86940"/>
    <x v="3900"/>
    <s v="COMEDIANS of the world"/>
    <x v="1"/>
    <s v="Global stand-up comedy series features a diverse set of comics from 13 regions bringing their perspectives on what's funny around the world."/>
    <x v="62"/>
    <x v="1"/>
    <s v="TV-MA"/>
    <x v="6"/>
    <n v="30"/>
    <s v="tt8685446"/>
    <n v="6.5"/>
    <n v="450"/>
    <x v="1"/>
  </r>
  <r>
    <n v="3936"/>
    <s v="tm462551"/>
    <x v="3901"/>
    <s v="√Ç¬°Ay, mi madre!"/>
    <x v="0"/>
    <s v="When her estranged mother suddenly dies, a woman must follow the quirky instructions laid out in the will in order to collect an important inheritance."/>
    <x v="62"/>
    <x v="1"/>
    <m/>
    <x v="5"/>
    <n v="81"/>
    <s v="tt6213294"/>
    <n v="3.9"/>
    <n v="394"/>
    <x v="1"/>
  </r>
  <r>
    <n v="3937"/>
    <s v="ts214462"/>
    <x v="3902"/>
    <s v="The Queen and the Conqueror"/>
    <x v="1"/>
    <s v="This is the story of Catalina, the indigenous woman who gave away her soul, her heart and her life to a conqueror. &quot;The Queen and the Conqueror&quot; rebuilds one of the first love stories that took place in America, between an indigenous woman and a Spaniard. After establishing the city of Cartagena, Pedro de Heredia, motivated by the need to save his brother, betrays Catalina. Heartbroken, she escapes, only to come back 18 years later, as a grown woman. In her soul, her only mission is: revenge. To end Pedro de Heredia's life, the same way that he, after making her fall for him, ended hers."/>
    <x v="63"/>
    <x v="1"/>
    <s v="TV-14"/>
    <x v="2"/>
    <n v="46"/>
    <s v="tt10348700"/>
    <n v="6.6"/>
    <n v="172"/>
    <x v="1"/>
  </r>
  <r>
    <n v="3938"/>
    <s v="tm833382"/>
    <x v="3903"/>
    <s v="Keeping the Bees"/>
    <x v="0"/>
    <s v="Ay√Ö≈∏e returns to her hometown in northeastern Turkey to nurse her gravely ill mother. Before she dies, Ayse√¢‚Ç¨‚Ñ¢s mother tells her that she will leave Ayse her much loved bee hives to manage. Ayse√¢‚Ç¨‚Ñ¢s modern life has moved her away from the mountains of her childhood √¢‚Ç¨‚Äú a life in which the bees and their honey were central. But she puts her city life on hold to manage the bees, which provide a distraction from her grief. Ayse slowly starts to work with the local bee keeper to manage the hives but finds the lessons of her childhood are buried deep and the hives are more difficult to manage than she remembers. Ayse√¢‚Ç¨‚Ñ¢s failure to pay needful attention to local advice sees her mothers bee hives seriously damaged, if not lost forever. What√¢‚Ç¨‚Ñ¢s more a Caucasian bear becomes a real threat to her hives and her life."/>
    <x v="62"/>
    <x v="1"/>
    <s v="PG-13"/>
    <x v="4"/>
    <n v="93"/>
    <s v="tt12285116"/>
    <n v="5.8"/>
    <n v="803"/>
    <x v="1"/>
  </r>
  <r>
    <n v="3939"/>
    <s v="tm912327"/>
    <x v="3904"/>
    <s v="The Larva Island Movie"/>
    <x v="0"/>
    <s v="Back at home, Chuck relates the island shenanigans of his larva pals Red and Yellow to a skeptical reporter in this movie sequel to the hit cartoon."/>
    <x v="63"/>
    <x v="1"/>
    <m/>
    <x v="5"/>
    <n v="89"/>
    <s v="tt12588448"/>
    <n v="5.0999999999999996"/>
    <n v="635"/>
    <x v="1"/>
  </r>
  <r>
    <n v="3940"/>
    <s v="ts251272"/>
    <x v="3905"/>
    <s v="Skin Decision: Before and After"/>
    <x v="1"/>
    <s v="Skin and beauty expert Nurse Jamie and plastic surgeon Dr. Sheila Nazarian use the latest procedures to bring out their clients' best selves."/>
    <x v="63"/>
    <x v="1"/>
    <s v="TV-MA"/>
    <x v="6"/>
    <n v="36"/>
    <s v="tt12588326"/>
    <n v="5.8"/>
    <n v="405"/>
    <x v="1"/>
  </r>
  <r>
    <n v="3941"/>
    <s v="ts269073"/>
    <x v="3906"/>
    <s v="The Fabulous Lives of Bollywood Wives"/>
    <x v="1"/>
    <s v="Cameras follow the banter and bonding between four fun-loving women from Bollywood's inner circle as they juggle professions, family and friendship."/>
    <x v="63"/>
    <x v="1"/>
    <s v="TV-MA"/>
    <x v="6"/>
    <n v="32"/>
    <s v="tt13452100"/>
    <n v="5.3"/>
    <n v="9666"/>
    <x v="1"/>
  </r>
  <r>
    <n v="3942"/>
    <s v="tm473813"/>
    <x v="3907"/>
    <s v="Chopsticks"/>
    <x v="0"/>
    <s v="A gifted but insecure woman is in for a transformative experience when she enlists the help of an enigmatic con artist to recover her stolen car"/>
    <x v="62"/>
    <x v="1"/>
    <m/>
    <x v="5"/>
    <n v="100"/>
    <s v="tt10243678"/>
    <n v="6.5"/>
    <n v="4689"/>
    <x v="1"/>
  </r>
  <r>
    <n v="3943"/>
    <s v="tm878995"/>
    <x v="3908"/>
    <s v="Dragons: Rescue Riders: Hunt for the Golden Dragon"/>
    <x v="0"/>
    <s v="The Rescue Riders have been asked to find a precious golden dragon egg, and keep it safe from evil pirates."/>
    <x v="63"/>
    <x v="1"/>
    <m/>
    <x v="5"/>
    <n v="46"/>
    <s v="tt11875456"/>
    <n v="5.2"/>
    <n v="153"/>
    <x v="1"/>
  </r>
  <r>
    <n v="3944"/>
    <s v="tm982100"/>
    <x v="3909"/>
    <s v="ariana grande: excuse me, i love you"/>
    <x v="0"/>
    <s v="Ariana Grande takes the stage in London for her Sweetener World Tour and shares a behind-the-scenes look at her life in rehearsal and on the road."/>
    <x v="63"/>
    <x v="1"/>
    <m/>
    <x v="5"/>
    <n v="97"/>
    <s v="tt13615386"/>
    <n v="6.3"/>
    <n v="2540"/>
    <x v="1"/>
  </r>
  <r>
    <n v="3945"/>
    <s v="tm483602"/>
    <x v="3910"/>
    <s v="Malang"/>
    <x v="0"/>
    <s v="Advait visits Goa where he meets Sara, a free-spirited girl who lives life unshackled. Opposites attract and all goes well until life turns upside down. Years later, Advait is on a killing spree with cops Aghase and Michael in his way."/>
    <x v="63"/>
    <x v="1"/>
    <m/>
    <x v="5"/>
    <n v="135"/>
    <s v="tt9877170"/>
    <n v="6.6"/>
    <n v="10149"/>
    <x v="1"/>
  </r>
  <r>
    <n v="3946"/>
    <s v="tm931436"/>
    <x v="3911"/>
    <s v="Welcome to Sudden Death"/>
    <x v="0"/>
    <s v="Jesse Freeman is a former special forces officer and explosives expert now working a regular job as a security guard in a state-of-the-art basketball arena. Trouble erupts when a tech-savvy cadre of terrorists kidnap the team's owner and Jesse's daughter during opening night. Facing a ticking clock and impossible odds, it's up to Jesse to not only save them but also a full house of fans in this highly charged action thriller."/>
    <x v="63"/>
    <x v="1"/>
    <s v="R"/>
    <x v="0"/>
    <n v="80"/>
    <s v="tt10804786"/>
    <n v="4.3"/>
    <m/>
    <x v="1"/>
  </r>
  <r>
    <n v="3947"/>
    <s v="tm838705"/>
    <x v="3912"/>
    <s v="Holiday Rush"/>
    <x v="0"/>
    <s v="After his sudden firing, a popular radio DJ moves in with his aunt, bringing along his four spoiled children, and a plan to return to the airwaves."/>
    <x v="62"/>
    <x v="1"/>
    <m/>
    <x v="5"/>
    <n v="94"/>
    <s v="tt10091530"/>
    <n v="4.9000000000000004"/>
    <n v="2705"/>
    <x v="1"/>
  </r>
  <r>
    <n v="3948"/>
    <s v="tm901947"/>
    <x v="3913"/>
    <s v="Little Big Women"/>
    <x v="0"/>
    <s v="Family members grapple with the passing of their estranged father and the remnants of the life he led during his absence."/>
    <x v="63"/>
    <x v="1"/>
    <m/>
    <x v="5"/>
    <n v="123"/>
    <s v="tt12397078"/>
    <n v="7.2"/>
    <n v="2253"/>
    <x v="1"/>
  </r>
  <r>
    <n v="3949"/>
    <s v="tm975398"/>
    <x v="3914"/>
    <s v="Christmas Crossfire"/>
    <x v="0"/>
    <s v="A man foils an attempted murder, then flees the crew of would-be killers along with their intended target as a woman he's just met tries to find him."/>
    <x v="63"/>
    <x v="1"/>
    <m/>
    <x v="5"/>
    <n v="105"/>
    <s v="tt13446424"/>
    <n v="4.8"/>
    <n v="1359"/>
    <x v="1"/>
  </r>
  <r>
    <n v="3950"/>
    <s v="tm470252"/>
    <x v="3915"/>
    <s v="Calum von Moger: Unbroken"/>
    <x v="0"/>
    <s v="To many in the bodybuilding world, Calum von Moger is seen as the future of the sport. A two time Mr. Universe champion who has proven himself to have one of the greatest physiques currently on the professional stage; Calum was catapulted into social media stardom. Known for his resemblance to Arnold Schwarzenegger and dubbed Arnold 2.0.  But a sudden and tragic bicep tear brought his training and goals to a grinding halt. Losing dozens of pounds of muscle and unable to train until fully recovering √¢‚Ç¨‚Äú Calum was forced to reassess his bodybuilding path and find a way to fight back up to the top. Calum von Moger: Unbroken chronicles his rise, fall, and now recovery as he moves into a promising career in television and film.  Showcasing a man with an indomitable will that overcomes all the hurdles in his path and taking him to a place that both skeptics and doctors thought was impossible."/>
    <x v="62"/>
    <x v="1"/>
    <m/>
    <x v="5"/>
    <n v="93"/>
    <s v="tt10308686"/>
    <n v="6.3"/>
    <n v="828"/>
    <x v="1"/>
  </r>
  <r>
    <n v="3951"/>
    <s v="tm463038"/>
    <x v="3916"/>
    <s v="Despite Everything"/>
    <x v="0"/>
    <s v="Sara, Luc√É¬≠a, Sof√É¬≠a and Claudia are sisters, 4 modern women with very different personalities, who come together at their mother's funeral, after which they discover the man they've all called &quot;dad&quot; throughout their lives is not really their father. They embark on a quest to discover who their real fathers are, discovering more about themselves, their mother, and their lives."/>
    <x v="62"/>
    <x v="1"/>
    <m/>
    <x v="5"/>
    <n v="75"/>
    <s v="tt9150970"/>
    <n v="5.3"/>
    <n v="4885"/>
    <x v="1"/>
  </r>
  <r>
    <n v="3952"/>
    <s v="tm462778"/>
    <x v="3917"/>
    <s v="Jimmy Carr: The Best of Ultimate Gold Greatest Hits"/>
    <x v="0"/>
    <s v="Nothing is off limits as Jimmy Carr serves up the most outrageous jokes from his stand-up career in a special that's not for the faint of heart."/>
    <x v="62"/>
    <x v="1"/>
    <m/>
    <x v="5"/>
    <n v="58"/>
    <s v="tt9817258"/>
    <n v="7.3"/>
    <n v="2201"/>
    <x v="1"/>
  </r>
  <r>
    <n v="3953"/>
    <s v="ts214192"/>
    <x v="3918"/>
    <s v="El Final del Para√É¬≠so"/>
    <x v="1"/>
    <s v="Catalina Santana's new mission will force her to face demons that threaten to destroy her and her family."/>
    <x v="62"/>
    <x v="1"/>
    <s v="TV-MA"/>
    <x v="6"/>
    <n v="50"/>
    <s v="tt10367818"/>
    <n v="5.0999999999999996"/>
    <n v="208"/>
    <x v="1"/>
  </r>
  <r>
    <n v="3954"/>
    <s v="ts104483"/>
    <x v="3919"/>
    <s v="Typewriter"/>
    <x v="1"/>
    <s v="Three young friends in Goa plan to search an old villa for ghosts, but when a new family moves in, the home's buried past resurfaces in chilling ways."/>
    <x v="62"/>
    <x v="1"/>
    <s v="TV-MA"/>
    <x v="6"/>
    <n v="50"/>
    <s v="tt9310372"/>
    <n v="6.5"/>
    <n v="3788"/>
    <x v="1"/>
  </r>
  <r>
    <n v="3955"/>
    <s v="ts250872"/>
    <x v="3920"/>
    <s v="Southern Survival"/>
    <x v="1"/>
    <s v="The BattlBox crew tests out products designed to help people survive dangerous situations, including explosions, natural disasters and intruders."/>
    <x v="63"/>
    <x v="1"/>
    <m/>
    <x v="5"/>
    <n v="30"/>
    <s v="tt12588286"/>
    <n v="5.0999999999999996"/>
    <n v="454"/>
    <x v="1"/>
  </r>
  <r>
    <n v="3956"/>
    <s v="tm830795"/>
    <x v="3921"/>
    <s v="Happy Old Year"/>
    <x v="0"/>
    <s v="While decluttering her home, a woman's hefty house renovation leads her back to the past when she uncovers her ex-boyfriend's belongings."/>
    <x v="62"/>
    <x v="1"/>
    <m/>
    <x v="5"/>
    <n v="113"/>
    <s v="tt11316824"/>
    <n v="7.2"/>
    <n v="2160"/>
    <x v="1"/>
  </r>
  <r>
    <n v="3957"/>
    <s v="tm849323"/>
    <x v="3922"/>
    <s v="Shikara"/>
    <x v="0"/>
    <s v="In 1990, 4 lakh Kashmiri Pandits (Hindus) were forced to leave their home under the threat of life. Till today, they continue to live as refugees in their own country, in small refugee camps in the city of Jammu. Vidhu Vinod Chopra's 'Shikara' follows the story of Shiv and Shanti, two Kashmiri Pandits, chronicling their survival through 30 years of exile. In the current season of hate, love is all that keeps hope alive."/>
    <x v="63"/>
    <x v="1"/>
    <m/>
    <x v="5"/>
    <n v="118"/>
    <s v="tt10930586"/>
    <n v="3.3"/>
    <n v="15026"/>
    <x v="1"/>
  </r>
  <r>
    <n v="3958"/>
    <s v="tm919920"/>
    <x v="3923"/>
    <s v="Milestone"/>
    <x v="0"/>
    <s v="As soon as veteran driver Ghalib√¢‚Ç¨‚Ñ¢s truck touches the 500,000 kilometers mark - a record at his company - he is struck by a sudden pain in his back. As Ghalib struggles with this ache, an existential threat begins to overwhelm him when he is asked to train a young new driver."/>
    <x v="63"/>
    <x v="1"/>
    <m/>
    <x v="5"/>
    <n v="98"/>
    <s v="tt12779208"/>
    <n v="6.6"/>
    <n v="613"/>
    <x v="1"/>
  </r>
  <r>
    <n v="3959"/>
    <s v="tm455981"/>
    <x v="3924"/>
    <s v="Rubaru Roshni"/>
    <x v="0"/>
    <s v="The movie traces three real-life incidents that took place in '80s, 90s and 2000s respectively through the stories titled 'Orphan and the Convict', 'The Farmer and the Nun' and 'The Terror and the Mom'."/>
    <x v="62"/>
    <x v="1"/>
    <m/>
    <x v="5"/>
    <n v="110"/>
    <s v="tt9663460"/>
    <n v="8.6999999999999904"/>
    <n v="584"/>
    <x v="1"/>
  </r>
  <r>
    <n v="3960"/>
    <s v="tm462611"/>
    <x v="3925"/>
    <s v="Ready to Mingle"/>
    <x v="0"/>
    <s v="A wannabe bride seeks professional help to find a husband and in the process finds herself."/>
    <x v="62"/>
    <x v="1"/>
    <m/>
    <x v="5"/>
    <n v="97"/>
    <s v="tt6736198"/>
    <n v="5.9"/>
    <n v="2326"/>
    <x v="1"/>
  </r>
  <r>
    <n v="3961"/>
    <s v="tm453727"/>
    <x v="3926"/>
    <s v="Deadly Switch"/>
    <x v="0"/>
    <s v="When a foreign exchange student, Ana, studying abroad in America becomes the target of a dangerous stalker, she accepts the invitation to move in with her roommate's family in their idyllic town."/>
    <x v="62"/>
    <x v="1"/>
    <m/>
    <x v="5"/>
    <n v="86"/>
    <s v="tt8354582"/>
    <n v="4.5"/>
    <n v="1303"/>
    <x v="1"/>
  </r>
  <r>
    <n v="3962"/>
    <s v="tm814894"/>
    <x v="3927"/>
    <s v="Parch√É¬≠s: the Documentary"/>
    <x v="0"/>
    <s v="The spotlight's on Parch√É¬≠s, a record company-created Spanish boy/girl band that had unprecedented success with Top 10 songs and hit films in the '80s."/>
    <x v="62"/>
    <x v="1"/>
    <s v="PG-13"/>
    <x v="4"/>
    <n v="105"/>
    <s v="tt10511826"/>
    <n v="6.8"/>
    <n v="535"/>
    <x v="1"/>
  </r>
  <r>
    <n v="3963"/>
    <s v="tm816992"/>
    <x v="3928"/>
    <s v="Double World"/>
    <x v="0"/>
    <s v="Seeing the neighboring country become more and more powerful, a warlord organizes a competition to reveal the best warriors. A young man is eager to bring honour to his clan."/>
    <x v="63"/>
    <x v="1"/>
    <s v="PG-13"/>
    <x v="4"/>
    <n v="110"/>
    <s v="tt10508838"/>
    <n v="6.1"/>
    <n v="4064"/>
    <x v="1"/>
  </r>
  <r>
    <n v="3964"/>
    <s v="tm477006"/>
    <x v="3929"/>
    <s v="Psycho"/>
    <x v="0"/>
    <s v="Based on the Buddhist tale of Angulimala, a dreaded serial killer, Psycho tells the story of a blind man who gets involved in a murder mystery."/>
    <x v="63"/>
    <x v="1"/>
    <m/>
    <x v="5"/>
    <n v="134"/>
    <s v="tt9109976"/>
    <n v="6.2"/>
    <n v="4075"/>
    <x v="1"/>
  </r>
  <r>
    <n v="3965"/>
    <s v="tm839761"/>
    <x v="3930"/>
    <s v="Kalel, 15"/>
    <x v="0"/>
    <s v="Surrounded by tensions and secrets, a teenage boy searches for validation and navigates life with a dysfunctional family following an HIV diagnosis."/>
    <x v="62"/>
    <x v="1"/>
    <m/>
    <x v="5"/>
    <n v="104"/>
    <s v="tt11530234"/>
    <n v="7.3"/>
    <n v="262"/>
    <x v="1"/>
  </r>
  <r>
    <n v="3966"/>
    <s v="ts269740"/>
    <x v="3931"/>
    <s v="How To Ruin Christmas"/>
    <x v="1"/>
    <s v="Prodigal daughter Tumi tries to make things right after completely ruining what should have been her sister's picture-perfect Christmas wedding."/>
    <x v="63"/>
    <x v="1"/>
    <s v="TV-MA"/>
    <x v="6"/>
    <n v="50"/>
    <s v="tt13492362"/>
    <n v="6.1"/>
    <n v="488"/>
    <x v="1"/>
  </r>
  <r>
    <n v="3967"/>
    <s v="tm908529"/>
    <x v="3932"/>
    <s v="Tell Me When"/>
    <x v="0"/>
    <s v="After his grandfather's death, a young man decides to fulfill his elder's last wish with the help of his new friends. The problem starts when he falls in love with a female friend who may not feel the same."/>
    <x v="63"/>
    <x v="1"/>
    <m/>
    <x v="5"/>
    <n v="96"/>
    <s v="tt10648198"/>
    <n v="5.7"/>
    <n v="964"/>
    <x v="1"/>
  </r>
  <r>
    <n v="3968"/>
    <s v="ts87489"/>
    <x v="3933"/>
    <s v="Trigger Warning with Killer Mike"/>
    <x v="1"/>
    <s v="In this funny and provocative series, rapper and activists Killer Mike puts his revolutionary ideas about achieving social change into action."/>
    <x v="62"/>
    <x v="1"/>
    <s v="TV-MA"/>
    <x v="6"/>
    <n v="26"/>
    <s v="tt9426194"/>
    <n v="6.9"/>
    <n v="1249"/>
    <x v="1"/>
  </r>
  <r>
    <n v="3969"/>
    <s v="tm944331"/>
    <x v="3934"/>
    <s v="Shawn Mendes: In Wonder"/>
    <x v="0"/>
    <s v="A portrait of singer-songwriter Shawn Mendes' life, chronicling the past few years of his rise and journey."/>
    <x v="63"/>
    <x v="1"/>
    <m/>
    <x v="5"/>
    <n v="83"/>
    <s v="tt13276386"/>
    <n v="6.5"/>
    <n v="2016"/>
    <x v="1"/>
  </r>
  <r>
    <n v="3970"/>
    <s v="tm940566"/>
    <x v="3935"/>
    <s v="Kaali Khuhi"/>
    <x v="0"/>
    <s v="When a restless spirit curses a Punjab village that has a history of female infanticide, the town's fate lies in the hands of a 10-year old girl, Shivangi."/>
    <x v="63"/>
    <x v="1"/>
    <m/>
    <x v="5"/>
    <n v="90"/>
    <s v="tt10235600"/>
    <n v="3.5"/>
    <n v="1207"/>
    <x v="1"/>
  </r>
  <r>
    <n v="3971"/>
    <s v="ts217389"/>
    <x v="3936"/>
    <s v="Masaba Masaba"/>
    <x v="1"/>
    <s v="Real life mom-daughter duo Neena and Masaba Gupta play versions of themselves in this playful, fictional peek into their lives in fashion and film."/>
    <x v="63"/>
    <x v="1"/>
    <s v="TV-MA"/>
    <x v="6"/>
    <n v="31"/>
    <s v="tt10655506"/>
    <n v="6.8"/>
    <n v="1746"/>
    <x v="1"/>
  </r>
  <r>
    <n v="3972"/>
    <s v="tm851912"/>
    <x v="3937"/>
    <s v="Gunjan Saxena: The Kargil Girl"/>
    <x v="0"/>
    <s v="Inspired by the life of a fearless young officer who made history by becoming the first Indian female Air Force officer to fly in a combat zone during the 1999 Kargil War"/>
    <x v="63"/>
    <x v="1"/>
    <m/>
    <x v="5"/>
    <n v="112"/>
    <s v="tt10350626"/>
    <n v="5.6"/>
    <n v="34423"/>
    <x v="1"/>
  </r>
  <r>
    <n v="3973"/>
    <s v="tm926528"/>
    <x v="3938"/>
    <s v="AK vs AK"/>
    <x v="0"/>
    <s v="After a public spat with a movie star,  a disgraced director retaliates by kidnapping the actor's daughter, filming the search for her in real-time."/>
    <x v="63"/>
    <x v="1"/>
    <m/>
    <x v="5"/>
    <n v="108"/>
    <s v="tt11651796"/>
    <n v="6.9"/>
    <n v="14048"/>
    <x v="1"/>
  </r>
  <r>
    <n v="3974"/>
    <s v="tm838765"/>
    <x v="3939"/>
    <s v="A Christmas Prince: The Royal Baby"/>
    <x v="0"/>
    <s v="Christmas brings the ultimate gift to Aldovia: a royal baby. But first, Queen Amber must help her family and kingdom by finding a missing peace treaty."/>
    <x v="62"/>
    <x v="1"/>
    <m/>
    <x v="5"/>
    <n v="84"/>
    <s v="tt10006006"/>
    <n v="5.3"/>
    <n v="6704"/>
    <x v="1"/>
  </r>
  <r>
    <n v="3975"/>
    <s v="ts223982"/>
    <x v="3940"/>
    <s v="Until Dawn"/>
    <x v="1"/>
    <s v="Three comedians are sent to a haunted location and asked to investigate. The one who is deemed the biggest 'chicken' gets a punishment. Subtitled."/>
    <x v="63"/>
    <x v="1"/>
    <m/>
    <x v="5"/>
    <n v="20"/>
    <s v="tt11434862"/>
    <n v="2.5"/>
    <n v="148"/>
    <x v="1"/>
  </r>
  <r>
    <n v="3976"/>
    <s v="tm892081"/>
    <x v="3941"/>
    <s v="Eric Andre: Legalize Everything"/>
    <x v="0"/>
    <s v="Comedian Eric Andre presents his very first Netflix original stand-up special. Taking the stage in New Orleans, Andre breaks the boundaries of comedy as he critiques the war on drugs, the war on sex, and the war on fart jokes!"/>
    <x v="63"/>
    <x v="1"/>
    <s v="R"/>
    <x v="0"/>
    <n v="52"/>
    <s v="tt12327104"/>
    <n v="6.1"/>
    <n v="2491"/>
    <x v="1"/>
  </r>
  <r>
    <n v="3977"/>
    <s v="tm912190"/>
    <x v="1837"/>
    <s v="Cargo"/>
    <x v="0"/>
    <s v="Prahastha, a lonely astronaut, works in a spaceship. Every morning, his spaceship comes close to Earth and Cargos are delivered at the arrival bay. These Cargos are people who have just died on Earth and we learn that Prahastha works for Post Death Transition Services √¢‚Ç¨‚Äù a large, pioneering, bureaucratic company that stores, transitions, and recycles dead people for rebirth. Today, after many years, a young, popular astronaut √¢‚Ç¨‚Äù Yuvishka, trained in cutting edge technology, will join the spaceship as his assistant."/>
    <x v="62"/>
    <x v="1"/>
    <s v="PG-13"/>
    <x v="4"/>
    <n v="113"/>
    <s v="tt8992946"/>
    <n v="5.6"/>
    <n v="2906"/>
    <x v="1"/>
  </r>
  <r>
    <n v="3978"/>
    <s v="tm678851"/>
    <x v="3942"/>
    <s v="Article 15"/>
    <x v="0"/>
    <s v="In the rural heartlands of India, an upright police officer sets out on a crusade against violent caste-based crimes and discrimination."/>
    <x v="62"/>
    <x v="1"/>
    <m/>
    <x v="5"/>
    <n v="130"/>
    <s v="tt10324144"/>
    <n v="8.1999999999999904"/>
    <n v="32336"/>
    <x v="1"/>
  </r>
  <r>
    <n v="3979"/>
    <s v="tm919903"/>
    <x v="3943"/>
    <s v="Tragic Jungle"/>
    <x v="0"/>
    <s v="Deep in the jungle, a group of Mexican gum workers crosses their path with Agnes, a mysterious Belizean woman. Her presence enlivens the fantasies and desires of those men, without knowing that they have woken up an ancient Mayan legend."/>
    <x v="63"/>
    <x v="1"/>
    <m/>
    <x v="5"/>
    <n v="96"/>
    <s v="tt12792598"/>
    <n v="5.6"/>
    <n v="902"/>
    <x v="1"/>
  </r>
  <r>
    <n v="3980"/>
    <s v="tm474061"/>
    <x v="3944"/>
    <s v="Malibu Rescue"/>
    <x v="0"/>
    <s v="When a long list of shenanigans lands Tyler in hot water, he√¢‚Ç¨‚Ñ¢s forced to suit up and spend his summer training for an elite junior lifeguard program."/>
    <x v="62"/>
    <x v="1"/>
    <m/>
    <x v="5"/>
    <n v="69"/>
    <s v="tt9228950"/>
    <n v="5"/>
    <n v="1220"/>
    <x v="1"/>
  </r>
  <r>
    <n v="3981"/>
    <s v="tm675171"/>
    <x v="3945"/>
    <s v="The Black Godfather"/>
    <x v="0"/>
    <s v="Follows the life of Clarence Avant, the ultimate, uncensored mentor and behind-the-scenes rainmaker in music, film, TV and politics."/>
    <x v="62"/>
    <x v="1"/>
    <m/>
    <x v="5"/>
    <n v="118"/>
    <s v="tt10289996"/>
    <n v="7.4"/>
    <n v="1341"/>
    <x v="1"/>
  </r>
  <r>
    <n v="3982"/>
    <s v="tm467116"/>
    <x v="3946"/>
    <s v="Life Overtakes Me"/>
    <x v="0"/>
    <s v="Hundreds of refugee children in Sweden, who have fled with their families from extreme trauma, have become afflicted with 'uppgivenhetssyndrom,' or Resignation Syndrome. Facing deportation, they withdraw from the world into a coma-like state, as if frozen, for months, or even years."/>
    <x v="62"/>
    <x v="1"/>
    <m/>
    <x v="5"/>
    <n v="39"/>
    <s v="tt9204606"/>
    <n v="5"/>
    <n v="45"/>
    <x v="1"/>
  </r>
  <r>
    <n v="3983"/>
    <s v="tm494847"/>
    <x v="3947"/>
    <s v="Made in China"/>
    <x v="0"/>
    <s v="Story of Failed Gujarati Businessman, who jumps into unknown world of China to get once in a life time business idea, which will change his life."/>
    <x v="62"/>
    <x v="1"/>
    <s v="PG"/>
    <x v="1"/>
    <n v="128"/>
    <s v="tt8983180"/>
    <n v="6.3"/>
    <n v="4298"/>
    <x v="1"/>
  </r>
  <r>
    <n v="3984"/>
    <s v="ts103918"/>
    <x v="3948"/>
    <s v="The Good Bandit"/>
    <x v="1"/>
    <s v="&quot;The Good Bandit&quot; introduces the new narco-comedy genre that, for the first time, presents a drug lord who repents of the choices he has made, willing to change his life away from the crimes and sins of his past. This story will show the funny situations that a bandit, who wants to learn how to be good, must confront. His path to redemption will be complicated as he will have to make a huge effort to get away from the temptations that the world brings outside of the law."/>
    <x v="62"/>
    <x v="1"/>
    <m/>
    <x v="5"/>
    <n v="53"/>
    <s v="tt9328616"/>
    <n v="7.8"/>
    <n v="99"/>
    <x v="1"/>
  </r>
  <r>
    <n v="3985"/>
    <s v="tm373471"/>
    <x v="3949"/>
    <s v="90 ML"/>
    <x v="0"/>
    <s v="Thamara, Paru, Kajal and Suganya are four friends who are rather tired of their uneventful routine. However, things take a turn for the better with the arrival of the spirited and outgoing Rita, a young woman who encourages them to live their lives to the fullest."/>
    <x v="62"/>
    <x v="1"/>
    <m/>
    <x v="5"/>
    <n v="125"/>
    <s v="tt8268916"/>
    <n v="3.4"/>
    <n v="571"/>
    <x v="1"/>
  </r>
  <r>
    <n v="3986"/>
    <s v="ts214463"/>
    <x v="3950"/>
    <s v="Los Brice√É¬±o, una familia todo terreno"/>
    <x v="1"/>
    <s v="This is the story of &quot;La Chiqui&quot;, the youngest daughter of a family of truckers. In this universe of trucks, where macho men, popular music and roadside love stories rule, &quot;La Chiqui&quot; gets pregnant. Her father kicks her out of her family home, forcing her to face a world where no one believes in her because she is a woman. However, she will manage to get ahead with her job, becoming a respected woman in her guild."/>
    <x v="62"/>
    <x v="1"/>
    <m/>
    <x v="5"/>
    <n v="46"/>
    <s v="tt10348478"/>
    <n v="8"/>
    <n v="133"/>
    <x v="1"/>
  </r>
  <r>
    <n v="3987"/>
    <s v="tm511991"/>
    <x v="3951"/>
    <s v="99 Songs"/>
    <x v="0"/>
    <s v="Challenged to compose 100 songs before he can marry the girl he loves, a tortured but passionate singer-songwriter embarks on a poignant musical journey."/>
    <x v="62"/>
    <x v="1"/>
    <m/>
    <x v="5"/>
    <n v="128"/>
    <s v="tt7559180"/>
    <n v="7.1"/>
    <n v="2254"/>
    <x v="1"/>
  </r>
  <r>
    <n v="3988"/>
    <s v="ts91741"/>
    <x v="3952"/>
    <s v="Three Days of Christmas"/>
    <x v="1"/>
    <s v="Four sisters celebrate Christmas in their family home at 3 different times in their lives: teen-hood, adulthood and elderly age."/>
    <x v="62"/>
    <x v="1"/>
    <m/>
    <x v="5"/>
    <n v="58"/>
    <s v="tt9731254"/>
    <n v="6.8"/>
    <n v="1243"/>
    <x v="1"/>
  </r>
  <r>
    <n v="3989"/>
    <s v="ts223308"/>
    <x v="3953"/>
    <s v="Astronomy Club: The Sketch Show"/>
    <x v="1"/>
    <s v="With unique individual perspectives that converge into a unified voice, sketch comedy group Astronomy Club delivers a smart and absurd brand of humor."/>
    <x v="62"/>
    <x v="1"/>
    <s v="TV-MA"/>
    <x v="6"/>
    <n v="20"/>
    <s v="tt10675488"/>
    <n v="6.9"/>
    <n v="591"/>
    <x v="1"/>
  </r>
  <r>
    <n v="3990"/>
    <s v="ts218000"/>
    <x v="3954"/>
    <s v="Dollar"/>
    <x v="1"/>
    <s v="Tarek is given the task to come up with a million-dollar idea for the launch of a new bank. An idea strikes him, but he will only reveal it to the CEO, making Zeina, the CEO's assistant played by Bouchoucha, suspicious."/>
    <x v="62"/>
    <x v="1"/>
    <m/>
    <x v="5"/>
    <n v="28"/>
    <s v="tt10687564"/>
    <n v="6.6"/>
    <n v="592"/>
    <x v="1"/>
  </r>
  <r>
    <n v="3991"/>
    <s v="tm946360"/>
    <x v="3955"/>
    <s v="Really Love"/>
    <x v="0"/>
    <s v="A rising black painter tries to break into a competitive art world while balancing an unexpected romance with an ambitious law student."/>
    <x v="63"/>
    <x v="1"/>
    <m/>
    <x v="5"/>
    <n v="95"/>
    <s v="tt8722624"/>
    <n v="6"/>
    <n v="807"/>
    <x v="1"/>
  </r>
  <r>
    <n v="3992"/>
    <s v="tm938466"/>
    <x v="3956"/>
    <s v="Kitty Love: An Homage to Cats"/>
    <x v="0"/>
    <s v="An ode to the cat. A compilation of the funniest and cutest cat video's by Abatutu, the most famous cat in The Netherlands"/>
    <x v="63"/>
    <x v="1"/>
    <m/>
    <x v="5"/>
    <n v="60"/>
    <s v="tt12661060"/>
    <n v="5.2"/>
    <n v="445"/>
    <x v="1"/>
  </r>
  <r>
    <n v="3993"/>
    <s v="tm842817"/>
    <x v="3957"/>
    <s v="Living in Bondage: Breaking Free"/>
    <x v="0"/>
    <s v="Nnamdi Okeke son of Andy Okeke from Living In Bondage 1 is an ambitious young man who wants more out of life. Snag is, he can√¢‚Ç¨‚Ñ¢t afford the kind of life he wants with....."/>
    <x v="62"/>
    <x v="1"/>
    <m/>
    <x v="5"/>
    <n v="140"/>
    <s v="tt12539758"/>
    <n v="5.3"/>
    <n v="106"/>
    <x v="1"/>
  </r>
  <r>
    <n v="3994"/>
    <s v="ts218307"/>
    <x v="3958"/>
    <s v="Styling Hollywood"/>
    <x v="1"/>
    <s v="Stylist and interior designer Jason Bolden and husband Adair Curtis of JSN Studio make the magic happen on the red carpet and at home for A-listers."/>
    <x v="62"/>
    <x v="1"/>
    <s v="TV-14"/>
    <x v="2"/>
    <n v="37"/>
    <s v="tt10715202"/>
    <n v="6.6"/>
    <n v="355"/>
    <x v="1"/>
  </r>
  <r>
    <n v="3995"/>
    <s v="ts222942"/>
    <x v="3959"/>
    <s v="Narcoworld: Dope Stories"/>
    <x v="1"/>
    <s v="Documentary series that follows police officers as they hunt out drug smugglers around the world"/>
    <x v="62"/>
    <x v="1"/>
    <s v="TV-MA"/>
    <x v="6"/>
    <n v="40"/>
    <s v="tt11215112"/>
    <n v="6.6"/>
    <n v="317"/>
    <x v="1"/>
  </r>
  <r>
    <n v="3996"/>
    <s v="tm871330"/>
    <x v="3960"/>
    <s v="Full Out 2: You Got This!"/>
    <x v="0"/>
    <s v="When the University of Oklahoma Sooners lose their star gymnast, Brenna Dowell, the rest of the team have to find a way to believe in themselves in order to win their second National Gymnastics Championship. With the help of Riley, a local breakdancing phenomenon, Chayse and her OU teammates learn to incorporate intricate breakdance techniques into their gymnastics routines in order to find a competitive edge. At the end of it all, they realize what matters most is finding the confidence to believe in yourself."/>
    <x v="63"/>
    <x v="1"/>
    <m/>
    <x v="5"/>
    <n v="90"/>
    <s v="tt11247064"/>
    <n v="4.5999999999999996"/>
    <n v="504"/>
    <x v="1"/>
  </r>
  <r>
    <n v="3997"/>
    <s v="ts223110"/>
    <x v="3961"/>
    <s v="Sugar Rush Christmas"/>
    <x v="1"/>
    <s v="It's everything you love about &quot;Sugar Rush&quot; -- with a holly jolly holiday twist -- in this Christmas-themed spin on competitive baking."/>
    <x v="62"/>
    <x v="1"/>
    <s v="TV-PG"/>
    <x v="7"/>
    <n v="50"/>
    <s v="tt11168116"/>
    <n v="6.8"/>
    <n v="578"/>
    <x v="1"/>
  </r>
  <r>
    <n v="3998"/>
    <s v="tm957567"/>
    <x v="3962"/>
    <s v="Hazel Brugger: Tropical"/>
    <x v="0"/>
    <s v="In this stand-up special, comedian Hazel Brugger offers her breezy takes on unruly geese, chatty gynecologists, German bank loans and more."/>
    <x v="63"/>
    <x v="1"/>
    <m/>
    <x v="5"/>
    <n v="59"/>
    <s v="tt13400146"/>
    <n v="6.4"/>
    <n v="415"/>
    <x v="1"/>
  </r>
  <r>
    <n v="3999"/>
    <s v="ts226410"/>
    <x v="3963"/>
    <s v="Handsome Siblings"/>
    <x v="1"/>
    <s v="The story of twin brothers who separated at birth but grew up to be supreme martial artists. Raised to take revenge on each other they soon find themselves becoming good friends. Together they vow to take the martial arts world by storm and search for their true identities. Jiang Xiao Yu, better known as Xiao Yu Er, was raised by the Ten Great Villains in the Villains' Valley. He think he's the top villain in the jianghu. He's learned many tricks over the years and becomes a mischevious prankster, though his heart is kind. He meets Hua Wu Que, who he doesn't know is actually his twin brother. Hua Wu Que grew up in Yi Hua Palace under the care of Princess Yao Yue. Princess Yao Yue had a one-sided love for his father, Jiang Feng, and wanted to take revenge on him. Thus, she separated the twins at birth and raised them with the hopes they would be enemies and fight each other to death. Separately, Jiang Bie He, who was once the servant to Jiang Feng, teams up with Jiang Yu Lang in a conspiracy that might ruin the entire jianghu. Hua Wu Que and Xiao Yu Er team up together to try and take him down. (Source: Drama Wiki) Edit Translation"/>
    <x v="63"/>
    <x v="1"/>
    <m/>
    <x v="5"/>
    <n v="45"/>
    <s v="tt11541444"/>
    <n v="7.9"/>
    <n v="614"/>
    <x v="1"/>
  </r>
  <r>
    <n v="4000"/>
    <s v="ts222599"/>
    <x v="3964"/>
    <s v="Queer Eye: We're in Japan!"/>
    <x v="1"/>
    <s v="The team of Queer Eye take their gorgeous, uplifting make-over skills to the Land of the Rising Sun."/>
    <x v="62"/>
    <x v="1"/>
    <s v="TV-14"/>
    <x v="2"/>
    <n v="50"/>
    <s v="tt10971532"/>
    <n v="8.1999999999999904"/>
    <n v="2560"/>
    <x v="1"/>
  </r>
  <r>
    <n v="4001"/>
    <s v="tm431810"/>
    <x v="3965"/>
    <s v="Evelyn"/>
    <x v="0"/>
    <s v="Haunted by the suicide of a brother, a director and his kin walk across the UK in an emotionally trying, visually sublime journey toward healing."/>
    <x v="62"/>
    <x v="1"/>
    <m/>
    <x v="5"/>
    <n v="95"/>
    <s v="tt8793990"/>
    <n v="7.2"/>
    <n v="768"/>
    <x v="1"/>
  </r>
  <r>
    <n v="4002"/>
    <s v="ts112733"/>
    <x v="3966"/>
    <s v="Bard of Blood"/>
    <x v="1"/>
    <s v="Political espionage thriller based on &quot;Bard of Blood,&quot; by Bilal Siddiqi."/>
    <x v="62"/>
    <x v="1"/>
    <s v="TV-MA"/>
    <x v="6"/>
    <n v="45"/>
    <s v="tt8069036"/>
    <n v="6.8"/>
    <n v="13210"/>
    <x v="1"/>
  </r>
  <r>
    <n v="4003"/>
    <s v="ts224906"/>
    <x v="3967"/>
    <s v="Find Yourself"/>
    <x v="1"/>
    <s v="A determined entrepreneur navigates a love triangle between a young charmer and an older executive, leading her down an unconventional path to love."/>
    <x v="63"/>
    <x v="1"/>
    <s v="TV-14"/>
    <x v="2"/>
    <n v="45"/>
    <s v="tt11569628"/>
    <n v="7.6"/>
    <n v="201"/>
    <x v="1"/>
  </r>
  <r>
    <n v="4004"/>
    <s v="tm946801"/>
    <x v="3968"/>
    <s v="Just Another Christmas"/>
    <x v="0"/>
    <s v="After taking a very nasty fall on Christmas Eve, grinchy Jorge blacks out and wakes up one year later, with no memory of the year that has passed. He soon realizes that he√¢‚Ç¨‚Ñ¢s doomed to keep waking up on Christmas Eve after Christmas Eve, having to deal with the aftermath of what his other self has done the other 364 days of the year."/>
    <x v="63"/>
    <x v="1"/>
    <m/>
    <x v="5"/>
    <n v="101"/>
    <s v="tt13354204"/>
    <n v="6.7"/>
    <n v="4476"/>
    <x v="1"/>
  </r>
  <r>
    <n v="4005"/>
    <s v="ts104516"/>
    <x v="3969"/>
    <s v="21 Again"/>
    <x v="1"/>
    <s v="Five daughters send their mothers undercover as 21-year-olds. From dating to working to activism, the mums will be immersed in their world. Can the mums pull off being 21 Again?"/>
    <x v="62"/>
    <x v="1"/>
    <s v="TV-MA"/>
    <x v="6"/>
    <n v="52"/>
    <s v="tt9315008"/>
    <n v="5.4"/>
    <n v="47"/>
    <x v="1"/>
  </r>
  <r>
    <n v="4006"/>
    <s v="tm918373"/>
    <x v="3970"/>
    <s v="Malibu Rescue: The Next Wave"/>
    <x v="0"/>
    <s v="It√¢‚Ç¨‚Ñ¢s summer again, and everyone√¢‚Ç¨‚Ñ¢s favorite Junior Rescuers, The Flounders, are back at Tower 2. With the International Junior Rescue Championships headed to Southern California, the eyes of the entire planet are on Malibu Beach. But when Team USA falls victim to a bout of food poisoning, it√¢‚Ç¨‚Ñ¢s up to Tyler, Dylan, Eric, Lizzie and Gina to represent their country in the world's most extreme lifeguard challenge!"/>
    <x v="63"/>
    <x v="1"/>
    <m/>
    <x v="5"/>
    <n v="70"/>
    <s v="tt11032990"/>
    <n v="4.7"/>
    <n v="818"/>
    <x v="1"/>
  </r>
  <r>
    <n v="4007"/>
    <s v="ts105601"/>
    <x v="3971"/>
    <s v="Archibald's Next Big Thing"/>
    <x v="1"/>
    <s v="The adventures of a care-free Chicken named Archibald."/>
    <x v="62"/>
    <x v="1"/>
    <s v="TV-Y7"/>
    <x v="10"/>
    <n v="24"/>
    <s v="tt9165404"/>
    <n v="7.5"/>
    <n v="284"/>
    <x v="1"/>
  </r>
  <r>
    <n v="4008"/>
    <s v="tm869373"/>
    <x v="3972"/>
    <s v="High &amp; Low: The Worst"/>
    <x v="0"/>
    <s v="Demon High School is divide into a part-time system and a full-time system, Yoshiki Murayama is the head of the Demon high school and Kaede Hanaoka has an ambition to take on the full-time world in order to challenge Murayama one day."/>
    <x v="62"/>
    <x v="1"/>
    <m/>
    <x v="5"/>
    <n v="125"/>
    <s v="tt19783642"/>
    <n v="6.6"/>
    <n v="487"/>
    <x v="1"/>
  </r>
  <r>
    <n v="4009"/>
    <s v="ts214861"/>
    <x v="3973"/>
    <s v="Prank Encounters"/>
    <x v="1"/>
    <s v="takes two complete strangers who each think they're starting their first day at a new job. It's business as usual until their paths collide and these part-time jobs turn into full-time nightmares."/>
    <x v="62"/>
    <x v="1"/>
    <s v="TV-MA"/>
    <x v="6"/>
    <n v="25"/>
    <s v="tt10487072"/>
    <n v="5.2"/>
    <n v="2615"/>
    <x v="1"/>
  </r>
  <r>
    <n v="4010"/>
    <s v="tm957903"/>
    <x v="3974"/>
    <s v="The Boys in the Band: Something Personal"/>
    <x v="0"/>
    <s v="Decades after his play first put gay life center stage, Mart Crowley joins the cast of the 2020 film to reflect on the story's enduring legacy."/>
    <x v="63"/>
    <x v="1"/>
    <m/>
    <x v="5"/>
    <n v="28"/>
    <s v="tt13206842"/>
    <n v="7.2"/>
    <n v="356"/>
    <x v="1"/>
  </r>
  <r>
    <n v="4011"/>
    <s v="tm946927"/>
    <x v="3975"/>
    <s v="Dance Dreams: Hot Chocolate Nutcracker"/>
    <x v="0"/>
    <s v="This documentary spotlights Debbie Allen's career and follows her group of dance students as they prepare for Allen's annual &quot;Hot Chocolate Nutcracker,&quot; a reimagining of the classic ballet."/>
    <x v="63"/>
    <x v="1"/>
    <m/>
    <x v="5"/>
    <n v="80"/>
    <s v="tt8741182"/>
    <n v="7"/>
    <n v="339"/>
    <x v="1"/>
  </r>
  <r>
    <n v="4012"/>
    <s v="tm945435"/>
    <x v="3976"/>
    <s v="Octonauts and the Great Barrier Reef"/>
    <x v="0"/>
    <s v="In this musical special, the Octonauts must find a way to hold back hungry swarms of coral-eating starfish to save a new friend's fragile reef home."/>
    <x v="63"/>
    <x v="1"/>
    <m/>
    <x v="5"/>
    <n v="47"/>
    <s v="tt13150606"/>
    <n v="6.6"/>
    <n v="131"/>
    <x v="1"/>
  </r>
  <r>
    <n v="4013"/>
    <s v="ts228502"/>
    <x v="3977"/>
    <s v="The Iliza Shlesinger Sketch Show"/>
    <x v="1"/>
    <s v="From the mind of Iliza Shlesinger comes a secret world filled with absurd characters, insight into the female experience, and irreverent yet poignant social commentary."/>
    <x v="63"/>
    <x v="1"/>
    <s v="TV-MA"/>
    <x v="6"/>
    <n v="19"/>
    <s v="tt11092086"/>
    <n v="5"/>
    <n v="914"/>
    <x v="1"/>
  </r>
  <r>
    <n v="4014"/>
    <s v="tm466954"/>
    <x v="3978"/>
    <s v="Alien Warfare"/>
    <x v="0"/>
    <s v="A team of Navy Seals investigates a mysterious science outpost only to have to combat a squad of powerful alien soldiers."/>
    <x v="62"/>
    <x v="1"/>
    <m/>
    <x v="5"/>
    <n v="88"/>
    <s v="tt9562694"/>
    <n v="2.6"/>
    <n v="3460"/>
    <x v="1"/>
  </r>
  <r>
    <n v="4015"/>
    <s v="tm845020"/>
    <x v="3979"/>
    <s v="Jack Whitehall: Christmas with my Father"/>
    <x v="0"/>
    <s v="Jack Whitehall invites his notoriously stuffy father onstage in London's West End for a Christmas comedy extravaganza, complete with celebrity guests."/>
    <x v="62"/>
    <x v="1"/>
    <m/>
    <x v="5"/>
    <n v="64"/>
    <s v="tt11313076"/>
    <n v="6"/>
    <n v="930"/>
    <x v="1"/>
  </r>
  <r>
    <n v="4016"/>
    <s v="tm843345"/>
    <x v="3980"/>
    <s v="Pinkfong &amp; Baby Shark's Space Adventure"/>
    <x v="0"/>
    <s v="Follow PinkFong and Baby Shark√¢‚Ç¨‚Ñ¢s space journey as they visit mysterious planets to help find the special star for PinkFong!"/>
    <x v="62"/>
    <x v="1"/>
    <m/>
    <x v="5"/>
    <n v="66"/>
    <s v="tt13836494"/>
    <n v="5.0999999999999996"/>
    <n v="74"/>
    <x v="1"/>
  </r>
  <r>
    <n v="4017"/>
    <s v="ts217045"/>
    <x v="3981"/>
    <s v="Levius"/>
    <x v="1"/>
    <s v="A young man whose parents became casualties of war. He is taken in by his uncle Zack, and it is there that Levius begins to immerse himself in the world of metal boxing as if led by fate itself, and his innate ability for the martial art blossoms."/>
    <x v="62"/>
    <x v="1"/>
    <m/>
    <x v="5"/>
    <n v="25"/>
    <s v="tt10619444"/>
    <n v="6.9"/>
    <n v="528"/>
    <x v="1"/>
  </r>
  <r>
    <n v="4018"/>
    <s v="tm889647"/>
    <x v="3982"/>
    <s v="The Stand at Paxton County"/>
    <x v="0"/>
    <s v="A military veteran comes home to find her father harassed by a sheriff intent on confiscating the livestock on their ranch under shady pretenses."/>
    <x v="63"/>
    <x v="1"/>
    <s v="R"/>
    <x v="0"/>
    <n v="102"/>
    <s v="tt8362228"/>
    <n v="6.4"/>
    <n v="1069"/>
    <x v="1"/>
  </r>
  <r>
    <n v="4019"/>
    <s v="tm847008"/>
    <x v="3983"/>
    <s v="Shine Your Eyes"/>
    <x v="0"/>
    <s v="A Nigerian musician travels to Brazil to search for his estranged brother, who is living a life very different than the one his family thought."/>
    <x v="63"/>
    <x v="1"/>
    <m/>
    <x v="5"/>
    <n v="102"/>
    <s v="tt8477336"/>
    <n v="6.4"/>
    <n v="313"/>
    <x v="1"/>
  </r>
  <r>
    <n v="4020"/>
    <s v="tm1172010"/>
    <x v="3984"/>
    <s v="The Lockdown Plan"/>
    <x v="0"/>
    <m/>
    <x v="63"/>
    <x v="1"/>
    <m/>
    <x v="5"/>
    <n v="49"/>
    <s v="tt13079112"/>
    <n v="6.5"/>
    <m/>
    <x v="1"/>
  </r>
  <r>
    <n v="4021"/>
    <s v="ts112667"/>
    <x v="3985"/>
    <s v="Go! Go! Cory Carson"/>
    <x v="1"/>
    <s v="Based on the Go. Go. toy line from VTech, children's series follows the adventures of Cory Carson."/>
    <x v="63"/>
    <x v="1"/>
    <s v="TV-Y"/>
    <x v="8"/>
    <n v="9"/>
    <s v="tt8115702"/>
    <n v="7.9"/>
    <n v="238"/>
    <x v="1"/>
  </r>
  <r>
    <n v="4022"/>
    <s v="ts251929"/>
    <x v="3986"/>
    <s v="DeMarcus Family Rules"/>
    <x v="1"/>
    <s v="Rascal Flatts bassist Jay DeMarcus and ex-beauty queen Allison DeMarcus write their own rules for juggling family and fun in this reality show."/>
    <x v="63"/>
    <x v="1"/>
    <s v="TV-14"/>
    <x v="2"/>
    <n v="29"/>
    <s v="tt12759420"/>
    <n v="6.2"/>
    <n v="110"/>
    <x v="1"/>
  </r>
  <r>
    <n v="4023"/>
    <s v="tm844208"/>
    <x v="3987"/>
    <s v="What the F* Is Going On?"/>
    <x v="0"/>
    <s v="Featuring extensive interviews, this documentary takes a critical look at the gender inequality in Spain as the feminist movement aims to shift reality."/>
    <x v="62"/>
    <x v="1"/>
    <m/>
    <x v="5"/>
    <n v="86"/>
    <s v="tt11412566"/>
    <n v="7.5"/>
    <n v="172"/>
    <x v="1"/>
  </r>
  <r>
    <n v="4024"/>
    <s v="ts221041"/>
    <x v="3988"/>
    <s v="My Dear Warrior"/>
    <x v="1"/>
    <s v="Sky is beautiful single female astronomer at a planetarium and has received a gift: a thick wooden-covered book and magic pen from Vanda, her aunt who has been taking care of Sky since childhood and is a crazy writer who is suffering from amnesia."/>
    <x v="62"/>
    <x v="1"/>
    <s v="TV-14"/>
    <x v="2"/>
    <n v="42"/>
    <s v="tt11281912"/>
    <n v="4.5999999999999996"/>
    <n v="19"/>
    <x v="1"/>
  </r>
  <r>
    <n v="4025"/>
    <s v="ts217050"/>
    <x v="3989"/>
    <s v="Pili Fantasy: War of Dragons"/>
    <x v="1"/>
    <s v="Turmoil looms in the Martial World, and the Eight Wonders of the Evil Dragon unleashes dark forces."/>
    <x v="62"/>
    <x v="1"/>
    <s v="TV-14"/>
    <x v="2"/>
    <n v="0"/>
    <s v="tt10619658"/>
    <n v="6.7"/>
    <n v="37"/>
    <x v="1"/>
  </r>
  <r>
    <n v="4026"/>
    <s v="tm462660"/>
    <x v="3990"/>
    <s v="Inhuman Kiss"/>
    <x v="0"/>
    <s v="In a far-away village, lived an innocent teenage girl, Sai, who later discovered herself inheriting the curse of Krasue. At night, her head would detach from her body and hunts for flesh and blood. Villagers are terrified by the deaths of their livestocks and that is when the Krasue hunt begins. Jerd, a friend joined the hunt with an unknown reason while Noi, the childhood friend who had just came back to the village decided to stand beside Sai despite knowing the horrifying truth."/>
    <x v="62"/>
    <x v="1"/>
    <m/>
    <x v="5"/>
    <n v="122"/>
    <s v="tt9799992"/>
    <n v="6.4"/>
    <n v="1717"/>
    <x v="1"/>
  </r>
  <r>
    <n v="4027"/>
    <s v="ts101503"/>
    <x v="3991"/>
    <s v="Team Kaylie"/>
    <x v="1"/>
    <s v="A wealthy teenager tries to prove herself after she's forced outside of her comfort zone."/>
    <x v="62"/>
    <x v="1"/>
    <s v="TV-PG"/>
    <x v="7"/>
    <n v="30"/>
    <s v="tt9717424"/>
    <n v="4"/>
    <n v="333"/>
    <x v="1"/>
  </r>
  <r>
    <n v="4028"/>
    <s v="tm977478"/>
    <x v="3992"/>
    <s v="Nate: A One Man Show"/>
    <x v="0"/>
    <s v="Tough talk takes a soft turn as Nate, played by comedian Natalie Palamides, explores humor, heartbreak, sexuality and consent √¢‚Ç¨‚Äù with a live audience."/>
    <x v="63"/>
    <x v="1"/>
    <m/>
    <x v="5"/>
    <n v="59"/>
    <s v="tt10798934"/>
    <n v="6.6"/>
    <n v="346"/>
    <x v="1"/>
  </r>
  <r>
    <n v="4029"/>
    <s v="tm452574"/>
    <x v="3993"/>
    <s v="Ray Romano: Right Here, Around the Corner"/>
    <x v="0"/>
    <s v="Ray Romano cut his stand-up teeth at the Comedy Cellar in New York. Now, in his first comedy special in 23 years, he returns to where it all began."/>
    <x v="62"/>
    <x v="1"/>
    <m/>
    <x v="5"/>
    <n v="58"/>
    <s v="tt8101766"/>
    <n v="7.2"/>
    <n v="1654"/>
    <x v="1"/>
  </r>
  <r>
    <n v="4030"/>
    <s v="tm483511"/>
    <x v="3994"/>
    <s v="Jai Mummy Di"/>
    <x v="0"/>
    <s v="Jai Mummy Di is a light-hearted family comedy that portrays the trials and tribulations a couple has to undergo due to the dynamics between their respective mothers."/>
    <x v="63"/>
    <x v="1"/>
    <m/>
    <x v="5"/>
    <n v="103"/>
    <s v="tt9817760"/>
    <n v="3.6"/>
    <n v="935"/>
    <x v="1"/>
  </r>
  <r>
    <n v="4031"/>
    <s v="tm469966"/>
    <x v="3995"/>
    <s v="The Unknown Saint"/>
    <x v="0"/>
    <s v="Moments before his capture by police, a thief digs a grave to hide a bag of money. Released from prison years later he returns to retrieve the bag, only to find a shrine to an Unknown Saint build directly over his loot, and a brand new village constructed all around it."/>
    <x v="63"/>
    <x v="1"/>
    <m/>
    <x v="5"/>
    <n v="100"/>
    <s v="tt10077998"/>
    <n v="6.5"/>
    <n v="1092"/>
    <x v="1"/>
  </r>
  <r>
    <n v="4032"/>
    <s v="tm420181"/>
    <x v="3996"/>
    <s v="Spelling the Dream"/>
    <x v="0"/>
    <s v="Since 1999, 18 of the last 22 winners of the Scripps National Spelling Bee have been Indian-American, making the incredible trend one of the longest in sports history. √¢‚Ç¨≈ìBreaking the Bee√¢‚Ç¨¬ù is a feature-length documentary that explores and celebrates this new dynasty while following four students, ages 7 to 14, as they vie for the title of spelling bee champion."/>
    <x v="63"/>
    <x v="1"/>
    <m/>
    <x v="5"/>
    <n v="82"/>
    <s v="tt6193522"/>
    <n v="6.9"/>
    <n v="716"/>
    <x v="1"/>
  </r>
  <r>
    <n v="4033"/>
    <s v="tm676905"/>
    <x v="3997"/>
    <s v="Hire a Woman"/>
    <x v="0"/>
    <s v="A young man attends a college reunion with a fake girlfriend in an attempt to make his ex jealous."/>
    <x v="62"/>
    <x v="1"/>
    <m/>
    <x v="5"/>
    <n v="109"/>
    <s v="tt10279104"/>
    <n v="7.4"/>
    <n v="30"/>
    <x v="1"/>
  </r>
  <r>
    <n v="4034"/>
    <s v="ts262228"/>
    <x v="3998"/>
    <s v="Tobot Galaxy Detectives"/>
    <x v="1"/>
    <s v="Young detective Tyler King tackles all kinds of mysteries with his friends, the Galaxy Detectives."/>
    <x v="63"/>
    <x v="1"/>
    <s v="TV-Y7"/>
    <x v="10"/>
    <n v="13"/>
    <s v="tt12892186"/>
    <n v="7"/>
    <n v="13"/>
    <x v="1"/>
  </r>
  <r>
    <n v="4035"/>
    <s v="ts90063"/>
    <x v="3999"/>
    <s v="Put Your Head on My Shoulder"/>
    <x v="1"/>
    <s v="As Si Tu Mo's graduation is nearing, she is confused about her future plans. Her ordinary days are suddenly shaken up when the genius Physics student Gu Wei Yi appears in her life. The two accidentally end up living together and chaos begins."/>
    <x v="62"/>
    <x v="1"/>
    <s v="TV-Y7"/>
    <x v="10"/>
    <n v="40"/>
    <s v="tt10265158"/>
    <n v="8"/>
    <n v="2063"/>
    <x v="1"/>
  </r>
  <r>
    <n v="4036"/>
    <s v="tm828326"/>
    <x v="4000"/>
    <s v="The Crystal Calls - Making The Dark Crystal: Age of Resistance"/>
    <x v="0"/>
    <s v="Go behind the scenes with stars, puppeteers and creators as they bring Jim Henson's magical world of Thra back to life in a sweeping fantasy series."/>
    <x v="62"/>
    <x v="1"/>
    <m/>
    <x v="5"/>
    <n v="83"/>
    <s v="tt10924716"/>
    <n v="7.6"/>
    <n v="528"/>
    <x v="1"/>
  </r>
  <r>
    <n v="4037"/>
    <s v="ts89182"/>
    <x v="4001"/>
    <s v="Green Door"/>
    <x v="1"/>
    <s v="A troubled psychologist returns from the U.S. and sets up a clinic in Taiwan, where mysterious patients and uncanny events shed light on his murky past."/>
    <x v="62"/>
    <x v="1"/>
    <m/>
    <x v="5"/>
    <n v="49"/>
    <s v="tt9817290"/>
    <n v="6.5"/>
    <n v="128"/>
    <x v="1"/>
  </r>
  <r>
    <n v="4038"/>
    <s v="tm965408"/>
    <x v="4002"/>
    <s v="A Road to Wellbeing"/>
    <x v="0"/>
    <s v="A documentary about a typical man that is stress out and has the chance to ask Matthieu Ricard, Tania Singer and Brother David Steindl Rast about how to change his mindset in order to find some peace in his life."/>
    <x v="63"/>
    <x v="1"/>
    <m/>
    <x v="5"/>
    <n v="57"/>
    <s v="tt12749428"/>
    <n v="6.2"/>
    <n v="23"/>
    <x v="1"/>
  </r>
  <r>
    <n v="4039"/>
    <s v="ts252015"/>
    <x v="4003"/>
    <s v="GAME ON: A Comedy Crossover Event"/>
    <x v="1"/>
    <s v="Worlds collide in this special event featuring familiar faces, surprise cameos and stories of spirited competition from four different comedy series."/>
    <x v="63"/>
    <x v="1"/>
    <s v="TV-G"/>
    <x v="9"/>
    <n v="29"/>
    <s v="tt12800428"/>
    <n v="5.4"/>
    <n v="213"/>
    <x v="1"/>
  </r>
  <r>
    <n v="4040"/>
    <s v="tm455161"/>
    <x v="4004"/>
    <s v="Panipat"/>
    <x v="0"/>
    <s v="During 18th century India, the Marathas emerged as the most powerful empire in the nation until the Afghan King Ahmad Shah Abdali plans to take over India. Sadashiv Rao Bhau is brought in to save the empire from the king which then leads to the third battle of Panipat."/>
    <x v="62"/>
    <x v="1"/>
    <m/>
    <x v="5"/>
    <n v="171"/>
    <s v="tt8176040"/>
    <n v="5.4"/>
    <n v="5438"/>
    <x v="1"/>
  </r>
  <r>
    <n v="4041"/>
    <s v="tm919082"/>
    <x v="4005"/>
    <s v="Octonauts and the Caves of Sac Actun"/>
    <x v="0"/>
    <s v="The Octonauts embark on an underwater adventure, navigating a set of challenging caves to help a small octopus friend return to the Caribbean Sea."/>
    <x v="63"/>
    <x v="1"/>
    <m/>
    <x v="5"/>
    <n v="72"/>
    <s v="tt12759408"/>
    <n v="6.2"/>
    <n v="177"/>
    <x v="1"/>
  </r>
  <r>
    <n v="4042"/>
    <s v="tm452996"/>
    <x v="4006"/>
    <s v="Ken Jeong: You Complete Me, Ho"/>
    <x v="0"/>
    <s v="In his first-ever stand-up special, Ken Jeong shares hilarious stories from his Hollywood career -- and reveals how &quot;The Hangover&quot; saved his life."/>
    <x v="62"/>
    <x v="1"/>
    <m/>
    <x v="5"/>
    <n v="62"/>
    <s v="tt8466562"/>
    <n v="5.7"/>
    <n v="2368"/>
    <x v="1"/>
  </r>
  <r>
    <n v="4043"/>
    <s v="tm866782"/>
    <x v="4007"/>
    <s v="One-Way to Tomorrow"/>
    <x v="0"/>
    <s v="Two strangers meet on a journey from Ankara to Izmir. Although having a rough start, their relationship takes a different path when they realize they have to confront themselves and would like to clean the slate as they get to know each other."/>
    <x v="63"/>
    <x v="1"/>
    <m/>
    <x v="5"/>
    <n v="90"/>
    <s v="tt11988512"/>
    <n v="5.6"/>
    <n v="4819"/>
    <x v="1"/>
  </r>
  <r>
    <n v="4044"/>
    <s v="tm935388"/>
    <x v="4008"/>
    <s v="Ginny Weds Sunny"/>
    <x v="0"/>
    <s v="Delhi girl Ginny lives with her matchmaker mother and is set up with Sunny, who has given up on the idea of love. He just wants to get married and settle down. But, the match is not that simple. As Ginny meets Sunny, there√¢‚Ç¨‚Ñ¢s a lot more that comes to the fore than previously imagined in this tale of love, life, weddings and music."/>
    <x v="63"/>
    <x v="1"/>
    <m/>
    <x v="5"/>
    <n v="125"/>
    <s v="tt10543680"/>
    <n v="5.7"/>
    <n v="4699"/>
    <x v="1"/>
  </r>
  <r>
    <n v="4045"/>
    <s v="ts251072"/>
    <x v="4009"/>
    <s v="The Underclass"/>
    <x v="1"/>
    <s v="After getting dropped from an elite program, a student gets tangled in the affairs of a high school gang while trying to find her own identity."/>
    <x v="63"/>
    <x v="1"/>
    <s v="TV-MA"/>
    <x v="6"/>
    <n v="55"/>
    <s v="tt12666950"/>
    <n v="6.4"/>
    <n v="62"/>
    <x v="1"/>
  </r>
  <r>
    <n v="4046"/>
    <s v="tm897794"/>
    <x v="4010"/>
    <s v="Merry Men 2: Another Mission"/>
    <x v="0"/>
    <s v="Four men have stopped robbing the rich to give to the poor and now are focusing on running their businesses."/>
    <x v="62"/>
    <x v="1"/>
    <m/>
    <x v="5"/>
    <n v="114"/>
    <s v="tt11417930"/>
    <n v="6.4"/>
    <n v="64"/>
    <x v="1"/>
  </r>
  <r>
    <n v="4047"/>
    <s v="tm828570"/>
    <x v="4011"/>
    <s v="Ahaan"/>
    <x v="0"/>
    <s v="Jilted by his wife, a man with OCD finds eye opening common ground and camaraderie with his neighbor, a young man with Down Syndrome."/>
    <x v="62"/>
    <x v="1"/>
    <m/>
    <x v="5"/>
    <n v="81"/>
    <s v="tt10833732"/>
    <n v="7"/>
    <n v="321"/>
    <x v="1"/>
  </r>
  <r>
    <n v="4048"/>
    <s v="tm825952"/>
    <x v="4012"/>
    <s v="Simon Amstell: Set Free"/>
    <x v="0"/>
    <s v="Comedies Honest, introspective comic Simon Amstell digs deep and delivers a uniquely vulnerable stand-up set on love, ego, intimacy and ayahuasca."/>
    <x v="62"/>
    <x v="1"/>
    <m/>
    <x v="5"/>
    <n v="51"/>
    <s v="tt10687642"/>
    <n v="6.5"/>
    <n v="797"/>
    <x v="1"/>
  </r>
  <r>
    <n v="4049"/>
    <s v="ts88608"/>
    <x v="4013"/>
    <s v="Cricket Fever: Mumbai Indians"/>
    <x v="1"/>
    <s v="Follow Indian Premier League champions Mumbai Indians through the 2018 season in this series featuring insider insights and intense cricket action."/>
    <x v="62"/>
    <x v="1"/>
    <s v="TV-MA"/>
    <x v="6"/>
    <n v="38"/>
    <s v="tt8531592"/>
    <n v="7.2"/>
    <n v="699"/>
    <x v="1"/>
  </r>
  <r>
    <n v="4050"/>
    <s v="tm462277"/>
    <x v="4014"/>
    <s v="Romeo Akbar Walter"/>
    <x v="0"/>
    <s v="Prior to the India-Pakistan war of 1971, the RAW (Research and Analysis Wing) trains an Indian banker in espionage and martial arts, and sends him to Pakistan for an undercover operation where he finds himself sinking between emotions and violence."/>
    <x v="62"/>
    <x v="1"/>
    <m/>
    <x v="5"/>
    <n v="139"/>
    <s v="tt8550208"/>
    <n v="6.6"/>
    <n v="5728"/>
    <x v="1"/>
  </r>
  <r>
    <n v="4051"/>
    <s v="tm943771"/>
    <x v="4015"/>
    <s v="Angela's Christmas Wish"/>
    <x v="0"/>
    <s v="A determined Angela makes a wish to reunite her family in time for Christmas, then launches a plan to find her way from Ireland to Australia."/>
    <x v="63"/>
    <x v="1"/>
    <s v="G"/>
    <x v="3"/>
    <n v="47"/>
    <s v="tt13260836"/>
    <n v="7.1"/>
    <n v="1434"/>
    <x v="1"/>
  </r>
  <r>
    <n v="4052"/>
    <s v="tm838007"/>
    <x v="4016"/>
    <s v="Dolly Kitty and Those Twinkling Stars"/>
    <x v="0"/>
    <s v="A disillusioned Delhi wife (Dolly), and her new-in-town cousin (Kitty), navigate damning secrets, dreams and their thorny dynamic on their respective roads to freedom."/>
    <x v="62"/>
    <x v="1"/>
    <s v="R"/>
    <x v="0"/>
    <n v="120"/>
    <s v="tt9176296"/>
    <n v="5.5"/>
    <n v="7522"/>
    <x v="1"/>
  </r>
  <r>
    <n v="4053"/>
    <s v="tm817284"/>
    <x v="4017"/>
    <s v="Bridezilla"/>
    <x v="0"/>
    <s v="After failing to deliver for a demanding bride, a wedding planner makes a bold business move and throws the wedding of the year √¢‚Ç¨‚Äù for herself."/>
    <x v="62"/>
    <x v="1"/>
    <m/>
    <x v="5"/>
    <n v="93"/>
    <s v="tt10589924"/>
    <n v="6.1"/>
    <n v="51"/>
    <x v="1"/>
  </r>
  <r>
    <n v="4054"/>
    <s v="tm887052"/>
    <x v="4018"/>
    <s v="Father Soldier Son"/>
    <x v="0"/>
    <s v="When Sgt. First Class Brian Eisch is critically wounded in Afghanistan, it sets him and his sons on a journey of love, loss, redemption and legacy."/>
    <x v="63"/>
    <x v="1"/>
    <s v="R"/>
    <x v="0"/>
    <n v="99"/>
    <s v="tt12187586"/>
    <n v="7.3"/>
    <n v="929"/>
    <x v="1"/>
  </r>
  <r>
    <n v="4055"/>
    <s v="tm834608"/>
    <x v="4019"/>
    <s v="Alel√É¬≠"/>
    <x v="0"/>
    <s v="The death of their father causes three dysfunctional siblings to fight over their beloved childhood home."/>
    <x v="62"/>
    <x v="1"/>
    <m/>
    <x v="5"/>
    <n v="88"/>
    <s v="tt10984818"/>
    <n v="6.3"/>
    <n v="371"/>
    <x v="1"/>
  </r>
  <r>
    <n v="4056"/>
    <s v="tm918960"/>
    <x v="4020"/>
    <s v="The Magic School Bus Rides Again: Kids in Space"/>
    <x v="0"/>
    <s v="The Magic School Bus kids blast into orbit - and onto the International Space Station - only to find themselves on the run from a giant tardigrade."/>
    <x v="63"/>
    <x v="1"/>
    <m/>
    <x v="5"/>
    <n v="45"/>
    <s v="tt12730310"/>
    <n v="5.9"/>
    <n v="81"/>
    <x v="1"/>
  </r>
  <r>
    <n v="4057"/>
    <s v="tm977782"/>
    <x v="4021"/>
    <s v="Shawn Mendes: Live in Concert"/>
    <x v="0"/>
    <s v="In his hometown of Toronto, Shawn Mendes pours his heart out on stage with a live performance in a stadium packed with adoring fans."/>
    <x v="63"/>
    <x v="1"/>
    <s v="PG"/>
    <x v="1"/>
    <n v="87"/>
    <s v="tt13528990"/>
    <n v="7.1"/>
    <n v="316"/>
    <x v="1"/>
  </r>
  <r>
    <n v="4058"/>
    <s v="tm459329"/>
    <x v="4022"/>
    <s v="Firebrand"/>
    <x v="0"/>
    <s v="While she advocates for her female clients in divorce cases, a lawyer's trauma from sexual violence impacts her own marriage."/>
    <x v="62"/>
    <x v="1"/>
    <m/>
    <x v="5"/>
    <n v="116"/>
    <s v="tt8852536"/>
    <n v="5.0999999999999996"/>
    <n v="278"/>
    <x v="1"/>
  </r>
  <r>
    <n v="4059"/>
    <s v="tm933826"/>
    <x v="4023"/>
    <s v="Serious Men"/>
    <x v="0"/>
    <s v="Tormented with his 'under-privileged' societal status, a father capitalizes on his son's newfound fame as a boy-genius. Little does he realize that the secret he harbors will destroy the very thing he loves the most."/>
    <x v="63"/>
    <x v="1"/>
    <m/>
    <x v="5"/>
    <n v="115"/>
    <s v="tt10230414"/>
    <n v="6.8"/>
    <n v="7390"/>
    <x v="1"/>
  </r>
  <r>
    <n v="4060"/>
    <s v="tm849599"/>
    <x v="4024"/>
    <s v="Furtive"/>
    <x v="0"/>
    <s v="Park Ranger Pablo Silva remakes his life in his new destination, a forgotten and troubled place that few want to go to, the Pereyra Iraola Park. Soon, under an apparent tranquility, he discovers a network of poachers, traffc and hoaxes. His old hunter instinct will arise. He can hide from everyone, except himself."/>
    <x v="63"/>
    <x v="1"/>
    <m/>
    <x v="5"/>
    <n v="84"/>
    <s v="tt11287390"/>
    <n v="5.0999999999999996"/>
    <n v="320"/>
    <x v="1"/>
  </r>
  <r>
    <n v="4061"/>
    <s v="tm838022"/>
    <x v="4025"/>
    <s v="Upstarts"/>
    <x v="0"/>
    <s v="Hoping to do good while making millions, three college graduates create a startup. But as business begins to flourish, their own bond starts to fray."/>
    <x v="62"/>
    <x v="1"/>
    <m/>
    <x v="5"/>
    <n v="112"/>
    <s v="tt11066130"/>
    <n v="6.7"/>
    <n v="860"/>
    <x v="1"/>
  </r>
  <r>
    <n v="4062"/>
    <s v="tm863514"/>
    <x v="4026"/>
    <s v="House Arrest"/>
    <x v="0"/>
    <s v="A world-weary man's self-imposed home confinement becomes a comedy of errors with the simultaneous arrivals of a peculiar package and a curious journalist."/>
    <x v="62"/>
    <x v="1"/>
    <m/>
    <x v="5"/>
    <n v="104"/>
    <s v="tt11163028"/>
    <n v="5.5"/>
    <n v="1633"/>
    <x v="1"/>
  </r>
  <r>
    <n v="4063"/>
    <s v="tm981475"/>
    <x v="4027"/>
    <s v="Illegal Woman"/>
    <x v="0"/>
    <s v="An immigration lawyer and a Nigerian woman caught in a ring of corruption team up to uncover the truth behind a suspicious death in a detention center."/>
    <x v="63"/>
    <x v="1"/>
    <m/>
    <x v="5"/>
    <n v="119"/>
    <s v="tt10101806"/>
    <n v="6.2"/>
    <n v="196"/>
    <x v="1"/>
  </r>
  <r>
    <n v="4064"/>
    <s v="ts237556"/>
    <x v="4028"/>
    <s v="The Unremarkable Juanquini"/>
    <x v="1"/>
    <s v="An inept magician pulls off the trick of his life: accidentally disappearing a wanted criminal during a police raid. Now he's going to pay for that."/>
    <x v="63"/>
    <x v="1"/>
    <s v="TV-MA"/>
    <x v="6"/>
    <n v="30"/>
    <s v="tt12189308"/>
    <n v="4.3"/>
    <n v="189"/>
    <x v="1"/>
  </r>
  <r>
    <n v="4065"/>
    <s v="tm845616"/>
    <x v="4029"/>
    <s v="Tootsies &amp; The Fake"/>
    <x v="0"/>
    <s v="After knocking a celebrity unconscious before a huge job, a bumbling pack of pals tries to avoid a lawsuit by replacing her with a look-alike."/>
    <x v="62"/>
    <x v="1"/>
    <m/>
    <x v="5"/>
    <n v="108"/>
    <s v="tt11280100"/>
    <n v="5.9"/>
    <n v="474"/>
    <x v="1"/>
  </r>
  <r>
    <n v="4066"/>
    <s v="tm872732"/>
    <x v="2094"/>
    <s v="Sugar Rush"/>
    <x v="0"/>
    <s v="The Sugar Sisters discover a whopping $800,000, the financial crimes commission and the supposed owners of the money come for them. Now they team up with unlikely allies and it's a race against the clock to set things right."/>
    <x v="62"/>
    <x v="1"/>
    <m/>
    <x v="5"/>
    <n v="120"/>
    <s v="tt11430264"/>
    <n v="6.7"/>
    <n v="90"/>
    <x v="1"/>
  </r>
  <r>
    <n v="4067"/>
    <s v="tm854454"/>
    <x v="4030"/>
    <s v="Varane Avashyamund"/>
    <x v="0"/>
    <s v="A divorced woman trying to get hired as a French tutor and teaching classical dance, and she has a daughter. Her brother Manuel also resides in a flat in Chennai. Their next door neighbours are Unnikrishnan, a retired Major who has a pet dog, Prabhakaran and Bibeesh who lives with a serial-actress aunt (not related by blood) and his young school going brother. The story revolves around the divorced mother and daughter finding happiness of love in their own ways. The film explores commonality of romantic love in different stages of life."/>
    <x v="63"/>
    <x v="1"/>
    <m/>
    <x v="5"/>
    <n v="145"/>
    <s v="tt11531530"/>
    <n v="6.9"/>
    <n v="2721"/>
    <x v="1"/>
  </r>
  <r>
    <n v="4068"/>
    <s v="tm810423"/>
    <x v="4031"/>
    <s v="Colin Quinn: Red State, Blue State"/>
    <x v="0"/>
    <s v="Stand-up comedian Colin Quinn calls out the hypocrisies of the left and the right in this special based on his politically charged Off-Broadway show."/>
    <x v="62"/>
    <x v="1"/>
    <m/>
    <x v="5"/>
    <n v="65"/>
    <s v="tt10403090"/>
    <n v="7.6"/>
    <n v="716"/>
    <x v="1"/>
  </r>
  <r>
    <n v="4069"/>
    <s v="ts89696"/>
    <x v="4032"/>
    <s v="Tijuana"/>
    <x v="1"/>
    <s v="When a prominent politician is murdered, the intrepid journalists of Frente Tijuana risk their lives to uncover the truth."/>
    <x v="62"/>
    <x v="1"/>
    <s v="TV-14"/>
    <x v="2"/>
    <n v="41"/>
    <s v="tt8027624"/>
    <n v="6.9"/>
    <n v="327"/>
    <x v="1"/>
  </r>
  <r>
    <n v="4070"/>
    <s v="tm957792"/>
    <x v="4033"/>
    <s v="The Rope Curse 2"/>
    <x v="0"/>
    <s v="Jia-min, who was born sensitive to the paranormal, tries to summon &quot;Yi-A-Gu&quot; with two streamers. Huo-ge helps Jia-min subdue the spirit when the situation goes out of hand. Huo-ge possesses supernatural powers but lost his will to exorcise demons during a battle with the Thai Demon five years ago. As the wave of suicides continues, the village is thrown into chaos. Another battle is about to begin.."/>
    <x v="63"/>
    <x v="1"/>
    <m/>
    <x v="5"/>
    <n v="104"/>
    <s v="tt13212006"/>
    <n v="4.7"/>
    <n v="339"/>
    <x v="1"/>
  </r>
  <r>
    <n v="4071"/>
    <s v="tm849102"/>
    <x v="4034"/>
    <s v="Shimla Mirchi"/>
    <x v="0"/>
    <s v="While on holiday, Avi meets Naina and falls in love with her. Smitten, he decides to stay and work in her cafe. He confesses his love in a letter, however it's Naina's mother who mistakenly reads it."/>
    <x v="63"/>
    <x v="1"/>
    <m/>
    <x v="5"/>
    <n v="129"/>
    <s v="tt4486148"/>
    <n v="4.5999999999999996"/>
    <n v="1492"/>
    <x v="1"/>
  </r>
  <r>
    <n v="4072"/>
    <s v="tm946277"/>
    <x v="1217"/>
    <s v="Love"/>
    <x v="0"/>
    <s v="The story of a family and the various situations navigated by a husband and wife."/>
    <x v="63"/>
    <x v="1"/>
    <m/>
    <x v="5"/>
    <n v="91"/>
    <s v="tt12573294"/>
    <n v="7"/>
    <n v="1485"/>
    <x v="1"/>
  </r>
  <r>
    <n v="4073"/>
    <s v="ts266966"/>
    <x v="4035"/>
    <s v="Juman"/>
    <x v="1"/>
    <s v="This series has a Middle Eastern &quot;Romeo &amp; Juliet&quot; theme. Juman and Hisham fall in love and marry, against their families' advice. With familial pressures and differences in their understanding, their love is sorely tested."/>
    <x v="62"/>
    <x v="1"/>
    <s v="TV-PG"/>
    <x v="7"/>
    <n v="40"/>
    <s v="tt12567164"/>
    <n v="5.2"/>
    <n v="110"/>
    <x v="1"/>
  </r>
  <r>
    <n v="4074"/>
    <s v="tm925186"/>
    <x v="4036"/>
    <s v="Santana"/>
    <x v="0"/>
    <s v="Two brothers √¢‚Ç¨‚Äù one a narcotics agent and the other a general √¢‚Ç¨‚Äù finally discover the identity of the drug lord who murdered their parents decades ago. They may kill each other before capturing the bad guys."/>
    <x v="63"/>
    <x v="1"/>
    <m/>
    <x v="5"/>
    <n v="106"/>
    <s v="tt11769162"/>
    <n v="3.9"/>
    <n v="977"/>
    <x v="1"/>
  </r>
  <r>
    <n v="4075"/>
    <s v="tm514257"/>
    <x v="4037"/>
    <s v="The Legacy of the Bones"/>
    <x v="0"/>
    <s v="Inspector Amaia Salazar returns to the Bazt√É¬°n's valley for a new case. And this time even the most beloved for her will not be safe."/>
    <x v="62"/>
    <x v="1"/>
    <m/>
    <x v="5"/>
    <n v="121"/>
    <s v="tt7304802"/>
    <n v="6.3"/>
    <n v="8674"/>
    <x v="1"/>
  </r>
  <r>
    <n v="4076"/>
    <s v="tm1013697"/>
    <x v="4038"/>
    <s v="Nneka the Pretty Serpent"/>
    <x v="0"/>
    <s v="When her parents are murdered, Nneka encounters the Queen of the Coast who offers to help her in revealing the identities of people who killed her parents. This changes the course of her life as she sets out on a mission of revenge."/>
    <x v="63"/>
    <x v="1"/>
    <m/>
    <x v="5"/>
    <n v="140"/>
    <s v="tt13809646"/>
    <n v="3.8"/>
    <n v="118"/>
    <x v="1"/>
  </r>
  <r>
    <n v="4077"/>
    <s v="ts89363"/>
    <x v="4039"/>
    <s v="YooHoo to the Rescue"/>
    <x v="1"/>
    <s v="In a series of magical missions, quick-witted YooHoo and his can-do crew travel the globe to help animals in need."/>
    <x v="62"/>
    <x v="1"/>
    <s v="TV-Y"/>
    <x v="8"/>
    <n v="13"/>
    <s v="tt9817288"/>
    <n v="6.8"/>
    <n v="53"/>
    <x v="1"/>
  </r>
  <r>
    <n v="4078"/>
    <s v="tm863992"/>
    <x v="4040"/>
    <s v="The Most Dangerous Man in Europe"/>
    <x v="0"/>
    <s v="Waffen-SS officer Otto Skorzeny (1908-75) became famous for his participation in daring military actions during World War II. In 1947 he was judged and imprisoned, but he escaped less than a year later and found a safe haven in Spain, ruled with an iron hand by General Francisco Franco. What did he do during the many years he spent there?"/>
    <x v="63"/>
    <x v="1"/>
    <m/>
    <x v="5"/>
    <n v="68"/>
    <s v="tt11564588"/>
    <n v="6.8"/>
    <n v="202"/>
    <x v="1"/>
  </r>
  <r>
    <n v="4079"/>
    <s v="ts251616"/>
    <x v="4041"/>
    <s v="Sing On! Germany"/>
    <x v="1"/>
    <s v="In this karaoke competition hosted by Palina Rojinski, contestants must hit the right note for a chance to win up to 30,000 euros."/>
    <x v="63"/>
    <x v="1"/>
    <m/>
    <x v="5"/>
    <n v="38"/>
    <s v="tt12748264"/>
    <n v="5.4"/>
    <n v="136"/>
    <x v="1"/>
  </r>
  <r>
    <n v="4080"/>
    <s v="tm841239"/>
    <x v="4042"/>
    <s v="The Road to El Camino: Behind the Scenes of El Camino: A Breaking Bad Movie"/>
    <x v="0"/>
    <s v="Aaron Paul, Vince Gilligan and other cast members, producers and crew share stories and footage from the making of &quot;El Camino.&quot;"/>
    <x v="62"/>
    <x v="1"/>
    <s v="PG-13"/>
    <x v="4"/>
    <n v="13"/>
    <s v="tt11151792"/>
    <n v="7.1"/>
    <n v="1356"/>
    <x v="1"/>
  </r>
  <r>
    <n v="4081"/>
    <s v="tm851862"/>
    <x v="4043"/>
    <s v="Mutiny of the Worker Bees"/>
    <x v="0"/>
    <s v="Omar gets an office job at Relotech, where he becomes the boss's favourite, which is great, until it√¢‚Ç¨‚Ñ¢s not."/>
    <x v="63"/>
    <x v="1"/>
    <m/>
    <x v="5"/>
    <n v="100"/>
    <s v="tt9014248"/>
    <n v="4"/>
    <n v="475"/>
    <x v="1"/>
  </r>
  <r>
    <n v="4082"/>
    <s v="ts253722"/>
    <x v="4044"/>
    <s v="Sing On!"/>
    <x v="1"/>
    <s v="In this fun, fast-paced music contest hosted by Tituss Burgess, players sing their hearts out and try to hit the right notes to win up to $60,000."/>
    <x v="63"/>
    <x v="1"/>
    <s v="TV-G"/>
    <x v="9"/>
    <n v="36"/>
    <s v="tt12923734"/>
    <n v="6.4"/>
    <n v="380"/>
    <x v="1"/>
  </r>
  <r>
    <n v="4083"/>
    <s v="tm976632"/>
    <x v="4045"/>
    <s v="Indoo Ki Jawani"/>
    <x v="0"/>
    <s v="A feisty girl from√¢‚Ç¨‚Ä∞Ghaziabad makes her profile on an online dating app and her left and right swipes on the app lead to hilarious consequences."/>
    <x v="63"/>
    <x v="1"/>
    <m/>
    <x v="5"/>
    <n v="115"/>
    <s v="tt13755582"/>
    <n v="3"/>
    <n v="6075"/>
    <x v="1"/>
  </r>
  <r>
    <n v="4084"/>
    <s v="ts221151"/>
    <x v="4046"/>
    <s v="Living Undocumented"/>
    <x v="1"/>
    <s v="Eight undocumented families' fates roller-coast as the United States' immigration policies are transformed."/>
    <x v="62"/>
    <x v="1"/>
    <s v="TV-MA"/>
    <x v="6"/>
    <n v="42"/>
    <s v="tt10977486"/>
    <n v="6.7"/>
    <n v="577"/>
    <x v="1"/>
  </r>
  <r>
    <n v="4085"/>
    <s v="tm843958"/>
    <x v="4047"/>
    <s v="Rogue Warfare: The Hunt"/>
    <x v="0"/>
    <s v="The next installment of the Rogue Warfare Trilogy. Daniel has been captured and it is up to the TEAM to find him before it is to late."/>
    <x v="62"/>
    <x v="1"/>
    <s v="R"/>
    <x v="0"/>
    <n v="103"/>
    <s v="tt7983712"/>
    <n v="3.1"/>
    <n v="570"/>
    <x v="1"/>
  </r>
  <r>
    <n v="4086"/>
    <s v="tm431769"/>
    <x v="4048"/>
    <s v="Once Again"/>
    <x v="0"/>
    <s v="After a chance phone call leads to daily conversations, a widowed restaurant owner and a lonely film actor plan to finally meet in person."/>
    <x v="62"/>
    <x v="1"/>
    <m/>
    <x v="5"/>
    <n v="101"/>
    <s v="tt5228192"/>
    <n v="7"/>
    <n v="980"/>
    <x v="1"/>
  </r>
  <r>
    <n v="4087"/>
    <s v="tm366245"/>
    <x v="4049"/>
    <s v="Drive"/>
    <x v="0"/>
    <s v="A getaway driver is attracted to a female neighbor whose husband owes money to a local gangster. As a result he is drawn deeper into a dangerous underworld."/>
    <x v="62"/>
    <x v="1"/>
    <m/>
    <x v="5"/>
    <n v="147"/>
    <s v="tt6593054"/>
    <n v="3.7"/>
    <n v="7559"/>
    <x v="1"/>
  </r>
  <r>
    <n v="4088"/>
    <s v="tm1079495"/>
    <x v="4050"/>
    <s v="A Second Chance: Rivals!"/>
    <x v="0"/>
    <s v="As Maddy takes on coaching a team of young twelve-year-old gymnasts, she faces up to intense city versus country rivalry, racism, cyberbullying and her own self-doubt but eventually takes the challenge head on."/>
    <x v="62"/>
    <x v="1"/>
    <s v="PG"/>
    <x v="1"/>
    <n v="89"/>
    <s v="tt9810420"/>
    <n v="4.7"/>
    <n v="375"/>
    <x v="1"/>
  </r>
  <r>
    <n v="4089"/>
    <s v="ts269844"/>
    <x v="4051"/>
    <s v="Paava Kadhaigal"/>
    <x v="1"/>
    <s v="At times dark, at times disturbing, four short films explore stories of those who dare to dream and desire √¢‚Ç¨‚Äù and those determined to stand in their way."/>
    <x v="63"/>
    <x v="1"/>
    <m/>
    <x v="5"/>
    <n v="118"/>
    <s v="tt13206988"/>
    <n v="8.1"/>
    <n v="6628"/>
    <x v="1"/>
  </r>
  <r>
    <n v="4090"/>
    <s v="tm822210"/>
    <x v="4052"/>
    <s v="Eggnoid: Love &amp; Time Portal"/>
    <x v="0"/>
    <s v="Eggnoid is a human who comes out from Eggnoid eggs. He's been assigned to look after and be a friend when a human feels lonely."/>
    <x v="62"/>
    <x v="1"/>
    <m/>
    <x v="5"/>
    <n v="102"/>
    <s v="tt10640262"/>
    <n v="6.2"/>
    <n v="85"/>
    <x v="1"/>
  </r>
  <r>
    <n v="4091"/>
    <s v="ts256297"/>
    <x v="4053"/>
    <s v="The Devil Punisher"/>
    <x v="1"/>
    <s v="A baker by day and demon fighter by night, Zhong Kui, a reincarnated deity must jog his amnesiac lover's memory of their millennium-long romance."/>
    <x v="63"/>
    <x v="1"/>
    <m/>
    <x v="5"/>
    <n v="70"/>
    <s v="tt13317376"/>
    <n v="5.9"/>
    <n v="157"/>
    <x v="1"/>
  </r>
  <r>
    <n v="4092"/>
    <s v="tm472195"/>
    <x v="4054"/>
    <s v="Almost Love"/>
    <x v="0"/>
    <s v="Adam and Marklin√¢‚Ç¨‚Ñ¢s 5-year relationship has gone from a passionate flame to a simmer, forcing them to reconcile with each other√¢‚Ç¨‚Ñ¢s shortcomings while their friends endlessly search for love in New York City."/>
    <x v="62"/>
    <x v="1"/>
    <m/>
    <x v="5"/>
    <n v="94"/>
    <s v="tt8739582"/>
    <n v="5.7"/>
    <n v="1087"/>
    <x v="1"/>
  </r>
  <r>
    <n v="4093"/>
    <s v="tm466426"/>
    <x v="4055"/>
    <s v="The Trap"/>
    <x v="0"/>
    <s v="A man returns home to Atlanta to help and turn around his family's struggling restaurant with the help of a new chicken recipe."/>
    <x v="62"/>
    <x v="1"/>
    <m/>
    <x v="5"/>
    <n v="90"/>
    <s v="tt5990444"/>
    <n v="4.3"/>
    <n v="1590"/>
    <x v="1"/>
  </r>
  <r>
    <n v="4094"/>
    <s v="tm943808"/>
    <x v="4056"/>
    <s v="Guillermo Vilas: Settling the Score"/>
    <x v="0"/>
    <s v="For more than forty years, Argentinean sportsman Guillermo Vilas, a tennis legend, has tirelessly demanded that the official rankings (1973-78) be revised in order to finally be recognized as the best player in the world. Eduardo Puppo, a sports journalist, making Vilas' demand his own, fought for more than ten years against a powerful sports corporation to prove that Vilas was indeed unfairly displaced from the top of world tennis."/>
    <x v="63"/>
    <x v="1"/>
    <m/>
    <x v="5"/>
    <n v="94"/>
    <s v="tt13150564"/>
    <n v="7.1"/>
    <n v="650"/>
    <x v="1"/>
  </r>
  <r>
    <n v="4095"/>
    <s v="tm451852"/>
    <x v="4057"/>
    <s v="The 3rd Eye 2"/>
    <x v="0"/>
    <s v="After her sister died, Alia decides to start a new life by living in an orphanage owned by Mrs Laksmi and Mr Fadli as well as doing social work there. But Alia feels something wrong with the orphanage. Moreover, Nadia, one of the orphanage who apparently also has an inner eyes like Alia, can hears mysterious voices asking for help from all over the walls of the house. Alia and Nadia open a mysterious locked room. Since then disasters begin. It turns out that Alia and Nadia had made a big mistake and releases Darmah, a vengeful spirit that was deliberately locked in the room. Together with Mrs Windu, the paranormal and mentor of her inner eyes, Alia must confront Darmah and save the orphanage."/>
    <x v="62"/>
    <x v="1"/>
    <m/>
    <x v="5"/>
    <n v="115"/>
    <s v="tt8890582"/>
    <n v="5.3"/>
    <n v="586"/>
    <x v="1"/>
  </r>
  <r>
    <n v="4096"/>
    <s v="tm844978"/>
    <x v="4058"/>
    <s v="Guatemala: Heart of the Mayan World"/>
    <x v="0"/>
    <s v="From Sierra de las Minas to Esquipulas, explore Guatemala's cultural and geological wealth, including ancient Mayan cities and other natural wonders."/>
    <x v="62"/>
    <x v="1"/>
    <m/>
    <x v="5"/>
    <n v="66"/>
    <s v="tt11505398"/>
    <n v="6.6"/>
    <n v="218"/>
    <x v="1"/>
  </r>
  <r>
    <n v="4097"/>
    <s v="tm877746"/>
    <x v="4059"/>
    <s v="Krishna and His Leela"/>
    <x v="0"/>
    <s v="Torn between his past and present girlfriends, a confused bachelor's indecisiveness spins a web of lies and cheating as he struggles to commit."/>
    <x v="63"/>
    <x v="1"/>
    <m/>
    <x v="5"/>
    <n v="125"/>
    <s v="tt11773276"/>
    <n v="5.6"/>
    <n v="1562"/>
    <x v="1"/>
  </r>
  <r>
    <n v="4098"/>
    <s v="ts88166"/>
    <x v="4060"/>
    <s v="Nailed It! Mexico"/>
    <x v="1"/>
    <s v="The fun, fondant and hilarious cake fails head to Mexico, where very amateur bakers compete to re-create elaborate sweet treats for a cash prize."/>
    <x v="62"/>
    <x v="1"/>
    <s v="TV-PG"/>
    <x v="7"/>
    <n v="32"/>
    <s v="tt9708588"/>
    <n v="6.2"/>
    <n v="308"/>
    <x v="1"/>
  </r>
  <r>
    <n v="4099"/>
    <s v="tm918043"/>
    <x v="4061"/>
    <s v="Raat Akeli Hai"/>
    <x v="0"/>
    <s v="When a newly married landlord is murdered, a misfit cop√¢‚Ç¨‚Ñ¢s investigation is complicated by the victim√¢‚Ç¨‚Ñ¢s secretive family and his own conflicted heart."/>
    <x v="63"/>
    <x v="1"/>
    <m/>
    <x v="5"/>
    <n v="149"/>
    <s v="tt12567088"/>
    <n v="7.3"/>
    <n v="17570"/>
    <x v="1"/>
  </r>
  <r>
    <n v="4100"/>
    <s v="tm835512"/>
    <x v="4062"/>
    <s v="The Spooky Tale of Captain Underpants Hack-a-Ween"/>
    <x v="0"/>
    <s v="When Melvin tries to cancel Halloween, clever best friends Harold and George create their own spooky holiday -- and it's a huge success."/>
    <x v="62"/>
    <x v="1"/>
    <m/>
    <x v="5"/>
    <n v="45"/>
    <s v="tt10945060"/>
    <n v="6"/>
    <n v="201"/>
    <x v="1"/>
  </r>
  <r>
    <n v="4101"/>
    <s v="ts256134"/>
    <x v="4063"/>
    <s v="Country Ever After"/>
    <x v="1"/>
    <s v="Country artist Coffey Anderson and his wife, hip-hop dancer Criscilla, juggle family life, career goals and tests of faith in this reality series."/>
    <x v="63"/>
    <x v="1"/>
    <s v="TV-PG"/>
    <x v="7"/>
    <n v="24"/>
    <s v="tt12987872"/>
    <n v="6.3"/>
    <n v="169"/>
    <x v="1"/>
  </r>
  <r>
    <n v="4102"/>
    <s v="tm918258"/>
    <x v="4064"/>
    <s v="Dogwashers"/>
    <x v="0"/>
    <s v="When a narco past his prime refuses to pay a debt to an upstart, only a secret stash of money can save his men. But guess what the gardener just found?"/>
    <x v="63"/>
    <x v="1"/>
    <m/>
    <x v="5"/>
    <n v="107"/>
    <s v="tt13248198"/>
    <n v="5.8"/>
    <n v="597"/>
    <x v="1"/>
  </r>
  <r>
    <n v="4103"/>
    <s v="ts89895"/>
    <x v="4065"/>
    <s v="Mighty Little Bheem"/>
    <x v="1"/>
    <s v="An innocent toddler√¢‚Ç¨‚Ñ¢s boundless curiosity -- and extraordinary might -- lead to mischief and adventure in his small Indian town."/>
    <x v="62"/>
    <x v="1"/>
    <s v="TV-Y"/>
    <x v="8"/>
    <n v="6"/>
    <s v="tt10050752"/>
    <n v="6.4"/>
    <n v="249"/>
    <x v="1"/>
  </r>
  <r>
    <n v="4104"/>
    <s v="tm426634"/>
    <x v="4066"/>
    <s v="The Day I Lost My Shadow"/>
    <x v="0"/>
    <s v="It is winter in Damascus. Sana, with her eight-year-old son, is living alone while her husband works in Saudi Arabia. When Sana runs out of gas to cook or warm the house, she takes a day off to find a gas cylinder. From there begins a trip into the surroundings of Damas, where Sana finds herself brutally confronted with the effects of war."/>
    <x v="62"/>
    <x v="1"/>
    <m/>
    <x v="5"/>
    <n v="94"/>
    <s v="tt8900142"/>
    <n v="6.1"/>
    <n v="239"/>
    <x v="1"/>
  </r>
  <r>
    <n v="4105"/>
    <s v="tm442199"/>
    <x v="4067"/>
    <s v="Shanghai Fortress"/>
    <x v="0"/>
    <s v="Set in the future, the city of Shanghai battle to defend itself against an ongoing attack by an alien force that has attacked and laid siege to numerous cities around the globe in it's quest to harvest a hidden energy only found on earth."/>
    <x v="62"/>
    <x v="1"/>
    <m/>
    <x v="5"/>
    <n v="107"/>
    <s v="tt6628322"/>
    <n v="4.3"/>
    <n v="2345"/>
    <x v="1"/>
  </r>
  <r>
    <n v="4106"/>
    <s v="tm908777"/>
    <x v="4068"/>
    <s v="Thiago Ventura: POKAS"/>
    <x v="0"/>
    <s v="In a rollicking special, Thiago Ventura jokes about life in the hood, politics and more, explaining how actions speak louder then words."/>
    <x v="63"/>
    <x v="1"/>
    <m/>
    <x v="5"/>
    <n v="82"/>
    <s v="tt12547440"/>
    <n v="6.4"/>
    <n v="190"/>
    <x v="1"/>
  </r>
  <r>
    <n v="4107"/>
    <s v="ts105589"/>
    <x v="4069"/>
    <s v="Rhyme Time Town"/>
    <x v="1"/>
    <s v="Two best friends find fun and adventure while living in Rhyme Time Town, a fantastical place filled with beloved nursery rhyme characters."/>
    <x v="63"/>
    <x v="1"/>
    <s v="TV-Y"/>
    <x v="8"/>
    <n v="23"/>
    <s v="tt9165434"/>
    <n v="7.5"/>
    <n v="78"/>
    <x v="1"/>
  </r>
  <r>
    <n v="4108"/>
    <s v="tm852728"/>
    <x v="4070"/>
    <s v="Hunter in the Blue Side of Manchester"/>
    <x v="0"/>
    <s v="To honor his father, a diligent college graduate takes on the daunting goal of becoming a reporter for an English Premier League soccer club."/>
    <x v="63"/>
    <x v="1"/>
    <m/>
    <x v="5"/>
    <n v="89"/>
    <s v="tt11710234"/>
    <n v="5.8"/>
    <n v="43"/>
    <x v="1"/>
  </r>
  <r>
    <n v="4109"/>
    <s v="ts103574"/>
    <x v="4071"/>
    <s v="Sakho &amp; Mangane"/>
    <x v="1"/>
    <s v="Two cops with very different methods, solving mysterious murder cases surrounded by black magic."/>
    <x v="62"/>
    <x v="1"/>
    <s v="TV-MA"/>
    <x v="6"/>
    <n v="51"/>
    <s v="tt9391692"/>
    <n v="6.5"/>
    <n v="131"/>
    <x v="1"/>
  </r>
  <r>
    <n v="4110"/>
    <s v="tm835414"/>
    <x v="4072"/>
    <s v="Sitara"/>
    <x v="0"/>
    <s v="A Bangaldeshi housewife crosses the border to start her a new life where she struggles to deal with the pain and betrayal of her own family and making a living on her own."/>
    <x v="62"/>
    <x v="1"/>
    <m/>
    <x v="5"/>
    <n v="128"/>
    <s v="tt7654668"/>
    <n v="8"/>
    <n v="5"/>
    <x v="1"/>
  </r>
  <r>
    <n v="4111"/>
    <s v="tm859143"/>
    <x v="4073"/>
    <s v="Torbaaz"/>
    <x v="0"/>
    <s v="At an Afghanistan refugee camp, an ex-army doctor seeks to bring children joy through cricket and soon realizes that the stakes go beyond the sport."/>
    <x v="63"/>
    <x v="1"/>
    <m/>
    <x v="5"/>
    <n v="132"/>
    <s v="tt7805960"/>
    <n v="7"/>
    <n v="17828"/>
    <x v="1"/>
  </r>
  <r>
    <n v="4112"/>
    <s v="tm918026"/>
    <x v="4074"/>
    <s v="Sam Jay: 3 in the Morning"/>
    <x v="0"/>
    <s v="Comedian and &quot;Saturday Night Live&quot; writer Sam Jay serves up fresh takes on relationships, travel nightmares, the audacity of white people and more."/>
    <x v="63"/>
    <x v="1"/>
    <m/>
    <x v="5"/>
    <n v="64"/>
    <s v="tt12689876"/>
    <n v="6.4"/>
    <n v="504"/>
    <x v="1"/>
  </r>
  <r>
    <n v="4113"/>
    <s v="tm812593"/>
    <x v="4075"/>
    <s v="Feo pero Sabroso"/>
    <x v="0"/>
    <s v="When an unattractive man gets engaged to a beautiful woman, their families oppose the union and the priest set to perform the ceremony is kidnapped."/>
    <x v="62"/>
    <x v="1"/>
    <m/>
    <x v="5"/>
    <n v="90"/>
    <s v="tt10432682"/>
    <n v="4.3"/>
    <n v="169"/>
    <x v="1"/>
  </r>
  <r>
    <n v="4114"/>
    <s v="tm825210"/>
    <x v="4076"/>
    <s v="Nothing to Lose 2"/>
    <x v="0"/>
    <s v="Part 2 of Edir Macedo's self-financed biopic."/>
    <x v="62"/>
    <x v="1"/>
    <s v="PG-13"/>
    <x v="4"/>
    <n v="96"/>
    <s v="tt10738914"/>
    <n v="3.8"/>
    <n v="651"/>
    <x v="1"/>
  </r>
  <r>
    <n v="4115"/>
    <s v="tm810642"/>
    <x v="4077"/>
    <s v="Manmadhudu 2"/>
    <x v="0"/>
    <s v="Under pressure to marry, a perennial bachelor hires a much younger woman to act as his fianc√É¬©e, but her bond with his family throws his plan for a loop."/>
    <x v="62"/>
    <x v="1"/>
    <m/>
    <x v="5"/>
    <n v="155"/>
    <s v="tt10076106"/>
    <n v="4.8"/>
    <n v="693"/>
    <x v="1"/>
  </r>
  <r>
    <n v="4116"/>
    <s v="tm457296"/>
    <x v="4078"/>
    <s v="Kevin Hart's Guide to Black History"/>
    <x v="0"/>
    <s v="Kevin Hart highlights the fascinating contributions of black history's unsung heroes in this entertaining -- and educational -- comedy special."/>
    <x v="62"/>
    <x v="1"/>
    <s v="PG"/>
    <x v="1"/>
    <n v="63"/>
    <s v="tt6373518"/>
    <n v="5.5"/>
    <n v="1332"/>
    <x v="1"/>
  </r>
  <r>
    <n v="4117"/>
    <s v="tm822271"/>
    <x v="4079"/>
    <s v="Crazy Awesome Teachers"/>
    <x v="0"/>
    <s v="When staff salaries get stolen at his school, a reluctant new teacher sets out to recoup the money and soon discovers the joys of teaching."/>
    <x v="63"/>
    <x v="1"/>
    <m/>
    <x v="5"/>
    <n v="101"/>
    <s v="tt10643918"/>
    <n v="6.2"/>
    <n v="438"/>
    <x v="1"/>
  </r>
  <r>
    <n v="4118"/>
    <s v="ts236769"/>
    <x v="4080"/>
    <s v="Coronavirus, Explained"/>
    <x v="1"/>
    <s v="In 2020, the world changed. This topical series examines the coronavirus pandemic, the efforts to combat it and ways to manage its mental health toll."/>
    <x v="63"/>
    <x v="1"/>
    <s v="TV-PG"/>
    <x v="7"/>
    <n v="23"/>
    <s v="tt12189310"/>
    <n v="7.6"/>
    <n v="2223"/>
    <x v="1"/>
  </r>
  <r>
    <n v="4119"/>
    <s v="tm473647"/>
    <x v="4081"/>
    <s v="ReMastered: The Lion's Share"/>
    <x v="0"/>
    <s v="After discovering the family of Solomon Linda, the writer of &quot;The Lion Sleeps Tonight,&quot; a reporter tries to help them fight for fair compensation."/>
    <x v="62"/>
    <x v="1"/>
    <s v="PG-13"/>
    <x v="4"/>
    <n v="84"/>
    <s v="tt9046576"/>
    <n v="6.9"/>
    <n v="628"/>
    <x v="1"/>
  </r>
  <r>
    <n v="4120"/>
    <s v="tm452900"/>
    <x v="4082"/>
    <s v="ReMastered: Massacre at the Stadium"/>
    <x v="0"/>
    <s v="For years, the murder of Chilean protest singer Victor Jara was blamed on an official in Pinochet's army. Now in exile, he tries to exonerate himself."/>
    <x v="62"/>
    <x v="1"/>
    <m/>
    <x v="5"/>
    <n v="64"/>
    <s v="tt9587636"/>
    <n v="7.2"/>
    <n v="771"/>
    <x v="1"/>
  </r>
  <r>
    <n v="4121"/>
    <s v="tm840216"/>
    <x v="4083"/>
    <s v="Iliza Shlesinger: Unveiled"/>
    <x v="0"/>
    <s v="Comedian Iliza Shlesinger dissects her recent wedding with riffs on screeching bachelorette parties, that creepy garter removal tradition and more."/>
    <x v="62"/>
    <x v="1"/>
    <m/>
    <x v="5"/>
    <n v="78"/>
    <s v="tt11163008"/>
    <n v="6.5"/>
    <n v="1664"/>
    <x v="1"/>
  </r>
  <r>
    <n v="4122"/>
    <s v="tm492043"/>
    <x v="4084"/>
    <s v="Motichoor Chaknachoor"/>
    <x v="0"/>
    <s v="A hilarious story of a 36-year-old jobless man Pushpender, trying to find a wife and Anita who's also looking for a husband. But there's a catch - Anita wants to settle abroad after marriage."/>
    <x v="62"/>
    <x v="1"/>
    <m/>
    <x v="5"/>
    <n v="150"/>
    <s v="tt9172840"/>
    <n v="5.8"/>
    <n v="2774"/>
    <x v="1"/>
  </r>
  <r>
    <n v="4123"/>
    <s v="tm923612"/>
    <x v="4085"/>
    <s v="Any Crybabies Around?"/>
    <x v="0"/>
    <s v="A man is caught on live national TV naked and drunk in the middle of the sacred Namahage festival, where men dressed in ogre-like costumes visit homes to scare kids into behaving during the next year. Tasuku, a young father, is ostracized for shaming the village and its tradition and flees to Tokyo alone. Two years later, he returns to his hometown to make it up to his ex-wife and their little daughter, only to find himself faced with a very difficult situation."/>
    <x v="63"/>
    <x v="1"/>
    <m/>
    <x v="5"/>
    <n v="106"/>
    <s v="tt13082008"/>
    <n v="6"/>
    <n v="155"/>
    <x v="1"/>
  </r>
  <r>
    <n v="4124"/>
    <s v="ts92405"/>
    <x v="4086"/>
    <s v="Hasmukh"/>
    <x v="1"/>
    <s v="A timid, small-town comedian's long-awaited big break takes a dark turn when he realizes committing murder is the only way to keep his onstage mojo."/>
    <x v="63"/>
    <x v="1"/>
    <s v="TV-MA"/>
    <x v="6"/>
    <n v="32"/>
    <s v="tt9359294"/>
    <n v="5.3"/>
    <n v="2673"/>
    <x v="1"/>
  </r>
  <r>
    <n v="4125"/>
    <s v="tm465513"/>
    <x v="4087"/>
    <s v="Bulletproof 2"/>
    <x v="0"/>
    <s v="Special Agent Jack Carter reluctantly assumes the identity of criminal Archie Moses to take down a powerful South African crime family. But when the real Moses is put in danger, he and Carter must work together to foil the scheme for good."/>
    <x v="63"/>
    <x v="1"/>
    <m/>
    <x v="5"/>
    <n v="97"/>
    <s v="tt9887580"/>
    <n v="3.5"/>
    <n v="609"/>
    <x v="1"/>
  </r>
  <r>
    <n v="4126"/>
    <s v="tm973335"/>
    <x v="4088"/>
    <s v="The Body"/>
    <x v="0"/>
    <s v="When the body of a powerful businesswoman goes missing from the morgue, the inspector-in-charge hunts for the truth. When he questions her husband he realizes that there is much more to the case than meets the eye."/>
    <x v="62"/>
    <x v="1"/>
    <m/>
    <x v="5"/>
    <n v="104"/>
    <s v="tt8130904"/>
    <n v="5.5"/>
    <n v="3321"/>
    <x v="1"/>
  </r>
  <r>
    <n v="4127"/>
    <s v="ts222625"/>
    <x v="4089"/>
    <s v="A Little Thing Called First Love"/>
    <x v="1"/>
    <s v="An ordinary girl falls head over heels for the most popular boy in school. Xia Miaomiao is a shy, artistic student who develops a crush on a handsome, talented classmate and embarks on a journey of self-discovery through college. Because of Liang Younian, Xia Miaomiao decides to make a change. Through the help of her friends, she starts to learn about fashion, join school clubs, and studies hard to raise her grades. Her ordinary life becoming more colorful by the day."/>
    <x v="62"/>
    <x v="1"/>
    <m/>
    <x v="5"/>
    <n v="42"/>
    <s v="tt11152058"/>
    <n v="8"/>
    <n v="366"/>
    <x v="1"/>
  </r>
  <r>
    <n v="4128"/>
    <s v="tm234980"/>
    <x v="4090"/>
    <s v="A Choo"/>
    <x v="0"/>
    <s v="Even when they were orphans, Wang Yizhi has always been in love with Xinxin. Now older, Yizhi decides to train as a boxer before he allows himself to profess his love, but only for her to fall for a geeky computer engineer who is secretly a popular superhero. When Xinxin gets kidnapped, Yizhi must prove his love and his fighting skills to get the girl of his dreams."/>
    <x v="63"/>
    <x v="1"/>
    <m/>
    <x v="5"/>
    <n v="101"/>
    <s v="tt12689526"/>
    <n v="5.4"/>
    <n v="357"/>
    <x v="1"/>
  </r>
  <r>
    <n v="4129"/>
    <s v="tm468200"/>
    <x v="4091"/>
    <s v="Uyare"/>
    <x v="0"/>
    <s v="An aspiring pilot fights for her future -- and justice -- after surviving an acid attack from her abusive boyfriend."/>
    <x v="62"/>
    <x v="1"/>
    <m/>
    <x v="5"/>
    <n v="125"/>
    <s v="tt9271408"/>
    <n v="8.1"/>
    <n v="3522"/>
    <x v="1"/>
  </r>
  <r>
    <n v="4130"/>
    <s v="tm837690"/>
    <x v="4092"/>
    <s v="Eeb Allay Ooo!"/>
    <x v="0"/>
    <s v="Hired as a monkey repeller upon moving to Delhi, a young man struggles to find his footing in his unenviable job and his place in the unforgiving world."/>
    <x v="63"/>
    <x v="1"/>
    <m/>
    <x v="5"/>
    <n v="97"/>
    <s v="tt9343754"/>
    <n v="7.2"/>
    <n v="1532"/>
    <x v="1"/>
  </r>
  <r>
    <n v="4131"/>
    <s v="tm828318"/>
    <x v="4093"/>
    <s v="Axone"/>
    <x v="0"/>
    <s v="This bittersweet comedy follows immigrants in Delhi who are attempting to organise a wedding party, but soon find everything going wrong."/>
    <x v="62"/>
    <x v="1"/>
    <m/>
    <x v="5"/>
    <n v="96"/>
    <s v="tt8747548"/>
    <n v="6.9"/>
    <n v="2182"/>
    <x v="1"/>
  </r>
  <r>
    <n v="4132"/>
    <s v="ts238316"/>
    <x v="4094"/>
    <s v="Twogether"/>
    <x v="1"/>
    <s v="Travel show"/>
    <x v="63"/>
    <x v="1"/>
    <m/>
    <x v="5"/>
    <n v="0"/>
    <s v="tt12486430"/>
    <n v="8.4"/>
    <n v="456"/>
    <x v="1"/>
  </r>
  <r>
    <n v="4133"/>
    <s v="tm893874"/>
    <x v="4095"/>
    <s v="Choked: Paisa Bolta Hai"/>
    <x v="0"/>
    <s v="A bank employee weighed down by her jobless husband's debts - and her own broken dreams - finds a secret source of seemingly unlimited cash in her home."/>
    <x v="63"/>
    <x v="1"/>
    <m/>
    <x v="5"/>
    <n v="114"/>
    <s v="tt11651780"/>
    <n v="5.7"/>
    <n v="5333"/>
    <x v="1"/>
  </r>
  <r>
    <n v="4134"/>
    <s v="ts189314"/>
    <x v="4096"/>
    <s v="Tiffany Haddish Presents: They Ready"/>
    <x v="1"/>
    <s v="Tiffany Haddish introduces her favorite comedians in a series of stand-up performances."/>
    <x v="62"/>
    <x v="1"/>
    <s v="TV-14"/>
    <x v="2"/>
    <n v="23"/>
    <s v="tt10085386"/>
    <n v="6.5"/>
    <n v="555"/>
    <x v="1"/>
  </r>
  <r>
    <n v="4135"/>
    <s v="tm929600"/>
    <x v="4097"/>
    <s v="Afonso Padilha: Classless"/>
    <x v="0"/>
    <s v="Brazilian comedian Afonso Padilha dives into his humble beginnings and digs out hilarious stories about his childhood in this very personal set."/>
    <x v="63"/>
    <x v="1"/>
    <m/>
    <x v="5"/>
    <n v="63"/>
    <s v="tt12930476"/>
    <n v="6.9"/>
    <n v="194"/>
    <x v="1"/>
  </r>
  <r>
    <n v="4136"/>
    <s v="tm845594"/>
    <x v="4098"/>
    <s v="Irandam Ulagaporin Kadaisi Gundu"/>
    <x v="0"/>
    <s v="A hardworking lorry driver who works at an old paper mart learns about the presence of a bomb and does everything he can to stop it from exploding."/>
    <x v="62"/>
    <x v="1"/>
    <m/>
    <x v="5"/>
    <n v="141"/>
    <s v="tt10996896"/>
    <n v="7.2"/>
    <n v="960"/>
    <x v="1"/>
  </r>
  <r>
    <n v="4137"/>
    <s v="ts266898"/>
    <x v="4099"/>
    <s v="A Queen Is Born"/>
    <x v="1"/>
    <s v="What happens when two godmothers decide to help aspiring drag queens and drag kings?"/>
    <x v="63"/>
    <x v="1"/>
    <m/>
    <x v="5"/>
    <n v="44"/>
    <s v="tt12571792"/>
    <n v="5.9"/>
    <n v="148"/>
    <x v="1"/>
  </r>
  <r>
    <n v="4138"/>
    <s v="tm464212"/>
    <x v="4100"/>
    <s v="Antoine Griezmann: The Making of a Legend"/>
    <x v="0"/>
    <s v="With heart and determination, Antoine Griezmann overcame his small stature to become one of the world's top soccer players and a World Cup champion."/>
    <x v="62"/>
    <x v="1"/>
    <m/>
    <x v="5"/>
    <n v="60"/>
    <s v="tt9817308"/>
    <n v="6.5"/>
    <n v="1128"/>
    <x v="1"/>
  </r>
  <r>
    <n v="4139"/>
    <s v="tm832463"/>
    <x v="4101"/>
    <s v="Mundina Nildana"/>
    <x v="0"/>
    <s v="Three different people with three different goals set out on a liberating journey that is supposed to take them to their next destination in life."/>
    <x v="62"/>
    <x v="1"/>
    <m/>
    <x v="5"/>
    <n v="106"/>
    <s v="tt10882938"/>
    <n v="6.2"/>
    <n v="363"/>
    <x v="1"/>
  </r>
  <r>
    <n v="4140"/>
    <s v="tm938333"/>
    <x v="4102"/>
    <s v="A Go! Go! Cory Carson Halloween"/>
    <x v="0"/>
    <s v="Cory, Chrissy and Freddie are on the hunt for king-sized candy bars this Halloween! But are all the treats worth the trek to the spooky side of town?"/>
    <x v="63"/>
    <x v="1"/>
    <s v="G"/>
    <x v="3"/>
    <n v="21"/>
    <s v="tt13058374"/>
    <n v="6.3"/>
    <n v="52"/>
    <x v="1"/>
  </r>
  <r>
    <n v="4141"/>
    <s v="tm842976"/>
    <x v="4103"/>
    <s v="Go! The Unforgettable Party"/>
    <x v="0"/>
    <s v="Mia is happy to be able to spend a vacation with her dad, but Lupe, Mercedes, Juanma and Alvaro arrive by surprise at the same resort ... and bring the school drama with them!"/>
    <x v="62"/>
    <x v="1"/>
    <m/>
    <x v="5"/>
    <n v="60"/>
    <s v="tt11162974"/>
    <n v="5"/>
    <n v="138"/>
    <x v="1"/>
  </r>
  <r>
    <n v="4142"/>
    <s v="tm463814"/>
    <x v="4104"/>
    <s v="Edoardo Ferrario: Temi Caldi"/>
    <x v="0"/>
    <s v="Italian comedian Edoardo Ferrario riffs on life at 30 and unpacks the peculiarities of global travel, social media and people who like craft beer."/>
    <x v="62"/>
    <x v="1"/>
    <m/>
    <x v="5"/>
    <n v="65"/>
    <s v="tt9861498"/>
    <n v="6.4"/>
    <n v="130"/>
    <x v="1"/>
  </r>
  <r>
    <n v="4143"/>
    <s v="tm907872"/>
    <x v="4105"/>
    <s v="Sky Tour: The Movie"/>
    <x v="0"/>
    <s v="From the preparations to the performances, this documentary showcases Vietnamese pop idol S√Ü¬°n T√É¬πng M-TP and the passion behind his Sky Tour concerts."/>
    <x v="63"/>
    <x v="1"/>
    <m/>
    <x v="5"/>
    <n v="94"/>
    <s v="tt12486200"/>
    <n v="8.8000000000000007"/>
    <n v="1036"/>
    <x v="1"/>
  </r>
  <r>
    <n v="4144"/>
    <s v="tm845117"/>
    <x v="4106"/>
    <s v="Tiffany Haddish: Black Mitzvah"/>
    <x v="0"/>
    <s v="On her 40th birthday, Tiffany Haddish drops a bombastic special studded with singing, dancing and raunchy reflections on her long road to womanhood."/>
    <x v="62"/>
    <x v="1"/>
    <m/>
    <x v="5"/>
    <n v="55"/>
    <s v="tt8882390"/>
    <n v="6.2"/>
    <n v="956"/>
    <x v="1"/>
  </r>
  <r>
    <n v="4145"/>
    <s v="ts233367"/>
    <x v="4107"/>
    <s v="Sing On! Spain"/>
    <x v="1"/>
    <s v="Six people compete for a 30,000 euro reward by singing popular songs."/>
    <x v="63"/>
    <x v="1"/>
    <s v="TV-G"/>
    <x v="9"/>
    <n v="39"/>
    <s v="tt11698668"/>
    <n v="6"/>
    <n v="130"/>
    <x v="1"/>
  </r>
  <r>
    <n v="4146"/>
    <s v="tm850382"/>
    <x v="4108"/>
    <s v="Sillu Karupatti"/>
    <x v="0"/>
    <s v="An anthology of four romantic stories across four age groups connected by that magical thread called love."/>
    <x v="62"/>
    <x v="1"/>
    <s v="G"/>
    <x v="3"/>
    <n v="138"/>
    <s v="tt9614988"/>
    <n v="8"/>
    <n v="1723"/>
    <x v="1"/>
  </r>
  <r>
    <n v="4147"/>
    <s v="tm824560"/>
    <x v="4109"/>
    <s v="The Lost Okoroshi"/>
    <x v="0"/>
    <s v="Haunted by dreams of an ancestral Okoroshi masquerade, a disillusioned security guard wakes up one morning to find himself transformed into a mute, purple spirit, in Abba Makama√¢‚Ç¨‚Ñ¢s surrealist romp through the sprawling city of Lagos."/>
    <x v="63"/>
    <x v="1"/>
    <m/>
    <x v="5"/>
    <n v="94"/>
    <s v="tt10888456"/>
    <n v="5.8"/>
    <n v="172"/>
    <x v="1"/>
  </r>
  <r>
    <n v="4148"/>
    <s v="ts236653"/>
    <x v="4110"/>
    <s v="Cooked With Cannabis"/>
    <x v="1"/>
    <s v="Cooking competition where the aim is to get the show's hosts high by infusing cannabis in their meals."/>
    <x v="63"/>
    <x v="1"/>
    <s v="TV-MA"/>
    <x v="6"/>
    <n v="37"/>
    <s v="tt12176398"/>
    <n v="6.5"/>
    <n v="340"/>
    <x v="1"/>
  </r>
  <r>
    <n v="4149"/>
    <s v="tm863611"/>
    <x v="4111"/>
    <s v="Kappela"/>
    <x v="0"/>
    <s v="Set in the village areas of Wayanad, Malappuram and Kannur, Kappela revolves around an ordinary, innocent girl who comes to Kozhikode city from a high range area called Poovarmala."/>
    <x v="63"/>
    <x v="1"/>
    <m/>
    <x v="5"/>
    <n v="113"/>
    <s v="tt11230868"/>
    <n v="7.5"/>
    <n v="3212"/>
    <x v="1"/>
  </r>
  <r>
    <n v="4150"/>
    <s v="tm813936"/>
    <x v="4112"/>
    <s v="Adam Devine: Best Time of Our Lives"/>
    <x v="0"/>
    <s v="Frenetic comic Adam Devine talks teen awkwardness, celebrity encounters, his &quot;Pitch Perfect&quot; audition and more in a special from his hometown of Omaha."/>
    <x v="62"/>
    <x v="1"/>
    <s v="PG-13"/>
    <x v="4"/>
    <n v="58"/>
    <s v="tt10376844"/>
    <n v="5.9"/>
    <n v="946"/>
    <x v="1"/>
  </r>
  <r>
    <n v="4151"/>
    <s v="tm832844"/>
    <x v="4113"/>
    <s v="Mo Gilligan: Momentum"/>
    <x v="0"/>
    <s v="Mo Gilligan blends smooth moves and sharp humor as he riffs on humble beginnings, family dynamics and the complex art of dancing in the club."/>
    <x v="62"/>
    <x v="1"/>
    <m/>
    <x v="5"/>
    <n v="64"/>
    <s v="tt10847330"/>
    <n v="6.3"/>
    <n v="434"/>
    <x v="1"/>
  </r>
  <r>
    <n v="4152"/>
    <s v="tm1149814"/>
    <x v="4114"/>
    <s v="Uncovered"/>
    <x v="0"/>
    <s v="The journalist Aluta finds herself unfolding a government conspiracy involving her father figure Frank Drake, a corrupt mine magnate."/>
    <x v="62"/>
    <x v="1"/>
    <m/>
    <x v="5"/>
    <n v="95"/>
    <s v="tt12499674"/>
    <n v="4.8"/>
    <n v="21"/>
    <x v="1"/>
  </r>
  <r>
    <n v="4153"/>
    <s v="tm982569"/>
    <x v="4115"/>
    <s v="London Hughes: To Catch A D*ck"/>
    <x v="0"/>
    <s v="London Hughes, the sauciest comedian to come out of the UK, takes us on a brilliant and bold tour of her d*ck catching history."/>
    <x v="63"/>
    <x v="1"/>
    <m/>
    <x v="5"/>
    <n v="60"/>
    <s v="tt13528526"/>
    <n v="4.7"/>
    <n v="318"/>
    <x v="1"/>
  </r>
  <r>
    <n v="4154"/>
    <s v="tm468651"/>
    <x v="4116"/>
    <s v="Kandasamys: The Wedding"/>
    <x v="0"/>
    <s v="Set in Chatsworth, Keeping up with the Kandasamys opens a window into the lifestyle and subculture of modern-day Indian South Africans; their aspirations, dreams and challenges.  Shanti Naidoo and Jennifer Kandasamy are matriarchal rivals of neighbouring families, whose young adult children become romantically involved. And the last thing these two Chatsworth mothers need is to be related to one another!  Well as much as they tried to keep their families apart it turned out we√¢‚Ç¨‚Ñ¢re invited to the wedding!"/>
    <x v="62"/>
    <x v="1"/>
    <m/>
    <x v="5"/>
    <n v="98"/>
    <s v="tt10217780"/>
    <n v="6"/>
    <n v="226"/>
    <x v="1"/>
  </r>
  <r>
    <n v="4155"/>
    <s v="tm881575"/>
    <x v="4117"/>
    <s v="Velvet Colecci√É¬≥n: Grand Finale"/>
    <x v="0"/>
    <s v="Christmas 1969: the upcoming sale of Velvet brings the former and current staff together in Madrid for good memories, a second chance and a new beginning."/>
    <x v="63"/>
    <x v="1"/>
    <m/>
    <x v="5"/>
    <n v="82"/>
    <s v="tt16672800"/>
    <n v="7.2"/>
    <n v="8"/>
    <x v="1"/>
  </r>
  <r>
    <n v="4156"/>
    <s v="tm907704"/>
    <x v="4118"/>
    <s v="Dark City Beneath the Beat"/>
    <x v="0"/>
    <s v="Dark City Beneath The Beat is an audiovisual experience that defines the soundscape of Baltimore city. Inspired by an all original Baltimore club music soundtrack, the film spotlights local club artists, DJs, dancers, producers, and Baltimore√¢‚Ç¨‚Ñ¢s budding creative community as they are realizing their life dreams. Rhythmic and raw, these stories illustrate the unique characteristics of the city√¢‚Ç¨‚Ñ¢s landscape and social climate through music, poetry, and dance. From the city√¢‚Ç¨‚Ñ¢s social climate to its creative LGBTQ community, Dark City Beneath The Beat showcases Baltimore club music as a positive subculture in a city overshadowed by trauma, drugs, and violence."/>
    <x v="63"/>
    <x v="1"/>
    <m/>
    <x v="5"/>
    <n v="65"/>
    <s v="tt11916314"/>
    <n v="6.7"/>
    <n v="138"/>
    <x v="1"/>
  </r>
  <r>
    <n v="4157"/>
    <s v="tm494190"/>
    <x v="4119"/>
    <s v="Redemption"/>
    <x v="0"/>
    <s v="A young ex-con seeking redemption is surprised by a bank foreclosure that forces him to plot against a ruthless crime boss."/>
    <x v="62"/>
    <x v="1"/>
    <m/>
    <x v="5"/>
    <n v="100"/>
    <s v="tt8870574"/>
    <n v="6"/>
    <n v="171"/>
    <x v="1"/>
  </r>
  <r>
    <n v="4158"/>
    <s v="tm462037"/>
    <x v="4120"/>
    <s v="Mi amigo Alexis"/>
    <x v="0"/>
    <s v="When a young soccer fan and his idol forge an unexpected friendship, the connection teaches them both lessons about life and their love of the game."/>
    <x v="62"/>
    <x v="1"/>
    <m/>
    <x v="5"/>
    <n v="100"/>
    <s v="tt9747396"/>
    <n v="5.0999999999999996"/>
    <n v="341"/>
    <x v="1"/>
  </r>
  <r>
    <n v="4159"/>
    <s v="tm946795"/>
    <x v="4121"/>
    <s v="Citation"/>
    <x v="0"/>
    <s v="A bright student in Nigeria takes on the academic establishment when she reports a popular professor who tried to rape her. Based on real events."/>
    <x v="63"/>
    <x v="1"/>
    <m/>
    <x v="5"/>
    <n v="151"/>
    <s v="tt11481312"/>
    <n v="6.1"/>
    <n v="958"/>
    <x v="1"/>
  </r>
  <r>
    <n v="4160"/>
    <s v="ts257243"/>
    <x v="4122"/>
    <s v="Voices of Fire"/>
    <x v="1"/>
    <s v="Pharrell Williams's hometown community leaders attempt to build one of the world's most inspiring gospel choirs."/>
    <x v="63"/>
    <x v="1"/>
    <s v="TV-PG"/>
    <x v="7"/>
    <n v="36"/>
    <s v="tt13329282"/>
    <n v="6.8"/>
    <n v="382"/>
    <x v="1"/>
  </r>
  <r>
    <n v="4161"/>
    <s v="ts88146"/>
    <x v="4123"/>
    <s v="Larry Charles' Dangerous World of Comedy"/>
    <x v="1"/>
    <s v="Legendary comedy writer and director Larry Charles travels the world in search of humor in the most unusual, unexpected and dangerous places."/>
    <x v="62"/>
    <x v="1"/>
    <s v="TV-MA"/>
    <x v="6"/>
    <n v="0"/>
    <s v="tt9654082"/>
    <n v="7.3"/>
    <n v="570"/>
    <x v="1"/>
  </r>
  <r>
    <n v="4162"/>
    <s v="tm822502"/>
    <x v="4124"/>
    <s v="Whindersson Nunes: Adulto"/>
    <x v="0"/>
    <s v="Brazilian YouTube sensation Whindersson Nunes revisits his humble beginnings and much more in a series of playful stories and peculiar songs."/>
    <x v="62"/>
    <x v="1"/>
    <m/>
    <x v="5"/>
    <n v="68"/>
    <s v="tt10656112"/>
    <n v="7"/>
    <n v="348"/>
    <x v="1"/>
  </r>
  <r>
    <n v="4163"/>
    <s v="ts222687"/>
    <x v="4125"/>
    <s v="No hay tiempo para la verg√É¬ºenza"/>
    <x v="1"/>
    <s v="Follows the life and misadeventures of the eccentric fashion designer Santiago Artemis."/>
    <x v="62"/>
    <x v="1"/>
    <m/>
    <x v="5"/>
    <n v="44"/>
    <s v="tt11215130"/>
    <n v="5.7"/>
    <n v="82"/>
    <x v="1"/>
  </r>
  <r>
    <n v="4164"/>
    <s v="tm484173"/>
    <x v="4126"/>
    <s v="Bhangra Paa Le"/>
    <x v="0"/>
    <s v="Jaggi comes from a Punjabi background and he aspires to take the popular Punjabi dance form of 'Bhangra' to an international platform and passionately works towards his dream. He meets his college rival in Simi and they both compete with each other to win the international dance competition."/>
    <x v="63"/>
    <x v="1"/>
    <m/>
    <x v="5"/>
    <n v="131"/>
    <s v="tt9766280"/>
    <n v="6.2"/>
    <n v="353"/>
    <x v="1"/>
  </r>
  <r>
    <n v="4165"/>
    <s v="tm918894"/>
    <x v="4127"/>
    <s v="Anelka: Misunderstood"/>
    <x v="0"/>
    <s v="Bad boy or football genius? Famed French footballer Nicolas Anelka's controversial legacy is examined in an unflinching documentary."/>
    <x v="63"/>
    <x v="1"/>
    <m/>
    <x v="5"/>
    <n v="94"/>
    <s v="tt12724622"/>
    <n v="6.4"/>
    <n v="3120"/>
    <x v="1"/>
  </r>
  <r>
    <n v="4166"/>
    <s v="tm842869"/>
    <x v="4128"/>
    <s v="Fadily Camara: La plus dr√É¬¥le de tes copines"/>
    <x v="0"/>
    <s v="Irrepressible French comedian Fadily Camara weaves jokes, vivid characters and physical comedy into a lively stand-up show at La Cigale in Paris."/>
    <x v="62"/>
    <x v="1"/>
    <m/>
    <x v="5"/>
    <n v="54"/>
    <s v="tt11168150"/>
    <n v="5.7"/>
    <n v="46"/>
    <x v="1"/>
  </r>
  <r>
    <n v="4167"/>
    <s v="tm474721"/>
    <x v="4129"/>
    <s v="Saverio Raimondo: Il Satiro Parlante"/>
    <x v="0"/>
    <s v="Italian comic and satirist Saverio Raimondo regales a Milan crowd with tales of online antics, awkward injuries and white-knuckle flights."/>
    <x v="62"/>
    <x v="1"/>
    <s v="PG-13"/>
    <x v="4"/>
    <n v="53"/>
    <s v="tt10242216"/>
    <n v="5.6"/>
    <n v="51"/>
    <x v="1"/>
  </r>
  <r>
    <n v="4168"/>
    <s v="tm931701"/>
    <x v="4130"/>
    <s v="√É‚Äôl√É¬≤t√Ö¬´r√É¬©"/>
    <x v="0"/>
    <s v="In Lagos, Nigeria, young, naive Nigerian journalist √É‚Äôl√É¬≤t√Ö¬´r√É¬© goes undercover to expose the shady underworld of human trafficking. Unused to this brutal environment, crawling with ruthless traders and pimps, √É‚Äôl√É¬≤t√Ö¬´r√É¬© finds warmth and friendship with Blessing, Linda and Beauty, the prostitutes she lives with. However, she gets drawn into their lifestyle and finds it difficult to cope. In her quest to uncover the truth, she pays the ultimate price - one that takes her to the verge of no return."/>
    <x v="62"/>
    <x v="1"/>
    <m/>
    <x v="5"/>
    <n v="106"/>
    <s v="tt9725830"/>
    <n v="5.5"/>
    <n v="774"/>
    <x v="1"/>
  </r>
  <r>
    <n v="4169"/>
    <s v="tm1020701"/>
    <x v="4131"/>
    <s v="La Vocera"/>
    <x v="0"/>
    <s v="A healer chosen to heal an ailing country. The Spokeswoman (La Vocera), the one who carries our voices is Maria de Jes√É¬∫s Patricio, the first indigenous woman to aspire to the presidency in Mexico. Her journey also tells the story behind the Indigenous Government Council's fight to preserve nature and for a new way of understanding progress in the world today."/>
    <x v="63"/>
    <x v="1"/>
    <m/>
    <x v="5"/>
    <n v="82"/>
    <s v="tt13532214"/>
    <n v="7.2"/>
    <n v="54"/>
    <x v="1"/>
  </r>
  <r>
    <n v="4170"/>
    <s v="tm457410"/>
    <x v="4132"/>
    <s v="Money Trap"/>
    <x v="0"/>
    <s v="Asim Noyan swindles people with his lies and games. Asim Noyan and his gang, who no one else has been able to catch, get into a ruse again."/>
    <x v="62"/>
    <x v="1"/>
    <m/>
    <x v="5"/>
    <n v="121"/>
    <s v="tt8442644"/>
    <n v="6"/>
    <n v="14221"/>
    <x v="1"/>
  </r>
  <r>
    <n v="4171"/>
    <s v="tm917999"/>
    <x v="4133"/>
    <s v="Rob Schneider: Asian Momma, Mexican Kids"/>
    <x v="0"/>
    <s v="Former &quot;Saturday Night Live&quot; star Rob Schneider returns to the stage and shares his take on life, love and dinosaur dreams in this stand-up special. Ending with a surprise duet performance with his daughter, singer-songwriter Elle King, Rob talks about potty training his young daughters and his own pig potential."/>
    <x v="63"/>
    <x v="1"/>
    <m/>
    <x v="5"/>
    <n v="44"/>
    <s v="tt12724632"/>
    <n v="5.5"/>
    <n v="716"/>
    <x v="1"/>
  </r>
  <r>
    <n v="4172"/>
    <s v="tm461532"/>
    <x v="4134"/>
    <s v="Kill Me If You Dare"/>
    <x v="0"/>
    <s v="Kill Me Darling is the story of a couple who decide to kill each other. Okan and Demet are married couple for 5 years. However, despite their years together, their relationship is not very good. The love of the two started like a fairy tale, continued with great excitement and reached a happy end. However, as their lives began to become ordinary after marriage, that sense of excitement within the couple began to die. At the end of 5 years, they become overwhelmed by each other. Even though they want different lives, the young couple, who cannot express it and start to become nervous to each other without making a sound, become a victim of a great misunderstanding on their wedding anniversary. As a result of the mistake, the husband and wife of 5 years decide to kill each other.."/>
    <x v="62"/>
    <x v="1"/>
    <m/>
    <x v="5"/>
    <n v="104"/>
    <s v="tt9749604"/>
    <n v="4.4000000000000004"/>
    <n v="1737"/>
    <x v="1"/>
  </r>
  <r>
    <n v="4173"/>
    <s v="tm862830"/>
    <x v="4135"/>
    <s v="Seriously Single"/>
    <x v="0"/>
    <s v="Dineo is the definition of serial monogamist. She dates to fall in love; she falls in love to get married. But she never gets married. She always ends up being dumped. When she meets Lunga Sibiya, he seems to be the man she's waited her whole life for, a man who shares her values when it comes to love and relationships. Or so she thinks - Until she accidentally finds out that the man she was busy planning her forever with, had been planning his forever with someone else. After a messy breakup with Lunga, her commitment-phobic bestie, Noni, helps Dineo face what she dreads most: life as a single woman. Forced to move out of Lunga's apartment, Dineo seeks refuge with Noni. But letting go of another failed relationship is hard for Dineo. Now at her lowest point, Noni encourages Dineo to enjoy the spoils of singledom. Have fun. Meet new people. Become her own person. It's an intimidating notion for Dineo. She hasn't been single in years. But Noni is happy to be her guide. Together, they take the city night life by storm. But love is a difficult thing to avoid: Noni unexpectedly finds herself falling for an unlikely man and Dineo struggles to sidestep the traps of her romantic flaws. This is further complicated when Lunga realises the mistake he's made and declares his undying love to Dineo, wanting her back. Is Dineo strong enough to honour the new version of herself or will her fear of loneliness have her running back into Lunga's arms?"/>
    <x v="63"/>
    <x v="1"/>
    <m/>
    <x v="5"/>
    <n v="107"/>
    <s v="tt11010144"/>
    <n v="4.4000000000000004"/>
    <n v="1258"/>
    <x v="1"/>
  </r>
  <r>
    <n v="4174"/>
    <s v="ts221891"/>
    <x v="4136"/>
    <s v="Legend Quest: Masters of Myth"/>
    <x v="1"/>
    <s v="When mythical creatures come to life, it's up to Leo Teodora, Don Andr√É¬©s and Alebrije -- super-secret monster hunters -- to save the day"/>
    <x v="62"/>
    <x v="1"/>
    <s v="TV-Y7"/>
    <x v="10"/>
    <n v="25"/>
    <s v="tt10228032"/>
    <n v="7.6"/>
    <n v="126"/>
    <x v="1"/>
  </r>
  <r>
    <n v="4175"/>
    <s v="ts298837"/>
    <x v="4137"/>
    <s v="Badanamu Stories"/>
    <x v="1"/>
    <s v="Badanamu Stories explore themes central to the lives of preschool children but in ways that inject whimsy, imagination, and wonder into the everyday."/>
    <x v="63"/>
    <x v="1"/>
    <s v="TV-Y"/>
    <x v="8"/>
    <n v="13"/>
    <s v="tt14857600"/>
    <n v="3.4"/>
    <n v="6"/>
    <x v="1"/>
  </r>
  <r>
    <n v="4176"/>
    <s v="tm836501"/>
    <x v="4138"/>
    <s v="Super Monsters: Vida's First Halloween"/>
    <x v="0"/>
    <s v="The Super Monsters share their Halloween traditions with Vida, then get invited to a D√É¬≠a de los Muertos party in the Howlers' backyard."/>
    <x v="62"/>
    <x v="1"/>
    <m/>
    <x v="5"/>
    <n v="24"/>
    <s v="tt10927576"/>
    <n v="5.9"/>
    <n v="37"/>
    <x v="1"/>
  </r>
  <r>
    <n v="4177"/>
    <s v="tm851860"/>
    <x v="4139"/>
    <s v="Alex Fern√É¬°ndez: The Best Comedian in the World"/>
    <x v="0"/>
    <s v="Comic Alex Fern√É¬°ndez performs his familiar autobiographical stories but goes a little deeper this time with a tender tale about one of his six siblings."/>
    <x v="63"/>
    <x v="1"/>
    <m/>
    <x v="5"/>
    <n v="51"/>
    <s v="tt11497900"/>
    <n v="6.2"/>
    <n v="139"/>
    <x v="1"/>
  </r>
  <r>
    <n v="4178"/>
    <s v="tm474263"/>
    <x v="4140"/>
    <s v="Still Laugh-In: The Stars Celebrate"/>
    <x v="0"/>
    <s v="Hollywood's finest pay tribute to &quot;Rowan and Martin's Laugh-In&quot; for an uncensored and unforgettable celebration at The Dolby Theater."/>
    <x v="62"/>
    <x v="1"/>
    <m/>
    <x v="5"/>
    <n v="60"/>
    <s v="tt9880234"/>
    <n v="5.2"/>
    <n v="582"/>
    <x v="1"/>
  </r>
  <r>
    <n v="4179"/>
    <s v="tm949905"/>
    <x v="4141"/>
    <s v="Asura Guru"/>
    <x v="0"/>
    <s v="Shakti, who becomes obsessed with money from childhood, goes on to become a tech-savvy thief. However, he becomes a changed man due to certain circumstances when cops nab him."/>
    <x v="63"/>
    <x v="1"/>
    <m/>
    <x v="5"/>
    <n v="120"/>
    <s v="tt8011344"/>
    <n v="3.2"/>
    <n v="316"/>
    <x v="1"/>
  </r>
  <r>
    <n v="4180"/>
    <s v="ts90466"/>
    <x v="4142"/>
    <s v="Hong Kong West Side Stories"/>
    <x v="1"/>
    <s v="The intimate lives of young men and women from Hong Kong are linked by loosely connected stories about love, lust, separation and deceit."/>
    <x v="62"/>
    <x v="1"/>
    <s v="TV-MA"/>
    <x v="6"/>
    <n v="23"/>
    <s v="tt10284430"/>
    <n v="5.7"/>
    <n v="6"/>
    <x v="1"/>
  </r>
  <r>
    <n v="4181"/>
    <s v="tm920320"/>
    <x v="4143"/>
    <s v="Lift Like a Girl"/>
    <x v="0"/>
    <s v="An intimate journey into the inner life of an aspiring athlete and the female weightlifting community of Alexandria. For 4 years, Zebiba goes through victories and defeats, including major losses that shape her, as she finds her way from dust to gold."/>
    <x v="63"/>
    <x v="1"/>
    <m/>
    <x v="5"/>
    <n v="93"/>
    <s v="tt7240536"/>
    <n v="7.8"/>
    <n v="208"/>
    <x v="1"/>
  </r>
  <r>
    <n v="4182"/>
    <s v="tm476922"/>
    <x v="4144"/>
    <s v="Wanted - Matloubin"/>
    <x v="0"/>
    <s v="Wanted is a very human comedy about four old people who run away from a nursing home in the name of love and solidarity."/>
    <x v="62"/>
    <x v="1"/>
    <m/>
    <x v="5"/>
    <n v="90"/>
    <s v="tt9194246"/>
    <n v="7.2"/>
    <n v="616"/>
    <x v="1"/>
  </r>
  <r>
    <n v="4183"/>
    <s v="tm467955"/>
    <x v="4145"/>
    <s v="Francesco De Carlo: Cose di Questo Mondo"/>
    <x v="0"/>
    <s v="Taking to the stage in Milan, Francesco de Carlo opens up about bad habits, religion, politics and what he's learned from travelling the world."/>
    <x v="62"/>
    <x v="1"/>
    <m/>
    <x v="5"/>
    <n v="61"/>
    <s v="tt10087952"/>
    <n v="6.3"/>
    <n v="110"/>
    <x v="1"/>
  </r>
  <r>
    <n v="4184"/>
    <s v="tm976168"/>
    <x v="4146"/>
    <s v="Gone"/>
    <x v="0"/>
    <s v="Alex and Thomas Bradburry experience a series of strange events when they install a monitor in Olivia's room."/>
    <x v="63"/>
    <x v="1"/>
    <m/>
    <x v="5"/>
    <n v="15"/>
    <s v="tt15140954"/>
    <n v="7.1"/>
    <n v="18"/>
    <x v="1"/>
  </r>
  <r>
    <n v="4185"/>
    <s v="ts89336"/>
    <x v="4147"/>
    <s v="Charlie's Colorforms City"/>
    <x v="1"/>
    <s v="Charlie creates fun stories using different shapes, and he needs your help! Take off for adventures in outer space, the Wild West -- and right at home."/>
    <x v="62"/>
    <x v="1"/>
    <s v="TV-Y"/>
    <x v="8"/>
    <n v="23"/>
    <s v="tt8115672"/>
    <n v="7"/>
    <n v="148"/>
    <x v="1"/>
  </r>
  <r>
    <n v="4186"/>
    <s v="ts89656"/>
    <x v="4148"/>
    <s v="The Legend of White Snake"/>
    <x v="1"/>
    <s v="Provoked by the actions of a seemingly sly human, an ancient snake spirit takes on a human form, in order to prove him a fraud. Convinced she√¢‚Ç¨‚Ñ¢s doing the world a favor, Bai Su Zhen challenges Xu Xuan to a contest of skill but what starts as a heated rivalry soon turns to burning passion. Faced with opposition from every side, Bai Su Zhen and Xu Xuan√¢‚Ç¨‚Ñ¢s love is put to the test time and time again."/>
    <x v="62"/>
    <x v="1"/>
    <s v="TV-14"/>
    <x v="2"/>
    <n v="46"/>
    <s v="tt10628250"/>
    <n v="7.4"/>
    <n v="224"/>
    <x v="1"/>
  </r>
  <r>
    <n v="4187"/>
    <s v="tm845942"/>
    <x v="4149"/>
    <s v="A Family Reunion Christmas"/>
    <x v="0"/>
    <s v="M'Dear and her sisters struggle to keep their singing act together before a church Christmas pageant while Grandpa teaches the kids a valuable lesson."/>
    <x v="62"/>
    <x v="1"/>
    <m/>
    <x v="5"/>
    <n v="29"/>
    <s v="tt11193888"/>
    <n v="5.8"/>
    <n v="216"/>
    <x v="1"/>
  </r>
  <r>
    <n v="4188"/>
    <s v="tm507191"/>
    <x v="4150"/>
    <s v="Mayday Life"/>
    <x v="0"/>
    <s v="Mayday LIFE TOUR is linked by four distinct segments and the story is unveiled in √¢‚Ç¨≈ìYesterday√¢‚Ç¨‚Ñ¢s Rumbling Fun√¢‚Ç¨¬ù."/>
    <x v="62"/>
    <x v="1"/>
    <m/>
    <x v="5"/>
    <n v="112"/>
    <s v="tt10346206"/>
    <n v="6.7"/>
    <n v="122"/>
    <x v="1"/>
  </r>
  <r>
    <n v="4189"/>
    <s v="tm958984"/>
    <x v="4151"/>
    <s v="Voiceless"/>
    <x v="0"/>
    <s v="The Hausa feature film is a story of love and the power of dreams in the midst of the violence and terrorism in Nigeria's northeast and is based on eyewitness account. It follows the story of a bright, promising girl, Salma who was held captive by a daring terrorist group along with 245 of her schoolmates. Despite her seemingly hopeless reality, she refuses to give up on her huge dreams. The struggle to regain freedom and realize her dreams leads to unfathomable pains and deaths."/>
    <x v="63"/>
    <x v="1"/>
    <m/>
    <x v="5"/>
    <n v="120"/>
    <s v="tt13149312"/>
    <n v="6.8"/>
    <n v="31"/>
    <x v="1"/>
  </r>
  <r>
    <n v="4190"/>
    <s v="tm474496"/>
    <x v="4152"/>
    <s v="Mujeres arriba"/>
    <x v="0"/>
    <s v="Three friends seek a more entertaining and fiery sex-life with their partners."/>
    <x v="63"/>
    <x v="1"/>
    <m/>
    <x v="5"/>
    <n v="100"/>
    <s v="tt10349240"/>
    <n v="3.8"/>
    <n v="468"/>
    <x v="1"/>
  </r>
  <r>
    <n v="4191"/>
    <s v="tm466850"/>
    <x v="4153"/>
    <s v="Ricardo Quevedo: los amargados somos m√É¬°s"/>
    <x v="0"/>
    <s v="From how social media can ruin relationships to the perils of buying a gift for a woman, comic Ricardo Quevedo dissects life's trials and tribulations."/>
    <x v="62"/>
    <x v="1"/>
    <m/>
    <x v="5"/>
    <n v="58"/>
    <s v="tt10027954"/>
    <n v="7.3"/>
    <n v="96"/>
    <x v="1"/>
  </r>
  <r>
    <n v="4192"/>
    <s v="ts213611"/>
    <x v="4154"/>
    <s v="Bangkok Love Stories: Plead"/>
    <x v="1"/>
    <s v="When a blind fortune teller decides to love a confident girl, who doesn't believe in fate, even the horoscope of both will be very strongly, that may cause his fate to be absent..."/>
    <x v="62"/>
    <x v="1"/>
    <m/>
    <x v="5"/>
    <n v="44"/>
    <s v="tt10438656"/>
    <n v="7.3"/>
    <n v="57"/>
    <x v="1"/>
  </r>
  <r>
    <n v="4193"/>
    <s v="tm115973"/>
    <x v="4155"/>
    <s v="Guna 369"/>
    <x v="0"/>
    <s v="Guna is a happy-go-lucky guy who believes the solution to solving issues is not through violence but through compromise.When he is framed for a crime he didn't commit by someone close to him, Guna is left with no choice and forced to the extremes to prove his innocence."/>
    <x v="62"/>
    <x v="1"/>
    <m/>
    <x v="5"/>
    <n v="146"/>
    <s v="tt1477110"/>
    <n v="6.7"/>
    <n v="19"/>
    <x v="1"/>
  </r>
  <r>
    <n v="4194"/>
    <s v="tm1015303"/>
    <x v="4156"/>
    <s v="RattleSnake: The Ahanna Story"/>
    <x v="0"/>
    <s v="Ahanna, a young gentleman who decides to rob the life he always wanted and dreamt of. He assembles a group of men called &quot;The Armadas&quot; with several different skills, carrying out a series of spectacular heists. But things takes a swift u-turn and the gang suddenly find themselves with better enemies on both sides."/>
    <x v="63"/>
    <x v="1"/>
    <m/>
    <x v="5"/>
    <n v="135"/>
    <s v="tt13890834"/>
    <n v="5.3"/>
    <n v="101"/>
    <x v="1"/>
  </r>
  <r>
    <n v="4195"/>
    <s v="ts214579"/>
    <x v="4157"/>
    <s v="Dino Girl Gauko"/>
    <x v="1"/>
    <s v="A children's animation on a seemingly typical girl who turns into a ferocious dinosaur when she is angry."/>
    <x v="62"/>
    <x v="1"/>
    <m/>
    <x v="5"/>
    <n v="9"/>
    <s v="tt10380814"/>
    <n v="6.6"/>
    <n v="71"/>
    <x v="1"/>
  </r>
  <r>
    <n v="4196"/>
    <s v="tm823459"/>
    <x v="4158"/>
    <s v="L√É¬©a &amp; I"/>
    <x v="0"/>
    <s v="Best friends travel though Latin America meeting shamans, experimenting with plant medicines, and wondering about what makes a life well-lived when one of them might have half the time to live it."/>
    <x v="62"/>
    <x v="1"/>
    <m/>
    <x v="5"/>
    <n v="84"/>
    <s v="tt9382396"/>
    <n v="6.5"/>
    <n v="215"/>
    <x v="1"/>
  </r>
  <r>
    <n v="4197"/>
    <s v="ts252695"/>
    <x v="4159"/>
    <s v="Bookmarks: Celebrating Black Voices"/>
    <x v="1"/>
    <s v="Celebrity readers share children's books by Black authors to spark kid-friendly conversations about empathy, equality, self-love and antiracism."/>
    <x v="63"/>
    <x v="1"/>
    <s v="TV-G"/>
    <x v="9"/>
    <n v="7"/>
    <s v="tt12923664"/>
    <n v="5"/>
    <n v="160"/>
    <x v="1"/>
  </r>
  <r>
    <n v="4198"/>
    <s v="tm849871"/>
    <x v="4160"/>
    <s v="No andaba muerto, estaba de parranda"/>
    <x v="0"/>
    <s v="Juan Pablo, upon learning that he was going to die, thought to steal the mafia and spend every penny in Europe with Javier, his only friend. Thus, these humble employees embark on an expensive and fun journey, with the complicity of Monica their co-worker. Rumba, clandestine fights and a hitman who pursues them, will make them live all kinds of adventures in this crazy trip. What you never imagine is that they would have to answer for the money spent since Juan was not dead, but was partying!"/>
    <x v="63"/>
    <x v="1"/>
    <m/>
    <x v="5"/>
    <n v="90"/>
    <s v="tt12263440"/>
    <n v="5.2"/>
    <n v="102"/>
    <x v="1"/>
  </r>
  <r>
    <n v="4199"/>
    <s v="tm817542"/>
    <x v="4161"/>
    <s v="Hikaru Utada Laughter in the Dark Tour 2018"/>
    <x v="0"/>
    <s v="Celebrating twenty years since her debut, Hikaru Utada takes the stage at Makuhari Messe for the final performance of her Laughter in the Dark Tour."/>
    <x v="62"/>
    <x v="1"/>
    <s v="G"/>
    <x v="3"/>
    <n v="141"/>
    <s v="tt10556746"/>
    <n v="8.3000000000000007"/>
    <n v="81"/>
    <x v="1"/>
  </r>
  <r>
    <n v="4200"/>
    <s v="tm896246"/>
    <x v="4162"/>
    <s v="George Lopez: We'll Do It for Half"/>
    <x v="0"/>
    <s v="Comedian George Lopez tackles the future and the past of Latinx culture in America, touching on immigration, his tough relatives, aging and much more."/>
    <x v="63"/>
    <x v="1"/>
    <m/>
    <x v="5"/>
    <n v="51"/>
    <s v="tt12358794"/>
    <n v="5.7"/>
    <n v="444"/>
    <x v="1"/>
  </r>
  <r>
    <n v="4201"/>
    <s v="tm845607"/>
    <x v="4163"/>
    <s v="Spirit Riding Free: Spirit of Christmas"/>
    <x v="0"/>
    <s v="Lucky and her friends venture into town on Christmas Eve in an attempt to fulfill their holiday plans. But when distractions lead to delays, they must figure out how to get home in time for Christmas in the middle of a serious snowstorm!"/>
    <x v="62"/>
    <x v="1"/>
    <s v="PG"/>
    <x v="1"/>
    <n v="45"/>
    <s v="tt11313068"/>
    <n v="5.2"/>
    <n v="122"/>
    <x v="1"/>
  </r>
  <r>
    <n v="4202"/>
    <s v="tm881984"/>
    <x v="4164"/>
    <s v="Maska"/>
    <x v="0"/>
    <s v="Determined to make it in showbiz, an aspiring young actor considers turning his back on the beloved Irani caf√É¬© run by his family for generations."/>
    <x v="63"/>
    <x v="1"/>
    <m/>
    <x v="5"/>
    <n v="111"/>
    <s v="tt11953628"/>
    <n v="5.8"/>
    <n v="1433"/>
    <x v="1"/>
  </r>
  <r>
    <n v="4203"/>
    <s v="tm921416"/>
    <x v="4165"/>
    <s v="Class of '83"/>
    <x v="0"/>
    <s v="A hero policeman shunted to a punishment posting as the Dean of the police academy decides to punish the corrupt bureaucracy and its criminal allies in return by training five lethal assassin policemen."/>
    <x v="63"/>
    <x v="1"/>
    <m/>
    <x v="5"/>
    <n v="98"/>
    <s v="tt10230422"/>
    <n v="5.8"/>
    <n v="5571"/>
    <x v="1"/>
  </r>
  <r>
    <n v="4204"/>
    <s v="tm452237"/>
    <x v="4166"/>
    <s v="The Car: Road to Revenge"/>
    <x v="0"/>
    <s v="In a dilapidated cyberpunk city plagued by crime and corruption, an unscrupulous District Attorney is savagely murdered and tossed out of a building onto his brand new car. Mysteriously, the District Attorney and his car come back to life as a single being with a thirst for vengeance. The eerie driver-less car embarks on a vicious rampage exacting revenge on the criminals who murdered him. The Car: Road to Revenge is the stylized sequel to the unconventional horror cult classic The Car (1977), and features an homage to the original with the return of Ronny Cox as the Mechanic."/>
    <x v="62"/>
    <x v="1"/>
    <m/>
    <x v="5"/>
    <n v="89"/>
    <s v="tt9382596"/>
    <n v="4"/>
    <n v="1082"/>
    <x v="1"/>
  </r>
  <r>
    <n v="4205"/>
    <s v="tm851499"/>
    <x v="4167"/>
    <s v="Vir Das: For India"/>
    <x v="0"/>
    <s v="From the Vedas to Vasco de Gama to vacuous Bollywood plotlines, comedian Vir Das celebrates the history of India with his one-of-a-kind perspective."/>
    <x v="63"/>
    <x v="1"/>
    <m/>
    <x v="5"/>
    <n v="75"/>
    <s v="tt11611314"/>
    <n v="7.7"/>
    <n v="1232"/>
    <x v="1"/>
  </r>
  <r>
    <n v="4206"/>
    <s v="tm813938"/>
    <x v="4168"/>
    <s v="Mike Epps: Only One Mike"/>
    <x v="0"/>
    <s v="A 2019 stand-up comedy special by comedian Mike Epps, where he tackles sexual misconduct, special education, aging body parts and more."/>
    <x v="62"/>
    <x v="1"/>
    <m/>
    <x v="5"/>
    <n v="63"/>
    <s v="tt10376958"/>
    <n v="4.7"/>
    <n v="295"/>
    <x v="1"/>
  </r>
  <r>
    <n v="4207"/>
    <s v="tm818499"/>
    <x v="4169"/>
    <s v="Revenge of the Pontianak"/>
    <x v="0"/>
    <s v="1965, Malaysia. A small village helps Khalid and Siti prepare for their wedding day. Soon after, a great darkness falls upon the village as a string of horrific deaths and supernatural happenings create widespread fear and paranoia amongst the villagers. The events force a confession from Khalid to a murder of a girl he made pregnant years before, now believed to have returned as a Pontianak. To kill this vengeful vampire, he rallies all the men of the village and sets out into the jungle to hunt her down. But can the village stop her?"/>
    <x v="62"/>
    <x v="1"/>
    <m/>
    <x v="5"/>
    <n v="92"/>
    <s v="tt9113332"/>
    <n v="5.3"/>
    <n v="267"/>
    <x v="1"/>
  </r>
  <r>
    <n v="4208"/>
    <s v="tm853485"/>
    <x v="4170"/>
    <s v="Night on Earth: Shot in the Dark"/>
    <x v="0"/>
    <s v="This look behind the scenes shows how worldwide camera crews climbed, dived and froze to capture the documentary's groundbreaking night footage."/>
    <x v="63"/>
    <x v="1"/>
    <m/>
    <x v="5"/>
    <n v="59"/>
    <s v="tt12687448"/>
    <n v="7.8"/>
    <n v="290"/>
    <x v="1"/>
  </r>
  <r>
    <n v="4209"/>
    <s v="tm898285"/>
    <x v="4171"/>
    <s v="Love and Fury"/>
    <x v="0"/>
    <s v="Filmmaker Sterlin Harjo follows Native artists for a year as they navigate their careers in the US and abroad. The film explores the immense complexities each artist faces concerning their own identity as Native artists, as well as pushing further Native art into a post-colonial world."/>
    <x v="63"/>
    <x v="1"/>
    <m/>
    <x v="5"/>
    <n v="93"/>
    <s v="tt11960940"/>
    <n v="6.8"/>
    <n v="25"/>
    <x v="1"/>
  </r>
  <r>
    <n v="4210"/>
    <s v="tm853113"/>
    <x v="4172"/>
    <s v="Thomas &amp; Friends: Marvelous Machinery"/>
    <x v="0"/>
    <s v="Ruth, Thomas's new friend will bring great exciting adventures and technology."/>
    <x v="63"/>
    <x v="1"/>
    <m/>
    <x v="5"/>
    <n v="59"/>
    <s v="tt12692980"/>
    <n v="6.1"/>
    <n v="15"/>
    <x v="1"/>
  </r>
  <r>
    <n v="4211"/>
    <s v="tm819016"/>
    <x v="4173"/>
    <s v="The Path of the Anaconda"/>
    <x v="0"/>
    <s v="The Path of the Anaconda narrates memories and reflections about the jungle, but also the final effort to save the northern Amazon forest from destruction, establishing an ecological corridor that connects the Andes Mountains with the Atlantic Ocean through eight countries. Almost 50 years after shaking hands for the very first time, the writer and explorer Wade Davis, author of the book The River, and anthropologist Mart√É¬≠n Von Hildebrand, who has devoted his life to protecting the Amazon, meet again to carry out a trip up the rivers and paths that were traveled earlier by the legendary botanist Richard Evans Schultes."/>
    <x v="62"/>
    <x v="1"/>
    <m/>
    <x v="5"/>
    <n v="73"/>
    <s v="tt10577906"/>
    <n v="6.8"/>
    <n v="269"/>
    <x v="1"/>
  </r>
  <r>
    <n v="4212"/>
    <s v="tm848261"/>
    <x v="4174"/>
    <s v="Aaviri"/>
    <x v="0"/>
    <s v="A thriller film directed by Ravi Babu, starring Ravi Babu and Neha Chauhan in the lead roles."/>
    <x v="62"/>
    <x v="1"/>
    <m/>
    <x v="5"/>
    <n v="113"/>
    <s v="tt10081210"/>
    <n v="4"/>
    <n v="95"/>
    <x v="1"/>
  </r>
  <r>
    <n v="4213"/>
    <s v="tm908128"/>
    <x v="4175"/>
    <s v="Chaman Bahar"/>
    <x v="0"/>
    <s v="An ambitious young man, in a small town in Central India, sets up a paan shop to a floundering start. His fortunes start to change dramatically when a family shifts in the house across the road. Hordes of boys start following the teenage girl from the family and set up an &quot;adda&quot; at Billu's shop. His business flourishes tremendously but Billu is now more unhappy than ever, as he has fallen for the girl himself!"/>
    <x v="63"/>
    <x v="1"/>
    <m/>
    <x v="5"/>
    <n v="111"/>
    <s v="tt8747450"/>
    <n v="7"/>
    <n v="6732"/>
    <x v="1"/>
  </r>
  <r>
    <n v="4214"/>
    <s v="tm813634"/>
    <x v="4176"/>
    <s v="Dorasani"/>
    <x v="0"/>
    <s v="Dorasani explores the periodic tale of love between a rich lady Devaki and a poor boy Raju."/>
    <x v="62"/>
    <x v="1"/>
    <m/>
    <x v="5"/>
    <n v="130"/>
    <s v="tt10369210"/>
    <n v="5.8"/>
    <n v="195"/>
    <x v="1"/>
  </r>
  <r>
    <n v="4215"/>
    <s v="tm477403"/>
    <x v="4177"/>
    <s v="Kaake Da Viyah"/>
    <x v="0"/>
    <s v="A guy's family wants him to get married but it is harder than he thought. On one hand, his grandmother wants him to get married to a girl of her choice, and on the other, his mother is eager to select a girl for him. On top of that, he is already in love with a girl. His dilemma of being stuck between three women forms the crux of the story."/>
    <x v="62"/>
    <x v="1"/>
    <m/>
    <x v="5"/>
    <n v="133"/>
    <s v="tt8852408"/>
    <n v="5"/>
    <n v="73"/>
    <x v="1"/>
  </r>
  <r>
    <n v="4216"/>
    <s v="tm854786"/>
    <x v="4178"/>
    <s v="Yeh Ballet"/>
    <x v="0"/>
    <s v="Discovered by an eccentric ballet master, two gifted but underprivileged Mumbai teens face bigotry and disapproval as they pursue their dancing dreams."/>
    <x v="63"/>
    <x v="1"/>
    <s v="PG-13"/>
    <x v="4"/>
    <n v="117"/>
    <s v="tt10230436"/>
    <n v="7.5"/>
    <n v="1312"/>
    <x v="1"/>
  </r>
  <r>
    <n v="4217"/>
    <s v="tm468824"/>
    <x v="4179"/>
    <s v="Super Monsters Furever Friends"/>
    <x v="0"/>
    <s v="On the first night of spring, the Super Monsters gather for food, fun and games in the park -- and get to meet their adorable new pets!"/>
    <x v="62"/>
    <x v="1"/>
    <m/>
    <x v="5"/>
    <n v="58"/>
    <s v="tt10087988"/>
    <n v="5.7"/>
    <n v="71"/>
    <x v="1"/>
  </r>
  <r>
    <n v="4218"/>
    <s v="tm825934"/>
    <x v="4180"/>
    <s v="Super Monsters Back to School"/>
    <x v="0"/>
    <s v="Lobo's cousin Vida moves to town, Lobo shows her his favorite places around town, and the next day Vida has her first day of school."/>
    <x v="62"/>
    <x v="1"/>
    <m/>
    <x v="5"/>
    <n v="23"/>
    <s v="tt10687588"/>
    <n v="6.2"/>
    <n v="29"/>
    <x v="1"/>
  </r>
  <r>
    <n v="4219"/>
    <s v="tm813423"/>
    <x v="4181"/>
    <s v="Marjoun and the Flying Headscarf"/>
    <x v="0"/>
    <s v="A teenager in Arkansas searches for identity in the headscarf and a motorcycle in the aftermath of her father's imprisonment. Set in 2006, the film explores the results of Arab and Muslim Americans being increasingly detained for &quot;guilt by association&quot;. The film links the civil rights struggle of Arab/Muslim Americans with that of African Americans through Marjoun's attendance of Central High School. It weaves her story into the lineage of the Little Rock Nine. This film is set also at Magnolia Grove Monastery in Mississippi. This Zen Buddhist monastery has been established in the tradition of the friendship of Dr. Martin Luther King, Jr. and Zen Master Thich Nhat Hanh, bringing together the themes of civil rights movements and interfaith practice. This is an expansion of the short film by the same title, that was an official selection of the Sundance Film Festival."/>
    <x v="62"/>
    <x v="1"/>
    <m/>
    <x v="5"/>
    <n v="84"/>
    <s v="tt10399342"/>
    <n v="6.8"/>
    <n v="37"/>
    <x v="1"/>
  </r>
  <r>
    <n v="4220"/>
    <s v="ts230973"/>
    <x v="4182"/>
    <s v="Arashi's Diary: Voyage"/>
    <x v="1"/>
    <s v="Twenty years after their debut, join the beloved members of Arashi on a new journey as they showcase their lives, talents and gifts to the world."/>
    <x v="62"/>
    <x v="1"/>
    <s v="TV-Y7"/>
    <x v="10"/>
    <n v="31"/>
    <s v="tt11434874"/>
    <n v="7.7"/>
    <n v="42"/>
    <x v="1"/>
  </r>
  <r>
    <n v="4221"/>
    <s v="tm927033"/>
    <x v="4183"/>
    <s v="True: Friendship Day"/>
    <x v="0"/>
    <s v="When a giant Grippity-Grab snags Grizelda's friendship bracelet and turns her into a mermaid, True heads under the sea with magic wishes to save the day."/>
    <x v="63"/>
    <x v="1"/>
    <m/>
    <x v="5"/>
    <n v="23"/>
    <s v="tt12855976"/>
    <n v="6.8"/>
    <n v="22"/>
    <x v="1"/>
  </r>
  <r>
    <n v="4222"/>
    <s v="tm830833"/>
    <x v="4184"/>
    <s v="Hello, Privilege. It's Me, Chelsea"/>
    <x v="0"/>
    <s v="In this documentary, Chelsea Handler explores how white privilege impacts US culture √¢‚Ç¨‚Äú and the ways it√¢‚Ç¨‚Ñ¢s benefited her own life and career."/>
    <x v="62"/>
    <x v="1"/>
    <m/>
    <x v="5"/>
    <n v="64"/>
    <s v="tt10847138"/>
    <n v="4.5"/>
    <n v="1972"/>
    <x v="1"/>
  </r>
  <r>
    <n v="4223"/>
    <s v="tm677746"/>
    <x v="4185"/>
    <s v="Bombay Rose"/>
    <x v="0"/>
    <s v="BOMBAY ROSE is a beautiful hand-painted animation created by award winning animator Gitanjali Rao. Amidst the bustle of a magnetic and multifaceted city, the budding love between two dreamers is tested by duty and religious divides."/>
    <x v="62"/>
    <x v="1"/>
    <s v="PG-13"/>
    <x v="4"/>
    <n v="97"/>
    <s v="tt8435324"/>
    <n v="6.2"/>
    <n v="608"/>
    <x v="1"/>
  </r>
  <r>
    <n v="4224"/>
    <s v="tm810873"/>
    <x v="4186"/>
    <s v="Thottappan"/>
    <x v="0"/>
    <s v="When his partner in crime goes missing, a small-time crook√¢‚Ç¨‚Ñ¢s life is transformed as he dedicates himself to raising the daughter his friend left behind."/>
    <x v="62"/>
    <x v="1"/>
    <m/>
    <x v="5"/>
    <n v="140"/>
    <s v="tt9448362"/>
    <n v="6.9"/>
    <n v="366"/>
    <x v="1"/>
  </r>
  <r>
    <n v="4225"/>
    <s v="tm475638"/>
    <x v="4187"/>
    <s v="Luccas Neto em: Uma Bab√É¬° Muito Esquisita"/>
    <x v="0"/>
    <s v="Luccas and Gi forgot about Mother's Day and now they need to find a special present. Get together with the brothers and their freaky babysitter in this new adventure!"/>
    <x v="62"/>
    <x v="1"/>
    <m/>
    <x v="5"/>
    <n v="75"/>
    <s v="tt14706806"/>
    <n v="3"/>
    <n v="36"/>
    <x v="1"/>
  </r>
  <r>
    <n v="4226"/>
    <s v="tm437379"/>
    <x v="4188"/>
    <s v="I'm Leaving Now"/>
    <x v="0"/>
    <s v="After 16 years in Brooklyn, working three low-paying jobs and sending the bulk of his earnings to his wife and children, undocumented immigrant Felipe decides to return home to his family in Mexico. But when he informs them of his plans, he discovers that they've squandered the money, are deeply in debt and don√¢‚Ç¨‚Ñ¢t want him to return. They need him to stay in the U.S. and continue to earn."/>
    <x v="62"/>
    <x v="1"/>
    <m/>
    <x v="5"/>
    <n v="74"/>
    <s v="tt6541924"/>
    <n v="6.5"/>
    <n v="108"/>
    <x v="1"/>
  </r>
  <r>
    <n v="4227"/>
    <s v="tm981956"/>
    <x v="4189"/>
    <s v="Spirit Riding Free: Ride Along Adventure"/>
    <x v="0"/>
    <s v="Join Lucky and her friends on an interactive mission to save Maricela√¢‚Ç¨‚Ñ¢s beloved mare from greedy horse thieves who've taken her captive with a wild herd."/>
    <x v="63"/>
    <x v="1"/>
    <m/>
    <x v="5"/>
    <n v="22"/>
    <s v="tt13453940"/>
    <n v="5.9"/>
    <n v="60"/>
    <x v="1"/>
  </r>
  <r>
    <n v="4228"/>
    <s v="tm839479"/>
    <x v="4190"/>
    <s v="Fan Girl"/>
    <x v="0"/>
    <s v="A starstruck girl sneaks into an actor√¢‚Ç¨‚Ñ¢s house and discovers a horrifying truth about her idol."/>
    <x v="63"/>
    <x v="1"/>
    <m/>
    <x v="5"/>
    <n v="100"/>
    <s v="tt11091664"/>
    <n v="6.7"/>
    <n v="366"/>
    <x v="1"/>
  </r>
  <r>
    <n v="4229"/>
    <s v="tm405637"/>
    <x v="4191"/>
    <s v="122"/>
    <x v="0"/>
    <s v="During a bloody night, a young man and his lover are struggling, not to get to the hospital, but to escape and survive."/>
    <x v="62"/>
    <x v="1"/>
    <s v="R"/>
    <x v="0"/>
    <n v="95"/>
    <s v="tt7867670"/>
    <n v="6.2"/>
    <n v="5530"/>
    <x v="1"/>
  </r>
  <r>
    <n v="4230"/>
    <s v="tm982018"/>
    <x v="4192"/>
    <s v="A Trash Truck Christmas"/>
    <x v="0"/>
    <s v="When Santa crash-lands in the junkyard on Christmas Eve, Hank, Trash Truck and their animal friends all have a hand in rescuing the holiday for everyone."/>
    <x v="63"/>
    <x v="1"/>
    <s v="G"/>
    <x v="3"/>
    <n v="28"/>
    <s v="tt13458584"/>
    <n v="5.5"/>
    <n v="212"/>
    <x v="1"/>
  </r>
  <r>
    <n v="4231"/>
    <s v="ts223098"/>
    <x v="4193"/>
    <s v="Lugar de Mulher"/>
    <x v="1"/>
    <s v="Four comedians from Brazil joke about sexuality, politics, religion and motherhood - and show that the woman's place is wherever she wants to be."/>
    <x v="62"/>
    <x v="1"/>
    <m/>
    <x v="5"/>
    <n v="15"/>
    <s v="tt11215186"/>
    <n v="4.7"/>
    <n v="35"/>
    <x v="1"/>
  </r>
  <r>
    <n v="4232"/>
    <s v="ts233732"/>
    <x v="4194"/>
    <s v="Mighty Little Bheem: Festival of Colors"/>
    <x v="1"/>
    <s v="From surprising stage performances to spraying colors with friends, join baby Bheem for all his Holi hijinks during the special spring festival."/>
    <x v="63"/>
    <x v="1"/>
    <m/>
    <x v="5"/>
    <n v="6"/>
    <s v="tt11738790"/>
    <n v="7.2"/>
    <n v="37"/>
    <x v="1"/>
  </r>
  <r>
    <n v="4233"/>
    <s v="tm885948"/>
    <x v="4195"/>
    <s v="Yours Sincerely, Kanan Gill"/>
    <x v="0"/>
    <s v="Revisiting life goals set in a letter written as a teen to his future self, comedian Kanan Gill reports back on if he's lived up to his own expectations."/>
    <x v="63"/>
    <x v="1"/>
    <m/>
    <x v="5"/>
    <n v="72"/>
    <s v="tt12055392"/>
    <n v="7.2"/>
    <n v="948"/>
    <x v="1"/>
  </r>
  <r>
    <n v="4234"/>
    <s v="tm475815"/>
    <x v="4196"/>
    <s v="The Zoya Factor"/>
    <x v="0"/>
    <s v="An advertising agency executive Zoya Singh Solanki meets the Indian cricket team and ends up becoming their lucky charm at the 2011 Cricket World Cup."/>
    <x v="62"/>
    <x v="1"/>
    <m/>
    <x v="5"/>
    <n v="134"/>
    <s v="tt8304386"/>
    <n v="4.2"/>
    <n v="2378"/>
    <x v="1"/>
  </r>
  <r>
    <n v="4235"/>
    <s v="tm435836"/>
    <x v="4197"/>
    <s v="Mere Pyare Prime Minister"/>
    <x v="0"/>
    <s v="A story about four children living in a Mumbai slum in India. An eight-year old Kanhu writes a letter to the Prime Minister after a dramatic incident with his mother."/>
    <x v="62"/>
    <x v="1"/>
    <m/>
    <x v="5"/>
    <n v="104"/>
    <s v="tt8207768"/>
    <n v="6.8"/>
    <n v="635"/>
    <x v="1"/>
  </r>
  <r>
    <n v="4236"/>
    <s v="tm812783"/>
    <x v="4198"/>
    <s v="Daniel Sosa: Maleducado"/>
    <x v="0"/>
    <s v="In his second comedy special, Daniel Sosa reflects on his childhood, Mexican traditions and the problem with the movie Coco."/>
    <x v="62"/>
    <x v="1"/>
    <m/>
    <x v="5"/>
    <n v="54"/>
    <s v="tt10438652"/>
    <n v="6.1"/>
    <n v="71"/>
    <x v="1"/>
  </r>
  <r>
    <n v="4237"/>
    <s v="ts89679"/>
    <x v="4199"/>
    <s v="A Thousand Goodnights"/>
    <x v="1"/>
    <s v="To carry out her dad's wish and discover her roots, Dai Tian-qing embarks on a journey around Taiwan and finds love and redemption on the way."/>
    <x v="62"/>
    <x v="1"/>
    <m/>
    <x v="5"/>
    <n v="84"/>
    <s v="tt10370952"/>
    <n v="8"/>
    <n v="93"/>
    <x v="1"/>
  </r>
  <r>
    <n v="4238"/>
    <s v="tm1028083"/>
    <x v="4200"/>
    <s v="Red Snow"/>
    <x v="0"/>
    <s v="Red Snow is a dramatic adventure that begins when Dylan, a Gwich'in soldier from the Canadian Arctic, is caught in an ambush in Panjwayi, Afghanistan. His capture and interrogation by a Taliban Commander releases a cache of memories connected to the love and death of his Inuit cousin, Asana, and binds him closer to a Pashtun family as they escape across treacherous landscapes and through a blizzard that becomes their key to survival."/>
    <x v="62"/>
    <x v="1"/>
    <m/>
    <x v="5"/>
    <n v="100"/>
    <s v="tt6670074"/>
    <n v="4.5999999999999996"/>
    <n v="154"/>
    <x v="1"/>
  </r>
  <r>
    <n v="4239"/>
    <s v="tm824566"/>
    <x v="4201"/>
    <s v="Ibrahim: A Fate to Define"/>
    <x v="0"/>
    <s v="In this provocative and personal documentary, director Lina Al Abed searches for traces of her disappeared father: a seemingly ordinary Palestinian family man who was actually a secret member of a militant splinter faction and vanished when she was just a child."/>
    <x v="62"/>
    <x v="1"/>
    <m/>
    <x v="5"/>
    <n v="75"/>
    <s v="tt10777716"/>
    <n v="7.5"/>
    <n v="29"/>
    <x v="1"/>
  </r>
  <r>
    <n v="4240"/>
    <s v="tm813075"/>
    <x v="4202"/>
    <s v="To Be of Service"/>
    <x v="0"/>
    <s v="A documentary film about veterans with PTSD who find that, after other treatments fall short, a service dog helps them return to an independent-feeling life."/>
    <x v="62"/>
    <x v="1"/>
    <m/>
    <x v="5"/>
    <n v="88"/>
    <s v="tt10413458"/>
    <n v="7.3"/>
    <n v="90"/>
    <x v="1"/>
  </r>
  <r>
    <n v="4241"/>
    <s v="tm837843"/>
    <x v="4203"/>
    <s v="It Takes a Lunatic"/>
    <x v="0"/>
    <s v="The extraordinary life of beloved acting teacher and theatre producer Wynn Handman is recalled in this portrait of a provocative, innovative artist."/>
    <x v="62"/>
    <x v="1"/>
    <m/>
    <x v="5"/>
    <n v="126"/>
    <s v="tt11052346"/>
    <n v="6.6"/>
    <n v="170"/>
    <x v="1"/>
  </r>
  <r>
    <n v="4242"/>
    <s v="tm893510"/>
    <x v="4204"/>
    <s v="What are the Odds?"/>
    <x v="0"/>
    <s v="A drama film directed by Megha Ramaswamy, starring Priyanka Bose, Manu Rishi Chadha and Yashaswini Dayama in the lead roles."/>
    <x v="62"/>
    <x v="1"/>
    <m/>
    <x v="5"/>
    <n v="92"/>
    <s v="tt12327140"/>
    <n v="5.3"/>
    <n v="832"/>
    <x v="1"/>
  </r>
  <r>
    <n v="4243"/>
    <s v="tm996316"/>
    <x v="4205"/>
    <s v="Omo Ghetto: The Saga"/>
    <x v="0"/>
    <s v="Omo Ghetto (Child of the Ghetto) franchise tells the story of twin sisters leading separate lives but are reunited by series of dramatic twists."/>
    <x v="63"/>
    <x v="1"/>
    <m/>
    <x v="5"/>
    <n v="110"/>
    <s v="tt14099462"/>
    <n v="7.2"/>
    <n v="50"/>
    <x v="1"/>
  </r>
  <r>
    <n v="4244"/>
    <s v="tm847630"/>
    <x v="4206"/>
    <s v="The App"/>
    <x v="0"/>
    <s v="Loving girlfriend, family fortune, breakout movie role: he's got it all. Until an app awakens a powerful new yearning. While in Rome to shoot his first movie, actor and industrial heir Niccol√É¬≤ becomes obsessed with the dating app &quot;US&quot; that sends him into a self-destructive spiral."/>
    <x v="62"/>
    <x v="1"/>
    <m/>
    <x v="5"/>
    <n v="79"/>
    <s v="tt11385066"/>
    <n v="2.7"/>
    <n v="1329"/>
    <x v="1"/>
  </r>
  <r>
    <n v="4245"/>
    <s v="tm852775"/>
    <x v="4207"/>
    <s v="Amit Tandon: Family Tandoncies"/>
    <x v="0"/>
    <s v="From the death of romance in marriage to the injustices of modern-day parenting, Amit Tandon shares wisdom and wisecracks as a battle-scarred family guy."/>
    <x v="63"/>
    <x v="1"/>
    <m/>
    <x v="5"/>
    <n v="72"/>
    <s v="tt11262978"/>
    <n v="7"/>
    <n v="250"/>
    <x v="1"/>
  </r>
  <r>
    <n v="4246"/>
    <s v="tm430120"/>
    <x v="4208"/>
    <s v="Belmonte"/>
    <x v="0"/>
    <s v="Federico Veiroj√¢‚Ç¨‚Ñ¢s fourth feature examines the many, often contradictory layers that make up one√¢‚Ç¨‚Ñ¢s persona, in this case, a single dad and acclaimed artist who must learn to balance family with creativity."/>
    <x v="62"/>
    <x v="1"/>
    <m/>
    <x v="5"/>
    <n v="75"/>
    <s v="tt8846072"/>
    <n v="6.1"/>
    <n v="376"/>
    <x v="1"/>
  </r>
  <r>
    <n v="4247"/>
    <s v="tm977772"/>
    <x v="4209"/>
    <s v="40 Sticks"/>
    <x v="0"/>
    <s v="A group of prisoners trapped in a crashed prison bus strive to stay alive when they realize there is a mysterious killer lurking in the shadows."/>
    <x v="63"/>
    <x v="1"/>
    <m/>
    <x v="5"/>
    <n v="93"/>
    <s v="tt13483050"/>
    <n v="6.7"/>
    <n v="99"/>
    <x v="1"/>
  </r>
  <r>
    <n v="4248"/>
    <s v="tm981770"/>
    <x v="4210"/>
    <s v="An Unremarkable Christmas"/>
    <x v="0"/>
    <s v="Before the events of S1, Juanquini, El √É‚Äòato and Captain Gonz√É¬°lez shared one Christmas wish: being courageous enough to change their lives. One mysterious character, El Da√É¬±ado, could be the one who makes their dreams come true."/>
    <x v="63"/>
    <x v="1"/>
    <m/>
    <x v="5"/>
    <n v="83"/>
    <s v="tt13607632"/>
    <n v="3.2"/>
    <n v="139"/>
    <x v="1"/>
  </r>
  <r>
    <n v="4249"/>
    <s v="tm1004219"/>
    <x v="4211"/>
    <s v="Who's the Boss"/>
    <x v="0"/>
    <s v="This narrates the story of a Young and ambitious employee who tries to work her way to the top, but keeps being de-valued. She decided to take a bold step which ends her in a position she deserves to be and without love for a long time."/>
    <x v="63"/>
    <x v="1"/>
    <m/>
    <x v="5"/>
    <n v="105"/>
    <s v="tt13370858"/>
    <n v="5.6"/>
    <n v="36"/>
    <x v="1"/>
  </r>
  <r>
    <n v="4250"/>
    <s v="tm866495"/>
    <x v="4212"/>
    <s v="Love Like the Falling Rain"/>
    <x v="0"/>
    <s v="Fearing rejection, a young man struggles to declare his feelings for his best friend, who soon falls for another man √¢‚Ç¨‚Äù until a fateful incident."/>
    <x v="63"/>
    <x v="1"/>
    <m/>
    <x v="5"/>
    <n v="86"/>
    <s v="tt12217814"/>
    <n v="4.9000000000000004"/>
    <n v="200"/>
    <x v="1"/>
  </r>
  <r>
    <n v="4251"/>
    <s v="tm439365"/>
    <x v="4213"/>
    <s v="Bombairiya"/>
    <x v="0"/>
    <s v="It follows the story of Meghna, who gets embroiled in a series of events after her phone gets stolen."/>
    <x v="62"/>
    <x v="1"/>
    <m/>
    <x v="5"/>
    <n v="108"/>
    <s v="tt4971258"/>
    <n v="4.5"/>
    <n v="418"/>
    <x v="1"/>
  </r>
  <r>
    <n v="4252"/>
    <s v="tm683841"/>
    <x v="4214"/>
    <s v="Hello, Love, Goodbye"/>
    <x v="0"/>
    <s v="A bartender romances a domestic helper despite the fact that she is moving to Canada."/>
    <x v="62"/>
    <x v="1"/>
    <m/>
    <x v="5"/>
    <n v="118"/>
    <s v="tt10156112"/>
    <n v="7.4"/>
    <n v="1033"/>
    <x v="1"/>
  </r>
  <r>
    <n v="4253"/>
    <s v="tm922407"/>
    <x v="4215"/>
    <s v="Kilometers and Kilometers"/>
    <x v="0"/>
    <s v="When a debt-ridden man reluctantly agrees to drive an American tourist around India, their stark differences lead to bickering√¢‚Ç¨¬¶ and unexpected bonding."/>
    <x v="63"/>
    <x v="1"/>
    <m/>
    <x v="5"/>
    <n v="129"/>
    <s v="tt7268736"/>
    <n v="6.4"/>
    <n v="1538"/>
    <x v="1"/>
  </r>
  <r>
    <n v="4254"/>
    <s v="tm822272"/>
    <x v="4216"/>
    <s v="Love for Sale 2"/>
    <x v="0"/>
    <s v="Tired of matchmaking by his mother, Ican brings a woman from a dating application and introduces her to Ros. Their family relations are warmed thanks to Arini and Ican starts to like her."/>
    <x v="62"/>
    <x v="1"/>
    <m/>
    <x v="5"/>
    <n v="92"/>
    <s v="tt10643938"/>
    <n v="7"/>
    <n v="549"/>
    <x v="1"/>
  </r>
  <r>
    <n v="4255"/>
    <s v="tm467735"/>
    <x v="4217"/>
    <s v="Liss Pereira: Reteniendo Liquidos"/>
    <x v="0"/>
    <s v="A Pregnant Liss Pereira shares hilariously uncomfortable truths about sex, love, attraction and the lies we tell in modern relationships."/>
    <x v="62"/>
    <x v="1"/>
    <m/>
    <x v="5"/>
    <n v="59"/>
    <s v="tt10018436"/>
    <n v="6.4"/>
    <n v="94"/>
    <x v="1"/>
  </r>
  <r>
    <n v="4256"/>
    <s v="tm832684"/>
    <x v="4218"/>
    <s v="Los Tigres del Norte at Folsom Prison"/>
    <x v="0"/>
    <s v="The band Los Tigres del Norte visit both the male and female inmates of Folsom Prison. Inmates share their stories and how the music of Los Tigres del Norte speaks to them."/>
    <x v="62"/>
    <x v="1"/>
    <m/>
    <x v="5"/>
    <n v="64"/>
    <s v="tt10857582"/>
    <n v="7"/>
    <n v="170"/>
    <x v="1"/>
  </r>
  <r>
    <n v="4257"/>
    <s v="tm984018"/>
    <x v="4219"/>
    <s v="Cops and Robbers"/>
    <x v="0"/>
    <s v="Animation and activism unite in this multimedia spoken-word response to police brutality and racial injustice."/>
    <x v="63"/>
    <x v="1"/>
    <s v="PG-13"/>
    <x v="4"/>
    <n v="8"/>
    <s v="tt13322484"/>
    <n v="6.9"/>
    <m/>
    <x v="1"/>
  </r>
  <r>
    <n v="4258"/>
    <s v="ts224261"/>
    <x v="4220"/>
    <s v="Nailed It! Germany"/>
    <x v="1"/>
    <s v="Home cooks try -- and inevitably fail -- to re-create spectacular confections on this comical competition show, all for a sweet 5,000 euros."/>
    <x v="63"/>
    <x v="1"/>
    <s v="TV-14"/>
    <x v="2"/>
    <n v="35"/>
    <s v="tt11460744"/>
    <n v="5.7"/>
    <n v="100"/>
    <x v="1"/>
  </r>
  <r>
    <n v="4259"/>
    <s v="tm373655"/>
    <x v="4221"/>
    <s v="Sarvam Thaala Mayam"/>
    <x v="0"/>
    <s v="Peter who tries to find his place in the world of classical Indian music embarks on a journey that helps him evolve personally, spiritually and musically."/>
    <x v="62"/>
    <x v="1"/>
    <s v="PG"/>
    <x v="1"/>
    <n v="133"/>
    <s v="tt8319768"/>
    <n v="7.6"/>
    <n v="1231"/>
    <x v="1"/>
  </r>
  <r>
    <n v="4260"/>
    <s v="tm452578"/>
    <x v="4222"/>
    <s v="Miranda Sings Live... Your Welcome"/>
    <x v="0"/>
    <s v="Viral video star Miranda Sings and her real-world alter ego Colleen Ballinger share the stage in a special packed with music, comedy and &quot;magichinry.&quot;"/>
    <x v="62"/>
    <x v="1"/>
    <m/>
    <x v="5"/>
    <n v="61"/>
    <s v="tt9557190"/>
    <n v="5.5"/>
    <n v="418"/>
    <x v="1"/>
  </r>
  <r>
    <n v="4261"/>
    <s v="tm840208"/>
    <x v="4223"/>
    <s v="Jeff Garlin: Our Man in Chicago"/>
    <x v="0"/>
    <s v="Comedian Jeff Garlin (unintentionally) celebrates his 37th year of stand-up and shares his learnings on love, loss, success and food addiction."/>
    <x v="62"/>
    <x v="1"/>
    <m/>
    <x v="5"/>
    <n v="58"/>
    <s v="tt11108064"/>
    <n v="5.9"/>
    <n v="422"/>
    <x v="1"/>
  </r>
  <r>
    <n v="4262"/>
    <s v="tm886360"/>
    <x v="4224"/>
    <s v="Hope Ranch"/>
    <x v="0"/>
    <s v="With the impending foreclose of the family Ranch, Rebecca struggles with her rebellious daughter Grace who is still not over the death of her father Mike."/>
    <x v="63"/>
    <x v="1"/>
    <m/>
    <x v="5"/>
    <n v="81"/>
    <s v="tt5244812"/>
    <n v="4.3"/>
    <n v="229"/>
    <x v="1"/>
  </r>
  <r>
    <n v="4263"/>
    <s v="ts225708"/>
    <x v="4225"/>
    <s v="Six Windows in the Desert"/>
    <x v="1"/>
    <s v="From a theatre play to the aftermath of a plane crash, this collection of shorts from Saudi filmmakers depicts the nuances of Saudi Arabian culture."/>
    <x v="63"/>
    <x v="1"/>
    <s v="TV-14"/>
    <x v="2"/>
    <n v="21"/>
    <s v="tt11874042"/>
    <n v="4.3"/>
    <n v="3074"/>
    <x v="1"/>
  </r>
  <r>
    <n v="4264"/>
    <s v="tm819841"/>
    <x v="4226"/>
    <s v="Isa Pa with Feelings"/>
    <x v="0"/>
    <s v="A frustrated architect finds solace with a deaf-mute neighbor. But their relationship is faced with challenges as miscommunications kicked in."/>
    <x v="62"/>
    <x v="1"/>
    <m/>
    <x v="5"/>
    <n v="102"/>
    <s v="tt10555482"/>
    <n v="7.9"/>
    <n v="332"/>
    <x v="1"/>
  </r>
  <r>
    <n v="4265"/>
    <s v="ts215166"/>
    <x v="4227"/>
    <s v="Scams"/>
    <x v="1"/>
    <s v="Kusano has a bright future with his fancy university degree and new job. yet, it is not to be. The blood sucking financial giant which he works at goes broke and leaves him on the pavement. When it rains it pours and his father becomes ill and needs care and money. He also has his own debts. Needing cash, he searches for and finds a job rather quickly. The job, however, is illegitimate and involves undesirable activity. What is a man to do?"/>
    <x v="62"/>
    <x v="1"/>
    <m/>
    <x v="5"/>
    <n v="24"/>
    <s v="tt10448486"/>
    <n v="6.4"/>
    <n v="362"/>
    <x v="1"/>
  </r>
  <r>
    <n v="4266"/>
    <s v="tm832289"/>
    <x v="4228"/>
    <s v="Kasanova"/>
    <x v="0"/>
    <s v="A romantic comedy about a single dad who falls in love with the Mother of his sons Crush. It is a battle for love highlighting Family, friendship and love."/>
    <x v="62"/>
    <x v="1"/>
    <m/>
    <x v="5"/>
    <n v="115"/>
    <s v="tt10887282"/>
    <n v="6.7"/>
    <n v="43"/>
    <x v="1"/>
  </r>
  <r>
    <n v="4267"/>
    <s v="tm464509"/>
    <x v="4229"/>
    <s v="K. D."/>
    <x v="0"/>
    <s v="As his children plot his death to claim their inheritance, an aging patriarch leaves home, befriending a spunky boy who adds direction to his life."/>
    <x v="62"/>
    <x v="1"/>
    <m/>
    <x v="5"/>
    <n v="119"/>
    <s v="tt8747560"/>
    <n v="8.5"/>
    <n v="1750"/>
    <x v="1"/>
  </r>
  <r>
    <n v="4268"/>
    <s v="tm912399"/>
    <x v="4230"/>
    <s v="We Are One"/>
    <x v="0"/>
    <s v="Activists around the world fight injustice and drive social change in this documentary that follows their participation in the music video &quot;Solidarit√É¬©.&quot;"/>
    <x v="63"/>
    <x v="1"/>
    <m/>
    <x v="5"/>
    <n v="86"/>
    <s v="tt12588398"/>
    <n v="4.5999999999999996"/>
    <n v="92"/>
    <x v="1"/>
  </r>
  <r>
    <n v="4269"/>
    <s v="tm835958"/>
    <x v="4231"/>
    <s v="Martin Matte: La vie, la mort... eh la la..!"/>
    <x v="0"/>
    <s v="Quebecois comedy star Martin Matte serves up embarrassing personal stories, a solution for social media trolls and more in this unpredictable special."/>
    <x v="62"/>
    <x v="1"/>
    <m/>
    <x v="5"/>
    <n v="61"/>
    <s v="tt10965252"/>
    <n v="6.5"/>
    <n v="102"/>
    <x v="1"/>
  </r>
  <r>
    <n v="4270"/>
    <s v="tm1047951"/>
    <x v="4232"/>
    <s v="Small Chops"/>
    <x v="0"/>
    <s v="When a business mogul hires an exotic dancer for a weekend of entertainment, it quickly morphs into a messy situation full of misunderstanding."/>
    <x v="63"/>
    <x v="1"/>
    <m/>
    <x v="5"/>
    <n v="98"/>
    <s v="tt11822492"/>
    <n v="2.9"/>
    <n v="30"/>
    <x v="1"/>
  </r>
  <r>
    <n v="4271"/>
    <s v="tm947446"/>
    <x v="4233"/>
    <s v="Finding Agnes"/>
    <x v="0"/>
    <s v="On an emotional journey in Morocco, an entrepreneur pieces together the turbulent life of his estranged mother and meets her adopted daughter."/>
    <x v="63"/>
    <x v="1"/>
    <m/>
    <x v="5"/>
    <n v="105"/>
    <s v="tt13328840"/>
    <n v="4.9000000000000004"/>
    <n v="155"/>
    <x v="1"/>
  </r>
  <r>
    <n v="4272"/>
    <s v="tm984935"/>
    <x v="4234"/>
    <s v="Rhys Nicholson: Live at the Athenaeum"/>
    <x v="0"/>
    <s v="Rhys Nicholson flexes his biting humor as he discusses horse tranquilizers, angry letters from viewers, and more in this stand-up special."/>
    <x v="63"/>
    <x v="1"/>
    <m/>
    <x v="5"/>
    <n v="65"/>
    <s v="tt13583120"/>
    <n v="7.6"/>
    <n v="296"/>
    <x v="1"/>
  </r>
  <r>
    <n v="4273"/>
    <s v="tm1026240"/>
    <x v="4235"/>
    <s v="Perfume Imaginary Museum √¢‚Ç¨≈ìTime Warp√¢‚Ç¨¬ù"/>
    <x v="0"/>
    <s v="When the world had to stay home, they brought their concert online. Immersive, candy-sweet and cutting edge, Warp into it."/>
    <x v="63"/>
    <x v="1"/>
    <m/>
    <x v="5"/>
    <n v="53"/>
    <s v="tt15127976"/>
    <n v="6.5"/>
    <n v="23"/>
    <x v="1"/>
  </r>
  <r>
    <n v="4274"/>
    <s v="tm454464"/>
    <x v="4236"/>
    <s v="Pegasus"/>
    <x v="0"/>
    <s v="Zhang Chi, a hubris and dominating six-time racing champion, falls from grace following a crisis. After a five-year suspension from the motorsport, the now single-father to a six-year-old boy throws down the gauntlet once again."/>
    <x v="62"/>
    <x v="1"/>
    <m/>
    <x v="5"/>
    <n v="98"/>
    <s v="tt9597190"/>
    <n v="6.3"/>
    <n v="1727"/>
    <x v="1"/>
  </r>
  <r>
    <n v="4275"/>
    <s v="tm373452"/>
    <x v="4237"/>
    <s v="Kannum Kannum Kollaiyadithaal"/>
    <x v="0"/>
    <s v="Two wily online scammers mend their fraudulent ways after meeting the girls of their dreams √¢‚Ç¨‚Äù until a deceitful discovery throws their world for a loop."/>
    <x v="63"/>
    <x v="1"/>
    <m/>
    <x v="5"/>
    <n v="162"/>
    <s v="tt8042292"/>
    <n v="7.7"/>
    <n v="6647"/>
    <x v="1"/>
  </r>
  <r>
    <n v="4276"/>
    <s v="ts45322"/>
    <x v="4238"/>
    <s v="Wait, My Youth"/>
    <x v="1"/>
    <s v="A story about the naivety of young love, the pureness, and beauty of friendship and the warmth of family surrounding a group of friends. Su Can Can loves learning about literary works. In her adolescence, she meets her best friends...."/>
    <x v="62"/>
    <x v="1"/>
    <s v="TV-PG"/>
    <x v="7"/>
    <n v="36"/>
    <s v="tt12071466"/>
    <n v="8.1"/>
    <n v="121"/>
    <x v="1"/>
  </r>
  <r>
    <n v="4277"/>
    <s v="ts222512"/>
    <x v="4239"/>
    <s v="Nailed It! France"/>
    <x v="1"/>
    <s v="On this fun and funny competition show, home bakers talented in catastrophe struggle to re-create dessert masterpieces and win a 5,000 euro prize."/>
    <x v="62"/>
    <x v="1"/>
    <s v="TV-14"/>
    <x v="2"/>
    <n v="34"/>
    <s v="tt10990804"/>
    <n v="6.4"/>
    <n v="112"/>
    <x v="1"/>
  </r>
  <r>
    <n v="4278"/>
    <s v="tm929614"/>
    <x v="4240"/>
    <s v="GIMS: On the Record"/>
    <x v="0"/>
    <s v="Go backstage with beloved rap superstar Gims in the year leading up to his major 2019 Stade de France performance in this up-close documentary."/>
    <x v="63"/>
    <x v="1"/>
    <m/>
    <x v="5"/>
    <n v="96"/>
    <s v="tt12982218"/>
    <n v="6.8"/>
    <n v="207"/>
    <x v="1"/>
  </r>
  <r>
    <n v="4279"/>
    <s v="ts223121"/>
    <x v="4241"/>
    <s v="Bangkok Buddies"/>
    <x v="1"/>
    <s v="Living under the same roof, a group of unabashed friends wrestle with everyday issues from financial woes and shared quarters to romantic misfires."/>
    <x v="62"/>
    <x v="1"/>
    <s v="TV-MA"/>
    <x v="6"/>
    <n v="40"/>
    <s v="tt11513508"/>
    <n v="6.8"/>
    <n v="17"/>
    <x v="1"/>
  </r>
  <r>
    <n v="4280"/>
    <s v="tm854261"/>
    <x v="4242"/>
    <s v="Leyla Everlasting"/>
    <x v="0"/>
    <s v="A resilient housewife, her husband and their marriage therapist become mired in a toxic love triangle and a plot to obtain an antique manuscript."/>
    <x v="63"/>
    <x v="1"/>
    <m/>
    <x v="5"/>
    <n v="112"/>
    <s v="tt11792734"/>
    <n v="3.7"/>
    <n v="7453"/>
    <x v="1"/>
  </r>
  <r>
    <n v="4281"/>
    <s v="tm937044"/>
    <x v="4243"/>
    <s v="Bigflo &amp; Oli: Hip Hop Frenzy"/>
    <x v="0"/>
    <s v="Go backstage with French rap duo Bigflo &amp; Oli in this intimate music documentary, then join the superstar siblings as they embark on a major tour."/>
    <x v="63"/>
    <x v="1"/>
    <m/>
    <x v="5"/>
    <n v="100"/>
    <s v="tt13161318"/>
    <n v="6.7"/>
    <n v="118"/>
    <x v="1"/>
  </r>
  <r>
    <n v="4282"/>
    <s v="tm435327"/>
    <x v="4244"/>
    <s v="27 Steps of May"/>
    <x v="0"/>
    <s v="Eight years ago, 14 year old May was raped by a group of men. May√¢‚Ç¨‚Ñ¢s father is devastated, blaming himself for not being able to keep his daughter safe. Traumatized significantly by this incident, May withdraws completely from life."/>
    <x v="62"/>
    <x v="1"/>
    <m/>
    <x v="5"/>
    <n v="112"/>
    <s v="tt9695156"/>
    <n v="8.1"/>
    <n v="466"/>
    <x v="1"/>
  </r>
  <r>
    <n v="4283"/>
    <s v="ts78324"/>
    <x v="4245"/>
    <s v="Pinky Malinky"/>
    <x v="1"/>
    <s v="Pinky Malinky sees the bright side of everything, including being born a hot dog. With his BFFs in tow, this little wiener takes a bite out of life."/>
    <x v="62"/>
    <x v="1"/>
    <s v="TV-Y7"/>
    <x v="10"/>
    <n v="13"/>
    <s v="tt5621544"/>
    <n v="5.8"/>
    <n v="865"/>
    <x v="1"/>
  </r>
  <r>
    <n v="4284"/>
    <s v="tm834715"/>
    <x v="4246"/>
    <s v="Single Slipper Size - 7"/>
    <x v="0"/>
    <s v="An emotionally unstable murder suspect explains the modus operandi behind the crimes he had committed to a few cops which helps in unfolding some intriguing revelation."/>
    <x v="62"/>
    <x v="1"/>
    <m/>
    <x v="5"/>
    <n v="120"/>
    <s v="tt10370116"/>
    <n v="8.4"/>
    <n v="3073"/>
    <x v="1"/>
  </r>
  <r>
    <n v="4285"/>
    <s v="ts223115"/>
    <x v="4247"/>
    <s v="The Charming Stepmom"/>
    <x v="1"/>
    <s v="A quirky fashion student becomes the nanny of a handsome widower√¢‚Ç¨‚Ñ¢s three kids, experiencing a series of silly antics and schemes."/>
    <x v="62"/>
    <x v="1"/>
    <s v="TV-14"/>
    <x v="2"/>
    <n v="56"/>
    <s v="tt13846404"/>
    <n v="7.8"/>
    <n v="17"/>
    <x v="1"/>
  </r>
  <r>
    <n v="4286"/>
    <s v="tm814652"/>
    <x v="4248"/>
    <s v="Mallesham"/>
    <x v="0"/>
    <s v="The life of Padma Shri winner Chintakindi Mallesham, who invented the ASU machine that processes yarn for sarees mechanically, is being recreated in this biopic."/>
    <x v="62"/>
    <x v="1"/>
    <m/>
    <x v="5"/>
    <n v="131"/>
    <s v="tt9742362"/>
    <n v="8.3000000000000007"/>
    <n v="1036"/>
    <x v="1"/>
  </r>
  <r>
    <n v="4287"/>
    <s v="tm835445"/>
    <x v="4249"/>
    <s v="Deon Cole: Cole Hearted"/>
    <x v="0"/>
    <s v="Embracing his belief that comedy is the last raw form of expression, Deon Cole explains the right time to thank Jesus and the wrong time to say &quot;welp.&quot;"/>
    <x v="62"/>
    <x v="1"/>
    <m/>
    <x v="5"/>
    <n v="69"/>
    <s v="tt10977680"/>
    <n v="6.9"/>
    <n v="883"/>
    <x v="1"/>
  </r>
  <r>
    <n v="4288"/>
    <s v="tm461427"/>
    <x v="4250"/>
    <s v="45153"/>
    <x v="0"/>
    <s v="On India's Independence Day, a zany mishap in a Mumbai chawl disrupts a young love story while compelling the residents to unite in aid of a little boy."/>
    <x v="62"/>
    <x v="1"/>
    <m/>
    <x v="5"/>
    <n v="124"/>
    <s v="tt9817300"/>
    <n v="5.8"/>
    <n v="273"/>
    <x v="1"/>
  </r>
  <r>
    <n v="4289"/>
    <s v="tm815438"/>
    <x v="4251"/>
    <s v="Sab el-Burumbah"/>
    <x v="0"/>
    <s v="In the context of a romantic comic, Omar marries his beloved Nessma despite her father's strong rejection of the matter, and after the wedding ceremony ends, if the unidentified men assault the bride's car, Omar asked his wife to escape, and during her escape, a car accident occurs, and she is transferred to the hospital, and after she wakes up From the coma, she is severely traumatized, and refuses to see her husband Omar because she does not feel safe with him, so Omar has to go to a psychiatrist to help him solve the problem"/>
    <x v="62"/>
    <x v="1"/>
    <m/>
    <x v="5"/>
    <n v="95"/>
    <s v="tt10446658"/>
    <n v="5.5"/>
    <n v="483"/>
    <x v="1"/>
  </r>
  <r>
    <n v="4290"/>
    <s v="tm468811"/>
    <x v="4252"/>
    <s v="Mehandi Circus"/>
    <x v="0"/>
    <s v="A music shop owner falls in love with a girl from a circus troupe that visits his village, but caste and class stand in the way."/>
    <x v="62"/>
    <x v="1"/>
    <m/>
    <x v="5"/>
    <n v="135"/>
    <s v="tt9665400"/>
    <n v="7.4"/>
    <n v="543"/>
    <x v="1"/>
  </r>
  <r>
    <n v="4291"/>
    <s v="tm883070"/>
    <x v="4253"/>
    <s v="David Batra: Elephant in The Room"/>
    <x v="0"/>
    <s v="Swedish comedian David Batra gets personal as he playfully details the perks and pitfalls of being married to a recently resigned political leader."/>
    <x v="63"/>
    <x v="1"/>
    <m/>
    <x v="5"/>
    <n v="77"/>
    <s v="tt11987330"/>
    <n v="5.9"/>
    <n v="196"/>
    <x v="1"/>
  </r>
  <r>
    <n v="4292"/>
    <s v="tm929630"/>
    <x v="4254"/>
    <s v="A New York Christmas Wedding"/>
    <x v="0"/>
    <s v="As her Christmas Eve wedding draws near, Jennifer is visited by an angel and shown what could have been if she hadn't denied her true feelings for her childhood best friend."/>
    <x v="63"/>
    <x v="1"/>
    <m/>
    <x v="5"/>
    <n v="88"/>
    <s v="tt10768194"/>
    <n v="5.3"/>
    <n v="1111"/>
    <x v="1"/>
  </r>
  <r>
    <n v="4293"/>
    <s v="tm1005937"/>
    <x v="4255"/>
    <s v="Sanitation Day"/>
    <x v="0"/>
    <s v="Two cops must contend with the uncooperative tenants of an apartment complex as they try to solve a murder before the crime scene is wiped clean."/>
    <x v="63"/>
    <x v="1"/>
    <m/>
    <x v="5"/>
    <n v="104"/>
    <s v="tt13445916"/>
    <n v="3.3"/>
    <n v="17"/>
    <x v="1"/>
  </r>
  <r>
    <n v="4294"/>
    <s v="tm831934"/>
    <x v="4256"/>
    <s v="The Millions"/>
    <x v="0"/>
    <s v="Bem is the ultimate guy. With good looks, sweet mouth and with an intellect that can only be rivaled by his humour. When Bem is approached by an old friend, Wole Baba, about a job, his first thought is to walk away as he fears the heat that will come with such job. The job is simple enough; there is a stack of forty-two million dollars hidden away in an apartment owned by an unknown politician. If Bem can move the money, he can keep it but for a large chunk that goes to his contact as finder's fee. But when the dangerous man he duped earlier threatens his life, he decides to give it a shot. He reunites with his former partner, Jerome, who left the game after marriage and they both start to plan what could possibly be the greatest heist the country has ever witnessed. After several impossible suggestions, Bem and Jerome come up with a dicey plan. They start to navigate the several problems they could encounter and what was supposed to be a two man job turned to a six man job with every single one of them having an ulterior motive of being on the job."/>
    <x v="62"/>
    <x v="1"/>
    <m/>
    <x v="5"/>
    <n v="94"/>
    <s v="tt10912990"/>
    <n v="5.5"/>
    <n v="38"/>
    <x v="1"/>
  </r>
  <r>
    <n v="4295"/>
    <s v="tm830151"/>
    <x v="4257"/>
    <s v="One Day We'll Talk About Today"/>
    <x v="0"/>
    <s v="Three siblings live in happy-looking families, but one of them changes and gets warned by his parents, prompting the rebellion of the three siblings which led to the discovery of the secrets and great trauma in their families."/>
    <x v="63"/>
    <x v="1"/>
    <m/>
    <x v="5"/>
    <n v="121"/>
    <s v="tt10773114"/>
    <n v="7.4"/>
    <n v="1116"/>
    <x v="1"/>
  </r>
  <r>
    <n v="4296"/>
    <s v="ts222802"/>
    <x v="4258"/>
    <s v="Once Upon a Time in Lingjian Mountain"/>
    <x v="1"/>
    <s v="A story that follows Wang Lu, a young genius, who enters the Spirit Blade Sect and embarks on an unconventional journey towards immortal cultivation. The Spirit Blade Sect was established in the year 4233. Through years of producing martial arts prodigies, it has been hailed as one of the five great sects. As the nine continents face a crisis, a genius by the name of Wang Lu joins the Spirit Blade Sect and comes under the tutelage Wang Wu. Despite Wang Wu's beauty, she is hundreds of years in age. Famous for having a sharp tongue and an erratic temper, she and her disciple Wang Lu engage in endless squabbles while trudging on a path to becoming the strongest sage in all the lands.  Adapted from the manga &quot;Spirit Blade Mountain&quot; written by Xian Man Dong Man."/>
    <x v="62"/>
    <x v="1"/>
    <s v="TV-14"/>
    <x v="2"/>
    <n v="45"/>
    <s v="tt11261994"/>
    <n v="7.5"/>
    <n v="261"/>
    <x v="1"/>
  </r>
  <r>
    <n v="4297"/>
    <s v="tm899554"/>
    <x v="4259"/>
    <s v="The Perfect Picture: Ten Years Later"/>
    <x v="0"/>
    <s v="The girls are back. And their lives haven't lost one spark of the drama they had 10 years ago. In fact, these girls are saddled with more issues in their not-so-fairy-tale relationships. It's a roller coaster ride of imperfect husbands, repentant ex-boyfriends, and daring romantic exploits. A movie about growing up and everything in between."/>
    <x v="62"/>
    <x v="1"/>
    <m/>
    <x v="5"/>
    <n v="150"/>
    <s v="tt12058774"/>
    <n v="6.2"/>
    <n v="48"/>
    <x v="1"/>
  </r>
  <r>
    <n v="4298"/>
    <s v="ts237487"/>
    <x v="4260"/>
    <s v="True: Terrific Tales"/>
    <x v="1"/>
    <s v="Through the magic of the Story Spinner, True and her friends create their own versions of Pinocchio, Little Red Riding Hood and other classic tales."/>
    <x v="63"/>
    <x v="1"/>
    <m/>
    <x v="5"/>
    <n v="8"/>
    <s v="tt12140808"/>
    <n v="5.7"/>
    <n v="22"/>
    <x v="1"/>
  </r>
  <r>
    <n v="4299"/>
    <s v="tm975616"/>
    <x v="4261"/>
    <s v="The Beginning of Life 2: Outside"/>
    <x v="0"/>
    <s v="Genuine connections between children and nature can revolutionize our future. But is this discovery still possible in the world's major urban centers? The new chapter of &quot;The Beginning of Life&quot; reveals the transformative power of this concept."/>
    <x v="63"/>
    <x v="1"/>
    <s v="G"/>
    <x v="3"/>
    <n v="92"/>
    <s v="tt12190648"/>
    <n v="8.1"/>
    <n v="18"/>
    <x v="1"/>
  </r>
  <r>
    <n v="4300"/>
    <s v="ts87599"/>
    <x v="4262"/>
    <s v="Somewhere Only We Know"/>
    <x v="1"/>
    <s v="Ph.D. candidate in Physics Mu Cheng He catches a third-year student in English Xue Tong cheating on an exam. When he even becomes the substitute teacher in her elective course Russian and makes her study with him after classes, her hatred for him only grows. Over time, however, Xue Tong discovers Teacher Mu√¢‚Ç¨‚Ñ¢s true character and comes to secretly love him."/>
    <x v="62"/>
    <x v="1"/>
    <s v="TV-MA"/>
    <x v="6"/>
    <n v="58"/>
    <s v="tt10472296"/>
    <n v="7.3"/>
    <n v="158"/>
    <x v="1"/>
  </r>
  <r>
    <n v="4301"/>
    <s v="tm976797"/>
    <x v="4263"/>
    <s v="Fukrey Boyzzz: Space Mein Fukrapanti"/>
    <x v="0"/>
    <s v="Delhi Boys Going To Space"/>
    <x v="63"/>
    <x v="1"/>
    <m/>
    <x v="5"/>
    <n v="74"/>
    <s v="tt13502066"/>
    <n v="7.8"/>
    <n v="14"/>
    <x v="1"/>
  </r>
  <r>
    <n v="4302"/>
    <s v="ts268648"/>
    <x v="4264"/>
    <s v="Anitta: Made in Hon√É¬≥rio"/>
    <x v="1"/>
    <s v="In this intimate documentary, Brazilian pop queen Anitta opens up about fame, family and her fierce work ethic, revealing the woman behind the hits."/>
    <x v="63"/>
    <x v="1"/>
    <s v="TV-MA"/>
    <x v="6"/>
    <n v="29"/>
    <s v="tt13486136"/>
    <n v="6.8"/>
    <n v="398"/>
    <x v="1"/>
  </r>
  <r>
    <n v="4303"/>
    <s v="ts90696"/>
    <x v="4265"/>
    <s v="In the Bosom of a Thorn"/>
    <x v="1"/>
    <s v="After the invasion of Kuwait, a woman's infant daughter is taken from her. Now, her daughter looks to make her way back home years later."/>
    <x v="62"/>
    <x v="1"/>
    <s v="TV-14"/>
    <x v="2"/>
    <n v="46"/>
    <s v="tt10397430"/>
    <n v="7.3"/>
    <n v="48"/>
    <x v="1"/>
  </r>
  <r>
    <n v="4304"/>
    <s v="tm938434"/>
    <x v="4266"/>
    <s v="All Because of You"/>
    <x v="0"/>
    <s v="After falling for a guest, an unsuspecting hotel staff becomes embroiled in a hostage scheme and discovers true love in an unlikely place."/>
    <x v="63"/>
    <x v="1"/>
    <m/>
    <x v="5"/>
    <n v="101"/>
    <s v="tt13106900"/>
    <n v="4.2"/>
    <n v="217"/>
    <x v="1"/>
  </r>
  <r>
    <n v="4305"/>
    <s v="tm466854"/>
    <x v="4267"/>
    <s v="Uriyadi 2"/>
    <x v="0"/>
    <s v="A young man struggles for justice for the victims who are affected by the chemical plant leakage which lead to many deaths in the village."/>
    <x v="62"/>
    <x v="1"/>
    <s v="G"/>
    <x v="3"/>
    <n v="119"/>
    <s v="tt10121762"/>
    <n v="7.1"/>
    <n v="880"/>
    <x v="1"/>
  </r>
  <r>
    <n v="4306"/>
    <s v="tm472999"/>
    <x v="4268"/>
    <s v="Guddiyan Patole"/>
    <x v="0"/>
    <s v="Guddiyan Patole is a Punjabi movie starring Sonam Bajwa, Gurnam Bhullar and Nirmal Rishi in prominent roles. It is a drama directed by Vijay Kumar Arora, with Jagdeep Sidhu as writer, forming part of the crew."/>
    <x v="62"/>
    <x v="1"/>
    <m/>
    <x v="5"/>
    <n v="127"/>
    <s v="tt9390254"/>
    <n v="7"/>
    <n v="704"/>
    <x v="1"/>
  </r>
  <r>
    <n v="4307"/>
    <s v="tm469510"/>
    <x v="4269"/>
    <s v="Albert Pinto Ko Gussa Kyun Aata Hai?"/>
    <x v="0"/>
    <s v="Albert Pinto Ko Gussa Kyun Aata Hai?√Ç¬†(2019)  Albert Pinto goes missing one day and his girlfriend and family start making rounds at the police station to track him down. Unknown to them, he is on his way to Goa to carry out his first assignment as a hitman."/>
    <x v="62"/>
    <x v="1"/>
    <m/>
    <x v="5"/>
    <n v="82"/>
    <s v="tt4355838"/>
    <n v="5.5"/>
    <n v="1968"/>
    <x v="1"/>
  </r>
  <r>
    <n v="4308"/>
    <s v="tm924556"/>
    <x v="4270"/>
    <s v="Maniyarayile Ashokan"/>
    <x v="0"/>
    <s v="When his unlucky horoscope doesn't bode well for his future wife, an earnest bachelor goes to surprising lengths to get the family he's always wanted. Will the stars align?"/>
    <x v="63"/>
    <x v="1"/>
    <m/>
    <x v="5"/>
    <n v="110"/>
    <s v="tt11060730"/>
    <n v="4.7"/>
    <n v="1235"/>
    <x v="1"/>
  </r>
  <r>
    <n v="4309"/>
    <s v="ts268997"/>
    <x v="4271"/>
    <s v="Futmalls.com"/>
    <x v="1"/>
    <s v="Strange occurrences afflict a group of people after they purchase items on a shopping website from the future."/>
    <x v="63"/>
    <x v="1"/>
    <s v="TV-14"/>
    <x v="2"/>
    <n v="40"/>
    <s v="tt13652552"/>
    <n v="6.4"/>
    <n v="182"/>
    <x v="1"/>
  </r>
  <r>
    <n v="4310"/>
    <s v="ts221472"/>
    <x v="4272"/>
    <s v="Valentino"/>
    <x v="1"/>
    <s v="Its events revolve around &quot;Noor Abdul Majeed&quot;, famous for Valentino, who owns international schools he and his wife ,but there are some differences between them throughout the series, and from here begins the adventure and surprises ."/>
    <x v="63"/>
    <x v="1"/>
    <s v="TV-14"/>
    <x v="2"/>
    <n v="39"/>
    <s v="tt11508212"/>
    <n v="5.2"/>
    <n v="213"/>
    <x v="1"/>
  </r>
  <r>
    <n v="4311"/>
    <s v="tm831196"/>
    <x v="4273"/>
    <s v="Chippa"/>
    <x v="0"/>
    <s v="On the eve of his tenth birthday, when Chippa receives a letter for his long-absent father, he decides to leave his pavement abode to find out more."/>
    <x v="62"/>
    <x v="1"/>
    <s v="G"/>
    <x v="3"/>
    <n v="90"/>
    <s v="tt8976464"/>
    <n v="6.4"/>
    <n v="1087"/>
    <x v="1"/>
  </r>
  <r>
    <n v="4312"/>
    <s v="tm674494"/>
    <x v="4274"/>
    <s v="4th Republic"/>
    <x v="0"/>
    <s v="It deals with an irregular governor elections where in a district there are murders, which makes the commisssions annul in that place, that causes the candidate who lost to start a campaign where she proclaims herself the legitimate president and takes the case to court so that they can be do justice to electoral fraud."/>
    <x v="62"/>
    <x v="1"/>
    <m/>
    <x v="5"/>
    <n v="119"/>
    <s v="tt10279102"/>
    <n v="6.2"/>
    <n v="29"/>
    <x v="1"/>
  </r>
  <r>
    <n v="4313"/>
    <s v="tm474618"/>
    <x v="4275"/>
    <s v="A Tale of Two Kitchens"/>
    <x v="0"/>
    <s v="Two countries, two restaurants, one vision. At Gabriela C√É¬°mara's acclaimed Contramar in Mexico City, the welcoming, uniformed waiters are as beloved by diners as the menu featuring fresh, local seafood caught within 24 hours. The entire staff sees themselves as part of an extended family. Meanwhile at Cala in San Francisco, C√É¬°mara hires staff from different backgrounds and cultures, including ex-felons and ex-addicts, who view the work as an important opportunity to grow as individuals. A Tale of Two Kitchens explores the ways in which a restaurant can serve as a place of both dignity and community."/>
    <x v="62"/>
    <x v="1"/>
    <m/>
    <x v="5"/>
    <n v="29"/>
    <s v="tt10243660"/>
    <n v="6.5"/>
    <n v="145"/>
    <x v="1"/>
  </r>
  <r>
    <n v="4314"/>
    <s v="tm675214"/>
    <x v="4276"/>
    <s v="Mokalik (Mechanic)"/>
    <x v="0"/>
    <s v="'Mokalik' follows the career of an 11-year-old boy, Ponmile, from the middle-class suburbs who spends the day as a lowly apprentice at a mechanic workshop in order to view life from the other side of the tracks - When his father arrives to take him home; Ponmile has to make up his mind if he wants to return to school or take on his apprenticeship full time."/>
    <x v="62"/>
    <x v="1"/>
    <m/>
    <x v="5"/>
    <n v="100"/>
    <s v="tt10327136"/>
    <n v="6.2"/>
    <n v="148"/>
    <x v="1"/>
  </r>
  <r>
    <n v="4315"/>
    <s v="tm453994"/>
    <x v="4277"/>
    <s v="The Body Remembers When the World Broke Open"/>
    <x v="0"/>
    <s v="When √É¬Åila encounters a young Indigenous woman, barefoot and crying in the rain on the side of a busy street, she soon discovers that this young woman, Rosie, has just escaped a violent assault at the hands of her boyfriend. √É¬Åila decides to bring Rosie home with her and over the course of the evening, the two navigate the aftermath of this traumatic event."/>
    <x v="62"/>
    <x v="1"/>
    <m/>
    <x v="5"/>
    <n v="105"/>
    <s v="tt8230872"/>
    <n v="7"/>
    <n v="731"/>
    <x v="1"/>
  </r>
  <r>
    <n v="4316"/>
    <s v="tm677904"/>
    <x v="4278"/>
    <s v="2 Weeks in Lagos"/>
    <x v="0"/>
    <s v="2 Weeks in Lagos is a turbulent and thrilling journey into the lives of Ejikeme and Lola. Their lives collide when Ejikeme, an investment banker, comes home from the United States with Lola's brother Charlie to invest in Nigerian businesses. 2 Weeks in Lagos captures the excitement, vibrancy, and complexity of everyday life in Lagos, a dynamic city where anything is possible in 2 weeks."/>
    <x v="62"/>
    <x v="1"/>
    <m/>
    <x v="5"/>
    <n v="107"/>
    <s v="tt10241024"/>
    <n v="6.6"/>
    <n v="33"/>
    <x v="1"/>
  </r>
  <r>
    <n v="4317"/>
    <s v="tm476708"/>
    <x v="4279"/>
    <s v="Kids on the Block"/>
    <x v="0"/>
    <s v="Children who play constantly with their phones now seem to have forgotten to play on the street. At the insistence of new friends, children decide to play in the park again to end this course. But there is a problem: Bad Kazim sitting in the house next to the park. What is the secret of the evil Kazim who scares everyone who comes to the park? Will the children be able to take the park back from Kazim?"/>
    <x v="62"/>
    <x v="1"/>
    <m/>
    <x v="5"/>
    <n v="103"/>
    <s v="tt9533342"/>
    <n v="5.7"/>
    <n v="349"/>
    <x v="1"/>
  </r>
  <r>
    <n v="4318"/>
    <s v="ts235689"/>
    <x v="4280"/>
    <s v="J-Style Trip"/>
    <x v="1"/>
    <s v="Megastar Jay Chou joins his A-list friends in this globe-trotting variety show packed with music and magic tricks."/>
    <x v="63"/>
    <x v="1"/>
    <s v="TV-14"/>
    <x v="2"/>
    <n v="64"/>
    <s v="tt11942052"/>
    <n v="4.9000000000000004"/>
    <n v="111"/>
    <x v="1"/>
  </r>
  <r>
    <n v="4319"/>
    <s v="tm935941"/>
    <x v="4281"/>
    <s v="Horrid Henry's Gross Day Out"/>
    <x v="0"/>
    <s v="Worlds collide when Henry makes plans to spend Saturday on the sofa watching a &quot;Gross Class Zero&quot; marathon √É¬¢√¢‚Äö¬¨√¢‚Ç¨¬ù and his favorite characters come to life!"/>
    <x v="63"/>
    <x v="1"/>
    <m/>
    <x v="5"/>
    <n v="61"/>
    <s v="tt13034096"/>
    <n v="6.1"/>
    <n v="47"/>
    <x v="1"/>
  </r>
  <r>
    <n v="4320"/>
    <s v="tm834653"/>
    <x v="4282"/>
    <s v="The Knight and the Princess"/>
    <x v="0"/>
    <s v="An unwavering young warrior's determination to save women and children abducted by pirates, leads him to his sweetheart and to confront a brutal tyrant and his devious sorcerer."/>
    <x v="62"/>
    <x v="1"/>
    <s v="PG"/>
    <x v="1"/>
    <n v="97"/>
    <s v="tt13819560"/>
    <n v="5.9"/>
    <n v="375"/>
    <x v="1"/>
  </r>
  <r>
    <n v="4321"/>
    <s v="tm818239"/>
    <x v="4283"/>
    <s v="Penalty"/>
    <x v="0"/>
    <s v="A story of a North-east Indian football player who's fighting day and night with the society in order to achieve his dreams. The film covers all kinds of layers in one single film from negative backlashes, social pressures to a complete change over in one's life."/>
    <x v="62"/>
    <x v="1"/>
    <m/>
    <x v="5"/>
    <n v="128"/>
    <s v="tt10530392"/>
    <n v="5.3"/>
    <n v="859"/>
    <x v="1"/>
  </r>
  <r>
    <n v="4322"/>
    <s v="tm820338"/>
    <x v="4284"/>
    <s v="The 9th Precinct"/>
    <x v="0"/>
    <s v="An idealistic cop joins an underground police unit and battles ghoulish forces threatening the balance between the human and the supernatural realms."/>
    <x v="62"/>
    <x v="1"/>
    <m/>
    <x v="5"/>
    <n v="94"/>
    <s v="tt10871460"/>
    <n v="5.6"/>
    <n v="521"/>
    <x v="1"/>
  </r>
  <r>
    <n v="4323"/>
    <s v="tm675154"/>
    <x v="4285"/>
    <s v="Malaal"/>
    <x v="0"/>
    <s v="Malaal is the story of Shiva and Astha, two very different people from contrasting backgrounds who experience the innocence of love. Does their love find its destination or do they part ways? Stay on this journey to find out."/>
    <x v="62"/>
    <x v="1"/>
    <m/>
    <x v="5"/>
    <n v="136"/>
    <s v="tt15244876"/>
    <n v="5.9"/>
    <n v="1036"/>
    <x v="1"/>
  </r>
  <r>
    <n v="4324"/>
    <s v="tm679270"/>
    <x v="4286"/>
    <s v="Evvarikee Cheppoddu"/>
    <x v="0"/>
    <s v="Hari and Harathi are in love, but Harathi's father won't agree to their relationship because of their caste differences."/>
    <x v="62"/>
    <x v="1"/>
    <m/>
    <x v="5"/>
    <n v="133"/>
    <s v="tt10081202"/>
    <n v="7.2"/>
    <n v="404"/>
    <x v="1"/>
  </r>
  <r>
    <n v="4325"/>
    <s v="tm540277"/>
    <x v="4287"/>
    <s v="Nasha Natasha"/>
    <x v="0"/>
    <s v="Natalia Oreiro's story is absolutely unique. She is the only performer from Rio de la Plata and one of the very few Latin American performers who, despite language and cultural barriers, has become a popular symbol in such different countries as Czech Republic, Poland, Russia and Israel, This film is an attempt to uncover the phenomenon."/>
    <x v="63"/>
    <x v="1"/>
    <m/>
    <x v="5"/>
    <n v="83"/>
    <s v="tt5818722"/>
    <n v="6.4"/>
    <n v="299"/>
    <x v="1"/>
  </r>
  <r>
    <n v="4326"/>
    <s v="tm844201"/>
    <x v="4288"/>
    <s v="Super Monsters Save Christmas"/>
    <x v="0"/>
    <s v="On Christmas Eve, the Super Monsters get together to make decorations, but end up having to find Santa's missing reindeer in order to save their holiday."/>
    <x v="62"/>
    <x v="1"/>
    <s v="G"/>
    <x v="3"/>
    <n v="24"/>
    <s v="tt11193860"/>
    <n v="4.8"/>
    <n v="57"/>
    <x v="1"/>
  </r>
  <r>
    <n v="4327"/>
    <s v="tm488551"/>
    <x v="4289"/>
    <s v="Luckee"/>
    <x v="0"/>
    <s v="An emotional journey of an innocent guy, Luckee who manages to win the heart of his biggest crush."/>
    <x v="62"/>
    <x v="1"/>
    <m/>
    <x v="5"/>
    <n v="113"/>
    <s v="tt9466786"/>
    <n v="4.7"/>
    <n v="44"/>
    <x v="1"/>
  </r>
  <r>
    <n v="4328"/>
    <s v="tm1113921"/>
    <x v="4290"/>
    <s v="In Vitro"/>
    <x v="0"/>
    <s v="'In Vitro' is an otherworldly rumination on memory, history, place and identity set in Bethlehem decades after an eco-disaster."/>
    <x v="62"/>
    <x v="1"/>
    <m/>
    <x v="5"/>
    <n v="27"/>
    <s v="tt10545994"/>
    <n v="7.7"/>
    <m/>
    <x v="1"/>
  </r>
  <r>
    <n v="4329"/>
    <s v="tm475254"/>
    <x v="4291"/>
    <s v="Sincerely Yours, Dhaka"/>
    <x v="0"/>
    <s v="In this omnibus, 11 Bangladeshi filmmakers create a love letter to the city of Dhaka. From young girls looking for a drink in a dry town to a bank scammer's attempted murder to a plumber creating a refugee crisis, the city co-stars every time."/>
    <x v="62"/>
    <x v="1"/>
    <m/>
    <x v="5"/>
    <n v="134"/>
    <s v="tt8958304"/>
    <n v="6.9"/>
    <n v="653"/>
    <x v="1"/>
  </r>
  <r>
    <n v="4330"/>
    <s v="tm878495"/>
    <x v="4292"/>
    <s v="Kambili: The Whole 30 Yards"/>
    <x v="0"/>
    <s v="Kambili Maduka, is an irresponsible, spoiled, spendthrift 28-year-old woman who is turning 29 in a few days. The only thing on her mind is to get married before she turns 30. However, after getting suspended from work due to her incessant lateness, she goes on a date with her boyfriend and he breaks up with her, dashing her hopes of getting married before 30. She decides that what she needs to do is prove to her boyfriend that she can be everything he wants her to be which is; responsible, driven, focused and wife material."/>
    <x v="63"/>
    <x v="1"/>
    <m/>
    <x v="5"/>
    <n v="119"/>
    <s v="tt11831084"/>
    <n v="6.6"/>
    <n v="37"/>
    <x v="1"/>
  </r>
  <r>
    <n v="4331"/>
    <s v="tm478962"/>
    <x v="4293"/>
    <s v="Saavat"/>
    <x v="0"/>
    <s v="The journey of a woman who overcomes her personal anguish to help deliver justice to another woman trapped in a web of deceit and deception."/>
    <x v="62"/>
    <x v="1"/>
    <m/>
    <x v="5"/>
    <n v="117"/>
    <s v="tt7798984"/>
    <n v="6.6"/>
    <n v="166"/>
    <x v="1"/>
  </r>
  <r>
    <n v="4332"/>
    <s v="tm476593"/>
    <x v="4294"/>
    <s v="Krutant"/>
    <x v="0"/>
    <s v="When a busy workaholic leaves town to meet friends, an unexpected delay leads him to the hut of an old man, whose haunting tale could change his life."/>
    <x v="62"/>
    <x v="1"/>
    <m/>
    <x v="5"/>
    <n v="116"/>
    <s v="tt9575388"/>
    <n v="6.4"/>
    <n v="104"/>
    <x v="1"/>
  </r>
  <r>
    <n v="4333"/>
    <s v="ts222901"/>
    <x v="4295"/>
    <s v="√ß¬≥‚Äì√ß¬≥‚ÄìOnline"/>
    <x v="1"/>
    <s v="When a wardrobe malfunction goes viral, a bubbly live streamer struggles to navigate her classmates' cruel judgment and the small town she lives in."/>
    <x v="62"/>
    <x v="1"/>
    <s v="TV-MA"/>
    <x v="6"/>
    <n v="24"/>
    <s v="tt11330500"/>
    <n v="5.5"/>
    <n v="21"/>
    <x v="1"/>
  </r>
  <r>
    <n v="4334"/>
    <s v="tm814953"/>
    <x v="4296"/>
    <s v="This Earth of Mankind"/>
    <x v="0"/>
    <s v="A Javanese royal and half-Dutch woman fall in love as Indonesia rises to independence from colonial rule."/>
    <x v="62"/>
    <x v="1"/>
    <m/>
    <x v="5"/>
    <n v="181"/>
    <s v="tt10540024"/>
    <n v="6.9"/>
    <n v="729"/>
    <x v="1"/>
  </r>
  <r>
    <n v="4335"/>
    <s v="tm836077"/>
    <x v="4297"/>
    <s v="Holy Expectations"/>
    <x v="0"/>
    <s v="With a short life expectancy, a young girl uses faith and her vivid imagination to navigate adversity and create a story that impacts all around her."/>
    <x v="62"/>
    <x v="1"/>
    <m/>
    <x v="5"/>
    <n v="89"/>
    <s v="tt10945950"/>
    <n v="5.2"/>
    <n v="26"/>
    <x v="1"/>
  </r>
  <r>
    <n v="4336"/>
    <s v="tm935993"/>
    <x v="4298"/>
    <s v="Classmates Minus"/>
    <x v="0"/>
    <s v="A group of former high school pals who see their friendship put to test amid their struggles with love, marriage and careers."/>
    <x v="63"/>
    <x v="1"/>
    <s v="R"/>
    <x v="0"/>
    <n v="122"/>
    <s v="tt12899858"/>
    <n v="7.1"/>
    <n v="1543"/>
    <x v="1"/>
  </r>
  <r>
    <n v="4337"/>
    <s v="tm848444"/>
    <x v="4299"/>
    <s v="Masameer: The Movie"/>
    <x v="0"/>
    <s v="Danah, a Saudi girl with a passion for artificial intelligence embark on a journey to create good in the world using robotics. Meanwhile, three friends Saad, Saltooh and Kalb hit rock bottom and go on a journey of their own to prove themselves to society by becoming crime fighting superheroes."/>
    <x v="63"/>
    <x v="1"/>
    <m/>
    <x v="5"/>
    <n v="112"/>
    <s v="tt11561866"/>
    <n v="5.9"/>
    <n v="2233"/>
    <x v="1"/>
  </r>
  <r>
    <n v="4338"/>
    <s v="tm882606"/>
    <x v="4300"/>
    <s v="Sethum Aayiram Pon"/>
    <x v="0"/>
    <s v="Meeting after many years, a makeup artist and her grandmother revisit tensions from an old family feud that still hangs heavy between them."/>
    <x v="62"/>
    <x v="1"/>
    <s v="G"/>
    <x v="3"/>
    <n v="102"/>
    <s v="tt8976418"/>
    <n v="7.2"/>
    <n v="343"/>
    <x v="1"/>
  </r>
  <r>
    <n v="4339"/>
    <s v="tm976519"/>
    <x v="4301"/>
    <s v="The App That Stole Christmas"/>
    <x v="0"/>
    <s v="A tech entrepreneur's Christmas shopping app is a smashing success, but he starts to realize his invention might be ruining the holiday spirit."/>
    <x v="63"/>
    <x v="1"/>
    <s v="PG"/>
    <x v="1"/>
    <n v="63"/>
    <s v="tt11378154"/>
    <n v="3.7"/>
    <n v="734"/>
    <x v="1"/>
  </r>
  <r>
    <n v="4340"/>
    <s v="tm483103"/>
    <x v="4302"/>
    <s v="Ali &amp; Alia"/>
    <x v="0"/>
    <s v="Ali and Alia are childhood neighbors that fell in love with each other, but bigger events occur in their lives which gets them separated. Ali seeks to maintain Alia's heart even if it is through substance abuse."/>
    <x v="62"/>
    <x v="1"/>
    <s v="PG-13"/>
    <x v="4"/>
    <n v="105"/>
    <s v="tt9859758"/>
    <n v="5"/>
    <n v="33"/>
    <x v="1"/>
  </r>
  <r>
    <n v="4341"/>
    <s v="tm483190"/>
    <x v="1709"/>
    <s v="Time Out"/>
    <x v="0"/>
    <s v="A woman who works as a DJ is known to live alone and has her own messy world, but when she meets a teacher who is always serious and well organized, the contradiction between their personalities result in many comedic situations."/>
    <x v="62"/>
    <x v="1"/>
    <m/>
    <x v="5"/>
    <n v="93"/>
    <s v="tt9822904"/>
    <n v="5.9"/>
    <n v="45"/>
    <x v="1"/>
  </r>
  <r>
    <n v="4342"/>
    <s v="ts213071"/>
    <x v="4303"/>
    <s v="Sleepless Society NYCTOPHOBIA"/>
    <x v="1"/>
    <s v="Thai Horro Drama."/>
    <x v="62"/>
    <x v="1"/>
    <s v="TV-MA"/>
    <x v="6"/>
    <n v="46"/>
    <s v="tt10805822"/>
    <n v="5.5"/>
    <n v="43"/>
    <x v="1"/>
  </r>
  <r>
    <n v="4343"/>
    <s v="tm435295"/>
    <x v="4304"/>
    <s v="Ave Maryam"/>
    <x v="0"/>
    <s v="A devoted nun who cares for her elder sisters must choose between upholding her vows or pursuing her forbidden feelings for a fascinating pastor."/>
    <x v="62"/>
    <x v="1"/>
    <m/>
    <x v="5"/>
    <n v="74"/>
    <s v="tt9307666"/>
    <n v="7"/>
    <n v="479"/>
    <x v="1"/>
  </r>
  <r>
    <n v="4344"/>
    <s v="tm980439"/>
    <x v="4305"/>
    <s v="Chico Bon Bon and the Very Berry Holiday"/>
    <x v="0"/>
    <s v="The Fix-It Force makes a plan to hit every home as fast as they can, delivering Blunderberry Cakes before the town awakes to avoid a holiday disaster."/>
    <x v="63"/>
    <x v="1"/>
    <s v="G"/>
    <x v="3"/>
    <n v="25"/>
    <s v="tt13411942"/>
    <n v="5.9"/>
    <n v="39"/>
    <x v="1"/>
  </r>
  <r>
    <n v="4345"/>
    <s v="tm678035"/>
    <x v="4306"/>
    <s v="Uncle Naji in UAE"/>
    <x v="0"/>
    <s v="Naji decides with his friends to go on holiday to a mountainous region, they face many funny and strange comedy situations ,but unexpected moment happened turned their funny journey to horror, fear and mystery."/>
    <x v="62"/>
    <x v="1"/>
    <s v="PG-13"/>
    <x v="4"/>
    <n v="95"/>
    <s v="tt10181594"/>
    <n v="5"/>
    <n v="59"/>
    <x v="1"/>
  </r>
  <r>
    <n v="4346"/>
    <s v="tm846630"/>
    <x v="4307"/>
    <s v="Tarung Sarung"/>
    <x v="0"/>
    <s v="Wealthy and spoiled, a young man finds something to fight for when he falls in love with an environmental activist protesting his family's business."/>
    <x v="63"/>
    <x v="1"/>
    <m/>
    <x v="5"/>
    <n v="115"/>
    <s v="tt11749980"/>
    <n v="6.3"/>
    <n v="189"/>
    <x v="1"/>
  </r>
  <r>
    <n v="4347"/>
    <s v="tm824855"/>
    <x v="4308"/>
    <s v="Lola Igna"/>
    <x v="0"/>
    <s v="Lola Igna is a foul-mouthed and stubborn woman who is eager to die but her neighbors are hung up on her winning &quot;the oldest living grandmother in the world.&quot; Her long-lost great-great-grandson, Tim, is an aspiring vlogger who wants to latch on her now-famous grandma but ends up giving her a new reason to live."/>
    <x v="62"/>
    <x v="1"/>
    <m/>
    <x v="5"/>
    <n v="114"/>
    <s v="tt10965300"/>
    <n v="7.2"/>
    <n v="183"/>
    <x v="1"/>
  </r>
  <r>
    <n v="4348"/>
    <s v="tm983849"/>
    <x v="4309"/>
    <s v="Vir Das: Outside in - The Lockdown Special"/>
    <x v="0"/>
    <s v="Stage banter takes on a different √¢‚Ç¨‚Äù deeper √¢‚Ç¨‚Äù meaning as the comedian performs online shows to homebound viewers worldwide from his Mumbai residence."/>
    <x v="63"/>
    <x v="1"/>
    <m/>
    <x v="5"/>
    <n v="50"/>
    <s v="tt13529992"/>
    <n v="6.5"/>
    <n v="256"/>
    <x v="1"/>
  </r>
  <r>
    <n v="4349"/>
    <s v="tm894241"/>
    <x v="4310"/>
    <s v="Kenny Sebastian: The Most Interesting Person in the Room"/>
    <x v="0"/>
    <s v="Fusing his musical and stand-up chops, Kenny Sebastian gets analytical about frumpy footwear, flightless birds and his fear of not being funny enough."/>
    <x v="63"/>
    <x v="1"/>
    <m/>
    <x v="5"/>
    <n v="67"/>
    <s v="tt12241424"/>
    <n v="6.2"/>
    <n v="987"/>
    <x v="1"/>
  </r>
  <r>
    <n v="4350"/>
    <s v="tm464284"/>
    <x v="4311"/>
    <s v="We Are Legends"/>
    <x v="0"/>
    <s v="My brother &quot;Investing&quot; and his younger brother &quot;Electric Rabbit&quot; grew up in an orphanage. They were adopted by the school worker &quot;Thunder Sir&quot; and received the help of &quot;Lei Master&quot; and stayed in the village boxing gym. The intensive support for the younger brother to go to school, but the electric rabbit made an underground punch to make money, was expelled from school, and the two brothers turned against each other."/>
    <x v="62"/>
    <x v="1"/>
    <m/>
    <x v="5"/>
    <n v="108"/>
    <s v="tt10076722"/>
    <n v="5.0999999999999996"/>
    <n v="193"/>
    <x v="1"/>
  </r>
  <r>
    <n v="4351"/>
    <s v="tm878492"/>
    <x v="4312"/>
    <s v="Fate of Alakada"/>
    <x v="0"/>
    <s v="Faking her way through any situation, a social media influencer poses as an event planner and is tasked with throwing an extravagant, star-studded bash."/>
    <x v="63"/>
    <x v="1"/>
    <m/>
    <x v="5"/>
    <n v="114"/>
    <s v="tt11829884"/>
    <n v="7"/>
    <n v="54"/>
    <x v="1"/>
  </r>
  <r>
    <n v="4352"/>
    <s v="tm977184"/>
    <x v="4313"/>
    <s v="A Go! Go! Cory Carson Christmas"/>
    <x v="0"/>
    <s v="When a familiar-looking stranger crashes in without a memory, cory helps him remember the magic of Christmas to save the holiday for everyone"/>
    <x v="63"/>
    <x v="1"/>
    <m/>
    <x v="5"/>
    <n v="21"/>
    <s v="tt13479662"/>
    <n v="6.3"/>
    <n v="48"/>
    <x v="1"/>
  </r>
  <r>
    <n v="4353"/>
    <s v="tm873655"/>
    <x v="4314"/>
    <s v="Your Excellency"/>
    <x v="0"/>
    <s v="The movie entails generally on the west African country Nigeria which is about conducting an election for the 13th Democratic president of the country. It entails about the happenings in the country's political sector and the country at large during the general elections."/>
    <x v="62"/>
    <x v="1"/>
    <m/>
    <x v="5"/>
    <n v="120"/>
    <s v="tt11489288"/>
    <n v="6.6"/>
    <n v="43"/>
    <x v="1"/>
  </r>
  <r>
    <n v="4354"/>
    <s v="tm867288"/>
    <x v="4315"/>
    <s v="Elevator Baby"/>
    <x v="0"/>
    <s v="A chance encounter brings a brash, wealthy young man and an underprivileged woman together when they get stuck in an elevator and she goes into labor."/>
    <x v="62"/>
    <x v="1"/>
    <m/>
    <x v="5"/>
    <n v="83"/>
    <s v="tt11005162"/>
    <n v="6.9"/>
    <n v="73"/>
    <x v="1"/>
  </r>
  <r>
    <n v="4355"/>
    <s v="tm925702"/>
    <x v="4316"/>
    <s v="Andre and His Olive Tree"/>
    <x v="0"/>
    <s v="Chef Andr√É¬© Chiang is returning his Michelin stars, and has publicly declared that he is returning to his roots after 30 years. What would make him do so? How does the perfectionist define success? What haunts him at night?  Following Chef Andr√É¬© weeks before he officially closes his restaurant, we chart his emotional journey, and dive into nostalgic elements of his life. From how he first fell in love with cooking as a result of his mother√¢‚Ç¨‚Ñ¢s influence, to the challenges that he faced when he first learnt cooking in France, we tell the story of a passionate and determined individual, now ready for the next season of his life."/>
    <x v="63"/>
    <x v="1"/>
    <m/>
    <x v="5"/>
    <n v="104"/>
    <s v="tt13610390"/>
    <n v="6.6"/>
    <n v="201"/>
    <x v="1"/>
  </r>
  <r>
    <n v="4356"/>
    <s v="tm811954"/>
    <x v="4317"/>
    <s v="Nenjamundu Nermaiyundu Odu Raja"/>
    <x v="0"/>
    <s v="Two ambitious youngsters who make a living through a YouTube channel agree to perform a few tasks for a businessman when the latter offers them huge money."/>
    <x v="62"/>
    <x v="1"/>
    <s v="G"/>
    <x v="3"/>
    <n v="128"/>
    <s v="tt10438658"/>
    <n v="6.1"/>
    <n v="366"/>
    <x v="1"/>
  </r>
  <r>
    <n v="4357"/>
    <s v="tm1000551"/>
    <x v="4318"/>
    <s v="Namaste Wahala"/>
    <x v="0"/>
    <s v="A Nigerian woman and an Indian man won't let cultural differences get in the way of their romance."/>
    <x v="63"/>
    <x v="1"/>
    <m/>
    <x v="5"/>
    <n v="106"/>
    <s v="tt12423052"/>
    <n v="5.2"/>
    <n v="1536"/>
    <x v="1"/>
  </r>
  <r>
    <n v="4358"/>
    <s v="tm981675"/>
    <x v="4319"/>
    <s v="Super Monsters: Santa's Super Monster Helpers"/>
    <x v="0"/>
    <s v="When Santa needs serious help prepping all of his presents, the Super Monsters lend a hand - and some monster magic - to get every gift out on time."/>
    <x v="63"/>
    <x v="1"/>
    <m/>
    <x v="5"/>
    <n v="24"/>
    <s v="tt13439998"/>
    <n v="4.5"/>
    <n v="25"/>
    <x v="1"/>
  </r>
  <r>
    <n v="4359"/>
    <s v="tm460199"/>
    <x v="4320"/>
    <s v="High End Yaariyaan"/>
    <x v="0"/>
    <s v="High End Yaariyaan is a tale of 3 friends Ranjit Bawa, Jassie Gill, and Ninja who lives abroad. The story narrates how their friendship has evolved over a period of time and the struggles they each go through while living away from their homeland."/>
    <x v="62"/>
    <x v="1"/>
    <m/>
    <x v="5"/>
    <n v="140"/>
    <s v="tt9176136"/>
    <n v="5.8"/>
    <n v="1513"/>
    <x v="1"/>
  </r>
  <r>
    <n v="4360"/>
    <s v="tm498444"/>
    <x v="4321"/>
    <s v="Nimbe: The Movie"/>
    <x v="0"/>
    <s v="Nimbe is a story addressing the issues associated with drug abuse, some of the causes, how to identify and avoid such."/>
    <x v="62"/>
    <x v="1"/>
    <m/>
    <x v="5"/>
    <n v="110"/>
    <s v="tt8718112"/>
    <n v="5.9"/>
    <n v="57"/>
    <x v="1"/>
  </r>
  <r>
    <n v="4361"/>
    <s v="tm816983"/>
    <x v="4322"/>
    <s v="In Paradox"/>
    <x v="0"/>
    <s v="While being relentlessly attacked, a Man seeks to uncover a mystery and stop the unknown memories that are controlling him, only to learn the difference between reality and illusions."/>
    <x v="62"/>
    <x v="1"/>
    <m/>
    <x v="5"/>
    <n v="95"/>
    <s v="tt10508182"/>
    <n v="5"/>
    <n v="145"/>
    <x v="1"/>
  </r>
  <r>
    <n v="4362"/>
    <s v="tm822167"/>
    <x v="4323"/>
    <s v="The Panti Sisters"/>
    <x v="0"/>
    <s v="Three gay sons are called back by their estranged and terminally-ill father and given an offer they can't refuse: a P300 million inheritance in exchange for each of them giving him a grandchild."/>
    <x v="62"/>
    <x v="1"/>
    <s v="PG-13"/>
    <x v="4"/>
    <n v="108"/>
    <s v="tt10637682"/>
    <n v="5.6"/>
    <n v="264"/>
    <x v="1"/>
  </r>
  <r>
    <n v="4363"/>
    <s v="tm837802"/>
    <x v="4324"/>
    <s v="Luccas Neto in: Children's Day"/>
    <x v="0"/>
    <s v="Luccas Neto is planning a big Children's Day celebration at a school but an unexpected threat puts the party and his friends at risk."/>
    <x v="62"/>
    <x v="1"/>
    <m/>
    <x v="5"/>
    <n v="81"/>
    <s v="tt14706754"/>
    <n v="2.5"/>
    <n v="12"/>
    <x v="1"/>
  </r>
  <r>
    <n v="4364"/>
    <s v="ts258169"/>
    <x v="4325"/>
    <s v="Holiday Home Makeover with Mr. Christmas"/>
    <x v="1"/>
    <s v="Mr. Christmas, a veteran in the interior design industry with a healthy obsession with the holiday season, takes you behind the scenes as he puts his design expertise and vast Christmas collection to good use."/>
    <x v="63"/>
    <x v="1"/>
    <s v="TV-G"/>
    <x v="9"/>
    <n v="43"/>
    <s v="tt13255112"/>
    <n v="5.8"/>
    <n v="291"/>
    <x v="1"/>
  </r>
  <r>
    <n v="4365"/>
    <s v="ts234501"/>
    <x v="4326"/>
    <s v="Buddi"/>
    <x v="1"/>
    <s v="The Buddis bounce, spin, glide and giggle through their magical world, learning new things and sharing the joy of friendship."/>
    <x v="63"/>
    <x v="1"/>
    <s v="TV-Y"/>
    <x v="8"/>
    <n v="8"/>
    <s v="tt11829340"/>
    <n v="7.1"/>
    <n v="61"/>
    <x v="1"/>
  </r>
  <r>
    <n v="4366"/>
    <s v="tm944307"/>
    <x v="4327"/>
    <s v="I'm Glad I Did"/>
    <x v="0"/>
    <s v="Metin Akp√Ñ¬±nar has not been on the theater stage since 1992. In addition to TV series and movies, new generations were able to meet him with Deveku√Ö≈∏u Kabare's six plays that could be recorded. As if it was written today, those who watched had a taste of his unique acting in current plays. It was an acting that accompanied his talent and his intellectual background. &quot;I'm Glad I Did&quot;, when transferring through the years Metin Akpinar he brought his own narrative, on the other hand, offers a different approach to Turkey's recent history, leaving an archive for the future by refreshing memory."/>
    <x v="63"/>
    <x v="1"/>
    <m/>
    <x v="5"/>
    <n v="123"/>
    <s v="tt15139398"/>
    <n v="8.4"/>
    <n v="1387"/>
    <x v="1"/>
  </r>
  <r>
    <n v="4367"/>
    <s v="tm510525"/>
    <x v="4328"/>
    <s v="RK Nagar"/>
    <x v="0"/>
    <s v="RK Nagar is an upcoming Indian Tamil comedy film, written and directed by Saravana Rajan. The film features Vaibhav and Sana Althaf in the lead roles, while Sampath Raj plays a supporting role."/>
    <x v="62"/>
    <x v="1"/>
    <m/>
    <x v="5"/>
    <n v="110"/>
    <s v="tt7748196"/>
    <n v="5.0999999999999996"/>
    <n v="137"/>
    <x v="1"/>
  </r>
  <r>
    <n v="4368"/>
    <s v="ts235916"/>
    <x v="4329"/>
    <s v="Ladies Up"/>
    <x v="1"/>
    <s v="Rising India-based comics Prashasti Singh, Kaneez Surka, Supriya Joshi, and Niveditha Prakasam bring no-holds-barred humor to this stand up series"/>
    <x v="63"/>
    <x v="1"/>
    <m/>
    <x v="5"/>
    <n v="17"/>
    <s v="tt11942100"/>
    <n v="4.3"/>
    <n v="234"/>
    <x v="1"/>
  </r>
  <r>
    <n v="4369"/>
    <s v="ts269280"/>
    <x v="4330"/>
    <s v="Kings of Jo'Burg"/>
    <x v="1"/>
    <s v="The Masire brothers rule Johannesburg's criminal underworld, but a supernatural family curse and a tangled web of betrayal threaten to destroy them."/>
    <x v="63"/>
    <x v="1"/>
    <s v="TV-MA"/>
    <x v="6"/>
    <n v="51"/>
    <s v="tt13453828"/>
    <n v="5.6"/>
    <n v="491"/>
    <x v="1"/>
  </r>
  <r>
    <n v="4370"/>
    <s v="tm472231"/>
    <x v="4331"/>
    <s v="Si Doel the Movie 2"/>
    <x v="0"/>
    <s v="As Sarah and her child look to settle in Jakarta, Zaenab searches for answers and gets caught between defending her marriage to Doel or letting it go."/>
    <x v="62"/>
    <x v="1"/>
    <m/>
    <x v="5"/>
    <n v="95"/>
    <s v="tt10290062"/>
    <n v="7"/>
    <n v="182"/>
    <x v="1"/>
  </r>
  <r>
    <n v="4371"/>
    <s v="tm460149"/>
    <x v="4332"/>
    <s v="My Stupid Boss 2"/>
    <x v="0"/>
    <s v="Having driven away many of his employees, Bossman and three of his long-suffering workers try to find cheap labor in Vietnam but find trouble instead."/>
    <x v="62"/>
    <x v="1"/>
    <m/>
    <x v="5"/>
    <n v="94"/>
    <s v="tt10039468"/>
    <n v="6.6"/>
    <n v="451"/>
    <x v="1"/>
  </r>
  <r>
    <n v="4372"/>
    <s v="tm873357"/>
    <x v="4333"/>
    <s v="Mariposa"/>
    <x v="0"/>
    <s v="Iqbal (Angga Yunanda) is like a Mariposa butterfly to Acha (Adhisty Zara). Each time someone approach, he always runs away. Acha is determined to win Iqbal, a man known to be handsome, smart, yet cold."/>
    <x v="63"/>
    <x v="1"/>
    <m/>
    <x v="5"/>
    <n v="117"/>
    <s v="tt11470064"/>
    <n v="7.7"/>
    <n v="700"/>
    <x v="1"/>
  </r>
  <r>
    <n v="4373"/>
    <s v="ts255823"/>
    <x v="4334"/>
    <s v="The House Arrest of Us"/>
    <x v="1"/>
    <s v="A long-term couple finally decides to get engaged, and per Filipino pre-wedding tradition, the groom-to-be and his family go to his fianc√É¬©e's family to settle the union. A series of unfortunate events follow as a pandemic hits, with the government suddenly implementing an Enhanced Community Quarantine. Now the would-be bride and groom, joined by their warring families, must live under one roof during a mandated lockdown."/>
    <x v="63"/>
    <x v="1"/>
    <s v="TV-PG"/>
    <x v="7"/>
    <n v="26"/>
    <s v="tt13280838"/>
    <n v="5.6"/>
    <n v="107"/>
    <x v="1"/>
  </r>
  <r>
    <n v="4374"/>
    <s v="ts241246"/>
    <x v="4335"/>
    <s v="The Smart Money Woman"/>
    <x v="1"/>
    <s v="Meet Zuri. She's living a fabulous life. Great car, gorgeous apartment, well paid job. Meet Zuri. Broken down car, an apartment she cant afford, a job she's about to lose. What's a broke girl to do. With her best friends Tami (the flighty fashion designer), Lara (the tough oil and gas executive), Adesuwa (the conservative lawyer), and Ladun (the fabulous housewife), Zuri grows a little, learns a lot and navigates her way to making better financial decisions and building wealth. This show tackles, debt, spending, the consumerist culture of the African middle class, the fear and misconceptions surrounding money and the lack of it, love, friendships, cultural and societal pressures and the roles they play in success. With each episode comes a Smart Money Lesson, there to help you work your way up the financial ladder."/>
    <x v="63"/>
    <x v="1"/>
    <s v="TV-MA"/>
    <x v="6"/>
    <n v="48"/>
    <s v="tt12428002"/>
    <n v="6.4"/>
    <n v="105"/>
    <x v="1"/>
  </r>
  <r>
    <n v="4375"/>
    <s v="tm493556"/>
    <x v="4336"/>
    <s v="Kaagar"/>
    <x v="0"/>
    <s v="In a small Maharashtrian town, a woman's rise in the political hierarchy creates ripples across the social-political spectrum. Directed by Makarand Mane, KaaGaR stars Rinku Rajguru in the lead role."/>
    <x v="62"/>
    <x v="1"/>
    <m/>
    <x v="5"/>
    <n v="129"/>
    <s v="tt8907844"/>
    <n v="6.2"/>
    <n v="64"/>
    <x v="1"/>
  </r>
  <r>
    <n v="4376"/>
    <s v="tm971819"/>
    <x v="4337"/>
    <s v="Four Sisters Before the Wedding"/>
    <x v="0"/>
    <s v="After discovering that their parents' marriage is on the brink of ending, the Salazar siblings scheme to bring them back together in time for their 20th anniversary in a prequel to &quot;Four Sisters and a Wedding.&quot;"/>
    <x v="63"/>
    <x v="1"/>
    <m/>
    <x v="5"/>
    <n v="116"/>
    <s v="tt11867144"/>
    <n v="6.3"/>
    <n v="172"/>
    <x v="1"/>
  </r>
  <r>
    <n v="4377"/>
    <s v="ts215869"/>
    <x v="4338"/>
    <s v="Extreme Engagement"/>
    <x v="1"/>
    <s v="An engaged couple travels the world for a year to explore marriage customs in diverse cultures. Will the journey bring them closer or tear them apart?"/>
    <x v="62"/>
    <x v="1"/>
    <m/>
    <x v="5"/>
    <n v="40"/>
    <s v="tt10521644"/>
    <n v="5.6"/>
    <n v="382"/>
    <x v="1"/>
  </r>
  <r>
    <n v="4378"/>
    <s v="ts234505"/>
    <x v="4339"/>
    <s v="Fary: Hexagone"/>
    <x v="1"/>
    <s v="French comedy phenom Fary puts a playful spin on questions of identity, culture and more in the first half of an epic two-part stand-up special."/>
    <x v="63"/>
    <x v="1"/>
    <s v="TV-MA"/>
    <x v="6"/>
    <n v="51"/>
    <s v="tt11823028"/>
    <n v="6.2"/>
    <n v="126"/>
    <x v="1"/>
  </r>
  <r>
    <n v="4379"/>
    <s v="tm530822"/>
    <x v="4340"/>
    <s v="Carlos Almaraz: Playing with Fire"/>
    <x v="0"/>
    <s v="Explore the life of Carlos Almaraz, a Chicano activist, sexual outlaw, and visionary painter of some of the most unforgettable images of Southern California."/>
    <x v="62"/>
    <x v="1"/>
    <m/>
    <x v="5"/>
    <n v="82"/>
    <s v="tt6335714"/>
    <n v="7.5"/>
    <n v="58"/>
    <x v="1"/>
  </r>
  <r>
    <n v="4380"/>
    <s v="ts215862"/>
    <x v="4341"/>
    <s v="True Tunes"/>
    <x v="1"/>
    <s v="True and her friends are dropping sweet, silly beats with freshly modern music videos set to the sounds of classic nursery rhyme songs."/>
    <x v="62"/>
    <x v="1"/>
    <s v="TV-Y7"/>
    <x v="10"/>
    <n v="3"/>
    <s v="tt10522374"/>
    <n v="8"/>
    <n v="14"/>
    <x v="1"/>
  </r>
  <r>
    <n v="4381"/>
    <s v="tm816432"/>
    <x v="4342"/>
    <s v="Bypass Road"/>
    <x v="0"/>
    <s v="The story revolves around a young man, Vikram, who is a fashion prodigy. The story is layered with a murder in town."/>
    <x v="62"/>
    <x v="1"/>
    <m/>
    <x v="5"/>
    <n v="137"/>
    <s v="tt9176260"/>
    <n v="5.4"/>
    <n v="999"/>
    <x v="1"/>
  </r>
  <r>
    <n v="4382"/>
    <s v="tm461907"/>
    <x v="4343"/>
    <s v="Rakkhosh"/>
    <x v="0"/>
    <s v="The movie explores the horrors and fantasies of a patient trapped in a mental asylum."/>
    <x v="62"/>
    <x v="1"/>
    <m/>
    <x v="5"/>
    <n v="113"/>
    <s v="tt6018556"/>
    <n v="4.9000000000000004"/>
    <n v="184"/>
    <x v="1"/>
  </r>
  <r>
    <n v="4383"/>
    <s v="tm463217"/>
    <x v="4344"/>
    <s v="Hamid"/>
    <x v="0"/>
    <s v="Eight year-old Hamid learns that 786 is God's number and decides to try and reach out to God, by dialing this number. He wants to talk to his father, who his mother tells him has gone to Allah. One fine day the phone call is answered."/>
    <x v="62"/>
    <x v="1"/>
    <m/>
    <x v="5"/>
    <n v="108"/>
    <s v="tt7527082"/>
    <n v="7.7"/>
    <n v="1189"/>
    <x v="1"/>
  </r>
  <r>
    <n v="4384"/>
    <s v="ts236850"/>
    <x v="4345"/>
    <s v="Children of Adam"/>
    <x v="1"/>
    <s v="Scandals and conflicts of society figures from different backgrounds revealing exciting events linking Ghassan and Judge Rima with Saad and Maya."/>
    <x v="63"/>
    <x v="1"/>
    <s v="TV-14"/>
    <x v="2"/>
    <n v="41"/>
    <s v="tt12434912"/>
    <n v="7.8"/>
    <n v="170"/>
    <x v="1"/>
  </r>
  <r>
    <n v="4385"/>
    <s v="ts251607"/>
    <x v="4346"/>
    <s v="Word Party Songs"/>
    <x v="1"/>
    <s v="Sing along and dance with Bailey, Franny, Kip, Lulu and Tilly in this collection of music videos that will get you in the mood to move and groove!"/>
    <x v="63"/>
    <x v="1"/>
    <s v="TV-Y"/>
    <x v="8"/>
    <n v="4"/>
    <s v="tt12748268"/>
    <n v="3.6"/>
    <n v="18"/>
    <x v="1"/>
  </r>
  <r>
    <n v="4386"/>
    <s v="tm454431"/>
    <x v="4347"/>
    <s v="A Home with a View"/>
    <x v="0"/>
    <s v="A billboard wreaks havock in a Hong Kong family life. The Lo family live in an old  flat in the middle of a noisy neighborhood: father, mother, unemployed son, teenage daughter and his elderly, disabled father. Now a billboard is blocking their view and their already chaotic life becomes sheer madness."/>
    <x v="62"/>
    <x v="1"/>
    <m/>
    <x v="5"/>
    <n v="92"/>
    <s v="tt8443432"/>
    <n v="5.9"/>
    <n v="294"/>
    <x v="1"/>
  </r>
  <r>
    <n v="4387"/>
    <s v="tm446480"/>
    <x v="4348"/>
    <s v="Cemara's Family"/>
    <x v="0"/>
    <s v="After bankruptcy, Abah and Emak must adapt to a new life with their children in a remote village."/>
    <x v="62"/>
    <x v="1"/>
    <m/>
    <x v="5"/>
    <n v="110"/>
    <s v="tt7885874"/>
    <n v="7.8"/>
    <n v="750"/>
    <x v="1"/>
  </r>
  <r>
    <n v="4388"/>
    <s v="tm879556"/>
    <x v="4349"/>
    <s v="David A. Arnold Fat Ballerina"/>
    <x v="0"/>
    <s v="Stand up comedy special featuring David A. Arnold."/>
    <x v="63"/>
    <x v="1"/>
    <m/>
    <x v="5"/>
    <n v="60"/>
    <s v="tt11916980"/>
    <n v="7.4"/>
    <n v="71"/>
    <x v="1"/>
  </r>
  <r>
    <n v="4389"/>
    <s v="tm454338"/>
    <x v="4350"/>
    <s v="Alone/Together"/>
    <x v="0"/>
    <s v="Christine an Art Studies major student at University of the Philippines Diliman a smart and very ambitious who is in a relationship with a Biology student at University of Santo Tomas, Raf a very total opposite character of Christine."/>
    <x v="62"/>
    <x v="1"/>
    <m/>
    <x v="5"/>
    <n v="103"/>
    <s v="tt9526822"/>
    <n v="6.8"/>
    <n v="451"/>
    <x v="1"/>
  </r>
  <r>
    <n v="4390"/>
    <s v="tm474405"/>
    <x v="4351"/>
    <s v="Between Maybes"/>
    <x v="0"/>
    <s v="Amidst the silence and isolation, Hazel and Louie find comfort in each other as they both needed it at that certain point in their lives. But knowing how far apart their worlds are, they can only hold on to the belief that some encounters are special because of how fleeting they are."/>
    <x v="62"/>
    <x v="1"/>
    <m/>
    <x v="5"/>
    <n v="107"/>
    <s v="tt10044704"/>
    <n v="6.2"/>
    <n v="172"/>
    <x v="1"/>
  </r>
  <r>
    <n v="4391"/>
    <s v="tm471802"/>
    <x v="4352"/>
    <s v="Sur Sapata"/>
    <x v="0"/>
    <s v="This story is about young boys who have capabilities of playing KABADDI but the society is against them, they took this as challenge and their journey starts from here. Boys went out of the box after facing hardship and being discouraged from their guru and parents to win hearts of people. To feel the thrill, motivation, entertainment, comedy, sportsmanship; come and watch movie along with your family and friends."/>
    <x v="62"/>
    <x v="1"/>
    <m/>
    <x v="5"/>
    <n v="128"/>
    <s v="tt5338082"/>
    <n v="7.4"/>
    <n v="45"/>
    <x v="1"/>
  </r>
  <r>
    <n v="4392"/>
    <s v="tm873354"/>
    <x v="4353"/>
    <s v="Si Doel the Movie 3"/>
    <x v="0"/>
    <s v="The return of Sarah with his son, Dul, to Jakarta, welcomed happily by the Doel's family. But it also makes Zaenab, Sarah, and Doel confronted with decisive choice."/>
    <x v="63"/>
    <x v="1"/>
    <m/>
    <x v="5"/>
    <n v="93"/>
    <s v="tt11469660"/>
    <n v="6.7"/>
    <n v="130"/>
    <x v="1"/>
  </r>
  <r>
    <n v="4393"/>
    <s v="tm902993"/>
    <x v="4354"/>
    <s v="Mama Drama"/>
    <x v="0"/>
    <m/>
    <x v="63"/>
    <x v="1"/>
    <m/>
    <x v="5"/>
    <n v="85"/>
    <s v="tt12424356"/>
    <n v="6.3"/>
    <n v="8"/>
    <x v="1"/>
  </r>
  <r>
    <n v="4394"/>
    <s v="ts89740"/>
    <x v="4355"/>
    <s v="The Defected"/>
    <x v="1"/>
    <s v="A thrilling story revolving around a policeman who becomes embroiled in a conspiracy plaguing the high-ranking officials due to an incident that almost cost him his life."/>
    <x v="62"/>
    <x v="1"/>
    <s v="TV-14"/>
    <x v="2"/>
    <n v="42"/>
    <s v="tt10141612"/>
    <n v="7.4"/>
    <n v="68"/>
    <x v="1"/>
  </r>
  <r>
    <n v="4395"/>
    <s v="tm836449"/>
    <x v="4356"/>
    <s v="Tuna Girl"/>
    <x v="0"/>
    <s v="A clumsy but cheerful fisheries student struggles to find her place at a research institute renowned for its tuna cultivation. The work isn't easy."/>
    <x v="62"/>
    <x v="1"/>
    <m/>
    <x v="5"/>
    <n v="89"/>
    <s v="tt11057912"/>
    <n v="6.1"/>
    <n v="140"/>
    <x v="1"/>
  </r>
  <r>
    <n v="4396"/>
    <s v="tm462809"/>
    <x v="4357"/>
    <s v="The Wedding Shaman"/>
    <x v="0"/>
    <s v="After a betrayal at work, a finance professional becomes an assistant to a bride shaman in order to salvage her only remaining property √¢‚Ç¨‚Äù and love life."/>
    <x v="62"/>
    <x v="1"/>
    <m/>
    <x v="5"/>
    <n v="111"/>
    <s v="tt10066526"/>
    <n v="7.1"/>
    <n v="158"/>
    <x v="1"/>
  </r>
  <r>
    <n v="4397"/>
    <s v="tm455715"/>
    <x v="4358"/>
    <s v="Dilan 1991"/>
    <x v="0"/>
    <s v="Dilan's involvement in the motorbike gang imperils his relationship with Milea, whose distant relative returns from Belgium."/>
    <x v="62"/>
    <x v="1"/>
    <m/>
    <x v="5"/>
    <n v="118"/>
    <s v="tt9648942"/>
    <n v="6.8"/>
    <n v="1047"/>
    <x v="1"/>
  </r>
  <r>
    <n v="4398"/>
    <s v="tm843408"/>
    <x v="4359"/>
    <s v="She Is"/>
    <x v="0"/>
    <s v="Can one woman have everything? Facing her 40s, a highly accomplished woman, with a host of suitors at her feet, faces hard decisions about love, family, and her future."/>
    <x v="62"/>
    <x v="1"/>
    <m/>
    <x v="5"/>
    <n v="106"/>
    <s v="tt14605914"/>
    <n v="5.8"/>
    <n v="6"/>
    <x v="1"/>
  </r>
  <r>
    <n v="4399"/>
    <s v="tm476496"/>
    <x v="4360"/>
    <s v="Bhai - Vyakti Ki Valli 2"/>
    <x v="0"/>
    <s v="The second part of the P.L Deshpande biopic which starts off where the first one left off and essays the achievements of the writer."/>
    <x v="62"/>
    <x v="1"/>
    <s v="R"/>
    <x v="0"/>
    <n v="130"/>
    <s v="tt9680076"/>
    <n v="7.8"/>
    <n v="195"/>
    <x v="1"/>
  </r>
  <r>
    <n v="4400"/>
    <s v="tm815509"/>
    <x v="4361"/>
    <s v="Elf Pets: A Fox Cub's Christmas Tale"/>
    <x v="0"/>
    <s v="Set against the backdrop of the mystical Northern Lights, Scout Elf Newsey investigates how Santa travels the world at night."/>
    <x v="62"/>
    <x v="1"/>
    <m/>
    <x v="5"/>
    <n v="28"/>
    <s v="tt10485928"/>
    <n v="4.7"/>
    <n v="98"/>
    <x v="1"/>
  </r>
  <r>
    <n v="4401"/>
    <s v="tm898322"/>
    <x v="4362"/>
    <s v="This Lady Called Life"/>
    <x v="0"/>
    <s v="Becoming a chef is Aiye√¢‚Ç¨‚Ñ¢s greatest desire. But. She is a young, struggling, single mother who has been abandoned by her family. To settle for defeat, or to fight against all odds to become the chef of her dreams? That is the question."/>
    <x v="63"/>
    <x v="1"/>
    <m/>
    <x v="5"/>
    <n v="120"/>
    <s v="tt12282600"/>
    <n v="6.8"/>
    <n v="62"/>
    <x v="1"/>
  </r>
  <r>
    <n v="4402"/>
    <s v="tm901961"/>
    <x v="4363"/>
    <s v="One Take"/>
    <x v="0"/>
    <s v="Members of Thai girl group BNK48 share the ups and downs of preparing for the 6th Single Senbatsu General Election."/>
    <x v="63"/>
    <x v="1"/>
    <m/>
    <x v="5"/>
    <n v="85"/>
    <s v="tt12401232"/>
    <n v="5.9"/>
    <n v="52"/>
    <x v="1"/>
  </r>
  <r>
    <n v="4403"/>
    <s v="tm846354"/>
    <x v="4364"/>
    <s v="#FriendButMarried 2"/>
    <x v="0"/>
    <s v="As Ayu and Ditto finally transition from best friends to newlyweds, a quick pregnancy creates uncertainty for the future of their young marriage."/>
    <x v="63"/>
    <x v="1"/>
    <m/>
    <x v="5"/>
    <n v="104"/>
    <s v="tt11640412"/>
    <n v="6.9"/>
    <n v="300"/>
    <x v="1"/>
  </r>
  <r>
    <n v="4404"/>
    <s v="tm823350"/>
    <x v="4365"/>
    <s v="Luccas Neto in: Summer Camp"/>
    <x v="0"/>
    <s v="Luccas and Gi are heading to a world famous gymkhana camp. Only problem: so are their bullies... A fun musical that will get you in a vacation mood."/>
    <x v="62"/>
    <x v="1"/>
    <s v="G"/>
    <x v="3"/>
    <n v="87"/>
    <s v="tt13766476"/>
    <n v="2.8"/>
    <n v="52"/>
    <x v="1"/>
  </r>
  <r>
    <n v="4405"/>
    <s v="tm915354"/>
    <x v="4366"/>
    <s v="Girl's Revenge"/>
    <x v="0"/>
    <s v="At a birthday party, a sex video is filmed without consent and Ren Li-cha is the girl in the video. The clip circulates among the students and Li-cha is mocked and bullied as a result. Wu Yun-heng, a transfer student, went to the party with Li-cha. As she cannot stand how much Li-cha is suffering'  she is determined to find out about the truth behind the incident, fighting for her best friend. However, as she gets closer to the truth, she is about to shatter the peace in school....."/>
    <x v="63"/>
    <x v="1"/>
    <m/>
    <x v="5"/>
    <n v="81"/>
    <s v="tt13388018"/>
    <n v="5.7"/>
    <n v="190"/>
    <x v="1"/>
  </r>
  <r>
    <n v="4406"/>
    <s v="tm451502"/>
    <x v="4367"/>
    <s v="Kolaiyuthir Kaalam"/>
    <x v="0"/>
    <s v="The heiress of a multi-millionaire, a hearing and speech impaired young woman, has to fend off a slasher all alone in her palatial estate."/>
    <x v="62"/>
    <x v="1"/>
    <m/>
    <x v="5"/>
    <n v="109"/>
    <s v="tt6280858"/>
    <n v="2.6"/>
    <n v="398"/>
    <x v="1"/>
  </r>
  <r>
    <n v="4407"/>
    <s v="tm450129"/>
    <x v="4368"/>
    <s v="Sakaling Maging Tayo"/>
    <x v="0"/>
    <s v="Two college freshmen, Pol and Laya, accidentally meet during their last day of school in Baguio City. Laya is about to move back to Manila to escape from her failed romance, while Pol is about to spend a care-free night in a music festival. After witnessing Laya√¢‚Ç¨‚Ñ¢s breakdown because of her recent heartbreak, Pol gets an idea to make her last night in Baguio fun and memorable."/>
    <x v="62"/>
    <x v="1"/>
    <m/>
    <x v="5"/>
    <n v="90"/>
    <s v="tt9389622"/>
    <n v="7.1"/>
    <n v="73"/>
    <x v="1"/>
  </r>
  <r>
    <n v="4408"/>
    <s v="tm921230"/>
    <x v="4369"/>
    <s v="Story of Kale: When Someone's in Love"/>
    <x v="0"/>
    <s v="After leaving a toxic relationship, Dinda embarks on a romance with Kale, whose view on love soon shatters as he wrestles with his own insecurities."/>
    <x v="63"/>
    <x v="1"/>
    <m/>
    <x v="5"/>
    <n v="77"/>
    <s v="tt13081264"/>
    <n v="6.4"/>
    <n v="270"/>
    <x v="1"/>
  </r>
  <r>
    <n v="4409"/>
    <s v="ts222362"/>
    <x v="4370"/>
    <s v="Mighty Little Bheem: Diwali"/>
    <x v="1"/>
    <s v="From decorating his home to devouring sweet, join Bheem as he make merry -- and a it os mischief -- while the festival of lights is in full swing."/>
    <x v="62"/>
    <x v="1"/>
    <m/>
    <x v="5"/>
    <n v="24"/>
    <s v="tt10987498"/>
    <n v="7.7"/>
    <n v="35"/>
    <x v="1"/>
  </r>
  <r>
    <n v="4410"/>
    <s v="tm451269"/>
    <x v="4371"/>
    <s v="Born Beautiful"/>
    <x v="0"/>
    <s v="After her best friend dies, Barbs starts a new life as a straight man named Bobby, which leads her to Trisha's ex-boyfriend Michaelangelo, to her own ex-boyfriend Greg and to a woman claiming she is pregnant with Barbs' child."/>
    <x v="62"/>
    <x v="1"/>
    <m/>
    <x v="5"/>
    <n v="96"/>
    <s v="tt9364848"/>
    <n v="5.5"/>
    <n v="118"/>
    <x v="1"/>
  </r>
  <r>
    <n v="4411"/>
    <s v="tm840236"/>
    <x v="4372"/>
    <s v="Milea"/>
    <x v="0"/>
    <s v="Years after his teen romance with Milea, a now-adult Dilan tells his version of their love story when a high school reunion brings them back together."/>
    <x v="63"/>
    <x v="1"/>
    <m/>
    <x v="5"/>
    <n v="99"/>
    <s v="tt11127878"/>
    <n v="6.4"/>
    <n v="547"/>
    <x v="1"/>
  </r>
  <r>
    <n v="4412"/>
    <s v="tm460411"/>
    <x v="4373"/>
    <s v="Stunt School"/>
    <x v="0"/>
    <s v="An aspiring actress is admitted to a prestigious conservatory but must pay her tuition by working as a performer for an unusual company."/>
    <x v="62"/>
    <x v="1"/>
    <m/>
    <x v="5"/>
    <n v="95"/>
    <s v="tt9056824"/>
    <n v="4.4000000000000004"/>
    <n v="1123"/>
    <x v="1"/>
  </r>
  <r>
    <n v="4413"/>
    <s v="ts283159"/>
    <x v="4374"/>
    <s v="A Perfect Day for Arsenide"/>
    <x v="1"/>
    <s v="A Perfect Day for Arsenide adapts ten stories from the same-titled novel by Hong Kong writer Pizza, the author of Lost On A Red Mini Bus To Taipo. Spanning suspense, horror, comedy, fantasy and more, the inventive series rolls out whimsical and bizarre stories about the absurdity of life in the wild city of Hong Kong."/>
    <x v="63"/>
    <x v="1"/>
    <s v="TV-MA"/>
    <x v="6"/>
    <n v="23"/>
    <s v="tt14592684"/>
    <n v="5"/>
    <n v="16"/>
    <x v="1"/>
  </r>
  <r>
    <n v="4414"/>
    <s v="ts264270"/>
    <x v="4375"/>
    <s v="Anatomy of a Scandal"/>
    <x v="1"/>
    <s v="A sexual consent scandal amongst British privileged elite and the women caught up in its wake."/>
    <x v="64"/>
    <x v="1"/>
    <s v="TV-MA"/>
    <x v="6"/>
    <n v="45"/>
    <s v="tt12748084"/>
    <n v="7"/>
    <n v="16425"/>
    <x v="1"/>
  </r>
  <r>
    <n v="4415"/>
    <s v="ts217231"/>
    <x v="4376"/>
    <s v="Heartstopper"/>
    <x v="1"/>
    <s v="Teens Charlie and Nick discover their unlikely friendship might be something more as they navigate school and young love in this coming-of-age series."/>
    <x v="64"/>
    <x v="1"/>
    <s v="TV-14"/>
    <x v="2"/>
    <n v="28"/>
    <s v="tt10638036"/>
    <n v="8.9"/>
    <n v="28978"/>
    <x v="1"/>
  </r>
  <r>
    <n v="4416"/>
    <s v="ts90093"/>
    <x v="4377"/>
    <s v="The Pentaverate"/>
    <x v="1"/>
    <s v="After influencing global events for centuries, a secret society faces a dangerous threat from within. Can a Canadian reporter save them √¢‚Ç¨‚Äù and the world?"/>
    <x v="64"/>
    <x v="1"/>
    <s v="TV-MA"/>
    <x v="6"/>
    <n v="27"/>
    <s v="tt10203880"/>
    <n v="6.1"/>
    <n v="3409"/>
    <x v="1"/>
  </r>
  <r>
    <n v="4417"/>
    <s v="ts108385"/>
    <x v="4378"/>
    <s v="Inventing Anna"/>
    <x v="1"/>
    <s v="A journalist with a lot to prove investigates the case of Anna Delvey, the Instagram-legendary German heiress who stole the hearts of New York√¢‚Ç¨‚Ñ¢s social scene √¢‚Ç¨‚Äú and stole their money as well."/>
    <x v="64"/>
    <x v="1"/>
    <s v="TV-MA"/>
    <x v="6"/>
    <n v="68"/>
    <s v="tt8740976"/>
    <n v="6.8"/>
    <n v="54105"/>
    <x v="1"/>
  </r>
  <r>
    <n v="4418"/>
    <s v="tm1082564"/>
    <x v="4379"/>
    <s v="The Adam Project"/>
    <x v="0"/>
    <s v="After accidentally crash-landing in 2022, time-traveling fighter pilot Adam Reed teams up with his 12-year-old self for a mission to save the future."/>
    <x v="64"/>
    <x v="1"/>
    <s v="PG-13"/>
    <x v="4"/>
    <n v="106"/>
    <s v="tt2463208"/>
    <n v="6.7"/>
    <n v="156603"/>
    <x v="0"/>
  </r>
  <r>
    <n v="4419"/>
    <s v="tm1043537"/>
    <x v="4380"/>
    <s v="Operation Mincemeat"/>
    <x v="0"/>
    <s v="In 1943, two British intelligence officers concoct Operation Mincemeat, wherein their plan to drop a corpse with false papers off the coast of Spain would fool Nazi spies into believing the Allied forces were planning to attack by way of Greece rather than Sicily."/>
    <x v="64"/>
    <x v="1"/>
    <s v="PG-13"/>
    <x v="4"/>
    <n v="128"/>
    <s v="tt1879016"/>
    <n v="6.9"/>
    <n v="1972"/>
    <x v="1"/>
  </r>
  <r>
    <n v="4420"/>
    <s v="tm674063"/>
    <x v="4381"/>
    <s v="The Power of the Dog"/>
    <x v="0"/>
    <s v="Charismatic rancher Phil Burbank inspires fear and awe in those around him. When his brother brings home a new wife and her son, Phil torments them until he finds himself exposed to the possibility of love."/>
    <x v="65"/>
    <x v="1"/>
    <s v="R"/>
    <x v="0"/>
    <n v="126"/>
    <s v="tt10293406"/>
    <n v="6.9"/>
    <n v="158487"/>
    <x v="0"/>
  </r>
  <r>
    <n v="4421"/>
    <s v="ts225061"/>
    <x v="4382"/>
    <s v="Pieces of Her"/>
    <x v="1"/>
    <s v="An act of violence rocks a sleepy Georgia town as well as the bond between a mother and her daughter."/>
    <x v="64"/>
    <x v="1"/>
    <s v="TV-MA"/>
    <x v="6"/>
    <n v="52"/>
    <s v="tt9170236"/>
    <n v="6.4"/>
    <n v="11322"/>
    <x v="1"/>
  </r>
  <r>
    <n v="4422"/>
    <s v="tm1166024"/>
    <x v="4383"/>
    <s v="Choose or Die"/>
    <x v="0"/>
    <s v="In pursuit of an unclaimed $125,000 prize, a broke college dropout decides to play an obscure, 1980s survival computer game. But the game curses her, and she√¢‚Ç¨‚Ñ¢s faced with dangerous choices and reality-warping challenges. After a series of unexpectedly terrifying moments, she realizes she√¢‚Ç¨‚Ñ¢s no longer playing for the money but for her life."/>
    <x v="64"/>
    <x v="1"/>
    <m/>
    <x v="5"/>
    <n v="85"/>
    <s v="tt11514780"/>
    <n v="4.7"/>
    <n v="14911"/>
    <x v="1"/>
  </r>
  <r>
    <n v="4423"/>
    <s v="tm1075698"/>
    <x v="4384"/>
    <s v="Metal Lords"/>
    <x v="0"/>
    <s v="For teenage misfits Hunter and Kevin, the path to glory is clear: Devote themselves to metal. Win Battle of the Bands. And be worshipped like gods."/>
    <x v="64"/>
    <x v="1"/>
    <s v="R"/>
    <x v="0"/>
    <n v="97"/>
    <s v="tt12141112"/>
    <n v="6.7"/>
    <n v="19689"/>
    <x v="1"/>
  </r>
  <r>
    <n v="4424"/>
    <s v="ts344184"/>
    <x v="4385"/>
    <s v="Conversations with a Killer: The John Wayne Gacy Tapes"/>
    <x v="1"/>
    <s v="Serial killer John Wayne Gacy was an aspiring politician, beloved local contractor, and part-time clown-for-hire who murdered 33 young men between 1972 and 1976. The majority of his victims were found buried under his house, in the quiet northwest suburbs of Chicago. Fifty years later, DNA scientists are still trying to identify all of his victims, but thanks to 60 hours of unearthed audio between Gacy and his defense team, we have fresh perspective on the narcissistic mindset of the murderer and a deeper understanding of how he operated for so long with impunity."/>
    <x v="64"/>
    <x v="1"/>
    <s v="TV-MA"/>
    <x v="6"/>
    <n v="61"/>
    <s v="tt18970124"/>
    <n v="7.2"/>
    <n v="3984"/>
    <x v="1"/>
  </r>
  <r>
    <n v="4425"/>
    <s v="tm1120543"/>
    <x v="4386"/>
    <s v="The Bubble"/>
    <x v="0"/>
    <s v="A group of actors and actresses stuck inside a pandemic bubble at a hotel attempts to complete a film."/>
    <x v="64"/>
    <x v="1"/>
    <s v="R"/>
    <x v="0"/>
    <n v="126"/>
    <s v="tt13610562"/>
    <n v="4.7"/>
    <n v="20080"/>
    <x v="1"/>
  </r>
  <r>
    <n v="4426"/>
    <s v="tm1185367"/>
    <x v="4387"/>
    <s v="White Hot: The Rise &amp; Fall of Abercrombie &amp; Fitch"/>
    <x v="0"/>
    <s v="All the cool kids were wearing it. This documentary explores A&amp;F's pop culture reign in the late '90s and early 2000s and how it thrived on exclusion."/>
    <x v="64"/>
    <x v="1"/>
    <s v="R"/>
    <x v="0"/>
    <n v="88"/>
    <s v="tt19034522"/>
    <n v="5.6"/>
    <n v="1184"/>
    <x v="1"/>
  </r>
  <r>
    <n v="4427"/>
    <s v="ts256310"/>
    <x v="4388"/>
    <s v="Pacific Rim: The Black"/>
    <x v="1"/>
    <s v="After Kaiju ravage Australia, two siblings pilot a Jaeger to search for their parents, encountering new creatures, seedy characters and chance allies."/>
    <x v="65"/>
    <x v="1"/>
    <s v="TV-14"/>
    <x v="2"/>
    <n v="24"/>
    <s v="tt9288848"/>
    <n v="7"/>
    <n v="4796"/>
    <x v="1"/>
  </r>
  <r>
    <n v="4428"/>
    <s v="ts270910"/>
    <x v="4389"/>
    <s v="Vikings: Valhalla"/>
    <x v="1"/>
    <s v="In this sequel to &quot;Vikings,&quot; a hundred years have passed and a new generation of legendary heroes arises to forge its own destiny √¢‚Ç¨‚Äù and make history."/>
    <x v="64"/>
    <x v="1"/>
    <s v="TV-MA"/>
    <x v="6"/>
    <n v="51"/>
    <s v="tt11311302"/>
    <n v="7.1"/>
    <n v="31330"/>
    <x v="1"/>
  </r>
  <r>
    <n v="4429"/>
    <s v="ts222333"/>
    <x v="4390"/>
    <s v="Arcane"/>
    <x v="1"/>
    <s v="Amid the stark discord of twin cities Piltover and Zaun, two sisters fight on rival sides of a war between magic technologies and clashing convictions."/>
    <x v="65"/>
    <x v="1"/>
    <s v="TV-14"/>
    <x v="2"/>
    <n v="41"/>
    <s v="tt11126994"/>
    <n v="9.1"/>
    <n v="175412"/>
    <x v="0"/>
  </r>
  <r>
    <n v="4430"/>
    <s v="tm1083293"/>
    <x v="4391"/>
    <s v="Windfall"/>
    <x v="0"/>
    <s v="A man breaks into a tech billionaire's empty vacation home, but things go sideways when the arrogant mogul and his wife arrive for a last-minute getaway."/>
    <x v="64"/>
    <x v="1"/>
    <s v="R"/>
    <x v="0"/>
    <n v="92"/>
    <s v="tt15035360"/>
    <n v="5.7"/>
    <n v="17218"/>
    <x v="1"/>
  </r>
  <r>
    <n v="4431"/>
    <s v="tm979026"/>
    <x v="4392"/>
    <s v="tick, tick... BOOM!"/>
    <x v="0"/>
    <s v="On the cusp of his 30th birthday, Jonathon Larson, a promising young theater composer, navigates love, friendship, and the pressures of life as an artist in New York City."/>
    <x v="65"/>
    <x v="1"/>
    <s v="PG-13"/>
    <x v="4"/>
    <n v="121"/>
    <s v="tt8721424"/>
    <n v="7.5"/>
    <n v="96418"/>
    <x v="1"/>
  </r>
  <r>
    <n v="4432"/>
    <s v="ts301625"/>
    <x v="4393"/>
    <s v="Hold Tight"/>
    <x v="1"/>
    <s v="When a young man goes missing soon after his friend dies, life in a tight-knit, affluent Warsaw suburb slowly unravels, exposing secrets and lies."/>
    <x v="64"/>
    <x v="1"/>
    <s v="TV-MA"/>
    <x v="6"/>
    <n v="47"/>
    <s v="tt15019128"/>
    <n v="6.1"/>
    <n v="1113"/>
    <x v="1"/>
  </r>
  <r>
    <n v="4433"/>
    <s v="ts311987"/>
    <x v="4394"/>
    <s v="Bad Vegan: Fame. Fraud. Fugitives."/>
    <x v="1"/>
    <s v="After marrying a mysterious man who claimed he could make her dog immortal, a celebrated vegan restaurateur finds her life veering off the rails."/>
    <x v="64"/>
    <x v="1"/>
    <s v="TV-MA"/>
    <x v="6"/>
    <n v="52"/>
    <s v="tt18260538"/>
    <n v="5.8"/>
    <n v="2062"/>
    <x v="1"/>
  </r>
  <r>
    <n v="4434"/>
    <s v="ts215951"/>
    <x v="4395"/>
    <s v="Midnight Mass"/>
    <x v="1"/>
    <s v="An isolated island community experiences miraculous events - and frightening omens - after the arrival of a charismatic, mysterious young priest."/>
    <x v="65"/>
    <x v="1"/>
    <s v="TV-MA"/>
    <x v="6"/>
    <n v="64"/>
    <s v="tt10574558"/>
    <n v="7.7"/>
    <n v="102321"/>
    <x v="0"/>
  </r>
  <r>
    <n v="4435"/>
    <s v="tm856378"/>
    <x v="4396"/>
    <s v="Don't Look Up"/>
    <x v="0"/>
    <s v="Two low-level astronomers must go on a giant media tour to warn humankind of an approaching comet that will destroy planet Earth."/>
    <x v="65"/>
    <x v="1"/>
    <s v="R"/>
    <x v="0"/>
    <n v="138"/>
    <s v="tt11286314"/>
    <n v="7.2"/>
    <n v="498447"/>
    <x v="0"/>
  </r>
  <r>
    <n v="4436"/>
    <s v="ts307973"/>
    <x v="4397"/>
    <s v="Murderville"/>
    <x v="1"/>
    <s v="Welcome to Murderville, a new series starring Will Arnett as a detective who, in every episode, has to solve a murder with a new celebrity guest star as his partner.  The catch is: the guest star is never given a script so they have to improvise their way through the case!"/>
    <x v="64"/>
    <x v="1"/>
    <s v="TV-MA"/>
    <x v="6"/>
    <n v="34"/>
    <s v="tt15264192"/>
    <n v="6.9"/>
    <n v="10414"/>
    <x v="1"/>
  </r>
  <r>
    <n v="4437"/>
    <s v="ts240453"/>
    <x v="4398"/>
    <s v="Clark"/>
    <x v="1"/>
    <s v="This is the incredible story behind Sweden's most notorious gangster, Clark Olofsson, whose infamous crimes gave rise to the term &quot;Stockholm Syndrome&quot;."/>
    <x v="64"/>
    <x v="1"/>
    <s v="TV-MA"/>
    <x v="6"/>
    <n v="61"/>
    <s v="tt12304420"/>
    <n v="7.5"/>
    <n v="1991"/>
    <x v="1"/>
  </r>
  <r>
    <n v="4438"/>
    <s v="ts333834"/>
    <x v="4399"/>
    <s v="The Ultimatum: Marry or Move On"/>
    <x v="1"/>
    <s v="Get hitched or call it quits? Couples put their love to the test √¢‚Ç¨‚Äù while shacking up with other potential matches √¢‚Ç¨‚Äù in a provocative reality series."/>
    <x v="64"/>
    <x v="1"/>
    <s v="TV-MA"/>
    <x v="6"/>
    <n v="50"/>
    <s v="tt18396952"/>
    <n v="5.4"/>
    <n v="1440"/>
    <x v="1"/>
  </r>
  <r>
    <n v="4439"/>
    <s v="tm852172"/>
    <x v="4400"/>
    <s v="Apollo 10√Ç¬Ω: A Space Age Childhood"/>
    <x v="0"/>
    <s v="A man narrates stories of his life as a 10-year-old boy in 1969 Houston, weaving tales of nostalgia with a fantastical account of a journey to the moon."/>
    <x v="64"/>
    <x v="1"/>
    <s v="PG-13"/>
    <x v="4"/>
    <n v="98"/>
    <s v="tt7978758"/>
    <n v="7.3"/>
    <n v="4932"/>
    <x v="1"/>
  </r>
  <r>
    <n v="4440"/>
    <s v="ts294338"/>
    <x v="4401"/>
    <s v="Hard Cell"/>
    <x v="1"/>
    <s v="A documentary crew follows the inmates and staff of HMP Woldsley while Catherine Tate portrays multiple characters to capture the penal system at its brutal humorous best."/>
    <x v="64"/>
    <x v="1"/>
    <s v="TV-MA"/>
    <x v="6"/>
    <n v="26"/>
    <s v="tt14959710"/>
    <n v="6.1"/>
    <n v="618"/>
    <x v="1"/>
  </r>
  <r>
    <n v="4441"/>
    <s v="ts256072"/>
    <x v="4402"/>
    <s v="The Woman in the House Across the Street from the Girl in the Window"/>
    <x v="1"/>
    <s v="For Anna, every day is the same. She sits with her wine, staring out the window, watching life go by without her. But when a handsome neighbor moves in across the street, Anna starts to see a light at the end of the tunnel. That is until she witnesses a gruesome murder√¢‚Ç¨¬¶ Or did she?"/>
    <x v="64"/>
    <x v="1"/>
    <s v="TV-MA"/>
    <x v="6"/>
    <n v="26"/>
    <s v="tt13315324"/>
    <n v="6.3"/>
    <n v="38964"/>
    <x v="1"/>
  </r>
  <r>
    <n v="4442"/>
    <s v="ts256710"/>
    <x v="4403"/>
    <s v="Archive 81"/>
    <x v="1"/>
    <s v="An archivist takes a job restoring damaged videotapes and gets pulled into the vortex of a mystery involving the missing director and a demonic cult."/>
    <x v="64"/>
    <x v="1"/>
    <s v="TV-MA"/>
    <x v="6"/>
    <n v="54"/>
    <s v="tt13365348"/>
    <n v="7.3"/>
    <n v="43068"/>
    <x v="1"/>
  </r>
  <r>
    <n v="4443"/>
    <s v="tm413169"/>
    <x v="4404"/>
    <s v="Peter Rabbit 2: The Runaway"/>
    <x v="0"/>
    <s v="Bea, Thomas, and the rabbits have created a makeshift family, but despite his best efforts, Peter can√¢‚Ç¨‚Ñ¢t seem to shake his mischievous reputation. Adventuring out of the garden, Peter finds himself in a world where his mischief is appreciated, but when his family risks everything to come looking for him, Peter must figure out what kind of bunny he wants to be."/>
    <x v="65"/>
    <x v="1"/>
    <s v="PG"/>
    <x v="1"/>
    <n v="93"/>
    <s v="tt8376234"/>
    <n v="6.2"/>
    <n v="10714"/>
    <x v="1"/>
  </r>
  <r>
    <n v="4444"/>
    <s v="ts343599"/>
    <x v="4405"/>
    <s v="Jimmy Savile: A British Horror Story"/>
    <x v="1"/>
    <s v="Jimmy Savile was one of the United Kingdom√¢‚Ç¨‚Ñ¢s most beloved TV personalities. Shortly after his death in 2011, an investigation prompted more than 450 horrific allegations of sexual assault and abuse, with victims as young as 5."/>
    <x v="64"/>
    <x v="1"/>
    <s v="TV-MA"/>
    <x v="6"/>
    <n v="85"/>
    <s v="tt18970454"/>
    <n v="6.7"/>
    <n v="4711"/>
    <x v="1"/>
  </r>
  <r>
    <n v="4445"/>
    <s v="ts220305"/>
    <x v="4406"/>
    <s v="Squid Game"/>
    <x v="1"/>
    <s v="Hundreds of cash-strapped players accept a strange invitation to compete in children's games√¢‚Ç¨‚Äùwith high stakes. But, a tempting prize awaits the victor."/>
    <x v="65"/>
    <x v="1"/>
    <s v="TV-MA"/>
    <x v="6"/>
    <n v="54"/>
    <s v="tt10919420"/>
    <n v="8"/>
    <n v="416738"/>
    <x v="0"/>
  </r>
  <r>
    <n v="4446"/>
    <s v="tm1185374"/>
    <x v="4407"/>
    <s v="The Mystery of Marilyn Monroe: The Unheard Tapes"/>
    <x v="0"/>
    <s v="This documentary explores the mystery surrounding the death of movie icon Marilyn Monroe through previously unheard interviews with her inner circle."/>
    <x v="64"/>
    <x v="1"/>
    <s v="R"/>
    <x v="0"/>
    <n v="101"/>
    <s v="tt19034332"/>
    <n v="6.2"/>
    <n v="2233"/>
    <x v="1"/>
  </r>
  <r>
    <n v="4447"/>
    <s v="tm1064065"/>
    <x v="4408"/>
    <s v="Black Crab"/>
    <x v="0"/>
    <s v="In a post-apocalyptic world, six soldiers on a covert mission must transport a mysterious package across a frozen archipelago. Noomi Rapace stars."/>
    <x v="64"/>
    <x v="1"/>
    <m/>
    <x v="5"/>
    <n v="114"/>
    <s v="tt6708668"/>
    <n v="5.6"/>
    <n v="17101"/>
    <x v="1"/>
  </r>
  <r>
    <n v="4448"/>
    <s v="ts343432"/>
    <x v="4409"/>
    <s v="Yakamoz S-245"/>
    <x v="1"/>
    <s v="After disaster strikes the Earth, a marine biologist on a research mission in a submarine must fight to advance the process into a conspiracy."/>
    <x v="64"/>
    <x v="1"/>
    <s v="TV-MA"/>
    <x v="6"/>
    <n v="48"/>
    <s v="tt13317454"/>
    <n v="6.1"/>
    <n v="3861"/>
    <x v="1"/>
  </r>
  <r>
    <n v="4449"/>
    <s v="tm1137051"/>
    <x v="4410"/>
    <s v="Bubble"/>
    <x v="0"/>
    <s v="In an abandoned Tokyo overrun by bubbles and gravitational abnormalities, one gifted young man has a fateful meeting with a mysterious girl."/>
    <x v="64"/>
    <x v="1"/>
    <s v="PG"/>
    <x v="1"/>
    <n v="101"/>
    <s v="tt16360006"/>
    <n v="6.5"/>
    <n v="2468"/>
    <x v="1"/>
  </r>
  <r>
    <n v="4450"/>
    <s v="tm1080083"/>
    <x v="4411"/>
    <s v="The Lost Daughter"/>
    <x v="0"/>
    <s v="A woman's seaside vacation takes a dark turn when her obsession with a young mother forces her to confront secrets from her past."/>
    <x v="65"/>
    <x v="1"/>
    <s v="R"/>
    <x v="0"/>
    <n v="122"/>
    <s v="tt9100054"/>
    <n v="6.7"/>
    <n v="56650"/>
    <x v="1"/>
  </r>
  <r>
    <n v="4451"/>
    <s v="tm1191224"/>
    <x v="4412"/>
    <s v="365 Days: This Day"/>
    <x v="0"/>
    <s v="Laura and Massimo are back and hotter than ever. But the reunited couple's new beginning is complicated by Massimo√¢‚Ç¨‚Ñ¢s family ties and a mysterious man who enters Laura√¢‚Ç¨‚Ñ¢s life to win her heart and trust, at any cost."/>
    <x v="64"/>
    <x v="1"/>
    <m/>
    <x v="5"/>
    <n v="111"/>
    <s v="tt12996154"/>
    <n v="2.5"/>
    <n v="10739"/>
    <x v="1"/>
  </r>
  <r>
    <n v="4452"/>
    <s v="ts331448"/>
    <x v="4413"/>
    <s v="Welcome To Eden"/>
    <x v="1"/>
    <s v="&quot;Are you happy? With this question Zoa and four young, attractive and social media active boys and girls are invited to the most exclusive party in history, set in a secret island and organized by the brand of a new drink. What starts as an exciting adventure will soon turn into the trip of their lives. But paradise is not really what it seems... Welcome to Eden.&quot;"/>
    <x v="64"/>
    <x v="1"/>
    <s v="TV-MA"/>
    <x v="6"/>
    <n v="41"/>
    <s v="tt13457822"/>
    <n v="4.9000000000000004"/>
    <n v="973"/>
    <x v="1"/>
  </r>
  <r>
    <n v="4453"/>
    <s v="tm370144"/>
    <x v="4414"/>
    <s v="The Mitchells vs. the Machines"/>
    <x v="0"/>
    <s v="A quirky, dysfunctional family's road trip is upended when they find themselves in the middle of the robot apocalypse and suddenly become humanity's unlikeliest last hope."/>
    <x v="65"/>
    <x v="1"/>
    <s v="PG"/>
    <x v="1"/>
    <n v="113"/>
    <s v="tt7979580"/>
    <n v="7.6"/>
    <n v="100787"/>
    <x v="0"/>
  </r>
  <r>
    <n v="4454"/>
    <s v="tm404856"/>
    <x v="4415"/>
    <s v="Red Notice"/>
    <x v="0"/>
    <s v="An Interpol-issued Red Notice is a global alert to hunt and capture the world's most wanted. But when a daring heist brings together the FBI's top profiler and two rival criminals, there's no telling what will happen."/>
    <x v="65"/>
    <x v="1"/>
    <s v="PG-13"/>
    <x v="4"/>
    <n v="117"/>
    <s v="tt7991608"/>
    <n v="6.3"/>
    <n v="255356"/>
    <x v="0"/>
  </r>
  <r>
    <n v="4455"/>
    <s v="ts281927"/>
    <x v="4416"/>
    <s v="Stay Close"/>
    <x v="1"/>
    <s v="The lives of a photojournalist, a soccer mom and a homicide detective are disturbed by a terrible event from the past."/>
    <x v="65"/>
    <x v="1"/>
    <s v="TV-MA"/>
    <x v="6"/>
    <n v="47"/>
    <s v="tt2201227"/>
    <n v="6.9"/>
    <n v="28669"/>
    <x v="1"/>
  </r>
  <r>
    <n v="4456"/>
    <s v="ts223537"/>
    <x v="4417"/>
    <s v="Maid"/>
    <x v="1"/>
    <s v="Inspired by the powerful New York Times best-selling memoir Maid: Hard Work, Low Pay, and a Mother's Will to Survive by Stephanie Land, Maid will chronicle a single mother who turns to housekeeping to - barely - make ends meet as she battles against poverty, homelessness, and bureaucracy."/>
    <x v="65"/>
    <x v="1"/>
    <s v="TV-MA"/>
    <x v="6"/>
    <n v="54"/>
    <s v="tt11337908"/>
    <n v="8.4"/>
    <n v="74955"/>
    <x v="1"/>
  </r>
  <r>
    <n v="4457"/>
    <s v="ts340376"/>
    <x v="4418"/>
    <s v="The Marked Heart"/>
    <x v="1"/>
    <s v="This new Colombian telenovela is about a man who has to watch his wife die and have her heart extracted to give to another woman. He√¢‚Ç¨‚Ñ¢s out for revenge in the world of organ trafficking."/>
    <x v="64"/>
    <x v="1"/>
    <s v="TV-MA"/>
    <x v="6"/>
    <n v="44"/>
    <s v="tt18974572"/>
    <n v="6.3"/>
    <n v="1103"/>
    <x v="1"/>
  </r>
  <r>
    <n v="4458"/>
    <s v="ts346959"/>
    <x v="4419"/>
    <s v="Meltdown: Three Mile Island"/>
    <x v="1"/>
    <s v="Insiders recount the events, controversies and lingering effects of the accident at the Three Mile Island nuclear power plant in Pennsylvania."/>
    <x v="64"/>
    <x v="1"/>
    <s v="TV-14"/>
    <x v="2"/>
    <n v="44"/>
    <s v="tt19757508"/>
    <n v="7"/>
    <n v="958"/>
    <x v="1"/>
  </r>
  <r>
    <n v="4459"/>
    <s v="ts87242"/>
    <x v="4420"/>
    <s v="Shadow and Bone"/>
    <x v="1"/>
    <s v="In a world cleaved in two by a massive barrier of perpetual darkness, a young soldier uncovers a power that might finally unite her country. But as she struggles to hone her power, dangerous forces plot against her. Thugs, thieves, assassins and saints are at war now, and it will take more than magic to survive."/>
    <x v="65"/>
    <x v="1"/>
    <s v="TV-14"/>
    <x v="2"/>
    <n v="52"/>
    <s v="tt2403776"/>
    <n v="7.6"/>
    <n v="77782"/>
    <x v="1"/>
  </r>
  <r>
    <n v="4460"/>
    <s v="ts296046"/>
    <x v="4421"/>
    <s v="Lupin"/>
    <x v="1"/>
    <s v="Inspired by the adventures of Ars√É¬®ne Lupin, gentleman thief Assane Diop sets out to avenge his father for an injustice inflicted by a wealthy family."/>
    <x v="65"/>
    <x v="1"/>
    <s v="TV-MA"/>
    <x v="6"/>
    <n v="46"/>
    <s v="tt2531336"/>
    <n v="7.5"/>
    <n v="100575"/>
    <x v="0"/>
  </r>
  <r>
    <n v="4461"/>
    <s v="tm937814"/>
    <x v="4422"/>
    <s v="The Alpinist"/>
    <x v="0"/>
    <s v="When filmmaker Peter Mortimer encounters an elusive young climber named Marc-Andr√É¬© Leclerc, an evolution in free solo mountaineering unfolds. Along the two-year journey up high alpine peaks and steep frozen waterfalls, Peter explores Marc√¢‚Ç¨‚Ñ¢s connection to nature, his uncompromising quest for adventure, and the risks he takes to pursue his passion."/>
    <x v="65"/>
    <x v="1"/>
    <s v="PG-13"/>
    <x v="4"/>
    <n v="92"/>
    <s v="tt11790780"/>
    <n v="8"/>
    <n v="7192"/>
    <x v="1"/>
  </r>
  <r>
    <n v="4462"/>
    <s v="tm825714"/>
    <x v="4423"/>
    <s v="The Harder They Fall"/>
    <x v="0"/>
    <s v="When an outlaw discovers his enemy is being released from prison, he reunites his gang to seek revenge."/>
    <x v="65"/>
    <x v="1"/>
    <s v="R"/>
    <x v="0"/>
    <n v="139"/>
    <s v="tt10696784"/>
    <n v="6.5"/>
    <n v="57549"/>
    <x v="1"/>
  </r>
  <r>
    <n v="4463"/>
    <s v="tm1014947"/>
    <x v="4424"/>
    <s v="Against the Ice"/>
    <x v="0"/>
    <s v="In 1909, two explorers fight to survive after they're left behind while on a Denmark expedition in ice-covered Greenland."/>
    <x v="64"/>
    <x v="1"/>
    <m/>
    <x v="5"/>
    <n v="102"/>
    <s v="tt13873302"/>
    <n v="6.5"/>
    <n v="18057"/>
    <x v="1"/>
  </r>
  <r>
    <n v="4464"/>
    <s v="ts227473"/>
    <x v="4425"/>
    <s v="Brand New Cherry Flavor"/>
    <x v="1"/>
    <s v="Lisa Nova, an aspiring film director in the sun-drenched but seamy world of 1990 Los Angeles, embarks on a mind-altering journey of supernatural revenge that gets nightmarishly out of control."/>
    <x v="65"/>
    <x v="1"/>
    <s v="TV-MA"/>
    <x v="6"/>
    <n v="43"/>
    <s v="tt11343600"/>
    <n v="7.1"/>
    <n v="14449"/>
    <x v="1"/>
  </r>
  <r>
    <n v="4465"/>
    <s v="ts321918"/>
    <x v="4426"/>
    <s v="Human Resources"/>
    <x v="1"/>
    <s v="Lovebugs, Hormone Monsters and a parade of other creatures juggle romance, workplace drama and their human clients' needs in this &quot;Big Mouth&quot; spinoff."/>
    <x v="64"/>
    <x v="1"/>
    <s v="TV-MA"/>
    <x v="6"/>
    <n v="27"/>
    <s v="tt11092142"/>
    <n v="7.2"/>
    <n v="4761"/>
    <x v="1"/>
  </r>
  <r>
    <n v="4466"/>
    <s v="ts225855"/>
    <x v="4427"/>
    <s v="All of Us Are Dead"/>
    <x v="1"/>
    <s v="A high school becomes ground zero for a zombie virus outbreak. Trapped students must fight their way out √¢‚Ç¨‚Äù or turn into one of the rabid infected."/>
    <x v="64"/>
    <x v="1"/>
    <s v="TV-MA"/>
    <x v="6"/>
    <n v="61"/>
    <s v="tt14169960"/>
    <n v="7.5"/>
    <n v="41393"/>
    <x v="1"/>
  </r>
  <r>
    <n v="4467"/>
    <s v="ts257504"/>
    <x v="4428"/>
    <s v="Heirs to the Land"/>
    <x v="1"/>
    <s v="Resourceful young Hugo Llor works to make a name for himself in 14th-century Barcelona while keeping a vow he made to the Estanyol family."/>
    <x v="64"/>
    <x v="1"/>
    <s v="TV-MA"/>
    <x v="6"/>
    <n v="54"/>
    <s v="tt13308276"/>
    <n v="7"/>
    <n v="599"/>
    <x v="1"/>
  </r>
  <r>
    <n v="4468"/>
    <s v="tm1142224"/>
    <x v="4429"/>
    <s v="The House"/>
    <x v="0"/>
    <s v="&quot;The House&quot; is an eccentric dark comedy directed by the leading voices in independent stop frame animation: Emma de Swaef and Marc Roels, Niki Lindroth von Bahr and Paloma Baeza. Produced by Nexus Studios, the trilogy centers on a house and the three surreal tales of the individuals who made it their home."/>
    <x v="64"/>
    <x v="1"/>
    <s v="R"/>
    <x v="0"/>
    <n v="97"/>
    <s v="tt11703050"/>
    <n v="6.8"/>
    <n v="12270"/>
    <x v="1"/>
  </r>
  <r>
    <n v="4469"/>
    <s v="tm1185360"/>
    <x v="4430"/>
    <s v="Return to Space"/>
    <x v="0"/>
    <s v="The inspirational rise of SpaceX as well as Elon Musk's two-decade effort to resurrect America√¢‚Ç¨‚Ñ¢s space travel ambitions."/>
    <x v="64"/>
    <x v="1"/>
    <m/>
    <x v="5"/>
    <n v="128"/>
    <s v="tt18555320"/>
    <n v="7.3"/>
    <n v="3270"/>
    <x v="1"/>
  </r>
  <r>
    <n v="4470"/>
    <s v="tm1165983"/>
    <x v="4431"/>
    <s v="The Weekend Away"/>
    <x v="0"/>
    <s v="When her best friend vanishes during a girls' trip to Croatia, Beth races to figure out what happened. But each clue yields another unsettling deception."/>
    <x v="64"/>
    <x v="1"/>
    <m/>
    <x v="5"/>
    <n v="91"/>
    <s v="tt14817272"/>
    <n v="5.6"/>
    <n v="20207"/>
    <x v="1"/>
  </r>
  <r>
    <n v="4471"/>
    <s v="ts102086"/>
    <x v="4432"/>
    <s v="Behind Her Eyes"/>
    <x v="1"/>
    <s v="It follows Louise, a single mom with a son and a part-time job in a psychiatrist's office. She begins an affair with her boss and strikes up an unlikely friendship with his wife."/>
    <x v="65"/>
    <x v="1"/>
    <s v="TV-MA"/>
    <x v="6"/>
    <n v="50"/>
    <s v="tt9698442"/>
    <n v="7.2"/>
    <n v="57514"/>
    <x v="1"/>
  </r>
  <r>
    <n v="4472"/>
    <s v="tm857461"/>
    <x v="4433"/>
    <s v="Gangubai Kathiawadi"/>
    <x v="0"/>
    <s v="Young Ganga is sold to a brothel in Mumbai in the garb of becoming an actor by her lover in the 1950s. She goes on to become the feared Gangubai - the Matriarch of Kamathipura - the champion of female emancipation and advocate of rights for sex workers in a chauvinist and narrow-minded society."/>
    <x v="64"/>
    <x v="1"/>
    <m/>
    <x v="5"/>
    <n v="157"/>
    <s v="tt10083340"/>
    <n v="7"/>
    <n v="44045"/>
    <x v="1"/>
  </r>
  <r>
    <n v="4473"/>
    <s v="ts330402"/>
    <x v="4434"/>
    <s v="Is It Cake?"/>
    <x v="1"/>
    <s v="Skilled cake artists create mouthwatering replicas of handbags, sewing machines and more in a mind-bending baking contest inspired by a popular meme."/>
    <x v="64"/>
    <x v="1"/>
    <s v="TV-PG"/>
    <x v="7"/>
    <n v="38"/>
    <s v="tt18314214"/>
    <n v="5.7"/>
    <n v="465"/>
    <x v="1"/>
  </r>
  <r>
    <n v="4474"/>
    <s v="tm1120855"/>
    <x v="4435"/>
    <s v="Along for the Ride"/>
    <x v="0"/>
    <s v="The summer before college Auden meets the mysterious Eli, a fellow insomniac. While the seaside town of Colby sleeps, the two embark on a nightly quest to help Auden experience the fun, carefree teen life she never knew she wanted."/>
    <x v="64"/>
    <x v="1"/>
    <m/>
    <x v="5"/>
    <n v="106"/>
    <s v="tt14506528"/>
    <n v="6"/>
    <n v="1432"/>
    <x v="1"/>
  </r>
  <r>
    <n v="4475"/>
    <s v="ts329699"/>
    <x v="4436"/>
    <s v="The Andy Warhol Diaries"/>
    <x v="1"/>
    <s v="After he's shot in 1968, Andy Warhol begins documenting his life and feelings. Those diaries, and this series, reveal the secrets behind his persona."/>
    <x v="64"/>
    <x v="1"/>
    <s v="TV-MA"/>
    <x v="6"/>
    <n v="66"/>
    <s v="tt18082212"/>
    <n v="7.7"/>
    <n v="1496"/>
    <x v="1"/>
  </r>
  <r>
    <n v="4476"/>
    <s v="tm1019177"/>
    <x v="4437"/>
    <s v="The Colony"/>
    <x v="0"/>
    <s v="In the not-too-distant future: after a global catastrophe has wiped out nearly all of humanity on Earth, an elite astronaut from Space Colony Kepler must make a decision that will seal the fate of the people on both planets."/>
    <x v="65"/>
    <x v="1"/>
    <s v="R"/>
    <x v="0"/>
    <n v="104"/>
    <s v="tt6506264"/>
    <n v="5.4"/>
    <n v="7434"/>
    <x v="1"/>
  </r>
  <r>
    <n v="4477"/>
    <s v="tm1166288"/>
    <x v="4438"/>
    <s v="Rescued by Ruby"/>
    <x v="0"/>
    <s v="Chasing his dream to join an elite K-9 unit, a state trooper partners with a fellow underdog: clever but naughty shelter pup Ruby. Based on a true story."/>
    <x v="64"/>
    <x v="1"/>
    <m/>
    <x v="5"/>
    <n v="93"/>
    <s v="tt11278476"/>
    <n v="7.1"/>
    <n v="6417"/>
    <x v="1"/>
  </r>
  <r>
    <n v="4478"/>
    <s v="ts237722"/>
    <x v="4439"/>
    <s v="The Cuphead Show!"/>
    <x v="1"/>
    <s v="Follow the misadventures of the impulsive Cuphead and his cautious but persuadable brother Mugman in this animated series based on the hit video game."/>
    <x v="64"/>
    <x v="1"/>
    <s v="TV-Y7"/>
    <x v="10"/>
    <n v="15"/>
    <s v="tt10611608"/>
    <n v="7.5"/>
    <n v="5792"/>
    <x v="1"/>
  </r>
  <r>
    <n v="4479"/>
    <s v="tm1166020"/>
    <x v="4440"/>
    <s v="The Takedown"/>
    <x v="0"/>
    <s v="Plot Unknown, Sequel of On the Other Side of the Tracks (2012)."/>
    <x v="64"/>
    <x v="1"/>
    <m/>
    <x v="5"/>
    <n v="119"/>
    <s v="tt13822738"/>
    <n v="5.7"/>
    <n v="1768"/>
    <x v="1"/>
  </r>
  <r>
    <n v="4480"/>
    <s v="tm1066826"/>
    <x v="4441"/>
    <s v="Diana: The Musical"/>
    <x v="0"/>
    <s v="A princess is thrust onto the world stage. The tabloid media is captivated by her beauty and vulnerability. The globe's most celebrated monarchy is disrupted. This is the story of the most princess woman of the modern age as she struggles to endure a spotlight brighter than any the world had ever known."/>
    <x v="65"/>
    <x v="1"/>
    <s v="PG-13"/>
    <x v="4"/>
    <n v="117"/>
    <s v="tt12885272"/>
    <n v="4.3"/>
    <n v="1189"/>
    <x v="1"/>
  </r>
  <r>
    <n v="4481"/>
    <s v="ts85985"/>
    <x v="105"/>
    <s v="Cowboy Bebop"/>
    <x v="1"/>
    <s v="Long on style and perpetually short on cash, bounty hunters Spike, Jet and Faye trawl the solar system looking for jobs. But can they outrun Spike's past?"/>
    <x v="65"/>
    <x v="1"/>
    <s v="TV-MA"/>
    <x v="6"/>
    <n v="45"/>
    <s v="tt1267295"/>
    <n v="6.6"/>
    <n v="35427"/>
    <x v="1"/>
  </r>
  <r>
    <n v="4482"/>
    <s v="tm991529"/>
    <x v="4442"/>
    <s v="The Hand of God"/>
    <x v="0"/>
    <s v="In 1980s Naples, Italy, an awkward Italian teen struggling to find his place experiences heartbreak and liberation after he's inadvertently saved from a freak accident by football legend Diego Maradona."/>
    <x v="65"/>
    <x v="1"/>
    <s v="R"/>
    <x v="0"/>
    <n v="130"/>
    <s v="tt12680684"/>
    <n v="7.4"/>
    <n v="30235"/>
    <x v="1"/>
  </r>
  <r>
    <n v="4483"/>
    <s v="ts343430"/>
    <x v="4443"/>
    <s v="The 7 Lives of Lea"/>
    <x v="1"/>
    <s v="After finding a young man's remains, L√É¬©a wakes up in the 90s and body swaps seven times as she tries to solve the mystery of his death √¢‚Ç¨‚Äù and prevent it."/>
    <x v="64"/>
    <x v="1"/>
    <s v="TV-MA"/>
    <x v="6"/>
    <n v="41"/>
    <s v="tt14140886"/>
    <n v="7.5"/>
    <n v="1196"/>
    <x v="1"/>
  </r>
  <r>
    <n v="4484"/>
    <s v="tm1092864"/>
    <x v="4444"/>
    <s v="The Unforgivable"/>
    <x v="0"/>
    <s v="A woman is released from prison after serving a sentence for a violent crime and re-enters a society that refuses to forgive her past."/>
    <x v="65"/>
    <x v="1"/>
    <s v="R"/>
    <x v="0"/>
    <n v="112"/>
    <s v="tt11233960"/>
    <n v="7.1"/>
    <n v="101975"/>
    <x v="0"/>
  </r>
  <r>
    <n v="4485"/>
    <s v="tm986168"/>
    <x v="4445"/>
    <s v="The Guilty"/>
    <x v="0"/>
    <s v="A demoted police officer assigned to a call dispatch desk is conflicted when he receives an emergency phone call from a kidnapped woman."/>
    <x v="65"/>
    <x v="1"/>
    <s v="R"/>
    <x v="0"/>
    <n v="90"/>
    <s v="tt9421570"/>
    <n v="6.3"/>
    <n v="113483"/>
    <x v="0"/>
  </r>
  <r>
    <n v="4486"/>
    <s v="tm983784"/>
    <x v="4446"/>
    <s v="Coming Home in the Dark"/>
    <x v="0"/>
    <s v="A school teacher is forced to confront a brutal act from his past when a pair of ruthless drifters takes him and his family on a nightmare road-trip."/>
    <x v="65"/>
    <x v="1"/>
    <m/>
    <x v="5"/>
    <n v="93"/>
    <s v="tt6874762"/>
    <n v="5.7"/>
    <n v="4049"/>
    <x v="1"/>
  </r>
  <r>
    <n v="4487"/>
    <s v="tm1150385"/>
    <x v="4447"/>
    <s v="The Tinder Swindler"/>
    <x v="0"/>
    <s v="Posing as a wealthy, jet-setting diamond mogul, an Israeli conman wooed women online then conned them out of millions of dollars. Now some victims plan for payback."/>
    <x v="64"/>
    <x v="1"/>
    <m/>
    <x v="5"/>
    <n v="114"/>
    <s v="tt14992922"/>
    <n v="7.2"/>
    <n v="57606"/>
    <x v="1"/>
  </r>
  <r>
    <n v="4488"/>
    <s v="ts232107"/>
    <x v="4448"/>
    <s v="The Silent Sea"/>
    <x v="1"/>
    <s v="During a perilous 24-hour mission on the moon, space explorers try to retrieve samples from an abandoned research facility steeped in classified secrets."/>
    <x v="65"/>
    <x v="1"/>
    <s v="TV-MA"/>
    <x v="6"/>
    <n v="45"/>
    <s v="tt11570202"/>
    <n v="6.9"/>
    <n v="18548"/>
    <x v="1"/>
  </r>
  <r>
    <n v="4489"/>
    <s v="ts237713"/>
    <x v="4449"/>
    <s v="Sweet Tooth"/>
    <x v="1"/>
    <s v="On a perilous adventure across a post-apocalyptic world, a lovable boy who's half-human and half-deer searches for a new beginning with a gruff protector."/>
    <x v="65"/>
    <x v="1"/>
    <s v="TV-14"/>
    <x v="2"/>
    <n v="45"/>
    <s v="tt12809988"/>
    <n v="7.8"/>
    <n v="49182"/>
    <x v="1"/>
  </r>
  <r>
    <n v="4490"/>
    <s v="tm1033470"/>
    <x v="4450"/>
    <s v="Till Death"/>
    <x v="0"/>
    <s v="After a romantic evening at their secluded lake house, a woman wakes up handcuffed to her dead husband. Trapped and isolated in the dead of winter, she must fight off hired killers to escape her late spouse's twisted plan."/>
    <x v="65"/>
    <x v="1"/>
    <s v="R"/>
    <x v="0"/>
    <n v="89"/>
    <s v="tt11804152"/>
    <n v="5.8"/>
    <n v="19029"/>
    <x v="1"/>
  </r>
  <r>
    <n v="4491"/>
    <s v="ts300391"/>
    <x v="4451"/>
    <s v="Clickbait"/>
    <x v="1"/>
    <s v="When family man Nick Brewer is abducted in a crime with a sinister online twist, those closest to him race to uncover who is behind it and why."/>
    <x v="65"/>
    <x v="1"/>
    <s v="TV-MA"/>
    <x v="6"/>
    <n v="46"/>
    <s v="tt10888878"/>
    <n v="7.2"/>
    <n v="50140"/>
    <x v="1"/>
  </r>
  <r>
    <n v="4492"/>
    <s v="ts94677"/>
    <x v="4452"/>
    <s v="Worst Roommate Ever"/>
    <x v="1"/>
    <s v="Violent scammers. Cold killers. These terrifying true stories are some of the right-wing cohabitation experiences one can ever imagine."/>
    <x v="64"/>
    <x v="1"/>
    <s v="TV-MA"/>
    <x v="6"/>
    <n v="47"/>
    <s v="tt8323702"/>
    <n v="8.1"/>
    <n v="8"/>
    <x v="1"/>
  </r>
  <r>
    <n v="4493"/>
    <s v="ts251675"/>
    <x v="4453"/>
    <s v="Hellbound"/>
    <x v="1"/>
    <s v="Unearthly beings deliver bloody condemnations, sending individuals to hell and giving rise to a religious group founded on the idea of divine justice."/>
    <x v="65"/>
    <x v="1"/>
    <s v="TV-MA"/>
    <x v="6"/>
    <n v="52"/>
    <s v="tt12235718"/>
    <n v="6.6"/>
    <n v="22107"/>
    <x v="1"/>
  </r>
  <r>
    <n v="4494"/>
    <s v="ts234817"/>
    <x v="4454"/>
    <s v="In from the Cold"/>
    <x v="1"/>
    <s v="Exposed as an ex-Russian spy, an American single mom must juggle family life and unique shape-shifting skills in a battle against an insidious enemy."/>
    <x v="64"/>
    <x v="1"/>
    <s v="TV-MA"/>
    <x v="6"/>
    <n v="49"/>
    <s v="tt11859542"/>
    <n v="6.2"/>
    <n v="6663"/>
    <x v="1"/>
  </r>
  <r>
    <n v="4495"/>
    <s v="tm1185687"/>
    <x v="4455"/>
    <s v="Silverton Siege"/>
    <x v="0"/>
    <s v="After a failed sabotage mission, a trio of anti-apartheid freedom fighters ends up in a tense bank hostage situation. Based on a true story."/>
    <x v="64"/>
    <x v="1"/>
    <s v="PG-13"/>
    <x v="4"/>
    <n v="100"/>
    <s v="tt18563148"/>
    <n v="6.1"/>
    <n v="2122"/>
    <x v="1"/>
  </r>
  <r>
    <n v="4496"/>
    <s v="ts286731"/>
    <x v="4456"/>
    <s v="Komi Can't Communicate"/>
    <x v="1"/>
    <s v="At a high school full of unique characters, Tadano helps his shy and unsociable classmate Komi reach her goal of making friends with 100 people."/>
    <x v="65"/>
    <x v="1"/>
    <s v="TV-14"/>
    <x v="2"/>
    <n v="24"/>
    <s v="tt14626352"/>
    <n v="7.8"/>
    <n v="4358"/>
    <x v="1"/>
  </r>
  <r>
    <n v="4497"/>
    <s v="ts314164"/>
    <x v="4457"/>
    <s v="Tomorrow"/>
    <x v="1"/>
    <s v="Made half-human and half-spirit by accident, a young man is employed by a company of grim reapers in the underworld to carry out special missions."/>
    <x v="64"/>
    <x v="1"/>
    <s v="TV-14"/>
    <x v="2"/>
    <n v="60"/>
    <s v="tt18926162"/>
    <n v="7.7"/>
    <n v="603"/>
    <x v="1"/>
  </r>
  <r>
    <n v="4498"/>
    <s v="tm1111987"/>
    <x v="4458"/>
    <s v="Munich: The Edge of War"/>
    <x v="0"/>
    <s v="At the tense 1938 Munich Conference, former friends who now work for opposing governments become reluctant spies racing to expose a Nazi secret."/>
    <x v="64"/>
    <x v="1"/>
    <s v="PG-13"/>
    <x v="4"/>
    <n v="129"/>
    <s v="tt7475578"/>
    <n v="6.8"/>
    <n v="26781"/>
    <x v="1"/>
  </r>
  <r>
    <n v="4499"/>
    <s v="ts279892"/>
    <x v="4459"/>
    <s v="Ginny &amp; Georgia"/>
    <x v="1"/>
    <s v="Angsty and awkward fifteen year old Ginny Miller often feels more mature than her thirty year old mother, the irresistible and dynamic Georgia Miller. After years on the run, Georgia desperately wants to put down roots in picturesque New England and give her family something they've never had... a normal life. But it's not all carpool and Kombucha as Georgia's past threatens her and her family's new way of life... and Georgia will do anything to protect her family."/>
    <x v="65"/>
    <x v="1"/>
    <s v="TV-14"/>
    <x v="2"/>
    <n v="54"/>
    <s v="tt10813940"/>
    <n v="7.4"/>
    <n v="44573"/>
    <x v="1"/>
  </r>
  <r>
    <n v="4500"/>
    <s v="tm946869"/>
    <x v="4460"/>
    <s v="Texas Chainsaw Massacre"/>
    <x v="0"/>
    <s v="In this sequel, influencers looking to breathe new life into a Texas ghost town encounter Leatherface, an infamous killer who wears a mask of human skin."/>
    <x v="64"/>
    <x v="1"/>
    <s v="R"/>
    <x v="0"/>
    <n v="83"/>
    <s v="tt11755740"/>
    <n v="4.8"/>
    <n v="45810"/>
    <x v="1"/>
  </r>
  <r>
    <n v="4501"/>
    <s v="tm471968"/>
    <x v="4461"/>
    <s v="Passing"/>
    <x v="0"/>
    <s v="In 1920s New York City, a Black woman finds her world upended when her life becomes intertwined with a former childhood friend who's passing as white."/>
    <x v="65"/>
    <x v="1"/>
    <s v="PG-13"/>
    <x v="4"/>
    <n v="98"/>
    <s v="tt8893974"/>
    <n v="6.7"/>
    <n v="13553"/>
    <x v="1"/>
  </r>
  <r>
    <n v="4502"/>
    <s v="tm1138477"/>
    <x v="4462"/>
    <s v="Downfall: The Case Against Boeing"/>
    <x v="0"/>
    <s v="Investigators reveal how Boeing√¢‚Ç¨‚Ñ¢s alleged priority of profit over safety could have contributed to two catastrophic crashes within months of each other."/>
    <x v="64"/>
    <x v="1"/>
    <s v="R"/>
    <x v="0"/>
    <n v="89"/>
    <s v="tt11893274"/>
    <n v="7.4"/>
    <n v="9428"/>
    <x v="1"/>
  </r>
  <r>
    <n v="4503"/>
    <s v="ts311985"/>
    <x v="4463"/>
    <s v="Inside Job"/>
    <x v="1"/>
    <s v="For employees of the Deep State, conspiracies aren't just theories √¢‚Ç¨‚Äù they're fact. And keeping them a secret is a full-time job."/>
    <x v="65"/>
    <x v="1"/>
    <s v="TV-MA"/>
    <x v="6"/>
    <n v="28"/>
    <s v="tt10231312"/>
    <n v="7.6"/>
    <n v="15137"/>
    <x v="1"/>
  </r>
  <r>
    <n v="4504"/>
    <s v="ts250998"/>
    <x v="4464"/>
    <s v="Dirty Lines"/>
    <x v="1"/>
    <s v="The story of Dirty Lines starts in 1987's Amsterdam, at a time when Dutch society was changing rapidly. Psychology student Marly Salomon takes on a side job working for a brand new firm: Teledutch - a company started by two brothers, Frank and Ramon Stigter, who established Europe√¢‚Ç¨‚Ñ¢s first erotic telephone lines. Frank and Ramon become rich overnight and Marly finds herself immersed in this wild and rapid transformation. The final years of the Cold War sparked a sense of hope and inspired a new generation to celebrate life to its fullest. Amsterdam became the center of that cultural revolution with a radically new form of music: house and a new love drug: XTC. The erotic phone lines offer the opportunity to experience anonymous sex in a new way, changing the morality of its consumers, but also very much the people creating it."/>
    <x v="64"/>
    <x v="1"/>
    <s v="TV-MA"/>
    <x v="6"/>
    <n v="46"/>
    <s v="tt14859224"/>
    <n v="7.3"/>
    <n v="717"/>
    <x v="1"/>
  </r>
  <r>
    <n v="4505"/>
    <s v="ts331681"/>
    <x v="4465"/>
    <s v="Trivia Quest"/>
    <x v="1"/>
    <s v="History, art, science, pop culture and more √¢‚Ç¨‚Äù quiz yourself across varying levels of difficulty in this interactive trivia series."/>
    <x v="64"/>
    <x v="1"/>
    <s v="TV-G"/>
    <x v="9"/>
    <n v="9"/>
    <s v="tt18393972"/>
    <n v="5.6"/>
    <n v="176"/>
    <x v="1"/>
  </r>
  <r>
    <n v="4506"/>
    <s v="tm1048362"/>
    <x v="4466"/>
    <s v="Army of Thieves"/>
    <x v="0"/>
    <s v="A mysterious woman recruits bank teller Ludwig Dieter to lead a group of aspiring thieves on a top-secret heist during the early stages of the zombie apocalypse."/>
    <x v="65"/>
    <x v="1"/>
    <s v="R"/>
    <x v="0"/>
    <n v="127"/>
    <s v="tt13024674"/>
    <n v="6.4"/>
    <n v="71036"/>
    <x v="1"/>
  </r>
  <r>
    <n v="4507"/>
    <s v="tm501313"/>
    <x v="4467"/>
    <s v="Gunpowder Milkshake"/>
    <x v="0"/>
    <s v="Three generations of women fight back against those who could take everything from them."/>
    <x v="65"/>
    <x v="1"/>
    <s v="R"/>
    <x v="0"/>
    <n v="114"/>
    <s v="tt8368408"/>
    <n v="6"/>
    <n v="40888"/>
    <x v="1"/>
  </r>
  <r>
    <n v="4508"/>
    <s v="tm1110527"/>
    <x v="4468"/>
    <s v="Captain Nova"/>
    <x v="0"/>
    <s v="A fighter pilot travels back in time to save the future world from environmental disaster, but a side-effect turns her young again and no-one takes her seriously."/>
    <x v="65"/>
    <x v="1"/>
    <m/>
    <x v="5"/>
    <n v="86"/>
    <s v="tt14915608"/>
    <n v="5.5"/>
    <n v="960"/>
    <x v="1"/>
  </r>
  <r>
    <n v="4509"/>
    <s v="tm983723"/>
    <x v="4469"/>
    <s v="The Sparks Brothers"/>
    <x v="0"/>
    <s v="Take a musical odyssey through five weird and wonderful decades with brothers Ron &amp; Russell Mael, celebrating the inspiring legacy of Sparks: your favorite band√¢‚Ç¨‚Ñ¢s favorite band."/>
    <x v="65"/>
    <x v="1"/>
    <s v="R"/>
    <x v="0"/>
    <n v="140"/>
    <s v="tt8610436"/>
    <n v="7.8"/>
    <n v="4416"/>
    <x v="1"/>
  </r>
  <r>
    <n v="4510"/>
    <s v="ts225645"/>
    <x v="4470"/>
    <s v="The Chair"/>
    <x v="1"/>
    <s v="At a major university, the first woman of color to become chair tries to meet the dizzying demands and high expectations of a failing English department."/>
    <x v="65"/>
    <x v="1"/>
    <s v="TV-MA"/>
    <x v="6"/>
    <n v="30"/>
    <s v="tt11834150"/>
    <n v="7.2"/>
    <n v="15894"/>
    <x v="1"/>
  </r>
  <r>
    <n v="4511"/>
    <s v="tm1046026"/>
    <x v="4471"/>
    <s v="The Trip"/>
    <x v="0"/>
    <s v="A dysfunctional couple head to a remote lakeside cabin under the guise of reconnecting, but each has secret designs to kill the other. Before they can carry out their respective plans, unexpected visitors arrive and the couple is faced with a greater danger than anything they could have plotted."/>
    <x v="65"/>
    <x v="1"/>
    <m/>
    <x v="5"/>
    <n v="113"/>
    <s v="tt13109952"/>
    <n v="6.9"/>
    <n v="19706"/>
    <x v="1"/>
  </r>
  <r>
    <n v="4512"/>
    <s v="ts289334"/>
    <x v="4472"/>
    <s v="Sex/Life"/>
    <x v="1"/>
    <s v="A suburban mother of two takes a fantasy-charged trip down memory lane that sets her very married present on a collision course with her wild-child past."/>
    <x v="65"/>
    <x v="1"/>
    <s v="TV-MA"/>
    <x v="6"/>
    <n v="48"/>
    <s v="tt10839422"/>
    <n v="5.4"/>
    <n v="19604"/>
    <x v="1"/>
  </r>
  <r>
    <n v="4513"/>
    <s v="ts296472"/>
    <x v="4473"/>
    <s v="The Chestnut Man"/>
    <x v="1"/>
    <s v="At a grisly murder scene sits a figurine made of chestnuts. From this creepy clue, two detectives hunt a killer linked to a politician's missing child."/>
    <x v="65"/>
    <x v="1"/>
    <s v="TV-MA"/>
    <x v="6"/>
    <n v="55"/>
    <s v="tt10834220"/>
    <n v="7.7"/>
    <n v="41253"/>
    <x v="1"/>
  </r>
  <r>
    <n v="4514"/>
    <s v="tm1022103"/>
    <x v="4474"/>
    <s v="Outlaws"/>
    <x v="0"/>
    <s v="Introverted Girona student Nacho meets two delinquents from the city's Chinatown and gets caught up in a summer onslaught of burglaries and hold ups that will change his life."/>
    <x v="65"/>
    <x v="1"/>
    <s v="R"/>
    <x v="0"/>
    <n v="125"/>
    <s v="tt11892272"/>
    <n v="6.9"/>
    <n v="3722"/>
    <x v="1"/>
  </r>
  <r>
    <n v="4515"/>
    <s v="tm456513"/>
    <x v="4475"/>
    <s v="Army of the Dead"/>
    <x v="0"/>
    <s v="Following a zombie outbreak in Las Vegas, a group of mercenaries take the ultimate gamble: venturing into the quarantine zone to pull off the greatest heist ever attempted."/>
    <x v="65"/>
    <x v="1"/>
    <s v="R"/>
    <x v="0"/>
    <n v="148"/>
    <s v="tt0993840"/>
    <n v="5.7"/>
    <n v="166882"/>
    <x v="0"/>
  </r>
  <r>
    <n v="4516"/>
    <s v="ts321513"/>
    <x v="4476"/>
    <s v="My Liberation Notes"/>
    <x v="1"/>
    <s v="Three siblings, exhausted by the monotony of day-to-day adulthood, seek to find fulfillment and freedom from their unremarkable lives."/>
    <x v="64"/>
    <x v="1"/>
    <s v="TV-14"/>
    <x v="2"/>
    <n v="62"/>
    <s v="tt15146130"/>
    <n v="8.4"/>
    <n v="276"/>
    <x v="1"/>
  </r>
  <r>
    <n v="4517"/>
    <s v="ts311989"/>
    <x v="4477"/>
    <s v="jeen-yuhs"/>
    <x v="1"/>
    <s v="Kanye West docu-series, over 20 years in the making"/>
    <x v="64"/>
    <x v="1"/>
    <s v="TV-MA"/>
    <x v="6"/>
    <n v="93"/>
    <s v="tt14599438"/>
    <n v="8.1"/>
    <n v="7269"/>
    <x v="1"/>
  </r>
  <r>
    <n v="4518"/>
    <s v="ts310057"/>
    <x v="4478"/>
    <s v="True Story"/>
    <x v="1"/>
    <s v="A world-famous comedian desperately searches for a way out after a night in Philadelphia with his brother threatens to sabotage more than his success."/>
    <x v="65"/>
    <x v="1"/>
    <s v="TV-MA"/>
    <x v="6"/>
    <n v="39"/>
    <s v="tt13655456"/>
    <n v="7.5"/>
    <n v="16927"/>
    <x v="1"/>
  </r>
  <r>
    <n v="4519"/>
    <s v="tm1119272"/>
    <x v="4479"/>
    <s v="14 Peaks: Nothing Is Impossible"/>
    <x v="0"/>
    <s v="In 2019, Nepalese mountain climber Nirmal √¢‚Ç¨≈ìNims√¢‚Ç¨¬ù Purja set out to do the unthinkable by climbing the world√¢‚Ç¨‚Ñ¢s fourteen highest summits in less than seven months. (The previous record was eight years). He called the effort √¢‚Ç¨≈ìProject Possible 14/7√¢‚Ç¨¬ù and saw it as a way to inspire others to strive for greater heights in any pursuit. The film follows his team as they seek to defy naysayers and push the limits of human endurance."/>
    <x v="65"/>
    <x v="1"/>
    <m/>
    <x v="5"/>
    <n v="101"/>
    <s v="tt14079374"/>
    <n v="7.8"/>
    <n v="22858"/>
    <x v="1"/>
  </r>
  <r>
    <n v="4520"/>
    <s v="ts225657"/>
    <x v="4480"/>
    <s v="Halston"/>
    <x v="1"/>
    <s v="American fashion designer Halston skyrockets to fame before his life starts to spin out of control."/>
    <x v="65"/>
    <x v="1"/>
    <s v="TV-MA"/>
    <x v="6"/>
    <n v="47"/>
    <s v="tt10920514"/>
    <n v="7.5"/>
    <n v="14040"/>
    <x v="1"/>
  </r>
  <r>
    <n v="4521"/>
    <s v="ts229335"/>
    <x v="4481"/>
    <s v="Anxious People"/>
    <x v="1"/>
    <s v="A failed bank robber locks himself in a home, along with a real estate agent, two IKEA addicts, a pregnant woman, a suicidal millionaire and a rabbit."/>
    <x v="65"/>
    <x v="1"/>
    <s v="TV-MA"/>
    <x v="6"/>
    <n v="29"/>
    <s v="tt11168604"/>
    <n v="6.8"/>
    <n v="3709"/>
    <x v="1"/>
  </r>
  <r>
    <n v="4522"/>
    <s v="tm1038686"/>
    <x v="4482"/>
    <s v="Bo Burnham: Inside"/>
    <x v="0"/>
    <s v="Stuck in COVID-19 lockdown, US comedian and musician Bo Burnham attempts to stay sane and happy by writing, shooting and performing a one-man comedy special."/>
    <x v="65"/>
    <x v="1"/>
    <s v="R"/>
    <x v="0"/>
    <n v="87"/>
    <s v="tt14545352"/>
    <n v="8.6999999999999904"/>
    <n v="44074"/>
    <x v="1"/>
  </r>
  <r>
    <n v="4523"/>
    <s v="ts287976"/>
    <x v="4483"/>
    <s v="Young Royals"/>
    <x v="1"/>
    <s v="Prince Wilhelm adjusts to life at his prestigious new boarding school, Hillerska, but following his heart proves more challenging than anticipated."/>
    <x v="65"/>
    <x v="1"/>
    <s v="TV-MA"/>
    <x v="6"/>
    <n v="45"/>
    <s v="tt14664414"/>
    <n v="8.3000000000000007"/>
    <n v="26732"/>
    <x v="1"/>
  </r>
  <r>
    <n v="4524"/>
    <s v="tm347095"/>
    <x v="4484"/>
    <s v="Oxygen"/>
    <x v="0"/>
    <s v="A woman wakes in a cryogenic chamber with no recollection of how she got there, and must find a way out before running out of air."/>
    <x v="65"/>
    <x v="1"/>
    <m/>
    <x v="5"/>
    <n v="100"/>
    <s v="tt6341832"/>
    <n v="6.5"/>
    <n v="36803"/>
    <x v="1"/>
  </r>
  <r>
    <n v="4525"/>
    <s v="tm855839"/>
    <x v="4485"/>
    <s v="The Shadow in My Eye"/>
    <x v="0"/>
    <s v="On March 21st, 1945, the British Royal Air Force set out on a mission to bomb Gestapo's headquarters in Copenhagen. The raid had fatal consequences as some of the bombers accidentally targeted a school and more than 120 people were killed, 86 of whom were children."/>
    <x v="65"/>
    <x v="1"/>
    <m/>
    <x v="5"/>
    <n v="107"/>
    <s v="tt9170516"/>
    <n v="7.3"/>
    <n v="8270"/>
    <x v="1"/>
  </r>
  <r>
    <n v="4526"/>
    <s v="ts255037"/>
    <x v="4486"/>
    <s v="Resident Evil: Infinite Darkness"/>
    <x v="1"/>
    <s v="Years after the horrors of Raccoon City, Leon and Claire find themselves consumed by a dark conspiracy when a viral attack ravages the White House."/>
    <x v="65"/>
    <x v="1"/>
    <s v="TV-MA"/>
    <x v="6"/>
    <n v="27"/>
    <s v="tt13173456"/>
    <n v="5.8"/>
    <n v="9500"/>
    <x v="1"/>
  </r>
  <r>
    <n v="4527"/>
    <s v="ts312984"/>
    <x v="4487"/>
    <s v="Our Blues"/>
    <x v="1"/>
    <s v="Romance is sweet and bitter √¢‚Ç¨‚Äù and life riddled with ups and downs √¢‚Ç¨‚Äù in multiple stories about people who live and work on bustling Jeju island."/>
    <x v="64"/>
    <x v="1"/>
    <s v="TV-MA"/>
    <x v="6"/>
    <n v="68"/>
    <s v="tt19115260"/>
    <n v="7.7"/>
    <n v="209"/>
    <x v="1"/>
  </r>
  <r>
    <n v="4528"/>
    <s v="ts95572"/>
    <x v="4488"/>
    <s v="The Serpent"/>
    <x v="1"/>
    <s v="The twisting, real-life story of Charles Sobhraj, a murderer, thief and seductive master of disguise, who was a hidden darkness in the mid-70's on Asia's hippie trail."/>
    <x v="65"/>
    <x v="1"/>
    <s v="TV-MA"/>
    <x v="6"/>
    <n v="57"/>
    <s v="tt7985576"/>
    <n v="7.6"/>
    <n v="41782"/>
    <x v="1"/>
  </r>
  <r>
    <n v="4529"/>
    <s v="tm1048678"/>
    <x v="4489"/>
    <s v="Like A Rolling Stone: The Life &amp; Times of Ben Fong-Torres"/>
    <x v="0"/>
    <s v="Suzanne Joe Kai√¢‚Ç¨‚Ñ¢s intimate documentary shows us how the Rolling Stone writer and editor defined the cultural zeitgeist of the √¢‚Ç¨‚Ñ¢60s and √¢‚Ç¨‚Ñ¢70s."/>
    <x v="65"/>
    <x v="1"/>
    <m/>
    <x v="5"/>
    <n v="102"/>
    <s v="tt9660510"/>
    <n v="7.9"/>
    <n v="19"/>
    <x v="1"/>
  </r>
  <r>
    <n v="4530"/>
    <s v="ts287352"/>
    <x v="4490"/>
    <s v="Hit &amp; Run"/>
    <x v="1"/>
    <s v="A happily married man's life is turned upside down when his wife is killed in a mysterious hit-and-run accident in Tel Aviv.  Grief-stricken and confused, he searches for his wife's killers, who have fled to the U.S.  With the help of an ex-lover, he uncovers disturbing truths about his beloved wife and the secrets she kept from him."/>
    <x v="65"/>
    <x v="1"/>
    <s v="TV-MA"/>
    <x v="6"/>
    <n v="49"/>
    <s v="tt9073940"/>
    <n v="7.1"/>
    <n v="8367"/>
    <x v="1"/>
  </r>
  <r>
    <n v="4531"/>
    <s v="tm851128"/>
    <x v="4491"/>
    <s v="Bigbug"/>
    <x v="0"/>
    <s v="Humans have ceded most tasks to AI in 2045, even in nostalgic Alice's home. So when robots stage a coup, her androids protectively lock her doors."/>
    <x v="64"/>
    <x v="1"/>
    <s v="R"/>
    <x v="0"/>
    <n v="111"/>
    <s v="tt11541872"/>
    <n v="5.4"/>
    <n v="6986"/>
    <x v="1"/>
  </r>
  <r>
    <n v="4532"/>
    <s v="tm1179973"/>
    <x v="4492"/>
    <s v="Trust No One: The Hunt for the Crypto King"/>
    <x v="0"/>
    <s v="When the young founder of a collapsing cryptocurrency exchange dies unexpectedly, irate investors suspect there's more to his death than meets the eye."/>
    <x v="64"/>
    <x v="1"/>
    <s v="R"/>
    <x v="0"/>
    <n v="90"/>
    <s v="tt15479902"/>
    <n v="6.3"/>
    <n v="3850"/>
    <x v="1"/>
  </r>
  <r>
    <n v="4533"/>
    <s v="ts273436"/>
    <x v="4493"/>
    <s v="Murder Among the Mormons"/>
    <x v="1"/>
    <s v="High-stakes exploits turn deadly √¢‚Ç¨‚Äù and shake a global church to its core √¢‚Ç¨‚Äù in this extraordinary true crime story."/>
    <x v="65"/>
    <x v="1"/>
    <s v="TV-14"/>
    <x v="2"/>
    <n v="53"/>
    <s v="tt13987620"/>
    <n v="7"/>
    <n v="6028"/>
    <x v="1"/>
  </r>
  <r>
    <n v="4534"/>
    <s v="tm1046932"/>
    <x v="4494"/>
    <s v="Kate"/>
    <x v="0"/>
    <s v="A ruthless criminal operative has less than 24 hours to exact revenge on her enemies and in the process forms an unexpected bond with the daughter of one of her past victims."/>
    <x v="65"/>
    <x v="1"/>
    <s v="R"/>
    <x v="0"/>
    <n v="106"/>
    <s v="tt7737528"/>
    <n v="6.2"/>
    <n v="57689"/>
    <x v="1"/>
  </r>
  <r>
    <n v="4535"/>
    <s v="tm861000"/>
    <x v="4495"/>
    <s v="Worth"/>
    <x v="0"/>
    <s v="Kenneth Feinberg, a powerful D.C. lawyer appointed Special Master of the 9/11 Fund, fights off the cynicism, bureaucracy, and politics associated with administering government funds and, in doing so, discovers what life is worth."/>
    <x v="65"/>
    <x v="1"/>
    <s v="PG-13"/>
    <x v="4"/>
    <n v="118"/>
    <s v="tt8009744"/>
    <n v="6.8"/>
    <n v="12745"/>
    <x v="1"/>
  </r>
  <r>
    <n v="4536"/>
    <s v="ts237972"/>
    <x v="4496"/>
    <s v="Katla"/>
    <x v="1"/>
    <s v="A year after a subglacial volcano erupts, mysterious elements from prehistoric times emerge from the melting ice, bringing unforeseen consequences."/>
    <x v="65"/>
    <x v="1"/>
    <s v="TV-MA"/>
    <x v="6"/>
    <n v="46"/>
    <s v="tt11102190"/>
    <n v="7"/>
    <n v="13095"/>
    <x v="1"/>
  </r>
  <r>
    <n v="4537"/>
    <s v="ts262246"/>
    <x v="4497"/>
    <s v="The Last Bus"/>
    <x v="1"/>
    <s v="After embarking on a life-changing field trip, a group of whip-smart students fight to save humanity from an army of ruthless drones."/>
    <x v="64"/>
    <x v="1"/>
    <s v="TV-PG"/>
    <x v="7"/>
    <n v="35"/>
    <s v="tt12885670"/>
    <n v="5"/>
    <n v="500"/>
    <x v="1"/>
  </r>
  <r>
    <n v="4538"/>
    <s v="ts330347"/>
    <x v="4498"/>
    <s v="Cracow Monsters"/>
    <x v="1"/>
    <s v="A young woman haunted by her past joins a mysterious professor and his group of gifted students who investigate paranormal activity √¢‚Ç¨‚Äù and fight demons."/>
    <x v="64"/>
    <x v="1"/>
    <s v="TV-MA"/>
    <x v="6"/>
    <n v="52"/>
    <s v="tt15096836"/>
    <n v="5.5"/>
    <n v="1492"/>
    <x v="1"/>
  </r>
  <r>
    <n v="4539"/>
    <s v="ts328541"/>
    <x v="4499"/>
    <s v="The Puppet Master: Hunting the Ultimate Conman"/>
    <x v="1"/>
    <s v="In this harrowing docuseries, a cruel conman masquerading as a British spy manipulates and steals from his victims, leaving ruined families in his wake."/>
    <x v="64"/>
    <x v="1"/>
    <s v="TV-MA"/>
    <x v="6"/>
    <n v="42"/>
    <s v="tt15479704"/>
    <n v="7"/>
    <n v="5224"/>
    <x v="1"/>
  </r>
  <r>
    <n v="4540"/>
    <s v="ts302363"/>
    <x v="4500"/>
    <s v="Twenty Five Twenty One"/>
    <x v="1"/>
    <s v="The dreams of two young people are crushed by an overwhelming financial crisis in the 1990s. But when they reunite at the ages of 25 and 21, the spirited pair finds friendship and affection in times of adversity as they venture into adulthood together."/>
    <x v="64"/>
    <x v="1"/>
    <s v="TV-14"/>
    <x v="2"/>
    <n v="76"/>
    <s v="tt17513352"/>
    <n v="8.6999999999999904"/>
    <n v="4081"/>
    <x v="1"/>
  </r>
  <r>
    <n v="4541"/>
    <s v="tm859005"/>
    <x v="4501"/>
    <s v="Today We Fix the World"/>
    <x v="0"/>
    <s v="David Samaras, &quot;el Griego&quot;, is the general producer of the popular talk show &quot;Hoy se arregla el mundo&quot;, where supposedly ordinary people resolve relationship, couple, friendship, work, parent and child conflicts. The most enduring bond in his life is Benito, his 9-year-old son, the fruit of a casual relationship. The story changes completely when he learns that Benito is not his son. The search for the real dad will lead them to a crossroads much bigger than the one they set out to face."/>
    <x v="64"/>
    <x v="1"/>
    <m/>
    <x v="5"/>
    <n v="113"/>
    <s v="tt11592014"/>
    <n v="6.2"/>
    <n v="782"/>
    <x v="1"/>
  </r>
  <r>
    <n v="4542"/>
    <s v="tm1002815"/>
    <x v="4502"/>
    <s v="Nightbooks"/>
    <x v="0"/>
    <s v="Alex, a boy obsessed with scary stories, is imprisoned by an evil young witch in her contemporary New York City apartment."/>
    <x v="65"/>
    <x v="1"/>
    <m/>
    <x v="5"/>
    <n v="103"/>
    <s v="tt10521144"/>
    <n v="5.7"/>
    <n v="8278"/>
    <x v="1"/>
  </r>
  <r>
    <n v="4543"/>
    <s v="ts88578"/>
    <x v="4503"/>
    <s v="Firefly Lane"/>
    <x v="1"/>
    <s v="For decades, childhood best friends Kate and Tully have weathered life's storms together -- until a betrayal threatens to break them apart for good."/>
    <x v="65"/>
    <x v="1"/>
    <s v="TV-MA"/>
    <x v="6"/>
    <n v="52"/>
    <s v="tt9012876"/>
    <n v="7.4"/>
    <n v="20300"/>
    <x v="1"/>
  </r>
  <r>
    <n v="4544"/>
    <s v="tm817075"/>
    <x v="4504"/>
    <s v="Furioza"/>
    <x v="0"/>
    <s v="An event from the past separates the fate of three friends. Unexpectedly, in the life of David (Mateusz Banasiuk) she appears again. Dzika (Weronika Ksiazkiewicz) - once the love of his life, now an experienced policewoman, makes him an offer that cannot be rejected. Either he becomes a police informant, or his brother (Wojciech Zielinski) will go to prison with a long-term sentence. Pressed against the wall, David finally succumbs, and his main goal becomes to infiltrate in an organized criminal group. Hitting the middle of a war for influence and money, he will have to face constant suspicion from Golden's old friend (Mateusz Damiecki). He will soon discover that the world from which he tried to free himself draws him in with redoubled strength."/>
    <x v="65"/>
    <x v="1"/>
    <m/>
    <x v="5"/>
    <n v="139"/>
    <s v="tt10515864"/>
    <n v="6.2"/>
    <n v="3383"/>
    <x v="1"/>
  </r>
  <r>
    <n v="4545"/>
    <s v="ts308845"/>
    <x v="4505"/>
    <s v="The Billion Dollar Code"/>
    <x v="1"/>
    <s v="In 1990s Berlin, an artist and a hacker invented a new way to see the world. Years later, they reunite to sue Google for patent infringement on it."/>
    <x v="65"/>
    <x v="1"/>
    <s v="TV-MA"/>
    <x v="6"/>
    <n v="67"/>
    <s v="tt15392100"/>
    <n v="8"/>
    <n v="7313"/>
    <x v="1"/>
  </r>
  <r>
    <n v="4546"/>
    <s v="tm1087461"/>
    <x v="4506"/>
    <s v="Last Man Down"/>
    <x v="0"/>
    <s v="After civilization succumbs to a deadly pandemic and his wife is murdered, a special forces soldier abandons his duty and becomes a hermit in the Nordic wilderness. Years later, a wounded woman appears on his doorstep. She's escaped from a lab and her pursuers believe her blood is the key to a worldwide cure. He's hesitant to get involved, but all doubts are cast aside when he discovers her pursuer is none other than Commander Stone, the man that murdered his wife some years ago."/>
    <x v="65"/>
    <x v="1"/>
    <s v="R"/>
    <x v="0"/>
    <n v="87"/>
    <s v="tt12335692"/>
    <n v="5"/>
    <n v="10906"/>
    <x v="1"/>
  </r>
  <r>
    <n v="4547"/>
    <s v="tm1188819"/>
    <x v="4507"/>
    <s v="Rumspringa - Ein Amish in Berlin"/>
    <x v="0"/>
    <s v="During a trip to Berlin, a young Amish in the middle of a rite of passage reconnects with his roots, explores other ways of life, falls in love √¢‚Ç¨‚Äù and faces a big decision."/>
    <x v="64"/>
    <x v="1"/>
    <m/>
    <x v="5"/>
    <n v="102"/>
    <s v="tt19352286"/>
    <n v="5.3"/>
    <n v="257"/>
    <x v="1"/>
  </r>
  <r>
    <n v="4548"/>
    <s v="tm1092958"/>
    <x v="4508"/>
    <s v="No One Gets Out Alive"/>
    <x v="0"/>
    <s v="An immigrant in search of the American dream is forced to take a room in a boarding house and soon finds herself in a nightmare from which she can't escape."/>
    <x v="65"/>
    <x v="1"/>
    <s v="R"/>
    <x v="0"/>
    <n v="85"/>
    <s v="tt13056008"/>
    <n v="5.3"/>
    <n v="13913"/>
    <x v="1"/>
  </r>
  <r>
    <n v="4549"/>
    <s v="tm416779"/>
    <x v="4509"/>
    <s v="The Woman in the Window"/>
    <x v="0"/>
    <s v="An agoraphobic woman living alone in New York begins spying on her new neighbors only to witness a disturbing act of violence."/>
    <x v="65"/>
    <x v="1"/>
    <s v="R"/>
    <x v="0"/>
    <n v="102"/>
    <s v="tt6111574"/>
    <n v="5.7"/>
    <n v="70886"/>
    <x v="1"/>
  </r>
  <r>
    <n v="4550"/>
    <s v="tm1000619"/>
    <x v="4510"/>
    <s v="Radhe Shyam"/>
    <x v="0"/>
    <s v="Vikramaditya, a world-renowned palmist, believes love does not exist in his stars, until he meets Prerana. But when destiny tries to pull them apart, will love prevail?"/>
    <x v="64"/>
    <x v="1"/>
    <m/>
    <x v="5"/>
    <n v="138"/>
    <s v="tt8960382"/>
    <n v="6.9"/>
    <n v="21328"/>
    <x v="1"/>
  </r>
  <r>
    <n v="4551"/>
    <s v="ts330425"/>
    <x v="4511"/>
    <s v="The Principles of Pleasure"/>
    <x v="1"/>
    <s v="Sex, joy and modern science converge in this eye-opening series that celebrates the complex world of women's pleasure √¢‚Ç¨‚Äù and puts stubborn myths to rest."/>
    <x v="64"/>
    <x v="1"/>
    <s v="TV-MA"/>
    <x v="6"/>
    <n v="51"/>
    <s v="tt18299058"/>
    <n v="4.7"/>
    <n v="64"/>
    <x v="1"/>
  </r>
  <r>
    <n v="4552"/>
    <s v="tm1187913"/>
    <x v="4512"/>
    <s v="Honeymoon With My Mother"/>
    <x v="0"/>
    <s v="Jos√É¬© Luis has been jilted at the altar but everything has its bright side, and he goes on a honeymoon with his mother. On this trip, he discovers he doesn't know his mother and he loves her."/>
    <x v="64"/>
    <x v="1"/>
    <m/>
    <x v="5"/>
    <n v="110"/>
    <s v="tt11269026"/>
    <n v="5.8"/>
    <n v="1503"/>
    <x v="1"/>
  </r>
  <r>
    <n v="4553"/>
    <s v="ts282131"/>
    <x v="4513"/>
    <s v="Attenborough's Life in Colour"/>
    <x v="1"/>
    <s v="Exploring the vital role colour plays in the daily lives of many species."/>
    <x v="65"/>
    <x v="1"/>
    <s v="TV-PG"/>
    <x v="7"/>
    <n v="51"/>
    <s v="tt11053426"/>
    <n v="8.1999999999999904"/>
    <n v="3090"/>
    <x v="1"/>
  </r>
  <r>
    <n v="4554"/>
    <s v="tm1141439"/>
    <x v="4514"/>
    <s v="Home Team"/>
    <x v="0"/>
    <s v="Two years after a Super Bowl win when NFL head coach Sean Payton is suspended, he goes back to his hometown and finds himself reconnecting with his 12-year-old son by coaching his Pop Warner football team."/>
    <x v="64"/>
    <x v="1"/>
    <s v="PG"/>
    <x v="1"/>
    <n v="99"/>
    <s v="tt14592064"/>
    <n v="6"/>
    <n v="16320"/>
    <x v="1"/>
  </r>
  <r>
    <n v="4555"/>
    <s v="tm1185388"/>
    <x v="4515"/>
    <s v="The Turning Point"/>
    <x v="0"/>
    <s v="A slacker who does his best to avoid confrontation strikes up an unlikely friendship with a dangerous thug who suddenly forces his way into his life."/>
    <x v="65"/>
    <x v="1"/>
    <m/>
    <x v="5"/>
    <n v="98"/>
    <s v="tt14140844"/>
    <n v="7"/>
    <n v="9"/>
    <x v="1"/>
  </r>
  <r>
    <n v="4556"/>
    <s v="ts331680"/>
    <x v="4516"/>
    <s v="Making Fun"/>
    <x v="1"/>
    <s v="Grumpy expert maker Jimmy DiResta fields kids' ideas for delightfully pointless inventions. Then √¢‚Ç¨‚Äù if he's in the mood √¢‚Ç¨‚Äù he and his pals build 'em."/>
    <x v="64"/>
    <x v="1"/>
    <s v="TV-PG"/>
    <x v="7"/>
    <n v="41"/>
    <s v="tt17737382"/>
    <n v="7"/>
    <n v="557"/>
    <x v="1"/>
  </r>
  <r>
    <n v="4557"/>
    <s v="ts220553"/>
    <x v="4517"/>
    <s v="The Irregulars"/>
    <x v="1"/>
    <s v="Set in Victorian London, the series follows a gang of troubled street teens who are manipulated into solving crimes for the sinister Doctor Watson and his mysterious business partner, the elusive Sherlock Holmes."/>
    <x v="65"/>
    <x v="1"/>
    <s v="TV-14"/>
    <x v="2"/>
    <n v="53"/>
    <s v="tt10893694"/>
    <n v="5.9"/>
    <n v="14714"/>
    <x v="1"/>
  </r>
  <r>
    <n v="4558"/>
    <s v="tm1003630"/>
    <x v="4518"/>
    <s v="After We Fell"/>
    <x v="0"/>
    <s v="Just as Tessa's life begins to become unglued, nothing is what she thought it would be. Not her friends nor her family. The only person that she should be able to rely on is Hardin, who is furious when he discovers the massive secret that she's been keeping. Before Tessa makes the biggest decision of her life, everything changes because of revelations about her family."/>
    <x v="65"/>
    <x v="1"/>
    <s v="R"/>
    <x v="0"/>
    <n v="99"/>
    <s v="tt13069986"/>
    <n v="4.5999999999999996"/>
    <n v="12339"/>
    <x v="1"/>
  </r>
  <r>
    <n v="4559"/>
    <s v="ts328194"/>
    <x v="4519"/>
    <s v="My Name"/>
    <x v="1"/>
    <s v="Following her father's murder, a revenge-driven woman puts her trust in a powerful crime boss √¢‚Ç¨‚Äù and enters the police force under his direction."/>
    <x v="65"/>
    <x v="1"/>
    <s v="TV-MA"/>
    <x v="6"/>
    <n v="50"/>
    <s v="tt12940504"/>
    <n v="7.8"/>
    <n v="18446"/>
    <x v="1"/>
  </r>
  <r>
    <n v="4560"/>
    <s v="tm1046627"/>
    <x v="4520"/>
    <s v="Hypnotic"/>
    <x v="0"/>
    <s v="A young woman seeking self-improvement enlists the help of a renowned hypnotherapist. But after a handful of intense sessions, she discovers unexpected and deadly consequences."/>
    <x v="65"/>
    <x v="1"/>
    <m/>
    <x v="5"/>
    <n v="88"/>
    <s v="tt12383460"/>
    <n v="5.3"/>
    <n v="14887"/>
    <x v="1"/>
  </r>
  <r>
    <n v="4561"/>
    <s v="ts307649"/>
    <x v="4521"/>
    <s v="Turning Point: 9/11 and the War on Terror"/>
    <x v="1"/>
    <s v="Modern history can be divided into two time frames: before 9/11 and after 9/11. This five-part docuseries is a cohesive chronicle of the September 11, 2001 attacks on the U.S., offering illuminating perspectives and personal stories of how the catastrophic events of that day changed the course of the nation."/>
    <x v="65"/>
    <x v="1"/>
    <s v="TV-14"/>
    <x v="2"/>
    <n v="62"/>
    <s v="tt15260794"/>
    <n v="8"/>
    <n v="8881"/>
    <x v="1"/>
  </r>
  <r>
    <n v="4562"/>
    <s v="tm810504"/>
    <x v="4522"/>
    <s v="Yaksha: Ruthless Operations"/>
    <x v="0"/>
    <s v="Nicknamed after a human-devouring spirit, the ruthless leader of an overseas black ops team takes up a dangerous mission in a city riddled with spies."/>
    <x v="64"/>
    <x v="1"/>
    <m/>
    <x v="5"/>
    <n v="125"/>
    <s v="tt12663250"/>
    <n v="6.2"/>
    <n v="2486"/>
    <x v="1"/>
  </r>
  <r>
    <n v="4563"/>
    <s v="tm1046264"/>
    <x v="4523"/>
    <s v="The Vault"/>
    <x v="0"/>
    <s v="When an engineer (Freddie Highmore) learns of a mysterious, impenetrable fortress hidden under The Bank of Spain, he joins a crew of master thieves who plan to steal the legendary lost treasure locked inside while the whole country is distracted by Spain's World Cup Final. With thousands of soccer fans cheering in the streets, and security forces closing in, the crew have just minutes to pull off the score of a lifetime."/>
    <x v="65"/>
    <x v="1"/>
    <s v="R"/>
    <x v="0"/>
    <n v="118"/>
    <s v="tt9742794"/>
    <n v="6.4"/>
    <n v="21511"/>
    <x v="1"/>
  </r>
  <r>
    <n v="4564"/>
    <s v="ts296214"/>
    <x v="4524"/>
    <s v="How to Become a Tyrant"/>
    <x v="1"/>
    <s v="To govern with an iron fist, it is necessary to know very well the game of absolute power. The documentary series explores different political figures throughout history."/>
    <x v="65"/>
    <x v="1"/>
    <s v="TV-MA"/>
    <x v="6"/>
    <n v="27"/>
    <s v="tt14832996"/>
    <n v="7.4"/>
    <n v="8041"/>
    <x v="1"/>
  </r>
  <r>
    <n v="4565"/>
    <s v="tm1185506"/>
    <x v="4525"/>
    <s v="The Taming of the Shrewd"/>
    <x v="0"/>
    <s v="When a heartbroken scientist moves back home to start over, her scheming brother hires a handsome stranger to convince her to sell their land."/>
    <x v="64"/>
    <x v="1"/>
    <m/>
    <x v="5"/>
    <n v="112"/>
    <s v="tt18970380"/>
    <n v="4.5999999999999996"/>
    <n v="630"/>
    <x v="1"/>
  </r>
  <r>
    <n v="4566"/>
    <s v="ts283080"/>
    <x v="4526"/>
    <s v="Who Killed Sara?"/>
    <x v="1"/>
    <s v="Hell-bent on exacting revenge and proving he was framed for his sister's murder, √É¬Ålex sets out to unearth much more than the crime's real culprit."/>
    <x v="65"/>
    <x v="1"/>
    <s v="TV-MA"/>
    <x v="6"/>
    <n v="41"/>
    <s v="tt11937816"/>
    <n v="6.4"/>
    <n v="12148"/>
    <x v="1"/>
  </r>
  <r>
    <n v="4567"/>
    <s v="ts287438"/>
    <x v="4527"/>
    <s v="The Innocent"/>
    <x v="1"/>
    <s v="An accidental killing leads a man down a dark hole of intrigue and murder. Just as he finds love and freedom, one phone call brings back the nightmare."/>
    <x v="65"/>
    <x v="1"/>
    <s v="TV-MA"/>
    <x v="6"/>
    <n v="58"/>
    <s v="tt10147644"/>
    <n v="7.8"/>
    <n v="29019"/>
    <x v="1"/>
  </r>
  <r>
    <n v="4568"/>
    <s v="ts219423"/>
    <x v="4528"/>
    <s v="Masters of the Universe: Revelation"/>
    <x v="1"/>
    <s v="The war for Eternia begins again in what may be the final battle between He-Man and Skeletor. A new animated series from writer-director Kevin Smith."/>
    <x v="65"/>
    <x v="1"/>
    <s v="TV-PG"/>
    <x v="7"/>
    <n v="26"/>
    <s v="tt10826054"/>
    <n v="5.2"/>
    <n v="26127"/>
    <x v="1"/>
  </r>
  <r>
    <n v="4569"/>
    <s v="tm992844"/>
    <x v="4529"/>
    <s v="The Dig"/>
    <x v="0"/>
    <s v="As WWII looms, a wealthy widow hires an amateur archaeologist to excavate the burial mounds on her estate. When they make a historic discovery, the echoes of Britain's past resonate in the face of its uncertain future√¢‚Ç¨≈Ω."/>
    <x v="65"/>
    <x v="1"/>
    <s v="PG-13"/>
    <x v="4"/>
    <n v="112"/>
    <s v="tt3661210"/>
    <n v="7.1"/>
    <n v="71915"/>
    <x v="1"/>
  </r>
  <r>
    <n v="4570"/>
    <s v="ts108042"/>
    <x v="4530"/>
    <s v="Maya and the Three"/>
    <x v="1"/>
    <s v="A Mesoamerican warrior princess embarks on a quest to recruit three legendary fighters to help save the world of gods and humankind."/>
    <x v="65"/>
    <x v="1"/>
    <s v="TV-Y7"/>
    <x v="10"/>
    <n v="131"/>
    <s v="tt8787772"/>
    <n v="8.1"/>
    <n v="3597"/>
    <x v="1"/>
  </r>
  <r>
    <n v="4571"/>
    <s v="tm1075215"/>
    <x v="4531"/>
    <s v="Aftermath"/>
    <x v="0"/>
    <s v="Desperate to save their marriage, a young couple takes a deal to move into their dream home, but disturbing events reveal the house's troubled history."/>
    <x v="65"/>
    <x v="1"/>
    <m/>
    <x v="5"/>
    <n v="114"/>
    <s v="tt10691162"/>
    <n v="5.3"/>
    <n v="15125"/>
    <x v="1"/>
  </r>
  <r>
    <n v="4572"/>
    <s v="ts271413"/>
    <x v="4532"/>
    <s v="Night Stalker: The Hunt for a Serial Killer"/>
    <x v="1"/>
    <s v="Beneath the sunlit glamour of 1985 L.A. lurks a relentlessly evil serial killer. In this true-crime story, two detectives won't rest until they catch him."/>
    <x v="65"/>
    <x v="1"/>
    <s v="TV-MA"/>
    <x v="6"/>
    <n v="47"/>
    <s v="tt13651632"/>
    <n v="7.5"/>
    <n v="23939"/>
    <x v="1"/>
  </r>
  <r>
    <n v="4573"/>
    <s v="ts281062"/>
    <x v="4533"/>
    <s v="The Girl from Oslo"/>
    <x v="1"/>
    <s v="Pia and two Israelis are kidnapped by IS terrorists in the Sinai desert, and threatened with death if twelve IS prisoners are not released."/>
    <x v="65"/>
    <x v="1"/>
    <m/>
    <x v="5"/>
    <n v="31"/>
    <s v="tt13968792"/>
    <n v="6.3"/>
    <n v="2973"/>
    <x v="1"/>
  </r>
  <r>
    <n v="4574"/>
    <s v="ts343427"/>
    <x v="4534"/>
    <s v="Samurai Rabbit: The Usagi Chronicles"/>
    <x v="1"/>
    <s v="A teenage rabbit aspiring to become a real samurai teams up with new warrior friends to protect their city from Yokai monsters, ninjas and evil aliens."/>
    <x v="64"/>
    <x v="1"/>
    <s v="TV-Y7"/>
    <x v="10"/>
    <n v="25"/>
    <s v="tt12717354"/>
    <n v="6.6"/>
    <n v="148"/>
    <x v="1"/>
  </r>
  <r>
    <n v="4575"/>
    <s v="tm1168932"/>
    <x v="4535"/>
    <s v="Taylor Tomlinson: Look at You"/>
    <x v="0"/>
    <s v="Breakups. Therapy. Bangs. Taylor's gone through some stuff since her quarter-life crisis, and she spins her mental health journey into insightful comedy."/>
    <x v="64"/>
    <x v="1"/>
    <m/>
    <x v="5"/>
    <n v="60"/>
    <s v="tt18096250"/>
    <n v="7.3"/>
    <n v="1707"/>
    <x v="1"/>
  </r>
  <r>
    <n v="4576"/>
    <s v="tm1003034"/>
    <x v="4536"/>
    <s v="The Witcher: Nightmare of the Wolf"/>
    <x v="0"/>
    <s v="Escaping from poverty to become a witcher, Vesemir slays monsters for coin and glory, but when a new menace rises, he must face the demons of his past."/>
    <x v="65"/>
    <x v="1"/>
    <m/>
    <x v="5"/>
    <n v="83"/>
    <s v="tt11657662"/>
    <n v="7.2"/>
    <n v="41508"/>
    <x v="1"/>
  </r>
  <r>
    <n v="4577"/>
    <s v="tm813078"/>
    <x v="4537"/>
    <s v="Prayers for the Stolen"/>
    <x v="0"/>
    <s v="Life in a town at war seen through the eyes of three young girls on the path to adolescence."/>
    <x v="65"/>
    <x v="1"/>
    <s v="R"/>
    <x v="0"/>
    <n v="110"/>
    <s v="tt10366574"/>
    <n v="7.3"/>
    <n v="1729"/>
    <x v="1"/>
  </r>
  <r>
    <n v="4578"/>
    <s v="tm1110150"/>
    <x v="4538"/>
    <s v="There's Someone Inside Your House"/>
    <x v="0"/>
    <s v="As the countdown to graduation begins, students at Osborne High are being stalked by a maniac intent on exposing their darkest secrets to the entire town, terrorizing victims while wearing a life-like mask of their own face. With a mysterious past of her own, Makani and her friends must discover the killer's identity before they become victims themselves."/>
    <x v="65"/>
    <x v="1"/>
    <m/>
    <x v="5"/>
    <n v="86"/>
    <s v="tt8150814"/>
    <n v="4.8"/>
    <n v="14421"/>
    <x v="1"/>
  </r>
  <r>
    <n v="4579"/>
    <s v="tm1000147"/>
    <x v="4539"/>
    <s v="Zone 414"/>
    <x v="0"/>
    <s v="In the near future on a colony of state-of-the-art robots, a private investigator is hired by the colony's creator to bring his missing daughter home."/>
    <x v="65"/>
    <x v="1"/>
    <s v="R"/>
    <x v="0"/>
    <n v="98"/>
    <s v="tt8545482"/>
    <n v="4.9000000000000004"/>
    <n v="3878"/>
    <x v="1"/>
  </r>
  <r>
    <n v="4580"/>
    <s v="ts271867"/>
    <x v="4540"/>
    <s v="Vincenzo"/>
    <x v="1"/>
    <s v="Vincenzo Cassano is an Italian lawyer and Mafia consigliere who moves back to Korea due to a conflict within his organization. He ends up crossing paths with a sharp-tongued lawyer named Cha-young, and the two join forces in using villainous methods to take down villains who cannot be punished by the law."/>
    <x v="65"/>
    <x v="1"/>
    <m/>
    <x v="5"/>
    <n v="81"/>
    <s v="tt13433812"/>
    <n v="8.4"/>
    <n v="15134"/>
    <x v="1"/>
  </r>
  <r>
    <n v="4581"/>
    <s v="ts272980"/>
    <x v="322"/>
    <s v="The One"/>
    <x v="1"/>
    <s v="Love -- and lies -- spiral when a DNA researcher helps discover a way to find the perfect partner, and creates a bold new matchmaking service."/>
    <x v="65"/>
    <x v="1"/>
    <s v="TV-MA"/>
    <x v="6"/>
    <n v="42"/>
    <s v="tt13879466"/>
    <n v="6.6"/>
    <n v="12367"/>
    <x v="1"/>
  </r>
  <r>
    <n v="4582"/>
    <s v="tm1027081"/>
    <x v="4541"/>
    <s v="Blood Red Sky"/>
    <x v="0"/>
    <s v="A woman with a mysterious illness is forced into action when a group of terrorists attempt to hijack a transatlantic overnight flight."/>
    <x v="65"/>
    <x v="1"/>
    <m/>
    <x v="5"/>
    <n v="121"/>
    <s v="tt11607896"/>
    <n v="6.1"/>
    <n v="44006"/>
    <x v="1"/>
  </r>
  <r>
    <n v="4583"/>
    <s v="tm974195"/>
    <x v="4542"/>
    <s v="The Fable: The Killer Who Doesn't Kill"/>
    <x v="0"/>
    <s v="Akira is the legendary killer known as The Fable. Following the order of his boss and due to being overworked, he lives peacefully with his partner Yoko as ordinary siblings. Akira still works part-time at design company Octopus with CEO Takoda and employee Misaki. CEO Takoda and Misaki are unaware of Akira's background as an assassin.  Meanwhile, Utsubo is a representative for an NPO. But, Utsubo works with contract killer Suzuki to set people up for extortion purposes. They target someone at design company Octopus."/>
    <x v="65"/>
    <x v="1"/>
    <m/>
    <x v="5"/>
    <n v="132"/>
    <s v="tt13017204"/>
    <n v="6.8"/>
    <n v="1282"/>
    <x v="1"/>
  </r>
  <r>
    <n v="4584"/>
    <s v="tm1021871"/>
    <x v="4543"/>
    <s v="The Starling"/>
    <x v="0"/>
    <s v="After Lilly suffers a loss, a combative Starling takes nest beside her quiet home. The feisty bird taunts and attacks the grief-stricken Lilly. On her journey to expel the Starling, she rediscovers her will to live and capacity for love."/>
    <x v="65"/>
    <x v="1"/>
    <s v="PG-13"/>
    <x v="4"/>
    <n v="102"/>
    <s v="tt5164438"/>
    <n v="6.3"/>
    <n v="11733"/>
    <x v="1"/>
  </r>
  <r>
    <n v="4585"/>
    <s v="ts273229"/>
    <x v="4544"/>
    <s v="Feria: The Darkest Light"/>
    <x v="1"/>
    <s v="Two sisters must face a new reality √¢‚Ç¨‚Äù and supernatural elements √¢‚Ç¨‚Äù when it's revealed their parents participated in a cult ritual ending in death."/>
    <x v="64"/>
    <x v="1"/>
    <s v="TV-MA"/>
    <x v="6"/>
    <n v="50"/>
    <s v="tt13323004"/>
    <n v="5.7"/>
    <n v="1532"/>
    <x v="1"/>
  </r>
  <r>
    <n v="4586"/>
    <s v="tm1063652"/>
    <x v="4545"/>
    <s v="Intrusion"/>
    <x v="0"/>
    <s v="A woman moves to a small town with her husband, but is rattled when she is targeted for a home invasion."/>
    <x v="65"/>
    <x v="1"/>
    <m/>
    <x v="5"/>
    <n v="92"/>
    <s v="tt5563324"/>
    <n v="5.3"/>
    <n v="15464"/>
    <x v="1"/>
  </r>
  <r>
    <n v="4587"/>
    <s v="tm841825"/>
    <x v="4546"/>
    <s v="My Little Pony: A New Generation"/>
    <x v="0"/>
    <s v="Equestria's divided. But a bright-eyed hero believes Earth Ponies, Pegasi and Unicorns should be pals √¢‚Ç¨‚Äù and, hoof to heart, she√¢‚Ç¨‚Ñ¢s determined to prove it."/>
    <x v="65"/>
    <x v="1"/>
    <s v="PG"/>
    <x v="1"/>
    <n v="91"/>
    <s v="tt10101702"/>
    <n v="6.8"/>
    <n v="3468"/>
    <x v="1"/>
  </r>
  <r>
    <n v="4588"/>
    <s v="tm993670"/>
    <x v="4547"/>
    <s v="Cosmic Sin"/>
    <x v="0"/>
    <s v="In the year 2524, four centuries after humans started colonizing the outer planets, retired General James Ford gets called back into service when a hostile alien fleet attacks soldiers on a remote planet. The threat against mankind soon escalates into an interstellar war as Ford and a team of elite soldiers try to stop the imminent attack before it's too late."/>
    <x v="65"/>
    <x v="1"/>
    <s v="R"/>
    <x v="0"/>
    <n v="88"/>
    <s v="tt11762434"/>
    <n v="2.5"/>
    <n v="12284"/>
    <x v="1"/>
  </r>
  <r>
    <n v="4589"/>
    <s v="ts328605"/>
    <x v="4548"/>
    <s v="Midnight at the Pera Palace"/>
    <x v="1"/>
    <s v="At a historic Istanbul hotel, a journalist is unexpectedly thrust into the past and must stop a plot that could change the fate of modern Turkey."/>
    <x v="64"/>
    <x v="1"/>
    <s v="TV-14"/>
    <x v="2"/>
    <n v="44"/>
    <s v="tt13317508"/>
    <n v="7.1"/>
    <n v="6624"/>
    <x v="1"/>
  </r>
  <r>
    <n v="4590"/>
    <s v="ts314135"/>
    <x v="4549"/>
    <s v="VOIR"/>
    <x v="1"/>
    <s v="Film lovers examine the cinematic moments that thrilled, perplexed, challenged and forever changed them in this collection of visual essays."/>
    <x v="65"/>
    <x v="1"/>
    <s v="TV-MA"/>
    <x v="6"/>
    <n v="20"/>
    <s v="tt15677070"/>
    <n v="6.8"/>
    <n v="1255"/>
    <x v="1"/>
  </r>
  <r>
    <n v="4591"/>
    <s v="tm1151272"/>
    <x v="4550"/>
    <s v="Beast"/>
    <x v="0"/>
    <s v="A former RAW officer, who is among the hostages in a mall taken over by terrorists, has to foil their plans and prevent the government from releasing a dreaded terrorist, who he had helped put in prison at great personal cost."/>
    <x v="64"/>
    <x v="1"/>
    <m/>
    <x v="5"/>
    <n v="162"/>
    <s v="tt11301946"/>
    <n v="6.8"/>
    <n v="19332"/>
    <x v="1"/>
  </r>
  <r>
    <n v="4592"/>
    <s v="tm1005109"/>
    <x v="4551"/>
    <s v="Kingdom: Ashin of the North"/>
    <x v="0"/>
    <s v="Tragedy, betrayal and a mysterious discovery fuel a woman's vengeance for the loss of her tribe and family in this special episode of &quot;Kingdom.&quot;"/>
    <x v="65"/>
    <x v="1"/>
    <m/>
    <x v="5"/>
    <n v="92"/>
    <s v="tt13412252"/>
    <n v="7.2"/>
    <n v="4890"/>
    <x v="1"/>
  </r>
  <r>
    <n v="4593"/>
    <s v="ts287559"/>
    <x v="4552"/>
    <s v="Jupiter's Legacy"/>
    <x v="1"/>
    <s v="As the world's first generation of superheroes (who received their powers in the 1930s) become the revered elder guard in the present, their superpowered children struggle to live up to the legendary feats of their parents."/>
    <x v="65"/>
    <x v="1"/>
    <s v="TV-MA"/>
    <x v="6"/>
    <n v="45"/>
    <s v="tt5774002"/>
    <n v="6.7"/>
    <n v="37235"/>
    <x v="1"/>
  </r>
  <r>
    <n v="4594"/>
    <s v="tm897466"/>
    <x v="4553"/>
    <s v="The Summit of the Gods"/>
    <x v="0"/>
    <s v="A photojournalist√¢‚Ç¨‚Ñ¢s obsessive quest for the truth about the first expedition to Mt. Everest leads him to search for an esteemed climber who went missing."/>
    <x v="65"/>
    <x v="1"/>
    <s v="PG"/>
    <x v="1"/>
    <n v="95"/>
    <s v="tt7014378"/>
    <n v="7.5"/>
    <n v="4458"/>
    <x v="1"/>
  </r>
  <r>
    <n v="4595"/>
    <s v="tm314863"/>
    <x v="4554"/>
    <s v="Vivo"/>
    <x v="0"/>
    <s v="A music-loving kinkajou named Vivo embarks on the journey of a lifetime to fulfill his destiny and deliver a love song for an old friend."/>
    <x v="65"/>
    <x v="1"/>
    <s v="PG"/>
    <x v="1"/>
    <n v="95"/>
    <s v="tt6338498"/>
    <n v="6.7"/>
    <n v="17650"/>
    <x v="1"/>
  </r>
  <r>
    <n v="4596"/>
    <s v="tm841797"/>
    <x v="4555"/>
    <s v="The Ice Road"/>
    <x v="0"/>
    <s v="After a remote diamond mine collapses in far northern Canada, an ice road driver must lead an impossible rescue mission over a frozen ocean to save the trapped miners."/>
    <x v="65"/>
    <x v="1"/>
    <s v="PG-13"/>
    <x v="4"/>
    <n v="103"/>
    <s v="tt3758814"/>
    <n v="5.6"/>
    <n v="37401"/>
    <x v="1"/>
  </r>
  <r>
    <n v="4597"/>
    <s v="tm977704"/>
    <x v="4556"/>
    <s v="Robin Robin"/>
    <x v="0"/>
    <s v="A bird raised by mice begins to question where she belongs and sets off on a daring journey of self-discovery."/>
    <x v="65"/>
    <x v="1"/>
    <s v="G"/>
    <x v="3"/>
    <n v="30"/>
    <s v="tt11332850"/>
    <n v="7.2"/>
    <n v="1533"/>
    <x v="1"/>
  </r>
  <r>
    <n v="4598"/>
    <s v="tm525645"/>
    <x v="4557"/>
    <s v="Fear Street: Part One - 1994"/>
    <x v="0"/>
    <s v="A circle of teenage friends accidentally encounter the ancient evil responsible for a series of brutal murders that have plagued their town for over 300 years. Welcome to Shadyside."/>
    <x v="65"/>
    <x v="1"/>
    <m/>
    <x v="5"/>
    <n v="107"/>
    <s v="tt6566576"/>
    <n v="6.2"/>
    <n v="74672"/>
    <x v="1"/>
  </r>
  <r>
    <n v="4599"/>
    <s v="tm1141594"/>
    <x v="4558"/>
    <s v="Brazen"/>
    <x v="0"/>
    <s v="Mystery writer Grace Miller has killer instincts when it comes to motive - and she'll need every bit of expertise to help solve her sister's murder."/>
    <x v="64"/>
    <x v="1"/>
    <m/>
    <x v="5"/>
    <n v="94"/>
    <s v="tt13978306"/>
    <n v="4"/>
    <n v="11224"/>
    <x v="1"/>
  </r>
  <r>
    <n v="4600"/>
    <s v="ts270405"/>
    <x v="4559"/>
    <s v="Pretend It's a City"/>
    <x v="1"/>
    <s v="Wander the New York City streets and fascinating mind of wry writer, humorist and raconteur Fran Lebowitz as she sits down with Martin Scorsese."/>
    <x v="65"/>
    <x v="1"/>
    <s v="TV-14"/>
    <x v="2"/>
    <n v="29"/>
    <s v="tt13660958"/>
    <n v="8.1"/>
    <n v="7096"/>
    <x v="1"/>
  </r>
  <r>
    <n v="4601"/>
    <s v="tm1107225"/>
    <x v="4560"/>
    <s v="Through My Window"/>
    <x v="0"/>
    <s v="Raquel's longtime crush on her next-door neighbor turns into something more when he starts developing feelings for her, despite his family's objections."/>
    <x v="64"/>
    <x v="1"/>
    <s v="R"/>
    <x v="0"/>
    <n v="116"/>
    <s v="tt14463484"/>
    <n v="5.4"/>
    <n v="7902"/>
    <x v="1"/>
  </r>
  <r>
    <n v="4602"/>
    <s v="ts271595"/>
    <x v="4561"/>
    <s v="Crime Scene: The Vanishing at the Cecil Hotel"/>
    <x v="1"/>
    <s v="The notorious Cecil Hotel grows in infamy when guest Elisa Lam vanishes. A dive into crime's darkest places."/>
    <x v="65"/>
    <x v="1"/>
    <s v="TV-MA"/>
    <x v="6"/>
    <n v="55"/>
    <s v="tt13840586"/>
    <n v="5.9"/>
    <n v="16799"/>
    <x v="1"/>
  </r>
  <r>
    <n v="4603"/>
    <s v="tm993838"/>
    <x v="4562"/>
    <s v="Long Story Short"/>
    <x v="0"/>
    <s v="Teddy wakes up the morning after his wedding to discover that he's jumped forward a year in his life to his first anniversary. Trapped in an endless cycle of time jumps, transported another year ahead every few minutes, he is faced with a race against time as his life crumbles around him."/>
    <x v="65"/>
    <x v="1"/>
    <s v="R"/>
    <x v="0"/>
    <n v="90"/>
    <s v="tt10896634"/>
    <n v="6.5"/>
    <n v="4664"/>
    <x v="1"/>
  </r>
  <r>
    <n v="4604"/>
    <s v="ts290643"/>
    <x v="4563"/>
    <s v="Super Crooks"/>
    <x v="1"/>
    <s v="Johnny Bolt recruits a group of ragtag supervillains for one last heist. Their target: A ruthless super-powered crime boss. What can go wrong?"/>
    <x v="65"/>
    <x v="1"/>
    <s v="TV-MA"/>
    <x v="6"/>
    <n v="30"/>
    <s v="tt14272628"/>
    <n v="7.1"/>
    <n v="1984"/>
    <x v="1"/>
  </r>
  <r>
    <n v="4605"/>
    <s v="ts329700"/>
    <x v="4564"/>
    <s v="Life After Death with Tyler Henry"/>
    <x v="1"/>
    <s v="Clairvoyant medium Tyler Henry offers clarity and closure from the beyond while searching through his own family's past in an intimate reality series."/>
    <x v="64"/>
    <x v="1"/>
    <s v="TV-MA"/>
    <x v="6"/>
    <n v="43"/>
    <s v="tt18224644"/>
    <n v="5.5"/>
    <n v="522"/>
    <x v="1"/>
  </r>
  <r>
    <n v="4606"/>
    <s v="tm1020820"/>
    <x v="4565"/>
    <s v="Night Teeth"/>
    <x v="0"/>
    <s v="A college student moonlighting as a chauffeur picks up two mysterious women for a night of party-hopping across LA. But when he uncovers their bloodthirsty intentions - and their dangerous, shadowy underworld - he must fight to stay alive."/>
    <x v="65"/>
    <x v="1"/>
    <m/>
    <x v="5"/>
    <n v="107"/>
    <s v="tt10763820"/>
    <n v="5.6"/>
    <n v="16890"/>
    <x v="1"/>
  </r>
  <r>
    <n v="4607"/>
    <s v="tm999927"/>
    <x v="4566"/>
    <s v="A Cop Movie"/>
    <x v="0"/>
    <s v="This documentary walks the line between fact and fiction, delving into corruption in the Mexican police through the experiences of two officers."/>
    <x v="65"/>
    <x v="1"/>
    <s v="R"/>
    <x v="0"/>
    <n v="107"/>
    <s v="tt14035242"/>
    <n v="7"/>
    <n v="1626"/>
    <x v="1"/>
  </r>
  <r>
    <n v="4608"/>
    <s v="tm1198745"/>
    <x v="4567"/>
    <s v="Marmaduke"/>
    <x v="0"/>
    <s v="A legendary dog trainer believes he can transform Marmaduke from an undisciplined, but lovable dog, into the first Great Dane to win the World Dog Championship."/>
    <x v="64"/>
    <x v="1"/>
    <m/>
    <x v="5"/>
    <n v="88"/>
    <s v="tt8746404"/>
    <n v="3"/>
    <n v="276"/>
    <x v="1"/>
  </r>
  <r>
    <n v="4609"/>
    <s v="ts314594"/>
    <x v="4568"/>
    <s v="Catching Killers"/>
    <x v="1"/>
    <s v="The investigators behind infamous serial killer cases reveal the harrowing, chilling details of their extraordinary efforts in this true crime series."/>
    <x v="65"/>
    <x v="1"/>
    <s v="TV-MA"/>
    <x v="6"/>
    <n v="40"/>
    <s v="tt15723914"/>
    <n v="7.1"/>
    <n v="2908"/>
    <x v="1"/>
  </r>
  <r>
    <n v="4610"/>
    <s v="tm1093099"/>
    <x v="4569"/>
    <s v="Love Hard"/>
    <x v="0"/>
    <s v="An LA girl, unlucky in love, falls for an East Coast guy on a dating app and decides to surprise him for the holidays, only to discover that she's been catfished. This lighthearted romantic comedy chronicles her attempt to reel in love."/>
    <x v="65"/>
    <x v="1"/>
    <m/>
    <x v="5"/>
    <n v="104"/>
    <s v="tt10752004"/>
    <n v="6.3"/>
    <n v="48521"/>
    <x v="1"/>
  </r>
  <r>
    <n v="4611"/>
    <s v="ts315611"/>
    <x v="4570"/>
    <s v="Animal"/>
    <x v="1"/>
    <s v="This immersive series follows the world's most magnificent creatures, capturing never-before-seen moments from the heartwarming to the outrageous."/>
    <x v="65"/>
    <x v="1"/>
    <s v="TV-PG"/>
    <x v="7"/>
    <n v="45"/>
    <s v="tt15674216"/>
    <n v="7.9"/>
    <n v="857"/>
    <x v="1"/>
  </r>
  <r>
    <n v="4612"/>
    <s v="ts297483"/>
    <x v="4571"/>
    <s v="Hometown Cha-Cha-Cha"/>
    <x v="1"/>
    <s v="A big-city dentist opens up a practice in a close-knit seaside village, home to a charming jack-of-all-trades who is her polar opposite in every way."/>
    <x v="65"/>
    <x v="1"/>
    <s v="TV-14"/>
    <x v="2"/>
    <n v="78"/>
    <s v="tt14518756"/>
    <n v="8.5"/>
    <n v="9987"/>
    <x v="1"/>
  </r>
  <r>
    <n v="4613"/>
    <s v="tm858869"/>
    <x v="4572"/>
    <s v="Stowaway"/>
    <x v="0"/>
    <s v="A three-person crew on a mission to Mars faces an impossible choice when an unplanned passenger jeopardizes the lives of everyone on board."/>
    <x v="65"/>
    <x v="1"/>
    <s v="PG-13"/>
    <x v="4"/>
    <n v="117"/>
    <s v="tt9203694"/>
    <n v="5.6"/>
    <n v="44054"/>
    <x v="1"/>
  </r>
  <r>
    <n v="4614"/>
    <s v="tm833216"/>
    <x v="4573"/>
    <s v="Things Heard &amp; Seen"/>
    <x v="0"/>
    <s v="Catherine Clare reluctantly trades life in 1980 Manhattan for a remote home in the tiny hamlet of Chosen, New York, after her husband George lands a job teaching art history at a small Hudson Valley college. Even as she does her best to transform the old dairy farm into a place where young daughter Franny will be happy, Catherine increasingly finds herself isolated and alone. She soon comes to sense a sinister darkness lurking both in the walls of the ramshackle property√¢‚Ç¨‚Äùand in her marriage to George."/>
    <x v="65"/>
    <x v="1"/>
    <m/>
    <x v="5"/>
    <n v="121"/>
    <s v="tt10962368"/>
    <n v="5.3"/>
    <n v="29915"/>
    <x v="1"/>
  </r>
  <r>
    <n v="4615"/>
    <s v="tm1159163"/>
    <x v="4574"/>
    <s v="Fistful of Vengeance"/>
    <x v="0"/>
    <s v="A revenge mission becomes a fight to save the world from an ancient threat when superpowered assassin Kai tracks a killer to Bangkok."/>
    <x v="64"/>
    <x v="1"/>
    <s v="R"/>
    <x v="0"/>
    <n v="94"/>
    <s v="tt14158554"/>
    <n v="4.5"/>
    <n v="5985"/>
    <x v="1"/>
  </r>
  <r>
    <n v="4616"/>
    <s v="tm1096775"/>
    <x v="4575"/>
    <s v="Procession"/>
    <x v="0"/>
    <s v="Six men who were sexually abused by Catholic clergy as boys find empowerment by creating short films inspired by their trauma."/>
    <x v="65"/>
    <x v="1"/>
    <s v="R"/>
    <x v="0"/>
    <n v="118"/>
    <s v="tt14300912"/>
    <n v="7.2"/>
    <n v="1076"/>
    <x v="1"/>
  </r>
  <r>
    <n v="4617"/>
    <s v="ts343251"/>
    <x v="4576"/>
    <s v="Green Mothers' Club"/>
    <x v="1"/>
    <s v="Five moms in a competitive grade school community keep their enemies close, and one another closer, as envy and secrets tangle and unravel their lives."/>
    <x v="64"/>
    <x v="1"/>
    <m/>
    <x v="5"/>
    <n v="69"/>
    <s v="tt15060900"/>
    <n v="7.1"/>
    <n v="38"/>
    <x v="1"/>
  </r>
  <r>
    <n v="4618"/>
    <s v="tm912100"/>
    <x v="4577"/>
    <s v="Bruised"/>
    <x v="0"/>
    <s v="Jackie Justice is a mixed martial arts fighter who leaves the sport in disgrace. Down on her luck and simmering with rage and regret years after the fight, she's coaxed into a brutal underground fight by her manager and boyfriend Desi and grabs the attention of a fight league promoter who promises Jackie a life back in the Octagon. But the road to redemption becomes unexpectedly personal when Manny - the son she gave up as an infant - shows up at her doorstep. A triumphant story of a fighter who reclaims her power, in and out of the ring, when everyone has counted her out"/>
    <x v="65"/>
    <x v="1"/>
    <s v="R"/>
    <x v="0"/>
    <n v="129"/>
    <s v="tt8310474"/>
    <n v="6.1"/>
    <n v="13968"/>
    <x v="1"/>
  </r>
  <r>
    <n v="4619"/>
    <s v="tm458292"/>
    <x v="4578"/>
    <s v="Space Sweepers"/>
    <x v="0"/>
    <s v="When the crew of a space junk collector ship called The Victory discovers a humanoid robot named Dorothy that's known to be a weapon of mass destruction, they get involved in a risky business deal which puts their lives at stake."/>
    <x v="65"/>
    <x v="1"/>
    <s v="R"/>
    <x v="0"/>
    <n v="136"/>
    <s v="tt12838766"/>
    <n v="6.5"/>
    <n v="24659"/>
    <x v="1"/>
  </r>
  <r>
    <n v="4620"/>
    <s v="tm981945"/>
    <x v="4579"/>
    <s v="The Last Letter From Your Lover"/>
    <x v="0"/>
    <s v="A young journalist in London becomes obsessed with a series of letters she discovers that recounts an intense star-crossed love affair from the 1960s."/>
    <x v="65"/>
    <x v="1"/>
    <m/>
    <x v="5"/>
    <n v="110"/>
    <s v="tt1893273"/>
    <n v="6.6"/>
    <n v="16302"/>
    <x v="1"/>
  </r>
  <r>
    <n v="4621"/>
    <s v="tm465421"/>
    <x v="4580"/>
    <s v="The Pirates: The Last Royal Treasure"/>
    <x v="0"/>
    <s v="A gutsy crew of Joseon pirates and bandits battle stormy waters, puzzling clues and militant rivals in search of royal gold lost at sea."/>
    <x v="64"/>
    <x v="1"/>
    <m/>
    <x v="5"/>
    <n v="126"/>
    <s v="tt17491040"/>
    <n v="6"/>
    <n v="2882"/>
    <x v="1"/>
  </r>
  <r>
    <n v="4622"/>
    <s v="ts1475"/>
    <x v="2262"/>
    <s v="Chosen"/>
    <x v="1"/>
    <s v="A 17-year-old girl's world is turned upside down when she and her friends make a disturbing discovery in their quiet Danish town."/>
    <x v="64"/>
    <x v="1"/>
    <s v="TV-MA"/>
    <x v="6"/>
    <n v="44"/>
    <s v="tt16492950"/>
    <n v="4.3"/>
    <n v="1111"/>
    <x v="1"/>
  </r>
  <r>
    <n v="4623"/>
    <s v="tm1108321"/>
    <x v="4581"/>
    <s v="Dave Chappelle: The Closer"/>
    <x v="0"/>
    <s v="As he closes out his slate of comedy specials, Dave takes the stage to try and set the record straight √¢‚Ç¨‚Äù and get a few things off his chest."/>
    <x v="65"/>
    <x v="1"/>
    <m/>
    <x v="5"/>
    <n v="72"/>
    <s v="tt15523010"/>
    <n v="8"/>
    <n v="24903"/>
    <x v="1"/>
  </r>
  <r>
    <n v="4624"/>
    <s v="ts297846"/>
    <x v="4582"/>
    <s v="An astrological guide for broken hearts"/>
    <x v="1"/>
    <s v="Mid-thirties and still single (certainly not by choice), Alice is working at a small television network in a job with limited upward mobility, despite often being the most competent person in the room. To add insult to injury, her ex-boyfriend Carlo is getting married and about to become a father. And as if that weren't enough, in the small television production company she works for, a new charming and mysterious creative director, Davide, arrives to put everyone to the test. Alice's life begins to change when she meets Tio, an actor on the network's flagship soap opera and self-professed astrological guru, who will soon become her personal &quot;astrological guide for broken hearts&quot;."/>
    <x v="65"/>
    <x v="1"/>
    <s v="TV-14"/>
    <x v="2"/>
    <n v="34"/>
    <s v="tt14759406"/>
    <n v="7.1"/>
    <n v="2827"/>
    <x v="1"/>
  </r>
  <r>
    <n v="4625"/>
    <s v="ts288087"/>
    <x v="4583"/>
    <s v="Sophie: A Murder in West Cork"/>
    <x v="1"/>
    <s v="A shocking murder in rural Ireland sets off an increasingly convoluted quest for justice that spans decades and cuts across national borders."/>
    <x v="65"/>
    <x v="1"/>
    <s v="TV-14"/>
    <x v="2"/>
    <n v="55"/>
    <s v="tt14681732"/>
    <n v="6.8"/>
    <n v="5093"/>
    <x v="1"/>
  </r>
  <r>
    <n v="4626"/>
    <s v="tm992260"/>
    <x v="4584"/>
    <s v="Yes Day"/>
    <x v="0"/>
    <s v="A mom and dad who usually say no decide to say yes to their kids' wildest requests √¢‚Ç¨‚Äù with a few ground rules √¢‚Ç¨‚Äù on a whirlwind day of fun and adventure."/>
    <x v="65"/>
    <x v="1"/>
    <s v="PG"/>
    <x v="1"/>
    <n v="86"/>
    <s v="tt8521876"/>
    <n v="5.7"/>
    <n v="23141"/>
    <x v="1"/>
  </r>
  <r>
    <n v="4627"/>
    <s v="ts329885"/>
    <x v="4585"/>
    <s v="Standing Up"/>
    <x v="1"/>
    <s v="From odd jobs to the hunt for viral fame, making a career in stand-up comedy isn't easy, but four friends risk everything to make the world laugh."/>
    <x v="64"/>
    <x v="1"/>
    <s v="TV-MA"/>
    <x v="6"/>
    <n v="46"/>
    <s v="tt18260550"/>
    <n v="6.2"/>
    <n v="133"/>
    <x v="1"/>
  </r>
  <r>
    <n v="4628"/>
    <s v="ts296563"/>
    <x v="4586"/>
    <s v="Who Rules The World"/>
    <x v="1"/>
    <s v="A legendary wuxia romance that focuses on the decade-long romance between Hei Fengxi and Bai Fengxi, and the adventures they embark on together."/>
    <x v="64"/>
    <x v="1"/>
    <s v="TV-PG"/>
    <x v="7"/>
    <n v="44"/>
    <s v="tt14950036"/>
    <n v="9.1999999999999993"/>
    <n v="81"/>
    <x v="1"/>
  </r>
  <r>
    <n v="4629"/>
    <s v="ts306203"/>
    <x v="4587"/>
    <s v="Monsters Inside: The 24 Faces of Billy Milligan"/>
    <x v="1"/>
    <s v="In the late 1970s, an accused serial rapist claims multiple personalities control his behavior, setting off a legal odyssey that captivates America."/>
    <x v="65"/>
    <x v="1"/>
    <m/>
    <x v="5"/>
    <n v="61"/>
    <s v="tt15287836"/>
    <n v="6.2"/>
    <n v="3038"/>
    <x v="1"/>
  </r>
  <r>
    <n v="4630"/>
    <s v="ts304053"/>
    <x v="4588"/>
    <s v="Countdown: Inspiration4 Mission to Space"/>
    <x v="1"/>
    <s v="From training to launch to landing, this all-access docuseries rides along with the Inspiration4 crew on the first all-civilian orbital space mission."/>
    <x v="65"/>
    <x v="1"/>
    <s v="TV-14"/>
    <x v="2"/>
    <n v="50"/>
    <s v="tt15166116"/>
    <n v="7.9"/>
    <n v="1642"/>
    <x v="1"/>
  </r>
  <r>
    <n v="4631"/>
    <s v="ts253813"/>
    <x v="4589"/>
    <s v="Gl√É¬≥ria"/>
    <x v="1"/>
    <s v="A small town in Portugal becomes engulfed in a web of political intrigue when a young engineer is recruited as a KGB spy in this historical thriller."/>
    <x v="65"/>
    <x v="1"/>
    <s v="TV-MA"/>
    <x v="6"/>
    <n v="44"/>
    <s v="tt13064634"/>
    <n v="8"/>
    <n v="3941"/>
    <x v="1"/>
  </r>
  <r>
    <n v="4632"/>
    <s v="ts284702"/>
    <x v="4590"/>
    <s v="This Is a Robbery: The World's Biggest Art Heist"/>
    <x v="1"/>
    <s v="In 1990, two men dressed as cops con their way into a Boston museum and steal a fortune in art. Take a deep dive into this daring and notorious crime."/>
    <x v="65"/>
    <x v="1"/>
    <s v="TV-MA"/>
    <x v="6"/>
    <n v="53"/>
    <s v="tt14223858"/>
    <n v="6.5"/>
    <n v="4246"/>
    <x v="1"/>
  </r>
  <r>
    <n v="4633"/>
    <s v="tm1079334"/>
    <x v="4591"/>
    <s v="Bob Ross: Happy Accidents, Betrayal &amp; Greed"/>
    <x v="0"/>
    <s v="Bob Ross brought joy to millions as the world's most famous art instructor. But a battle for his business empire cast a shadow over his happy trees."/>
    <x v="65"/>
    <x v="1"/>
    <s v="PG-13"/>
    <x v="4"/>
    <n v="92"/>
    <s v="tt14539744"/>
    <n v="6.9"/>
    <n v="5674"/>
    <x v="1"/>
  </r>
  <r>
    <n v="4634"/>
    <s v="tm1131382"/>
    <x v="4592"/>
    <s v="Jim Gaffigan: Comedy Monster"/>
    <x v="0"/>
    <s v="Comedy icon Jim Gaffigan offers some thoughts on the hot mess that was 2021, as well as his takes on marching bands, billionaires in space and more."/>
    <x v="65"/>
    <x v="1"/>
    <m/>
    <x v="5"/>
    <n v="70"/>
    <s v="tt15907298"/>
    <n v="6.8"/>
    <n v="1549"/>
    <x v="1"/>
  </r>
  <r>
    <n v="4635"/>
    <s v="tm1108648"/>
    <x v="4593"/>
    <s v="The Wasteland"/>
    <x v="0"/>
    <s v="Luc√É¬≠a and her son live isolated from society in a flat place where there√¢‚Ç¨‚Ñ¢s practically no life. The small family unit formed by mother and son hardly ever receives visitors, and their goal is to lead a quiet existence. At first they succeed, but the appearance of a mysterious, violent creature that starts stalking their small house will put the relationship that unites them to the test."/>
    <x v="64"/>
    <x v="1"/>
    <m/>
    <x v="5"/>
    <n v="91"/>
    <s v="tt13323118"/>
    <n v="4.5999999999999996"/>
    <n v="3782"/>
    <x v="1"/>
  </r>
  <r>
    <n v="4636"/>
    <s v="tm824160"/>
    <x v="4594"/>
    <s v="Fear Street: Part Two - 1978"/>
    <x v="0"/>
    <s v="Shadyside, 1978. School's out for summer and the activities at Camp Nightwing are about to begin. But when another Shadysider is possessed with the urge to kill, the fun in the sun becomes a gruesome fight for survival."/>
    <x v="65"/>
    <x v="1"/>
    <m/>
    <x v="5"/>
    <n v="109"/>
    <s v="tt9701940"/>
    <n v="6.7"/>
    <n v="58277"/>
    <x v="1"/>
  </r>
  <r>
    <n v="4637"/>
    <s v="tm459789"/>
    <x v="4595"/>
    <s v="The Lovebirds"/>
    <x v="0"/>
    <s v="A couple experiences a defining moment in their relationship when they are unintentionally embroiled in a murder mystery. As their journey to clear their names takes them from one extreme √¢‚Ç¨‚Äú and hilarious - circumstance to the next, they must figure out how they, and their relationship, can survive the night."/>
    <x v="65"/>
    <x v="1"/>
    <s v="R"/>
    <x v="0"/>
    <n v="87"/>
    <s v="tt8851668"/>
    <n v="6"/>
    <n v="25460"/>
    <x v="1"/>
  </r>
  <r>
    <n v="4638"/>
    <s v="tm919880"/>
    <x v="4596"/>
    <s v="Final Account"/>
    <x v="0"/>
    <s v="A depiction of the last living generation of German participants in Adolf Hitler√¢‚Ç¨‚Ñ¢s Third Reich."/>
    <x v="65"/>
    <x v="1"/>
    <s v="PG-13"/>
    <x v="4"/>
    <n v="94"/>
    <s v="tt12789212"/>
    <n v="7.1"/>
    <n v="950"/>
    <x v="1"/>
  </r>
  <r>
    <n v="4639"/>
    <s v="ts299865"/>
    <x v="307"/>
    <s v="Heist"/>
    <x v="1"/>
    <s v="Millions in stolen cash. Missing luxury bourbon. Watch ordinary people almost get away with these extraordinary heists in this true crime series."/>
    <x v="65"/>
    <x v="1"/>
    <s v="TV-MA"/>
    <x v="6"/>
    <n v="43"/>
    <s v="tt14865290"/>
    <n v="6.8"/>
    <n v="1698"/>
    <x v="1"/>
  </r>
  <r>
    <n v="4640"/>
    <s v="ts269676"/>
    <x v="4597"/>
    <s v="History of Swear Words"/>
    <x v="1"/>
    <s v="This proudly profane series explores the history and impact of some of the most notorious bad words in the English language."/>
    <x v="65"/>
    <x v="1"/>
    <s v="TV-MA"/>
    <x v="6"/>
    <n v="21"/>
    <s v="tt13617060"/>
    <n v="6.4"/>
    <n v="4776"/>
    <x v="1"/>
  </r>
  <r>
    <n v="4641"/>
    <s v="ts104499"/>
    <x v="4598"/>
    <s v="Trese"/>
    <x v="1"/>
    <s v="Set in Manila where the mythical creatures of Philippine folklore live in hiding amongst humans, Alexandra Trese finds herself going head to head with a criminal underworld comprised of malevolent supernatural beings."/>
    <x v="65"/>
    <x v="1"/>
    <s v="TV-MA"/>
    <x v="6"/>
    <n v="29"/>
    <s v="tt9310336"/>
    <n v="7"/>
    <n v="3701"/>
    <x v="1"/>
  </r>
  <r>
    <n v="4642"/>
    <s v="ts288744"/>
    <x v="4599"/>
    <s v="The Sound of Magic"/>
    <x v="1"/>
    <s v="An enigmatic magician living in an abandoned amusement park introduces magic into the life of a high schooler struggling with harsh realities."/>
    <x v="64"/>
    <x v="1"/>
    <s v="TV-14"/>
    <x v="2"/>
    <n v="69"/>
    <s v="tt14460684"/>
    <n v="8"/>
    <n v="982"/>
    <x v="1"/>
  </r>
  <r>
    <n v="4643"/>
    <s v="tm1038344"/>
    <x v="4600"/>
    <s v="Awake"/>
    <x v="0"/>
    <s v="After a sudden global event wipes out all electronics and takes away humankind√¢‚Ç¨‚Ñ¢s ability to sleep, chaos quickly begins to consume the world. Only Jill, an ex-soldier with a troubled past, may hold the key to a cure in the form of her own daughter. The question is, can Jill safely deliver her daughter and save the world before she herself loses her mind."/>
    <x v="65"/>
    <x v="1"/>
    <s v="R"/>
    <x v="0"/>
    <n v="96"/>
    <s v="tt10418662"/>
    <n v="4.8"/>
    <n v="20828"/>
    <x v="1"/>
  </r>
  <r>
    <n v="4644"/>
    <s v="tm863351"/>
    <x v="4601"/>
    <s v="The God Committee"/>
    <x v="0"/>
    <s v="An organ transplant committee has one hour to decide which of three patients deserves a life-saving heart. Seven years later, the committee members struggle with the consequences of that fateful decision."/>
    <x v="65"/>
    <x v="1"/>
    <m/>
    <x v="5"/>
    <n v="98"/>
    <s v="tt6852526"/>
    <n v="5.8"/>
    <n v="3761"/>
    <x v="1"/>
  </r>
  <r>
    <n v="4645"/>
    <s v="tm976166"/>
    <x v="4602"/>
    <s v="Malcolm &amp; Marie"/>
    <x v="0"/>
    <s v="As a filmmaker and his girlfriend return home from his movie premiere, smoldering tensions and painful revelations push them toward a romantic reckoning."/>
    <x v="65"/>
    <x v="1"/>
    <s v="R"/>
    <x v="0"/>
    <n v="106"/>
    <s v="tt12676326"/>
    <n v="6.6"/>
    <n v="35760"/>
    <x v="1"/>
  </r>
  <r>
    <n v="4646"/>
    <s v="tm949309"/>
    <x v="4603"/>
    <s v="The White Tiger"/>
    <x v="0"/>
    <s v="An ambitious Indian driver uses his wit and cunning to escape from poverty and rise to the top. An epic journey based on the New York Times bestseller."/>
    <x v="65"/>
    <x v="1"/>
    <s v="R"/>
    <x v="0"/>
    <n v="125"/>
    <s v="tt6571548"/>
    <n v="7.1"/>
    <n v="58190"/>
    <x v="1"/>
  </r>
  <r>
    <n v="4647"/>
    <s v="tm1018890"/>
    <x v="4604"/>
    <s v="Seaspiracy"/>
    <x v="0"/>
    <s v="Passionate about ocean life, a filmmaker sets out to document the harm that humans do to marine species √¢‚Ç¨‚Äù and uncovers an alarming global conspiracy."/>
    <x v="65"/>
    <x v="1"/>
    <m/>
    <x v="5"/>
    <n v="80"/>
    <s v="tt14152756"/>
    <n v="8.1"/>
    <n v="29604"/>
    <x v="1"/>
  </r>
  <r>
    <n v="4648"/>
    <s v="ts319303"/>
    <x v="4605"/>
    <s v="He's Expecting"/>
    <x v="1"/>
    <s v="When a successful ad executive who's got it all figured out becomes pregnant, he's forced to confront social inequities he'd never considered before."/>
    <x v="64"/>
    <x v="1"/>
    <s v="TV-PG"/>
    <x v="7"/>
    <n v="26"/>
    <s v="tt14719276"/>
    <n v="1.6"/>
    <n v="2735"/>
    <x v="1"/>
  </r>
  <r>
    <n v="4649"/>
    <s v="tm1064228"/>
    <x v="4606"/>
    <s v="Fatherhood"/>
    <x v="0"/>
    <s v="A widowed new dad copes with doubts, fears, heartache and dirty diapers as he sets out to raise his daughter on his own. Inspired by a true story."/>
    <x v="65"/>
    <x v="1"/>
    <s v="PG-13"/>
    <x v="4"/>
    <n v="109"/>
    <s v="tt4733624"/>
    <n v="6.6"/>
    <n v="34661"/>
    <x v="1"/>
  </r>
  <r>
    <n v="4650"/>
    <s v="ts314742"/>
    <x v="4607"/>
    <s v="He-Man and the Masters of the Universe"/>
    <x v="1"/>
    <s v="Mighty teen Adam and his heroic squad of misfits discover the legendary power of Grayskull √¢‚Ç¨‚Äù and their destiny to defend Eternia from sinister Skeletor."/>
    <x v="65"/>
    <x v="1"/>
    <s v="TV-Y7"/>
    <x v="10"/>
    <n v="26"/>
    <s v="tt11465278"/>
    <n v="5.8"/>
    <n v="1618"/>
    <x v="1"/>
  </r>
  <r>
    <n v="4651"/>
    <s v="tm1018427"/>
    <x v="4608"/>
    <s v="Moxie"/>
    <x v="0"/>
    <s v="Inspired by her mom's rebellious past and a confident new friend, a shy 16-year-old publishes an anonymous zine calling out sexism at her school."/>
    <x v="65"/>
    <x v="1"/>
    <s v="PG-13"/>
    <x v="4"/>
    <n v="111"/>
    <s v="tt7737700"/>
    <n v="6.7"/>
    <n v="24003"/>
    <x v="1"/>
  </r>
  <r>
    <n v="4652"/>
    <s v="tm855075"/>
    <x v="4609"/>
    <s v="Rurouni Kenshin: The Beginning"/>
    <x v="0"/>
    <s v="Before he was a protector, Kenshin was a fearsome assassin known as Battosai. But when he meets gentle Tomoe Yukishiro, a beautiful young woman who carries a huge burden in her heart, his life will change forever."/>
    <x v="65"/>
    <x v="1"/>
    <s v="R"/>
    <x v="0"/>
    <n v="138"/>
    <s v="tt11991748"/>
    <n v="7.4"/>
    <n v="7958"/>
    <x v="1"/>
  </r>
  <r>
    <n v="4653"/>
    <s v="tm1104532"/>
    <x v="4610"/>
    <s v="Britney vs. Spears"/>
    <x v="0"/>
    <s v="Journalist Jenny Eliscu and filmmaker Erin Lee Carr investigate Britney Spears' fight for freedom by way of exclusive interviews and confidential evidence."/>
    <x v="65"/>
    <x v="1"/>
    <m/>
    <x v="5"/>
    <n v="93"/>
    <s v="tt15469820"/>
    <n v="6.4"/>
    <n v="6612"/>
    <x v="1"/>
  </r>
  <r>
    <n v="4654"/>
    <s v="tm1165219"/>
    <x v="4611"/>
    <s v="Ali Wong: Don Wong"/>
    <x v="0"/>
    <s v="Comedian, writer and actress Ali Wong returns to Netflix for her third original comedy special, Don Wong. Just in time for Valentine's Day, Ali reveals her wildest fantasies, the challenges of monogamy, and how she really feels about single people. Filmed at The Count Basie Theater in New Jersey."/>
    <x v="64"/>
    <x v="1"/>
    <s v="R"/>
    <x v="0"/>
    <n v="59"/>
    <s v="tt17542000"/>
    <n v="6.5"/>
    <n v="1828"/>
    <x v="1"/>
  </r>
  <r>
    <n v="4655"/>
    <s v="ts272463"/>
    <x v="4612"/>
    <s v="Colin in Black &amp; White"/>
    <x v="1"/>
    <s v="The life of athlete Colin Kaepernick and his adoptive parents as they navigate the challenges of raising a black son in a white family and community."/>
    <x v="65"/>
    <x v="1"/>
    <s v="TV-14"/>
    <x v="2"/>
    <n v="32"/>
    <s v="tt12624928"/>
    <n v="5.4"/>
    <n v="7021"/>
    <x v="1"/>
  </r>
  <r>
    <n v="4656"/>
    <s v="ts286317"/>
    <x v="4613"/>
    <s v="The Sons of Sam: A Descent Into Darkness"/>
    <x v="1"/>
    <s v="The Son of Sam case grew into a lifelong obsession for journalist Maury Terry, who became convinced that the murders were linked to a satanic cult."/>
    <x v="65"/>
    <x v="1"/>
    <s v="TV-MA"/>
    <x v="6"/>
    <n v="60"/>
    <s v="tt13156316"/>
    <n v="7"/>
    <n v="8124"/>
    <x v="1"/>
  </r>
  <r>
    <n v="4657"/>
    <s v="tm1020851"/>
    <x v="4614"/>
    <s v="Back to the Outback"/>
    <x v="0"/>
    <s v="Tired of being locked in a reptile house where humans gawk at them like they're monsters, a group of Australia's deadliest creatures plot a daring escape from their zoo to the Outback."/>
    <x v="65"/>
    <x v="1"/>
    <s v="PG"/>
    <x v="1"/>
    <n v="95"/>
    <s v="tt13575806"/>
    <n v="6.5"/>
    <n v="7328"/>
    <x v="1"/>
  </r>
  <r>
    <n v="4658"/>
    <s v="ts320426"/>
    <x v="4615"/>
    <s v="Crime Scene: The Times Square Killer"/>
    <x v="1"/>
    <s v="In 1970s NYC, the √¢‚Ç¨≈ìTorso Killer√¢‚Ç¨¬ù preys on women to fulfill his grotesque fantasies while eluding police. A docuseries dive into crime√¢‚Ç¨‚Ñ¢s darkest places."/>
    <x v="65"/>
    <x v="1"/>
    <s v="TV-MA"/>
    <x v="6"/>
    <n v="49"/>
    <s v="tt16027926"/>
    <n v="6.5"/>
    <n v="3355"/>
    <x v="1"/>
  </r>
  <r>
    <n v="4659"/>
    <s v="tm1138870"/>
    <x v="4616"/>
    <s v="Badhaai Do"/>
    <x v="0"/>
    <s v="A gay cop and a lesbian teacher enter a sham marriage to pacify their families but find that relationships √¢‚Ç¨‚Äù both real and fake √¢‚Ç¨‚Äù aren't all that easy."/>
    <x v="64"/>
    <x v="1"/>
    <m/>
    <x v="5"/>
    <n v="147"/>
    <s v="tt11934846"/>
    <n v="7.3"/>
    <n v="15032"/>
    <x v="1"/>
  </r>
  <r>
    <n v="4660"/>
    <s v="tm1158704"/>
    <x v="4617"/>
    <s v="Tyler Perry's A Madea Homecoming"/>
    <x v="0"/>
    <s v="Madea's back - hallelujer! And she's not putting up with any nonsense as family drama erupts at her great-grandson's college graduation celebration."/>
    <x v="64"/>
    <x v="1"/>
    <s v="R"/>
    <x v="0"/>
    <n v="105"/>
    <s v="tt14813966"/>
    <n v="5.6"/>
    <n v="3447"/>
    <x v="1"/>
  </r>
  <r>
    <n v="4661"/>
    <s v="ts296825"/>
    <x v="4618"/>
    <s v="Gone for Good"/>
    <x v="1"/>
    <s v="Ten years ago, he lost two loved ones. When his fianc√É¬©e disappears, he must uncover buried secrets √¢‚Ç¨‚Äù or lose everything. Based on Harlan Coben's novel."/>
    <x v="65"/>
    <x v="1"/>
    <s v="TV-MA"/>
    <x v="6"/>
    <n v="49"/>
    <s v="tt14252964"/>
    <n v="6.3"/>
    <n v="3863"/>
    <x v="1"/>
  </r>
  <r>
    <n v="4662"/>
    <s v="ts256311"/>
    <x v="4619"/>
    <s v="High-Rise Invasion"/>
    <x v="1"/>
    <s v="High-school girl Yuri suddenly finds herself on the rooftop of a high-rise building. She's trapped in a bizarre world surrounded by skyscrapers, where a masked man cracked open a man's head with an axe before her eyes. Finding a way to survive this bizarre world, find her beloved brother, and escape becomes her top priority, but she is beset by danger not just from the mysterious Masks, which possess both inhuman strength and cruelty, but other survivors turned cruel or desparate by the insanity of the high-rise world."/>
    <x v="65"/>
    <x v="1"/>
    <s v="TV-MA"/>
    <x v="6"/>
    <n v="25"/>
    <s v="tt13357164"/>
    <n v="6.6"/>
    <n v="2575"/>
    <x v="1"/>
  </r>
  <r>
    <n v="4663"/>
    <s v="ts269881"/>
    <x v="4620"/>
    <s v="Record of Ragnarok"/>
    <x v="1"/>
    <s v="Before eradicating humankind from the world, the gods give them one last chance to prove themselves worthy of survival. Let the Ragnarok battles begin."/>
    <x v="65"/>
    <x v="1"/>
    <s v="TV-MA"/>
    <x v="6"/>
    <n v="24"/>
    <s v="tt13676344"/>
    <n v="6.2"/>
    <n v="4647"/>
    <x v="1"/>
  </r>
  <r>
    <n v="4664"/>
    <s v="tm1182144"/>
    <x v="4621"/>
    <s v="Dancing on Glass"/>
    <x v="0"/>
    <s v="When immense pressure threatens a ballerina in a new lead role, she and another dancer escape into a friendship that isolates them from the real world."/>
    <x v="64"/>
    <x v="1"/>
    <m/>
    <x v="5"/>
    <n v="137"/>
    <s v="tt14118046"/>
    <n v="5.5"/>
    <n v="585"/>
    <x v="1"/>
  </r>
  <r>
    <n v="4665"/>
    <s v="tm1146393"/>
    <x v="4622"/>
    <s v="All Hail"/>
    <x v="0"/>
    <s v="After failing to predict a destructive hailstorm, a famous meteorologist flees to his hometown and soon finds himself on a journey of self-discovery."/>
    <x v="64"/>
    <x v="1"/>
    <m/>
    <x v="5"/>
    <n v="118"/>
    <s v="tt16427718"/>
    <n v="5.6"/>
    <n v="2840"/>
    <x v="1"/>
  </r>
  <r>
    <n v="4666"/>
    <s v="tm1038327"/>
    <x v="4623"/>
    <s v="Beckett"/>
    <x v="0"/>
    <s v="An American tourist in Greece finds himself on the run after a tragic accident plunges him into a political conspiracy that makes him a target for assassination."/>
    <x v="65"/>
    <x v="1"/>
    <s v="R"/>
    <x v="0"/>
    <n v="109"/>
    <s v="tt10230994"/>
    <n v="5.6"/>
    <n v="25253"/>
    <x v="1"/>
  </r>
  <r>
    <n v="4667"/>
    <s v="tm1080252"/>
    <x v="4624"/>
    <s v="7 Prisoners"/>
    <x v="0"/>
    <s v="An impoverished teen seeking to escape the clutches of a human trafficker must weigh living up to his moral code against his struggle to survive."/>
    <x v="65"/>
    <x v="1"/>
    <s v="R"/>
    <x v="0"/>
    <n v="93"/>
    <s v="tt14168118"/>
    <n v="7.1"/>
    <n v="6444"/>
    <x v="1"/>
  </r>
  <r>
    <n v="4668"/>
    <s v="ts287294"/>
    <x v="4625"/>
    <s v="Money, Explained"/>
    <x v="1"/>
    <s v="We spend it, we borrow it, and save it. Now let's talk about money and its many minefields, from credit cards to casino, scammers to student loans."/>
    <x v="65"/>
    <x v="1"/>
    <s v="TV-14"/>
    <x v="2"/>
    <n v="23"/>
    <s v="tt14492910"/>
    <n v="6.9"/>
    <n v="2143"/>
    <x v="1"/>
  </r>
  <r>
    <n v="4669"/>
    <s v="tm473502"/>
    <x v="4626"/>
    <s v="83"/>
    <x v="0"/>
    <s v="On the 25th of June 1983, the Lord√¢‚Ç¨‚Ñ¢s Cricket Ground witnessed one of the biggest underdog stories in the history of sports. Fourteen inspired players - led by a man's self-belief and conviction - fought against all odds and orchestrated India√¢‚Ç¨‚Ñ¢s greatest sporting triumph by beating the two-time World Champions West Indies."/>
    <x v="65"/>
    <x v="1"/>
    <m/>
    <x v="5"/>
    <n v="163"/>
    <s v="tt7518786"/>
    <n v="7.4"/>
    <n v="23781"/>
    <x v="1"/>
  </r>
  <r>
    <n v="4670"/>
    <s v="ts312071"/>
    <x v="4627"/>
    <s v="The Way of the Househusband"/>
    <x v="1"/>
    <s v="Tatsu, a notorious and feared yakuza leader nicknamed &quot;The Immortal Dragon,&quot; withdraws from the criminal syndicate and becomes a housekeeper to help his wife, Miku. The series features a variety of comedic settings, typically showing Tatsu's domestic activities and intimidating inequality with his looks, as well as multiple encounters with his former colleagues and rivals in the Japanese Criminal Syndicate."/>
    <x v="65"/>
    <x v="1"/>
    <s v="TV-MA"/>
    <x v="6"/>
    <n v="17"/>
    <s v="tt13357124"/>
    <n v="7.3"/>
    <n v="3724"/>
    <x v="1"/>
  </r>
  <r>
    <n v="4671"/>
    <s v="ts271888"/>
    <x v="4628"/>
    <s v="Fate: The Winx Saga"/>
    <x v="1"/>
    <s v="The coming-of-age journey of five fairies attending Alfea, a magical boarding school in the Otherworld where they must learn to master their powers while navigating love, rivalries, and the monsters that threaten their very existence."/>
    <x v="65"/>
    <x v="1"/>
    <s v="TV-MA"/>
    <x v="6"/>
    <n v="50"/>
    <s v="tt8179402"/>
    <n v="6.8"/>
    <n v="37995"/>
    <x v="1"/>
  </r>
  <r>
    <n v="4672"/>
    <s v="ts250092"/>
    <x v="4629"/>
    <s v="Shaman King"/>
    <x v="1"/>
    <s v="Shaman King follows the adventures of a 13-year-old shaman and his teammate a samurai warrior spirit, who traverse the world fighting evil spirits and misguided shamans on their journey to be the next Shaman King."/>
    <x v="65"/>
    <x v="1"/>
    <s v="TV-PG"/>
    <x v="7"/>
    <n v="23"/>
    <s v="tt12502782"/>
    <n v="7"/>
    <n v="1480"/>
    <x v="1"/>
  </r>
  <r>
    <n v="4673"/>
    <s v="tm1073510"/>
    <x v="4630"/>
    <s v="SAS: Red Notice"/>
    <x v="0"/>
    <s v="A small army of well trained criminals led by Grace Lewis have hijacked a train deep beneath the English Channel."/>
    <x v="65"/>
    <x v="1"/>
    <s v="R"/>
    <x v="0"/>
    <n v="124"/>
    <s v="tt4479380"/>
    <n v="5.2"/>
    <n v="17719"/>
    <x v="1"/>
  </r>
  <r>
    <n v="4674"/>
    <s v="ts302312"/>
    <x v="4631"/>
    <s v="Jaguar"/>
    <x v="1"/>
    <s v="In 1960s Spain, a Holocaust survivor joins a group of agents seeking justice against the hundreds of Nazis who fled to the nation to hide after WWII."/>
    <x v="65"/>
    <x v="1"/>
    <s v="TV-MA"/>
    <x v="6"/>
    <n v="43"/>
    <s v="tt11698590"/>
    <n v="5.7"/>
    <n v="1718"/>
    <x v="1"/>
  </r>
  <r>
    <n v="4675"/>
    <s v="tm1025493"/>
    <x v="4632"/>
    <s v="Dasvi"/>
    <x v="0"/>
    <s v="Jailed under a tough cop, an uneducated politician decides to spend his time studying for high school, while his scheming wife has plans of her own."/>
    <x v="64"/>
    <x v="1"/>
    <m/>
    <x v="5"/>
    <n v="125"/>
    <s v="tt14107554"/>
    <n v="8"/>
    <n v="13140"/>
    <x v="1"/>
  </r>
  <r>
    <n v="4676"/>
    <s v="ts287328"/>
    <x v="4633"/>
    <s v="Yasuke"/>
    <x v="1"/>
    <s v="In a war-torn feudal Japan filled with mechs and magic, the greatest ronin never known, Yasuke, struggles to maintain a peaceful existence after a past life of violence. But when a local village becomes the center of social upheaval between warring daimyo, Yasuke must take up his sword and transport a mysterious child who is the target of dark forces and bloodthirsty warlords."/>
    <x v="65"/>
    <x v="1"/>
    <s v="TV-MA"/>
    <x v="6"/>
    <n v="29"/>
    <s v="tt9310330"/>
    <n v="6.2"/>
    <n v="4999"/>
    <x v="1"/>
  </r>
  <r>
    <n v="4677"/>
    <s v="ts317422"/>
    <x v="4634"/>
    <s v="Saturday Morning All Star Hits!"/>
    <x v="1"/>
    <s v="Follows Skip and Treybor as they celebrate all that is 80s and 90s television."/>
    <x v="65"/>
    <x v="1"/>
    <s v="TV-14"/>
    <x v="2"/>
    <n v="23"/>
    <s v="tt15978256"/>
    <n v="7.6"/>
    <n v="846"/>
    <x v="1"/>
  </r>
  <r>
    <n v="4678"/>
    <s v="tm1087160"/>
    <x v="4635"/>
    <s v="Fever Dream"/>
    <x v="0"/>
    <s v="It will tell the haunting story of broken souls, toxins, looming environmental and spiritual catastrophes, and the ties that bind a parent to a child."/>
    <x v="65"/>
    <x v="1"/>
    <s v="R"/>
    <x v="0"/>
    <n v="93"/>
    <s v="tt9471660"/>
    <n v="5.4"/>
    <n v="1682"/>
    <x v="1"/>
  </r>
  <r>
    <n v="4679"/>
    <s v="tm1038363"/>
    <x v="4636"/>
    <s v="America: The Motion Picture"/>
    <x v="0"/>
    <s v="A chainsaw-wielding George Washington teams with beer-loving bro Sam Adams to take down the Brits in a tongue-in-cheek riff on the American Revolution."/>
    <x v="65"/>
    <x v="1"/>
    <s v="R"/>
    <x v="0"/>
    <n v="98"/>
    <s v="tt6733874"/>
    <n v="5.6"/>
    <n v="6165"/>
    <x v="1"/>
  </r>
  <r>
    <n v="4680"/>
    <s v="tm879685"/>
    <x v="4637"/>
    <s v="The Perfect Family"/>
    <x v="0"/>
    <s v="Lucia's achievement of a perfect family is threatened by her son's loose living, dirty mouthed girlfriend and possible in laws that are not what she pictured for him."/>
    <x v="65"/>
    <x v="1"/>
    <m/>
    <x v="5"/>
    <n v="110"/>
    <s v="tt11924738"/>
    <n v="6.2"/>
    <n v="46"/>
    <x v="1"/>
  </r>
  <r>
    <n v="4681"/>
    <s v="tm1039147"/>
    <x v="4638"/>
    <s v="Audible"/>
    <x v="0"/>
    <s v="Football player Amaree McKenstry-Hall and his Maryland School for the Deaf teammates attempt to defend their winning streak while coming to terms with the tragic loss of a close friend."/>
    <x v="65"/>
    <x v="1"/>
    <s v="PG-13"/>
    <x v="4"/>
    <n v="39"/>
    <s v="tt12771540"/>
    <n v="5.3"/>
    <m/>
    <x v="1"/>
  </r>
  <r>
    <n v="4682"/>
    <s v="tm1107063"/>
    <x v="4639"/>
    <s v="Love and Leashes"/>
    <x v="0"/>
    <s v="Love never hurt so good for two co-workers who enter a contractual relationship as partners in consensual play, pleasure and pain."/>
    <x v="64"/>
    <x v="1"/>
    <s v="R"/>
    <x v="0"/>
    <n v="118"/>
    <s v="tt15553956"/>
    <n v="6.3"/>
    <n v="3820"/>
    <x v="1"/>
  </r>
  <r>
    <n v="4683"/>
    <s v="tm1082974"/>
    <x v="4640"/>
    <s v="Count Me In"/>
    <x v="0"/>
    <s v="An exhilarating celebration of the art of rock drumming, featuring some of the best drummers ever to have graced the drumkit. The viewer is taken on a uplifting journey through some of the most iconic music ever created, focusing on the women and men with the sticks, their passions, culture and awe-inspiring energy."/>
    <x v="65"/>
    <x v="1"/>
    <m/>
    <x v="5"/>
    <n v="81"/>
    <s v="tt6889042"/>
    <n v="6.8"/>
    <n v="1654"/>
    <x v="1"/>
  </r>
  <r>
    <n v="4684"/>
    <s v="tm1167440"/>
    <x v="4641"/>
    <s v="My Best Friend Anne Frank"/>
    <x v="0"/>
    <s v="Based on the real-life friendship between Anne Frank and Hannah Goslar, from Nazi-occupied Amsterdam to their harrowing reunion in a concentration camp."/>
    <x v="65"/>
    <x v="1"/>
    <s v="PG-13"/>
    <x v="4"/>
    <n v="103"/>
    <s v="tt10360772"/>
    <n v="6.2"/>
    <n v="3731"/>
    <x v="1"/>
  </r>
  <r>
    <n v="4685"/>
    <s v="ts260477"/>
    <x v="4642"/>
    <s v="Post Mortem: No One Dies in Skarnes"/>
    <x v="1"/>
    <s v="Live Hallangen is declared dead but hours later she suddenly wakes up with a sudden urge for blood. Meanwhile, her brother Odd tries to keep the family driven funeral home afloat."/>
    <x v="65"/>
    <x v="1"/>
    <s v="TV-MA"/>
    <x v="6"/>
    <n v="45"/>
    <s v="tt13053222"/>
    <n v="7.1"/>
    <n v="3229"/>
    <x v="1"/>
  </r>
  <r>
    <n v="4686"/>
    <s v="ts265991"/>
    <x v="4643"/>
    <s v="The Cook of Castamar"/>
    <x v="1"/>
    <s v="Set in early 18th-century Madrid, the plot follows the love story between an agoraphobic cook and a widowed nobleman."/>
    <x v="65"/>
    <x v="1"/>
    <s v="TV-MA"/>
    <x v="6"/>
    <n v="54"/>
    <s v="tt12626014"/>
    <n v="7.4"/>
    <n v="3637"/>
    <x v="1"/>
  </r>
  <r>
    <n v="4687"/>
    <s v="ts304468"/>
    <x v="4644"/>
    <s v="Thirty-Nine"/>
    <x v="1"/>
    <s v="Leaning on each other through thick and thin, a trio of best friends stand together as they experience life, love and loss on the brink of turning 40."/>
    <x v="64"/>
    <x v="1"/>
    <s v="TV-MA"/>
    <x v="6"/>
    <n v="73"/>
    <s v="tt15309342"/>
    <n v="7.9"/>
    <n v="150"/>
    <x v="1"/>
  </r>
  <r>
    <n v="4688"/>
    <s v="tm922429"/>
    <x v="4645"/>
    <s v="The Block Island Sound"/>
    <x v="0"/>
    <s v="What√¢‚Ç¨‚Ñ¢s controlling the town on Block Island? There√¢‚Ç¨‚Ñ¢s a force lurking off the coast and the wildlife and people are all behaving strangely."/>
    <x v="65"/>
    <x v="1"/>
    <m/>
    <x v="5"/>
    <n v="103"/>
    <s v="tt8747160"/>
    <n v="5.3"/>
    <n v="7558"/>
    <x v="1"/>
  </r>
  <r>
    <n v="4689"/>
    <s v="ts315041"/>
    <x v="4646"/>
    <s v="Bulgasal: Immortal Souls"/>
    <x v="1"/>
    <s v="The story of a woman who has gone through several reincarnations over the course of 600 years and remembers all of her past lives and a man who has lived for over 600 years as a mythical creature that feeds off human blood and is cursed with immortality."/>
    <x v="65"/>
    <x v="1"/>
    <s v="TV-MA"/>
    <x v="6"/>
    <n v="71"/>
    <s v="tt14691616"/>
    <n v="7.4"/>
    <n v="1897"/>
    <x v="1"/>
  </r>
  <r>
    <n v="4690"/>
    <s v="ts291718"/>
    <x v="4647"/>
    <s v="Pretty Smart"/>
    <x v="1"/>
    <s v="A self-proclaimed intellectual is forced to move in with her carefree sister and her sister's lovably eccentric friends."/>
    <x v="65"/>
    <x v="1"/>
    <s v="TV-14"/>
    <x v="2"/>
    <n v="24"/>
    <s v="tt14369056"/>
    <n v="5.7"/>
    <n v="4209"/>
    <x v="1"/>
  </r>
  <r>
    <n v="4691"/>
    <s v="tm983658"/>
    <x v="4648"/>
    <s v="Rita Moreno: Just a Girl Who Decided to Go for It"/>
    <x v="0"/>
    <s v="Rita Moreno defied both her humble upbringing and relentless racism to become one of a select group who have won an Emmy, Grammy, Oscar and Tony Award. Over a seventy year career, she has paved the way for Hispanic-American performers by refusing to be pigeonholed into one-dimensional stereotypes."/>
    <x v="65"/>
    <x v="1"/>
    <s v="PG-13"/>
    <x v="4"/>
    <n v="90"/>
    <s v="tt10741846"/>
    <n v="7.7"/>
    <n v="711"/>
    <x v="1"/>
  </r>
  <r>
    <n v="4692"/>
    <s v="ts300456"/>
    <x v="4649"/>
    <s v="My Unorthodox Life"/>
    <x v="1"/>
    <s v="The personal and professional life of fashion mogul Julia Haart - former member of an ultra-Orthodox Jewish community turned CEO of Elite World Group."/>
    <x v="65"/>
    <x v="1"/>
    <s v="TV-MA"/>
    <x v="6"/>
    <n v="40"/>
    <s v="tt14398500"/>
    <n v="5.5"/>
    <n v="1170"/>
    <x v="1"/>
  </r>
  <r>
    <n v="4693"/>
    <s v="ts307925"/>
    <x v="4650"/>
    <s v="On the Verge"/>
    <x v="1"/>
    <s v="Four women, a chef, a single mom, an heiress, and a job seeker dig into love and work, with a generous side of midlife crises, in pre-pandemic LA."/>
    <x v="65"/>
    <x v="1"/>
    <s v="TV-MA"/>
    <x v="6"/>
    <n v="32"/>
    <s v="tt5540990"/>
    <n v="6.5"/>
    <n v="2841"/>
    <x v="1"/>
  </r>
  <r>
    <n v="4694"/>
    <s v="tm898614"/>
    <x v="4651"/>
    <s v="Sweet Girl"/>
    <x v="0"/>
    <s v="A devastated husband vows to bring justice to the people responsible for his wife's death while protecting the only family he has left: his daughter."/>
    <x v="65"/>
    <x v="1"/>
    <s v="R"/>
    <x v="0"/>
    <n v="110"/>
    <s v="tt10731768"/>
    <n v="5.5"/>
    <n v="30580"/>
    <x v="1"/>
  </r>
  <r>
    <n v="4695"/>
    <s v="tm1164962"/>
    <x v="4652"/>
    <s v="Restless"/>
    <x v="0"/>
    <s v="After going to extremes to cover up an accident, a corrupt cop's life spirals out of control when he starts receiving threats from a mysterious witness."/>
    <x v="64"/>
    <x v="1"/>
    <s v="R"/>
    <x v="0"/>
    <n v="95"/>
    <s v="tt14465894"/>
    <n v="5.8"/>
    <n v="3704"/>
    <x v="1"/>
  </r>
  <r>
    <n v="4696"/>
    <s v="tm858000"/>
    <x v="4653"/>
    <s v="Rurouni Kenshin: The Final"/>
    <x v="0"/>
    <s v="In 1879, Kenshin and his allies face their strongest enemy yet: his former brother-in-law Enishi Yukishiro and his minions, who've vowed their revenge."/>
    <x v="65"/>
    <x v="1"/>
    <s v="PG-13"/>
    <x v="4"/>
    <n v="138"/>
    <s v="tt11809034"/>
    <n v="7.2"/>
    <n v="8367"/>
    <x v="1"/>
  </r>
  <r>
    <n v="4697"/>
    <s v="ts280892"/>
    <x v="4654"/>
    <s v="Devotion, a Story of Love and Desire"/>
    <x v="1"/>
    <s v="Fidelity tells a story of marital fidelity, in particular the one of Carlo and Margherita, a young couple who needs to face the deflagrant consequences of an alleged betrayal. Their relationship becomes a symbol of fidelity, not only as a couple, but also in the personal choices made every day."/>
    <x v="64"/>
    <x v="1"/>
    <s v="TV-MA"/>
    <x v="6"/>
    <n v="40"/>
    <s v="tt13956560"/>
    <n v="6.4"/>
    <n v="1262"/>
    <x v="1"/>
  </r>
  <r>
    <n v="4698"/>
    <s v="tm1183542"/>
    <x v="4655"/>
    <s v="Mishan Impossible"/>
    <x v="0"/>
    <s v="Three little kids from Vadamalapeta want to hunt down Dawood Ibrahim and claim prize money. An investigative reporter and her sidekicks want to bring down a child trafficking nexus. How does this motley crew cross paths?"/>
    <x v="64"/>
    <x v="1"/>
    <m/>
    <x v="5"/>
    <n v="129"/>
    <s v="tt14999738"/>
    <n v="6.7"/>
    <n v="321"/>
    <x v="1"/>
  </r>
  <r>
    <n v="4699"/>
    <s v="ts273485"/>
    <x v="4656"/>
    <s v="Baki Hanma"/>
    <x v="1"/>
    <s v="To gain the skills he needs to surpass his powerful father, Baki enters Arizona State Prison to take on the notorious inmate known as Mr. Unchained."/>
    <x v="65"/>
    <x v="1"/>
    <s v="TV-MA"/>
    <x v="6"/>
    <n v="24"/>
    <s v="tt13357140"/>
    <n v="6.6"/>
    <n v="1483"/>
    <x v="1"/>
  </r>
  <r>
    <n v="4700"/>
    <s v="tm1042481"/>
    <x v="4657"/>
    <s v="Riverdance: The Animated Adventure"/>
    <x v="0"/>
    <s v="A young Irish boy named Keegan and Spanish girl named Moya journey into a magical world of the Megaloceros Giganteus who teach them to appreciate Riverdance as a celebration of life. Based on the stage show phenomenon of the same name and featuring Bill Whelan√¢‚Ç¨‚Ñ¢s multi-platinum Grammy Award-winning music."/>
    <x v="65"/>
    <x v="1"/>
    <m/>
    <x v="5"/>
    <n v="86"/>
    <s v="tt10841088"/>
    <n v="5.5"/>
    <n v="1700"/>
    <x v="1"/>
  </r>
  <r>
    <n v="4701"/>
    <s v="ts268102"/>
    <x v="4658"/>
    <s v="Juvenile Justice"/>
    <x v="1"/>
    <s v="A tough judge balances her aversion to minor offenders with firm beliefs on justice and punishment as she tackles complex cases inside a juvenile court."/>
    <x v="64"/>
    <x v="1"/>
    <s v="TV-MA"/>
    <x v="6"/>
    <n v="61"/>
    <s v="tt15553922"/>
    <n v="8"/>
    <n v="2163"/>
    <x v="1"/>
  </r>
  <r>
    <n v="4702"/>
    <s v="ts282133"/>
    <x v="4659"/>
    <s v="City of Ghosts"/>
    <x v="1"/>
    <s v="Meet the Ghost Club! Their adventures take them all around Los Angeles as they interview ghosts, solve problems and learn about their city's history."/>
    <x v="65"/>
    <x v="1"/>
    <s v="TV-Y7"/>
    <x v="10"/>
    <n v="19"/>
    <s v="tt15477516"/>
    <n v="6.1"/>
    <n v="10"/>
    <x v="1"/>
  </r>
  <r>
    <n v="4703"/>
    <s v="ts273100"/>
    <x v="4660"/>
    <s v="DOTA: Dragon's Blood"/>
    <x v="1"/>
    <s v="After encounters with a dragon and a princess on her own mission, a Dragon Knight becomes embroiled in events larger than he could have ever imagined."/>
    <x v="65"/>
    <x v="1"/>
    <s v="TV-MA"/>
    <x v="6"/>
    <n v="26"/>
    <s v="tt14069590"/>
    <n v="7.8"/>
    <n v="17429"/>
    <x v="1"/>
  </r>
  <r>
    <n v="4704"/>
    <s v="ts271604"/>
    <x v="4661"/>
    <s v="Blue Period"/>
    <x v="1"/>
    <s v="Bored with life, popular high schooler Yatora Yaguchi jumps into the beautiful yet unrelenting world of art after finding inspiration in a painting."/>
    <x v="65"/>
    <x v="1"/>
    <s v="TV-14"/>
    <x v="2"/>
    <n v="25"/>
    <s v="tt14115912"/>
    <n v="7.7"/>
    <n v="1712"/>
    <x v="1"/>
  </r>
  <r>
    <n v="4705"/>
    <s v="ts313781"/>
    <x v="4662"/>
    <s v="The Club"/>
    <x v="1"/>
    <s v="The most unexpected people can become your chosen family in a place you never thought could be home. In 1950s Istanbul, amid political unrest, a Jewish mother seeks to reconnect with her daughter after being released from prison."/>
    <x v="65"/>
    <x v="1"/>
    <s v="TV-14"/>
    <x v="2"/>
    <n v="47"/>
    <s v="tt13317582"/>
    <n v="7.9"/>
    <n v="7810"/>
    <x v="1"/>
  </r>
  <r>
    <n v="4706"/>
    <s v="ts311791"/>
    <x v="4663"/>
    <s v="The Raincoat Killer: Chasing a Predator in Korea"/>
    <x v="1"/>
    <s v="In the early 2000s, Yoo Young-chul hammered his victims to death and cast fear across Seoul. This docuseries recounts the hunt for a prolific killer."/>
    <x v="65"/>
    <x v="1"/>
    <s v="TV-MA"/>
    <x v="6"/>
    <n v="48"/>
    <s v="tt15488654"/>
    <n v="6.4"/>
    <n v="1864"/>
    <x v="1"/>
  </r>
  <r>
    <n v="4707"/>
    <s v="ts305264"/>
    <x v="4664"/>
    <s v="School of Chocolate"/>
    <x v="1"/>
    <s v="Eight top pastry and chocolate professionals elevate their skills under the supervision of world-renowned chocolatier, Amaury Guichon."/>
    <x v="65"/>
    <x v="1"/>
    <s v="TV-PG"/>
    <x v="7"/>
    <n v="38"/>
    <s v="tt15172154"/>
    <n v="7.6"/>
    <n v="1572"/>
    <x v="1"/>
  </r>
  <r>
    <n v="4708"/>
    <s v="tm1177856"/>
    <x v="4665"/>
    <s v="Without Saying Goodbye"/>
    <x v="0"/>
    <s v="The opposite lives of a workaholic architect and a fiery artist are upended when their chance encounter in breathtaking Peru shifts their views on life."/>
    <x v="64"/>
    <x v="1"/>
    <m/>
    <x v="5"/>
    <n v="96"/>
    <s v="tt14404596"/>
    <n v="5.7"/>
    <n v="2125"/>
    <x v="1"/>
  </r>
  <r>
    <n v="4709"/>
    <s v="tm673809"/>
    <x v="4666"/>
    <s v="Schumacher"/>
    <x v="0"/>
    <s v="Through exclusive interviews and archival footage, this documentary traces an intimate portrait of seven-time Formula 1 champion Michael Schumacher."/>
    <x v="65"/>
    <x v="1"/>
    <m/>
    <x v="5"/>
    <n v="112"/>
    <s v="tt10322274"/>
    <n v="7.4"/>
    <n v="21558"/>
    <x v="1"/>
  </r>
  <r>
    <n v="4710"/>
    <s v="tm434625"/>
    <x v="4667"/>
    <s v="Wish Dragon"/>
    <x v="0"/>
    <s v="Determined teen Din is longing to reconnect with his childhood best friend when he meets a wish-granting dragon who shows him the magic of possibilities."/>
    <x v="65"/>
    <x v="1"/>
    <s v="PG"/>
    <x v="1"/>
    <n v="99"/>
    <s v="tt5562070"/>
    <n v="7.2"/>
    <n v="24712"/>
    <x v="1"/>
  </r>
  <r>
    <n v="4711"/>
    <s v="ts222864"/>
    <x v="4668"/>
    <s v="Falling Into Your Smile"/>
    <x v="1"/>
    <s v="Student Tong Yao makes two vows: to never be in a relationship with someone in the same field and to make up for the Chinese League of Legends. When Tong Yao earns her spot as the first formal female player in China's professional league, she catches the attention of an elite team captain. Facing doubts and inconveniences, she meets each challenge with her own persistence and her teammates' support. After much effort, what will become of her vows? Will she stand on the world stage to make up for six years of regret? Will she avoid a romantic entanglement within the e-sports world?  Adapted from the novel You're Beautiful When You Smile by Qing Mei."/>
    <x v="65"/>
    <x v="1"/>
    <s v="TV-14"/>
    <x v="2"/>
    <n v="44"/>
    <s v="tt11290960"/>
    <n v="8.4"/>
    <n v="2019"/>
    <x v="1"/>
  </r>
  <r>
    <n v="4712"/>
    <s v="tm999817"/>
    <x v="4669"/>
    <s v="Green Snake"/>
    <x v="0"/>
    <s v="While trying to free her sister from Fahai's clutches, Xiao Qing winds up in a dystopian city and meets a mysterious man who can't recall his past life."/>
    <x v="65"/>
    <x v="1"/>
    <m/>
    <x v="5"/>
    <n v="131"/>
    <s v="tt15000314"/>
    <n v="6.8"/>
    <n v="2181"/>
    <x v="1"/>
  </r>
  <r>
    <n v="4713"/>
    <s v="tm1045741"/>
    <x v="4670"/>
    <s v="Blue Miracle"/>
    <x v="0"/>
    <s v="To save their cash-strapped orphanage, a guardian and his kids partner with a washed-up boat captain for a chance to win a lucrative fishing competition."/>
    <x v="65"/>
    <x v="1"/>
    <m/>
    <x v="5"/>
    <n v="95"/>
    <s v="tt7084386"/>
    <n v="6.6"/>
    <n v="6432"/>
    <x v="1"/>
  </r>
  <r>
    <n v="4714"/>
    <s v="ts255486"/>
    <x v="4671"/>
    <s v="Godzilla Singular Point"/>
    <x v="1"/>
    <s v="Brought together by a mysterious song, a grad student and an engineer lead the fight against an unimaginable force that may spell doom for the world."/>
    <x v="65"/>
    <x v="1"/>
    <s v="TV-14"/>
    <x v="2"/>
    <n v="24"/>
    <s v="tt13229964"/>
    <n v="6.5"/>
    <n v="1612"/>
    <x v="1"/>
  </r>
  <r>
    <n v="4715"/>
    <s v="ts215989"/>
    <x v="4672"/>
    <s v="Snabba Cash"/>
    <x v="1"/>
    <s v="The entrepreneurial jet set as well as the criminal world is more brutal, chaotic and ruthless than ever. When these two worlds collide, loyalty, friendships, and business partners will be tested in the never-ending quest for easy money."/>
    <x v="65"/>
    <x v="1"/>
    <s v="TV-MA"/>
    <x v="6"/>
    <n v="43"/>
    <s v="tt10540276"/>
    <n v="7.6"/>
    <n v="8176"/>
    <x v="1"/>
  </r>
  <r>
    <n v="4716"/>
    <s v="tm1132176"/>
    <x v="4673"/>
    <s v="Jimmy Carr: His Dark Material"/>
    <x v="0"/>
    <s v="Jimmy Carr finds humor in the darkest of places in this stand-up special that features his dry, sardonic wit √¢‚Ç¨‚Äù and some jokes he calls &quot;career enders.&quot;"/>
    <x v="65"/>
    <x v="1"/>
    <m/>
    <x v="5"/>
    <n v="59"/>
    <s v="tt16259786"/>
    <n v="7.1"/>
    <n v="4274"/>
    <x v="1"/>
  </r>
  <r>
    <n v="4717"/>
    <s v="ts299874"/>
    <x v="4674"/>
    <s v="Cocaine Cowboys: The Kings of Miami"/>
    <x v="1"/>
    <s v="Two childhood friends go from high school dropouts to the most powerful drug kingpins in Miami in this true story of a crime sage that spanned decades."/>
    <x v="65"/>
    <x v="1"/>
    <s v="TV-MA"/>
    <x v="6"/>
    <n v="53"/>
    <s v="tt15049206"/>
    <n v="7.1"/>
    <n v="2624"/>
    <x v="1"/>
  </r>
  <r>
    <n v="4718"/>
    <s v="ts257345"/>
    <x v="4675"/>
    <s v="Wild Abandon"/>
    <x v="1"/>
    <s v="In the haze of a midlife crisis, an architect begins living a double life as a punk while members of his family lead their own crisis-ridden lives."/>
    <x v="64"/>
    <x v="1"/>
    <s v="TV-MA"/>
    <x v="6"/>
    <n v="51"/>
    <s v="tt13317478"/>
    <n v="7.2"/>
    <n v="3634"/>
    <x v="1"/>
  </r>
  <r>
    <n v="4719"/>
    <s v="tm1038369"/>
    <x v="4676"/>
    <s v="Good on Paper"/>
    <x v="0"/>
    <s v="After years of putting her career ahead of love, stand-up comic Andrea Singer has stumbled upon the perfect guy. On paper, he checks all the boxes but is he everything he appears to be?"/>
    <x v="65"/>
    <x v="1"/>
    <s v="R"/>
    <x v="0"/>
    <n v="92"/>
    <s v="tt8231668"/>
    <n v="5.6"/>
    <n v="11401"/>
    <x v="1"/>
  </r>
  <r>
    <n v="4720"/>
    <s v="tm1141923"/>
    <x v="4677"/>
    <s v="The Royal Treatment"/>
    <x v="0"/>
    <s v="Isabella runs her own salon and isn√¢‚Ç¨‚Ñ¢t afraid to speak her mind, while Prince Thomas runs his own country and is about to marry for duty rather than love. When Izzy and her fellow stylists get the opportunity of a lifetime to do the hair for the royal wedding, she and Prince Thomas learn that taking control of their own destiny requires following their hearts."/>
    <x v="64"/>
    <x v="1"/>
    <m/>
    <x v="5"/>
    <n v="96"/>
    <s v="tt13989030"/>
    <n v="5.2"/>
    <n v="8127"/>
    <x v="1"/>
  </r>
  <r>
    <n v="4721"/>
    <s v="tm1102868"/>
    <x v="4678"/>
    <s v="Nobody Sleeps in the Woods Tonight 2"/>
    <x v="0"/>
    <s v="When something horrible happens to the only survivor of a bloody massacre, an insecure rookie cop must overcome his fears to stop further carnage."/>
    <x v="65"/>
    <x v="1"/>
    <m/>
    <x v="5"/>
    <n v="97"/>
    <s v="tt14315500"/>
    <n v="3.9"/>
    <n v="3436"/>
    <x v="1"/>
  </r>
  <r>
    <n v="4722"/>
    <s v="ts287722"/>
    <x v="4679"/>
    <s v="The Upshaws"/>
    <x v="1"/>
    <s v="Bennie Upshaw, the head of a Black working class family in Indianapolis, is a charming, well-intentioned mechanic and lifelong mess just trying his best to step up and care for his family and tolerate his sardonic sister-in-law, all without a blueprint for success."/>
    <x v="65"/>
    <x v="1"/>
    <s v="TV-14"/>
    <x v="2"/>
    <n v="30"/>
    <s v="tt10945036"/>
    <n v="6.8"/>
    <n v="2296"/>
    <x v="1"/>
  </r>
  <r>
    <n v="4723"/>
    <s v="tm1052498"/>
    <x v="4680"/>
    <s v="Aileen Wuornos: American Boogeywoman"/>
    <x v="0"/>
    <s v="Based on Aileen Wuornos's early life, America's most notorious female serial killer, back in 1976 a young Aileen arrives in Florida searching for a new life that will help her escape her tragic past, marries a wealthy Yacht Club president and has the chance to start again as part of Florida's high society. But tormented by inner demons she surrenders to her murderous impulses and wreaks havoc in the peaceful community of Deland, Florida."/>
    <x v="65"/>
    <x v="1"/>
    <s v="R"/>
    <x v="0"/>
    <n v="85"/>
    <s v="tt14265992"/>
    <n v="3.6"/>
    <n v="1349"/>
    <x v="1"/>
  </r>
  <r>
    <n v="4724"/>
    <s v="tm1150872"/>
    <x v="4681"/>
    <s v="Aziz Ansari: Nightclub Comedian"/>
    <x v="0"/>
    <s v="After another year of lockdowns, Aziz takes the stage to skewer pandemic life, quarantines, vaccine cards, celebrity side-gigs, smartphones and more."/>
    <x v="64"/>
    <x v="1"/>
    <s v="R"/>
    <x v="0"/>
    <n v="29"/>
    <s v="tt17005964"/>
    <n v="7"/>
    <n v="1964"/>
    <x v="1"/>
  </r>
  <r>
    <n v="4725"/>
    <s v="ts270798"/>
    <x v="4682"/>
    <s v="Love (ft. Marriage and Divorce)"/>
    <x v="1"/>
    <s v="Everything comes unraveling for three successful women who work on a radio show as twists, turns and troubles plague their seemingly happy marriages."/>
    <x v="65"/>
    <x v="1"/>
    <s v="TV-PG"/>
    <x v="7"/>
    <n v="69"/>
    <s v="tt13814840"/>
    <n v="6.6"/>
    <n v="433"/>
    <x v="1"/>
  </r>
  <r>
    <n v="4726"/>
    <s v="tm1003353"/>
    <x v="4683"/>
    <s v="Operation Varsity Blues: The College Admissions Scandal"/>
    <x v="0"/>
    <s v="An examination that goes beyond the celebrity-driven headlines and dives into the methods used by Rick Singer, the man at the center of the shocking 2019 college admissions scandal, to persuade his wealthy clients to cheat an educational system already designed to benefit the privileged."/>
    <x v="65"/>
    <x v="1"/>
    <s v="R"/>
    <x v="0"/>
    <n v="100"/>
    <s v="tt14111734"/>
    <n v="6.9"/>
    <n v="7993"/>
    <x v="1"/>
  </r>
  <r>
    <n v="4727"/>
    <s v="tm881587"/>
    <x v="4684"/>
    <s v="Vengeance Is Mine, All Others Pay Cash"/>
    <x v="0"/>
    <s v="Ajo Kawir is a fighter who fears nothing, not even death. His raging urge to fight is driven by a secret: his impotence. When he crosses paths with a tough female fighter named Iteung, Ajo gets beaten black and blue, but he also falls head over heels in love. Will Ajo√¢‚Ç¨‚Ñ¢s path lead him to a happy life with Iteung, and, eventually, his own peace of mind?"/>
    <x v="65"/>
    <x v="1"/>
    <m/>
    <x v="5"/>
    <n v="114"/>
    <s v="tt13387422"/>
    <n v="7.1"/>
    <n v="464"/>
    <x v="1"/>
  </r>
  <r>
    <n v="4728"/>
    <s v="ts320302"/>
    <x v="4685"/>
    <s v="Neymar: The Perfect Chaos"/>
    <x v="1"/>
    <s v="Beloved worldwide but also a lightning rod for criticism, Neymar shares the highs and lows of his personal life and brilliant football career."/>
    <x v="64"/>
    <x v="1"/>
    <s v="TV-MA"/>
    <x v="6"/>
    <n v="55"/>
    <s v="tt16428640"/>
    <n v="6.6"/>
    <n v="2907"/>
    <x v="1"/>
  </r>
  <r>
    <n v="4729"/>
    <s v="ts288005"/>
    <x v="4686"/>
    <s v="Nevertheless,"/>
    <x v="1"/>
    <s v="The intoxicating charm of a flirtatious art school classmate pulls a reluctant love cynic into a friends-with-benefits relationship."/>
    <x v="65"/>
    <x v="1"/>
    <m/>
    <x v="5"/>
    <n v="69"/>
    <s v="tt14518284"/>
    <n v="7.2"/>
    <n v="4485"/>
    <x v="1"/>
  </r>
  <r>
    <n v="4730"/>
    <s v="tm1110389"/>
    <x v="4687"/>
    <s v="Single All the Way"/>
    <x v="0"/>
    <s v="Desperate to avoid his family√¢‚Ç¨‚Ñ¢s judgment about his perpetual single status, Peter convinces his best friend Nick to join him for the holidays and pretend that they√¢‚Ç¨‚Ñ¢re now in a relationship. But when Peter√¢‚Ç¨‚Ñ¢s mother sets him up on a blind date with her handsome trainer James, the plan goes awry."/>
    <x v="65"/>
    <x v="1"/>
    <m/>
    <x v="5"/>
    <n v="99"/>
    <s v="tt14315756"/>
    <n v="6.1"/>
    <n v="14862"/>
    <x v="1"/>
  </r>
  <r>
    <n v="4731"/>
    <s v="tm1003261"/>
    <x v="4688"/>
    <s v="Nate Bargatze: The Greatest Average American"/>
    <x v="0"/>
    <s v="Tennessee-born comedian, actor, and podcast host Nate Bargatze is back with his second hour-long Netflix original comedy special, Nate Bargatze: The Greatest Average American. Nate reflects on being part of the Oregon Trail generation, meeting his wife while working at Applebee's and the hilariously relatable moments of being a father and husband."/>
    <x v="65"/>
    <x v="1"/>
    <m/>
    <x v="5"/>
    <n v="60"/>
    <s v="tt14078164"/>
    <n v="7.3"/>
    <n v="1295"/>
    <x v="1"/>
  </r>
  <r>
    <n v="4732"/>
    <s v="ts246178"/>
    <x v="4689"/>
    <s v="Eden"/>
    <x v="1"/>
    <s v="Thousands of years in the future, a city known as &quot;Eden 3&quot; is inhabited solely by robots whose former masters vanished a long time ago. On a routine assignment, two farming robots accidentally awaken a human baby girl from stasis questioning all they were taught to believe -- that humans were nothing more than a forbidden ancient myth. Together, the two robots secretly raise the child in a safe haven outside Eden."/>
    <x v="65"/>
    <x v="1"/>
    <s v="TV-PG"/>
    <x v="7"/>
    <n v="25"/>
    <s v="tt10545250"/>
    <n v="6.6"/>
    <n v="1111"/>
    <x v="1"/>
  </r>
  <r>
    <n v="4733"/>
    <s v="tm1086874"/>
    <x v="4690"/>
    <s v="Minnal Murali"/>
    <x v="0"/>
    <s v="A tailor gains special powers after being struck by lightning but must take down an unexpected foe if he is to become the superhero his hometown in Kerala needs."/>
    <x v="65"/>
    <x v="1"/>
    <m/>
    <x v="5"/>
    <n v="158"/>
    <s v="tt7268738"/>
    <n v="8.1"/>
    <n v="24681"/>
    <x v="1"/>
  </r>
  <r>
    <n v="4734"/>
    <s v="ts246073"/>
    <x v="4691"/>
    <s v="Tribes of Europa"/>
    <x v="1"/>
    <s v="2074. In the wake of a mysterious global disaster, war rages between the Tribes that have emerged from the wreckage of Europe. Three siblings from the peaceful Origine tribe are separated and forced to forge their own paths in an action-packed fight for the future of this new Europa."/>
    <x v="65"/>
    <x v="1"/>
    <s v="TV-MA"/>
    <x v="6"/>
    <n v="47"/>
    <s v="tt9184982"/>
    <n v="6.7"/>
    <n v="11794"/>
    <x v="1"/>
  </r>
  <r>
    <n v="4735"/>
    <s v="tm863823"/>
    <x v="4692"/>
    <s v="Finding 'Ohana"/>
    <x v="0"/>
    <s v="Two Brooklyn siblings' summer in a rural Oahu town takes an exciting turn when a journal pointing to long-lost treasure sets them on an adventure, leading them to reconnect with their Hawaiian heritage."/>
    <x v="65"/>
    <x v="1"/>
    <s v="PG"/>
    <x v="1"/>
    <n v="123"/>
    <s v="tt10332588"/>
    <n v="6.1"/>
    <n v="9819"/>
    <x v="1"/>
  </r>
  <r>
    <n v="4736"/>
    <s v="ts192196"/>
    <x v="4693"/>
    <s v="Q-Force"/>
    <x v="1"/>
    <s v="A handsome secret agent and his team of LGBTQ superspies embark on extraordinary adventures."/>
    <x v="65"/>
    <x v="1"/>
    <s v="TV-MA"/>
    <x v="6"/>
    <n v="23"/>
    <s v="tt10140028"/>
    <n v="6.4"/>
    <n v="4963"/>
    <x v="1"/>
  </r>
  <r>
    <n v="4737"/>
    <s v="tm860261"/>
    <x v="4694"/>
    <s v="To All the Boys: Always and Forever"/>
    <x v="0"/>
    <s v="Senior year of high school takes center stage as Lara Jean returns from a family trip to Korea and considers her college plans √¢‚Ç¨‚Äù with and without Peter."/>
    <x v="65"/>
    <x v="1"/>
    <s v="PG-13"/>
    <x v="4"/>
    <n v="115"/>
    <s v="tt10676012"/>
    <n v="6.3"/>
    <n v="24232"/>
    <x v="1"/>
  </r>
  <r>
    <n v="4738"/>
    <s v="ts308838"/>
    <x v="4695"/>
    <s v="Bad Sport"/>
    <x v="1"/>
    <s v="True crime and sports come together in this docuseries. Global controversies and scandals are explored through reports from those involved."/>
    <x v="65"/>
    <x v="1"/>
    <s v="TV-MA"/>
    <x v="6"/>
    <n v="65"/>
    <s v="tt15402912"/>
    <n v="7.3"/>
    <n v="1912"/>
    <x v="1"/>
  </r>
  <r>
    <n v="4739"/>
    <s v="ts216407"/>
    <x v="4696"/>
    <s v="Age of Samurai: Battle for Japan"/>
    <x v="1"/>
    <s v="An exploration of the warring kingdoms of feudal Japan when several powerful warlords fought to become absolute ruler."/>
    <x v="65"/>
    <x v="1"/>
    <s v="TV-MA"/>
    <x v="6"/>
    <n v="43"/>
    <s v="tt10551256"/>
    <n v="7.4"/>
    <n v="4022"/>
    <x v="1"/>
  </r>
  <r>
    <n v="4740"/>
    <s v="tm1028298"/>
    <x v="4697"/>
    <s v="He's All That"/>
    <x v="0"/>
    <s v="To get revenge on her ex-boyfriend, an influencer attempts to transform an unpopular classmate into prom king."/>
    <x v="65"/>
    <x v="1"/>
    <s v="R"/>
    <x v="0"/>
    <n v="91"/>
    <s v="tt4590256"/>
    <n v="4.3"/>
    <n v="23474"/>
    <x v="1"/>
  </r>
  <r>
    <n v="4741"/>
    <s v="ts271025"/>
    <x v="4698"/>
    <s v="Bling Empire"/>
    <x v="1"/>
    <s v="Follow LA's wildly wealthy Asian and Asian American fun seekers as they go all out with fabulous parties, glamour and drama in this reality series."/>
    <x v="65"/>
    <x v="1"/>
    <s v="TV-MA"/>
    <x v="6"/>
    <n v="39"/>
    <s v="tt13660962"/>
    <n v="5.8"/>
    <n v="2608"/>
    <x v="1"/>
  </r>
  <r>
    <n v="4742"/>
    <s v="tm983668"/>
    <x v="4699"/>
    <s v="Misha and the Wolves"/>
    <x v="0"/>
    <s v="A woman√¢‚Ç¨‚Ñ¢s Holocaust memoir takes the world by storm, but a fallout with her publisher-turned-detective reveals her story as an audacious deception created to hide a darker truth."/>
    <x v="65"/>
    <x v="1"/>
    <s v="PG-13"/>
    <x v="4"/>
    <n v="90"/>
    <s v="tt13648220"/>
    <n v="6.7"/>
    <n v="2303"/>
    <x v="1"/>
  </r>
  <r>
    <n v="4743"/>
    <s v="ts29800"/>
    <x v="4700"/>
    <s v="Surviving Death"/>
    <x v="1"/>
    <s v="What happens after we die? This docuseries explores personal stories and research on near-death experiences, reincarnation and paranormal phenomena."/>
    <x v="65"/>
    <x v="1"/>
    <s v="TV-MA"/>
    <x v="6"/>
    <n v="54"/>
    <s v="tt13649692"/>
    <n v="6.1"/>
    <n v="1991"/>
    <x v="1"/>
  </r>
  <r>
    <n v="4744"/>
    <s v="tm1120509"/>
    <x v="4701"/>
    <s v="Never Back Down: Revolt"/>
    <x v="0"/>
    <s v="A woman who is kidnapped and forced to compete in elite underground fights and has to battle her way out to freedom."/>
    <x v="65"/>
    <x v="1"/>
    <s v="R"/>
    <x v="0"/>
    <n v="89"/>
    <s v="tt13470094"/>
    <n v="3.9"/>
    <n v="482"/>
    <x v="1"/>
  </r>
  <r>
    <n v="4745"/>
    <s v="ts317522"/>
    <x v="4702"/>
    <s v="Dig Deeper: The Disappearance of Birgit Meier"/>
    <x v="1"/>
    <s v="After Birgit Meier vanishes in 1989, police missteps plague the case for years. But her brother never wavers in his tireless quest to find the truth."/>
    <x v="65"/>
    <x v="1"/>
    <m/>
    <x v="5"/>
    <n v="59"/>
    <s v="tt15771888"/>
    <n v="7.3"/>
    <n v="1622"/>
    <x v="1"/>
  </r>
  <r>
    <n v="4746"/>
    <s v="ts317078"/>
    <x v="4703"/>
    <s v="The Journalist"/>
    <x v="1"/>
    <s v="A journalist known as the maverick of news media defiantly chases the truth in this series adaptation of the hit movie of the same name."/>
    <x v="64"/>
    <x v="1"/>
    <s v="TV-14"/>
    <x v="2"/>
    <n v="51"/>
    <s v="tt15101670"/>
    <n v="7"/>
    <n v="542"/>
    <x v="1"/>
  </r>
  <r>
    <n v="4747"/>
    <s v="tm166973"/>
    <x v="4704"/>
    <s v="Mixtape"/>
    <x v="0"/>
    <s v="On the eve of Y2K, orphaned 12-year-old Beverly discovers a broken mixtape crafted by her teen parents. Raised by her grandmother - who struggles talking about her late daughter - Beverly sees the mixtape as a chance to finally learn more about her parents."/>
    <x v="65"/>
    <x v="1"/>
    <m/>
    <x v="5"/>
    <n v="94"/>
    <s v="tt1587420"/>
    <n v="6.6"/>
    <n v="3000"/>
    <x v="1"/>
  </r>
  <r>
    <n v="4748"/>
    <s v="tm1082314"/>
    <x v="4705"/>
    <s v="Untold: Malice at the Palace"/>
    <x v="0"/>
    <s v="Key figures from an infamous November 19th 2004 incident between players and fans at an NBA game in Michigan discuss the fight, its fallout and its lasting legacy."/>
    <x v="65"/>
    <x v="1"/>
    <s v="R"/>
    <x v="0"/>
    <n v="69"/>
    <s v="tt15085802"/>
    <n v="7.5"/>
    <n v="7532"/>
    <x v="1"/>
  </r>
  <r>
    <n v="4749"/>
    <s v="ts305263"/>
    <x v="4706"/>
    <s v="Baking Impossible"/>
    <x v="1"/>
    <s v="Innovative bakers are paired with the brightest engineers to compete in designing and baking creations that are both delicious and made to survive intense engineering stress tests."/>
    <x v="65"/>
    <x v="1"/>
    <s v="TV-PG"/>
    <x v="7"/>
    <n v="49"/>
    <s v="tt15171996"/>
    <n v="7"/>
    <n v="1004"/>
    <x v="1"/>
  </r>
  <r>
    <n v="4750"/>
    <s v="tm1134006"/>
    <x v="4707"/>
    <s v="Death to 2021"/>
    <x v="0"/>
    <s v="This comedic retrospective mixes archival footage and scripted sketches as it revisits all the dread √¢‚Ç¨‚Äù and occasional delight √¢‚Ç¨‚Äù that 2021 had to offer."/>
    <x v="65"/>
    <x v="1"/>
    <m/>
    <x v="5"/>
    <n v="60"/>
    <s v="tt16301388"/>
    <n v="6.3"/>
    <n v="14315"/>
    <x v="1"/>
  </r>
  <r>
    <n v="4751"/>
    <s v="ts271321"/>
    <x v="4708"/>
    <s v="Beyond Evil"/>
    <x v="1"/>
    <s v="A serial murder case takes place in the small, peaceful city. The case is the same serial murder case that took place 20 years ago and changed Lee Dong-sik√¢‚Ç¨‚Ñ¢s life. The two detectives work to catch the killer."/>
    <x v="65"/>
    <x v="1"/>
    <s v="TV-MA"/>
    <x v="6"/>
    <n v="66"/>
    <s v="tt13634872"/>
    <n v="8.1"/>
    <n v="2776"/>
    <x v="1"/>
  </r>
  <r>
    <n v="4752"/>
    <s v="tm1174920"/>
    <x v="4709"/>
    <s v="Jeff Foxworthy: The Good Old Days"/>
    <x v="0"/>
    <s v="Jeff looks back on simpler times as he talks aging, texting and &quot;sex education,&quot; then shares one wild story from the Blue Collar Comedy Tour."/>
    <x v="64"/>
    <x v="1"/>
    <m/>
    <x v="5"/>
    <n v="60"/>
    <s v="tt18314220"/>
    <n v="6.1"/>
    <n v="374"/>
    <x v="1"/>
  </r>
  <r>
    <n v="4753"/>
    <s v="tm1131061"/>
    <x v="4710"/>
    <s v="Hilda and the Mountain King"/>
    <x v="0"/>
    <s v="When Hilda wakes up in the body of a troll, she must use her wits and courage to get back home, become human again √¢‚Ç¨‚Äù and save the city of Trolberg."/>
    <x v="65"/>
    <x v="1"/>
    <m/>
    <x v="5"/>
    <n v="84"/>
    <s v="tt15777864"/>
    <n v="7.7"/>
    <n v="2146"/>
    <x v="1"/>
  </r>
  <r>
    <n v="4754"/>
    <s v="tm1162608"/>
    <x v="4711"/>
    <s v="40 Years Young"/>
    <x v="0"/>
    <s v="After turning 40, C√É¬©sar is invited to a culinary contest in Canc√É¬∫n, but a bitter discovery threatens to destroy his family as well as his chances to win the competition."/>
    <x v="64"/>
    <x v="1"/>
    <m/>
    <x v="5"/>
    <n v="81"/>
    <s v="tt16969906"/>
    <n v="4.2"/>
    <n v="215"/>
    <x v="1"/>
  </r>
  <r>
    <n v="4755"/>
    <s v="tm1120902"/>
    <x v="4712"/>
    <s v="The Privilege"/>
    <x v="0"/>
    <s v="A wealthy teen and his friends attending an elite private school uncover a dark conspiracy while looking into a series of strange supernatural events."/>
    <x v="64"/>
    <x v="1"/>
    <m/>
    <x v="5"/>
    <n v="107"/>
    <s v="tt14637290"/>
    <n v="4.5999999999999996"/>
    <n v="3900"/>
    <x v="1"/>
  </r>
  <r>
    <n v="4756"/>
    <s v="tm1093287"/>
    <x v="4713"/>
    <s v="The River Runner"/>
    <x v="0"/>
    <s v="Legendary kayaker Scott Lindgren attempts to complete an extreme, unprecedented whitewater expedition 20-years-in-the-making. When a brain tumor derails his goals, he sinks into the darkness of his own trauma only to discover that healing, like any expedition, is not a destination but a journey."/>
    <x v="65"/>
    <x v="1"/>
    <m/>
    <x v="5"/>
    <n v="86"/>
    <s v="tt15293256"/>
    <n v="6.9"/>
    <n v="1572"/>
    <x v="1"/>
  </r>
  <r>
    <n v="4757"/>
    <s v="tm1144897"/>
    <x v="4714"/>
    <s v="My Father's Violin"/>
    <x v="0"/>
    <s v="Through their shared grief and connection to music, an orphaned girl bonds with her emotionally aloof, successful violinist uncle."/>
    <x v="64"/>
    <x v="1"/>
    <m/>
    <x v="5"/>
    <n v="112"/>
    <s v="tt14369276"/>
    <n v="6.4"/>
    <n v="3049"/>
    <x v="1"/>
  </r>
  <r>
    <n v="4758"/>
    <s v="tm863919"/>
    <x v="4715"/>
    <s v="Extinct"/>
    <x v="0"/>
    <s v="Op and Ed, two adorable donut-shaped animals - flummels - accidentally time-travel from 1835 to modern-day Shanghai.  There they discover traffic, trans fats, and worst of all, that flummels are now extinct. It's up to this bumbling pair to save themselves and their species...and, just maybe, change the course of history."/>
    <x v="65"/>
    <x v="1"/>
    <m/>
    <x v="5"/>
    <n v="85"/>
    <s v="tt8241000"/>
    <n v="5.4"/>
    <n v="2393"/>
    <x v="1"/>
  </r>
  <r>
    <n v="4759"/>
    <s v="tm1087932"/>
    <x v="4716"/>
    <s v="Prey"/>
    <x v="0"/>
    <s v="A hiking trip into the wild turns into a desperate bid for survival for five friends on the run from a mysterious shooter."/>
    <x v="65"/>
    <x v="1"/>
    <m/>
    <x v="5"/>
    <n v="87"/>
    <s v="tt15198608"/>
    <n v="4.3"/>
    <n v="7084"/>
    <x v="1"/>
  </r>
  <r>
    <n v="4760"/>
    <s v="ts220196"/>
    <x v="4717"/>
    <s v="Centaurworld"/>
    <x v="1"/>
    <s v="Centaurworld follows a war horse who is transported from her embattled world to a strange land inhabited by silly, singing centaurs of all species, shapes, and sizes. Desperate to return home, she befriends a group of these magical creatures and embarks on a journey that will test her more than any battle she's ever faced before."/>
    <x v="65"/>
    <x v="1"/>
    <s v="TV-Y7"/>
    <x v="10"/>
    <n v="29"/>
    <s v="tt10919290"/>
    <n v="7.6"/>
    <n v="1939"/>
    <x v="1"/>
  </r>
  <r>
    <n v="4761"/>
    <s v="tm1084966"/>
    <x v="4718"/>
    <s v="Django &amp; Django"/>
    <x v="0"/>
    <s v="An homage to Italian director Sergio Corbucci of the 1960s and contemporary director Quentin Tarantino, recounting a memorable period in Italian cinema with the sensibility of today."/>
    <x v="65"/>
    <x v="1"/>
    <m/>
    <x v="5"/>
    <n v="80"/>
    <s v="tt15119170"/>
    <n v="6.9"/>
    <n v="873"/>
    <x v="1"/>
  </r>
  <r>
    <n v="4762"/>
    <s v="tm1074764"/>
    <x v="4719"/>
    <s v="Shiny_Flakes: The Teenage Drug Lord"/>
    <x v="0"/>
    <s v="Max S. reveals how he built a drug empire from his childhood bedroom as a teen in the real story behind the series &quot;How to Sell Drugs Online (Fast).&quot;"/>
    <x v="65"/>
    <x v="1"/>
    <m/>
    <x v="5"/>
    <n v="96"/>
    <s v="tt15036416"/>
    <n v="7.3"/>
    <n v="4529"/>
    <x v="1"/>
  </r>
  <r>
    <n v="4763"/>
    <s v="ts240807"/>
    <x v="4720"/>
    <s v="Power Rangers Dino Fury"/>
    <x v="1"/>
    <s v="When an army of powerful alien beings is unleashed on Earth threatening life as we know it, a brand-new team of Power Rangers, fueled by the prehistoric power of the dinosaurs, are recruited to deal with the threat."/>
    <x v="65"/>
    <x v="1"/>
    <s v="TV-Y7"/>
    <x v="10"/>
    <n v="21"/>
    <s v="tt12360292"/>
    <n v="7"/>
    <n v="479"/>
    <x v="1"/>
  </r>
  <r>
    <n v="4764"/>
    <s v="ts289620"/>
    <x v="4721"/>
    <s v="House of Secrets: The Burari Deaths"/>
    <x v="1"/>
    <s v="Suicide, murder or something else? This docuseries examines chilling truths and theories around the deaths of 11 members of a Delhi family."/>
    <x v="65"/>
    <x v="1"/>
    <s v="TV-MA"/>
    <x v="6"/>
    <n v="45"/>
    <s v="tt14167390"/>
    <n v="7.4"/>
    <n v="9504"/>
    <x v="1"/>
  </r>
  <r>
    <n v="4765"/>
    <s v="tm1106212"/>
    <x v="4722"/>
    <s v="Photocopier"/>
    <x v="0"/>
    <s v="When photos of her at a party cause her to lose a scholarship, a student investigates whether something devastating happened to her that night."/>
    <x v="65"/>
    <x v="1"/>
    <m/>
    <x v="5"/>
    <n v="130"/>
    <s v="tt13729220"/>
    <n v="6.8"/>
    <n v="2815"/>
    <x v="1"/>
  </r>
  <r>
    <n v="4766"/>
    <s v="ts301999"/>
    <x v="4723"/>
    <s v="Open Your Eyes"/>
    <x v="1"/>
    <s v="After a tragic accident, an amnesiac teen tries to rebuild her life at a memory disorders center but becomes suspicious of her unconventional treatment."/>
    <x v="65"/>
    <x v="1"/>
    <s v="TV-MA"/>
    <x v="6"/>
    <n v="47"/>
    <s v="tt13495314"/>
    <n v="6.5"/>
    <n v="1413"/>
    <x v="1"/>
  </r>
  <r>
    <n v="4767"/>
    <s v="ts319333"/>
    <x v="4724"/>
    <s v="Tiger King: The Doc Antle Story"/>
    <x v="1"/>
    <s v="A lifelong showman, Bhagavan √¢‚Ç¨≈ìDoc√¢‚Ç¨¬ù Antle has built his various careers on theatrics, attracting a slew of admirers along the way. But beneath the eccentric, animal-loving facade lies a predator far more dangerous than his beloved big cats and a man shadier than any of his Tiger King counterparts."/>
    <x v="65"/>
    <x v="1"/>
    <s v="TV-MA"/>
    <x v="6"/>
    <n v="42"/>
    <s v="tt16307970"/>
    <n v="6.2"/>
    <n v="1330"/>
    <x v="1"/>
  </r>
  <r>
    <n v="4768"/>
    <s v="ts313668"/>
    <x v="4725"/>
    <s v="Tear Along the Dotted Line"/>
    <x v="1"/>
    <s v="A cartoonist in Rome with his armadillo-for-a-conscience reflects on his path in life and a would-be love as he and his friends travel outside the city."/>
    <x v="65"/>
    <x v="1"/>
    <s v="TV-14"/>
    <x v="2"/>
    <n v="19"/>
    <s v="tt15614372"/>
    <n v="8.6999999999999904"/>
    <n v="7595"/>
    <x v="1"/>
  </r>
  <r>
    <n v="4769"/>
    <s v="tm888243"/>
    <x v="4726"/>
    <s v="Pray Away"/>
    <x v="0"/>
    <s v="In the 1970s, five men struggling with being gay in their Evangelical church started a bible study to help each other leave the &quot;homosexual lifestyle.&quot; They quickly received over 25,000 letters from people asking for help and formalized as Exodus International, the largest and most controversial conversion therapy organization in the world. But leaders struggled with a secret: their own √¢‚Ç¨≈ìsame-sex attractions√¢‚Ç¨¬ù never went away. After years as Christian superstars in the religious right, many of these men and women have come out as LGBTQ, disavowing the very movement they helped start. Focusing on the dramatic journeys of former conversion therapy leaders, current members, and a survivor, PRAY AWAY chronicles the √¢‚Ç¨≈ìex gay&quot; movement√¢‚Ç¨‚Ñ¢s rise to power, persistent influence, and the profound harm it causes."/>
    <x v="65"/>
    <x v="1"/>
    <s v="PG-13"/>
    <x v="4"/>
    <n v="101"/>
    <s v="tt11224358"/>
    <n v="6.5"/>
    <n v="2714"/>
    <x v="1"/>
  </r>
  <r>
    <n v="4770"/>
    <s v="ts283610"/>
    <x v="4727"/>
    <s v="Feels Like Ishq"/>
    <x v="1"/>
    <s v="Short films follow young adults as they navigate the gamut of emotions that come with finding romantic connection in unexpected places."/>
    <x v="65"/>
    <x v="1"/>
    <s v="TV-MA"/>
    <x v="6"/>
    <n v="42"/>
    <s v="tt14163838"/>
    <n v="6.4"/>
    <n v="1514"/>
    <x v="1"/>
  </r>
  <r>
    <n v="4771"/>
    <s v="tm1049155"/>
    <x v="4728"/>
    <s v="Bordertown: The Mural Murders"/>
    <x v="0"/>
    <s v="A mural painted with blood is found on the wall of Pasila train station, which depicts Finland's best-known serial killer Lasse Maasalo. The text in the mural, √¢‚Ç¨≈ìMaking the world a better place√¢‚Ç¨¬ù, is linked to a voting circulating in social media, where people can vote for persons that world would be a better place without. Soon the first body is found and Sorjonen must find the person who has named himself as The Judge."/>
    <x v="65"/>
    <x v="1"/>
    <m/>
    <x v="5"/>
    <n v="107"/>
    <s v="tt15393650"/>
    <n v="6.2"/>
    <n v="2074"/>
    <x v="1"/>
  </r>
  <r>
    <n v="4772"/>
    <s v="ts306510"/>
    <x v="4729"/>
    <s v="Octonauts: Above &amp; Beyond"/>
    <x v="1"/>
    <s v="The Octonauts expand their exploration beyond the sea -- and onto land! With new rides and new friends, they'll protect any habitats and animals at risk."/>
    <x v="65"/>
    <x v="1"/>
    <s v="TV-Y"/>
    <x v="8"/>
    <n v="25"/>
    <s v="tt15211330"/>
    <n v="7.4"/>
    <n v="66"/>
    <x v="1"/>
  </r>
  <r>
    <n v="4773"/>
    <s v="ts271517"/>
    <x v="4730"/>
    <s v="The Crew"/>
    <x v="1"/>
    <s v="When the owner of the fictional NASCAR Bobby Spencer Racing team steps down and passes the team off to his daughter Catherine, the crew chief has to protect himself and his crew from her attempts to  modernize."/>
    <x v="65"/>
    <x v="1"/>
    <s v="TV-14"/>
    <x v="2"/>
    <n v="29"/>
    <s v="tt10971022"/>
    <n v="6.5"/>
    <n v="5396"/>
    <x v="1"/>
  </r>
  <r>
    <n v="4774"/>
    <s v="ts306322"/>
    <x v="4731"/>
    <s v="The Unlikely Murderer"/>
    <x v="1"/>
    <s v="After the assassination of prime minister Olof Palme in 1986, Stig Engstr√É¬∂m managed to elude justice right up to his death through a combination of audacity, luck, and a perplexed police force."/>
    <x v="65"/>
    <x v="1"/>
    <s v="TV-MA"/>
    <x v="6"/>
    <n v="46"/>
    <s v="tt13735930"/>
    <n v="7"/>
    <n v="3954"/>
    <x v="1"/>
  </r>
  <r>
    <n v="4775"/>
    <s v="tm675820"/>
    <x v="4732"/>
    <s v="A Boy Called Christmas"/>
    <x v="0"/>
    <s v="In this origin story of Father Christmas, an ordinary boy (with a loyal pet mouse and a reindeer at his side) sets out on an extraordinary adventure to find his father who is on a quest to discover the fabled village of Elfhelm."/>
    <x v="65"/>
    <x v="1"/>
    <s v="PG"/>
    <x v="1"/>
    <n v="106"/>
    <s v="tt10187208"/>
    <n v="6.7"/>
    <n v="20838"/>
    <x v="1"/>
  </r>
  <r>
    <n v="4776"/>
    <s v="tm1150256"/>
    <x v="4733"/>
    <s v="Tall Girl 2"/>
    <x v="0"/>
    <s v="After Jodi Kreyman gains popularity, her miscommunications start causing rifts with those around her and now she really needs to &quot;stand tall&quot;."/>
    <x v="64"/>
    <x v="1"/>
    <m/>
    <x v="5"/>
    <n v="97"/>
    <s v="tt16085592"/>
    <n v="4.7"/>
    <n v="3916"/>
    <x v="1"/>
  </r>
  <r>
    <n v="4777"/>
    <s v="tm1087956"/>
    <x v="4734"/>
    <s v="Afterlife of the Party"/>
    <x v="0"/>
    <s v="A social butterfly who dies during her birthday week is given a second chance to right her wrongs on Earth."/>
    <x v="65"/>
    <x v="1"/>
    <m/>
    <x v="5"/>
    <n v="109"/>
    <s v="tt11742798"/>
    <n v="5.7"/>
    <n v="8223"/>
    <x v="1"/>
  </r>
  <r>
    <n v="4778"/>
    <s v="ts341760"/>
    <x v="4735"/>
    <s v="Byron Baes"/>
    <x v="1"/>
    <s v="Australian influencers flock to Byron Bay for its warm, beachy beauty and cool, creative vibe. Follow these friends as they negotiate life and love."/>
    <x v="64"/>
    <x v="1"/>
    <s v="TV-MA"/>
    <x v="6"/>
    <n v="45"/>
    <s v="tt14537060"/>
    <n v="2.6"/>
    <n v="445"/>
    <x v="1"/>
  </r>
  <r>
    <n v="4779"/>
    <s v="ts302714"/>
    <x v="4736"/>
    <s v="The Kingdom"/>
    <x v="1"/>
    <s v="After his running mate's murder, a controversial televangelist becomes Argentina's presidential candidate. But nothing about him is as holy as he seems."/>
    <x v="65"/>
    <x v="1"/>
    <s v="TV-MA"/>
    <x v="6"/>
    <n v="47"/>
    <s v="tt15068148"/>
    <n v="6.5"/>
    <n v="1319"/>
    <x v="1"/>
  </r>
  <r>
    <n v="4780"/>
    <s v="ts271593"/>
    <x v="4737"/>
    <s v="Spycraft"/>
    <x v="1"/>
    <s v="The spy game is a serious business, and throughout history, the tools and technologies developed for it have mattered as much as the spies themselves."/>
    <x v="65"/>
    <x v="1"/>
    <s v="TV-MA"/>
    <x v="6"/>
    <n v="34"/>
    <s v="tt13789092"/>
    <n v="6.7"/>
    <n v="1976"/>
    <x v="1"/>
  </r>
  <r>
    <n v="4781"/>
    <s v="ts310376"/>
    <x v="4738"/>
    <s v="Sex, Love &amp; Goop"/>
    <x v="1"/>
    <s v="Courageous couples head for more pleasurable sex and deeper intimacy with help from Gwyneth Paltrow and a team of experts in this reality series."/>
    <x v="65"/>
    <x v="1"/>
    <s v="TV-MA"/>
    <x v="6"/>
    <n v="35"/>
    <s v="tt15470160"/>
    <n v="4.8"/>
    <n v="713"/>
    <x v="1"/>
  </r>
  <r>
    <n v="4782"/>
    <s v="ts280693"/>
    <x v="4739"/>
    <s v="Thomas &amp; Friends: All Engines Go!"/>
    <x v="1"/>
    <s v="In a reboot of the classic TV series, a younger Thomas The Tank Engine goes on adventures with all of his friends, as they work on The Island Of Sodor."/>
    <x v="65"/>
    <x v="1"/>
    <s v="TV-Y"/>
    <x v="8"/>
    <n v="11"/>
    <s v="tt14556544"/>
    <n v="1.7"/>
    <n v="509"/>
    <x v="1"/>
  </r>
  <r>
    <n v="4783"/>
    <s v="ts293814"/>
    <x v="4740"/>
    <s v="Sparking Joy with Marie Kondo"/>
    <x v="1"/>
    <s v="In this reality series, Marie Kondo brings her joyful tidying tactics to people struggling to balance work and home life and shares her own world."/>
    <x v="65"/>
    <x v="1"/>
    <s v="TV-PG"/>
    <x v="7"/>
    <n v="20"/>
    <s v="tt14550060"/>
    <n v="6.2"/>
    <n v="341"/>
    <x v="1"/>
  </r>
  <r>
    <n v="4784"/>
    <s v="ts296129"/>
    <x v="4741"/>
    <s v="Elite Short Stories: Guzm√É¬°n Caye Rebe"/>
    <x v="1"/>
    <s v="Rebe hosts an intimate house warming party for her friends, but the situation takes a dramatic turn with the help of drugs and unexpected visitors."/>
    <x v="65"/>
    <x v="1"/>
    <s v="TV-MA"/>
    <x v="6"/>
    <n v="12"/>
    <s v="tt14668192"/>
    <n v="7.4"/>
    <n v="2254"/>
    <x v="1"/>
  </r>
  <r>
    <n v="4785"/>
    <s v="ts320557"/>
    <x v="4742"/>
    <s v="Elite Short Stories: Patrick"/>
    <x v="1"/>
    <s v="Away from school, during the winter holidays, three new stories take place while the Las Encinas students celebrate Christmas."/>
    <x v="65"/>
    <x v="1"/>
    <s v="TV-MA"/>
    <x v="6"/>
    <n v="12"/>
    <s v="tt16306836"/>
    <n v="6.1"/>
    <n v="671"/>
    <x v="1"/>
  </r>
  <r>
    <n v="4786"/>
    <s v="tm984204"/>
    <x v="4743"/>
    <s v="The Seventh Day"/>
    <x v="0"/>
    <s v="A renowned exorcist teams up with a rookie priest for his first day of training. As they plunge deeper into hell on earth, the lines between good and evil blur, and their own demons emerge."/>
    <x v="65"/>
    <x v="1"/>
    <s v="R"/>
    <x v="0"/>
    <n v="87"/>
    <s v="tt11263022"/>
    <n v="4.5"/>
    <n v="4248"/>
    <x v="1"/>
  </r>
  <r>
    <n v="4787"/>
    <s v="ts301196"/>
    <x v="4744"/>
    <s v="Top Secret UFO Projects: Declassified"/>
    <x v="1"/>
    <s v="Though claims of extraterrestrial encounters have long been dismissed, many believe the existence of UFOs is not just likely, but a certainty."/>
    <x v="65"/>
    <x v="1"/>
    <s v="TV-PG"/>
    <x v="7"/>
    <n v="43"/>
    <s v="tt14992232"/>
    <n v="5.5"/>
    <n v="1371"/>
    <x v="1"/>
  </r>
  <r>
    <n v="4788"/>
    <s v="tm1020073"/>
    <x v="4745"/>
    <s v="Thunder Force"/>
    <x v="0"/>
    <s v="In a world where supervillains are commonplace, two estranged childhood best friends reunite after one devises a treatment that gives them powers to protect their city."/>
    <x v="65"/>
    <x v="1"/>
    <s v="PG-13"/>
    <x v="4"/>
    <n v="107"/>
    <s v="tt10121392"/>
    <n v="4.4000000000000004"/>
    <n v="40788"/>
    <x v="1"/>
  </r>
  <r>
    <n v="4789"/>
    <s v="tm1127479"/>
    <x v="4746"/>
    <s v="Cobalt Blue"/>
    <x v="0"/>
    <s v="When an aspiring author and his free-spirited sister both fall for the enigmatic paying guest at their home, ensuing events rock their traditional family."/>
    <x v="64"/>
    <x v="1"/>
    <m/>
    <x v="5"/>
    <n v="112"/>
    <s v="tt15314640"/>
    <n v="6.7"/>
    <n v="952"/>
    <x v="1"/>
  </r>
  <r>
    <n v="4790"/>
    <s v="ts320502"/>
    <x v="4747"/>
    <s v="Getting Curious with Jonathan Van Ness"/>
    <x v="1"/>
    <s v="Jonathan Van Ness lets curiosity lead the way while roving from snacks to wigs in this podcast spinoff chock-full of experts and special guests."/>
    <x v="64"/>
    <x v="1"/>
    <s v="TV-MA"/>
    <x v="6"/>
    <n v="26"/>
    <s v="tt16584084"/>
    <n v="7"/>
    <n v="494"/>
    <x v="1"/>
  </r>
  <r>
    <n v="4791"/>
    <s v="ts317297"/>
    <x v="4748"/>
    <s v="The Orbital Children"/>
    <x v="1"/>
    <s v="In 2045, two children born on the moon and three kids from Earth try to survive after an accident on their space station leaves them stranded."/>
    <x v="64"/>
    <x v="1"/>
    <s v="TV-14"/>
    <x v="2"/>
    <n v="32"/>
    <s v="tt13351614"/>
    <n v="6.4"/>
    <n v="497"/>
    <x v="1"/>
  </r>
  <r>
    <n v="4792"/>
    <s v="ts223450"/>
    <x v="4749"/>
    <s v="Move to Heaven"/>
    <x v="1"/>
    <s v="Finding life in all that's left behind, a trauma cleaner with Asperger's and his ex-con uncle deliver the untold stories of the departed to loved ones."/>
    <x v="65"/>
    <x v="1"/>
    <s v="TV-MA"/>
    <x v="6"/>
    <n v="52"/>
    <s v="tt11052470"/>
    <n v="8.6"/>
    <n v="5307"/>
    <x v="1"/>
  </r>
  <r>
    <n v="4793"/>
    <s v="ts255779"/>
    <x v="4750"/>
    <s v="Gabby's Dollhouse"/>
    <x v="1"/>
    <s v="This colorful series leads preschoolers room to room through a fantastical dollhouse of delightful mini-worlds and irresistible kitty characters."/>
    <x v="65"/>
    <x v="1"/>
    <s v="TV-Y"/>
    <x v="8"/>
    <n v="23"/>
    <s v="tt9165438"/>
    <n v="7.2"/>
    <n v="344"/>
    <x v="1"/>
  </r>
  <r>
    <n v="4794"/>
    <s v="ts287045"/>
    <x v="4751"/>
    <s v="Fatma"/>
    <x v="1"/>
    <s v="Reeling from tragedy, a nondescript house cleaner embarks on a murderous streak as she searches for her missing husband and reckons with old wounds."/>
    <x v="65"/>
    <x v="1"/>
    <s v="TV-MA"/>
    <x v="6"/>
    <n v="42"/>
    <s v="tt11961378"/>
    <n v="7.4"/>
    <n v="8185"/>
    <x v="1"/>
  </r>
  <r>
    <n v="4795"/>
    <s v="ts320183"/>
    <x v="4752"/>
    <s v="Single√¢‚Ç¨‚Ñ¢s Inferno"/>
    <x v="1"/>
    <s v="On a deserted island, flirtatious singles look for love, because only as a couple can they leave the island for a romantic date in paradise."/>
    <x v="65"/>
    <x v="1"/>
    <s v="TV-PG"/>
    <x v="7"/>
    <n v="64"/>
    <s v="tt16283666"/>
    <n v="7.2"/>
    <n v="1460"/>
    <x v="1"/>
  </r>
  <r>
    <n v="4796"/>
    <s v="tm1003725"/>
    <x v="4753"/>
    <s v="A Castle for Christmas"/>
    <x v="0"/>
    <s v="To escape a scandal, a bestselling author journeys to Scotland, where she falls in love with a castle - and faces off with the grumpy duke who owns it."/>
    <x v="65"/>
    <x v="1"/>
    <m/>
    <x v="5"/>
    <n v="98"/>
    <s v="tt13070602"/>
    <n v="5.5"/>
    <n v="11727"/>
    <x v="1"/>
  </r>
  <r>
    <n v="4797"/>
    <s v="tm983270"/>
    <x v="4754"/>
    <s v="Outside the Wire"/>
    <x v="0"/>
    <s v="In the near future, a drone pilot is sent into a deadly militarized zone and must work with an android officer to locate a doomsday device."/>
    <x v="65"/>
    <x v="1"/>
    <s v="R"/>
    <x v="0"/>
    <n v="116"/>
    <s v="tt10451914"/>
    <n v="5.4"/>
    <n v="41562"/>
    <x v="1"/>
  </r>
  <r>
    <n v="4798"/>
    <s v="tm319224"/>
    <x v="4755"/>
    <s v="The Loud House Movie"/>
    <x v="0"/>
    <s v="The Loud family travel to Scotland and discover they are descendants of Scottish royalty as they move into their giant ancestral castle."/>
    <x v="65"/>
    <x v="1"/>
    <s v="G"/>
    <x v="3"/>
    <n v="83"/>
    <s v="tt6714432"/>
    <n v="6.2"/>
    <n v="1893"/>
    <x v="1"/>
  </r>
  <r>
    <n v="4799"/>
    <s v="ts301914"/>
    <x v="4756"/>
    <s v="Inspector Koo"/>
    <x v="1"/>
    <s v="A reclusive ex-cop reenters the game as an insurance investigator, searching for clues in crime scenes perfectly staged by a serial killer in her midst."/>
    <x v="65"/>
    <x v="1"/>
    <s v="TV-14"/>
    <x v="2"/>
    <n v="69"/>
    <s v="tt14731794"/>
    <n v="6.9"/>
    <n v="534"/>
    <x v="1"/>
  </r>
  <r>
    <n v="4800"/>
    <s v="ts283676"/>
    <x v="4757"/>
    <s v="Last Chance U: Basketball"/>
    <x v="1"/>
    <s v="Hit the hardwood in East Los Angeles as a coach with strong convictions leads young men who hope to fulfill major college potential."/>
    <x v="65"/>
    <x v="1"/>
    <s v="TV-MA"/>
    <x v="6"/>
    <n v="60"/>
    <s v="tt13087512"/>
    <n v="8.3000000000000007"/>
    <n v="2429"/>
    <x v="1"/>
  </r>
  <r>
    <n v="4801"/>
    <s v="ts272669"/>
    <x v="4758"/>
    <s v="Waffles + Mochi"/>
    <x v="1"/>
    <s v="Curious puppet pals Waffles and Mochi travel the world exploring the wonders of food and culture while learning how to cook with fresh ingredients."/>
    <x v="65"/>
    <x v="1"/>
    <s v="TV-Y"/>
    <x v="8"/>
    <n v="30"/>
    <s v="tt14035218"/>
    <n v="7.5"/>
    <n v="463"/>
    <x v="1"/>
  </r>
  <r>
    <n v="4802"/>
    <s v="ts268835"/>
    <x v="4759"/>
    <s v="Sisyphus"/>
    <x v="1"/>
    <s v="An unfathomable incident introduces a genius engineer to dangerous secrets of the world √¢‚Ç¨‚Äù and to a woman from the future who's come looking for him."/>
    <x v="65"/>
    <x v="1"/>
    <m/>
    <x v="5"/>
    <n v="71"/>
    <s v="tt13715448"/>
    <n v="7"/>
    <n v="3688"/>
    <x v="1"/>
  </r>
  <r>
    <n v="4803"/>
    <s v="ts317612"/>
    <x v="4760"/>
    <s v="Love is Blind: Japan"/>
    <x v="1"/>
    <s v="In this reality dating series, marriage-minded singles in Japan meet, date and get engaged before ever setting eyes on each other."/>
    <x v="64"/>
    <x v="1"/>
    <s v="TV-PG"/>
    <x v="7"/>
    <n v="57"/>
    <s v="tt15943826"/>
    <n v="7.1"/>
    <n v="394"/>
    <x v="1"/>
  </r>
  <r>
    <n v="4804"/>
    <s v="ts308511"/>
    <x v="4761"/>
    <s v="Back to 15"/>
    <x v="1"/>
    <s v="Unhappy at work and in her personal life, Anita discovers a way to travel back to age 15. What will she change in her past? Starring Maisa."/>
    <x v="64"/>
    <x v="1"/>
    <s v="TV-14"/>
    <x v="2"/>
    <n v="39"/>
    <s v="tt15301854"/>
    <n v="6.6"/>
    <n v="574"/>
    <x v="1"/>
  </r>
  <r>
    <n v="4805"/>
    <s v="tm1166015"/>
    <x v="4762"/>
    <s v="The Invisible Thread"/>
    <x v="0"/>
    <s v="The teenage son of two fathers makes a documentary film about his parents but is surprised when a real-life plot twist occurs in his family."/>
    <x v="64"/>
    <x v="1"/>
    <m/>
    <x v="5"/>
    <n v="109"/>
    <s v="tt14540892"/>
    <n v="6.6"/>
    <n v="1432"/>
    <x v="1"/>
  </r>
  <r>
    <n v="4806"/>
    <s v="ts188861"/>
    <x v="4763"/>
    <s v="Battle Kitty"/>
    <x v="1"/>
    <s v="In a futuristic-medieval world, warriors must find and defeat all the monsters on Battle Island, collecting their coveted keys in order to become 'Champion'. Cut to Kitty and Orc, two best friends on a mission to help Kitty become Champion their way through cuteness and friendship. The two embark on the journey to Championhood, facing many obstacles and naysayers only to discover a surprise waiting for them at the Ancient Ruins."/>
    <x v="64"/>
    <x v="1"/>
    <s v="TV-Y7"/>
    <x v="10"/>
    <n v="32"/>
    <s v="tt10050740"/>
    <n v="7.4"/>
    <n v="60"/>
    <x v="1"/>
  </r>
  <r>
    <n v="4807"/>
    <s v="ts308689"/>
    <x v="4764"/>
    <s v="Misfit: The Series"/>
    <x v="1"/>
    <s v="The Misfits are in for a wild year as they prepare a school musical. But when the strict new headmaster bans the show, it's up to Julia to save the day."/>
    <x v="65"/>
    <x v="1"/>
    <m/>
    <x v="5"/>
    <n v="24"/>
    <s v="tt15517928"/>
    <n v="7.2"/>
    <n v="72"/>
    <x v="1"/>
  </r>
  <r>
    <n v="4808"/>
    <s v="tm1096769"/>
    <x v="4765"/>
    <s v="Lead Me Home"/>
    <x v="0"/>
    <s v="Poignant stories of homelessness on the West Coast of the US frame this cinematic portrait of a surging humanitarian crisis."/>
    <x v="65"/>
    <x v="1"/>
    <m/>
    <x v="5"/>
    <n v="40"/>
    <s v="tt15339848"/>
    <n v="7.1"/>
    <m/>
    <x v="1"/>
  </r>
  <r>
    <n v="4809"/>
    <s v="ts269286"/>
    <x v="4766"/>
    <s v="Once Upon a Time... Happily Never After"/>
    <x v="1"/>
    <s v="A tragically separated couple must find each other in another life to break a spell on their town, but the arrival of two tourists threaten their chance."/>
    <x v="64"/>
    <x v="1"/>
    <s v="TV-MA"/>
    <x v="6"/>
    <n v="30"/>
    <s v="tt13560186"/>
    <n v="5.4"/>
    <n v="437"/>
    <x v="1"/>
  </r>
  <r>
    <n v="4810"/>
    <s v="ts320075"/>
    <x v="4767"/>
    <s v="Aranyak"/>
    <x v="1"/>
    <s v="After a foreign teenage tourist goes missing in a misty village, Kasturi, a frazzled local cop, is forced to team up with her city-bred successor, Angad, on a high-profile case that unearths skeletons and resurrects a long-forgotten legend of a savage serial killer in the woods."/>
    <x v="65"/>
    <x v="1"/>
    <s v="TV-MA"/>
    <x v="6"/>
    <n v="41"/>
    <s v="tt14167344"/>
    <n v="7.9"/>
    <n v="7629"/>
    <x v="1"/>
  </r>
  <r>
    <n v="4811"/>
    <s v="ts304058"/>
    <x v="4768"/>
    <s v="Ganglands"/>
    <x v="1"/>
    <s v="Mehdi, a qualified robber, and Liana, an apprentice thief, get involved in a turf war between drug dealers, and have to collaborate in order to save their loved ones."/>
    <x v="65"/>
    <x v="1"/>
    <s v="TV-MA"/>
    <x v="6"/>
    <n v="46"/>
    <s v="tt13278100"/>
    <n v="7"/>
    <n v="2460"/>
    <x v="1"/>
  </r>
  <r>
    <n v="4812"/>
    <s v="tm1092995"/>
    <x v="4769"/>
    <s v="Shaun the Sheep: The Flight Before Christmas"/>
    <x v="0"/>
    <s v="Shaun's seasonal excitement turns to dismay when a farmhouse raid to get bigger stockings for the flock inadvertently leads to Timmy going missing. Can Shaun get Timmy back before he becomes someone else√¢‚Ç¨‚Ñ¢s present?"/>
    <x v="65"/>
    <x v="1"/>
    <s v="G"/>
    <x v="3"/>
    <n v="30"/>
    <s v="tt15857304"/>
    <n v="7.3"/>
    <n v="1448"/>
    <x v="1"/>
  </r>
  <r>
    <n v="4813"/>
    <s v="tm963182"/>
    <x v="4770"/>
    <s v="Trollhunters: Rise of the Titans"/>
    <x v="0"/>
    <s v="The heroes from the Trollhunters series team-up on an epic adventure to fight the Arcane Order for control over the magic that binds them all."/>
    <x v="65"/>
    <x v="1"/>
    <m/>
    <x v="5"/>
    <n v="104"/>
    <s v="tt12851396"/>
    <n v="6.7"/>
    <n v="4614"/>
    <x v="1"/>
  </r>
  <r>
    <n v="4814"/>
    <s v="ts296091"/>
    <x v="4771"/>
    <s v="Elite Short Stories: Nadia Guzm√É¬°n"/>
    <x v="1"/>
    <s v="Nadia feels conflicted about whether or not to see her long distance boyfriend, Guzm√É¬°n, when she returns to Spain for her sister's wedding."/>
    <x v="65"/>
    <x v="1"/>
    <s v="TV-MA"/>
    <x v="6"/>
    <n v="11"/>
    <s v="tt14671790"/>
    <n v="6.3"/>
    <n v="1851"/>
    <x v="1"/>
  </r>
  <r>
    <n v="4815"/>
    <s v="tm1083068"/>
    <x v="4772"/>
    <s v="Operation Hyacinth"/>
    <x v="0"/>
    <s v="Poland, 1985: Not satisfied with the result of a murder investigation, a young officer in communist Warsaw sets out on his own to discover the truth."/>
    <x v="65"/>
    <x v="1"/>
    <m/>
    <x v="5"/>
    <n v="112"/>
    <s v="tt14315584"/>
    <n v="6.7"/>
    <n v="2802"/>
    <x v="1"/>
  </r>
  <r>
    <n v="4816"/>
    <s v="tm1102891"/>
    <x v="4773"/>
    <s v="Grudge"/>
    <x v="0"/>
    <s v="Ahead of a promotion, a police chief becomes entangled in a deadly incident and uncovers an intrigue fueled by grudge that threatens his colleagues."/>
    <x v="65"/>
    <x v="1"/>
    <m/>
    <x v="5"/>
    <n v="104"/>
    <s v="tt13717980"/>
    <n v="5.5"/>
    <n v="4185"/>
    <x v="1"/>
  </r>
  <r>
    <n v="4817"/>
    <s v="tm1137862"/>
    <x v="4774"/>
    <s v="Four to Dinner"/>
    <x v="0"/>
    <s v="In this rom-com challenging the concept of soulmates, parallel storylines portray four single friends as they pair up in different couple combinations."/>
    <x v="64"/>
    <x v="1"/>
    <m/>
    <x v="5"/>
    <n v="104"/>
    <s v="tt14247286"/>
    <n v="6.3"/>
    <n v="2913"/>
    <x v="1"/>
  </r>
  <r>
    <n v="4818"/>
    <s v="ts72196"/>
    <x v="4775"/>
    <s v="Swap Shop"/>
    <x v="1"/>
    <s v="When the &quot;Swap Shop&quot; radio show shares the scoop on sweet deals, collectors of cars, comics, creepy clown statues and more listen with ears wide open."/>
    <x v="65"/>
    <x v="1"/>
    <s v="TV-14"/>
    <x v="2"/>
    <n v="30"/>
    <s v="tt15674202"/>
    <n v="6.7"/>
    <n v="325"/>
    <x v="1"/>
  </r>
  <r>
    <n v="4819"/>
    <s v="ts269493"/>
    <x v="4776"/>
    <s v="Headspace Guide to Meditation"/>
    <x v="1"/>
    <s v="The series shows how meditation can help in your daily life. From tackling stress to embracing gratitude, each episode first teaches the basics and techniques of the practice, and then concludes with a guided meditation. Push play, close your eyes, and explore the many benefits of meditation."/>
    <x v="65"/>
    <x v="1"/>
    <s v="TV-G"/>
    <x v="9"/>
    <n v="22"/>
    <s v="tt13617024"/>
    <n v="8.4"/>
    <n v="1540"/>
    <x v="1"/>
  </r>
  <r>
    <n v="4820"/>
    <s v="ts310331"/>
    <x v="4777"/>
    <s v="Twenty Somethings: Austin"/>
    <x v="1"/>
    <s v="Set in Austin, Texas, this growing-up reality show is where twenty-somethings find love, friendship and embark on a new adventure: life."/>
    <x v="65"/>
    <x v="1"/>
    <s v="TV-MA"/>
    <x v="6"/>
    <n v="30"/>
    <s v="tt15204216"/>
    <n v="6"/>
    <n v="427"/>
    <x v="1"/>
  </r>
  <r>
    <n v="4821"/>
    <s v="tm960924"/>
    <x v="4778"/>
    <s v="Kuthiraivaal"/>
    <x v="0"/>
    <s v="An alcoholic bank employee Freud (38) from Chennai has to solve a strange mystery: why did he wake up one morning with a horse's tail? To figure out the mystery behind the horse's tail, he embarks on a journey through his dreams, illusions and memories encountering several peculiar characters. A transient woman Van Gogh takes us to a time when dawn broke over trees and mountains, not houses of stone. Meanwhile, there is a brutal murder, with the identity of the victim and perpetrator a riddle."/>
    <x v="65"/>
    <x v="1"/>
    <m/>
    <x v="5"/>
    <n v="125"/>
    <s v="tt13022626"/>
    <n v="6.4"/>
    <n v="150"/>
    <x v="1"/>
  </r>
  <r>
    <n v="4822"/>
    <s v="tm998188"/>
    <x v="4779"/>
    <s v="More the Merrier"/>
    <x v="0"/>
    <s v="Multiple stories about the oscillating world of couple relationships and how difficult it can be to separate sex from love."/>
    <x v="65"/>
    <x v="1"/>
    <m/>
    <x v="5"/>
    <n v="112"/>
    <s v="tt6925902"/>
    <n v="5.4"/>
    <n v="3080"/>
    <x v="1"/>
  </r>
  <r>
    <n v="4823"/>
    <s v="tm1036270"/>
    <x v="4780"/>
    <s v="I Am All Girls"/>
    <x v="0"/>
    <s v="A special crimes investigator forms an unlikely bond with a serial killer to bring down a global child sex trafficking syndicate."/>
    <x v="65"/>
    <x v="1"/>
    <m/>
    <x v="5"/>
    <n v="107"/>
    <s v="tt9013182"/>
    <n v="5.9"/>
    <n v="5704"/>
    <x v="1"/>
  </r>
  <r>
    <n v="4824"/>
    <s v="ts296081"/>
    <x v="4781"/>
    <s v="The Parisian Agency: Exclusive Properties"/>
    <x v="1"/>
    <s v="A reality series about the family Kretz who sells apartments to rich customers in France and the rest of the world."/>
    <x v="65"/>
    <x v="1"/>
    <s v="TV-14"/>
    <x v="2"/>
    <n v="54"/>
    <s v="tt14746934"/>
    <n v="7.4"/>
    <n v="593"/>
    <x v="1"/>
  </r>
  <r>
    <n v="4825"/>
    <s v="tm921206"/>
    <x v="4782"/>
    <s v="The Kissing Booth 3"/>
    <x v="0"/>
    <s v="It√¢‚Ç¨‚Ñ¢s the summer before Elle heads to college, and she has a secret decision to make. Elle has been accepted into Harvard, where boyfriend Noah is matriculating, and also Berkeley, where her BFF Lee is headed and has to decide if she should stay or not."/>
    <x v="65"/>
    <x v="1"/>
    <s v="PG-13"/>
    <x v="4"/>
    <n v="112"/>
    <s v="tt12783454"/>
    <n v="4.7"/>
    <n v="15536"/>
    <x v="1"/>
  </r>
  <r>
    <n v="4826"/>
    <s v="ts287802"/>
    <x v="4783"/>
    <s v="Penguin Town"/>
    <x v="1"/>
    <s v="In a picturesque South African town, an eclectic group of endangered penguins flock together to find mates, raise families and mix with the locals."/>
    <x v="65"/>
    <x v="1"/>
    <s v="TV-G"/>
    <x v="9"/>
    <n v="30"/>
    <s v="tt14677850"/>
    <n v="7.9"/>
    <n v="824"/>
    <x v="1"/>
  </r>
  <r>
    <n v="4827"/>
    <s v="ts239188"/>
    <x v="4784"/>
    <s v="Kitz"/>
    <x v="1"/>
    <s v="A year after the tragic death of her brother, Lisi enters the decadent world of a Munich clique at a ski resort, but soon she kicks off an avalanche that reveals the truth behind the facade full of glamor, money and hedonism."/>
    <x v="65"/>
    <x v="1"/>
    <s v="TV-MA"/>
    <x v="6"/>
    <n v="44"/>
    <s v="tt12104930"/>
    <n v="5.7"/>
    <n v="2302"/>
    <x v="1"/>
  </r>
  <r>
    <n v="4828"/>
    <s v="tm988736"/>
    <x v="4785"/>
    <s v="Chris Rock Total Blackout: The Tamborine Extended Cut"/>
    <x v="0"/>
    <s v="In this extended cut of his 2018 special, Chris Rock takes the stage for a special filled with searing observations on fatherhood, infidelity and politics."/>
    <x v="65"/>
    <x v="1"/>
    <s v="PG-13"/>
    <x v="4"/>
    <n v="97"/>
    <s v="tt13935770"/>
    <n v="7"/>
    <n v="286"/>
    <x v="1"/>
  </r>
  <r>
    <n v="4829"/>
    <s v="ts283528"/>
    <x v="4786"/>
    <s v="This Is Pop"/>
    <x v="1"/>
    <s v="Uncover the real stories behind your favorite pop songs as this docuseries charts the impact of the festival scene, Auto-Tune, boy bands and more."/>
    <x v="65"/>
    <x v="1"/>
    <s v="TV-MA"/>
    <x v="6"/>
    <n v="44"/>
    <s v="tt14155414"/>
    <n v="6.9"/>
    <n v="1076"/>
    <x v="1"/>
  </r>
  <r>
    <n v="4830"/>
    <s v="tm991351"/>
    <x v="4787"/>
    <s v="Pel√É¬©"/>
    <x v="0"/>
    <s v="Against the backdrop of a turbulent era in Brazil, this documentary captures Pel√É¬©'s extraordinary path from breakthrough talent to national hero. Mixing rare archival footage and exclusive interviews, this documentary celebrates the legendary Brazilian footballer who personified football as art."/>
    <x v="65"/>
    <x v="1"/>
    <s v="PG-13"/>
    <x v="4"/>
    <n v="108"/>
    <s v="tt13842562"/>
    <n v="7"/>
    <n v="4169"/>
    <x v="1"/>
  </r>
  <r>
    <n v="4831"/>
    <s v="tm813372"/>
    <x v="4788"/>
    <s v="Etharkkum Thunindhavan"/>
    <x v="0"/>
    <s v="A lawyer turns judge jury and executioner and goes after a gang, led by a minister's son, that threatens women with videos of them."/>
    <x v="64"/>
    <x v="1"/>
    <m/>
    <x v="5"/>
    <n v="151"/>
    <s v="tt10340562"/>
    <n v="7.2"/>
    <n v="9968"/>
    <x v="1"/>
  </r>
  <r>
    <n v="4832"/>
    <s v="tm1077013"/>
    <x v="4789"/>
    <s v="Memories of a Murderer: The Nilsen Tapes"/>
    <x v="0"/>
    <s v="Serial killer Dennis Nilsen narrates his life and horrific crimes via a series of chilling audiotapes recorded from his jail cell."/>
    <x v="65"/>
    <x v="1"/>
    <s v="R"/>
    <x v="0"/>
    <n v="84"/>
    <s v="tt15085784"/>
    <n v="6.3"/>
    <n v="3123"/>
    <x v="1"/>
  </r>
  <r>
    <n v="4833"/>
    <s v="tm972519"/>
    <x v="4790"/>
    <s v="Don't Kill Me"/>
    <x v="0"/>
    <s v="19-year-old Mirta dies of drug overdose with her lover Robin. She then resuscitates alone and finds out that, in order to keep living, she must eat living humans."/>
    <x v="65"/>
    <x v="1"/>
    <m/>
    <x v="5"/>
    <n v="90"/>
    <s v="tt11116374"/>
    <n v="4.3"/>
    <n v="1611"/>
    <x v="1"/>
  </r>
  <r>
    <n v="4834"/>
    <s v="ts315551"/>
    <x v="4791"/>
    <s v="Elite Short Stories: Phillipe Caye Felipe"/>
    <x v="1"/>
    <s v="Away from school, during the winter holidays, three new stories take place while the Las Encinas students celebrate Christmas."/>
    <x v="65"/>
    <x v="1"/>
    <m/>
    <x v="5"/>
    <n v="13"/>
    <s v="tt16156744"/>
    <n v="6.2"/>
    <n v="655"/>
    <x v="1"/>
  </r>
  <r>
    <n v="4835"/>
    <s v="tm1092892"/>
    <x v="4792"/>
    <s v="Found"/>
    <x v="0"/>
    <s v="Follows the story of three American teenage girls√¢‚Ç¨‚Äùeach adopted from China√¢‚Ç¨‚Äùwho discover they are blood-related cousins on 23andMe. Their online meeting inspires the young women to confront the burning questions they have about their lost history."/>
    <x v="65"/>
    <x v="1"/>
    <s v="PG"/>
    <x v="1"/>
    <n v="97"/>
    <s v="tt13622146"/>
    <n v="7.5"/>
    <n v="1145"/>
    <x v="1"/>
  </r>
  <r>
    <n v="4836"/>
    <s v="ts306068"/>
    <x v="4793"/>
    <s v="Luna Park"/>
    <x v="1"/>
    <s v="In 1960s Rome, a meeting between a free-spirited young woman who grew up in her family's circus and a girl of wealthy descent leads to secrets, intrigue, and unexpected loves."/>
    <x v="65"/>
    <x v="1"/>
    <s v="TV-MA"/>
    <x v="6"/>
    <n v="50"/>
    <s v="tt15349110"/>
    <n v="6.4"/>
    <n v="691"/>
    <x v="1"/>
  </r>
  <r>
    <n v="4837"/>
    <s v="tm1040688"/>
    <x v="4794"/>
    <s v="Three Songs for Benazir"/>
    <x v="0"/>
    <s v="The story of Shaista, a young man who√¢‚Ç¨‚Äùnewly married to Benazir and living in a camp for displaced persons in Kabul√¢‚Ç¨‚Äùstruggles to balance his dreams of being the first from his tribe to join the Afghan National Army with the responsibilities of starting a family. Even as Shaista√¢‚Ç¨‚Ñ¢s love for Benazir is palpable, the choices he must make to build a life with her have profound consequences."/>
    <x v="65"/>
    <x v="1"/>
    <m/>
    <x v="5"/>
    <n v="22"/>
    <s v="tt14608922"/>
    <n v="7.7"/>
    <m/>
    <x v="1"/>
  </r>
  <r>
    <n v="4838"/>
    <s v="ts319412"/>
    <x v="4795"/>
    <s v="Forecasting Love and Weather"/>
    <x v="1"/>
    <s v="Inside a national weather service, love proves just as difficult to predict as rain or shine for a diligent forecaster and her free-spirited co-worker."/>
    <x v="64"/>
    <x v="1"/>
    <s v="TV-14"/>
    <x v="2"/>
    <n v="66"/>
    <s v="tt15140592"/>
    <n v="7.2"/>
    <n v="1016"/>
    <x v="1"/>
  </r>
  <r>
    <n v="4839"/>
    <s v="tm998858"/>
    <x v="4796"/>
    <s v="Brian Regan: On the Rocks"/>
    <x v="0"/>
    <s v="Brian Regan tackles the big issues weighing on him, including aging, time, obsessive behavior, backpacks on airplanes, ungrateful horses and raisins."/>
    <x v="65"/>
    <x v="1"/>
    <m/>
    <x v="5"/>
    <n v="58"/>
    <s v="tt13926994"/>
    <n v="6.9"/>
    <n v="601"/>
    <x v="1"/>
  </r>
  <r>
    <n v="4840"/>
    <s v="tm1000797"/>
    <x v="4797"/>
    <s v="Ride or Die"/>
    <x v="0"/>
    <s v="Rei helps the woman she's been in love with for years escape her abusive husband. While on the run, their feelings for each other catch fire."/>
    <x v="65"/>
    <x v="1"/>
    <s v="R"/>
    <x v="0"/>
    <n v="142"/>
    <s v="tt14164234"/>
    <n v="5.5"/>
    <n v="1808"/>
    <x v="1"/>
  </r>
  <r>
    <n v="4841"/>
    <s v="tm362072"/>
    <x v="296"/>
    <s v="Monster"/>
    <x v="0"/>
    <s v="The story of Steve Harmon, a 17-year-old honor student whose world comes crashing down around him when he is charged with felony murder."/>
    <x v="65"/>
    <x v="1"/>
    <s v="R"/>
    <x v="0"/>
    <n v="98"/>
    <s v="tt10229074"/>
    <n v="6.5"/>
    <n v="5574"/>
    <x v="1"/>
  </r>
  <r>
    <n v="4842"/>
    <s v="ts272366"/>
    <x v="4798"/>
    <s v="Amend: The Fight for America"/>
    <x v="1"/>
    <s v="When the United States of America was founded, the ideals of freedom and equality did not apply to all people. These are the stories of the brave Americans who fought to right the nation√¢‚Ç¨‚Ñ¢s wrongs and enshrine the values we hold most dear into the Constitution √¢‚Ç¨‚Äù with liberty and justice for all."/>
    <x v="65"/>
    <x v="1"/>
    <s v="TV-MA"/>
    <x v="6"/>
    <n v="59"/>
    <s v="tt13972246"/>
    <n v="7.8"/>
    <n v="1281"/>
    <x v="1"/>
  </r>
  <r>
    <n v="4843"/>
    <s v="ts271726"/>
    <x v="4799"/>
    <s v="Go Dog Go"/>
    <x v="1"/>
    <s v="Handy and inventive pup Tag chases adventure with her best pal, Scooch, solving problems and helping the citizens of Pawston along the way."/>
    <x v="65"/>
    <x v="1"/>
    <s v="TV-Y"/>
    <x v="8"/>
    <n v="24"/>
    <s v="tt10687202"/>
    <n v="7.2"/>
    <n v="179"/>
    <x v="1"/>
  </r>
  <r>
    <n v="4844"/>
    <s v="tm880822"/>
    <x v="4800"/>
    <s v="Mobile Suit Gundam Hathaway"/>
    <x v="0"/>
    <s v="After Char's rebellion, Hathaway Noa leads an insurgency against Earth Federation, but meeting an enemy officer and a mysterious woman alters his fate."/>
    <x v="65"/>
    <x v="1"/>
    <s v="PG-13"/>
    <x v="4"/>
    <n v="96"/>
    <s v="tt13288678"/>
    <n v="6.6"/>
    <n v="1331"/>
    <x v="1"/>
  </r>
  <r>
    <n v="4845"/>
    <s v="tm433048"/>
    <x v="4801"/>
    <s v="This Is the Night"/>
    <x v="0"/>
    <s v="In the summer of 1982, as all of Staten Island anticipates the opening of a blockbuster boxing movie, an Italian-American family must confront its greatest challenges."/>
    <x v="65"/>
    <x v="1"/>
    <s v="R"/>
    <x v="0"/>
    <n v="100"/>
    <s v="tt8430548"/>
    <n v="5.5"/>
    <n v="556"/>
    <x v="1"/>
  </r>
  <r>
    <n v="4846"/>
    <s v="tm1031976"/>
    <x v="4802"/>
    <s v="Dhamaka"/>
    <x v="0"/>
    <s v="When a cynical ex-TV news anchor gets an alarming call on his radio show, he sees a chance for a career comeback √¢‚Ç¨‚Äù but it may cost his conscience."/>
    <x v="65"/>
    <x v="1"/>
    <m/>
    <x v="5"/>
    <n v="104"/>
    <s v="tt13510660"/>
    <n v="7.5"/>
    <n v="39620"/>
    <x v="1"/>
  </r>
  <r>
    <n v="4847"/>
    <s v="ts317526"/>
    <x v="4803"/>
    <s v="Selling Tampa"/>
    <x v="1"/>
    <s v="Along the Florida coast, Allure Realty stands out among the crowd. Owned by military vet Sharelle Rosado, this all Black, all female real estate firm has its eyes set on dominating the Suncoast. These ladies are equally as fun as they are fiercely ambitious, with all of them vying to be on top of the lavish world of luxury waterfront real estate. Sharelle has big plans for her brokerage and won't let anyone or anything get in the way of making her dreams a reality._x000a_"/>
    <x v="65"/>
    <x v="1"/>
    <s v="TV-MA"/>
    <x v="6"/>
    <n v="40"/>
    <s v="tt16227948"/>
    <n v="4.4000000000000004"/>
    <n v="708"/>
    <x v="1"/>
  </r>
  <r>
    <n v="4848"/>
    <s v="tm1125844"/>
    <x v="4804"/>
    <s v="The Whole Truth"/>
    <x v="0"/>
    <s v="When two siblings stumble on a strange hole in the wall of their grandparents√¢‚Ç¨‚Ñ¢ house, horrifying incidents reveal sinister secrets about their family."/>
    <x v="65"/>
    <x v="1"/>
    <s v="R"/>
    <x v="0"/>
    <n v="125"/>
    <s v="tt15850662"/>
    <n v="5.0999999999999996"/>
    <n v="3073"/>
    <x v="1"/>
  </r>
  <r>
    <n v="4849"/>
    <s v="ts258415"/>
    <x v="4805"/>
    <s v="Elves"/>
    <x v="1"/>
    <s v="A Christmas vacation turns into a nightmare for a teenager and her family when they discover an ancient menace that stalks their island getaway."/>
    <x v="65"/>
    <x v="1"/>
    <s v="TV-14"/>
    <x v="2"/>
    <n v="24"/>
    <s v="tt13231962"/>
    <n v="5.5"/>
    <n v="4075"/>
    <x v="1"/>
  </r>
  <r>
    <n v="4850"/>
    <s v="tm872108"/>
    <x v="4806"/>
    <s v="A Week Away"/>
    <x v="0"/>
    <s v="With nowhere left to go, Will Hawkins finds himself at camp for the first time. His instinct is to run, but he finds a friend, a father figure, and even a girl who awakens his heart. Most of all, he finally finds a home."/>
    <x v="65"/>
    <x v="1"/>
    <m/>
    <x v="5"/>
    <n v="94"/>
    <s v="tt11388278"/>
    <n v="5.7"/>
    <n v="4465"/>
    <x v="1"/>
  </r>
  <r>
    <n v="4851"/>
    <s v="tm985550"/>
    <x v="4807"/>
    <s v="Crazy About Her"/>
    <x v="0"/>
    <s v="After a magical night together, Adri voluntarily turns himself into the psychiatric institution where Carla lives."/>
    <x v="65"/>
    <x v="1"/>
    <m/>
    <x v="5"/>
    <n v="102"/>
    <s v="tt11698630"/>
    <n v="6.6"/>
    <n v="5435"/>
    <x v="1"/>
  </r>
  <r>
    <n v="4852"/>
    <s v="tm948681"/>
    <x v="4808"/>
    <s v="Below Zero"/>
    <x v="0"/>
    <s v="On a lonely road, a prison transport is brutally assaulted. Martin, the policeman who was driving, survives and fortifies his position while the con men search for a way to finish him."/>
    <x v="65"/>
    <x v="1"/>
    <m/>
    <x v="5"/>
    <n v="106"/>
    <s v="tt9845564"/>
    <n v="6.2"/>
    <n v="18840"/>
    <x v="1"/>
  </r>
  <r>
    <n v="4853"/>
    <s v="ts302653"/>
    <x v="4809"/>
    <s v="Light the Night"/>
    <x v="1"/>
    <s v="Taking the hotel on Linsen North Road in Taiwan as the background, it is a realistic drama that describes the love and hatred between the Japanese-style hotel proprietress and Yang Jin Hua in 1988 and a group of amorous ladies under her."/>
    <x v="65"/>
    <x v="1"/>
    <s v="TV-MA"/>
    <x v="6"/>
    <n v="57"/>
    <s v="tt15808044"/>
    <n v="7.4"/>
    <n v="968"/>
    <x v="1"/>
  </r>
  <r>
    <n v="4854"/>
    <s v="ts330132"/>
    <x v="4810"/>
    <s v="800 Meters"/>
    <x v="1"/>
    <s v="On Aug. 17, 2017, Spain suffers two terrorist attacks perpetrated by young people integrated into Spanish society. How could something like this happen?"/>
    <x v="64"/>
    <x v="1"/>
    <s v="TV-MA"/>
    <x v="6"/>
    <n v="52"/>
    <s v="tt13323170"/>
    <n v="6.9"/>
    <n v="459"/>
    <x v="1"/>
  </r>
  <r>
    <n v="4855"/>
    <s v="ts14520"/>
    <x v="4811"/>
    <s v="Action Pack"/>
    <x v="1"/>
    <s v="The heroic kids of the Action Academy take on the bad guys with their hearts, their wits and their superpowers, and bring out the best in them."/>
    <x v="64"/>
    <x v="1"/>
    <s v="TV-Y"/>
    <x v="8"/>
    <n v="28"/>
    <s v="tt15527308"/>
    <n v="6.5"/>
    <n v="66"/>
    <x v="1"/>
  </r>
  <r>
    <n v="4856"/>
    <s v="ts241296"/>
    <x v="4812"/>
    <s v="Finding Ola"/>
    <x v="1"/>
    <s v="After a life-altering event, Ola Abd ElSabour embarks on a journey of self-discovery and deals with the challenges of a new reality. Hend Sabry stars."/>
    <x v="64"/>
    <x v="1"/>
    <s v="TV-14"/>
    <x v="2"/>
    <n v="53"/>
    <s v="tt12432642"/>
    <n v="7.6"/>
    <n v="1431"/>
    <x v="1"/>
  </r>
  <r>
    <n v="4857"/>
    <s v="ts271720"/>
    <x v="4813"/>
    <s v="Pui Pui Molcar"/>
    <x v="1"/>
    <s v="The setting is a world where people drive sentient vehicles that are hybrids between guinea pigs and cars √¢‚Ç¨‚Äú &quot;Molcars&quot;! Molcars have round eyes, big soft butts, and short arms and legs as they trot along. They run around with a silly look on their face, and even when you're stuck in traffic, you can be put at ease just by gazing at the guinea pig butt in front of you! Even if they cause a bit of trouble, it's easy to forgive them because they're so cute and fluffy! This is an animation focusing on various situations unique to cars, full of satisfaction, friendship, adventure, crazy action, and tons of guinea pigs!"/>
    <x v="65"/>
    <x v="1"/>
    <s v="TV-Y7"/>
    <x v="10"/>
    <n v="2"/>
    <s v="tt14202738"/>
    <n v="8.1"/>
    <n v="335"/>
    <x v="1"/>
  </r>
  <r>
    <n v="4858"/>
    <s v="ts282291"/>
    <x v="4814"/>
    <s v="Generation 56K"/>
    <x v="1"/>
    <s v="Told from two points of view, a couple begins dating during the era of the 56K modem and navigates their relationship over the next two decades."/>
    <x v="65"/>
    <x v="1"/>
    <s v="TV-14"/>
    <x v="2"/>
    <n v="30"/>
    <s v="tt13524842"/>
    <n v="7.4"/>
    <n v="2317"/>
    <x v="1"/>
  </r>
  <r>
    <n v="4859"/>
    <s v="tm1029256"/>
    <x v="4815"/>
    <s v="Ferry"/>
    <x v="0"/>
    <s v="Before he built a drug empire, Ferry Bouman returns to his hometown on a revenge mission that finds his loyalty tested √¢‚Ç¨‚Äù and a love that alters his life."/>
    <x v="65"/>
    <x v="1"/>
    <m/>
    <x v="5"/>
    <n v="106"/>
    <s v="tt14217100"/>
    <n v="7"/>
    <n v="10748"/>
    <x v="1"/>
  </r>
  <r>
    <n v="4860"/>
    <s v="ts315549"/>
    <x v="4816"/>
    <s v="Elite Short Stories: Samuel Omar"/>
    <x v="1"/>
    <s v="Away from school, during the winter holidays, three stories take place while the Las Encinas students celebrate Christmas."/>
    <x v="65"/>
    <x v="1"/>
    <m/>
    <x v="5"/>
    <n v="12"/>
    <s v="tt16259804"/>
    <n v="6.1"/>
    <n v="620"/>
    <x v="1"/>
  </r>
  <r>
    <n v="4861"/>
    <s v="tm1108621"/>
    <x v="4817"/>
    <s v="Yara"/>
    <x v="0"/>
    <s v="The murder of 13-year-old Yara Gambirasio shocks the little town of Brembate di Sopra, Italy. To bring the culprit to justice, prosecutor Letizia Ruggeri has only a bit of DNA without a database to compare it to. Based on a true story."/>
    <x v="65"/>
    <x v="1"/>
    <m/>
    <x v="5"/>
    <n v="95"/>
    <s v="tt15655458"/>
    <n v="6.2"/>
    <n v="4205"/>
    <x v="1"/>
  </r>
  <r>
    <n v="4862"/>
    <s v="ts257817"/>
    <x v="4818"/>
    <s v="Call My Agent Bollywood"/>
    <x v="1"/>
    <s v="From pulling off casting coups to calming celebrity egos, the drama never stops for four Mumbai talent agents hustling to save their sinking company."/>
    <x v="65"/>
    <x v="1"/>
    <s v="TV-MA"/>
    <x v="6"/>
    <n v="45"/>
    <s v="tt13282662"/>
    <n v="7.4"/>
    <n v="6162"/>
    <x v="1"/>
  </r>
  <r>
    <n v="4863"/>
    <s v="ts296069"/>
    <x v="4819"/>
    <s v="Elite Short Stories: Omar Ander Alexis"/>
    <x v="1"/>
    <s v="Now in remission, Ander is set on spending his summer helping Alexis, his chemo partner, go through treatment."/>
    <x v="65"/>
    <x v="1"/>
    <s v="TV-MA"/>
    <x v="6"/>
    <n v="12"/>
    <s v="tt14676004"/>
    <n v="7.3"/>
    <n v="1903"/>
    <x v="1"/>
  </r>
  <r>
    <n v="4864"/>
    <s v="ts308516"/>
    <x v="4820"/>
    <s v="Young, Famous &amp; African"/>
    <x v="1"/>
    <s v="This reality series follows a crew of famed, affluent stars as they work and play, flirt and feud in Johannesburg, South Africa. This all-African reality series includes actor Khanyi Mbau, musician Diamond Platnumz and rapper Nadia Nakai."/>
    <x v="64"/>
    <x v="1"/>
    <s v="TV-MA"/>
    <x v="6"/>
    <n v="43"/>
    <s v="tt15302054"/>
    <n v="4.5999999999999996"/>
    <n v="354"/>
    <x v="1"/>
  </r>
  <r>
    <n v="4865"/>
    <s v="tm810494"/>
    <x v="4821"/>
    <s v="The 8th Night"/>
    <x v="0"/>
    <s v="With prayer beads in one hand and an ax in the other, a monk hunts down a millennia-old spirit that's possessing humans and unleashing hell on Earth."/>
    <x v="65"/>
    <x v="1"/>
    <m/>
    <x v="5"/>
    <n v="115"/>
    <s v="tt14781176"/>
    <n v="5.3"/>
    <n v="3181"/>
    <x v="1"/>
  </r>
  <r>
    <n v="4866"/>
    <s v="tm950444"/>
    <x v="4822"/>
    <s v="Skater Girl"/>
    <x v="0"/>
    <s v="When a teen in rural India discovers a life-changing passion for skateboarding, she faces a rough road as she follows her dream to compete."/>
    <x v="65"/>
    <x v="1"/>
    <s v="PG"/>
    <x v="1"/>
    <n v="107"/>
    <s v="tt6964940"/>
    <n v="6.6"/>
    <n v="4180"/>
    <x v="1"/>
  </r>
  <r>
    <n v="4867"/>
    <s v="tm894254"/>
    <x v="4823"/>
    <s v="Penguin Bloom"/>
    <x v="0"/>
    <s v="When an unlikely ally enters the Bloom family's world in the form of an injured baby magpie they name Penguin, the bird√¢‚Ç¨‚Ñ¢s arrival makes a profound difference in the struggling family√¢‚Ç¨‚Ñ¢s life."/>
    <x v="65"/>
    <x v="1"/>
    <s v="PG-13"/>
    <x v="4"/>
    <n v="95"/>
    <s v="tt6317656"/>
    <n v="6.8"/>
    <n v="9792"/>
    <x v="1"/>
  </r>
  <r>
    <n v="4868"/>
    <s v="ts296059"/>
    <x v="4824"/>
    <s v="Elite Short Stories: Carla Samuel"/>
    <x v="1"/>
    <s v="Samuel attempts a big, romantic gesture at the airport in order to persuade Carla not to board her flight to London."/>
    <x v="65"/>
    <x v="1"/>
    <s v="TV-MA"/>
    <x v="6"/>
    <n v="14"/>
    <s v="tt14675560"/>
    <n v="6.9"/>
    <n v="2609"/>
    <x v="1"/>
  </r>
  <r>
    <n v="4869"/>
    <s v="tm998726"/>
    <x v="4825"/>
    <s v="Sentinelle"/>
    <x v="0"/>
    <s v="Transferred home after a traumatizing combat mission, a highly trained French soldier uses her lethal skills to hunt down the man who hurt her sister."/>
    <x v="65"/>
    <x v="1"/>
    <m/>
    <x v="5"/>
    <n v="80"/>
    <s v="tt11734264"/>
    <n v="4.7"/>
    <n v="7726"/>
    <x v="1"/>
  </r>
  <r>
    <n v="4870"/>
    <s v="ts104362"/>
    <x v="4826"/>
    <s v="Kid Cosmic"/>
    <x v="1"/>
    <s v="A young boy who dreams of becoming a hero, stumbles across some cosmic stones of power. His dreams appear to have come true."/>
    <x v="65"/>
    <x v="1"/>
    <s v="TV-Y7"/>
    <x v="10"/>
    <n v="23"/>
    <s v="tt9248538"/>
    <n v="7.9"/>
    <n v="1354"/>
    <x v="1"/>
  </r>
  <r>
    <n v="4871"/>
    <s v="ts321084"/>
    <x v="4827"/>
    <s v="Framed! A Sicilian Murder Mystery"/>
    <x v="1"/>
    <s v="After two hapless TV technicians stumble upon a murder scene, every step they take to avoid becoming suspects lands them in deeper trouble."/>
    <x v="64"/>
    <x v="1"/>
    <s v="TV-MA"/>
    <x v="6"/>
    <n v="31"/>
    <s v="tt16745502"/>
    <n v="6.8"/>
    <n v="900"/>
    <x v="1"/>
  </r>
  <r>
    <n v="4872"/>
    <s v="ts90023"/>
    <x v="4828"/>
    <s v="AlRawabi School for Girls"/>
    <x v="1"/>
    <s v="The bullied outcasts at prestigious Al Rawabi School for Girls plot a series of risky takedowns to get back at their tormentors."/>
    <x v="65"/>
    <x v="1"/>
    <s v="TV-14"/>
    <x v="2"/>
    <n v="48"/>
    <s v="tt10183912"/>
    <n v="7.4"/>
    <n v="5708"/>
    <x v="1"/>
  </r>
  <r>
    <n v="4873"/>
    <s v="tm1179176"/>
    <x v="4829"/>
    <s v="Michela Giraud: The Truth, I Swear!"/>
    <x v="0"/>
    <s v="From the stage of Vinile, in Rome, rigorously standing up alone in front of her audience, Michela Giraud tells her own truth through the strong and self-deprecating point of view that has always distinguished her."/>
    <x v="64"/>
    <x v="1"/>
    <m/>
    <x v="5"/>
    <n v="60"/>
    <s v="tt18396984"/>
    <n v="5.5"/>
    <n v="54"/>
    <x v="1"/>
  </r>
  <r>
    <n v="4874"/>
    <s v="ts260502"/>
    <x v="4830"/>
    <s v="Until Life Do Us Part"/>
    <x v="1"/>
    <s v="The family Paix√É¬£o runs a farm for wedding parties, but the business is not going well. While the love between the parents, Vanessa and Daniel appears to have ended, the grandparents, Luisa and Joaquim, seem inseparable; and the children, Rita and Marco, have completely distinct opinions about love."/>
    <x v="65"/>
    <x v="1"/>
    <s v="TV-MA"/>
    <x v="6"/>
    <n v="41"/>
    <s v="tt13053042"/>
    <n v="7.4"/>
    <n v="631"/>
    <x v="1"/>
  </r>
  <r>
    <n v="4875"/>
    <s v="tm834847"/>
    <x v="4831"/>
    <s v="Seal Team"/>
    <x v="0"/>
    <s v="Fearless seal Quinn assembles a squad of misfit recruits to stand up to ruthless sharks with razor-sharp teeth and reclaim the open sea."/>
    <x v="65"/>
    <x v="1"/>
    <m/>
    <x v="5"/>
    <n v="101"/>
    <s v="tt8456190"/>
    <n v="5.5"/>
    <n v="1240"/>
    <x v="1"/>
  </r>
  <r>
    <n v="4876"/>
    <s v="ts232506"/>
    <x v="4832"/>
    <s v="50M2"/>
    <x v="1"/>
    <s v="After being betrayed by his boss, a hitman hides out in a vacant tailor shop, where he's mistaken for the late owner's son, an identity he decides to embrace."/>
    <x v="65"/>
    <x v="1"/>
    <s v="TV-MA"/>
    <x v="6"/>
    <n v="49"/>
    <s v="tt11617848"/>
    <n v="6.9"/>
    <n v="5516"/>
    <x v="1"/>
  </r>
  <r>
    <n v="4877"/>
    <s v="ts326029"/>
    <x v="4833"/>
    <s v="Savage Rhythm"/>
    <x v="1"/>
    <s v="The opposite worlds of two dancers in Colombia clash on and off the dance floor when their ambition to succeed leads them down a treacherous path."/>
    <x v="64"/>
    <x v="1"/>
    <s v="TV-MA"/>
    <x v="6"/>
    <n v="38"/>
    <s v="tt17076336"/>
    <n v="6.3"/>
    <n v="28"/>
    <x v="1"/>
  </r>
  <r>
    <n v="4878"/>
    <s v="ts317720"/>
    <x v="4834"/>
    <s v="Coming Out Colton"/>
    <x v="1"/>
    <s v="Former NFL player and &quot;Bachelor&quot; star Colton Underwood embarks on a journey to embrace his new life as an out member of the LGBTQ community."/>
    <x v="65"/>
    <x v="1"/>
    <s v="TV-MA"/>
    <x v="6"/>
    <n v="36"/>
    <s v="tt14527650"/>
    <n v="6.7"/>
    <n v="1087"/>
    <x v="1"/>
  </r>
  <r>
    <n v="4879"/>
    <s v="tm1064532"/>
    <x v="4835"/>
    <s v="Deep"/>
    <x v="0"/>
    <s v="Four insomniac med school students are lured into a neuroscience experiment that spirals out of control and must find a way out before it√¢‚Ç¨‚Ñ¢s too late."/>
    <x v="65"/>
    <x v="1"/>
    <m/>
    <x v="5"/>
    <n v="101"/>
    <s v="tt14880258"/>
    <n v="4.8"/>
    <n v="1380"/>
    <x v="1"/>
  </r>
  <r>
    <n v="4880"/>
    <s v="ts312200"/>
    <x v="4836"/>
    <s v="I Am Georgina"/>
    <x v="1"/>
    <s v="Join Georgina Rodr√É¬≠guez - mom, influencer, businesswoman and Cristiano Ronaldo's partner - in this emotional and in-depth portrait of her daily life."/>
    <x v="64"/>
    <x v="1"/>
    <s v="TV-14"/>
    <x v="2"/>
    <n v="41"/>
    <s v="tt15494864"/>
    <n v="3.9"/>
    <n v="2729"/>
    <x v="1"/>
  </r>
  <r>
    <n v="4881"/>
    <s v="tm1040671"/>
    <x v="4837"/>
    <s v="Marilyn's Eyes"/>
    <x v="0"/>
    <s v="Clara and Diego, under the guidance of the psychiatrist of a day rehabilitation center for disturbed people who attend, decide to transform the treatment center into a restaurant, involving all their other companions."/>
    <x v="65"/>
    <x v="1"/>
    <m/>
    <x v="5"/>
    <n v="110"/>
    <s v="tt13313408"/>
    <n v="6.6"/>
    <n v="1215"/>
    <x v="1"/>
  </r>
  <r>
    <n v="4882"/>
    <s v="tm984155"/>
    <x v="4838"/>
    <s v="The Devil Below"/>
    <x v="0"/>
    <s v="A group of four amateur adventurers who specialize in exploring remote and forsaken places pay a visit to Shookum Hills, a town in the remote Appalachian Mountains which was abandoned decades ago due to a mysterious coal mine fire."/>
    <x v="65"/>
    <x v="1"/>
    <s v="R"/>
    <x v="0"/>
    <n v="89"/>
    <s v="tt8299850"/>
    <n v="4.2"/>
    <n v="4093"/>
    <x v="1"/>
  </r>
  <r>
    <n v="4883"/>
    <s v="ts244930"/>
    <x v="4839"/>
    <s v="Angry Birds: Summer Madness"/>
    <x v="1"/>
    <s v="Sparks and feathers fly when a teenage Red, Chuck, Bomb and Stella spend a wild summer together with other Angry Birds at Camp Splinterwood."/>
    <x v="64"/>
    <x v="1"/>
    <s v="TV-Y7"/>
    <x v="10"/>
    <n v="14"/>
    <s v="tt12027896"/>
    <n v="6.3"/>
    <n v="436"/>
    <x v="1"/>
  </r>
  <r>
    <n v="4884"/>
    <s v="tm996010"/>
    <x v="4840"/>
    <s v="Still Out of My League"/>
    <x v="0"/>
    <s v="After breaking up with her dreamboat, Marta finds love with an artist. But life throws a few twists into the mix for the ailing woman and her friends."/>
    <x v="65"/>
    <x v="1"/>
    <m/>
    <x v="5"/>
    <n v="113"/>
    <s v="tt14361314"/>
    <n v="5.4"/>
    <n v="729"/>
    <x v="1"/>
  </r>
  <r>
    <n v="4885"/>
    <s v="ts272939"/>
    <x v="4841"/>
    <s v="The Lost Pirate Kingdom"/>
    <x v="1"/>
    <s v="The real-life pirates of the Caribbean violently plunder the world's riches and form a surprisingly egalitarian republic in this documentary series."/>
    <x v="65"/>
    <x v="1"/>
    <s v="TV-MA"/>
    <x v="6"/>
    <n v="43"/>
    <s v="tt14057360"/>
    <n v="6.6"/>
    <n v="2702"/>
    <x v="1"/>
  </r>
  <r>
    <n v="4886"/>
    <s v="tm1077201"/>
    <x v="4842"/>
    <s v="Stuck Together"/>
    <x v="0"/>
    <s v="Seven families live in the Parisian apartment building at 8, Rue de l√¢‚Ç¨‚Ñ¢Humanite - and they didn√¢‚Ç¨‚Ñ¢t escape to the countryside at the arrival of the coronavirus. Three months of life under lockdown will reveal the best and worst of these neighbours."/>
    <x v="65"/>
    <x v="1"/>
    <m/>
    <x v="5"/>
    <n v="126"/>
    <s v="tt13834006"/>
    <n v="6.3"/>
    <n v="6699"/>
    <x v="1"/>
  </r>
  <r>
    <n v="4887"/>
    <s v="ts108621"/>
    <x v="4843"/>
    <s v="Sky Rojo"/>
    <x v="1"/>
    <s v="Coral, Wendy, and Gina go on the run in search of freedom while being chased by Romeo, their pimp from Las Novias Club, and his henchmen, Moises and Christian."/>
    <x v="65"/>
    <x v="1"/>
    <s v="TV-MA"/>
    <x v="6"/>
    <n v="27"/>
    <s v="tt8690776"/>
    <n v="6.5"/>
    <n v="8569"/>
    <x v="1"/>
  </r>
  <r>
    <n v="4888"/>
    <s v="ts292662"/>
    <x v="4844"/>
    <s v="Johnny Hallyday: Beyond Rock"/>
    <x v="1"/>
    <s v="Johnny Hallyday in his own words. This intimate docuseries explores the life and career of France's rock icon through archival film and interviews."/>
    <x v="64"/>
    <x v="1"/>
    <s v="TV-14"/>
    <x v="2"/>
    <n v="35"/>
    <s v="tt18274456"/>
    <n v="7"/>
    <n v="94"/>
    <x v="1"/>
  </r>
  <r>
    <n v="4889"/>
    <s v="tm1171107"/>
    <x v="4845"/>
    <s v="Surviving Paradise: A Family Tale"/>
    <x v="0"/>
    <s v="As the Kalahari Desert faces a worsening dry season, prides, packs and herds of all kinds must rely on the power of family to survive."/>
    <x v="64"/>
    <x v="1"/>
    <m/>
    <x v="5"/>
    <n v="78"/>
    <s v="tt18059108"/>
    <n v="7.5"/>
    <n v="551"/>
    <x v="1"/>
  </r>
  <r>
    <n v="4890"/>
    <s v="tm965754"/>
    <x v="4846"/>
    <s v="Brother in Love 2"/>
    <x v="0"/>
    <s v="It is wedding time. But a new brother in love appears. New lies follow others. Life of Aykut becomes a nightmare again."/>
    <x v="65"/>
    <x v="1"/>
    <m/>
    <x v="5"/>
    <n v="115"/>
    <s v="tt12738164"/>
    <n v="7.2"/>
    <n v="589"/>
    <x v="1"/>
  </r>
  <r>
    <n v="4891"/>
    <s v="tm1038355"/>
    <x v="4847"/>
    <s v="The Last Mercenary"/>
    <x v="0"/>
    <s v="A legendary secret service agent comes out of hiding and returns to France to help the son he's never met get out of trouble."/>
    <x v="65"/>
    <x v="1"/>
    <m/>
    <x v="5"/>
    <n v="110"/>
    <s v="tt12808182"/>
    <n v="5.3"/>
    <n v="8276"/>
    <x v="1"/>
  </r>
  <r>
    <n v="4892"/>
    <s v="ts288472"/>
    <x v="4848"/>
    <s v="You Are My Spring"/>
    <x v="1"/>
    <s v="A hotel concierge and a psychiatrist with traumatic childhoods form a heartfelt bond when they become entangled in a perplexing local murder case."/>
    <x v="65"/>
    <x v="1"/>
    <m/>
    <x v="5"/>
    <n v="69"/>
    <s v="tt14169816"/>
    <n v="7.5"/>
    <n v="532"/>
    <x v="1"/>
  </r>
  <r>
    <n v="4893"/>
    <s v="tm1041543"/>
    <x v="4849"/>
    <s v="Breaking Boundaries: The Science of Our Planet"/>
    <x v="0"/>
    <s v="David Attenborough and scientist Johan Rockstr√É¬∂m examine Earth's biodiversity collapse and how this crisis can still be averted."/>
    <x v="65"/>
    <x v="1"/>
    <m/>
    <x v="5"/>
    <n v="73"/>
    <s v="tt14539726"/>
    <n v="7.8"/>
    <n v="2534"/>
    <x v="1"/>
  </r>
  <r>
    <n v="4894"/>
    <s v="tm945448"/>
    <x v="4850"/>
    <s v="Vicky and Her Mystery"/>
    <x v="0"/>
    <s v="St√É¬©phane decides to move to the beautiful mountains of Cantal in order to reconnect with his 8-year-old daughter, Victoria, who has been silent since her mother's disappearance. During a walk in the forest, a shepherd gives Victoria a puppy named &quot;Mystery&quot; who will gradually give her a taste for life. But very quickly, St√É¬©phane discovers that the animal is in reality a wolf√¢‚Ç¨¬¶ Despite the warnings and the danger of this situation, he cannot bring himself to separate his daughter from this seemingly harmless ball of hair."/>
    <x v="65"/>
    <x v="1"/>
    <m/>
    <x v="5"/>
    <n v="84"/>
    <s v="tt10945274"/>
    <n v="6.4"/>
    <n v="1789"/>
    <x v="1"/>
  </r>
  <r>
    <n v="4895"/>
    <s v="tm949382"/>
    <x v="4851"/>
    <s v="Looop Lapeta"/>
    <x v="0"/>
    <s v="When her boyfriend loses a mobster's cash, Savi races against the clock to save the day if only she can break out of a curious cycle of dead ends."/>
    <x v="64"/>
    <x v="1"/>
    <m/>
    <x v="5"/>
    <n v="131"/>
    <s v="tt8907974"/>
    <n v="5.0999999999999996"/>
    <n v="4170"/>
    <x v="1"/>
  </r>
  <r>
    <n v="4896"/>
    <s v="tm1030283"/>
    <x v="4852"/>
    <s v="Why Did You Kill Me?"/>
    <x v="0"/>
    <s v="The line between justice and revenge blurs when a devastated family uses social media to track down the people who killed 24-year-old Crystal Theobald."/>
    <x v="65"/>
    <x v="1"/>
    <s v="R"/>
    <x v="0"/>
    <n v="83"/>
    <s v="tt14318430"/>
    <n v="5.6"/>
    <n v="4057"/>
    <x v="1"/>
  </r>
  <r>
    <n v="4897"/>
    <s v="ts319460"/>
    <x v="4853"/>
    <s v="Russell Howard: Lubricant"/>
    <x v="1"/>
    <s v="This two-part special features comic Russell Howard's delayed-yet-delighted return to the stage and a look at his life during an unexpected lockdown."/>
    <x v="65"/>
    <x v="1"/>
    <m/>
    <x v="5"/>
    <n v="63"/>
    <s v="tt16146342"/>
    <n v="7"/>
    <n v="791"/>
    <x v="1"/>
  </r>
  <r>
    <n v="4898"/>
    <s v="ts302489"/>
    <x v="4854"/>
    <s v="Chicago Party Aunt"/>
    <x v="1"/>
    <s v="Chicago Party Aunt Diane is an idolized troublemaker with a talent for avoiding adulthood √¢‚Ç¨‚Äù and a soft spot for her soul-searching nephew."/>
    <x v="65"/>
    <x v="1"/>
    <s v="TV-MA"/>
    <x v="6"/>
    <n v="23"/>
    <s v="tt15125616"/>
    <n v="5.3"/>
    <n v="1383"/>
    <x v="1"/>
  </r>
  <r>
    <n v="4899"/>
    <s v="tm1021689"/>
    <x v="4855"/>
    <s v="The Door Into Summer"/>
    <x v="0"/>
    <s v="An inventor of robotics technology is robbed by his girlfriend and business partner and sent to the future via cryogenic sleep. But when he awakes 30 years later, he is assisted by a humanoid robot originally his own creation."/>
    <x v="65"/>
    <x v="1"/>
    <m/>
    <x v="5"/>
    <n v="118"/>
    <s v="tt13757540"/>
    <n v="6.3"/>
    <n v="594"/>
    <x v="1"/>
  </r>
  <r>
    <n v="4900"/>
    <s v="ts307745"/>
    <x v="4856"/>
    <s v="Money Heist: From Tokyo to Berlin"/>
    <x v="1"/>
    <s v="The filmmakers and actors behind &quot;Money Heist&quot; characters like Tokyo and the Professor talk about the emotional and artistic process of filming Money Heist."/>
    <x v="65"/>
    <x v="1"/>
    <s v="TV-MA"/>
    <x v="6"/>
    <n v="53"/>
    <s v="tt15384346"/>
    <n v="7.7"/>
    <n v="836"/>
    <x v="1"/>
  </r>
  <r>
    <n v="4901"/>
    <s v="ts320872"/>
    <x v="4857"/>
    <s v="Queer Eye Germany"/>
    <x v="1"/>
    <s v="Five experts in lifestyle, fashion, beauty, health and design √¢‚Ç¨‚Äù known as the Fab Five √¢‚Ç¨‚Äù dazzle a nation and transform lives in this makeover series."/>
    <x v="64"/>
    <x v="1"/>
    <s v="TV-14"/>
    <x v="2"/>
    <n v="50"/>
    <s v="tt16369694"/>
    <n v="7.5"/>
    <n v="788"/>
    <x v="1"/>
  </r>
  <r>
    <n v="4902"/>
    <s v="tm1185568"/>
    <x v="4858"/>
    <s v="Broken Idol: The Undoing of Diomedes D√É¬≠az"/>
    <x v="0"/>
    <s v="This documentary chronicles Diomedes D√É¬≠az's rise as one of Colombia's most iconic singers, and his downfall after being accused of killing a fan."/>
    <x v="64"/>
    <x v="1"/>
    <s v="R"/>
    <x v="0"/>
    <n v="102"/>
    <s v="tt18750180"/>
    <n v="6.1"/>
    <n v="144"/>
    <x v="1"/>
  </r>
  <r>
    <n v="4903"/>
    <s v="ts317423"/>
    <x v="4859"/>
    <s v="Love Never Lies"/>
    <x v="1"/>
    <s v="Six couples are subjected to an eye-scanning lie detector in this reality show where lies cost money, and truth and trust come with a juicy cash prize."/>
    <x v="65"/>
    <x v="1"/>
    <m/>
    <x v="5"/>
    <n v="50"/>
    <s v="tt14540924"/>
    <n v="5.6"/>
    <n v="228"/>
    <x v="1"/>
  </r>
  <r>
    <n v="4904"/>
    <s v="tm421437"/>
    <x v="4860"/>
    <s v="Anne+"/>
    <x v="0"/>
    <s v="A twenty-something lesbian university graduate in Amsterdam prepares to leave for Montreal, meanwhile navigating her social life and writing carreer."/>
    <x v="65"/>
    <x v="1"/>
    <m/>
    <x v="5"/>
    <n v="94"/>
    <s v="tt15420598"/>
    <n v="6.1"/>
    <n v="1295"/>
    <x v="1"/>
  </r>
  <r>
    <n v="4905"/>
    <s v="tm466544"/>
    <x v="4861"/>
    <s v="Sooryavanshi"/>
    <x v="0"/>
    <s v="A fearless, faithful albeit slightly forgetful Mumbai cop, Veer Sooryavanshi, the chief of the Anti-Terrorism Squad in India pulls out all the stops and stunts to thwart a major conspiracy to attack his city."/>
    <x v="65"/>
    <x v="1"/>
    <m/>
    <x v="5"/>
    <n v="145"/>
    <s v="tt9531772"/>
    <n v="6.5"/>
    <n v="75199"/>
    <x v="1"/>
  </r>
  <r>
    <n v="4906"/>
    <s v="ts288065"/>
    <x v="4862"/>
    <s v="Naomi Osaka"/>
    <x v="1"/>
    <s v="What does it feel like to be one of the best tennis players in the world? An intimate look inside the life of one of the most gifted and complex athletes of her generation offers insight into the tough decisions and ecstatic triumphs that shape Naomi Osaka as both an elite global superstar and a young woman navigating a pressure-filled world."/>
    <x v="65"/>
    <x v="1"/>
    <s v="TV-14"/>
    <x v="2"/>
    <n v="37"/>
    <s v="tt11898920"/>
    <n v="6.2"/>
    <n v="1287"/>
    <x v="1"/>
  </r>
  <r>
    <n v="4907"/>
    <s v="ts226392"/>
    <x v="4863"/>
    <s v="Sexify"/>
    <x v="1"/>
    <s v="To build an innovative sex app and win a tech competition, a sexually inexperienced student and her friends must explore the daunting world of intimacy."/>
    <x v="65"/>
    <x v="1"/>
    <s v="TV-MA"/>
    <x v="6"/>
    <n v="44"/>
    <s v="tt14315542"/>
    <n v="6.5"/>
    <n v="4907"/>
    <x v="1"/>
  </r>
  <r>
    <n v="4908"/>
    <s v="ts306188"/>
    <x v="4864"/>
    <s v="Motel Makeover"/>
    <x v="1"/>
    <s v="Amid project pitfalls and a pandemic, besties-turned-business partners bring their design magic to a rundown motel and revamp it into a go-to getaway."/>
    <x v="65"/>
    <x v="1"/>
    <m/>
    <x v="5"/>
    <n v="30"/>
    <s v="tt15128558"/>
    <n v="4.8"/>
    <n v="688"/>
    <x v="1"/>
  </r>
  <r>
    <n v="4909"/>
    <s v="ts312094"/>
    <x v="4865"/>
    <s v="JAPAN SINKS: People of Hope"/>
    <x v="1"/>
    <s v="In 2023 in Tokyo, Prime Minister Eiichi Higashiyama pushes for COMS at the World Environment Conference. COMS is a method to liquify pollutants and store it in the crack of the sea floor. Prime Minister Eiichi Higashiyama gathers young and talented bureaucrats and launches Japan Future Promotion Conference, which is to benefit the future of Japan. Keishi Amami of the Ministry of the Environment and K√Ö¬çichi Tokiwa of the Ministry of Economy, Trade, and Industry are members of that conference."/>
    <x v="65"/>
    <x v="1"/>
    <s v="TV-14"/>
    <x v="2"/>
    <n v="54"/>
    <s v="tt15569106"/>
    <n v="6.7"/>
    <n v="404"/>
    <x v="1"/>
  </r>
  <r>
    <n v="4910"/>
    <s v="tm1119136"/>
    <x v="4866"/>
    <s v="Game Changer"/>
    <x v="0"/>
    <s v="A city is populated by several clans of gangsters running various businesses in black markets. Each clan wants to be the absolute ruler, but under the reign of Big Boss who collects criminal tariffs from theme, the equilibrium among them is maintained not unlike the equity between the lawless and the lawful.  Tee, Kid, Tuek and Sim, a gang of computer-game addicteds, became menions of Big Boss. When Big Boss abruptly died, Tee is about to inform his team, but he hesitates and decides to hide this fact from the rest. So that he may play another game with his peers and satisfy Big Boss√¢‚Ç¨‚Ñ¢ last wish."/>
    <x v="65"/>
    <x v="1"/>
    <m/>
    <x v="5"/>
    <n v="102"/>
    <s v="tt13677352"/>
    <n v="4.4000000000000004"/>
    <n v="109"/>
    <x v="1"/>
  </r>
  <r>
    <n v="4911"/>
    <s v="tm1147890"/>
    <x v="4867"/>
    <s v="The Hand of God: Through the Eyes of Sorrentino"/>
    <x v="0"/>
    <s v="Director Paolo Sorrentino returns to Naples, his hometown, and reflects on his youth in an exclusive tour of the locations of √¢‚Ç¨≈ìThe Hand of God√¢‚Ç¨¬ù."/>
    <x v="65"/>
    <x v="1"/>
    <m/>
    <x v="5"/>
    <n v="8"/>
    <s v="tt10666438"/>
    <n v="7"/>
    <n v="7"/>
    <x v="1"/>
  </r>
  <r>
    <n v="4912"/>
    <s v="tm1098514"/>
    <x v="4868"/>
    <s v="The Falls"/>
    <x v="0"/>
    <s v="After having to quarantine together during COVID-19, a mother and daughter are forced to confront their personal obstacles and relationship tensions."/>
    <x v="65"/>
    <x v="1"/>
    <m/>
    <x v="5"/>
    <n v="129"/>
    <s v="tt15119668"/>
    <n v="7"/>
    <n v="1413"/>
    <x v="1"/>
  </r>
  <r>
    <n v="4913"/>
    <s v="tm1000599"/>
    <x v="4869"/>
    <s v="The Last Forest"/>
    <x v="0"/>
    <s v="In powerful images, alternating between documentary observation and staged sequences, and dense soundscapes, Luiz Bolognesi documents the Indigenous community of the Yanomami and depicts their threatened natural environment in the Amazon rainforest."/>
    <x v="65"/>
    <x v="1"/>
    <m/>
    <x v="5"/>
    <n v="74"/>
    <s v="tt14029622"/>
    <n v="7.3"/>
    <n v="385"/>
    <x v="1"/>
  </r>
  <r>
    <n v="4914"/>
    <s v="ts288195"/>
    <x v="4870"/>
    <s v="Invisible City"/>
    <x v="1"/>
    <s v="An environmental police officer uncovers a hidden world of mythological entities from Brazilian folklore when he finds a connection between the mysterious appearance of a dead river dolphin on a Rio de Janeiro beach and the death of his beloved wife."/>
    <x v="65"/>
    <x v="1"/>
    <s v="TV-MA"/>
    <x v="6"/>
    <n v="36"/>
    <s v="tt8878862"/>
    <n v="7.7"/>
    <n v="18"/>
    <x v="1"/>
  </r>
  <r>
    <n v="4915"/>
    <s v="ts257271"/>
    <x v="4871"/>
    <s v="The Time It Takes"/>
    <x v="1"/>
    <s v="Lina moves house, looks for a new job, and tries new things in an attempt to forget her first love. Starring Nadia de Santiago and √É¬Ålvaro Cervantes."/>
    <x v="65"/>
    <x v="1"/>
    <s v="TV-MA"/>
    <x v="6"/>
    <n v="13"/>
    <s v="tt13322938"/>
    <n v="7.1"/>
    <n v="1183"/>
    <x v="1"/>
  </r>
  <r>
    <n v="4916"/>
    <s v="tm1104252"/>
    <x v="4872"/>
    <s v="Escape the Undertaker"/>
    <x v="0"/>
    <s v="The Undertaker has set a trap for the decorated tag team The New Day at his mansion. What they don't know: The Undertaker's mansion is an extreme Haunted House, packed to the brim with supernatural challenges. It's up to viewers to decide the fate of these poor souls trying to survive the wrath of The Undertaker."/>
    <x v="65"/>
    <x v="1"/>
    <m/>
    <x v="5"/>
    <n v="31"/>
    <s v="tt15387782"/>
    <n v="4.3"/>
    <n v="394"/>
    <x v="1"/>
  </r>
  <r>
    <n v="4917"/>
    <s v="tm1084481"/>
    <x v="4873"/>
    <s v="Blood Brothers: Malcolm X &amp; Muhammad Ali"/>
    <x v="0"/>
    <s v="From a chance meeting to a tragic fallout, Malcolm X and Muhammad Ali's extraordinary bond cracks under the weight of distrust and shifting ideals."/>
    <x v="65"/>
    <x v="1"/>
    <s v="PG-13"/>
    <x v="4"/>
    <n v="95"/>
    <s v="tt15095938"/>
    <n v="6.9"/>
    <n v="906"/>
    <x v="1"/>
  </r>
  <r>
    <n v="4918"/>
    <s v="tm1107912"/>
    <x v="4874"/>
    <s v="American Girl"/>
    <x v="0"/>
    <s v="Uprooted from Los Angeles after her mother is stricken with breast cancer, thirteen year old Fen struggles to adjust to life in Taipei. As Fen navigates her way through school and reconnects with her long-separated father, her turbulent bond with her mother worsens. Fen drifts further away from her mother through a series of rebellious acts before her younger sister is misdiagnosed with SARS, pushing Fen and her mother towards a heated, long-gestating confrontation."/>
    <x v="65"/>
    <x v="1"/>
    <m/>
    <x v="5"/>
    <n v="101"/>
    <s v="tt15623752"/>
    <n v="7.2"/>
    <n v="1032"/>
    <x v="1"/>
  </r>
  <r>
    <n v="4919"/>
    <s v="tm1002408"/>
    <x v="4875"/>
    <s v="Biking Borders - eine etwas andere Reise"/>
    <x v="0"/>
    <s v="Best friends Max and Nono bike from Berlin to Beijing, collecting donations to build a school for a unique fundraising adventure in this documentary."/>
    <x v="65"/>
    <x v="1"/>
    <m/>
    <x v="5"/>
    <n v="89"/>
    <s v="tt11188850"/>
    <n v="7.7"/>
    <n v="888"/>
    <x v="1"/>
  </r>
  <r>
    <n v="4920"/>
    <s v="tm876608"/>
    <x v="4876"/>
    <s v="Sounds Like Love"/>
    <x v="0"/>
    <s v="Fashion assistant Maca has just about got her life together after a devastating breakup, when Leo, the man who broke her heart returns. Seeking support from best friends, Adriana and Jime, all three will learn love can be complicated."/>
    <x v="65"/>
    <x v="1"/>
    <m/>
    <x v="5"/>
    <n v="110"/>
    <s v="tt11698662"/>
    <n v="5.4"/>
    <n v="2023"/>
    <x v="1"/>
  </r>
  <r>
    <n v="4921"/>
    <s v="tm1119015"/>
    <x v="4877"/>
    <s v="Love Like the Falling Petals"/>
    <x v="0"/>
    <s v="Haruto Asakura falls in love with hairdresser Misaki Ariake and asks her out. Watching Misaki Ariake work hard to achieve what she wants, Haruto Asakura, who almost gave up his dream to become a photographer, begins to pursue his dream again, but Misaki Ariake is diagnosed with a disease that ages her 10x faster than normal."/>
    <x v="64"/>
    <x v="1"/>
    <m/>
    <x v="5"/>
    <n v="128"/>
    <s v="tt14227972"/>
    <n v="6.2"/>
    <n v="350"/>
    <x v="1"/>
  </r>
  <r>
    <n v="4922"/>
    <s v="ts328617"/>
    <x v="4878"/>
    <s v="Too Hot to Handle: Brazil"/>
    <x v="1"/>
    <s v="Sizzling hot young Brazilians meet at a dreamy beach resort. But for a shot at R$500,000 in this fun reality show, they'll have to give up sex."/>
    <x v="65"/>
    <x v="1"/>
    <s v="TV-MA"/>
    <x v="6"/>
    <n v="56"/>
    <s v="tt14902484"/>
    <n v="5.4"/>
    <n v="443"/>
    <x v="1"/>
  </r>
  <r>
    <n v="4923"/>
    <s v="ts297247"/>
    <x v="4879"/>
    <s v="That Girl Lay Lay"/>
    <x v="1"/>
    <s v="That Girl Lay Lay follows Lay Lay, the perfect hype girl and best friend that anyone could ever want from their personal affirmation app. Struggling to make her mark at school and needing a best friend to talk to, Sadie wishes upon a star that Lay Lay was real and could help teach her how to stand out. When her wish comes true and Lay Lay is magically brought to life, the two friends learn that when they are together, they can accomplish anything, and navigate life as teenagers and discover who they truly are."/>
    <x v="65"/>
    <x v="1"/>
    <s v="TV-G"/>
    <x v="9"/>
    <n v="23"/>
    <s v="tt14442054"/>
    <n v="3.4"/>
    <n v="232"/>
    <x v="1"/>
  </r>
  <r>
    <n v="4924"/>
    <s v="tm1143058"/>
    <x v="4880"/>
    <s v="How I Fell in Love with a Gangster"/>
    <x v="0"/>
    <s v="A mysterious woman recounts the rise and fall of Nikodem &quot;Niko√Ö‚Ä∫&quot; Skotarczak, one of the biggest gangsters in Poland's history. Inspired by a true story."/>
    <x v="64"/>
    <x v="1"/>
    <m/>
    <x v="5"/>
    <n v="179"/>
    <s v="tt16453244"/>
    <n v="6"/>
    <n v="2152"/>
    <x v="1"/>
  </r>
  <r>
    <n v="4925"/>
    <s v="ts328317"/>
    <x v="4881"/>
    <s v="Alessandro Cattelan: One Simple Question"/>
    <x v="1"/>
    <s v="Alessandro Cattelan searches for happiness through interviews and unique experiences with celebrity guests like Paolo Sorrentino and Roberto Baggio."/>
    <x v="64"/>
    <x v="1"/>
    <s v="TV-MA"/>
    <x v="6"/>
    <n v="30"/>
    <s v="tt15326678"/>
    <n v="6.5"/>
    <n v="157"/>
    <x v="1"/>
  </r>
  <r>
    <n v="4926"/>
    <s v="tm1129217"/>
    <x v="4882"/>
    <s v="Anonymously Yours"/>
    <x v="0"/>
    <s v="After an accidental text message turns into a digital friendship, Vale and Alex start crushing on each other without realizing they've met in real life."/>
    <x v="65"/>
    <x v="1"/>
    <s v="R"/>
    <x v="0"/>
    <n v="101"/>
    <s v="tt16088568"/>
    <n v="5.7"/>
    <n v="1541"/>
    <x v="1"/>
  </r>
  <r>
    <n v="4927"/>
    <s v="ts297675"/>
    <x v="4883"/>
    <s v="Sexy Beasts"/>
    <x v="1"/>
    <s v="Hoping to say goodbye to superficial dating, real-life singles sport elaborate makeup and prosthetics to put true blind-date chemistry to the test."/>
    <x v="65"/>
    <x v="1"/>
    <s v="TV-14"/>
    <x v="2"/>
    <n v="23"/>
    <s v="tt14916746"/>
    <n v="4.5999999999999996"/>
    <n v="1105"/>
    <x v="1"/>
  </r>
  <r>
    <n v="4928"/>
    <s v="tm454879"/>
    <x v="4884"/>
    <s v="Major Grom: Plague Doctor"/>
    <x v="0"/>
    <s v="Igor Grom is a skilled policeman from St. Petersburg, known for his daring nature and uncompromising attitude towards the criminals of all kinds. Incredible strength, analytical mind and integrity √¢‚Ç¨‚Äú these qualities make Major Grom the perfect policeman. Working tirelessly, he always pushes through, and meets the challenges standing in the way."/>
    <x v="65"/>
    <x v="1"/>
    <m/>
    <x v="5"/>
    <n v="136"/>
    <s v="tt7601480"/>
    <n v="6.3"/>
    <n v="11715"/>
    <x v="1"/>
  </r>
  <r>
    <n v="4929"/>
    <s v="ts282840"/>
    <x v="4885"/>
    <s v="Worn Stories"/>
    <x v="1"/>
    <s v="In this funny, heartfelt and moving docuseries, real people unpack the fascinating and quirky stories around their most meaningful pieces of clothing."/>
    <x v="65"/>
    <x v="1"/>
    <s v="TV-MA"/>
    <x v="6"/>
    <n v="30"/>
    <s v="tt14177168"/>
    <n v="6.6"/>
    <n v="311"/>
    <x v="1"/>
  </r>
  <r>
    <n v="4930"/>
    <s v="ts321966"/>
    <x v="4886"/>
    <s v="WWII in Color: Road to Victory"/>
    <x v="1"/>
    <s v="Gripping historical footage and expert commentary give detailed insights into the leading figures and decisive turning points of World War II."/>
    <x v="65"/>
    <x v="1"/>
    <m/>
    <x v="5"/>
    <n v="51"/>
    <s v="tt16477402"/>
    <n v="8.1999999999999904"/>
    <n v="1362"/>
    <x v="1"/>
  </r>
  <r>
    <n v="4931"/>
    <s v="ts302058"/>
    <x v="4887"/>
    <s v="Everything Will Be Fine"/>
    <x v="1"/>
    <s v="A separated couple live together for their child's sake in this satirical dramedy about what it means to be a good parent and spouse in today's world."/>
    <x v="65"/>
    <x v="1"/>
    <s v="TV-MA"/>
    <x v="6"/>
    <n v="32"/>
    <s v="tt15101964"/>
    <n v="6.2"/>
    <n v="335"/>
    <x v="1"/>
  </r>
  <r>
    <n v="4932"/>
    <s v="tm996040"/>
    <x v="4888"/>
    <s v="Forever Out of My League"/>
    <x v="0"/>
    <s v="Marta may be an orphan, and she may be affected by a lethal illness, yet she is the most positive person one can meet. She wants a boy to fall for her. Not any boy - the most handsome of them all. One day, she may have found her match."/>
    <x v="64"/>
    <x v="1"/>
    <m/>
    <x v="5"/>
    <n v="104"/>
    <s v="tt14362698"/>
    <n v="5.2"/>
    <n v="368"/>
    <x v="1"/>
  </r>
  <r>
    <n v="4933"/>
    <s v="ts321437"/>
    <x v="4889"/>
    <s v="Fishbowl Wives"/>
    <x v="1"/>
    <s v="Due to an accident, Sakura Hiraga gave up on her dream. She is now married and her husband runs a hair salon. They live in a luxurious penthouse apartment. Her life seems glamorous and she is envied by everyone. What everyone does not know is that Sakura Hiraga is abused physically and verbally by her husband. She is unable to leave her situation. Sakura Hiraga considers herself a goldfish in a fishbowl. One day, due to a goldfish, she meets a man."/>
    <x v="64"/>
    <x v="1"/>
    <s v="TV-MA"/>
    <x v="6"/>
    <n v="43"/>
    <s v="tt15410190"/>
    <n v="6.1"/>
    <n v="704"/>
    <x v="1"/>
  </r>
  <r>
    <n v="4934"/>
    <s v="ts291150"/>
    <x v="4890"/>
    <s v="Soil"/>
    <x v="1"/>
    <s v="A young entrepreneur turns Belgium's Moroccan community on its head by trying to change their funeral tradition."/>
    <x v="65"/>
    <x v="1"/>
    <s v="TV-MA"/>
    <x v="6"/>
    <n v="48"/>
    <s v="tt14319674"/>
    <n v="7.2"/>
    <n v="478"/>
    <x v="1"/>
  </r>
  <r>
    <n v="4935"/>
    <s v="tm982887"/>
    <x v="4891"/>
    <s v="The Minimalists: Less Is Now"/>
    <x v="0"/>
    <s v="They've built a movement out of minimalism. Longtime friends Joshua Fields Millburn and Ryan Nicodemus share how our lives can be better with less."/>
    <x v="65"/>
    <x v="1"/>
    <m/>
    <x v="5"/>
    <n v="53"/>
    <s v="tt13583144"/>
    <n v="5.9"/>
    <n v="4027"/>
    <x v="1"/>
  </r>
  <r>
    <n v="4936"/>
    <s v="ts286632"/>
    <x v="4892"/>
    <s v="Why Are You Like This?"/>
    <x v="1"/>
    <s v="Penny and Mia are best friends, but they are not good for each other or anyone else. Leaving a path of destruction in their wake wherever they go, they say and do what they want - regardless of the consequences."/>
    <x v="65"/>
    <x v="1"/>
    <m/>
    <x v="5"/>
    <n v="24"/>
    <s v="tt8540808"/>
    <n v="6.5"/>
    <n v="1480"/>
    <x v="1"/>
  </r>
  <r>
    <n v="4937"/>
    <s v="ts330012"/>
    <x v="4893"/>
    <s v="Eternally Confused and Eager for Love"/>
    <x v="1"/>
    <s v="Often (mis)guided by a cheeky imaginary wizard, an awkward and lonely 20-something struggles to get out of his own way in his quest for a girlfriend."/>
    <x v="64"/>
    <x v="1"/>
    <s v="TV-MA"/>
    <x v="6"/>
    <n v="23"/>
    <s v="tt18274188"/>
    <n v="6.7"/>
    <n v="1302"/>
    <x v="1"/>
  </r>
  <r>
    <n v="4938"/>
    <s v="ts313849"/>
    <x v="4894"/>
    <s v="Blown Away: Christmas"/>
    <x v="1"/>
    <s v="'Tis the season for five returning artists to fill the hot shop with festive designs. One will win cash for the stocking √¢‚Ç¨‚Äù a merry Christmas indeed!"/>
    <x v="65"/>
    <x v="1"/>
    <s v="TV-PG"/>
    <x v="7"/>
    <n v="29"/>
    <s v="tt15665668"/>
    <n v="6.7"/>
    <n v="466"/>
    <x v="1"/>
  </r>
  <r>
    <n v="4939"/>
    <s v="ts314395"/>
    <x v="2399"/>
    <s v="The Motive"/>
    <x v="1"/>
    <s v="In Jerusalem 1986, a 14-year-old boy shoots his family point-blank in their beds. Yet questions persist. In this docuseries, insiders come forward."/>
    <x v="65"/>
    <x v="1"/>
    <m/>
    <x v="5"/>
    <n v="35"/>
    <s v="tt15529566"/>
    <n v="5.3"/>
    <n v="1383"/>
    <x v="1"/>
  </r>
  <r>
    <n v="4940"/>
    <s v="ts329711"/>
    <x v="4895"/>
    <s v="Love, Life &amp; Everything in Between"/>
    <x v="1"/>
    <s v="This black humor pan-Arabic anthology series is about love in general √¢‚Ç¨‚Äú and relationships in particular."/>
    <x v="64"/>
    <x v="1"/>
    <s v="TV-14"/>
    <x v="2"/>
    <n v="27"/>
    <s v="tt18253682"/>
    <n v="5.3"/>
    <n v="65"/>
    <x v="1"/>
  </r>
  <r>
    <n v="4941"/>
    <s v="ts317064"/>
    <x v="4896"/>
    <s v="Where Is Marta?"/>
    <x v="1"/>
    <s v="Teenager Marta del Castillo's disappearance made headlines in Spain. Family, friends, police and more weigh in on a case that is still unresolved."/>
    <x v="65"/>
    <x v="1"/>
    <m/>
    <x v="5"/>
    <n v="63"/>
    <s v="tt15796898"/>
    <n v="6.8"/>
    <n v="1150"/>
    <x v="1"/>
  </r>
  <r>
    <n v="4942"/>
    <s v="tm1174856"/>
    <x v="4897"/>
    <s v="Chappelle's Home Team - Earthquake: Legendary"/>
    <x v="0"/>
    <s v="Earthquake shakes up the stage with his takes on &quot;health is wealth,&quot; prostate exams and one particularly lengthy celebrity funeral."/>
    <x v="64"/>
    <x v="1"/>
    <s v="R"/>
    <x v="0"/>
    <n v="36"/>
    <s v="tt18278666"/>
    <n v="6.7"/>
    <n v="414"/>
    <x v="1"/>
  </r>
  <r>
    <n v="4943"/>
    <s v="tm998033"/>
    <x v="4898"/>
    <s v="Doctor"/>
    <x v="0"/>
    <s v="An army doctor helps his love interest's family to find their kidnapped daughter."/>
    <x v="65"/>
    <x v="1"/>
    <m/>
    <x v="5"/>
    <n v="150"/>
    <s v="tt11374902"/>
    <n v="7.6"/>
    <n v="14590"/>
    <x v="1"/>
  </r>
  <r>
    <n v="4944"/>
    <s v="tm983730"/>
    <x v="4899"/>
    <s v="Amy Tan: Unintended Memoir"/>
    <x v="0"/>
    <s v="Amy Tan has established herself as one of America√¢‚Ç¨‚Ñ¢s most respected literary voices. Born to Chinese immigrant parents, it would be decades before the author of The Joy Luck Club would fully understand the inherited trauma rooted in the legacies of women who survived the Chinese tradition of concubinage."/>
    <x v="65"/>
    <x v="1"/>
    <m/>
    <x v="5"/>
    <n v="101"/>
    <s v="tt10393074"/>
    <n v="7.7"/>
    <n v="307"/>
    <x v="1"/>
  </r>
  <r>
    <n v="4945"/>
    <s v="ts235563"/>
    <x v="4900"/>
    <s v="Daughter from Another Mother"/>
    <x v="1"/>
    <s v="After finding out their babies were switched at birth, two women develop a plan to adjust to their new lives creating a single and very peculiar family."/>
    <x v="65"/>
    <x v="1"/>
    <s v="TV-MA"/>
    <x v="6"/>
    <n v="38"/>
    <s v="tt11937732"/>
    <n v="7.2"/>
    <n v="1766"/>
    <x v="1"/>
  </r>
  <r>
    <n v="4946"/>
    <s v="tm1022893"/>
    <x v="4901"/>
    <s v="Dynasty Warriors"/>
    <x v="0"/>
    <s v="In the turbulent late Eastern Han Dynasty. Ambitious Dong Zhuo controls the court and the commonalty, and heroes from all over the country begin to rise."/>
    <x v="65"/>
    <x v="1"/>
    <s v="PG-13"/>
    <x v="4"/>
    <n v="117"/>
    <s v="tt7587604"/>
    <n v="4.7"/>
    <n v="2079"/>
    <x v="1"/>
  </r>
  <r>
    <n v="4947"/>
    <s v="ts302570"/>
    <x v="4902"/>
    <s v="John of God: The Crimes of a Spiritual Healer"/>
    <x v="1"/>
    <s v="Idolized medium Jo√É¬£o Teixeira de Faria rises to international fame before horrifying abuse is revealed by survivors, prosecutors and the press."/>
    <x v="65"/>
    <x v="1"/>
    <s v="TV-MA"/>
    <x v="6"/>
    <n v="50"/>
    <s v="tt15233856"/>
    <n v="6.5"/>
    <n v="777"/>
    <x v="1"/>
  </r>
  <r>
    <n v="4948"/>
    <s v="tm1143258"/>
    <x v="4903"/>
    <s v="Hey! Sinamika"/>
    <x v="0"/>
    <s v="A wife who feels suffocated by her husband's incessant attention hires a psychologist to make him fall in love with her so that she can separate from him."/>
    <x v="64"/>
    <x v="1"/>
    <m/>
    <x v="5"/>
    <n v="149"/>
    <s v="tt11953194"/>
    <n v="6.1"/>
    <n v="2759"/>
    <x v="1"/>
  </r>
  <r>
    <n v="4949"/>
    <s v="ts310335"/>
    <x v="4904"/>
    <s v="Insiders"/>
    <x v="1"/>
    <s v="Twelve people think they're in the final casting round for a reality show. In fact, they're already being secretly filmed, with 100,000 euros at stake."/>
    <x v="65"/>
    <x v="1"/>
    <s v="TV-MA"/>
    <x v="6"/>
    <n v="48"/>
    <s v="tt15436028"/>
    <n v="4.2"/>
    <n v="609"/>
    <x v="1"/>
  </r>
  <r>
    <n v="4950"/>
    <s v="tm1111616"/>
    <x v="4905"/>
    <s v="David and the Elves"/>
    <x v="0"/>
    <s v="Christmas is drawing near, but it√¢‚Ç¨‚Ñ¢s not a happy time for David. After moving to a big city, his parents have been bogged down with work and forgotten the meaning of Christmas. David decides to change that. Together with Albert the Elf, who escaped from the land of Santa to figure out what Christmas is all about, David sets off to Tatra Mountains, where his grandparents live, on a journey full of adventures."/>
    <x v="65"/>
    <x v="1"/>
    <m/>
    <x v="5"/>
    <n v="106"/>
    <s v="tt16024816"/>
    <n v="5.2"/>
    <n v="687"/>
    <x v="1"/>
  </r>
  <r>
    <n v="4951"/>
    <s v="tm1011188"/>
    <x v="4906"/>
    <s v="Meskina"/>
    <x v="0"/>
    <s v="A Moroccan-Dutch single thirty-something is seen as a &quot;Meskina&quot; (a pity-case) by her family, who desparately want to couple her."/>
    <x v="65"/>
    <x v="1"/>
    <m/>
    <x v="5"/>
    <n v="98"/>
    <s v="tt13691036"/>
    <n v="5.6"/>
    <n v="826"/>
    <x v="1"/>
  </r>
  <r>
    <n v="4952"/>
    <s v="ts305890"/>
    <x v="4907"/>
    <s v="Too Hot to Handle: Latino"/>
    <x v="1"/>
    <s v="Singles from Latin America and Spain are challenged to give up sex. But here, abstinence comes with a silver lining: US$100,000."/>
    <x v="65"/>
    <x v="1"/>
    <s v="TV-14"/>
    <x v="2"/>
    <n v="36"/>
    <s v="tt15251764"/>
    <n v="5.2"/>
    <n v="260"/>
    <x v="1"/>
  </r>
  <r>
    <n v="4953"/>
    <s v="tm1159301"/>
    <x v="4908"/>
    <s v="Forgive Us Our Trespasses"/>
    <x v="0"/>
    <s v="In 1939 Germany, a disabled farm boy is pursued by Nazi soldiers after Hitler enacts Aktion T4; a program to euthanize people with disabilities."/>
    <x v="64"/>
    <x v="1"/>
    <s v="PG-13"/>
    <x v="4"/>
    <n v="13"/>
    <s v="tt17162524"/>
    <n v="6.5"/>
    <m/>
    <x v="1"/>
  </r>
  <r>
    <n v="4954"/>
    <s v="tm1178876"/>
    <x v="4909"/>
    <s v="Battle: Freestyle"/>
    <x v="0"/>
    <s v="Amalie and Mikael lead their street dance team to the finals in France but tough competition and personal distractions threaten to ruin their dreams."/>
    <x v="64"/>
    <x v="1"/>
    <m/>
    <x v="5"/>
    <n v="88"/>
    <s v="tt13350858"/>
    <n v="4.3"/>
    <n v="313"/>
    <x v="1"/>
  </r>
  <r>
    <n v="4955"/>
    <s v="ts331654"/>
    <x v="4910"/>
    <s v="Pedal to Metal"/>
    <x v="1"/>
    <s v="After a race they drive in ends fatally, friends Kike and Noche flee to Mexico City to hide, rebuild their lives and escape danger ... or at least try."/>
    <x v="64"/>
    <x v="1"/>
    <s v="TV-MA"/>
    <x v="6"/>
    <n v="38"/>
    <s v="tt15016440"/>
    <n v="7.5"/>
    <n v="51"/>
    <x v="1"/>
  </r>
  <r>
    <n v="4956"/>
    <s v="ts325756"/>
    <x v="4911"/>
    <s v="Midnight Asia: Eat √Ç¬∑ Dance √Ç¬∑ Dream"/>
    <x v="1"/>
    <s v="Night brings out the most playful side of Asia's metropolises. This docuseries captures the food, drink, music √¢‚Ç¨‚Äù and night owls who shine in the dark."/>
    <x v="64"/>
    <x v="1"/>
    <s v="TV-MA"/>
    <x v="6"/>
    <n v="37"/>
    <s v="tt16583602"/>
    <n v="6.6"/>
    <n v="474"/>
    <x v="1"/>
  </r>
  <r>
    <n v="4957"/>
    <s v="tm1040337"/>
    <x v="1973"/>
    <s v="Security"/>
    <x v="0"/>
    <s v="After the assault of a young woman in their seaside town, a security expert and his family get caught in a powerful riptide of secrets and lies."/>
    <x v="65"/>
    <x v="1"/>
    <m/>
    <x v="5"/>
    <n v="118"/>
    <s v="tt11892916"/>
    <n v="5"/>
    <n v="1935"/>
    <x v="1"/>
  </r>
  <r>
    <n v="4958"/>
    <s v="ts273245"/>
    <x v="4912"/>
    <s v="Dad Stop Embarrassing Me!"/>
    <x v="1"/>
    <s v="A single dad and cosmetics brand owner figures out fatherhood on the fly when his strong-minded teen daughter moves in with him."/>
    <x v="65"/>
    <x v="1"/>
    <s v="TV-14"/>
    <x v="2"/>
    <n v="25"/>
    <s v="tt13018090"/>
    <n v="4.0999999999999996"/>
    <n v="1853"/>
    <x v="1"/>
  </r>
  <r>
    <n v="4959"/>
    <s v="ts287703"/>
    <x v="4913"/>
    <s v="Mine"/>
    <x v="1"/>
    <s v="Encaged in a gold-clad life of secrets and lies, two women in a conglomerate family seek to topple all that stands in their way of finding true joy."/>
    <x v="65"/>
    <x v="1"/>
    <s v="TV-14"/>
    <x v="2"/>
    <n v="69"/>
    <s v="tt14023192"/>
    <n v="7.8"/>
    <n v="1101"/>
    <x v="1"/>
  </r>
  <r>
    <n v="4960"/>
    <s v="ts287838"/>
    <x v="4914"/>
    <s v="Mad for Each Other"/>
    <x v="1"/>
    <s v="Bothered to realize they are next-door neighbors and share a psychiatrist, a man and a woman find it's impossible to stay out of each other's way."/>
    <x v="65"/>
    <x v="1"/>
    <m/>
    <x v="5"/>
    <n v="35"/>
    <s v="tt14596414"/>
    <n v="7.9"/>
    <n v="1518"/>
    <x v="1"/>
  </r>
  <r>
    <n v="4961"/>
    <s v="ts243780"/>
    <x v="4915"/>
    <s v="Sharkdog"/>
    <x v="1"/>
    <s v="10 year old Max and his best friend Sharkdog - half shark, half dog, all appetite. Blissfully unaware of his own strength, stealth and general sharkiness, Sharkdog often leaves a trail of chaos in his wake."/>
    <x v="65"/>
    <x v="1"/>
    <s v="TV-Y"/>
    <x v="8"/>
    <n v="0"/>
    <s v="tt12211696"/>
    <n v="6.2"/>
    <n v="136"/>
    <x v="1"/>
  </r>
  <r>
    <n v="4962"/>
    <s v="ts289364"/>
    <x v="4916"/>
    <s v="Cat People"/>
    <x v="1"/>
    <s v="CAT PEOPLE tells the stories of some of the most remarkable and surprising &quot;cat people&quot; in the world, defying negative stereotypes while revealing the truth of what it means to love such fiercely independent creatures."/>
    <x v="65"/>
    <x v="1"/>
    <s v="TV-14"/>
    <x v="2"/>
    <n v="32"/>
    <s v="tt14818454"/>
    <n v="6.3"/>
    <n v="266"/>
    <x v="1"/>
  </r>
  <r>
    <n v="4963"/>
    <s v="ts279953"/>
    <x v="4917"/>
    <s v="Law School"/>
    <x v="1"/>
    <s v="When a grim incident occurs at their prestigious school, justice through law is put to a test by a tough law professor and his ambitious students."/>
    <x v="65"/>
    <x v="1"/>
    <m/>
    <x v="5"/>
    <n v="60"/>
    <s v="tt13885336"/>
    <n v="8.1"/>
    <n v="2024"/>
    <x v="1"/>
  </r>
  <r>
    <n v="4964"/>
    <s v="tm1102151"/>
    <x v="4918"/>
    <s v="Bright: Samurai Soul"/>
    <x v="0"/>
    <s v="Izo, a Ronin, and Raiden, an orc, work to bring a young elf girl and the wand she carries to the land of the elves in the north."/>
    <x v="65"/>
    <x v="1"/>
    <s v="PG-13"/>
    <x v="4"/>
    <n v="80"/>
    <s v="tt14837960"/>
    <n v="5.5"/>
    <n v="800"/>
    <x v="1"/>
  </r>
  <r>
    <n v="4965"/>
    <s v="ts301609"/>
    <x v="4919"/>
    <s v="Love Is Blind: Brazil"/>
    <x v="1"/>
    <s v="The dating experiment comes to Brazil as local singles look for true love and get engaged, all without meeting the other person face to face."/>
    <x v="65"/>
    <x v="1"/>
    <s v="TV-MA"/>
    <x v="6"/>
    <n v="56"/>
    <s v="tt15018224"/>
    <n v="6.1"/>
    <n v="425"/>
    <x v="1"/>
  </r>
  <r>
    <n v="4966"/>
    <s v="tm979688"/>
    <x v="4920"/>
    <s v="Homunculus"/>
    <x v="0"/>
    <s v="A homeless man meets a medical school student who pays him to volunteer for a surgical procedure known as trepanation, drilling a hole in his skull, which ends up giving him the ability to communicate with the dark side of people√¢‚Ç¨‚Ñ¢s subconscious minds."/>
    <x v="65"/>
    <x v="1"/>
    <m/>
    <x v="5"/>
    <n v="119"/>
    <s v="tt14404280"/>
    <n v="5.5"/>
    <n v="2632"/>
    <x v="1"/>
  </r>
  <r>
    <n v="4967"/>
    <s v="ts297065"/>
    <x v="4921"/>
    <s v="Tattoo Redo"/>
    <x v="1"/>
    <s v="Bad tattoos walk in. Great tattoos walk out. Top artists transform tattoo disasters into stunning cover-ups, with designs chosen by clients' loved ones."/>
    <x v="65"/>
    <x v="1"/>
    <s v="TV-MA"/>
    <x v="6"/>
    <n v="30"/>
    <s v="tt14956090"/>
    <n v="5.8"/>
    <n v="680"/>
    <x v="1"/>
  </r>
  <r>
    <n v="4968"/>
    <s v="ts304709"/>
    <x v="4922"/>
    <s v="Bake Squad"/>
    <x v="1"/>
    <s v="Expert bakers elevate desserts with next-level ideas and epic execution. Now the battle is on to win over clients in need of very special sweets."/>
    <x v="65"/>
    <x v="1"/>
    <s v="TV-PG"/>
    <x v="7"/>
    <n v="38"/>
    <s v="tt15078760"/>
    <n v="6.9"/>
    <n v="651"/>
    <x v="1"/>
  </r>
  <r>
    <n v="4969"/>
    <s v="ts273318"/>
    <x v="4923"/>
    <s v="Country Comfort"/>
    <x v="1"/>
    <s v="When an up-and-coming young country singer accepts a job as a nanny with a musical family, she finds the bond she's always missed."/>
    <x v="65"/>
    <x v="1"/>
    <s v="TV-PG"/>
    <x v="7"/>
    <n v="24"/>
    <s v="tt11717394"/>
    <n v="6.9"/>
    <n v="3301"/>
    <x v="1"/>
  </r>
  <r>
    <n v="4970"/>
    <s v="ts329882"/>
    <x v="4924"/>
    <s v="Secrets of Summer"/>
    <x v="1"/>
    <s v="A remote Argentine resort revives its wakeboarding competition, drawing in Mexican athlete Steffi, who is determined to uncover a family secret."/>
    <x v="64"/>
    <x v="1"/>
    <s v="TV-Y"/>
    <x v="8"/>
    <n v="30"/>
    <s v="tt12379170"/>
    <n v="5.9"/>
    <n v="110"/>
    <x v="1"/>
  </r>
  <r>
    <n v="4971"/>
    <s v="ts317144"/>
    <x v="4925"/>
    <s v="Adventure Beast"/>
    <x v="1"/>
    <s v="A brave zoologist, his spunky niece and anxious assistant explore the world while saving wild beasts in this adult animated educational-comedy series."/>
    <x v="65"/>
    <x v="1"/>
    <s v="TV-MA"/>
    <x v="6"/>
    <n v="19"/>
    <s v="tt15478708"/>
    <n v="5.2"/>
    <n v="496"/>
    <x v="1"/>
  </r>
  <r>
    <n v="4972"/>
    <s v="tm1165118"/>
    <x v="4926"/>
    <s v="UFO"/>
    <x v="0"/>
    <s v="When aspiring musician and student Deniz falls for a rough-hewn motorbike racer, tragedy and family opposition obstruct their path to love."/>
    <x v="64"/>
    <x v="1"/>
    <m/>
    <x v="5"/>
    <n v="109"/>
    <s v="tt14369286"/>
    <n v="4.8"/>
    <n v="728"/>
    <x v="1"/>
  </r>
  <r>
    <n v="4973"/>
    <s v="tm902870"/>
    <x v="4927"/>
    <s v="7 Yards: The Chris Norton Story"/>
    <x v="0"/>
    <s v="A documentary that will inspire you to overcome. It took Chris Norton 7 years to walk his bride 7 yards down the aisle after a life-altering football tackle."/>
    <x v="65"/>
    <x v="1"/>
    <m/>
    <x v="5"/>
    <n v="93"/>
    <s v="tt12443702"/>
    <n v="7.8"/>
    <n v="258"/>
    <x v="1"/>
  </r>
  <r>
    <n v="4974"/>
    <s v="tm1091155"/>
    <x v="4928"/>
    <s v="Untold: Breaking Point"/>
    <x v="0"/>
    <s v="Under pressure to continue a winning tradition in American tennis, Mardy Fish faced mental health challenges that changed his life on and off the court."/>
    <x v="65"/>
    <x v="1"/>
    <s v="R"/>
    <x v="0"/>
    <n v="79"/>
    <s v="tt15101938"/>
    <n v="7.6"/>
    <n v="2400"/>
    <x v="1"/>
  </r>
  <r>
    <n v="4975"/>
    <s v="tm872496"/>
    <x v="4929"/>
    <s v="Autumn Girl"/>
    <x v="0"/>
    <s v="Polish film and music icon Kalina Jedrusik, a scandalous free-spirited sex symbol, fights for her independence in the prude society of the 1960s."/>
    <x v="65"/>
    <x v="1"/>
    <m/>
    <x v="5"/>
    <n v="105"/>
    <s v="tt11412892"/>
    <n v="5.4"/>
    <n v="486"/>
    <x v="1"/>
  </r>
  <r>
    <n v="4976"/>
    <s v="ts289261"/>
    <x v="4930"/>
    <s v="Transformers: BotBots"/>
    <x v="1"/>
    <s v="When the lights go out at the mall, the BotBots come out to play! Meet a fun-loving crew of everyday objects that morph into robots at closing time."/>
    <x v="64"/>
    <x v="1"/>
    <s v="TV-Y"/>
    <x v="8"/>
    <n v="25"/>
    <s v="tt14202476"/>
    <n v="6.8"/>
    <n v="68"/>
    <x v="1"/>
  </r>
  <r>
    <n v="4977"/>
    <s v="tm1179579"/>
    <x v="4931"/>
    <s v="In Good Hands"/>
    <x v="0"/>
    <s v="Diagnosed with a terminal illness, a single mother encounters a suave bachelor as she grapples with the future of her headstrong six-year-old."/>
    <x v="64"/>
    <x v="1"/>
    <m/>
    <x v="5"/>
    <n v="104"/>
    <s v="tt14898794"/>
    <n v="5.6"/>
    <n v="2325"/>
    <x v="1"/>
  </r>
  <r>
    <n v="4978"/>
    <s v="tm1111595"/>
    <x v="4932"/>
    <s v="A California Christmas: City Lights"/>
    <x v="0"/>
    <s v="Follows Callie and Joseph one year after they fell in love, now running a dairy farm and winery, but their romance is threatened when business and family obligations call Joseph back to the city."/>
    <x v="65"/>
    <x v="1"/>
    <s v="PG-13"/>
    <x v="4"/>
    <n v="105"/>
    <s v="tt13701962"/>
    <n v="5.5"/>
    <n v="2231"/>
    <x v="1"/>
  </r>
  <r>
    <n v="4979"/>
    <s v="ts282155"/>
    <x v="2138"/>
    <s v="Zero"/>
    <x v="1"/>
    <s v="A teenager who can make herself invisible is used by an idiot to take control of the neighborhood and then meets a mysterious art student."/>
    <x v="65"/>
    <x v="1"/>
    <s v="TV-MA"/>
    <x v="6"/>
    <n v="24"/>
    <s v="tt10619486"/>
    <n v="5.6"/>
    <n v="1270"/>
    <x v="1"/>
  </r>
  <r>
    <n v="4980"/>
    <s v="ts285469"/>
    <x v="4933"/>
    <s v="Headspace Guide to Sleep"/>
    <x v="1"/>
    <s v="Learn how to sleep better with Headspace. Each episode unpacks misconceptions, offers friendly tips and concludes with a guided wind-down"/>
    <x v="65"/>
    <x v="1"/>
    <s v="TV-G"/>
    <x v="9"/>
    <n v="19"/>
    <s v="tt14318406"/>
    <n v="6.8"/>
    <n v="445"/>
    <x v="1"/>
  </r>
  <r>
    <n v="4981"/>
    <s v="ts272515"/>
    <x v="4934"/>
    <s v="Dealer"/>
    <x v="1"/>
    <s v="Tensions erupt when two filmmakers infiltrate an area ruled by gangs to shoot a music video for a rapper in this gritty found-footage series."/>
    <x v="65"/>
    <x v="1"/>
    <s v="TV-MA"/>
    <x v="6"/>
    <n v="32"/>
    <s v="tt13702252"/>
    <n v="6.1"/>
    <n v="659"/>
    <x v="1"/>
  </r>
  <r>
    <n v="4982"/>
    <s v="tm960145"/>
    <x v="4935"/>
    <s v="Spoiled Brats"/>
    <x v="0"/>
    <s v="A millionaire wants to help his spoiled children be better people, so he tricks them and pretends that the family lost the fortune on which the entitled young people had relied."/>
    <x v="65"/>
    <x v="1"/>
    <m/>
    <x v="5"/>
    <n v="95"/>
    <s v="tt13079150"/>
    <n v="6.1"/>
    <n v="5361"/>
    <x v="1"/>
  </r>
  <r>
    <n v="4983"/>
    <s v="tm990835"/>
    <x v="4936"/>
    <s v="The Girl on the Train"/>
    <x v="0"/>
    <s v="When a voyeuristic divorcee fixates on the lives of a perfect couple a far, she soon gets embroiled in a murder mystery that unfolds revealing truths about her own life."/>
    <x v="65"/>
    <x v="1"/>
    <m/>
    <x v="5"/>
    <n v="128"/>
    <s v="tt8907992"/>
    <n v="4.4000000000000004"/>
    <n v="14348"/>
    <x v="1"/>
  </r>
  <r>
    <n v="4984"/>
    <s v="ts299485"/>
    <x v="4937"/>
    <s v="A Tale Dark &amp; Grimm"/>
    <x v="1"/>
    <s v="Follow Hansel and Gretel as they walk out of their own story into a winding and wickedly witty tale full of strange -and scary- surprises."/>
    <x v="65"/>
    <x v="1"/>
    <s v="TV-Y7"/>
    <x v="10"/>
    <n v="31"/>
    <s v="tt2386826"/>
    <n v="7.3"/>
    <n v="1193"/>
    <x v="1"/>
  </r>
  <r>
    <n v="4985"/>
    <s v="ts288540"/>
    <x v="4938"/>
    <s v="Ray"/>
    <x v="1"/>
    <s v="From a satire to a psychological thriller, four short stories from celebrated auteur and writer Satyajit Ray are adapted for the screen in this series."/>
    <x v="65"/>
    <x v="1"/>
    <s v="TV-MA"/>
    <x v="6"/>
    <n v="59"/>
    <s v="tt14160660"/>
    <n v="7.2"/>
    <n v="8668"/>
    <x v="1"/>
  </r>
  <r>
    <n v="4986"/>
    <s v="tm1115392"/>
    <x v="4939"/>
    <s v="Shyam Singha Roy"/>
    <x v="0"/>
    <s v="A young filmmaker is in a soup right when he√¢‚Ç¨‚Ñ¢s about to find his footing in the film industry. When he sets out to find an answer, turns out it√¢‚Ç¨‚Ñ¢s in the past."/>
    <x v="65"/>
    <x v="1"/>
    <m/>
    <x v="5"/>
    <n v="157"/>
    <s v="tt13349716"/>
    <n v="7.9"/>
    <n v="10903"/>
    <x v="1"/>
  </r>
  <r>
    <n v="4987"/>
    <s v="tm1082359"/>
    <x v="4940"/>
    <s v="Phil Wang: Philly Philly Wang Wang"/>
    <x v="0"/>
    <s v="Phil Wang explores race, romance, politics and his mixed British-Malaysian heritage in this special filmed at the London Palladium."/>
    <x v="65"/>
    <x v="1"/>
    <m/>
    <x v="5"/>
    <n v="63"/>
    <s v="tt15091640"/>
    <n v="6"/>
    <n v="561"/>
    <x v="1"/>
  </r>
  <r>
    <n v="4988"/>
    <s v="tm1047190"/>
    <x v="4941"/>
    <s v="The Phantom"/>
    <x v="0"/>
    <s v="Carlos DeLuna was arrested in 1993 aged 21 for the murder of Wanda Lopez, and protested his innocence until his execution, declaring that it was another Carlos who committed the crime."/>
    <x v="65"/>
    <x v="1"/>
    <m/>
    <x v="5"/>
    <n v="81"/>
    <s v="tt14597294"/>
    <n v="6.4"/>
    <n v="709"/>
    <x v="1"/>
  </r>
  <r>
    <n v="4989"/>
    <s v="tm1038857"/>
    <x v="4942"/>
    <s v="Lady Boss: The Jackie Collins Story"/>
    <x v="0"/>
    <s v="In 1968, Jackie Collins published her first novel The World Is Full of Married Men to remarkable success and immediate scandal. Over the next decades, Collins would go on to build an empire writing books where female agency came first. Jackie Collins√¢‚Ç¨‚Ñ¢ women were unapologetic about their needs and their sexual desire, and to her devoted readers, Collins became a symbol of the effortless power that defined her heroines."/>
    <x v="65"/>
    <x v="1"/>
    <m/>
    <x v="5"/>
    <n v="96"/>
    <s v="tt13244024"/>
    <n v="6.8"/>
    <n v="383"/>
    <x v="1"/>
  </r>
  <r>
    <n v="4990"/>
    <s v="tm1043290"/>
    <x v="4943"/>
    <s v="Murder by the Coast"/>
    <x v="0"/>
    <s v="In 1999, teen Roc√É¬≠o Wanninkhof is murdered. Her mother's ex-partner, Dolores V√É¬°zquez, is suspected. Did she do it? A second victim reveals the truth."/>
    <x v="65"/>
    <x v="1"/>
    <s v="PG-13"/>
    <x v="4"/>
    <n v="88"/>
    <s v="tt13323092"/>
    <n v="6.5"/>
    <n v="2054"/>
    <x v="1"/>
  </r>
  <r>
    <n v="4991"/>
    <s v="tm1115800"/>
    <x v="4944"/>
    <s v="Theo Von: Regular People"/>
    <x v="0"/>
    <s v="Theo Von shares stories of his most memorable childhood friends, offers tips on how to effectively avoid work, and recounts the time he tried to play matchmaker in his hometown."/>
    <x v="65"/>
    <x v="1"/>
    <m/>
    <x v="5"/>
    <n v="61"/>
    <s v="tt15579188"/>
    <n v="5.0999999999999996"/>
    <n v="729"/>
    <x v="1"/>
  </r>
  <r>
    <n v="4992"/>
    <s v="tm1000037"/>
    <x v="4945"/>
    <s v="Je suis Karl"/>
    <x v="0"/>
    <s v="After most of her family is murdered in a terrorist bombing, a young woman is unknowingly lured into joining the very group that killed them."/>
    <x v="65"/>
    <x v="1"/>
    <s v="R"/>
    <x v="0"/>
    <n v="126"/>
    <s v="tt9205538"/>
    <n v="5.4"/>
    <n v="889"/>
    <x v="1"/>
  </r>
  <r>
    <n v="4993"/>
    <s v="ts313902"/>
    <x v="4946"/>
    <s v="Your Life is a Joke"/>
    <x v="1"/>
    <s v="Comedian Oliver Polak gets to know celebrities at some of their favorite spots before roasting them with good-natured stand-up sets."/>
    <x v="65"/>
    <x v="1"/>
    <s v="TV-MA"/>
    <x v="6"/>
    <n v="37"/>
    <s v="tt15663868"/>
    <n v="5.5"/>
    <n v="83"/>
    <x v="1"/>
  </r>
  <r>
    <n v="4994"/>
    <s v="tm1023388"/>
    <x v="4947"/>
    <s v="Madame Claude"/>
    <x v="0"/>
    <s v="Paris, the late 1960s. Madame Claude is at the head of a flourishing business dedicated to prostitution that gives her power over both the french political and criminal worlds. But the end of her empire is closer than she thinks."/>
    <x v="65"/>
    <x v="1"/>
    <m/>
    <x v="5"/>
    <n v="112"/>
    <s v="tt10307724"/>
    <n v="5.4"/>
    <n v="3282"/>
    <x v="1"/>
  </r>
  <r>
    <n v="4995"/>
    <s v="tm1130264"/>
    <x v="4948"/>
    <s v="Nicole Byer: BBW (Big Beautiful Weirdo)"/>
    <x v="0"/>
    <s v="Nicole takes the stage at the Gramercy Theatre for a HOT new set, discussing everything from how she basically is a vegan (she's just doing her part), what she's looking for in a man, and just how crazy this past year-and-a-half has been."/>
    <x v="65"/>
    <x v="1"/>
    <m/>
    <x v="5"/>
    <n v="65"/>
    <s v="tt15938722"/>
    <n v="5.7"/>
    <n v="500"/>
    <x v="1"/>
  </r>
  <r>
    <n v="4996"/>
    <s v="tm816591"/>
    <x v="4949"/>
    <s v="The Getaway King"/>
    <x v="0"/>
    <s v="An action crime comedy set in the last days of communism in Poland, a story of folk-hero thief, who escaped 29 times from cops. Naymro was living on his own terms against the system. But love and collapsing Berlin Wall changed everything."/>
    <x v="65"/>
    <x v="1"/>
    <m/>
    <x v="5"/>
    <n v="100"/>
    <s v="tt10516196"/>
    <n v="6.8"/>
    <n v="973"/>
    <x v="1"/>
  </r>
  <r>
    <n v="4997"/>
    <s v="ts275448"/>
    <x v="4950"/>
    <s v="Navillera"/>
    <x v="1"/>
    <s v="A coming-of-age drama about a 23-year-old ballerino and an old man who begins ballet at the age of 70."/>
    <x v="65"/>
    <x v="1"/>
    <m/>
    <x v="5"/>
    <n v="64"/>
    <s v="tt13885302"/>
    <n v="8.8000000000000007"/>
    <n v="2024"/>
    <x v="1"/>
  </r>
  <r>
    <n v="4998"/>
    <s v="ts287853"/>
    <x v="4951"/>
    <s v="Coyotes"/>
    <x v="1"/>
    <s v="A troop of scouts arrives at Warnaffe for their big summer camp. Among them, the newest member of the Coyotes patrol, Kevin, a rebellious and lonely boy. From the first evening, he leaves to find something to smoke in the neighbouring village. There he meets Marie with whom it's love at first sight. They spend the night by a lake in a quarry. The next day, still under the influence of drugs, Kevin dives into the lake, discovers a cave, diamonds and a corpse of a young man. This is where problems started."/>
    <x v="65"/>
    <x v="1"/>
    <m/>
    <x v="5"/>
    <n v="45"/>
    <s v="tt13847924"/>
    <n v="5.0999999999999996"/>
    <n v="293"/>
    <x v="1"/>
  </r>
  <r>
    <n v="4999"/>
    <s v="tm1088320"/>
    <x v="4952"/>
    <s v="Father Christmas Is Back"/>
    <x v="0"/>
    <s v="Four sisters √¢‚Ç¨‚Äú Caroline, Joanna, Paulina, and Vicky √¢‚Ç¨‚Äú reunite for the Christmas Holiday in a Yorkshire mansion. However, their estranged father, James, joins in for the first time since he left the family behind decades prior. The group attempts to get through the holiday despite comedic misunderstandings, while also uncovering the long-buried secret that tore their family apart, so many years ago."/>
    <x v="65"/>
    <x v="1"/>
    <s v="PG-13"/>
    <x v="4"/>
    <n v="105"/>
    <s v="tt13103340"/>
    <n v="4.5"/>
    <n v="5622"/>
    <x v="1"/>
  </r>
  <r>
    <n v="5000"/>
    <s v="ts287149"/>
    <x v="4953"/>
    <s v="Hype House"/>
    <x v="1"/>
    <s v="From humble beginnings to overnight fame, these are the stories of the most popular personalities on social media as they come into their own, fall in love and tackle new chapters in their lives."/>
    <x v="64"/>
    <x v="1"/>
    <s v="TV-MA"/>
    <x v="6"/>
    <n v="32"/>
    <s v="tt15257704"/>
    <n v="2.2999999999999998"/>
    <n v="2860"/>
    <x v="1"/>
  </r>
  <r>
    <n v="5001"/>
    <s v="tm1065788"/>
    <x v="4954"/>
    <s v="Last Summer"/>
    <x v="0"/>
    <s v="For Deniz, a 16-year-old teenager, this summer is different from the others. Deniz, who goes to his family's summer house every year, falls in love with a young girl named Asl√Ñ¬±. Trying to get closer to Asl√Ñ¬±, Deniz realizes that a handsome young man, Burak, also likes Asl√Ñ¬±."/>
    <x v="65"/>
    <x v="1"/>
    <m/>
    <x v="5"/>
    <n v="101"/>
    <s v="tt13067004"/>
    <n v="6.3"/>
    <n v="2774"/>
    <x v="1"/>
  </r>
  <r>
    <n v="5002"/>
    <s v="ts270807"/>
    <x v="4955"/>
    <s v="Hello, Me!"/>
    <x v="1"/>
    <s v="Miserable and unsuccessful, a woman thinks she's lost all her spark √¢‚Ç¨‚Äù until one day, her spunky younger self appears in front of her demanding change."/>
    <x v="65"/>
    <x v="1"/>
    <m/>
    <x v="5"/>
    <n v="61"/>
    <s v="tt13670090"/>
    <n v="7.3"/>
    <n v="538"/>
    <x v="1"/>
  </r>
  <r>
    <n v="5003"/>
    <s v="tm926580"/>
    <x v="4956"/>
    <s v="A Family"/>
    <x v="0"/>
    <s v="A story of yakuza family from 1999 to 2019. Kenji Yamamoto√¢‚Ç¨‚Ñ¢s father died from using a stimulant drug. His life fell into desperation. Kenji Yamamoto then joined a crime syndicate. There, he meets the gang's boss Hiroshi Shibasaki. Hiroshi Shibasaki reaches out to Kenji Yamamoto and they developed a relationship like father and son. As time passes, Kenji Yamamoto has his own family."/>
    <x v="65"/>
    <x v="1"/>
    <s v="R"/>
    <x v="0"/>
    <n v="136"/>
    <s v="tt13356884"/>
    <n v="7"/>
    <n v="2158"/>
    <x v="1"/>
  </r>
  <r>
    <n v="5004"/>
    <s v="tm1152323"/>
    <x v="4957"/>
    <s v="Ms. Pat: Y'all Wanna Hear Something Crazy?"/>
    <x v="0"/>
    <s v="Ms. Pat finds laughter in the absurdities of parenting, pet lovers and very unfortunate lip trends as she unpacks a painful past with humor and honesty."/>
    <x v="64"/>
    <x v="1"/>
    <s v="R"/>
    <x v="0"/>
    <n v="54"/>
    <s v="tt15338656"/>
    <n v="6.1"/>
    <n v="125"/>
    <x v="1"/>
  </r>
  <r>
    <n v="5005"/>
    <s v="tm1130995"/>
    <x v="4958"/>
    <s v="Jonas Brothers Family Roast"/>
    <x v="0"/>
    <s v="A comedy roast of the pop band Jonas Brothers includes sketches, songs, games, and special guests."/>
    <x v="65"/>
    <x v="1"/>
    <m/>
    <x v="5"/>
    <n v="68"/>
    <s v="tt15763882"/>
    <n v="5.0999999999999996"/>
    <n v="1579"/>
    <x v="1"/>
  </r>
  <r>
    <n v="5006"/>
    <s v="tm979182"/>
    <x v="4959"/>
    <s v="Red Dot"/>
    <x v="0"/>
    <s v="On a hiking trip to rekindle their marriage, a couple find themselves fleeing for their lives in the unforgiving wilderness from an unknown shooter."/>
    <x v="65"/>
    <x v="1"/>
    <m/>
    <x v="5"/>
    <n v="86"/>
    <s v="tt11307814"/>
    <n v="5.5"/>
    <n v="13156"/>
    <x v="1"/>
  </r>
  <r>
    <n v="5007"/>
    <s v="tm1092309"/>
    <x v="4960"/>
    <s v="We Couldn't Become Adults"/>
    <x v="0"/>
    <s v="Prodded by a friend request, a feckless forty-something recalls his past relationships from the 90s onward, looking for his vanished hopes and dreams."/>
    <x v="65"/>
    <x v="1"/>
    <m/>
    <x v="5"/>
    <n v="124"/>
    <s v="tt14236064"/>
    <n v="6.5"/>
    <n v="655"/>
    <x v="1"/>
  </r>
  <r>
    <n v="5008"/>
    <s v="tm1031186"/>
    <x v="4961"/>
    <s v="Heroes: Silence and Rock &amp; Roll"/>
    <x v="0"/>
    <s v="An exploration of the rise of H√É¬©roes del Silencio, the seminal 1980s Spanish rock band anchored by Enrique Bunbury."/>
    <x v="65"/>
    <x v="1"/>
    <m/>
    <x v="5"/>
    <n v="95"/>
    <s v="tt14354838"/>
    <n v="7.5"/>
    <n v="641"/>
    <x v="1"/>
  </r>
  <r>
    <n v="5009"/>
    <s v="tm1092075"/>
    <x v="4962"/>
    <s v="Forever Rich"/>
    <x v="0"/>
    <s v="A rising rap superstar spirals out when a humiliating video goes viral and pushes him into a battle for redemption √¢‚Ç¨‚Äù over the course of one long night."/>
    <x v="65"/>
    <x v="1"/>
    <s v="R"/>
    <x v="0"/>
    <n v="89"/>
    <s v="tt12748300"/>
    <n v="5.5"/>
    <n v="993"/>
    <x v="1"/>
  </r>
  <r>
    <n v="5010"/>
    <s v="tm1017664"/>
    <x v="4963"/>
    <s v="Baggio: The Divine Ponytail"/>
    <x v="0"/>
    <s v="Biographical film about Italian footballer Roberto Baggio, a man who inspired entire generations to play football. A unique footballer, capable of thrilling fans all over the world."/>
    <x v="65"/>
    <x v="1"/>
    <m/>
    <x v="5"/>
    <n v="91"/>
    <s v="tt14025788"/>
    <n v="6.1"/>
    <n v="4296"/>
    <x v="1"/>
  </r>
  <r>
    <n v="5011"/>
    <s v="ts316965"/>
    <x v="4964"/>
    <s v="Ridley Jones"/>
    <x v="1"/>
    <s v="Curious kid Ridley and her friends protect the Museum of Natural History√¢‚Ç¨‚Ñ¢s treasures and keep its magical secret safe: Everything comes alive at night!"/>
    <x v="65"/>
    <x v="1"/>
    <s v="TV-Y"/>
    <x v="8"/>
    <n v="28"/>
    <s v="tt13351440"/>
    <n v="4.7"/>
    <n v="223"/>
    <x v="1"/>
  </r>
  <r>
    <n v="5012"/>
    <s v="ts297763"/>
    <x v="4965"/>
    <s v="Myth and Mogul: John DeLorean"/>
    <x v="1"/>
    <s v="In the automotive world, John DeLorean rose from engineer to executive to icon. But under the hood of his self-created legend lies darkness and deceit."/>
    <x v="65"/>
    <x v="1"/>
    <s v="TV-14"/>
    <x v="2"/>
    <n v="44"/>
    <s v="tt14968268"/>
    <n v="6.8"/>
    <n v="1009"/>
    <x v="1"/>
  </r>
  <r>
    <n v="5013"/>
    <s v="tm963023"/>
    <x v="4966"/>
    <s v="Chandigarh Kare Aashiqui"/>
    <x v="0"/>
    <s v="Manu, a bodybuilder from Chandigarh falls in love with Maanvi, a male Zumba teacher disguised as a woman."/>
    <x v="65"/>
    <x v="1"/>
    <m/>
    <x v="5"/>
    <n v="117"/>
    <s v="tt12861850"/>
    <n v="6.9"/>
    <n v="12303"/>
    <x v="1"/>
  </r>
  <r>
    <n v="5014"/>
    <s v="tm960430"/>
    <x v="4967"/>
    <s v="Child of Kamiari Month"/>
    <x v="0"/>
    <s v="This is a story of a 12-year-old girl, Kanna, born as a descendant of the Gods. Her family has a mission to deliver offerings from all over Japan to the Gods' gathering in Izumo. Although Kanna's mother was to complete the mission, her passing prompted Kanna to finish the task, hoping she could reunite with her dead mother in the Gods' land at the end of her journey."/>
    <x v="65"/>
    <x v="1"/>
    <m/>
    <x v="5"/>
    <n v="99"/>
    <s v="tt13057626"/>
    <n v="5.9"/>
    <n v="633"/>
    <x v="1"/>
  </r>
  <r>
    <n v="5015"/>
    <s v="ts300274"/>
    <x v="4968"/>
    <s v="Cooking With Paris"/>
    <x v="1"/>
    <s v="Paris Hilton can cook...kind of. And she√¢‚Ç¨‚Ñ¢s turning the traditional cooking show upside down. She√¢‚Ç¨‚Ñ¢s not a trained chef and she√¢‚Ç¨‚Ñ¢s not trying to be. With the help of her celebrity friends, she navigates new ingredients, new recipes and exotic kitchen appliances."/>
    <x v="65"/>
    <x v="1"/>
    <s v="TV-MA"/>
    <x v="6"/>
    <n v="23"/>
    <s v="tt15036422"/>
    <n v="5.2"/>
    <n v="1055"/>
    <x v="1"/>
  </r>
  <r>
    <n v="5016"/>
    <s v="tm993435"/>
    <x v="4969"/>
    <s v="Cousins"/>
    <x v="0"/>
    <s v="Separated as children, three cousins with an unshakable bond confront their painful pasts and embark on an emotional journey to find each other."/>
    <x v="65"/>
    <x v="1"/>
    <s v="R"/>
    <x v="0"/>
    <n v="98"/>
    <s v="tt10483044"/>
    <n v="6.9"/>
    <n v="474"/>
    <x v="1"/>
  </r>
  <r>
    <n v="5017"/>
    <s v="ts299321"/>
    <x v="4970"/>
    <s v="Dogs in Space"/>
    <x v="1"/>
    <s v="In the not-so-distant future, Earth's scientists send a fleet of genetically enhanced dogs to explore the galaxy in search of a new planet to call home."/>
    <x v="65"/>
    <x v="1"/>
    <s v="TV-Y7"/>
    <x v="10"/>
    <n v="22"/>
    <s v="tt14906826"/>
    <n v="7.2"/>
    <n v="560"/>
    <x v="1"/>
  </r>
  <r>
    <n v="5018"/>
    <s v="tm1000296"/>
    <x v="4971"/>
    <s v="New Gods: Nezha Reborn"/>
    <x v="0"/>
    <s v="Three thousand years ago, the world was in turmoil and a great calamity befell both man and god. However, the dragons are not satisfied with their grudge against Nezha, and Li Yunxiang, who has the spirit of Nezha, cannot escape the fate of being killed by the dragons. With the East China Sea at stake, will Li Yunxiang be able to fight alongside Nezha's spirit and become a hero against the dragons? Will the people of East China Sea be saved?"/>
    <x v="65"/>
    <x v="1"/>
    <m/>
    <x v="5"/>
    <n v="116"/>
    <s v="tt13269670"/>
    <n v="6.8"/>
    <n v="3045"/>
    <x v="1"/>
  </r>
  <r>
    <n v="5019"/>
    <s v="ts288997"/>
    <x v="4972"/>
    <s v="Human: The World Within"/>
    <x v="1"/>
    <s v="Diverse personal stories from around the world reveal how lives, passions and goals are facilitated by the human body's various complex systems."/>
    <x v="65"/>
    <x v="1"/>
    <s v="TV-PG"/>
    <x v="7"/>
    <n v="52"/>
    <s v="tt14574154"/>
    <n v="6.8"/>
    <n v="697"/>
    <x v="1"/>
  </r>
  <r>
    <n v="5020"/>
    <s v="ts292446"/>
    <x v="4973"/>
    <s v="Taarak Mehta Kka Chhota Chashmah"/>
    <x v="1"/>
    <s v="The residents of Gokuldham Society encounter several adventures and misadventures as they navigate the ups and downs of life and overcome their struggles together."/>
    <x v="65"/>
    <x v="1"/>
    <s v="TV-Y"/>
    <x v="8"/>
    <n v="22"/>
    <s v="tt14438518"/>
    <n v="6.8"/>
    <n v="74"/>
    <x v="1"/>
  </r>
  <r>
    <n v="5021"/>
    <s v="ts306135"/>
    <x v="4974"/>
    <s v="Vendetta: Truth, Lies and The Mafia"/>
    <x v="1"/>
    <s v="Sicily boasts a bold &quot;Anti-Mafia&quot; coalition. But what happens when those trying to bring down organized crime are accused of being criminals themselves?"/>
    <x v="65"/>
    <x v="1"/>
    <s v="TV-MA"/>
    <x v="6"/>
    <n v="39"/>
    <s v="tt14216574"/>
    <n v="6.7"/>
    <n v="232"/>
    <x v="1"/>
  </r>
  <r>
    <n v="5022"/>
    <s v="tm992279"/>
    <x v="4975"/>
    <s v="Confessions of an Invisible Girl"/>
    <x v="0"/>
    <s v="When the clever but socially-awkward Tet√É¬™ joins a new school, she'll do anything to fit in. But the queen bee among her classmates has other ideas."/>
    <x v="65"/>
    <x v="1"/>
    <m/>
    <x v="5"/>
    <n v="91"/>
    <s v="tt15204288"/>
    <n v="5.2"/>
    <n v="966"/>
    <x v="1"/>
  </r>
  <r>
    <n v="5023"/>
    <s v="tm1080406"/>
    <x v="4976"/>
    <s v="Barbie: Big City, Big Dreams"/>
    <x v="0"/>
    <s v="Barbie swaps the sunny shores of Malibu for the bright lights of Broadway to attend an excusive summer performing arts program and meets√¢‚Ç¨¬¶Barbie!  Fast friends, the two discover they share more than a name as they explore New York City and all the amazing things they have in common.  As they compete for the coveted once-in-a-lifetime Spotlight Solo from Times Square, the friends discover competition isn√¢‚Ç¨‚Ñ¢t all about winning, it√¢‚Ç¨‚Ñ¢s about striving to be your best, overcoming doubts, and sharing the spotlight."/>
    <x v="65"/>
    <x v="1"/>
    <m/>
    <x v="5"/>
    <n v="62"/>
    <s v="tt15053428"/>
    <n v="5.8"/>
    <n v="258"/>
    <x v="1"/>
  </r>
  <r>
    <n v="5024"/>
    <s v="ts258321"/>
    <x v="4977"/>
    <s v="Ada Twist, Scientist"/>
    <x v="1"/>
    <s v="Ada Twist, a young scientist who will explore helping people through scientific discovery, collaboration and friendship."/>
    <x v="65"/>
    <x v="1"/>
    <m/>
    <x v="5"/>
    <n v="28"/>
    <s v="tt13241650"/>
    <n v="6.4"/>
    <n v="131"/>
    <x v="1"/>
  </r>
  <r>
    <n v="5025"/>
    <s v="tm1070032"/>
    <x v="4978"/>
    <s v="Black Island"/>
    <x v="0"/>
    <s v="The dark secrets of a seemingly peaceful island threaten to swallow up an orphaned student when he grows close to a mysterious new teacher."/>
    <x v="65"/>
    <x v="1"/>
    <m/>
    <x v="5"/>
    <n v="104"/>
    <s v="tt12881516"/>
    <n v="5.0999999999999996"/>
    <n v="2697"/>
    <x v="1"/>
  </r>
  <r>
    <n v="5026"/>
    <s v="ts289757"/>
    <x v="4979"/>
    <s v="Crime Stories: India Detectives"/>
    <x v="1"/>
    <s v="Follows major criminal investigations from the time the crime is reported until the suspect gets captured."/>
    <x v="65"/>
    <x v="1"/>
    <s v="TV-MA"/>
    <x v="6"/>
    <n v="52"/>
    <s v="tt14178956"/>
    <n v="7.2"/>
    <n v="934"/>
    <x v="1"/>
  </r>
  <r>
    <n v="5027"/>
    <s v="ts309676"/>
    <x v="4980"/>
    <s v="The World's Most Amazing Vacation Rentals"/>
    <x v="1"/>
    <s v="With an eye for every budget, three travelers visit vacation rentals around the globe and share their expert tips and tricks in this reality series."/>
    <x v="65"/>
    <x v="1"/>
    <s v="TV-PG"/>
    <x v="7"/>
    <n v="35"/>
    <s v="tt14691382"/>
    <n v="6.7"/>
    <n v="1278"/>
    <x v="1"/>
  </r>
  <r>
    <n v="5028"/>
    <s v="ts311958"/>
    <x v="4981"/>
    <s v="The Hungry and the Hairy"/>
    <x v="1"/>
    <s v="On the motorbike road trip of their dreams, buddies Rain and Ro Hong-chul relax and unwind as they delight in tasty eats and scenic locales around Korea."/>
    <x v="65"/>
    <x v="1"/>
    <s v="TV-14"/>
    <x v="2"/>
    <n v="63"/>
    <s v="tt16088530"/>
    <n v="7.5"/>
    <n v="218"/>
    <x v="1"/>
  </r>
  <r>
    <n v="5029"/>
    <s v="tm1128292"/>
    <x v="4982"/>
    <s v="Michael Che: Shame the Devil"/>
    <x v="0"/>
    <s v="Michael Che returns to the stage in Oakland and tackles American patriotism, Black leadership, jealous exes, loose bears, mental health and more."/>
    <x v="65"/>
    <x v="1"/>
    <m/>
    <x v="5"/>
    <n v="58"/>
    <s v="tt15829666"/>
    <n v="6.4"/>
    <n v="957"/>
    <x v="1"/>
  </r>
  <r>
    <n v="5030"/>
    <s v="tm890013"/>
    <x v="4983"/>
    <s v="Lulli"/>
    <x v="0"/>
    <s v="After getting electrocuted by an MRI machine, an ambitious young medical student begins to hear the thoughts of others."/>
    <x v="65"/>
    <x v="1"/>
    <m/>
    <x v="5"/>
    <n v="90"/>
    <s v="tt16282866"/>
    <n v="4.7"/>
    <n v="1356"/>
    <x v="1"/>
  </r>
  <r>
    <n v="5031"/>
    <s v="tm1015103"/>
    <x v="4984"/>
    <s v="The Seven Deadly Sins: Cursed by Light"/>
    <x v="0"/>
    <s v="Meliodas and his friends jump back into action when the new era of peace is threatened by a powerful magical alliance that could spell the end for all."/>
    <x v="65"/>
    <x v="1"/>
    <m/>
    <x v="5"/>
    <n v="79"/>
    <s v="tt13884144"/>
    <n v="6.4"/>
    <n v="865"/>
    <x v="1"/>
  </r>
  <r>
    <n v="5032"/>
    <s v="ts288064"/>
    <x v="4985"/>
    <s v="Somos."/>
    <x v="1"/>
    <s v="The lives of the people of Allende, a Mexican border town, are overtaken by a powerful cartel's operations, leading to tragedy. Inspired by true events."/>
    <x v="65"/>
    <x v="1"/>
    <s v="TV-MA"/>
    <x v="6"/>
    <n v="47"/>
    <s v="tt14719590"/>
    <n v="7.1"/>
    <n v="1108"/>
    <x v="1"/>
  </r>
  <r>
    <n v="5033"/>
    <s v="tm1129394"/>
    <x v="4986"/>
    <s v="The Princess Switch 3: Romancing the Star"/>
    <x v="0"/>
    <s v="A priceless relic is stolen from identical royals Queen Margaret and Princess Stacy, who enlist the help of their sketchy look-alike cousin Fiona Pembroke to retrieve it."/>
    <x v="65"/>
    <x v="1"/>
    <s v="PG"/>
    <x v="1"/>
    <n v="106"/>
    <s v="tt14731142"/>
    <n v="5.5"/>
    <n v="5618"/>
    <x v="1"/>
  </r>
  <r>
    <n v="5034"/>
    <s v="tm1165179"/>
    <x v="4987"/>
    <s v="Kongsi Raya"/>
    <x v="0"/>
    <s v="Jack - a Chinese chef-manager who is in-line to take over his family`s restaurant and Sharifah, a TV programme producer for her celebrity chef father Rahim - are crazy in love. But both their fathers are against their relationship and it all escalates in intensity until the two families challenge each other in a televised cooking competition. Jack and Sharifah must find a solution before all of that gets out of hand."/>
    <x v="64"/>
    <x v="1"/>
    <m/>
    <x v="5"/>
    <n v="102"/>
    <s v="tt16806990"/>
    <n v="7"/>
    <n v="41"/>
    <x v="1"/>
  </r>
  <r>
    <n v="5035"/>
    <s v="ts287941"/>
    <x v="4988"/>
    <s v="Racket Boys"/>
    <x v="1"/>
    <s v="A story of a boys' badminton team at a middle school in Haenam as they compete in a junior athletic competition. The 16 year old boys and girls in Haenam grow as people during this time."/>
    <x v="65"/>
    <x v="1"/>
    <s v="TV-14"/>
    <x v="2"/>
    <n v="70"/>
    <s v="tt14482414"/>
    <n v="1.8"/>
    <n v="27484"/>
    <x v="1"/>
  </r>
  <r>
    <n v="5036"/>
    <s v="tm1001108"/>
    <x v="4989"/>
    <s v="Biggie: I Got a Story to Tell"/>
    <x v="0"/>
    <s v="Christopher Wallace, AKA The Notorious B.I.G., remains one of Hip-Hop√¢‚Ç¨‚Ñ¢s icons, renowned for his distinctive flow and autobiographical lyrics. This documentary celebrates his life via rare behind-the-scenes footage and the testimonies of his closest friends and family."/>
    <x v="65"/>
    <x v="1"/>
    <s v="R"/>
    <x v="0"/>
    <n v="97"/>
    <s v="tt14058484"/>
    <n v="6.8"/>
    <n v="4934"/>
    <x v="1"/>
  </r>
  <r>
    <n v="5037"/>
    <s v="tm1160484"/>
    <x v="4990"/>
    <s v="Donkeyhead"/>
    <x v="0"/>
    <s v="Mona, a failed writer, carves out a life of isolation while caring for her ailing Sikh father but when he has a debilitating stroke her three successful siblings show up on her doorstep determined to take control of the situation."/>
    <x v="64"/>
    <x v="1"/>
    <m/>
    <x v="5"/>
    <n v="106"/>
    <s v="tt14064072"/>
    <n v="6.7"/>
    <n v="202"/>
    <x v="1"/>
  </r>
  <r>
    <n v="5038"/>
    <s v="tm1119455"/>
    <x v="4991"/>
    <s v="Camp Confidential: America's Secret Nazis"/>
    <x v="0"/>
    <s v="Camp Confidential: America's Secret Nazis, is a documentary short featuring animation that  focuses on the story of a top secret POW camp that was classified for over 5 decades. In the midst of WWII, a group of young Jewish refugees are assigned to guard a top secret POW camp near Washington D.C. The Jewish soldiers soon discover that their prisoners are no other than Hitler's top scientists - What starts out as an intelligence mission to gather information from the Nazis, soon gets a shocking twist when the Jewish soldiers are tasked with a very different mission altogether. A mission that would question their moral values - exposing a dark secret from America's past."/>
    <x v="65"/>
    <x v="1"/>
    <s v="PG-13"/>
    <x v="4"/>
    <n v="34"/>
    <s v="tt15470770"/>
    <n v="6.3"/>
    <m/>
    <x v="1"/>
  </r>
  <r>
    <n v="5039"/>
    <s v="ts283639"/>
    <x v="4992"/>
    <s v="Decoupled"/>
    <x v="1"/>
    <s v="Follows a writer and his wife who announce their divorce with a party, which ends up exposing other absurd relationships in their world."/>
    <x v="65"/>
    <x v="1"/>
    <s v="TV-MA"/>
    <x v="6"/>
    <n v="30"/>
    <s v="tt14167338"/>
    <n v="8"/>
    <n v="6379"/>
    <x v="1"/>
  </r>
  <r>
    <n v="5040"/>
    <s v="ts311915"/>
    <x v="4993"/>
    <s v="Rebelde"/>
    <x v="1"/>
    <s v="Head back to Elite Way School as a new generation of students hope to win the Battle of the Bands."/>
    <x v="64"/>
    <x v="1"/>
    <s v="TV-MA"/>
    <x v="6"/>
    <n v="39"/>
    <s v="tt14153686"/>
    <n v="6.2"/>
    <n v="2122"/>
    <x v="1"/>
  </r>
  <r>
    <n v="5041"/>
    <s v="ts257315"/>
    <x v="4994"/>
    <s v="Karma's World"/>
    <x v="1"/>
    <s v="Lyrically gifted middle schooler Karma juggles rap dreams and rhyme schemes while using her talent, ambition and heart to solve any problem."/>
    <x v="65"/>
    <x v="1"/>
    <s v="TV-Y"/>
    <x v="8"/>
    <n v="11"/>
    <s v="tt13321232"/>
    <n v="6.2"/>
    <n v="134"/>
    <x v="1"/>
  </r>
  <r>
    <n v="5042"/>
    <s v="tm1040733"/>
    <x v="4995"/>
    <s v="In Our Mothers' Gardens"/>
    <x v="0"/>
    <s v="In Our Mothers' Gardens celebrates the strength and resiliency of Black women and Black families through the complex, and often times humorous, relationship between mothers and daughters."/>
    <x v="65"/>
    <x v="1"/>
    <m/>
    <x v="5"/>
    <n v="84"/>
    <s v="tt14369930"/>
    <n v="8.6"/>
    <n v="124"/>
    <x v="1"/>
  </r>
  <r>
    <n v="5043"/>
    <s v="tm1006127"/>
    <x v="4996"/>
    <s v="Arlo the Alligator Boy"/>
    <x v="0"/>
    <s v="A young humanoid alligator travels to the big city in hopes of reuniting with his estranged father, meeting a colorful cast of characters along the way."/>
    <x v="65"/>
    <x v="1"/>
    <m/>
    <x v="5"/>
    <n v="90"/>
    <s v="tt13454122"/>
    <n v="6.5"/>
    <n v="1079"/>
    <x v="1"/>
  </r>
  <r>
    <n v="5044"/>
    <s v="tm1137797"/>
    <x v="4997"/>
    <s v="137 Shots"/>
    <x v="0"/>
    <s v="In this documentary, law enforcement faces scrutiny as Americans demand justice after police violence claims multiple Black lives in Cleveland."/>
    <x v="65"/>
    <x v="1"/>
    <s v="R"/>
    <x v="0"/>
    <n v="104"/>
    <s v="tt16379224"/>
    <n v="6.2"/>
    <n v="767"/>
    <x v="1"/>
  </r>
  <r>
    <n v="5045"/>
    <s v="tm1022912"/>
    <x v="4998"/>
    <s v="One"/>
    <x v="0"/>
    <s v="Story of Kadakkal Chandran, the Chief Minister of Kerala whose uncompromising attitude towards corruption and his dictatorial actions has gained him a lot of enemies. The events gets more intense when he faces an allegation."/>
    <x v="65"/>
    <x v="1"/>
    <m/>
    <x v="5"/>
    <n v="151"/>
    <s v="tt11286552"/>
    <n v="6.5"/>
    <n v="2672"/>
    <x v="1"/>
  </r>
  <r>
    <n v="5046"/>
    <s v="tm1130275"/>
    <x v="4999"/>
    <s v="Mo Amer: Mohammed in Texas"/>
    <x v="0"/>
    <s v="In his hometown of Houston, Mo Amer takes on pandemic panic, disappointing Bradley Cooper, hummus appropriation and the subtle art of cursing in Arabic."/>
    <x v="65"/>
    <x v="1"/>
    <m/>
    <x v="5"/>
    <n v="64"/>
    <s v="tt15845288"/>
    <n v="6.5"/>
    <n v="568"/>
    <x v="1"/>
  </r>
  <r>
    <n v="5047"/>
    <s v="tm886188"/>
    <x v="5000"/>
    <s v="Caught by a Wave"/>
    <x v="0"/>
    <s v="A summer fling born under the Sicilian sun quickly develops into a heartbreaking love story that forces a boy and girl to grow up too quickly."/>
    <x v="65"/>
    <x v="1"/>
    <m/>
    <x v="5"/>
    <n v="99"/>
    <s v="tt12013758"/>
    <n v="5.7"/>
    <n v="1265"/>
    <x v="1"/>
  </r>
  <r>
    <n v="5048"/>
    <s v="tm1094069"/>
    <x v="5001"/>
    <s v="The Women and the Murderer"/>
    <x v="0"/>
    <s v="This documentary traces the capture of serial killer Guy Georges through the tireless work of two women: a police chief and a victim's mother."/>
    <x v="65"/>
    <x v="1"/>
    <s v="PG-13"/>
    <x v="4"/>
    <n v="92"/>
    <s v="tt15216504"/>
    <n v="6.4"/>
    <n v="1158"/>
    <x v="1"/>
  </r>
  <r>
    <n v="5049"/>
    <s v="ts287741"/>
    <x v="5002"/>
    <s v="Fresh, Fried &amp; Crispy"/>
    <x v="1"/>
    <s v="Passionate about food and ready for fun, critic Daym Drops drops in on America's smokin' hot spots for the best, freshest takes on fried food."/>
    <x v="65"/>
    <x v="1"/>
    <s v="TV-PG"/>
    <x v="7"/>
    <n v="25"/>
    <s v="tt14644428"/>
    <n v="6.2"/>
    <n v="603"/>
    <x v="1"/>
  </r>
  <r>
    <n v="5050"/>
    <s v="tm1160938"/>
    <x v="5003"/>
    <s v="Adam by Eve: A Live in Animation"/>
    <x v="0"/>
    <s v="Anime, live action and music by cutting-edge artist Eve √¢‚Ç¨‚Äù all weave together into this dreamlike sonic experience inspired by the story of Adam and Eve."/>
    <x v="64"/>
    <x v="1"/>
    <s v="PG-13"/>
    <x v="4"/>
    <n v="58"/>
    <s v="tt18274178"/>
    <n v="6.5"/>
    <n v="173"/>
    <x v="1"/>
  </r>
  <r>
    <n v="5051"/>
    <s v="ts304690"/>
    <x v="5004"/>
    <s v="Remember You"/>
    <x v="1"/>
    <s v="A genius detective teams up with a colleague to investigate a case that hits close to home, but the duo becomes entangled in a cat-and-mouse game."/>
    <x v="65"/>
    <x v="1"/>
    <s v="TV-MA"/>
    <x v="6"/>
    <n v="67"/>
    <s v="tt15344082"/>
    <n v="7.4"/>
    <n v="65"/>
    <x v="1"/>
  </r>
  <r>
    <n v="5052"/>
    <s v="tm1172600"/>
    <x v="5005"/>
    <s v="11M"/>
    <x v="0"/>
    <s v="Survivors and insiders recount March 11, 2004's terrorist attack on Madrid, including the political crisis it ignited and the hunt for the perpetrators."/>
    <x v="64"/>
    <x v="1"/>
    <m/>
    <x v="5"/>
    <n v="92"/>
    <s v="tt6275154"/>
    <n v="7"/>
    <n v="796"/>
    <x v="1"/>
  </r>
  <r>
    <n v="5053"/>
    <s v="tm1120937"/>
    <x v="5006"/>
    <s v="Montford: The Chickasaw Rancher"/>
    <x v="0"/>
    <s v="A Chickasaw man survives great hardships and tragedy to establish a vast ranching empire along the famous cattle highway of the American West."/>
    <x v="65"/>
    <x v="1"/>
    <m/>
    <x v="5"/>
    <n v="96"/>
    <s v="tt6704894"/>
    <n v="6.7"/>
    <n v="681"/>
    <x v="1"/>
  </r>
  <r>
    <n v="5054"/>
    <s v="tm1118822"/>
    <x v="5007"/>
    <s v="Sex: Unzipped"/>
    <x v="0"/>
    <s v="Rap superstar Saweetie hosts a celebration of sexual health and positivity, with help from expert educators, candid stand-ups and uninhibited puppets."/>
    <x v="65"/>
    <x v="1"/>
    <m/>
    <x v="5"/>
    <n v="59"/>
    <s v="tt15523050"/>
    <n v="2.5"/>
    <n v="395"/>
    <x v="1"/>
  </r>
  <r>
    <n v="5055"/>
    <s v="tm1102570"/>
    <x v="5008"/>
    <s v="Swallow"/>
    <x v="0"/>
    <s v="Set in the 1980s, Tolani Ajao is a bank secretary in Lagos, who finds herself persuaded by her friend Rose Adamson to enter the world of drug trafficking."/>
    <x v="65"/>
    <x v="1"/>
    <m/>
    <x v="5"/>
    <n v="128"/>
    <s v="tt14391622"/>
    <n v="3.4"/>
    <n v="175"/>
    <x v="1"/>
  </r>
  <r>
    <n v="5056"/>
    <s v="tm990983"/>
    <x v="5009"/>
    <s v="Paper Lives"/>
    <x v="0"/>
    <s v="In the streets of Istanbul, ailing waste warehouse worker Mehmet takes a small boy under his wing and must soon confront his own traumatic childhood."/>
    <x v="65"/>
    <x v="1"/>
    <m/>
    <x v="5"/>
    <n v="96"/>
    <s v="tt13045890"/>
    <n v="6.7"/>
    <n v="11804"/>
    <x v="1"/>
  </r>
  <r>
    <n v="5057"/>
    <s v="tm867681"/>
    <x v="5010"/>
    <s v="Haseen Dillruba"/>
    <x v="0"/>
    <s v="Under investigation as a suspect in her husband's murder, a wife reveals details of their thorny marriage that seem to only further blur the truth."/>
    <x v="65"/>
    <x v="1"/>
    <m/>
    <x v="5"/>
    <n v="135"/>
    <s v="tt11027830"/>
    <n v="7"/>
    <n v="25771"/>
    <x v="1"/>
  </r>
  <r>
    <n v="5058"/>
    <s v="tm1160424"/>
    <x v="5011"/>
    <s v="AI Love You"/>
    <x v="0"/>
    <s v="A modern love story set in the near future where an AI building is powered by human feelings. Due to a software glitch, it falls in love with a real girl, escapes the building into the body of a real man, and tries to win her affections."/>
    <x v="64"/>
    <x v="1"/>
    <s v="PG-13"/>
    <x v="4"/>
    <n v="95"/>
    <s v="tt11182810"/>
    <n v="4.4000000000000004"/>
    <n v="529"/>
    <x v="1"/>
  </r>
  <r>
    <n v="5059"/>
    <s v="tm1114205"/>
    <x v="5012"/>
    <s v="Amina"/>
    <x v="0"/>
    <s v="In 16th-century Zazzau, now Zaria, Nigeria, Amina must utilize her military skills and tactics to defend her family's kingdom. Based on a true story."/>
    <x v="65"/>
    <x v="1"/>
    <s v="PG-13"/>
    <x v="4"/>
    <n v="120"/>
    <s v="tt15858090"/>
    <n v="3.9"/>
    <n v="289"/>
    <x v="1"/>
  </r>
  <r>
    <n v="5060"/>
    <s v="ts314963"/>
    <x v="5013"/>
    <s v="The Fastest"/>
    <x v="1"/>
    <s v="In this unpredictable and thrilling racing competition, drivers from the Middle East with something to prove battle on the track for a cash prize."/>
    <x v="65"/>
    <x v="1"/>
    <s v="TV-PG"/>
    <x v="7"/>
    <n v="35"/>
    <s v="tt15779034"/>
    <n v="5.7"/>
    <n v="76"/>
    <x v="1"/>
  </r>
  <r>
    <n v="5061"/>
    <s v="tm1049290"/>
    <x v="5014"/>
    <s v="In for a Murder"/>
    <x v="0"/>
    <s v="Magda, who long ago abandoned her career for the sake of her family, lives in Podkowa Lesna, near Warsaw. One evening, she accidentally discovers the body of a murdered woman in a park. The deceased has a W-shaped pendant around her neck - identical to the one belonging to her long-lost friend, Weronika. In the background of the murder, there are famous names of a businessman and a candidate for senator. The official investigation is conducted by commissioner Jacek Sikora, Magda's former friend, once in love with her. Since his biggest challenge so far has been bicycle thieves, the corpse in the park is far beyond him. Magda, a compulsive crime fiction reader, begins her own investigation. On the trail of the murderer and unraveling the mystery, their paths will cross many times. A handsome veterinarian will also appear on the horizon."/>
    <x v="65"/>
    <x v="1"/>
    <m/>
    <x v="5"/>
    <n v="105"/>
    <s v="tt13377488"/>
    <n v="5.3"/>
    <n v="1394"/>
    <x v="1"/>
  </r>
  <r>
    <n v="5062"/>
    <s v="tm1002869"/>
    <x v="5015"/>
    <s v="Fate: The Winx Saga - The Afterparty"/>
    <x v="0"/>
    <s v="Stars of the fiery hit discuss the show's magic, play trivia and chow down on hot wings. Then, Taylor Tomlinson shares how she would use fairy powers."/>
    <x v="65"/>
    <x v="1"/>
    <s v="PG-13"/>
    <x v="4"/>
    <n v="31"/>
    <s v="tt14081914"/>
    <n v="6.2"/>
    <n v="69"/>
    <x v="1"/>
  </r>
  <r>
    <n v="5063"/>
    <s v="tm1150800"/>
    <x v="5016"/>
    <s v="Amandla"/>
    <x v="0"/>
    <s v="Amandla is an anti-apartheid resistance slogan and means power. Apartheid in South Africa is still in full force when, in 1987, the two brothers Impi and Nkosana grew up on a farm as the sons of servants. The white owners are liberal people who aren't too particular about racial segregation. Black Africans have it relatively good there. Even a tender love bond develops between Impi and the blond daughter Elizabeth. But they have to be on their guard when neighboring farmers come to visit. When three racist upstart Boers arrive on the farm one day, tragic incidents occur with terrible consequences. The two Zulu boys are now on their own. Several years after surviving this childhood tragedy, the now grown brothers each find themselves on the opposing sides of the law. One is a gangster, the other is a police officer. A heinous gang crime tests their loyalty to one another."/>
    <x v="64"/>
    <x v="1"/>
    <m/>
    <x v="5"/>
    <n v="106"/>
    <s v="tt5343008"/>
    <n v="5.5"/>
    <n v="356"/>
    <x v="1"/>
  </r>
  <r>
    <n v="5064"/>
    <s v="tm861018"/>
    <x v="5017"/>
    <s v="Sweet &amp; Sour"/>
    <x v="0"/>
    <s v="Faced with real-world opportunities and challenges, a couple endures the highs and lows of trying to make a long-distance relationship survive."/>
    <x v="65"/>
    <x v="1"/>
    <m/>
    <x v="5"/>
    <n v="101"/>
    <s v="tt14599938"/>
    <n v="6.7"/>
    <n v="2387"/>
    <x v="1"/>
  </r>
  <r>
    <n v="5065"/>
    <s v="tm980657"/>
    <x v="5018"/>
    <s v="The Soul"/>
    <x v="0"/>
    <s v="Wang Shicong, chairman of the famous group, died tragically at home. The prosecutor Liang Wenchao and his wife, Abang, learned during the investigation that the deceased√¢‚Ç¨‚Ñ¢s long-term partner, Dr. Wan, and his ex-wife√¢‚Ç¨‚Ñ¢s Son Wang Tianyou, young newlywed wife Li Yan, and even the dead ex-wife, each suspect has an intricate connection. As more clues gradually surfaced, they gradually discovered the rich. The amazing secret hidden behind the murder..."/>
    <x v="65"/>
    <x v="1"/>
    <m/>
    <x v="5"/>
    <n v="130"/>
    <s v="tt13598976"/>
    <n v="6.6"/>
    <n v="2676"/>
    <x v="1"/>
  </r>
  <r>
    <n v="5066"/>
    <s v="tm1131895"/>
    <x v="5019"/>
    <s v="Love is Color Blind"/>
    <x v="0"/>
    <s v="After an accident left a budding artist color blind, his best friend takes it upon herself to bring back the colors in his life and make him realize her unwavering love. But this proves to be no easy task when a potential rival enters the picture."/>
    <x v="65"/>
    <x v="1"/>
    <m/>
    <x v="5"/>
    <n v="115"/>
    <s v="tt15979132"/>
    <n v="8.3000000000000007"/>
    <n v="465"/>
    <x v="1"/>
  </r>
  <r>
    <n v="5067"/>
    <s v="ts307981"/>
    <x v="5020"/>
    <s v="Scaredy Cats"/>
    <x v="1"/>
    <s v="On Willa Ward√¢‚Ç¨‚Ñ¢s twelfth birthday, she inherits a beautiful charm necklace that belonged to her mother, who was a witch.  She soon learns 2 bad witches, Wilma and Wanda are after her locket so they can have ultimate power, and she alongside her best friends Scout and Lily turn into cats to escape."/>
    <x v="65"/>
    <x v="1"/>
    <s v="TV-G"/>
    <x v="9"/>
    <n v="26"/>
    <s v="tt15387774"/>
    <n v="6.2"/>
    <n v="338"/>
    <x v="1"/>
  </r>
  <r>
    <n v="5068"/>
    <s v="ts288545"/>
    <x v="5021"/>
    <s v="We the People"/>
    <x v="1"/>
    <s v="Learn the basics of rights and citizenship with upbeat songs by popular artists like Janelle Mon√É¬°e, H.E.R., Adam Lambert, Brandi Carlile and more."/>
    <x v="65"/>
    <x v="1"/>
    <s v="TV-Y7"/>
    <x v="10"/>
    <n v="5"/>
    <s v="tt14770480"/>
    <n v="3.4"/>
    <n v="674"/>
    <x v="1"/>
  </r>
  <r>
    <n v="5069"/>
    <s v="ts61384"/>
    <x v="5022"/>
    <s v="My Love: Six Stories of True Love"/>
    <x v="1"/>
    <s v="Inspired by the acclaimed Korean documentary My Love, Don't Cross That River, the poignant series MY LOVE documents a year in the lives of six elderly couples from around the world. Globe-trotting through Brazil, India, Japan, Korea, the U.S., and Spain, the six-part docuseries gets to the heart of long-lasting love."/>
    <x v="65"/>
    <x v="1"/>
    <s v="TV-PG"/>
    <x v="7"/>
    <n v="70"/>
    <s v="tt14267526"/>
    <n v="7.5"/>
    <n v="281"/>
    <x v="1"/>
  </r>
  <r>
    <n v="5070"/>
    <s v="ts296179"/>
    <x v="5023"/>
    <s v="The War Next-door"/>
    <x v="1"/>
    <s v="When two antagonistic families end up living next door in a posh neighborhood, the matriarchs ensue a full-scale war of unintended consequences."/>
    <x v="65"/>
    <x v="1"/>
    <s v="TV-MA"/>
    <x v="6"/>
    <n v="32"/>
    <s v="tt14821886"/>
    <n v="5.6"/>
    <n v="373"/>
    <x v="1"/>
  </r>
  <r>
    <n v="5071"/>
    <s v="tm958688"/>
    <x v="5024"/>
    <s v="Love Me Instead"/>
    <x v="0"/>
    <s v="One day, Sedat, who works as a prison guard in Konya, is given the duty to take one of the prisoners, Musa, to his hometown. Musa does not intend to return until he finds out why his daughter was killed."/>
    <x v="65"/>
    <x v="1"/>
    <m/>
    <x v="5"/>
    <n v="124"/>
    <s v="tt13161356"/>
    <n v="7"/>
    <n v="2472"/>
    <x v="1"/>
  </r>
  <r>
    <n v="5072"/>
    <s v="ts273275"/>
    <x v="5025"/>
    <s v="Marriage or Mortgage"/>
    <x v="1"/>
    <s v="Married or single, we've all heard it. &quot;You could buy a house for the price of that wedding!&quot; But have you ever stopped to think, what if you actually did? In the Marriage or Mortgage, a wedding planner and a real estate agent compete to win the hearts and budgets of spouses-to-be. Will they pick fairy-tale nuptials or a dream home?"/>
    <x v="65"/>
    <x v="1"/>
    <s v="TV-G"/>
    <x v="9"/>
    <n v="40"/>
    <s v="tt14037542"/>
    <n v="5.0999999999999996"/>
    <n v="433"/>
    <x v="1"/>
  </r>
  <r>
    <n v="5073"/>
    <s v="tm1150727"/>
    <x v="5026"/>
    <s v="Kapil Sharma: I'm Not Done Yet"/>
    <x v="0"/>
    <s v="From the liquid courage behind his tweets to the sobering realities of making it in Mumbai, Kapil's pouring his heart out √¢‚Ç¨‚Äù with a heavy glug of humor."/>
    <x v="64"/>
    <x v="1"/>
    <s v="R"/>
    <x v="0"/>
    <n v="54"/>
    <s v="tt16867200"/>
    <n v="6.9"/>
    <n v="3950"/>
    <x v="1"/>
  </r>
  <r>
    <n v="5074"/>
    <s v="tm990972"/>
    <x v="5027"/>
    <s v="The Last Paradiso"/>
    <x v="0"/>
    <s v="In 1950s Italy, a farmer's dream of improving workers√¢‚Ç¨‚Ñ¢ living conditions collapses when he falls for a landowner's daughter. Based on true events."/>
    <x v="65"/>
    <x v="1"/>
    <m/>
    <x v="5"/>
    <n v="107"/>
    <s v="tt11428926"/>
    <n v="5.7"/>
    <n v="1302"/>
    <x v="1"/>
  </r>
  <r>
    <n v="5075"/>
    <s v="ts320407"/>
    <x v="5028"/>
    <s v="The Future Diary"/>
    <x v="1"/>
    <s v="The Future Diary is a love diary of events that will happen in the future. Two people who have never met before are cast to live out a romantic storyline by following a diary that is handed to them. Their semi-fictional exchange, based on the casts' own words, takes them through an experience that could ultimately influence how they view one another. Will the adventure lead to real romance? A reboot of the legendary romance reality series that made 20 years ago starts from December 14, 2021."/>
    <x v="65"/>
    <x v="1"/>
    <s v="TV-PG"/>
    <x v="7"/>
    <n v="33"/>
    <s v="tt15567380"/>
    <n v="7.9"/>
    <n v="97"/>
    <x v="1"/>
  </r>
  <r>
    <n v="5076"/>
    <s v="tm1013111"/>
    <x v="5029"/>
    <s v="1000 Miles from Christmas"/>
    <x v="0"/>
    <s v="A Christmas tale, a romantic comedy and the story of a man in his 30s who learns reluctantly to get carried away by the Christmas spirit."/>
    <x v="65"/>
    <x v="1"/>
    <m/>
    <x v="5"/>
    <n v="102"/>
    <s v="tt13782052"/>
    <n v="5.7"/>
    <n v="1483"/>
    <x v="1"/>
  </r>
  <r>
    <n v="5077"/>
    <s v="ts293346"/>
    <x v="5030"/>
    <s v="Race: Bubba Wallace"/>
    <x v="1"/>
    <s v="Follows the NASCAR driver Bubba Wallace as he competes for the 23XI Racing team."/>
    <x v="64"/>
    <x v="1"/>
    <s v="TV-MA"/>
    <x v="6"/>
    <n v="47"/>
    <s v="tt14513646"/>
    <n v="5.9"/>
    <n v="402"/>
    <x v="1"/>
  </r>
  <r>
    <n v="5078"/>
    <s v="tm1063013"/>
    <x v="5031"/>
    <s v="The Father Who Moves Mountains"/>
    <x v="0"/>
    <s v="Mircea, former Intelligence officer, finds out that his son from has gone missing in the mountains. He travels there to find him. After days of searches, Mircea put his own rescue team together, leading to conflict with the local squad."/>
    <x v="65"/>
    <x v="1"/>
    <s v="PG-13"/>
    <x v="4"/>
    <n v="108"/>
    <s v="tt8886670"/>
    <n v="5.5"/>
    <n v="3385"/>
    <x v="1"/>
  </r>
  <r>
    <n v="5079"/>
    <s v="tm1039422"/>
    <x v="5032"/>
    <s v="Nail Bomber: Manhunt"/>
    <x v="0"/>
    <s v="This documentary examines the 1999 London bombings that targeted Black, Bangladeshi and gay communities, and the race to find the far-right perpetrator. He terrorized a city, seeking to ignite a race war but justice was served by those who wouldn't let his hate win."/>
    <x v="65"/>
    <x v="1"/>
    <m/>
    <x v="5"/>
    <n v="72"/>
    <s v="tt12939812"/>
    <n v="6.3"/>
    <n v="2086"/>
    <x v="1"/>
  </r>
  <r>
    <n v="5080"/>
    <s v="tm1001267"/>
    <x v="5033"/>
    <s v="Secret Magic Control Agency"/>
    <x v="0"/>
    <s v="The Secret Magic Control Agency sends its two best agents, Hansel and Gretel, to fight against the witch of the Gingerbread House."/>
    <x v="65"/>
    <x v="1"/>
    <m/>
    <x v="5"/>
    <n v="104"/>
    <s v="tt13932162"/>
    <n v="6.2"/>
    <n v="3948"/>
    <x v="1"/>
  </r>
  <r>
    <n v="5081"/>
    <s v="ts285471"/>
    <x v="5034"/>
    <s v="The Wedding Coach"/>
    <x v="1"/>
    <s v="Former bride and forever comedian Jamie Lee shares her irreverent yet practical tips and tricks for wedding planning with struggling lovebirds."/>
    <x v="65"/>
    <x v="1"/>
    <s v="TV-MA"/>
    <x v="6"/>
    <n v="32"/>
    <s v="tt14210424"/>
    <n v="4.9000000000000004"/>
    <n v="85"/>
    <x v="1"/>
  </r>
  <r>
    <n v="5082"/>
    <s v="ts283614"/>
    <x v="5035"/>
    <s v="Haunted: Latin America"/>
    <x v="1"/>
    <s v="Real people's terrifying tales of the chilling, unexplained and paranormal come to life with dramatic reenactments in this reality series."/>
    <x v="65"/>
    <x v="1"/>
    <s v="TV-14"/>
    <x v="2"/>
    <n v="33"/>
    <s v="tt14164238"/>
    <n v="5.3"/>
    <n v="572"/>
    <x v="1"/>
  </r>
  <r>
    <n v="5083"/>
    <s v="tm1082515"/>
    <x v="5036"/>
    <s v="Untold: Caitlyn Jenner"/>
    <x v="0"/>
    <s v="Caitlyn Jenner's unlikely path to Olympic glory was inspirational. But her more challenging road to embracing her true self proved even more meaningful."/>
    <x v="65"/>
    <x v="1"/>
    <s v="R"/>
    <x v="0"/>
    <n v="69"/>
    <s v="tt15101946"/>
    <n v="6.4"/>
    <n v="2384"/>
    <x v="1"/>
  </r>
  <r>
    <n v="5084"/>
    <s v="tm876997"/>
    <x v="5037"/>
    <s v="Most Eligible Bachelor"/>
    <x v="0"/>
    <s v="Akhil and Pooja have a love story with a touch of comedy, where they confront their ideas of married life."/>
    <x v="65"/>
    <x v="1"/>
    <m/>
    <x v="5"/>
    <n v="170"/>
    <s v="tt11725680"/>
    <n v="6.4"/>
    <n v="3125"/>
    <x v="1"/>
  </r>
  <r>
    <n v="5085"/>
    <s v="tm1118234"/>
    <x v="5038"/>
    <s v="Lords of Scam"/>
    <x v="0"/>
    <s v="This documentary traces the rise and crash of scammers who conned the EU carbon quota system and pocketed millions before turning on one another."/>
    <x v="65"/>
    <x v="1"/>
    <s v="R"/>
    <x v="0"/>
    <n v="105"/>
    <s v="tt15711402"/>
    <n v="6.3"/>
    <n v="568"/>
    <x v="1"/>
  </r>
  <r>
    <n v="5086"/>
    <s v="tm1102226"/>
    <x v="5039"/>
    <s v="My Brother, My Sister"/>
    <x v="0"/>
    <s v="When their father's will forces them to live together, siblings Nik and Tesla √¢‚Ç¨‚Äù and Tesla's kids √¢‚Ç¨‚Äù try to overcome their differences to become a family."/>
    <x v="65"/>
    <x v="1"/>
    <m/>
    <x v="5"/>
    <n v="110"/>
    <s v="tt13003996"/>
    <n v="6"/>
    <n v="882"/>
    <x v="1"/>
  </r>
  <r>
    <n v="5087"/>
    <s v="tm876083"/>
    <x v="5040"/>
    <s v="Xtreme"/>
    <x v="0"/>
    <s v="Two years after the murder of his son and father, a retired hitman sets in motion a carefully crafted revenge plan against the killer: his own brother."/>
    <x v="65"/>
    <x v="1"/>
    <m/>
    <x v="5"/>
    <n v="111"/>
    <s v="tt11658120"/>
    <n v="5.8"/>
    <n v="4273"/>
    <x v="1"/>
  </r>
  <r>
    <n v="5088"/>
    <s v="ts285470"/>
    <x v="5041"/>
    <s v="Pet Stars"/>
    <x v="1"/>
    <s v="Follow talent management company Pets on Q as they work with the biggest animal influencers on social media in this reality series"/>
    <x v="65"/>
    <x v="1"/>
    <s v="TV-PG"/>
    <x v="7"/>
    <n v="27"/>
    <s v="tt14318392"/>
    <n v="4.9000000000000004"/>
    <n v="117"/>
    <x v="1"/>
  </r>
  <r>
    <n v="5089"/>
    <s v="tm1038364"/>
    <x v="5042"/>
    <s v="Ghost Lab"/>
    <x v="0"/>
    <s v="After witnessing a haunting in their hospital, two doctors become dangerously obsessed with obtaining scientific proof that ghosts exist."/>
    <x v="65"/>
    <x v="1"/>
    <m/>
    <x v="5"/>
    <n v="117"/>
    <s v="tt13446126"/>
    <n v="5.2"/>
    <n v="1367"/>
    <x v="1"/>
  </r>
  <r>
    <n v="5090"/>
    <s v="tm1131374"/>
    <x v="5043"/>
    <s v="Carolin Kebekus: The Last Christmas Special"/>
    <x v="0"/>
    <s v="One of the biggest comedians in Germany, Carolin Kebekus, mixes festive nostalgia and social commentary with her signature edgy wit to poke fun and challenge 'the most wonderful time of the year'."/>
    <x v="65"/>
    <x v="1"/>
    <m/>
    <x v="5"/>
    <n v="66"/>
    <s v="tt15893460"/>
    <n v="4.7"/>
    <n v="97"/>
    <x v="1"/>
  </r>
  <r>
    <n v="5091"/>
    <s v="tm1116525"/>
    <x v="5044"/>
    <s v="Just Short of Perfect"/>
    <x v="0"/>
    <s v="A divorced lawyer falls for a charismatic cardiologist. But when their difference in size leads to family friction, is she ready to listen to her heart?"/>
    <x v="65"/>
    <x v="1"/>
    <m/>
    <x v="5"/>
    <n v="94"/>
    <s v="tt15863594"/>
    <n v="5.3"/>
    <n v="952"/>
    <x v="1"/>
  </r>
  <r>
    <n v="5092"/>
    <s v="ts310628"/>
    <x v="5045"/>
    <s v="MaveriX"/>
    <x v="1"/>
    <s v="Six young motocross riders come together to form a team, to make the national titles, or crash out trying. But the biggest win of all might be the friends they make for life."/>
    <x v="64"/>
    <x v="1"/>
    <m/>
    <x v="5"/>
    <n v="23"/>
    <s v="tt15373864"/>
    <n v="8.4"/>
    <n v="31"/>
    <x v="1"/>
  </r>
  <r>
    <n v="5093"/>
    <s v="tm1119172"/>
    <x v="5046"/>
    <s v="Puff: Wonders of the Reef"/>
    <x v="0"/>
    <s v="A baby pufferfish travels through a wondrous microworld full of fantastical creatures as he searches for a home on the Great Barrier Reef."/>
    <x v="65"/>
    <x v="1"/>
    <s v="PG"/>
    <x v="1"/>
    <n v="59"/>
    <s v="tt15753666"/>
    <n v="7.1"/>
    <n v="743"/>
    <x v="1"/>
  </r>
  <r>
    <n v="5094"/>
    <s v="ts286218"/>
    <x v="5047"/>
    <s v="The Rational Life"/>
    <x v="1"/>
    <s v="Shen Ruo Xin is a thirty-something professional who decides to take a stand against unfair societal expectations At her workplace she finds herself drawn  to two different  men - one  her trusted, younger assistant, the other her bachelor boss.  Knowing she is considered a 'leftover woman' weighs heavily on her.  Will  she opt to marry the man society deems appropriate, or will she listen to her heart and screw up the courage to pursue a romance with the younger man?"/>
    <x v="65"/>
    <x v="1"/>
    <m/>
    <x v="5"/>
    <n v="45"/>
    <s v="tt14376958"/>
    <n v="8.1"/>
    <n v="445"/>
    <x v="1"/>
  </r>
  <r>
    <n v="5095"/>
    <s v="tm1049265"/>
    <x v="5048"/>
    <s v="My Wonderful Life"/>
    <x v="0"/>
    <s v="Middle-aged Joanna tries tirelessly to reconcile being a mother, daughter, grandmother, wife, lover, housewife and high-school teacher. But she seems to be losing her patience."/>
    <x v="65"/>
    <x v="1"/>
    <m/>
    <x v="5"/>
    <n v="99"/>
    <s v="tt13164942"/>
    <n v="5.8"/>
    <n v="540"/>
    <x v="1"/>
  </r>
  <r>
    <n v="5096"/>
    <s v="tm1152224"/>
    <x v="5049"/>
    <s v="Love Tactics"/>
    <x v="0"/>
    <s v="An ad executive and a fashion designer-blogger don't believe in love, so they place a bet to make the other fall head over heels - with unusual tactics."/>
    <x v="64"/>
    <x v="1"/>
    <m/>
    <x v="5"/>
    <n v="97"/>
    <s v="tt14486678"/>
    <n v="5.0999999999999996"/>
    <n v="3436"/>
    <x v="1"/>
  </r>
  <r>
    <n v="5097"/>
    <s v="tm1001095"/>
    <x v="5050"/>
    <s v="Roohi"/>
    <x v="0"/>
    <s v="Roohi is set in a fictional town of North India. The film revolves around two small-town boys Bhaura and Kattanni who are stuck in a forest with Roohi. But there√¢‚Ç¨‚Ñ¢s an insidious spirit following them with feet turned backwards."/>
    <x v="65"/>
    <x v="1"/>
    <m/>
    <x v="5"/>
    <n v="134"/>
    <s v="tt10098288"/>
    <n v="4.4000000000000004"/>
    <n v="9912"/>
    <x v="1"/>
  </r>
  <r>
    <n v="5098"/>
    <s v="ts257873"/>
    <x v="5051"/>
    <s v="Dive Club"/>
    <x v="1"/>
    <s v="Dive Club follows the story of a feisty group of teen divers who search for their friend when she disappears after a cyclone hits Cape Mercy, their small coastal town."/>
    <x v="65"/>
    <x v="1"/>
    <s v="TV-PG"/>
    <x v="7"/>
    <n v="0"/>
    <s v="tt13275052"/>
    <n v="6.2"/>
    <n v="789"/>
    <x v="1"/>
  </r>
  <r>
    <n v="5099"/>
    <s v="ts296201"/>
    <x v="5052"/>
    <s v="Elize Matsunaga: Once Upon a Crime"/>
    <x v="1"/>
    <s v="The crime shocked Brazil: Elize Matsunaga shot and dismembered her rich husband. Featuring her first interview, this docuseries dives deep into the case."/>
    <x v="65"/>
    <x v="1"/>
    <s v="TV-MA"/>
    <x v="6"/>
    <n v="49"/>
    <s v="tt14856998"/>
    <n v="5.9"/>
    <n v="2088"/>
    <x v="1"/>
  </r>
  <r>
    <n v="5100"/>
    <s v="tm977620"/>
    <x v="5053"/>
    <s v="Asakusa Kid"/>
    <x v="0"/>
    <s v="In 1965, Takeshi Kitano drops out of a university and enters the Asakusa France Za, which is a performance theater. He becomes an apprentice to Senzaburo Fukami, who is a legendary entertainer. Senzaburo Fukami demands that Takeshi Kitano keep the mindset of an entertainer, not only on stage, but also in his daily life. Takeshi Kitano cultivates his dream of becoming an entertainer with other apprentices. Due to the popularity of TV, people attend the theater less and less, but Takeshi Kitano spends his youthful days with Senzaburo Fukami and other apprentices who are full of talent and unique personalities."/>
    <x v="65"/>
    <x v="1"/>
    <m/>
    <x v="5"/>
    <n v="123"/>
    <s v="tt13528562"/>
    <n v="7.1"/>
    <n v="1090"/>
    <x v="1"/>
  </r>
  <r>
    <n v="5101"/>
    <s v="tm1045603"/>
    <x v="5054"/>
    <s v="The House of Flowers: The Movie"/>
    <x v="0"/>
    <s v="The De La Mora siblings concoct a mischievous plan to break into their old family home to retrieve a hidden treasure of significant importance."/>
    <x v="65"/>
    <x v="1"/>
    <s v="R"/>
    <x v="0"/>
    <n v="86"/>
    <s v="tt14549558"/>
    <n v="5.5"/>
    <n v="836"/>
    <x v="1"/>
  </r>
  <r>
    <n v="5102"/>
    <s v="tm1161223"/>
    <x v="5055"/>
    <s v="Cat Burglar"/>
    <x v="0"/>
    <s v="In this edgy, over-the-top, interactive trivia toon, answer correctly to help Rowdy the Cat evade Peanut the Security Pup to steal some prized paintings."/>
    <x v="64"/>
    <x v="1"/>
    <s v="PG-13"/>
    <x v="4"/>
    <n v="12"/>
    <s v="tt17321170"/>
    <n v="6.9"/>
    <m/>
    <x v="1"/>
  </r>
  <r>
    <n v="5103"/>
    <s v="ts282876"/>
    <x v="5056"/>
    <s v="Nevenka, Breaking The Silence"/>
    <x v="1"/>
    <s v="The story of the first sexual harassment case in Spain was a scandal. Nevenka Fern√É¬°ndez, its protagonist, discusses it in this documentary."/>
    <x v="65"/>
    <x v="1"/>
    <s v="TV-14"/>
    <x v="2"/>
    <n v="38"/>
    <s v="tt14091172"/>
    <n v="6.9"/>
    <n v="658"/>
    <x v="1"/>
  </r>
  <r>
    <n v="5104"/>
    <s v="ts331449"/>
    <x v="5057"/>
    <s v="Hei$t: The Great Robbery of Brazil's Central Bank"/>
    <x v="1"/>
    <s v="In August 2005, through a tunnel almost 80 meter long, thiefs invaded the bank vault of Brazil's Central Bank in Fortaleza and stole over 160 milions reais, ou or nealy 3,5 tons of cash. This documenty explores that spectacular and historic heist."/>
    <x v="64"/>
    <x v="1"/>
    <s v="TV-14"/>
    <x v="2"/>
    <n v="61"/>
    <s v="tt18274172"/>
    <n v="6.3"/>
    <n v="193"/>
    <x v="1"/>
  </r>
  <r>
    <n v="5105"/>
    <s v="ts229537"/>
    <x v="5058"/>
    <s v="The New Adventures of Oggy"/>
    <x v="1"/>
    <s v="Join adorable kitten Oggy and his cast of cat pals in a bright and colorful kitty world. They're always on the go for fun times and fantastic adventures."/>
    <x v="65"/>
    <x v="1"/>
    <s v="TV-Y"/>
    <x v="8"/>
    <n v="15"/>
    <s v="tt11194006"/>
    <n v="6.6"/>
    <n v="38"/>
    <x v="1"/>
  </r>
  <r>
    <n v="5106"/>
    <s v="tm989672"/>
    <x v="5059"/>
    <s v="Creating The Queen's Gambit"/>
    <x v="0"/>
    <s v="A fascinating character. Exquisite sets. A wig for every era. The stars, creators and crew reveal how the hit series about a chess prodigy came to life."/>
    <x v="65"/>
    <x v="1"/>
    <s v="PG-13"/>
    <x v="4"/>
    <n v="14"/>
    <s v="tt13818410"/>
    <n v="6.9"/>
    <n v="577"/>
    <x v="1"/>
  </r>
  <r>
    <n v="5107"/>
    <s v="tm975741"/>
    <x v="5060"/>
    <s v="Octonauts: The Ring of Fire"/>
    <x v="0"/>
    <s v="In this film's adventure, a volcano erupts suddenly, suddenly awakening the Pacific Ocean floor of hundreds of volcanoes composed of the &quot;ring of fire&quot;, this sudden event quickly turned into a global catastrophe.  The volcanic clusters that are about to erupt en masse threaten the horned whales washed ashore by the tsunami, the cap penguins living in the volcanic islands, the equipment of the small column maintenance station, the food planted by plant fish in the marine farms... Not to mention the plants and animals that live in the crater all year after year!"/>
    <x v="65"/>
    <x v="1"/>
    <s v="G"/>
    <x v="3"/>
    <n v="72"/>
    <s v="tt13779166"/>
    <n v="6.5"/>
    <n v="126"/>
    <x v="1"/>
  </r>
  <r>
    <n v="5108"/>
    <s v="tm1054462"/>
    <x v="5061"/>
    <s v="The Land"/>
    <x v="0"/>
    <s v="In contemporary Poland, people from different social classes face apparently common situations that end up making them mad."/>
    <x v="65"/>
    <x v="1"/>
    <m/>
    <x v="5"/>
    <n v="103"/>
    <s v="tt14345386"/>
    <n v="6.1"/>
    <n v="444"/>
    <x v="1"/>
  </r>
  <r>
    <n v="5109"/>
    <s v="ts287729"/>
    <x v="5062"/>
    <s v="Alma Matters: Inside the IIT Dream"/>
    <x v="1"/>
    <s v="In a &quot;nation of middle-class&quot; the IIT dream involves clearing the world's toughest public exam for guaranteed lifelong success. Life is not an exam though. It's a hustle, one that nobody trains them for. The result? Eternal tumult."/>
    <x v="65"/>
    <x v="1"/>
    <s v="TV-MA"/>
    <x v="6"/>
    <n v="51"/>
    <s v="tt14512938"/>
    <n v="8.3000000000000007"/>
    <n v="2323"/>
    <x v="1"/>
  </r>
  <r>
    <n v="5110"/>
    <s v="tm1101878"/>
    <x v="5063"/>
    <s v="Honey Girls"/>
    <x v="0"/>
    <s v="Mega pop star, Fancy G, hosts a contest to find the next big solo artist. But the young contestants realize they are &quot;better together&quot; and secretly form a band called Honey Girls and become a huge hit cloaked in mystery."/>
    <x v="65"/>
    <x v="1"/>
    <s v="PG"/>
    <x v="1"/>
    <n v="90"/>
    <s v="tt11847606"/>
    <n v="5"/>
    <n v="154"/>
    <x v="1"/>
  </r>
  <r>
    <n v="5111"/>
    <s v="ts267062"/>
    <x v="5064"/>
    <s v="Jiva!"/>
    <x v="1"/>
    <s v="A talented street dancer from Umlazi, Durban must confront her fears and deal with family objections to pursue her dancing dreams."/>
    <x v="65"/>
    <x v="1"/>
    <s v="TV-MA"/>
    <x v="6"/>
    <n v="38"/>
    <s v="tt12564616"/>
    <n v="5.5"/>
    <n v="263"/>
    <x v="1"/>
  </r>
  <r>
    <n v="5112"/>
    <s v="tm986017"/>
    <x v="5065"/>
    <s v="Gatao: The Last Stray"/>
    <x v="0"/>
    <s v="A Qing encounters the photographer Xiao Qi at the full moon banquet of the daughter of the big brother Ren Ge at the corner of the Beiguan. They fall in love with each other. But, sadly, they aren't able to stay together at the end."/>
    <x v="65"/>
    <x v="1"/>
    <m/>
    <x v="5"/>
    <n v="120"/>
    <s v="tt14720502"/>
    <n v="5.9"/>
    <n v="244"/>
    <x v="1"/>
  </r>
  <r>
    <n v="5113"/>
    <s v="tm1037704"/>
    <x v="5066"/>
    <s v="Resort to Love"/>
    <x v="0"/>
    <s v="Aspiring pop star Erica ends up as the entertainment at her ex-fianc√É¬©√¢‚Ç¨‚Ñ¢s wedding after reluctantly taking a gig at a luxurious island resort while in the wake of a music career meltdown."/>
    <x v="65"/>
    <x v="1"/>
    <s v="PG"/>
    <x v="1"/>
    <n v="101"/>
    <s v="tt12929990"/>
    <n v="5.7"/>
    <n v="5586"/>
    <x v="1"/>
  </r>
  <r>
    <n v="5114"/>
    <s v="tm1027639"/>
    <x v="5067"/>
    <s v="Annaatthe"/>
    <x v="0"/>
    <s v="Kaaliyan is a village president in the Madurai district, who is fondly called Annaatthe. His nieces compete with each other to marry him. But, he falls in love with another woman who visits their village. Kaaliyan has a sister who gets married and shifts to Kolkata where she faces some unknown threats. Soon, her brother comes to her aid."/>
    <x v="65"/>
    <x v="1"/>
    <m/>
    <x v="5"/>
    <n v="163"/>
    <s v="tt11253090"/>
    <n v="4.5999999999999996"/>
    <n v="9400"/>
    <x v="1"/>
  </r>
  <r>
    <n v="5115"/>
    <s v="tm997608"/>
    <x v="5068"/>
    <s v="Hate by Dani Rovira"/>
    <x v="0"/>
    <s v="An uncensored monologue by Dani Rovira about today's society."/>
    <x v="65"/>
    <x v="1"/>
    <s v="PG-13"/>
    <x v="4"/>
    <n v="82"/>
    <s v="tt13323128"/>
    <n v="6.7"/>
    <n v="419"/>
    <x v="1"/>
  </r>
  <r>
    <n v="5116"/>
    <s v="tm1001619"/>
    <x v="5069"/>
    <s v="Man in Love"/>
    <x v="0"/>
    <s v="A-Cheng collects debts for a gangster and doesn't skimp on violence, but he can also be merciful to those who deserve it. He has a crush on Hao-ting, the daughter of one of the debtors, but he only knows the underworld and so embarks on a clumsy and primitive courtship that includes reducing the girl's debts in exchange for pity dates. But when Hao-ting catches a glimpse of the good in him, the clouds of melodrama thicken and A-Cheng is forced to come to terms with the real nature of his work."/>
    <x v="65"/>
    <x v="1"/>
    <m/>
    <x v="5"/>
    <n v="115"/>
    <s v="tt14428606"/>
    <n v="6.9"/>
    <n v="1623"/>
    <x v="1"/>
  </r>
  <r>
    <n v="5117"/>
    <s v="tm1109843"/>
    <x v="5070"/>
    <s v="Meenakshi Sundareshwar"/>
    <x v="0"/>
    <s v="Forced to live apart due to a unique job prospect, two newlyweds face the hassles, hiccups √¢‚Ç¨‚Äù and hilarity √¢‚Ç¨‚Äù that arise from their long-distance marriage."/>
    <x v="65"/>
    <x v="1"/>
    <m/>
    <x v="5"/>
    <n v="141"/>
    <s v="tt13529034"/>
    <n v="7.4"/>
    <n v="17141"/>
    <x v="1"/>
  </r>
  <r>
    <n v="5118"/>
    <s v="tm904862"/>
    <x v="5071"/>
    <s v="Just Say Yes"/>
    <x v="0"/>
    <s v="Incurable romantic Lotte's life is upended when her plans for a picture-perfect wedding unravel--just as her self-absorbed sister gets engaged."/>
    <x v="65"/>
    <x v="1"/>
    <m/>
    <x v="5"/>
    <n v="97"/>
    <s v="tt12154638"/>
    <n v="4.5"/>
    <n v="1910"/>
    <x v="1"/>
  </r>
  <r>
    <n v="5119"/>
    <s v="tm1025318"/>
    <x v="5072"/>
    <s v="Ajeeb Daastaans"/>
    <x v="0"/>
    <s v="Four shorts explore the surprising ways in which unexpected catalysts inflame the uncomfortable emotions simmering under fractured relationships."/>
    <x v="65"/>
    <x v="1"/>
    <m/>
    <x v="5"/>
    <n v="142"/>
    <s v="tt14091818"/>
    <n v="6.7"/>
    <n v="5620"/>
    <x v="1"/>
  </r>
  <r>
    <n v="5120"/>
    <s v="ts288832"/>
    <x v="5073"/>
    <s v="I Heart Arlo"/>
    <x v="1"/>
    <s v="Arlo and his newfound crew set up shop in an abandoned seaside neighborhood and help bring it back to life."/>
    <x v="65"/>
    <x v="1"/>
    <s v="TV-Y7"/>
    <x v="10"/>
    <n v="15"/>
    <s v="tt13573450"/>
    <n v="7"/>
    <n v="204"/>
    <x v="1"/>
  </r>
  <r>
    <n v="5121"/>
    <s v="tm954297"/>
    <x v="5074"/>
    <s v="The Secret Diary of an Exchange Student"/>
    <x v="0"/>
    <s v="Two best friends embark on a life-changing adventure abroad as exchange students."/>
    <x v="65"/>
    <x v="1"/>
    <m/>
    <x v="5"/>
    <n v="96"/>
    <s v="tt11594766"/>
    <n v="5.3"/>
    <n v="868"/>
    <x v="1"/>
  </r>
  <r>
    <n v="5122"/>
    <s v="ts272092"/>
    <x v="5075"/>
    <s v="Canine Intervention"/>
    <x v="1"/>
    <s v="Canine Intervention follows renowned Oakland dog trainer, Jas Leverette, as he runs one of the top dog training facilities in California. Cali K9 works with all breeds and are confident in being able to correct any type of behavior issue."/>
    <x v="65"/>
    <x v="1"/>
    <s v="TV-14"/>
    <x v="2"/>
    <n v="35"/>
    <s v="tt13932598"/>
    <n v="6.5"/>
    <n v="886"/>
    <x v="1"/>
  </r>
  <r>
    <n v="5123"/>
    <s v="tm1124066"/>
    <x v="5076"/>
    <s v="Carlos Ballarta: False Prophet"/>
    <x v="0"/>
    <s v="Mexican comic Carlos Ballarta is back and this time he's using his sharp black humor to challenge cultural and religious views from Latin America."/>
    <x v="65"/>
    <x v="1"/>
    <m/>
    <x v="5"/>
    <n v="63"/>
    <s v="tt15733384"/>
    <n v="6.5"/>
    <n v="116"/>
    <x v="1"/>
  </r>
  <r>
    <n v="5124"/>
    <s v="tm1106551"/>
    <x v="5077"/>
    <s v="One Night in Paris"/>
    <x v="0"/>
    <s v="An all-star group of French comics make a joyful return to the stage as they perform at iconic clubs like Le Fridge Barbes and the Jamel Comedy Club."/>
    <x v="65"/>
    <x v="1"/>
    <m/>
    <x v="5"/>
    <n v="64"/>
    <s v="tt15435146"/>
    <n v="4.4000000000000004"/>
    <n v="74"/>
    <x v="1"/>
  </r>
  <r>
    <n v="5125"/>
    <s v="ts316882"/>
    <x v="5078"/>
    <s v="Reasonable Doubt: A Tale of Two Kidnappings"/>
    <x v="1"/>
    <s v="A fender bender that turned into a kidnapping case leads documentalist Roberto Hern√É¬°ndez to expose the truth behind Mexico's flawed justice system."/>
    <x v="65"/>
    <x v="1"/>
    <s v="TV-MA"/>
    <x v="6"/>
    <n v="47"/>
    <s v="tt15796900"/>
    <n v="7.6"/>
    <n v="179"/>
    <x v="1"/>
  </r>
  <r>
    <n v="5126"/>
    <s v="tm1095880"/>
    <x v="5079"/>
    <s v="You vs. Wild: Out Cold"/>
    <x v="0"/>
    <s v="Follows Bear Grylls after a plane crash in the ice ravaged mountains, where he finds himself with amnesia and tries to save himself and the pilot from the harsh winter elements."/>
    <x v="65"/>
    <x v="1"/>
    <m/>
    <x v="5"/>
    <n v="25"/>
    <s v="tt15250050"/>
    <n v="5.3"/>
    <n v="102"/>
    <x v="1"/>
  </r>
  <r>
    <n v="5127"/>
    <s v="ts285106"/>
    <x v="5080"/>
    <s v="Under Suspicion: Uncovering the Wesphael Case"/>
    <x v="1"/>
    <s v="This docuseries follows the high-profile case of Belgian politician Bernard Wesphael, who was accused of murdering his wife in 2013."/>
    <x v="65"/>
    <x v="1"/>
    <s v="TV-14"/>
    <x v="2"/>
    <n v="36"/>
    <s v="tt14078186"/>
    <n v="6.3"/>
    <n v="727"/>
    <x v="1"/>
  </r>
  <r>
    <n v="5128"/>
    <s v="ts305732"/>
    <x v="5081"/>
    <s v="Metal Shop Masters"/>
    <x v="1"/>
    <s v="A group of metal artists torch, cut and weld epic, badass creations from hardened steel. Only one will win a $50,000 prize."/>
    <x v="65"/>
    <x v="1"/>
    <s v="TV-MA"/>
    <x v="6"/>
    <n v="0"/>
    <s v="tt15216520"/>
    <n v="5.6"/>
    <n v="546"/>
    <x v="1"/>
  </r>
  <r>
    <n v="5129"/>
    <s v="tm1044137"/>
    <x v="5082"/>
    <s v="Headspace Unwind you Mind"/>
    <x v="0"/>
    <s v="Do you want to relax, meditate or sleep deeply? Personalize the experience according to you mood or mindset with this Headspace interactive special"/>
    <x v="65"/>
    <x v="1"/>
    <s v="G"/>
    <x v="3"/>
    <n v="15"/>
    <s v="tt14684160"/>
    <n v="7.2"/>
    <n v="132"/>
    <x v="1"/>
  </r>
  <r>
    <n v="5130"/>
    <s v="tm1031499"/>
    <x v="5083"/>
    <s v="Get the Grift"/>
    <x v="0"/>
    <s v="After a botched scam, Cl√É¬≥vis bumps into Lohane, his estranged foster sister. In a bind, they soon realize the only way out is to band together."/>
    <x v="65"/>
    <x v="1"/>
    <m/>
    <x v="5"/>
    <n v="94"/>
    <s v="tt14371060"/>
    <n v="5.3"/>
    <n v="722"/>
    <x v="1"/>
  </r>
  <r>
    <n v="5131"/>
    <s v="tm1029279"/>
    <x v="5084"/>
    <s v="Dolly Parton: A MusiCares Tribute"/>
    <x v="0"/>
    <s v="In a star-studded evening of music and memories, a community of iconic performers honor Dolly Parton as the MusiCares Person of the Year."/>
    <x v="65"/>
    <x v="1"/>
    <m/>
    <x v="5"/>
    <n v="55"/>
    <s v="tt14299926"/>
    <n v="6.6"/>
    <n v="226"/>
    <x v="1"/>
  </r>
  <r>
    <n v="5132"/>
    <s v="tm1108010"/>
    <x v="5085"/>
    <s v="Rabbids Invasion - Mission To Mars"/>
    <x v="0"/>
    <s v="When Nebulous Industries announces they are recruiting Rabbids for a mission to Mars, Hibernation Rabbid doesn√¢‚Ç¨‚Ñ¢t think twice. As a genius Rabbid misunderstood by his stupid peers, he has always dreamed of going to the red planet. He takes off with three other Rabbids: Disco, the lively queen of the dance-floor, Cosmo, the pilot and Mini, the adorable tiny Rabbid. Facing an interplanetary space threat, our heroes will have to learn how to overcome their differences and understand that true wisdom comes from the heart!"/>
    <x v="65"/>
    <x v="1"/>
    <m/>
    <x v="5"/>
    <n v="68"/>
    <s v="tt15310736"/>
    <n v="7.8"/>
    <m/>
    <x v="1"/>
  </r>
  <r>
    <n v="5133"/>
    <s v="tm919869"/>
    <x v="5086"/>
    <s v="And Tomorrow the Entire World"/>
    <x v="0"/>
    <s v="Luisa, a 20-year-old law student, joins a cell of the Antifa group when she and her friends Alfa and Lenor get to know about an upcoming attack planned by a local neo-Nazi gang. As they try to find out more, the three youngsters delve deeper into the scene linked to right-wing movements and their political connections, to the point where they will understand how much they are willing to go further, in order to defend their own beliefs."/>
    <x v="65"/>
    <x v="1"/>
    <m/>
    <x v="5"/>
    <n v="111"/>
    <s v="tt7716120"/>
    <n v="6"/>
    <n v="3095"/>
    <x v="1"/>
  </r>
  <r>
    <n v="5134"/>
    <s v="tm1000185"/>
    <x v="5087"/>
    <s v="Squared Love"/>
    <x v="0"/>
    <s v="A celebrity journalist and renowned womanizer starts to rethink his life choices after he falls for a mysterious model who leads a double life."/>
    <x v="65"/>
    <x v="1"/>
    <m/>
    <x v="5"/>
    <n v="102"/>
    <s v="tt13846542"/>
    <n v="5"/>
    <n v="3059"/>
    <x v="1"/>
  </r>
  <r>
    <n v="5135"/>
    <s v="tm1020293"/>
    <x v="5088"/>
    <s v="Dearest Boy"/>
    <x v="0"/>
    <s v="A gang kidnapped Five children and demanding a hefty ransom, while parents turn to the police, grandmothers set a mission to save them themselves."/>
    <x v="65"/>
    <x v="1"/>
    <m/>
    <x v="5"/>
    <n v="90"/>
    <s v="tt13524066"/>
    <n v="6.1"/>
    <n v="240"/>
    <x v="1"/>
  </r>
  <r>
    <n v="5136"/>
    <s v="tm1096880"/>
    <x v="5089"/>
    <s v="Thomas &amp; Friends: All Engines Go - Race for the Sodor Cup"/>
    <x v="0"/>
    <s v="The Race for the Sodor Cup, a competition that draws engines from all over the world. Kana ends up paired with Thomas. But will the two have what it takes will win the Sodor Cup?"/>
    <x v="65"/>
    <x v="1"/>
    <m/>
    <x v="5"/>
    <n v="60"/>
    <s v="tt15337666"/>
    <n v="3.6"/>
    <n v="56"/>
    <x v="1"/>
  </r>
  <r>
    <n v="5137"/>
    <s v="tm942277"/>
    <x v="5090"/>
    <s v="Accomplice"/>
    <x v="0"/>
    <s v="It√¢‚Ç¨‚Ñ¢s a moment time-stamped in our brains. Maybe it was a birthday gift. Or perhaps you saved paycheck after paycheck to finally purchase one. However you met your first bicycle, it was the pedal strokes that came afterward that hooked you onto something intangible. Adventure. Connection. Freedom. From the producers of UnReal and the director of Where The Trail Ends comes Accomplice, an homage to all the crazy adventures and crazier comrades that result from our finest sidekick. On the surface, Accomplice takes you to mind blowing locations across the globe with the world√¢‚Ç¨‚Ñ¢s top riders. But beyond that, Teton Gravity Research√¢‚Ç¨‚Ñ¢s latest film celebrates how the bicycle is more than just a mode of transportation - it√¢‚Ç¨‚Ñ¢s a vehicle for the human spirit."/>
    <x v="65"/>
    <x v="1"/>
    <m/>
    <x v="5"/>
    <n v="52"/>
    <s v="tt13947978"/>
    <n v="7.2"/>
    <n v="361"/>
    <x v="1"/>
  </r>
  <r>
    <n v="5138"/>
    <s v="ts302056"/>
    <x v="5091"/>
    <s v="Titletown High"/>
    <x v="1"/>
    <s v="In a Georgia town where football rules and winning is paramount, a high school team tackles romance, rivalries and real life while vying for a title."/>
    <x v="65"/>
    <x v="1"/>
    <s v="TV-14"/>
    <x v="2"/>
    <n v="34"/>
    <s v="tt15192032"/>
    <n v="5.4"/>
    <n v="318"/>
    <x v="1"/>
  </r>
  <r>
    <n v="5139"/>
    <s v="tm981676"/>
    <x v="5092"/>
    <s v="Double Dad"/>
    <x v="0"/>
    <s v="While her mom is away, a teen sneaks out of the hippie commune where she lives and embarks on a life-changing adventure to discover who her father is."/>
    <x v="65"/>
    <x v="1"/>
    <m/>
    <x v="5"/>
    <n v="103"/>
    <s v="tt11821818"/>
    <n v="5.6"/>
    <n v="1262"/>
    <x v="1"/>
  </r>
  <r>
    <n v="5140"/>
    <s v="tm1037687"/>
    <x v="5093"/>
    <s v="Dancing Queens"/>
    <x v="0"/>
    <s v="The story of Dylan Pettersson, a 23-year-old girl from a small island in the Swedish archipelago with big dancing aspirations."/>
    <x v="65"/>
    <x v="1"/>
    <m/>
    <x v="5"/>
    <n v="110"/>
    <s v="tt13032716"/>
    <n v="5.6"/>
    <n v="1672"/>
    <x v="1"/>
  </r>
  <r>
    <n v="5141"/>
    <s v="tm1033803"/>
    <x v="5094"/>
    <s v="Searching for Sheela"/>
    <x v="0"/>
    <s v="Journalists and fans await Ma Anand Sheela as the infamous former Rajneesh commune's spokesperson returns to India after decades for an interview tour."/>
    <x v="65"/>
    <x v="1"/>
    <m/>
    <x v="5"/>
    <n v="58"/>
    <s v="tt14167424"/>
    <n v="4.2"/>
    <n v="1327"/>
    <x v="1"/>
  </r>
  <r>
    <n v="5142"/>
    <s v="ts285874"/>
    <x v="5095"/>
    <s v="Magic for Humans Spain"/>
    <x v="1"/>
    <s v="In this Spanish adaptation of &quot;Magic for Humans,&quot; folks of all ages on the streets of Barcelona are amazed by tricks that inspire delight and wonder."/>
    <x v="65"/>
    <x v="1"/>
    <s v="TV-MA"/>
    <x v="6"/>
    <n v="23"/>
    <s v="tt14136320"/>
    <n v="6"/>
    <n v="77"/>
    <x v="1"/>
  </r>
  <r>
    <n v="5143"/>
    <s v="tm1027712"/>
    <x v="5096"/>
    <s v="This Little Love of Mine"/>
    <x v="0"/>
    <s v="Laura Price is a successful San Francisco lawyer on the cusp of promotion √¢‚Ç¨‚Äú a far cry from her childhood growing up on a tropical island with best friends Chip and Gem. When the firm√¢‚Ç¨‚Ñ¢s biggest client √¢‚Ç¨‚Äú Chip√¢‚Ç¨‚Ñ¢s grandfather √¢‚Ç¨‚Äú asks Laura to travel to the island and deliver a contract to make Chip his heir, she leaves behind her practice and fianc√É¬© Owen to convince her childhood friend to sign a contract that will make him a billionaire."/>
    <x v="65"/>
    <x v="1"/>
    <s v="G"/>
    <x v="3"/>
    <n v="91"/>
    <s v="tt12546872"/>
    <n v="5.3"/>
    <n v="2393"/>
    <x v="1"/>
  </r>
  <r>
    <n v="5144"/>
    <s v="ts282214"/>
    <x v="5097"/>
    <s v="Let's Fight Ghost"/>
    <x v="1"/>
    <s v="A cohabitation comedy about a ghost of a high school girl who has been dead for 5 years and an exorcist college boy with the ability to see and hear ghosts. What he√¢‚Ç¨‚Ñ¢s discovered over the years is that he can touch them and fight them off, so when he√¢‚Ç¨‚Ñ¢s in need of a part-time job and can√¢‚Ç¨‚Ñ¢t find one that pays well enough, he starts putting ads online as an exorcist for hire. His ad: √¢‚Ç¨≈ìWill face off with your ghosts. Chances of winning: virgin ghosts 80%, bachelor ghosts 40%, child ghosts 97%, the rest 50%.√¢‚Ç¨¬ù One night he goes out on the job and faces off with a schoolgirl ghost, and during the fight, they accidentally kiss and sparks fly.&quot;"/>
    <x v="65"/>
    <x v="1"/>
    <s v="TV-14"/>
    <x v="2"/>
    <n v="65"/>
    <s v="tt14168868"/>
    <n v="7.5"/>
    <n v="98"/>
    <x v="1"/>
  </r>
  <r>
    <n v="5145"/>
    <s v="tm1087383"/>
    <x v="5098"/>
    <s v="JJ+E"/>
    <x v="0"/>
    <s v="Elisabeth and John-John live in the same city, but they inhabit different worlds."/>
    <x v="65"/>
    <x v="1"/>
    <m/>
    <x v="5"/>
    <n v="90"/>
    <s v="tt12299824"/>
    <n v="5.3"/>
    <n v="1658"/>
    <x v="1"/>
  </r>
  <r>
    <n v="5146"/>
    <s v="tm988879"/>
    <x v="5099"/>
    <s v="Tony Parker: The Final Shot"/>
    <x v="0"/>
    <s v="The background and career of Tony Parker, whose determination led him to become arguably the greatest French basketball player."/>
    <x v="65"/>
    <x v="1"/>
    <m/>
    <x v="5"/>
    <n v="98"/>
    <s v="tt13696668"/>
    <n v="6.8"/>
    <n v="1364"/>
    <x v="1"/>
  </r>
  <r>
    <n v="5147"/>
    <s v="tm1068777"/>
    <x v="5100"/>
    <s v="Bankrolled"/>
    <x v="0"/>
    <s v="While blind drunk, two unemployed millennials entrepreneurs drunkenly post a video pitch about their revolutionary app to a crowdfunding site. When the app catches fire and they accidentally raise millions of dollars they actually have to create the app."/>
    <x v="65"/>
    <x v="1"/>
    <m/>
    <x v="5"/>
    <n v="97"/>
    <s v="tt14961160"/>
    <n v="4"/>
    <n v="306"/>
    <x v="1"/>
  </r>
  <r>
    <n v="5148"/>
    <s v="tm1037519"/>
    <x v="5101"/>
    <s v="The Guide to the Perfect Family"/>
    <x v="0"/>
    <s v="A couple in Qu√É¬©bec deals with the pitfalls, pressure and high expectations of raising kids in a society obsessed with success and social media image."/>
    <x v="65"/>
    <x v="1"/>
    <m/>
    <x v="5"/>
    <n v="102"/>
    <s v="tt11991786"/>
    <n v="6.4"/>
    <n v="1632"/>
    <x v="1"/>
  </r>
  <r>
    <n v="5149"/>
    <s v="ts292270"/>
    <x v="5102"/>
    <s v="The Snitch Cartel: Origins"/>
    <x v="1"/>
    <s v="In Cali during the '60s and '70s, two brothers juggle family, romance and the joint pursuit of a burning ambition: to rule Colombia's drug industry."/>
    <x v="65"/>
    <x v="1"/>
    <s v="TV-MA"/>
    <x v="6"/>
    <n v="48"/>
    <s v="tt14417802"/>
    <n v="5.6"/>
    <n v="182"/>
    <x v="1"/>
  </r>
  <r>
    <n v="5150"/>
    <s v="tm985712"/>
    <x v="5103"/>
    <s v="Strip Down, Rise Up"/>
    <x v="0"/>
    <s v="The feature documentary follows women of all walks of life, all ages and ethnic backgrounds, as they shed trauma, body image shame, sexual abuse and other issues locked in their bodies, and embark on a journey to reclaim themselves. The film also gives a rare window into the world of Pole artistry and expression."/>
    <x v="65"/>
    <x v="1"/>
    <s v="R"/>
    <x v="0"/>
    <n v="112"/>
    <s v="tt13787118"/>
    <n v="5.3"/>
    <n v="634"/>
    <x v="1"/>
  </r>
  <r>
    <n v="5151"/>
    <s v="tm1142245"/>
    <x v="5104"/>
    <s v="Kadaseela Biriyani"/>
    <x v="0"/>
    <s v="A studious teen who wants a simple life is conned by his violent older brothers into joining their grandiose plan to avenge their murdered father."/>
    <x v="65"/>
    <x v="1"/>
    <m/>
    <x v="5"/>
    <n v="115"/>
    <s v="tt11441458"/>
    <n v="7.5"/>
    <n v="1265"/>
    <x v="1"/>
  </r>
  <r>
    <n v="5152"/>
    <s v="tm1147172"/>
    <x v="5105"/>
    <s v="The Characters of the Continent"/>
    <x v="0"/>
    <s v="With the cast and creator as your guides, explore the world of Elves, Dwarves, Mages and Witchers with behind-the-scenes footage, interviews and more."/>
    <x v="65"/>
    <x v="1"/>
    <m/>
    <x v="5"/>
    <n v="9"/>
    <s v="tt16740216"/>
    <n v="6.6"/>
    <n v="56"/>
    <x v="1"/>
  </r>
  <r>
    <n v="5153"/>
    <s v="tm869475"/>
    <x v="5106"/>
    <s v="Pagglait"/>
    <x v="0"/>
    <s v="Widowed soon after marriage, a young woman grapples with an inability to grieve, quirky relatives and a startling discovery about her late husband."/>
    <x v="65"/>
    <x v="1"/>
    <m/>
    <x v="5"/>
    <n v="114"/>
    <s v="tt11142762"/>
    <n v="6.9"/>
    <n v="9133"/>
    <x v="1"/>
  </r>
  <r>
    <n v="5154"/>
    <s v="ts274575"/>
    <x v="5107"/>
    <s v="How to Be A Cowboy"/>
    <x v="1"/>
    <s v="Dale Brisby uses social media savvy and rodeo skills to keep cowboy traditions alive and now he's teaching the world how to cowboy right, ol' son."/>
    <x v="65"/>
    <x v="1"/>
    <s v="TV-PG"/>
    <x v="7"/>
    <n v="25"/>
    <s v="tt13438900"/>
    <n v="6.8"/>
    <n v="145"/>
    <x v="1"/>
  </r>
  <r>
    <n v="5155"/>
    <s v="ts314962"/>
    <x v="5108"/>
    <s v="Stories of a Generation - with Pope Francis"/>
    <x v="1"/>
    <s v="Stories Of A Generation narrates the values of life: from love to pain, from work to dreams. 18 generational stories are enriched with the participation of Pope Francis and Martin Scorsese."/>
    <x v="65"/>
    <x v="1"/>
    <s v="TV-14"/>
    <x v="2"/>
    <n v="46"/>
    <s v="tt13784364"/>
    <n v="7.4"/>
    <n v="202"/>
    <x v="1"/>
  </r>
  <r>
    <n v="5156"/>
    <s v="tm1106900"/>
    <x v="5109"/>
    <s v="A World Without"/>
    <x v="0"/>
    <s v="Founded by the power couple, Ali and Sofia Khan, The Light is a training center that claims to be a self-betterment organization, focused on helping youths take charge of their life for a brighter future. But when three best friends join this organization, they soon realize that dark shadows lurk behind The Light and must find a way to escape."/>
    <x v="65"/>
    <x v="1"/>
    <m/>
    <x v="5"/>
    <n v="107"/>
    <s v="tt15484488"/>
    <n v="3.7"/>
    <n v="336"/>
    <x v="1"/>
  </r>
  <r>
    <n v="5157"/>
    <s v="ts319608"/>
    <x v="5110"/>
    <s v="The Family That Sings Together: The Camargos"/>
    <x v="1"/>
    <s v="Surrounded by family and friends, Zez√É¬© Di Camargo and daughter Wanessa spend time together and collaborate creatively in this exclusive reality series."/>
    <x v="65"/>
    <x v="1"/>
    <m/>
    <x v="5"/>
    <n v="39"/>
    <s v="tt16247236"/>
    <n v="5.4"/>
    <n v="41"/>
    <x v="1"/>
  </r>
  <r>
    <n v="5158"/>
    <s v="ts289982"/>
    <x v="5111"/>
    <s v="Bangkok Breaking"/>
    <x v="1"/>
    <s v="Newly arrived in Bangkok, Wanchai joins the road rescue service and unravels a city-wide conspiracy with the help of a journalist."/>
    <x v="65"/>
    <x v="1"/>
    <s v="TV-MA"/>
    <x v="6"/>
    <n v="60"/>
    <s v="tt14202282"/>
    <n v="5.9"/>
    <n v="281"/>
    <x v="1"/>
  </r>
  <r>
    <n v="5159"/>
    <s v="tm1003376"/>
    <x v="5112"/>
    <s v="Get the Goat"/>
    <x v="0"/>
    <s v="Bruceuilis, a policeman from the countryside, is assigned to rescue Celestina, a goat considered heritage of his small city, and travels to S√É¬£o Paulo. There, he meets police clerk Trindade, who decides to venture out into the field, even though it is not his specialty."/>
    <x v="65"/>
    <x v="1"/>
    <m/>
    <x v="5"/>
    <n v="97"/>
    <s v="tt14111726"/>
    <n v="6.1"/>
    <n v="1727"/>
    <x v="1"/>
  </r>
  <r>
    <n v="5160"/>
    <s v="tm1068632"/>
    <x v="5113"/>
    <s v="Bartkowiak"/>
    <x v="0"/>
    <s v="After his brother dies in a car crash, a disgraced MMA fighter takes over the family nightclub √¢‚Ç¨‚Äù and soon learns his sibling's death wasn√¢‚Ç¨‚Ñ¢t an accident."/>
    <x v="65"/>
    <x v="1"/>
    <m/>
    <x v="5"/>
    <n v="91"/>
    <s v="tt14315566"/>
    <n v="5.0999999999999996"/>
    <n v="1165"/>
    <x v="1"/>
  </r>
  <r>
    <n v="5161"/>
    <s v="tm1111559"/>
    <x v="5114"/>
    <s v="Grumpy Christmas"/>
    <x v="0"/>
    <s v="Bitter, grumpy patriarch Don Servando and his family travel to spend Christmas with Do√É¬±a Alicia, a relative who becomes his &quot;ultimate nemesis&quot;. It may be Christmas, but Don Servando is set on proving to everyone that Do√É¬±a Alicia is a terrible person."/>
    <x v="65"/>
    <x v="1"/>
    <m/>
    <x v="5"/>
    <n v="87"/>
    <s v="tt15565724"/>
    <n v="4.4000000000000004"/>
    <n v="348"/>
    <x v="1"/>
  </r>
  <r>
    <n v="5162"/>
    <s v="tm1039168"/>
    <x v="5115"/>
    <s v="Cinema Bandi"/>
    <x v="0"/>
    <s v="A struggling rickshaw driver√¢‚Ç¨‚Ñ¢s life takes a rollicking turn when he comes upon an expensive camera and decides to make a film with his fellow villagers."/>
    <x v="65"/>
    <x v="1"/>
    <m/>
    <x v="5"/>
    <n v="98"/>
    <s v="tt14558738"/>
    <n v="8"/>
    <n v="2416"/>
    <x v="1"/>
  </r>
  <r>
    <n v="5163"/>
    <s v="tm1165244"/>
    <x v="2923"/>
    <s v="Into the Wind"/>
    <x v="0"/>
    <s v="She graduated from a prestigious high school in Warsaw and entered medicine in London. He works as a kitesurfing instructor at the seaside, thanks to which he combines earning money and passion. They will meet in Hel. The unusual charm of the boy makes the girl exceed her limits and enter a completely unknown world of kitesurfing, music and fun. The feeling that arises between them does not please her family or his friends. Is Ania and Michal's relationship strong enough to overcome adversities and become more than just a holiday love?"/>
    <x v="64"/>
    <x v="1"/>
    <m/>
    <x v="5"/>
    <n v="108"/>
    <s v="tt17044594"/>
    <n v="5.2"/>
    <n v="749"/>
    <x v="1"/>
  </r>
  <r>
    <n v="5164"/>
    <s v="tm1110205"/>
    <x v="5116"/>
    <s v="This Is Not a Comedy"/>
    <x v="0"/>
    <s v="A comedian finds new meaning in his life when his best friend asks him to be her sperm donor, and he meets a girl who connects with the cosmos."/>
    <x v="65"/>
    <x v="1"/>
    <m/>
    <x v="5"/>
    <n v="105"/>
    <s v="tt11363540"/>
    <n v="4.9000000000000004"/>
    <n v="321"/>
    <x v="1"/>
  </r>
  <r>
    <n v="5165"/>
    <s v="tm983466"/>
    <x v="5117"/>
    <s v="Crack: Cocaine, Corruption &amp; Conspiracy"/>
    <x v="0"/>
    <s v="A cheap, powerful drug emerges during a recession, igniting a moral panic fueled by racism.  Explore the complex history of crack in the 1980s."/>
    <x v="65"/>
    <x v="1"/>
    <m/>
    <x v="5"/>
    <n v="89"/>
    <s v="tt13649700"/>
    <n v="6.7"/>
    <n v="3260"/>
    <x v="1"/>
  </r>
  <r>
    <n v="5166"/>
    <s v="ts317709"/>
    <x v="5118"/>
    <s v="Kayko and Kokosh"/>
    <x v="1"/>
    <s v="Two Slavic warriors do everything in their power to defend the village of Mirmi√Ö‚Äöowo from the evil order of Knaveknights."/>
    <x v="65"/>
    <x v="1"/>
    <s v="TV-PG"/>
    <x v="7"/>
    <n v="13"/>
    <s v="tt13979288"/>
    <n v="6.3"/>
    <n v="314"/>
    <x v="1"/>
  </r>
  <r>
    <n v="5167"/>
    <s v="tm1064988"/>
    <x v="5119"/>
    <s v="Zero to Hero"/>
    <x v="0"/>
    <s v="This film is based on the story of So Wa Wai, the medal-winning Paralympic athlete. It teaches audiences that even people who √¢‚Ç¨≈ìlose on the starting line√¢‚Ç¨¬ù can achieve victory as long as they persist."/>
    <x v="65"/>
    <x v="1"/>
    <m/>
    <x v="5"/>
    <n v="102"/>
    <s v="tt14892216"/>
    <n v="6.6"/>
    <n v="792"/>
    <x v="1"/>
  </r>
  <r>
    <n v="5168"/>
    <s v="tm1028026"/>
    <x v="5120"/>
    <s v="Irul"/>
    <x v="0"/>
    <s v="A dark rainy night, an empty house, a stranded couple and an unknown man. A sleek game of the cat and the mouse starts playing on, as the three of them find a dead body in the basement."/>
    <x v="65"/>
    <x v="1"/>
    <m/>
    <x v="5"/>
    <n v="91"/>
    <s v="tt13103212"/>
    <n v="5.8"/>
    <n v="3021"/>
    <x v="1"/>
  </r>
  <r>
    <n v="5169"/>
    <s v="tm1107848"/>
    <x v="5121"/>
    <s v="Making Malinche: A Documentary by Nacho Cano"/>
    <x v="0"/>
    <s v="Join the creative process behind Nacho Cano√¢‚Ç¨‚Ñ¢s new musical based on the love story of Malinche and Hern√É¬°n Cort√É¬©s and the merging of their two worlds."/>
    <x v="65"/>
    <x v="1"/>
    <m/>
    <x v="5"/>
    <n v="89"/>
    <s v="tt15478968"/>
    <n v="5.0999999999999996"/>
    <n v="31"/>
    <x v="1"/>
  </r>
  <r>
    <n v="5170"/>
    <s v="tm1053409"/>
    <x v="5122"/>
    <s v="Happiness Ever After"/>
    <x v="0"/>
    <s v="Five years later from where we left our characters, again tackling sisterhood and friendship, this time with the inclusion of a new romantic arc."/>
    <x v="65"/>
    <x v="1"/>
    <m/>
    <x v="5"/>
    <n v="99"/>
    <s v="tt14307890"/>
    <n v="4.2"/>
    <n v="153"/>
    <x v="1"/>
  </r>
  <r>
    <n v="5171"/>
    <s v="ts305254"/>
    <x v="5123"/>
    <s v="The Ingenuity of the Househusband"/>
    <x v="1"/>
    <s v="Web series of shorts starring Kenjiro Tsuda, the voice actor of The Way of the Househusband (2021), as himself who is a retired gangster who spends his time as a househusband."/>
    <x v="65"/>
    <x v="1"/>
    <m/>
    <x v="5"/>
    <n v="6"/>
    <s v="tt15170710"/>
    <n v="6.7"/>
    <n v="396"/>
    <x v="1"/>
  </r>
  <r>
    <n v="5172"/>
    <s v="tm1019865"/>
    <x v="5124"/>
    <s v="Wild Dog"/>
    <x v="0"/>
    <s v="Wild Dog aka Vijay Varma is an NIA agent who√¢‚Ç¨‚Ñ¢s brought back to field from a desk job to handle a terrorism case. Despite having a personal motive, he moves heaven and earth to ensure justice is served for the sake of the country."/>
    <x v="65"/>
    <x v="1"/>
    <m/>
    <x v="5"/>
    <n v="122"/>
    <s v="tt11503178"/>
    <n v="6.2"/>
    <n v="2248"/>
    <x v="1"/>
  </r>
  <r>
    <n v="5173"/>
    <s v="ts293103"/>
    <x v="5125"/>
    <s v="Juanpis Gonz√É¬°lez - The Series"/>
    <x v="1"/>
    <s v="The most spoiled man in the country has to overcome a difficult test imposed by his grandfather to inherit the family fortune, through which he finds what he believes is his vocation: To do politics but to the no always lawful way of it."/>
    <x v="64"/>
    <x v="1"/>
    <s v="TV-MA"/>
    <x v="6"/>
    <n v="26"/>
    <s v="tt14494894"/>
    <n v="6.8"/>
    <n v="339"/>
    <x v="1"/>
  </r>
  <r>
    <n v="5174"/>
    <s v="tm1159947"/>
    <x v="5126"/>
    <s v="Mo Gilligan: There's Mo to Life"/>
    <x v="0"/>
    <s v="Mo Gilligan breaks down his days as a broke teenager, working in retail, relationship dynamics, annoying talk show producers and more in this special."/>
    <x v="64"/>
    <x v="1"/>
    <m/>
    <x v="5"/>
    <n v="65"/>
    <s v="tt17162494"/>
    <n v="5.9"/>
    <n v="215"/>
    <x v="1"/>
  </r>
  <r>
    <n v="5175"/>
    <s v="tm1024062"/>
    <x v="5127"/>
    <s v="Nayattu"/>
    <x v="0"/>
    <s v="Three police officers are forced to go on the run when they get tangled in the death of a youth, a few days before the election."/>
    <x v="65"/>
    <x v="1"/>
    <m/>
    <x v="5"/>
    <n v="124"/>
    <s v="tt11604676"/>
    <n v="8.1"/>
    <n v="6780"/>
    <x v="1"/>
  </r>
  <r>
    <n v="5176"/>
    <s v="tm1038096"/>
    <x v="5128"/>
    <s v="Carnaval"/>
    <x v="0"/>
    <s v="After a breakup, an influencer takes her friends on a free trip to Bahia's vibrant Carnival, where she learns life's not just about social media likes."/>
    <x v="65"/>
    <x v="1"/>
    <m/>
    <x v="5"/>
    <n v="94"/>
    <s v="tt14074470"/>
    <n v="3.9"/>
    <n v="885"/>
    <x v="1"/>
  </r>
  <r>
    <n v="5177"/>
    <s v="tm989502"/>
    <x v="5129"/>
    <s v="Wish You"/>
    <x v="0"/>
    <s v="Singing and dreaming together, a talented singer-songwriter and a same-aged keyboardist add harmony and love to each other's lives."/>
    <x v="65"/>
    <x v="1"/>
    <m/>
    <x v="5"/>
    <n v="101"/>
    <s v="tt13866142"/>
    <n v="6.4"/>
    <n v="804"/>
    <x v="1"/>
  </r>
  <r>
    <n v="5178"/>
    <s v="tm1030241"/>
    <x v="5130"/>
    <s v="Kurup"/>
    <x v="0"/>
    <s v="The Film is based on the infamous 'Charlie Murder Case' in the Indian State of Kerala where the main culprit Sukumara Kurup has been on the run for decades and is still not been caught. The story revolves around the perspective of Sukumara Kurup and the Police officers who were investigating the case."/>
    <x v="65"/>
    <x v="1"/>
    <m/>
    <x v="5"/>
    <n v="155"/>
    <s v="tt7026666"/>
    <n v="7.4"/>
    <n v="11582"/>
    <x v="1"/>
  </r>
  <r>
    <n v="5179"/>
    <s v="tm1099969"/>
    <x v="5131"/>
    <s v="Angeliena"/>
    <x v="0"/>
    <s v="After a string of life-changing revelations, a beloved parking attendant pieces a new plan together and chases her dream of traveling the world."/>
    <x v="65"/>
    <x v="1"/>
    <m/>
    <x v="5"/>
    <n v="95"/>
    <s v="tt15303262"/>
    <n v="7.7"/>
    <n v="1156"/>
    <x v="1"/>
  </r>
  <r>
    <n v="5180"/>
    <s v="tm1024535"/>
    <x v="5132"/>
    <s v="The Guardian"/>
    <x v="0"/>
    <s v="After the shocking suicide of a young pop star, her backup singer finds herself living a parallel life. But is her success earned, or is it being aided by occult forces?"/>
    <x v="65"/>
    <x v="1"/>
    <m/>
    <x v="5"/>
    <n v="127"/>
    <s v="tt14024066"/>
    <n v="5.7"/>
    <n v="319"/>
    <x v="1"/>
  </r>
  <r>
    <n v="5181"/>
    <s v="tm995613"/>
    <x v="5133"/>
    <s v="Animals on the Loose: A You vs. Wild Interactive Movie"/>
    <x v="0"/>
    <s v="When there√¢‚Ç¨‚Ñ¢s a power outage at a safari reserve, Bear Grylls is called and he needs your help. The situation is dire: an escaped lion is headed for a nearby village; a baboon has broken free and is going towards the sea cliffs, and the power must be restored before more animals escape."/>
    <x v="65"/>
    <x v="1"/>
    <m/>
    <x v="5"/>
    <n v="45"/>
    <s v="tt13853720"/>
    <n v="5.8"/>
    <n v="928"/>
    <x v="1"/>
  </r>
  <r>
    <n v="5182"/>
    <s v="tm1068692"/>
    <x v="5134"/>
    <s v="Emicida AmarElo Live in Sao Paulo"/>
    <x v="0"/>
    <s v="To the beat of his avant-garde and eclectic rhythms, Brazilian rapper Emicida performs hits from his album AmarElo at the S√É¬£o Paulo Municipal Theater."/>
    <x v="65"/>
    <x v="1"/>
    <m/>
    <x v="5"/>
    <n v="99"/>
    <s v="tt14910946"/>
    <n v="7.5"/>
    <n v="43"/>
    <x v="1"/>
  </r>
  <r>
    <n v="5183"/>
    <s v="tm1127511"/>
    <x v="5135"/>
    <s v="Only You"/>
    <x v="0"/>
    <s v="Manila-based real estate broker Dee returns to Bulusan, Sorsogon, for her grandmother Dulce√¢‚Ç¨‚Ñ¢s 80th birthday. She re-acquaints with past schoolmate Edong, a seemingly unambitious and simple-minded coconut farmer. While starting at the wrong foot, they soon get to know each other more. Their mutual admiration gradually turns into love."/>
    <x v="65"/>
    <x v="1"/>
    <m/>
    <x v="5"/>
    <n v="110"/>
    <s v="tt16210966"/>
    <n v="6.5"/>
    <n v="64"/>
    <x v="1"/>
  </r>
  <r>
    <n v="5184"/>
    <s v="tm1055586"/>
    <x v="5136"/>
    <s v="Lethal Love"/>
    <x v="0"/>
    <s v="When a handsome man manipulates a mother and daughter into falling in love with him, the daughter must expose his scheme before her mother becomes his next victim."/>
    <x v="65"/>
    <x v="1"/>
    <m/>
    <x v="5"/>
    <n v="87"/>
    <s v="tt14403532"/>
    <n v="4.4000000000000004"/>
    <n v="215"/>
    <x v="1"/>
  </r>
  <r>
    <n v="5185"/>
    <s v="tm996996"/>
    <x v="5137"/>
    <s v="The Misadventures of Hedi and Cokeman"/>
    <x v="0"/>
    <s v="In Paris, two dysfunctional dealers use family ties to try to boost their small drug business in this crass comedy based on the webseries."/>
    <x v="65"/>
    <x v="1"/>
    <m/>
    <x v="5"/>
    <n v="99"/>
    <s v="tt13669344"/>
    <n v="4.4000000000000004"/>
    <n v="624"/>
    <x v="1"/>
  </r>
  <r>
    <n v="5186"/>
    <s v="ts288861"/>
    <x v="5138"/>
    <s v="Let's Eat"/>
    <x v="1"/>
    <s v="A food-blogging insurance agent encounters a friend from elementary school with a vendetta against him -- but soon becomes her sidekick."/>
    <x v="65"/>
    <x v="1"/>
    <s v="TV-14"/>
    <x v="2"/>
    <n v="60"/>
    <s v="tt15978704"/>
    <n v="8.1999999999999904"/>
    <n v="5"/>
    <x v="1"/>
  </r>
  <r>
    <n v="5187"/>
    <s v="tm462311"/>
    <x v="5139"/>
    <s v="Latte and the Magic Waterstone"/>
    <x v="0"/>
    <s v="When a greedy bear steals a magic stone to keep the forest√¢‚Ç¨‚Ñ¢s water for himself, a brave hedgehog and a timid squirrel must work together to retrieve it."/>
    <x v="64"/>
    <x v="1"/>
    <m/>
    <x v="5"/>
    <n v="89"/>
    <s v="tt9038290"/>
    <n v="5.6"/>
    <n v="938"/>
    <x v="1"/>
  </r>
  <r>
    <n v="5188"/>
    <s v="tm1120636"/>
    <x v="5140"/>
    <s v="Johnny Test's Ultimate Meatloaf Quest"/>
    <x v="0"/>
    <s v="Join Johnny and Dukey on an epic interactive quest to find the perfect meatloaf - and save themselves from eating Dad's gross &quot;garbage loaf&quot; for dinner."/>
    <x v="65"/>
    <x v="1"/>
    <s v="G"/>
    <x v="3"/>
    <n v="20"/>
    <s v="tt15717738"/>
    <n v="7"/>
    <n v="24"/>
    <x v="1"/>
  </r>
  <r>
    <n v="5189"/>
    <s v="tm1166429"/>
    <x v="5141"/>
    <s v="Whindersson Nunes: My Own Show!"/>
    <x v="0"/>
    <s v="Comedian Whindersson Nunes brings his quirky impersonations and streetwise takes on different cultures to the historic stage of Teatro Amazonas."/>
    <x v="64"/>
    <x v="1"/>
    <m/>
    <x v="5"/>
    <n v="63"/>
    <s v="tt17887288"/>
    <n v="7.1"/>
    <n v="186"/>
    <x v="1"/>
  </r>
  <r>
    <n v="5190"/>
    <s v="ts308053"/>
    <x v="5142"/>
    <s v="Jailbirds New Orleans"/>
    <x v="1"/>
    <s v="Feuds, flirtations and toilet talk go down among the incarcerated women at the Orleans Justice Center in New Orleans on this gritty reality series."/>
    <x v="65"/>
    <x v="1"/>
    <s v="TV-MA"/>
    <x v="6"/>
    <n v="41"/>
    <s v="tt15320436"/>
    <n v="6.6"/>
    <n v="205"/>
    <x v="1"/>
  </r>
  <r>
    <n v="5191"/>
    <s v="tm1141663"/>
    <x v="5143"/>
    <s v="Cem Y√Ñ¬±lmaz: Diamond Elite Platinum Plus"/>
    <x v="0"/>
    <s v="In an irreverent but heartfelt stand-up show, Turkish comedian Cem Y√Ñ¬±lmaz shares stories about childhood, social media and Turks on holiday abroad."/>
    <x v="65"/>
    <x v="1"/>
    <m/>
    <x v="5"/>
    <n v="94"/>
    <s v="tt16444502"/>
    <n v="6.6"/>
    <n v="6680"/>
    <x v="1"/>
  </r>
  <r>
    <n v="5192"/>
    <s v="ts188367"/>
    <x v="5144"/>
    <s v="Bombay Begums"/>
    <x v="1"/>
    <s v="From boardrooms to society's margins, five ambitious women from various walks of life navigate dreams, desires and disappointments in modern Mumbai."/>
    <x v="65"/>
    <x v="1"/>
    <s v="TV-MA"/>
    <x v="6"/>
    <n v="49"/>
    <s v="tt10238792"/>
    <n v="5.3"/>
    <n v="4841"/>
    <x v="1"/>
  </r>
  <r>
    <n v="5193"/>
    <s v="tm1033635"/>
    <x v="5145"/>
    <s v="Sisters on Track"/>
    <x v="0"/>
    <s v="Three track star sisters face obstacles in life and in competition as they pursue Junior Olympic dreams in this extraordinary coming of age journey."/>
    <x v="65"/>
    <x v="1"/>
    <s v="PG"/>
    <x v="1"/>
    <n v="96"/>
    <s v="tt9337574"/>
    <n v="5.8"/>
    <n v="195"/>
    <x v="1"/>
  </r>
  <r>
    <n v="5194"/>
    <s v="tm1107850"/>
    <x v="5146"/>
    <s v="Sharkdog√¢‚Ç¨‚Ñ¢s Fintastic Halloween"/>
    <x v="0"/>
    <s v="The Sharkpack gets ready for Halloween with the spooky legend of the &quot;Fearsome Fog&quot; √¢‚Ç¨‚Äù and Sharkdog must save trick-or-treating from a slimy sea monster!"/>
    <x v="65"/>
    <x v="1"/>
    <m/>
    <x v="5"/>
    <n v="24"/>
    <s v="tt15478768"/>
    <n v="6.6"/>
    <n v="35"/>
    <x v="1"/>
  </r>
  <r>
    <n v="5195"/>
    <s v="tm1073555"/>
    <x v="5147"/>
    <s v="Thimmarusu: Assignment Vali"/>
    <x v="0"/>
    <s v="After a cab driver is found dead, a young pub employee is framed for the murder and is sent to jail for 8 years. When he comes out on parole, a young lawyer takes up the case to prove his innocence."/>
    <x v="65"/>
    <x v="1"/>
    <m/>
    <x v="5"/>
    <n v="127"/>
    <s v="tt13310936"/>
    <n v="7.2"/>
    <n v="1473"/>
    <x v="1"/>
  </r>
  <r>
    <n v="5196"/>
    <s v="tm983722"/>
    <x v="5148"/>
    <s v="Prime Time"/>
    <x v="0"/>
    <s v="On the last day of 1999, 20-year-old Sebastian locks himself in a TV studio. He has two hostages, a gun, and an important message for the world. The story of the attack explores a rebel√¢‚Ç¨‚Ñ¢s extreme measures and last resort."/>
    <x v="65"/>
    <x v="1"/>
    <s v="R"/>
    <x v="0"/>
    <n v="93"/>
    <s v="tt11460976"/>
    <n v="5.2"/>
    <n v="1757"/>
    <x v="1"/>
  </r>
  <r>
    <n v="5197"/>
    <s v="tm1147041"/>
    <x v="5149"/>
    <s v="Chief Daddy 2: Going for Broke"/>
    <x v="0"/>
    <s v="The Beecroft family are ready to spend all of Chief Daddy's inheritance, but not if the CEO of his company has anything to do with it."/>
    <x v="65"/>
    <x v="1"/>
    <m/>
    <x v="5"/>
    <n v="113"/>
    <s v="tt16760592"/>
    <n v="3"/>
    <n v="133"/>
    <x v="1"/>
  </r>
  <r>
    <n v="5198"/>
    <s v="ts330422"/>
    <x v="5150"/>
    <s v="Team Zenko Go"/>
    <x v="1"/>
    <s v="Every good deed is one for this team of kids. Niah, Ari, Ellie and Jax go undercover to help others and secretly solve the city's problems!"/>
    <x v="64"/>
    <x v="1"/>
    <s v="TV-Y"/>
    <x v="8"/>
    <n v="20"/>
    <s v="tt18274176"/>
    <n v="7.2"/>
    <n v="21"/>
    <x v="1"/>
  </r>
  <r>
    <n v="5199"/>
    <s v="tm1102856"/>
    <x v="5151"/>
    <s v="The Four of Us"/>
    <x v="0"/>
    <s v="After their partner swap experiment takes a turn, four friends arrive at a remote beach hut to face the fallout and purge themselves of deeper truths."/>
    <x v="65"/>
    <x v="1"/>
    <m/>
    <x v="5"/>
    <n v="88"/>
    <s v="tt15360916"/>
    <n v="5.3"/>
    <n v="954"/>
    <x v="1"/>
  </r>
  <r>
    <n v="5200"/>
    <s v="ts322267"/>
    <x v="5152"/>
    <s v="The Big Shot Game Show"/>
    <x v="1"/>
    <s v="Brazilian entrepreneurs pitch their ideas to an audience and celebrity judges. But to win R$200,000, they√¢‚Ç¨‚Ñ¢ll also have to navigate tough challenges."/>
    <x v="64"/>
    <x v="1"/>
    <m/>
    <x v="5"/>
    <n v="49"/>
    <s v="tt17052496"/>
    <n v="6.2"/>
    <n v="24"/>
    <x v="1"/>
  </r>
  <r>
    <n v="5201"/>
    <s v="tm988801"/>
    <x v="5153"/>
    <s v="June &amp; Kopi"/>
    <x v="0"/>
    <s v="A street dog is taken in by a young couple, and the family pit becomes an instant accomplice as he adjusts to his new, loving home."/>
    <x v="65"/>
    <x v="1"/>
    <m/>
    <x v="5"/>
    <n v="90"/>
    <s v="tt13728764"/>
    <n v="6.3"/>
    <n v="529"/>
    <x v="1"/>
  </r>
  <r>
    <n v="5202"/>
    <s v="tm855340"/>
    <x v="5154"/>
    <s v="Thalaivii"/>
    <x v="0"/>
    <s v="The biopic charts the life of actor-turned-chief minister J. Jayalalitha and the relationship paving her rapid yet complicated path to power, who served five terms as the Chief Minister for the Indian state of Tamil Nadu."/>
    <x v="65"/>
    <x v="1"/>
    <s v="G"/>
    <x v="3"/>
    <n v="153"/>
    <s v="tt10152736"/>
    <n v="5.9"/>
    <n v="30439"/>
    <x v="1"/>
  </r>
  <r>
    <n v="5203"/>
    <s v="tm1076198"/>
    <x v="5155"/>
    <s v="Blue Dream: The Road to Wembley"/>
    <x v="0"/>
    <s v="A docu-film that traces the victorious ride of Mancini's Azzurri, from the debut match to the final against England. A troupe lived with the Azzurri for a month, to bring the spectators into the lives of the players and all the members of the staff, between training sessions, matches, travels and celebrations. An adventure told through the voices of the protagonists, who confided dreams, joys, pains and hopes to the cameras. &quot;Blue Dream, the road to Wembley&quot; is the completion of a project started a year ago together with the FIGC, to tell the national team's approach to the European Championships through the 4 episodes aired in the days immediately preceding the European Championship, bringing the new television language of the docu-series to one of the most important time slots of the first generalist network. &quot;Blue Dream, the road to Wembley&quot; is a project of the New Formats Development Department"/>
    <x v="65"/>
    <x v="1"/>
    <m/>
    <x v="5"/>
    <n v="61"/>
    <s v="tt15684042"/>
    <n v="7.1"/>
    <n v="722"/>
    <x v="1"/>
  </r>
  <r>
    <n v="5204"/>
    <s v="tm1037800"/>
    <x v="5156"/>
    <s v="Soy Rada: Serendipity"/>
    <x v="0"/>
    <s v="The delightful Argentine comic Agust√É¬≠n Aristar√É¬°n (aka Soy Rada) is back, this time putting the spotlight on family and parenting, magic and music."/>
    <x v="65"/>
    <x v="1"/>
    <m/>
    <x v="5"/>
    <n v="70"/>
    <s v="tt14540480"/>
    <n v="6.1"/>
    <n v="73"/>
    <x v="1"/>
  </r>
  <r>
    <n v="5205"/>
    <s v="tm1029314"/>
    <x v="5157"/>
    <s v="Have You Ever Seen Fireflies?"/>
    <x v="0"/>
    <s v="Rebellious, irreverent wunderkind G√É¬ºlseren navigates loneliness, love and loss against the current of political turmoil and social change."/>
    <x v="65"/>
    <x v="1"/>
    <m/>
    <x v="5"/>
    <n v="113"/>
    <s v="tt13317694"/>
    <n v="6.2"/>
    <n v="4934"/>
    <x v="1"/>
  </r>
  <r>
    <n v="5206"/>
    <s v="tm1080114"/>
    <x v="5158"/>
    <s v="Hostage House"/>
    <x v="0"/>
    <s v="A realtor and her daughter are taken hostage by armed robbers."/>
    <x v="65"/>
    <x v="1"/>
    <m/>
    <x v="5"/>
    <n v="90"/>
    <s v="tt13033790"/>
    <n v="3.9"/>
    <n v="826"/>
    <x v="1"/>
  </r>
  <r>
    <n v="5207"/>
    <s v="tm1099320"/>
    <x v="5159"/>
    <s v="Convergence: Courage in a Crisis"/>
    <x v="0"/>
    <s v="Activists and volunteers work through the darkest days of 2020, galvanizing social change amidst chaos as governments start to fail local communities. This epic, globally spanning and deeply passionate documentary serves as a clarion call that great change can be born of crisis."/>
    <x v="65"/>
    <x v="1"/>
    <s v="R"/>
    <x v="0"/>
    <n v="113"/>
    <s v="tt15398694"/>
    <n v="5.4"/>
    <n v="252"/>
    <x v="1"/>
  </r>
  <r>
    <n v="5208"/>
    <s v="ts270616"/>
    <x v="5160"/>
    <s v="We Are: The Brooklyn Saints"/>
    <x v="1"/>
    <s v="A Brooklyn youth football program and its selfless coaches provide a safe haven for kids to compete and learn lessons that will take them far in life."/>
    <x v="65"/>
    <x v="1"/>
    <s v="TV-14"/>
    <x v="2"/>
    <n v="47"/>
    <s v="tt13656220"/>
    <n v="6.5"/>
    <n v="156"/>
    <x v="1"/>
  </r>
  <r>
    <n v="5209"/>
    <s v="tm1119331"/>
    <x v="5161"/>
    <s v="Haroun"/>
    <x v="0"/>
    <s v="In this playfully provocative set, French comedian Haroun examines modern society - and wonders if humans have stopped evolving."/>
    <x v="65"/>
    <x v="1"/>
    <m/>
    <x v="5"/>
    <n v="76"/>
    <s v="tt15517974"/>
    <n v="6.4"/>
    <n v="62"/>
    <x v="1"/>
  </r>
  <r>
    <n v="5210"/>
    <s v="ts272422"/>
    <x v="5162"/>
    <s v="Buried by the Bernards"/>
    <x v="1"/>
    <s v="In this reality series, the bickering but big-hearted Bernards manage their budget-friendly Memphis funeral home with lots of family dramedy and laughter while helping grieving families say farewell."/>
    <x v="65"/>
    <x v="1"/>
    <s v="TV-14"/>
    <x v="2"/>
    <n v="0"/>
    <s v="tt13848380"/>
    <n v="7.3"/>
    <n v="339"/>
    <x v="1"/>
  </r>
  <r>
    <n v="5211"/>
    <s v="tm1120766"/>
    <x v="5163"/>
    <s v="Ang√É¬®le"/>
    <x v="0"/>
    <s v="Belgian pop star Ang√É¬®le reflects on her life and hopes as she finds balance amid the tears, joys and loneliness of fame. Told through her own words."/>
    <x v="65"/>
    <x v="1"/>
    <s v="R"/>
    <x v="0"/>
    <n v="84"/>
    <s v="tt15820298"/>
    <n v="7"/>
    <n v="493"/>
    <x v="1"/>
  </r>
  <r>
    <n v="5212"/>
    <s v="tm1018592"/>
    <x v="5164"/>
    <s v="A Perfect Fit"/>
    <x v="0"/>
    <s v="Sparks fly when a fashion blogger in Bali meets a gifted shoemaker, leading her to question her commitment to her fianc√É¬©."/>
    <x v="65"/>
    <x v="1"/>
    <m/>
    <x v="5"/>
    <n v="112"/>
    <s v="tt13606090"/>
    <n v="5.3"/>
    <n v="557"/>
    <x v="1"/>
  </r>
  <r>
    <n v="5213"/>
    <s v="tm1011248"/>
    <x v="5165"/>
    <s v="45015"/>
    <x v="0"/>
    <s v="Ali, the fugitive from a murder he does not even know whether he committed it or not, sets out to uncover truth with the help of his friend, the lawyer and his neighbor. Over time, he finds himself embroiled in cases much more dangerous than he imagined, making him on the verge of insanity or murder."/>
    <x v="65"/>
    <x v="1"/>
    <m/>
    <x v="5"/>
    <n v="99"/>
    <s v="tt13694540"/>
    <n v="4.4000000000000004"/>
    <n v="96"/>
    <x v="1"/>
  </r>
  <r>
    <n v="5214"/>
    <s v="tm1066324"/>
    <x v="5166"/>
    <s v="Super Monsters: Once Upon a Rhyme"/>
    <x v="0"/>
    <s v="The Super Monsters rethink exemplary fantasies and most loved nursery rhymes with a melodic, otherworldly twist."/>
    <x v="65"/>
    <x v="1"/>
    <m/>
    <x v="5"/>
    <n v="25"/>
    <s v="tt14586752"/>
    <n v="5.8"/>
    <n v="38"/>
    <x v="1"/>
  </r>
  <r>
    <n v="5215"/>
    <s v="ts322506"/>
    <x v="5167"/>
    <s v="Word Party Presents: Math!"/>
    <x v="1"/>
    <s v="Count numbers,compare shapes and find patterns with baby animals Franny, Bailey, Kip, Lulu and Tilly as they use math and songs to solve problems"/>
    <x v="65"/>
    <x v="1"/>
    <m/>
    <x v="5"/>
    <n v="27"/>
    <s v="tt16290860"/>
    <n v="7.5"/>
    <n v="13"/>
    <x v="1"/>
  </r>
  <r>
    <n v="5216"/>
    <s v="ts288544"/>
    <x v="5168"/>
    <s v="Creator's File: GOLD"/>
    <x v="1"/>
    <s v="Comedian Ryuji Akiyama satirizes top &quot;creators&quot; in Japan with a deadpan, unerring eye for humor, with help from some surprising celebrity guest stars."/>
    <x v="65"/>
    <x v="1"/>
    <m/>
    <x v="5"/>
    <n v="25"/>
    <s v="tt14611486"/>
    <n v="6.6"/>
    <n v="23"/>
    <x v="1"/>
  </r>
  <r>
    <n v="5217"/>
    <s v="tm1121084"/>
    <x v="5169"/>
    <s v="Izla"/>
    <x v="0"/>
    <s v="Two brothers accompany a group of vloggers on their search for a mythical island. But when they find it, they uncover one sinister secret after another."/>
    <x v="65"/>
    <x v="1"/>
    <m/>
    <x v="5"/>
    <n v="85"/>
    <s v="tt16161362"/>
    <n v="3.7"/>
    <n v="105"/>
    <x v="1"/>
  </r>
  <r>
    <n v="5218"/>
    <s v="tm994923"/>
    <x v="5170"/>
    <s v="Our Lady of San Juan, Four Centuries of Miracles"/>
    <x v="0"/>
    <s v="Mexican feature film"/>
    <x v="65"/>
    <x v="1"/>
    <m/>
    <x v="5"/>
    <n v="122"/>
    <s v="tt10038660"/>
    <n v="6.1"/>
    <n v="79"/>
    <x v="1"/>
  </r>
  <r>
    <n v="5219"/>
    <s v="tm1141346"/>
    <x v="5171"/>
    <s v="StarBeam: Beaming in the New Year"/>
    <x v="0"/>
    <s v="Summersette's biggest baddies join forces on New Year√¢‚Ç¨‚Ñ¢s Eve to battle Zoey and the Beam Team. But cool cousin Zara powers up to help save the day!"/>
    <x v="65"/>
    <x v="1"/>
    <m/>
    <x v="5"/>
    <n v="47"/>
    <s v="tt16112918"/>
    <n v="5.7"/>
    <n v="32"/>
    <x v="1"/>
  </r>
  <r>
    <n v="5220"/>
    <s v="tm863829"/>
    <x v="5172"/>
    <s v="Ali &amp; Ratu Ratu Queens"/>
    <x v="0"/>
    <s v="After his father's passing, a teenager sets out for New York in search of his estranged mother and soon finds love and connection in unexpected places."/>
    <x v="65"/>
    <x v="1"/>
    <m/>
    <x v="5"/>
    <n v="100"/>
    <s v="tt11271990"/>
    <n v="7"/>
    <n v="1185"/>
    <x v="1"/>
  </r>
  <r>
    <n v="5221"/>
    <s v="tm1068720"/>
    <x v="5173"/>
    <s v="D.O.D.: Day of Destiny"/>
    <x v="0"/>
    <s v="The thrilling adventure of Chidi and Rotimi, teenagers who get a magical chance to travel back in time and change their broke parents' past."/>
    <x v="65"/>
    <x v="1"/>
    <m/>
    <x v="5"/>
    <n v="110"/>
    <s v="tt15149712"/>
    <n v="5"/>
    <n v="37"/>
    <x v="1"/>
  </r>
  <r>
    <n v="5222"/>
    <s v="tm1049317"/>
    <x v="5174"/>
    <s v="Upcoming Summer"/>
    <x v="0"/>
    <s v="It tells the story of a girl who failed the college entrance exam and a young man who's a free soul.  Chen Chen failed the gaokao (National College Entrance Examination) while Zheng Yu Xing had to return to school because he missed the exams. The two ended up meeting because of a lie Chen Chen said and had to come up with a way to quell the doubts of their teachers and parents. Having met in their youth, they hold hands as they face different problems growing up and forge a deep friendship."/>
    <x v="65"/>
    <x v="1"/>
    <m/>
    <x v="5"/>
    <n v="115"/>
    <s v="tt13575838"/>
    <n v="6.7"/>
    <n v="439"/>
    <x v="1"/>
  </r>
  <r>
    <n v="5223"/>
    <s v="tm831387"/>
    <x v="5175"/>
    <s v="What Happened to Mr Cha?"/>
    <x v="0"/>
    <s v="With the peak of his career long behind him, an actor clings to his past glory √¢‚Ç¨‚Äù until a sudden wake-up call forces him to face who he's become."/>
    <x v="65"/>
    <x v="1"/>
    <m/>
    <x v="5"/>
    <n v="102"/>
    <s v="tt13667212"/>
    <n v="4.3"/>
    <n v="349"/>
    <x v="1"/>
  </r>
  <r>
    <n v="5224"/>
    <s v="tm1059008"/>
    <x v="5176"/>
    <s v="Lokillo"/>
    <x v="0"/>
    <s v="A controversial TV host and comedian who has built his career on sexist humor is forced to assume a woman's identity to elude a relentless drug dealer."/>
    <x v="65"/>
    <x v="1"/>
    <m/>
    <x v="5"/>
    <n v="90"/>
    <s v="tt14585902"/>
    <n v="3.8"/>
    <n v="66"/>
    <x v="1"/>
  </r>
  <r>
    <n v="5225"/>
    <s v="tm856634"/>
    <x v="5177"/>
    <s v="Jagame Thandhiram"/>
    <x v="0"/>
    <s v="When a clever, carefree gangster is recruited to help an overseas crime lord take down a rival, he is caught off guard by the moral dilemmas that follow."/>
    <x v="65"/>
    <x v="1"/>
    <m/>
    <x v="5"/>
    <n v="158"/>
    <s v="tt10661848"/>
    <n v="6"/>
    <n v="11596"/>
    <x v="1"/>
  </r>
  <r>
    <n v="5226"/>
    <s v="tm1064193"/>
    <x v="5178"/>
    <s v="Private Network: Who Killed Manuel Buend√É¬≠a?"/>
    <x v="0"/>
    <s v="An account of the life and work of the famous Mexican journalist Manuel Buend√É¬≠a (1926-84) that seeks to unravel his murder and the links between Mexican politics and drug trafficking."/>
    <x v="65"/>
    <x v="1"/>
    <m/>
    <x v="5"/>
    <n v="100"/>
    <s v="tt14880310"/>
    <n v="6.8"/>
    <n v="220"/>
    <x v="1"/>
  </r>
  <r>
    <n v="5227"/>
    <s v="ts320335"/>
    <x v="5179"/>
    <s v="Summer Heat"/>
    <x v="1"/>
    <s v="A group of young adults working at a paradisiac resort live an unforgettable summer as they discover love, true friendships and devastating secrets."/>
    <x v="64"/>
    <x v="1"/>
    <s v="TV-MA"/>
    <x v="6"/>
    <n v="48"/>
    <s v="tt14655298"/>
    <n v="5.5"/>
    <n v="265"/>
    <x v="1"/>
  </r>
  <r>
    <n v="5228"/>
    <s v="tm1110241"/>
    <x v="5180"/>
    <s v="Kaaval"/>
    <x v="0"/>
    <s v="Thampan and Antony are a long time best friends and business partners who owned a saw mill at Kattappana in the past. A family tragedy and its falling-out separates them for good. But now Antony and his family faces a grievous situation, and he is forced to ask his old friend for a help out. The timeline of the story spans over two generations"/>
    <x v="65"/>
    <x v="1"/>
    <m/>
    <x v="5"/>
    <n v="148"/>
    <s v="tt11182984"/>
    <n v="5.4"/>
    <n v="1462"/>
    <x v="1"/>
  </r>
  <r>
    <n v="5229"/>
    <s v="tm1043655"/>
    <x v="5181"/>
    <s v="One Lagos Night"/>
    <x v="0"/>
    <s v="A desperate man attempts to burglarize the home of a wealthy woman, but finds himself face-to-face with a crew of armed robbers who have the same idea."/>
    <x v="65"/>
    <x v="1"/>
    <m/>
    <x v="5"/>
    <n v="103"/>
    <s v="tt14211236"/>
    <n v="6.9"/>
    <n v="15"/>
    <x v="1"/>
  </r>
  <r>
    <n v="5230"/>
    <s v="tm985747"/>
    <x v="5182"/>
    <s v="I Missed You"/>
    <x v="0"/>
    <s v="A woman who was overwhelmed by work and had no time to imagine the future. Her paralyzed life was interrupted by a live-streaming man who always has fun in life and acts wildly, resulting in a series of fermentation processes."/>
    <x v="65"/>
    <x v="1"/>
    <m/>
    <x v="5"/>
    <n v="96"/>
    <s v="tt14051714"/>
    <n v="5.7"/>
    <n v="243"/>
    <x v="1"/>
  </r>
  <r>
    <n v="5231"/>
    <s v="tm1015884"/>
    <x v="5183"/>
    <s v="African America"/>
    <x v="0"/>
    <s v="Upon discovering her acceptance into Julliard, Nompumelelo, a cynical South African, embezzles funds from her workplace and abandons her fianc√É¬© to live out her Broadway dream in New York City only to discover that 2017 U.S.A. is not as welcoming as she had dreamed. There she learns about true love, true happiness, and true citizenship."/>
    <x v="65"/>
    <x v="1"/>
    <m/>
    <x v="5"/>
    <n v="96"/>
    <s v="tt13920016"/>
    <n v="5.2"/>
    <n v="63"/>
    <x v="1"/>
  </r>
  <r>
    <n v="5232"/>
    <s v="tm1121098"/>
    <x v="5184"/>
    <s v="Will You Marry?"/>
    <x v="0"/>
    <s v="Honey and Sweet, a Filipino mother and daughter arrive in Copenhagen, uncertain of what the trip might lead to, but Sweet certainly does not trust her mother's Danish fiance, Fergus."/>
    <x v="65"/>
    <x v="1"/>
    <m/>
    <x v="5"/>
    <n v="86"/>
    <s v="tt16236048"/>
    <n v="4.9000000000000004"/>
    <n v="56"/>
    <x v="1"/>
  </r>
  <r>
    <n v="5233"/>
    <s v="tm1067260"/>
    <x v="5185"/>
    <s v="Tughlaq Durbar"/>
    <x v="0"/>
    <s v="A budding politician has devious plans to rise in the ranks, until he suddenly develops an alter ego that interferes with his every crooked move."/>
    <x v="65"/>
    <x v="1"/>
    <m/>
    <x v="5"/>
    <n v="145"/>
    <s v="tt9769668"/>
    <n v="5.4"/>
    <n v="1566"/>
    <x v="1"/>
  </r>
  <r>
    <n v="5234"/>
    <s v="tm959213"/>
    <x v="5186"/>
    <s v="My Amanda"/>
    <x v="0"/>
    <s v="Two unusually close friends share every aspect of their lives together. As their lives evolve, their bond remains the only constant."/>
    <x v="65"/>
    <x v="1"/>
    <m/>
    <x v="5"/>
    <n v="89"/>
    <s v="tt13136084"/>
    <n v="5.6"/>
    <n v="301"/>
    <x v="1"/>
  </r>
  <r>
    <n v="5235"/>
    <s v="tm918777"/>
    <x v="5187"/>
    <s v="Geez &amp; Ann"/>
    <x v="0"/>
    <s v="After falling for Geez, a heartthrob at school, Ann must confront family opposition, heartache, and deception as their romance struggles."/>
    <x v="65"/>
    <x v="1"/>
    <m/>
    <x v="5"/>
    <n v="105"/>
    <s v="tt11936782"/>
    <n v="5"/>
    <n v="285"/>
    <x v="1"/>
  </r>
  <r>
    <n v="5236"/>
    <s v="ts285422"/>
    <x v="5188"/>
    <s v="Newton's Cradle"/>
    <x v="1"/>
    <s v="In a romantic drama, events revolve around a wife who has many quarrels between her and her husband, so she decides to end her marital life and travel abroad."/>
    <x v="65"/>
    <x v="1"/>
    <s v="TV-14"/>
    <x v="2"/>
    <n v="41"/>
    <s v="tt11703922"/>
    <n v="8"/>
    <n v="1565"/>
    <x v="1"/>
  </r>
  <r>
    <n v="5237"/>
    <s v="tm886193"/>
    <x v="5189"/>
    <s v="Laabam"/>
    <x v="0"/>
    <s v="The president of a farmers' association wants to set up a community farming initiative and takes on a big shot, who wants to destroy his plans so that he can start a bio-diesel project on the land."/>
    <x v="65"/>
    <x v="1"/>
    <m/>
    <x v="5"/>
    <n v="144"/>
    <s v="tt10300450"/>
    <n v="3.4"/>
    <n v="777"/>
    <x v="1"/>
  </r>
  <r>
    <n v="5238"/>
    <s v="tm987730"/>
    <x v="5190"/>
    <s v="Tribhanga"/>
    <x v="0"/>
    <s v="When her estranged mother falls into a coma, a self-made single mom grapples with regret and resentment while reflecting on their strained relationship."/>
    <x v="65"/>
    <x v="1"/>
    <m/>
    <x v="5"/>
    <n v="95"/>
    <s v="tt11102314"/>
    <n v="6.2"/>
    <n v="2888"/>
    <x v="1"/>
  </r>
  <r>
    <n v="5239"/>
    <s v="ts283284"/>
    <x v="5191"/>
    <s v="Navarasa"/>
    <x v="1"/>
    <s v="From amusement to awe, the nine human emotions of Indian aesthetic theory are explored in this anthology series."/>
    <x v="65"/>
    <x v="1"/>
    <s v="TV-MA"/>
    <x v="6"/>
    <n v="34"/>
    <s v="tt13357946"/>
    <n v="5.9"/>
    <n v="3470"/>
    <x v="1"/>
  </r>
  <r>
    <n v="5240"/>
    <s v="ts297685"/>
    <x v="5192"/>
    <s v="I Need Romance"/>
    <x v="1"/>
    <s v="A 33-year-old fashion marketing director at a home shopping channel company has developed a tough, prickly outer shell in order to succeed in the workplace. After multiple failed relationships, she has given up on the idea of ever finding love. A 26-year-old songwriter with a carefree spirit returns home after living abroad for seventeen years. Raised by his mother's friend and her daughter, who is now that 33-year-old fashion marketing director. But she only remembers him as the kid she was forced to play with when her mom was too busy. When these two meet again, he attempts to heal her jaded sense of romance."/>
    <x v="65"/>
    <x v="1"/>
    <s v="TV-14"/>
    <x v="2"/>
    <n v="45"/>
    <s v="tt16077338"/>
    <n v="7.8"/>
    <n v="24"/>
    <x v="1"/>
  </r>
  <r>
    <n v="5241"/>
    <s v="tm1045883"/>
    <x v="5193"/>
    <s v="Trippin√¢‚Ç¨‚Ñ¢ with the Kandasamys"/>
    <x v="0"/>
    <s v="To rekindle their marriages, best friends-turned-in-laws Shanthi and Jennifer plan a couples' getaway. But it comes with all kinds of surprises."/>
    <x v="65"/>
    <x v="1"/>
    <m/>
    <x v="5"/>
    <n v="93"/>
    <s v="tt14611368"/>
    <n v="5"/>
    <n v="366"/>
    <x v="1"/>
  </r>
  <r>
    <n v="5242"/>
    <s v="ts308002"/>
    <x v="5194"/>
    <s v="The Five Juanas"/>
    <x v="1"/>
    <s v="Five women with the same birthmark set out to unravel the truth about their pasts and discover a tragic web of lies spun by a powerful politician."/>
    <x v="65"/>
    <x v="1"/>
    <s v="TV-MA"/>
    <x v="6"/>
    <n v="34"/>
    <s v="tt15377930"/>
    <n v="6.9"/>
    <n v="1728"/>
    <x v="1"/>
  </r>
  <r>
    <n v="5243"/>
    <s v="tm988613"/>
    <x v="5195"/>
    <s v="Madam Chief Minister"/>
    <x v="0"/>
    <s v="A political-drama where a young woman from a small village rises to power into the world of politics by breaking barriers of caste and patriarchy and overcomes the obstacles placed by her opponents to become the chief minister and work for the upliftment of backward classes."/>
    <x v="65"/>
    <x v="1"/>
    <m/>
    <x v="5"/>
    <n v="123"/>
    <s v="tt13773882"/>
    <n v="4.8"/>
    <n v="1744"/>
    <x v="1"/>
  </r>
  <r>
    <n v="5244"/>
    <s v="tm1110212"/>
    <x v="5196"/>
    <s v="Little Big Mouth"/>
    <x v="0"/>
    <s v="Kicked out of his band and home, a playful guitarist takes refuge with a bookkeeper, her son and dad. Is it possible make sweet music together?"/>
    <x v="65"/>
    <x v="1"/>
    <m/>
    <x v="5"/>
    <n v="94"/>
    <s v="tt14537540"/>
    <n v="3.8"/>
    <n v="170"/>
    <x v="1"/>
  </r>
  <r>
    <n v="5245"/>
    <s v="ts284885"/>
    <x v="5197"/>
    <s v="Abla Fahita: Drama Queen"/>
    <x v="1"/>
    <s v="Falsely incriminated, Abla Fahita is separated from her kids, but the self-indulgent diva will stop at nothing to redeem herself and reunite her family."/>
    <x v="65"/>
    <x v="1"/>
    <s v="TV-14"/>
    <x v="2"/>
    <n v="25"/>
    <s v="tt11570224"/>
    <n v="6.6"/>
    <n v="433"/>
    <x v="1"/>
  </r>
  <r>
    <n v="5246"/>
    <s v="tm1122095"/>
    <x v="5198"/>
    <s v="A Naija Christmas"/>
    <x v="0"/>
    <s v="A mother's Christmas wish - and the grand prize that comes with it - sets off a fierce competition between her sons."/>
    <x v="65"/>
    <x v="1"/>
    <m/>
    <x v="5"/>
    <n v="121"/>
    <s v="tt15565704"/>
    <n v="4.7"/>
    <n v="336"/>
    <x v="1"/>
  </r>
  <r>
    <n v="5247"/>
    <s v="tm1038025"/>
    <x v="5199"/>
    <s v="Slay"/>
    <x v="0"/>
    <s v="In pursuit of both success and validation, a group of tech-savvy individuals juggle intimate encounters, first impressions and romantic opportunities."/>
    <x v="65"/>
    <x v="1"/>
    <m/>
    <x v="5"/>
    <n v="93"/>
    <s v="tt14033300"/>
    <n v="3.3"/>
    <n v="101"/>
    <x v="1"/>
  </r>
  <r>
    <n v="5248"/>
    <s v="ts287687"/>
    <x v="5200"/>
    <s v="Lava Ka Dhaava"/>
    <x v="1"/>
    <s v="Actor Jaaved Jaafferi brings his signature humor to this Hindi dubbing of the show where teams creatively navigate rooms flooded with make-believe lava."/>
    <x v="65"/>
    <x v="1"/>
    <m/>
    <x v="5"/>
    <n v="30"/>
    <s v="tt14492912"/>
    <n v="6"/>
    <n v="41"/>
    <x v="1"/>
  </r>
  <r>
    <n v="5249"/>
    <s v="tm1036797"/>
    <x v="5201"/>
    <s v="Sardar Ka Grandson"/>
    <x v="0"/>
    <s v="A devoted grandson's mission to reunite his ailing grandmother with her ancestral home turns into a complicated, comic cross-border affair."/>
    <x v="65"/>
    <x v="1"/>
    <m/>
    <x v="5"/>
    <n v="139"/>
    <s v="tt11213600"/>
    <n v="4.3"/>
    <n v="4496"/>
    <x v="1"/>
  </r>
  <r>
    <n v="5250"/>
    <s v="tm1027177"/>
    <x v="5202"/>
    <s v="Sarbath"/>
    <x v="0"/>
    <s v="Arivu travels to attend his brother's wedding, only to discover that it has been cancelled. However, trouble ensues when he falls for a woman who turns out to the one who was engaged to his brother."/>
    <x v="65"/>
    <x v="1"/>
    <m/>
    <x v="5"/>
    <n v="112"/>
    <s v="tt11143434"/>
    <n v="5.6"/>
    <n v="262"/>
    <x v="1"/>
  </r>
  <r>
    <n v="5251"/>
    <s v="tm1082795"/>
    <x v="5203"/>
    <s v="Lokillo: Nothing's the Same"/>
    <x v="0"/>
    <s v="Through songs and puns, comedian Lokillo Florez hilariously reviews how Latin Americans have adjusted to a new world where no-hugging policies prevail."/>
    <x v="65"/>
    <x v="1"/>
    <m/>
    <x v="5"/>
    <n v="64"/>
    <s v="tt14494898"/>
    <n v="4.5999999999999996"/>
    <n v="51"/>
    <x v="1"/>
  </r>
  <r>
    <n v="5252"/>
    <s v="ts309235"/>
    <x v="5204"/>
    <s v="Christmas Flow"/>
    <x v="1"/>
    <s v="An unlikely Christmas romance blossoms between a famous rapper and a tenacious journalist. But can they make it work despite their differences?"/>
    <x v="65"/>
    <x v="1"/>
    <s v="TV-MA"/>
    <x v="6"/>
    <n v="50"/>
    <s v="tt15340790"/>
    <n v="5.8"/>
    <n v="702"/>
    <x v="1"/>
  </r>
  <r>
    <n v="5253"/>
    <s v="tm1091284"/>
    <x v="5205"/>
    <s v="Ankahi Kahaniya"/>
    <x v="0"/>
    <s v="As big city life buzzes around them, lonely souls discover surprising sources of connection and companionship in three tales of love, loss and longing."/>
    <x v="65"/>
    <x v="1"/>
    <m/>
    <x v="5"/>
    <n v="110"/>
    <s v="tt15257664"/>
    <n v="5.5"/>
    <n v="853"/>
    <x v="1"/>
  </r>
  <r>
    <n v="5254"/>
    <s v="ts307816"/>
    <x v="5206"/>
    <s v="Korean Cold Noodle Rhapsody"/>
    <x v="1"/>
    <s v="Refreshing and flavorful, naengmyeon is Korea√¢‚Ç¨‚Ñ¢s coolest summertime staple. A journey through its history begins, from how it√¢‚Ç¨‚Ñ¢s cooked to how it√¢‚Ç¨‚Ñ¢s loved."/>
    <x v="65"/>
    <x v="1"/>
    <s v="TV-PG"/>
    <x v="7"/>
    <n v="49"/>
    <s v="tt15772846"/>
    <n v="7.3"/>
    <n v="15"/>
    <x v="1"/>
  </r>
  <r>
    <n v="5255"/>
    <s v="tm998544"/>
    <x v="5207"/>
    <s v="Here and There"/>
    <x v="0"/>
    <s v="As the community quarantine puts the nation on hold, a political science major and a student working part time as a delivery driver butt heads online √¢‚Ç¨‚Äú but soon find themselves falling for each other. Will their love survive once it√¢‚Ç¨‚Ñ¢s taken offline?"/>
    <x v="65"/>
    <x v="1"/>
    <m/>
    <x v="5"/>
    <n v="98"/>
    <s v="tt14766058"/>
    <n v="6.6"/>
    <n v="48"/>
    <x v="1"/>
  </r>
  <r>
    <n v="5256"/>
    <s v="tm1099342"/>
    <x v="5208"/>
    <s v="Devdas Brothers"/>
    <x v="0"/>
    <s v="After their first heartbreaks, four jilted young men plan drastic ways to get back at the women who left them - and are in for a sobering lesson."/>
    <x v="65"/>
    <x v="1"/>
    <m/>
    <x v="5"/>
    <n v="99"/>
    <s v="tt12478372"/>
    <n v="3.2"/>
    <n v="50"/>
    <x v="1"/>
  </r>
  <r>
    <n v="5257"/>
    <s v="tm982470"/>
    <x v="5209"/>
    <s v="Stuck Apart"/>
    <x v="0"/>
    <s v="Entrenched in a midlife crisis, Aziz seeks solace from his mundane job, lonesome friends and rowdy family while pretending to have his act together."/>
    <x v="65"/>
    <x v="1"/>
    <s v="R"/>
    <x v="0"/>
    <n v="96"/>
    <s v="tt11213372"/>
    <n v="6"/>
    <n v="10418"/>
    <x v="1"/>
  </r>
  <r>
    <n v="5258"/>
    <s v="tm898842"/>
    <x v="5210"/>
    <s v="C/O Kaadhal"/>
    <x v="0"/>
    <s v="A heart warming film that explores the concept of romance with episodes involving four sets of people of different age group."/>
    <x v="65"/>
    <x v="1"/>
    <m/>
    <x v="5"/>
    <n v="134"/>
    <s v="tt11803618"/>
    <n v="7.8"/>
    <n v="339"/>
    <x v="1"/>
  </r>
  <r>
    <n v="5259"/>
    <s v="tm1146635"/>
    <x v="5211"/>
    <s v="Daiki Tsuneta: Tokyo Chaotic"/>
    <x v="0"/>
    <s v="This documentary follows King Gnu frontman Daiki Tsuneta as he works with his musical collective millennium parade on their genre melding track &quot;2992&quot;."/>
    <x v="65"/>
    <x v="1"/>
    <m/>
    <x v="5"/>
    <n v="89"/>
    <s v="tt16781874"/>
    <n v="7.1"/>
    <n v="15"/>
    <x v="1"/>
  </r>
  <r>
    <n v="5260"/>
    <s v="tm1091956"/>
    <x v="5212"/>
    <s v="A Faraway Land"/>
    <x v="0"/>
    <s v="In the Faroe Islands, a married woman meets a reporter filming a documentary on overseas Filipino workers, which soon sparks a complicated love story."/>
    <x v="65"/>
    <x v="1"/>
    <m/>
    <x v="5"/>
    <n v="101"/>
    <s v="tt15260940"/>
    <n v="4.9000000000000004"/>
    <n v="133"/>
    <x v="1"/>
  </r>
  <r>
    <n v="5261"/>
    <s v="tm1046969"/>
    <x v="5213"/>
    <s v="Myriam Fares: The Journey"/>
    <x v="0"/>
    <s v="From pregnancy to album preparations, Lebanese singer and √¢‚Ç¨≈ìQueen of the Stage√¢‚Ç¨¬ù Myriam Fares documents her experiences with her family while in lockdown."/>
    <x v="65"/>
    <x v="1"/>
    <m/>
    <x v="5"/>
    <n v="72"/>
    <s v="tt14773250"/>
    <n v="2.2999999999999998"/>
    <n v="153"/>
    <x v="1"/>
  </r>
  <r>
    <n v="5262"/>
    <s v="tm1063339"/>
    <x v="5214"/>
    <s v="Lee Su-geun: The Sense Coach"/>
    <x v="0"/>
    <s v="Lee Su-geun's rise to Korean comedy stardom went hand in hand with his mastery over picking up social cues. Now, he's ready to share his know-hows."/>
    <x v="65"/>
    <x v="1"/>
    <m/>
    <x v="5"/>
    <n v="45"/>
    <s v="tt14880280"/>
    <n v="4.0999999999999996"/>
    <n v="38"/>
    <x v="1"/>
  </r>
  <r>
    <n v="5263"/>
    <s v="tm1026043"/>
    <x v="5215"/>
    <s v="Just in Time"/>
    <x v="0"/>
    <s v="A meticulous clerk for a bookstore that has just been shuttered suddenly finds herself taking care of her cousin's witty 11-year-old daughter."/>
    <x v="65"/>
    <x v="1"/>
    <m/>
    <x v="5"/>
    <n v="92"/>
    <s v="tt14243986"/>
    <n v="7"/>
    <n v="43"/>
    <x v="1"/>
  </r>
  <r>
    <n v="5264"/>
    <s v="tm1080697"/>
    <x v="5216"/>
    <s v="Binti"/>
    <x v="0"/>
    <s v="Four Tanzanian women are unknowingly connected through their ability to persevere extreme hardships in the city of Dar-es-Salaam."/>
    <x v="65"/>
    <x v="1"/>
    <m/>
    <x v="5"/>
    <n v="99"/>
    <s v="tt11867140"/>
    <n v="5.7"/>
    <n v="118"/>
    <x v="1"/>
  </r>
  <r>
    <n v="5265"/>
    <s v="tm993616"/>
    <x v="5217"/>
    <s v="The Tambour of Retribution"/>
    <x v="0"/>
    <s v="The son of the swordsman falls in love with the daughter of Tagaga in a social paradox based on selling joy (wedding) and buying death"/>
    <x v="65"/>
    <x v="1"/>
    <m/>
    <x v="5"/>
    <n v="92"/>
    <s v="tt13657102"/>
    <n v="6.9"/>
    <n v="966"/>
    <x v="1"/>
  </r>
  <r>
    <n v="5266"/>
    <s v="ts273317"/>
    <x v="5218"/>
    <s v="Pitta Kathalu"/>
    <x v="1"/>
    <s v="Four different women, four journeys of love and betrayal. The common thread? They all want to dismantle the patriarchy."/>
    <x v="65"/>
    <x v="1"/>
    <s v="TV-MA"/>
    <x v="6"/>
    <n v="37"/>
    <s v="tt13879000"/>
    <n v="5.0999999999999996"/>
    <n v="727"/>
    <x v="1"/>
  </r>
  <r>
    <n v="5267"/>
    <s v="tm851599"/>
    <x v="5219"/>
    <s v="Tersanjung: The Movie"/>
    <x v="0"/>
    <s v="After growing up in a tumultuous household, Yura finds herself in a love triangle with two close friends as she faces a personal and financial crisis."/>
    <x v="65"/>
    <x v="1"/>
    <m/>
    <x v="5"/>
    <n v="114"/>
    <s v="tt11668994"/>
    <n v="5.8"/>
    <n v="205"/>
    <x v="1"/>
  </r>
  <r>
    <n v="5268"/>
    <s v="tm1040832"/>
    <x v="5220"/>
    <s v="Mommy Issues"/>
    <x v="0"/>
    <s v="√¢‚Ç¨≈ìMommy Issues√¢‚Ç¨¬ù revolves around Ella (Pokwang), a hardworking single mother who has devoted her life for her only daughter Katya (Sue). Her zealousness to protect her daughter leads to conflict but thanks to grandmother Fenny (Gloria Diaz), they blow over because of the quirky and fun ways she helps bridge the gap between her loved ones."/>
    <x v="65"/>
    <x v="1"/>
    <m/>
    <x v="5"/>
    <n v="89"/>
    <s v="tt14880428"/>
    <n v="5.4"/>
    <n v="38"/>
    <x v="1"/>
  </r>
  <r>
    <n v="5269"/>
    <s v="tm1025616"/>
    <x v="5221"/>
    <s v="Loyiso Gola: Unlearning"/>
    <x v="0"/>
    <s v="South African comedian Loyiso Gola serves up filter-free humor as he riffs about race, identity, politics, and a school prank gone embarrassingly wrong!"/>
    <x v="65"/>
    <x v="1"/>
    <m/>
    <x v="5"/>
    <n v="60"/>
    <s v="tt14111708"/>
    <n v="5.9"/>
    <n v="202"/>
    <x v="1"/>
  </r>
  <r>
    <n v="5270"/>
    <s v="tm846586"/>
    <x v="5222"/>
    <s v="Layla Majnun"/>
    <x v="0"/>
    <s v="While in Azerbaijan, Layla, an Indonesian scholar, falls for Samir, an admirer of her work √¢‚Ç¨‚Äù but her arranged marriage stands in the way."/>
    <x v="65"/>
    <x v="1"/>
    <m/>
    <x v="5"/>
    <n v="119"/>
    <s v="tt11313944"/>
    <n v="6.1"/>
    <n v="272"/>
    <x v="1"/>
  </r>
  <r>
    <n v="5271"/>
    <s v="tm1106888"/>
    <x v="5223"/>
    <s v="Meeting Point"/>
    <x v="0"/>
    <s v="She is 24, has completed a postgraduate course, and speaks three languages. She likes the gothic style, rides a motorcycle and is an atheist. She is against any restrictions. But the environment she is in, the music she listens to, and the conversation she makes has never satisfied her. She is obsessed with her question: √¢‚Ç¨≈ìWhy am I here?√¢‚Ç¨¬ù. He is 54. He is a sarcastic manager and workaholic. Successful, principled, proper and moral. He is Muslim, but drinks alcohol. He is at war with himself due to his strict adherence to his principles. He√¢‚Ç¨‚Ñ¢s worried about his life passing by. He doesn√¢‚Ç¨‚Ñ¢t feel that he belongs where he is. They meet at night on the pavement, having emerged from two different establishments for some fresh air. They will spend a few hours together. Very important hours√¢‚Ç¨¬¶ A warm, night-time story about loneliness and community, distance and closeness."/>
    <x v="65"/>
    <x v="1"/>
    <m/>
    <x v="5"/>
    <n v="90"/>
    <s v="tt15484242"/>
    <n v="4.2"/>
    <n v="423"/>
    <x v="1"/>
  </r>
  <r>
    <n v="5272"/>
    <s v="tm996479"/>
    <x v="5224"/>
    <s v="Tuesdays And Fridays"/>
    <x v="0"/>
    <s v="Two millennials get into a relationship where they are allowed to meet only on 'Tuesdays &amp; Fridays'."/>
    <x v="65"/>
    <x v="1"/>
    <m/>
    <x v="5"/>
    <n v="106"/>
    <s v="tt9176102"/>
    <n v="4.5"/>
    <n v="758"/>
    <x v="1"/>
  </r>
  <r>
    <n v="5273"/>
    <s v="tm1097142"/>
    <x v="5225"/>
    <s v="My Bride"/>
    <x v="0"/>
    <s v="The story follows a young man and woman who go through various situations in their journey to find the right partner, which raises questions about traditional marriage and marriage based on love."/>
    <x v="65"/>
    <x v="1"/>
    <m/>
    <x v="5"/>
    <n v="93"/>
    <s v="tt14216488"/>
    <n v="4.9000000000000004"/>
    <n v="281"/>
    <x v="1"/>
  </r>
  <r>
    <n v="5274"/>
    <s v="tm878575"/>
    <x v="5226"/>
    <s v="The Heartbreak Club"/>
    <x v="0"/>
    <s v="Coping with heartbreak, the shy owner of floundering cafe find solace in the Javanese love songs of Didi Kempot."/>
    <x v="65"/>
    <x v="1"/>
    <m/>
    <x v="5"/>
    <n v="101"/>
    <s v="tt11841144"/>
    <n v="6.2"/>
    <n v="188"/>
    <x v="1"/>
  </r>
  <r>
    <n v="5275"/>
    <s v="ts286386"/>
    <x v="5227"/>
    <s v="The Big Day"/>
    <x v="1"/>
    <s v="For six engaged couples, happily ever after begins on a spectacular note in this eye-popping look at India√¢‚Ç¨‚Ñ¢s multibillion-dollar wedding industry."/>
    <x v="65"/>
    <x v="1"/>
    <s v="TV-MA"/>
    <x v="6"/>
    <n v="45"/>
    <s v="tt13887518"/>
    <n v="4.5999999999999996"/>
    <n v="327"/>
    <x v="1"/>
  </r>
  <r>
    <n v="5276"/>
    <s v="tm985215"/>
    <x v="5228"/>
    <s v="Princess 'Daya'Reese"/>
    <x v="0"/>
    <s v="Reese is a con artist from Manila who dreams of living like royalty. An opportunity arrives in the form of Princess Ulap, a runaway princess from the mysterious kingdom of Oro, who looks exactly like her. Switching places in exchange for gold, Reese flies to Ulap's kingdom where she meets Caleb, a young and determined reporter who is doing a documentary on the island of Oro. The road to happily ever after becomes bumpy when the man in search for truth begins to fall in love with the fake princess."/>
    <x v="65"/>
    <x v="1"/>
    <m/>
    <x v="5"/>
    <n v="115"/>
    <s v="tt13399802"/>
    <n v="7.2"/>
    <n v="45"/>
    <x v="1"/>
  </r>
  <r>
    <n v="5277"/>
    <s v="tm1004011"/>
    <x v="5229"/>
    <s v="Time to Dance"/>
    <x v="0"/>
    <s v="When a ballroom dancer√¢‚Ç¨‚Ñ¢s shot at a crucial tournament is jeopardized, a street dancer must face his own painful past and step up as her new partner."/>
    <x v="65"/>
    <x v="1"/>
    <m/>
    <x v="5"/>
    <n v="107"/>
    <s v="tt8622232"/>
    <n v="2.2000000000000002"/>
    <n v="950"/>
    <x v="1"/>
  </r>
  <r>
    <n v="5278"/>
    <s v="tm1040816"/>
    <x v="5230"/>
    <s v="Momshies! Your Soul is Mine"/>
    <x v="0"/>
    <s v="Three women with totally different lives accidentally get their souls switched as they struggle with the comedic misadventures of their new worlds, they realize that their own lives and families are worth loving and living for. Jolene, a famous person who always has fans in public, Mylene - an overprotected lady who always gets pleasure and love and Karlene - a rich famous social media influencer all switch bodies but their lives did not just change, but their souls switched that leaves them with no choice but to stick together to live the peculiar lives of each other. Karlene then has to convince a group of investors to invest in her near-bankrupt hotel, but no one believes her because she is trapped in Mylene√¢‚Ç¨‚Ñ¢s body. In the process of all of their imaginative scenarios, they drew closer to each other into becoming the soul sisters they are destined to be."/>
    <x v="65"/>
    <x v="1"/>
    <m/>
    <x v="5"/>
    <n v="108"/>
    <s v="tt14412240"/>
    <n v="5.8"/>
    <n v="26"/>
    <x v="1"/>
  </r>
  <r>
    <n v="5279"/>
    <s v="tm1014599"/>
    <x v="5231"/>
    <s v="Fine Wine"/>
    <x v="0"/>
    <s v="A beautiful love story that can happen between two people regardless of their age gaps."/>
    <x v="65"/>
    <x v="1"/>
    <m/>
    <x v="5"/>
    <n v="100"/>
    <s v="tt13857480"/>
    <n v="6.9"/>
    <n v="39"/>
    <x v="1"/>
  </r>
  <r>
    <n v="5280"/>
    <s v="tm1045018"/>
    <x v="5232"/>
    <s v="Clash"/>
    <x v="0"/>
    <s v="A man from Nigeria returns to his family in Canada and discovers that Western culture has changed his children in ways that he does not approve."/>
    <x v="65"/>
    <x v="1"/>
    <m/>
    <x v="5"/>
    <n v="88"/>
    <s v="tt14620732"/>
    <n v="6.5"/>
    <n v="32"/>
    <x v="1"/>
  </r>
  <r>
    <n v="5281"/>
    <s v="tm1098060"/>
    <x v="5233"/>
    <s v="Shadow Parties"/>
    <x v="0"/>
    <s v="A family faces destruction in a long-running conflict between communities that pits relatives against each other amid attacks and reprisals."/>
    <x v="65"/>
    <x v="1"/>
    <m/>
    <x v="5"/>
    <n v="116"/>
    <s v="tt10168094"/>
    <n v="6.2"/>
    <n v="9"/>
    <x v="1"/>
  </r>
  <r>
    <n v="5282"/>
    <s v="ts271048"/>
    <x v="5234"/>
    <s v="Mighty Little Bheem: Kite Festival"/>
    <x v="1"/>
    <s v="With winter behind them, Bheem and his townspeople usher in a sunny new season in all their favorite ways during the Makar Sankranti festival."/>
    <x v="65"/>
    <x v="1"/>
    <m/>
    <x v="5"/>
    <n v="0"/>
    <s v="tt13711094"/>
    <n v="8.8000000000000007"/>
    <n v="16"/>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375957B-A894-42DA-89F0-444DB15D1D62}" name="PivotTable7"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5" rowHeaderCaption="Title">
  <location ref="A5:B23" firstHeaderRow="1" firstDataRow="1" firstDataCol="1"/>
  <pivotFields count="15">
    <pivotField compact="0" outline="0" showAll="0"/>
    <pivotField compact="0" outline="0" showAll="0"/>
    <pivotField axis="axisRow" compact="0" outline="0" showAll="0" measureFilter="1" sortType="descending">
      <items count="5239">
        <item x="1082"/>
        <item x="4250"/>
        <item x="1924"/>
        <item x="5165"/>
        <item x="1584"/>
        <item x="3620"/>
        <item x="1321"/>
        <item x="611"/>
        <item x="257"/>
        <item x="1254"/>
        <item x="4539"/>
        <item x="826"/>
        <item x="1933"/>
        <item x="2904"/>
        <item x="1497"/>
        <item x="742"/>
        <item x="420"/>
        <item x="5119"/>
        <item x="2138"/>
        <item x="987"/>
        <item x="924"/>
        <item x="2472"/>
        <item x="898"/>
        <item x="543"/>
        <item x="2515"/>
        <item m="1" x="5237"/>
        <item x="126"/>
        <item x="2317"/>
        <item x="944"/>
        <item x="3895"/>
        <item x="111"/>
        <item x="3363"/>
        <item x="4195"/>
        <item x="850"/>
        <item x="1677"/>
        <item x="2286"/>
        <item x="3468"/>
        <item x="4946"/>
        <item x="4314"/>
        <item x="4820"/>
        <item x="3019"/>
        <item x="4483"/>
        <item x="957"/>
        <item x="5079"/>
        <item x="3617"/>
        <item x="2191"/>
        <item x="3590"/>
        <item x="1571"/>
        <item x="4848"/>
        <item x="1729"/>
        <item x="4039"/>
        <item x="2928"/>
        <item x="219"/>
        <item x="2957"/>
        <item x="3134"/>
        <item x="4584"/>
        <item x="4178"/>
        <item x="4633"/>
        <item x="4817"/>
        <item x="3611"/>
        <item x="4522"/>
        <item x="4409"/>
        <item x="223"/>
        <item x="1627"/>
        <item x="5040"/>
        <item x="1507"/>
        <item x="3862"/>
        <item x="1109"/>
        <item x="1604"/>
        <item x="1190"/>
        <item x="1108"/>
        <item x="4886"/>
        <item x="3163"/>
        <item x="2678"/>
        <item x="4495"/>
        <item x="4452"/>
        <item x="4885"/>
        <item x="1843"/>
        <item x="3649"/>
        <item x="373"/>
        <item x="1449"/>
        <item x="3638"/>
        <item x="1744"/>
        <item x="3568"/>
        <item x="4346"/>
        <item x="5167"/>
        <item x="1566"/>
        <item x="1970"/>
        <item x="3547"/>
        <item x="722"/>
        <item x="2056"/>
        <item x="4665"/>
        <item x="786"/>
        <item x="297"/>
        <item x="1523"/>
        <item x="5129"/>
        <item x="3860"/>
        <item x="4667"/>
        <item x="363"/>
        <item x="1247"/>
        <item x="3175"/>
        <item x="4391"/>
        <item x="1718"/>
        <item x="3670"/>
        <item x="2016"/>
        <item x="5184"/>
        <item x="1746"/>
        <item x="119"/>
        <item x="175"/>
        <item x="5124"/>
        <item x="2327"/>
        <item x="4675"/>
        <item x="4852"/>
        <item x="4892"/>
        <item x="3720"/>
        <item x="2274"/>
        <item x="4211"/>
        <item x="3872"/>
        <item x="4586"/>
        <item x="4526"/>
        <item x="3623"/>
        <item x="3492"/>
        <item x="942"/>
        <item x="470"/>
        <item x="3883"/>
        <item x="1522"/>
        <item x="1481"/>
        <item x="3203"/>
        <item x="4387"/>
        <item x="1993"/>
        <item x="1309"/>
        <item x="2092"/>
        <item x="14"/>
        <item x="34"/>
        <item x="462"/>
        <item x="5141"/>
        <item x="4124"/>
        <item x="4896"/>
        <item x="1833"/>
        <item x="3055"/>
        <item x="3722"/>
        <item x="1035"/>
        <item x="2207"/>
        <item x="46"/>
        <item x="2337"/>
        <item x="3603"/>
        <item x="1885"/>
        <item x="60"/>
        <item x="629"/>
        <item x="586"/>
        <item x="3818"/>
        <item x="2552"/>
        <item x="1999"/>
        <item x="1101"/>
        <item x="3987"/>
        <item x="2970"/>
        <item x="3267"/>
        <item x="1275"/>
        <item x="5175"/>
        <item x="1784"/>
        <item x="2956"/>
        <item x="4204"/>
        <item x="3143"/>
        <item x="1799"/>
        <item x="1224"/>
        <item x="2615"/>
        <item x="188"/>
        <item x="892"/>
        <item x="3687"/>
        <item x="582"/>
        <item x="2108"/>
        <item x="2035"/>
        <item x="3911"/>
        <item x="594"/>
        <item x="4413"/>
        <item x="1988"/>
        <item x="476"/>
        <item x="2599"/>
        <item x="2946"/>
        <item x="2376"/>
        <item x="1634"/>
        <item x="1069"/>
        <item x="2705"/>
        <item x="5021"/>
        <item x="1986"/>
        <item x="3138"/>
        <item x="967"/>
        <item x="2948"/>
        <item x="3192"/>
        <item x="4960"/>
        <item x="3259"/>
        <item x="5160"/>
        <item x="3414"/>
        <item x="3465"/>
        <item x="4230"/>
        <item x="4311"/>
        <item x="576"/>
        <item x="33"/>
        <item x="1547"/>
        <item x="1781"/>
        <item x="3344"/>
        <item x="3788"/>
        <item x="3093"/>
        <item x="670"/>
        <item x="241"/>
        <item x="1971"/>
        <item x="1173"/>
        <item x="4144"/>
        <item x="1261"/>
        <item x="1891"/>
        <item x="3864"/>
        <item x="3790"/>
        <item x="949"/>
        <item x="409"/>
        <item x="554"/>
        <item x="71"/>
        <item x="4238"/>
        <item x="442"/>
        <item x="4758"/>
        <item x="2962"/>
        <item x="2158"/>
        <item x="2875"/>
        <item x="1302"/>
        <item x="4549"/>
        <item x="4122"/>
        <item x="4151"/>
        <item x="1994"/>
        <item x="507"/>
        <item x="4554"/>
        <item x="500"/>
        <item x="3233"/>
        <item x="1683"/>
        <item x="979"/>
        <item x="3009"/>
        <item x="4309"/>
        <item x="2955"/>
        <item x="4167"/>
        <item x="2836"/>
        <item x="3262"/>
        <item x="3683"/>
        <item x="1789"/>
        <item x="4540"/>
        <item x="1673"/>
        <item x="3625"/>
        <item x="3891"/>
        <item x="4389"/>
        <item x="464"/>
        <item x="288"/>
        <item x="1926"/>
        <item x="2436"/>
        <item x="4850"/>
        <item x="813"/>
        <item x="1363"/>
        <item x="1602"/>
        <item x="2832"/>
        <item x="1194"/>
        <item x="1819"/>
        <item x="4684"/>
        <item x="4974"/>
        <item x="4117"/>
        <item x="3158"/>
        <item x="923"/>
        <item x="994"/>
        <item x="1841"/>
        <item x="4030"/>
        <item x="2831"/>
        <item x="1639"/>
        <item x="1160"/>
        <item x="3268"/>
        <item x="3400"/>
        <item x="418"/>
        <item x="920"/>
        <item x="3242"/>
        <item x="4272"/>
        <item x="2528"/>
        <item x="3426"/>
        <item x="3358"/>
        <item x="4091"/>
        <item x="2328"/>
        <item x="3887"/>
        <item x="4267"/>
        <item x="4025"/>
        <item x="5174"/>
        <item x="2584"/>
        <item x="4705"/>
        <item x="5036"/>
        <item x="4928"/>
        <item x="2953"/>
        <item x="4830"/>
        <item x="3940"/>
        <item x="70"/>
        <item x="1984"/>
        <item x="3137"/>
        <item x="646"/>
        <item x="2043"/>
        <item x="2440"/>
        <item x="3088"/>
        <item x="1404"/>
        <item x="3447"/>
        <item x="701"/>
        <item x="1950"/>
        <item x="1990"/>
        <item x="1076"/>
        <item x="1219"/>
        <item x="2940"/>
        <item x="973"/>
        <item x="2322"/>
        <item x="3521"/>
        <item x="3155"/>
        <item x="1232"/>
        <item x="3525"/>
        <item x="572"/>
        <item x="1621"/>
        <item x="5080"/>
        <item x="159"/>
        <item x="745"/>
        <item x="2995"/>
        <item x="4114"/>
        <item x="3518"/>
        <item x="4306"/>
        <item x="2484"/>
        <item x="2668"/>
        <item x="3305"/>
        <item x="1231"/>
        <item x="3006"/>
        <item x="2005"/>
        <item x="3235"/>
        <item x="1451"/>
        <item x="1633"/>
        <item x="2178"/>
        <item x="3569"/>
        <item x="3732"/>
        <item x="3007"/>
        <item x="2285"/>
        <item x="36"/>
        <item x="2021"/>
        <item x="4926"/>
        <item x="1482"/>
        <item x="574"/>
        <item x="117"/>
        <item x="1591"/>
        <item x="3919"/>
        <item x="4617"/>
        <item x="4094"/>
        <item x="1808"/>
        <item x="1123"/>
        <item x="2748"/>
        <item x="585"/>
        <item x="3430"/>
        <item x="3482"/>
        <item x="4777"/>
        <item x="4500"/>
        <item x="3599"/>
        <item x="4521"/>
        <item x="3312"/>
        <item x="2830"/>
        <item x="1058"/>
        <item x="4356"/>
        <item x="603"/>
        <item x="5185"/>
        <item x="5224"/>
        <item x="3021"/>
        <item x="4492"/>
        <item x="2321"/>
        <item x="4260"/>
        <item x="4183"/>
        <item x="4341"/>
        <item x="4478"/>
        <item x="1389"/>
        <item x="282"/>
        <item x="2133"/>
        <item x="1836"/>
        <item x="3665"/>
        <item x="491"/>
        <item x="1766"/>
        <item x="1962"/>
        <item x="1273"/>
        <item x="4770"/>
        <item x="4465"/>
        <item x="1679"/>
        <item x="5193"/>
        <item x="3322"/>
        <item x="3066"/>
        <item x="3149"/>
        <item x="3933"/>
        <item x="5190"/>
        <item x="4691"/>
        <item x="3381"/>
        <item x="3742"/>
        <item x="3695"/>
        <item x="2502"/>
        <item x="2561"/>
        <item x="4598"/>
        <item x="2556"/>
        <item x="3140"/>
        <item x="3834"/>
        <item x="1182"/>
        <item x="1303"/>
        <item x="2063"/>
        <item x="692"/>
        <item x="336"/>
        <item x="1889"/>
        <item x="4930"/>
        <item x="1369"/>
        <item x="3241"/>
        <item x="424"/>
        <item x="3658"/>
        <item x="549"/>
        <item x="1573"/>
        <item x="1088"/>
        <item x="1612"/>
        <item x="460"/>
        <item x="1091"/>
        <item x="280"/>
        <item x="3943"/>
        <item x="2874"/>
        <item x="3211"/>
        <item x="3424"/>
        <item x="2508"/>
        <item x="687"/>
        <item x="357"/>
        <item x="1484"/>
        <item x="4073"/>
        <item x="371"/>
        <item x="4744"/>
        <item x="42"/>
        <item x="669"/>
        <item x="4029"/>
        <item x="1480"/>
        <item x="75"/>
        <item x="4907"/>
        <item x="4878"/>
        <item x="3128"/>
        <item x="3844"/>
        <item x="1446"/>
        <item x="5099"/>
        <item x="551"/>
        <item x="4457"/>
        <item x="1486"/>
        <item x="2290"/>
        <item x="980"/>
        <item x="3586"/>
        <item x="3835"/>
        <item x="806"/>
        <item x="783"/>
        <item x="1418"/>
        <item x="2369"/>
        <item x="2773"/>
        <item x="2917"/>
        <item x="2768"/>
        <item x="4501"/>
        <item x="2239"/>
        <item x="3998"/>
        <item x="3079"/>
        <item x="1963"/>
        <item x="2789"/>
        <item x="4202"/>
        <item x="3319"/>
        <item x="4694"/>
        <item x="1835"/>
        <item x="345"/>
        <item x="5091"/>
        <item x="2463"/>
        <item x="814"/>
        <item x="3369"/>
        <item x="939"/>
        <item x="3789"/>
        <item x="457"/>
        <item x="2431"/>
        <item x="3490"/>
        <item x="5229"/>
        <item x="2673"/>
        <item x="1709"/>
        <item x="180"/>
        <item x="67"/>
        <item x="4450"/>
        <item x="4032"/>
        <item x="3463"/>
        <item x="4724"/>
        <item x="3086"/>
        <item x="977"/>
        <item x="761"/>
        <item x="702"/>
        <item x="2169"/>
        <item x="1378"/>
        <item x="2723"/>
        <item x="4106"/>
        <item x="4096"/>
        <item x="3243"/>
        <item x="1868"/>
        <item x="4392"/>
        <item x="2106"/>
        <item x="4745"/>
        <item x="2884"/>
        <item x="4560"/>
        <item x="2938"/>
        <item x="4794"/>
        <item x="3952"/>
        <item x="4186"/>
        <item x="4172"/>
        <item x="4739"/>
        <item x="5089"/>
        <item x="53"/>
        <item x="5096"/>
        <item x="4362"/>
        <item x="4801"/>
        <item x="446"/>
        <item x="4786"/>
        <item x="5116"/>
        <item x="4590"/>
        <item x="4296"/>
        <item x="3356"/>
        <item x="4644"/>
        <item x="321"/>
        <item x="4573"/>
        <item x="5147"/>
        <item x="2100"/>
        <item x="4068"/>
        <item x="2313"/>
        <item x="2490"/>
        <item x="2384"/>
        <item x="712"/>
        <item x="4538"/>
        <item x="4944"/>
        <item x="1616"/>
        <item x="3421"/>
        <item x="1093"/>
        <item x="4196"/>
        <item x="1814"/>
        <item x="1304"/>
        <item x="3705"/>
        <item x="2267"/>
        <item x="3144"/>
        <item x="3877"/>
        <item x="1548"/>
        <item x="2098"/>
        <item x="2288"/>
        <item x="4980"/>
        <item x="2151"/>
        <item x="5001"/>
        <item x="4509"/>
        <item x="4402"/>
        <item x="3179"/>
        <item x="4536"/>
        <item x="3577"/>
        <item x="2993"/>
        <item x="1803"/>
        <item x="2674"/>
        <item x="1288"/>
        <item x="3104"/>
        <item x="3323"/>
        <item x="4804"/>
        <item x="2340"/>
        <item x="4603"/>
        <item x="4431"/>
        <item x="2232"/>
        <item x="4357"/>
        <item x="3420"/>
        <item x="5034"/>
        <item x="4627"/>
        <item x="3109"/>
        <item x="4593"/>
        <item x="1370"/>
        <item x="2443"/>
        <item x="5023"/>
        <item x="1079"/>
        <item x="3172"/>
        <item x="230"/>
        <item x="3746"/>
        <item x="2137"/>
        <item x="4523"/>
        <item x="3234"/>
        <item x="258"/>
        <item x="3065"/>
        <item x="4679"/>
        <item x="3113"/>
        <item x="3768"/>
        <item x="4028"/>
        <item x="1693"/>
        <item x="3654"/>
        <item x="4731"/>
        <item x="3995"/>
        <item x="2636"/>
        <item x="559"/>
        <item x="4444"/>
        <item x="4009"/>
        <item x="3354"/>
        <item x="2992"/>
        <item x="4399"/>
        <item x="398"/>
        <item x="748"/>
        <item x="3151"/>
        <item x="3217"/>
        <item x="4515"/>
        <item x="1516"/>
        <item x="4471"/>
        <item x="2429"/>
        <item x="3329"/>
        <item x="3030"/>
        <item x="3404"/>
        <item x="2383"/>
        <item x="4055"/>
        <item x="503"/>
        <item x="1981"/>
        <item x="2034"/>
        <item x="4447"/>
        <item x="4871"/>
        <item x="904"/>
        <item x="3807"/>
        <item x="1706"/>
        <item x="366"/>
        <item x="343"/>
        <item x="4525"/>
        <item x="5217"/>
        <item x="4440"/>
        <item x="330"/>
        <item x="3276"/>
        <item x="3632"/>
        <item x="1680"/>
        <item x="4553"/>
        <item x="2972"/>
        <item x="619"/>
        <item x="3273"/>
        <item x="1866"/>
        <item x="3004"/>
        <item x="3622"/>
        <item x="2308"/>
        <item x="4543"/>
        <item x="1982"/>
        <item x="3385"/>
        <item x="3982"/>
        <item x="231"/>
        <item x="970"/>
        <item x="3119"/>
        <item x="4062"/>
        <item x="368"/>
        <item x="4469"/>
        <item x="2942"/>
        <item x="1349"/>
        <item x="4599"/>
        <item x="5018"/>
        <item x="4613"/>
        <item x="3112"/>
        <item x="262"/>
        <item x="3045"/>
        <item x="5102"/>
        <item x="947"/>
        <item x="717"/>
        <item x="4335"/>
        <item x="3227"/>
        <item x="3823"/>
        <item x="2591"/>
        <item x="1713"/>
        <item x="2711"/>
        <item x="4448"/>
        <item x="3253"/>
        <item x="3180"/>
        <item x="1280"/>
        <item x="3506"/>
        <item x="971"/>
        <item x="4485"/>
        <item x="1770"/>
        <item x="4743"/>
        <item x="2295"/>
        <item x="4984"/>
        <item x="907"/>
        <item x="4488"/>
        <item x="5074"/>
        <item x="3567"/>
        <item x="3791"/>
        <item x="2157"/>
        <item x="78"/>
        <item x="3733"/>
        <item x="2613"/>
        <item x="4677"/>
        <item x="2205"/>
        <item x="2844"/>
        <item x="1126"/>
        <item x="4033"/>
        <item x="4042"/>
        <item x="4713"/>
        <item x="1734"/>
        <item x="704"/>
        <item x="2437"/>
        <item x="840"/>
        <item x="3220"/>
        <item x="279"/>
        <item x="1313"/>
        <item x="29"/>
        <item x="2046"/>
        <item x="2095"/>
        <item x="2772"/>
        <item x="137"/>
        <item x="2994"/>
        <item x="3167"/>
        <item x="3237"/>
        <item x="5047"/>
        <item x="1221"/>
        <item x="4663"/>
        <item x="1856"/>
        <item x="927"/>
        <item x="2276"/>
        <item x="97"/>
        <item x="2999"/>
        <item x="2154"/>
        <item x="3902"/>
        <item x="16"/>
        <item x="4499"/>
        <item x="2150"/>
        <item x="3048"/>
        <item x="3135"/>
        <item x="3096"/>
        <item x="9"/>
        <item x="4712"/>
        <item x="4511"/>
        <item x="1524"/>
        <item x="4986"/>
        <item x="2444"/>
        <item x="632"/>
        <item x="3728"/>
        <item x="2828"/>
        <item x="4381"/>
        <item x="3416"/>
        <item x="2253"/>
        <item x="3111"/>
        <item x="3459"/>
        <item x="2273"/>
        <item x="2562"/>
        <item x="4580"/>
        <item x="2247"/>
        <item x="2058"/>
        <item x="3105"/>
        <item x="4941"/>
        <item x="1881"/>
        <item x="4259"/>
        <item x="4637"/>
        <item x="1044"/>
        <item x="3351"/>
        <item x="4377"/>
        <item x="132"/>
        <item x="4173"/>
        <item x="168"/>
        <item x="4781"/>
        <item x="3307"/>
        <item x="3097"/>
        <item x="1483"/>
        <item x="4323"/>
        <item x="1788"/>
        <item x="1896"/>
        <item x="3077"/>
        <item x="2212"/>
        <item x="2145"/>
        <item x="1918"/>
        <item x="1062"/>
        <item x="247"/>
        <item x="332"/>
        <item x="214"/>
        <item x="887"/>
        <item x="3095"/>
        <item x="4748"/>
        <item x="3502"/>
        <item x="2126"/>
        <item x="322"/>
        <item x="3089"/>
        <item x="3075"/>
        <item x="3161"/>
        <item x="812"/>
        <item x="1170"/>
        <item x="935"/>
        <item x="933"/>
        <item x="1745"/>
        <item x="917"/>
        <item x="1823"/>
        <item x="3129"/>
        <item x="918"/>
        <item x="1504"/>
        <item x="156"/>
        <item x="2128"/>
        <item x="5058"/>
        <item x="151"/>
        <item x="3688"/>
        <item x="3359"/>
        <item x="4407"/>
        <item x="1384"/>
        <item x="3059"/>
        <item x="2399"/>
        <item x="2404"/>
        <item x="2061"/>
        <item x="4040"/>
        <item x="2607"/>
        <item x="340"/>
        <item x="4414"/>
        <item x="823"/>
        <item x="5137"/>
        <item x="164"/>
        <item x="853"/>
        <item x="2060"/>
        <item x="1635"/>
        <item x="3591"/>
        <item x="4891"/>
        <item x="3271"/>
        <item x="4256"/>
        <item x="2458"/>
        <item x="3068"/>
        <item x="1066"/>
        <item x="1830"/>
        <item x="1365"/>
        <item x="3392"/>
        <item x="378"/>
        <item x="2079"/>
        <item x="2735"/>
        <item x="1560"/>
        <item x="131"/>
        <item x="2670"/>
        <item x="4418"/>
        <item x="2746"/>
        <item x="2619"/>
        <item x="3709"/>
        <item x="3775"/>
        <item x="3677"/>
        <item x="1167"/>
        <item x="4020"/>
        <item x="1909"/>
        <item x="114"/>
        <item x="436"/>
        <item x="4595"/>
        <item x="1694"/>
        <item x="4755"/>
        <item x="4841"/>
        <item x="4109"/>
        <item x="3415"/>
        <item x="4411"/>
        <item x="2903"/>
        <item x="2707"/>
        <item x="13"/>
        <item x="2003"/>
        <item x="3984"/>
        <item x="89"/>
        <item x="2511"/>
        <item x="3894"/>
        <item x="1511"/>
        <item x="1405"/>
        <item x="3277"/>
        <item x="3704"/>
        <item x="3380"/>
        <item x="3364"/>
        <item x="1322"/>
        <item x="4148"/>
        <item x="682"/>
        <item x="2394"/>
        <item x="395"/>
        <item x="571"/>
        <item x="4037"/>
        <item x="2255"/>
        <item x="3629"/>
        <item x="2478"/>
        <item x="3147"/>
        <item x="3557"/>
        <item x="3229"/>
        <item x="2518"/>
        <item x="286"/>
        <item x="2730"/>
        <item x="5027"/>
        <item x="4847"/>
        <item x="4579"/>
        <item x="3764"/>
        <item x="1142"/>
        <item x="3407"/>
        <item x="2644"/>
        <item x="4869"/>
        <item x="1675"/>
        <item x="3727"/>
        <item x="167"/>
        <item x="3003"/>
        <item x="3275"/>
        <item x="4497"/>
        <item x="3209"/>
        <item x="3904"/>
        <item x="2101"/>
        <item x="1104"/>
        <item x="5061"/>
        <item x="304"/>
        <item x="1771"/>
        <item x="3487"/>
        <item x="4282"/>
        <item x="597"/>
        <item x="4782"/>
        <item x="3442"/>
        <item x="1937"/>
        <item x="3648"/>
        <item x="4736"/>
        <item x="3015"/>
        <item x="3280"/>
        <item x="1884"/>
        <item x="2251"/>
        <item x="1821"/>
        <item x="1396"/>
        <item x="2618"/>
        <item x="4703"/>
        <item x="2537"/>
        <item x="1537"/>
        <item x="243"/>
        <item x="4517"/>
        <item x="926"/>
        <item x="3023"/>
        <item x="4762"/>
        <item x="1796"/>
        <item x="2213"/>
        <item x="2548"/>
        <item x="2110"/>
        <item x="1857"/>
        <item x="4527"/>
        <item x="3559"/>
        <item x="2109"/>
        <item x="5123"/>
        <item x="3755"/>
        <item x="2141"/>
        <item x="1936"/>
        <item x="3471"/>
        <item x="868"/>
        <item x="3977"/>
        <item x="3263"/>
        <item x="3778"/>
        <item x="4555"/>
        <item x="4981"/>
        <item x="2803"/>
        <item x="5054"/>
        <item x="2022"/>
        <item x="4334"/>
        <item x="4429"/>
        <item x="616"/>
        <item x="2116"/>
        <item x="2713"/>
        <item x="2843"/>
        <item x="2059"/>
        <item x="2648"/>
        <item x="737"/>
        <item x="3121"/>
        <item x="955"/>
        <item x="5226"/>
        <item x="3690"/>
        <item x="1742"/>
        <item x="3073"/>
        <item x="956"/>
        <item x="1493"/>
        <item x="963"/>
        <item x="1177"/>
        <item x="4423"/>
        <item x="3460"/>
        <item x="4867"/>
        <item x="4442"/>
        <item x="3090"/>
        <item x="10"/>
        <item x="4445"/>
        <item x="5101"/>
        <item x="2073"/>
        <item x="1845"/>
        <item x="1473"/>
        <item x="5132"/>
        <item x="2657"/>
        <item x="3604"/>
        <item x="894"/>
        <item x="754"/>
        <item x="3645"/>
        <item x="3200"/>
        <item x="234"/>
        <item x="1689"/>
        <item x="3642"/>
        <item x="1147"/>
        <item x="1470"/>
        <item x="3948"/>
        <item x="4601"/>
        <item x="854"/>
        <item x="885"/>
        <item x="674"/>
        <item x="4936"/>
        <item x="318"/>
        <item x="1326"/>
        <item x="2738"/>
        <item x="4533"/>
        <item x="2696"/>
        <item x="1169"/>
        <item x="3800"/>
        <item x="4949"/>
        <item x="1291"/>
        <item x="69"/>
        <item x="2986"/>
        <item x="155"/>
        <item x="407"/>
        <item x="3240"/>
        <item x="388"/>
        <item x="5028"/>
        <item x="1246"/>
        <item x="897"/>
        <item x="5151"/>
        <item x="3320"/>
        <item x="2206"/>
        <item x="3062"/>
        <item x="2187"/>
        <item x="3724"/>
        <item x="3379"/>
        <item x="1278"/>
        <item x="1785"/>
        <item x="862"/>
        <item x="2066"/>
        <item x="5194"/>
        <item x="3827"/>
        <item x="2310"/>
        <item x="331"/>
        <item x="558"/>
        <item x="590"/>
        <item x="5031"/>
        <item x="5013"/>
        <item x="5110"/>
        <item x="3118"/>
        <item x="4868"/>
        <item x="253"/>
        <item x="3906"/>
        <item x="4542"/>
        <item x="3348"/>
        <item x="3614"/>
        <item x="3"/>
        <item x="2020"/>
        <item x="3745"/>
        <item x="1763"/>
        <item x="218"/>
        <item x="1195"/>
        <item x="3536"/>
        <item x="3483"/>
        <item x="3387"/>
        <item x="2448"/>
        <item x="1371"/>
        <item x="1636"/>
        <item x="1838"/>
        <item x="1318"/>
        <item x="4855"/>
        <item x="2701"/>
        <item x="1588"/>
        <item x="1376"/>
        <item x="1882"/>
        <item x="3122"/>
        <item x="1268"/>
        <item x="1751"/>
        <item x="3313"/>
        <item x="773"/>
        <item x="3124"/>
        <item x="4529"/>
        <item x="152"/>
        <item x="1409"/>
        <item x="122"/>
        <item x="4053"/>
        <item x="3207"/>
        <item x="4838"/>
        <item x="3020"/>
        <item x="1890"/>
        <item x="2459"/>
        <item x="4355"/>
        <item x="3081"/>
        <item x="1439"/>
        <item x="3391"/>
        <item x="2027"/>
        <item x="2258"/>
        <item x="2538"/>
        <item x="4066"/>
        <item x="1390"/>
        <item x="3054"/>
        <item x="1239"/>
        <item x="3034"/>
        <item x="3037"/>
        <item x="2571"/>
        <item x="4439"/>
        <item x="1212"/>
        <item x="4000"/>
        <item x="3519"/>
        <item x="1152"/>
        <item x="2646"/>
        <item x="3696"/>
        <item x="4730"/>
        <item x="1596"/>
        <item x="2733"/>
        <item x="4643"/>
        <item x="1216"/>
        <item x="878"/>
        <item x="2099"/>
        <item x="3239"/>
        <item x="3126"/>
        <item x="2301"/>
        <item x="4437"/>
        <item x="3395"/>
        <item x="4662"/>
        <item x="1797"/>
        <item x="2192"/>
        <item x="3780"/>
        <item x="2354"/>
        <item x="3472"/>
        <item x="3774"/>
        <item x="3013"/>
        <item x="3701"/>
        <item x="2139"/>
        <item x="3539"/>
        <item x="4473"/>
        <item x="3272"/>
        <item x="913"/>
        <item x="4247"/>
        <item x="5105"/>
        <item x="107"/>
        <item x="4470"/>
        <item x="1645"/>
        <item x="364"/>
        <item x="934"/>
        <item x="319"/>
        <item x="2072"/>
        <item x="432"/>
        <item x="4166"/>
        <item x="869"/>
        <item x="3619"/>
        <item x="1265"/>
        <item x="1050"/>
        <item x="903"/>
        <item x="3797"/>
        <item x="1761"/>
        <item x="334"/>
        <item x="4386"/>
        <item x="2333"/>
        <item x="2770"/>
        <item x="2964"/>
        <item x="2125"/>
        <item x="1671"/>
        <item x="1976"/>
        <item x="2925"/>
        <item x="3878"/>
        <item x="3974"/>
        <item x="3386"/>
        <item x="3191"/>
        <item x="469"/>
        <item x="268"/>
        <item x="1002"/>
        <item x="1895"/>
        <item x="685"/>
        <item x="1850"/>
        <item x="289"/>
        <item x="3336"/>
        <item x="4277"/>
        <item x="4088"/>
        <item x="599"/>
        <item x="7"/>
        <item x="3880"/>
        <item x="4645"/>
        <item x="277"/>
        <item x="1658"/>
        <item x="2235"/>
        <item x="27"/>
        <item x="859"/>
        <item x="3945"/>
        <item x="2729"/>
        <item x="3574"/>
        <item x="4505"/>
        <item x="938"/>
        <item x="3699"/>
        <item x="5152"/>
        <item x="3433"/>
        <item x="2234"/>
        <item x="5227"/>
        <item x="3296"/>
        <item x="991"/>
        <item x="1779"/>
        <item x="4261"/>
        <item x="1513"/>
        <item x="2068"/>
        <item x="577"/>
        <item x="3703"/>
        <item x="2113"/>
        <item x="941"/>
        <item x="3444"/>
        <item x="1967"/>
        <item x="1757"/>
        <item x="3288"/>
        <item x="1760"/>
        <item x="3362"/>
        <item x="3318"/>
        <item x="1832"/>
        <item x="2242"/>
        <item x="2578"/>
        <item x="1702"/>
        <item x="4301"/>
        <item x="4206"/>
        <item x="2088"/>
        <item x="4436"/>
        <item x="2426"/>
        <item x="765"/>
        <item x="3478"/>
        <item x="1130"/>
        <item x="4422"/>
        <item x="3413"/>
        <item x="1906"/>
        <item x="1333"/>
        <item x="4379"/>
        <item x="2229"/>
        <item x="4284"/>
        <item x="4821"/>
        <item x="4443"/>
        <item x="348"/>
        <item x="3762"/>
        <item x="4057"/>
        <item x="2530"/>
        <item x="3793"/>
        <item x="1478"/>
        <item x="870"/>
        <item x="3888"/>
        <item x="1033"/>
        <item x="1119"/>
        <item x="4879"/>
        <item x="952"/>
        <item x="5154"/>
        <item x="3821"/>
        <item x="830"/>
        <item x="4460"/>
        <item x="915"/>
        <item x="5219"/>
        <item x="2370"/>
        <item x="3640"/>
        <item x="2391"/>
        <item x="1394"/>
        <item x="1491"/>
        <item x="316"/>
        <item x="305"/>
        <item x="1375"/>
        <item x="798"/>
        <item x="3261"/>
        <item x="3932"/>
        <item x="154"/>
        <item x="144"/>
        <item x="47"/>
        <item x="3221"/>
        <item x="696"/>
        <item x="2840"/>
        <item x="1894"/>
        <item x="361"/>
        <item x="4725"/>
        <item x="5150"/>
        <item x="3991"/>
        <item x="1274"/>
        <item x="1034"/>
        <item x="1586"/>
        <item x="433"/>
        <item x="2183"/>
        <item x="508"/>
        <item x="3338"/>
        <item x="4535"/>
        <item x="2238"/>
        <item x="563"/>
        <item x="0"/>
        <item x="1991"/>
        <item x="4921"/>
        <item x="2757"/>
        <item x="4307"/>
        <item x="1687"/>
        <item x="2691"/>
        <item x="2486"/>
        <item x="647"/>
        <item x="1181"/>
        <item x="1463"/>
        <item x="1543"/>
        <item x="1330"/>
        <item x="4733"/>
        <item x="3328"/>
        <item x="940"/>
        <item x="3246"/>
        <item x="1472"/>
        <item x="630"/>
        <item x="775"/>
        <item x="844"/>
        <item x="2363"/>
        <item x="2217"/>
        <item x="2686"/>
        <item x="2653"/>
        <item x="2131"/>
        <item x="3508"/>
        <item x="2007"/>
        <item x="2915"/>
        <item x="4973"/>
        <item x="1436"/>
        <item x="3491"/>
        <item x="3024"/>
        <item x="2699"/>
        <item x="2379"/>
        <item x="3225"/>
        <item x="683"/>
        <item x="2314"/>
        <item x="3142"/>
        <item x="4449"/>
        <item x="3039"/>
        <item x="4651"/>
        <item x="5017"/>
        <item x="976"/>
        <item x="1041"/>
        <item x="4775"/>
        <item x="5008"/>
        <item x="483"/>
        <item x="3636"/>
        <item x="2700"/>
        <item x="98"/>
        <item x="4845"/>
        <item x="2161"/>
        <item x="4700"/>
        <item x="1412"/>
        <item x="4352"/>
        <item x="239"/>
        <item x="2728"/>
        <item x="1198"/>
        <item x="4138"/>
        <item x="4319"/>
        <item x="5166"/>
        <item x="2976"/>
        <item x="4288"/>
        <item x="4179"/>
        <item x="4180"/>
        <item x="2419"/>
        <item x="3738"/>
        <item x="2259"/>
        <item x="3621"/>
        <item x="4563"/>
        <item x="1343"/>
        <item x="1965"/>
        <item x="2689"/>
        <item x="2450"/>
        <item x="3181"/>
        <item x="3043"/>
        <item x="5179"/>
        <item x="3961"/>
        <item x="2094"/>
        <item x="1325"/>
        <item x="2642"/>
        <item x="684"/>
        <item x="2012"/>
        <item x="3958"/>
        <item x="4373"/>
        <item x="4842"/>
        <item x="5209"/>
        <item x="400"/>
        <item x="2211"/>
        <item x="2725"/>
        <item x="2048"/>
        <item x="5103"/>
        <item x="2622"/>
        <item x="3651"/>
        <item x="3716"/>
        <item x="2375"/>
        <item x="822"/>
        <item x="356"/>
        <item x="1143"/>
        <item x="1855"/>
        <item x="1467"/>
        <item x="84"/>
        <item x="3805"/>
        <item x="4572"/>
        <item x="1531"/>
        <item x="4369"/>
        <item x="5108"/>
        <item x="1492"/>
        <item x="3676"/>
        <item x="4840"/>
        <item x="4140"/>
        <item x="349"/>
        <item x="2107"/>
        <item x="1197"/>
        <item x="2487"/>
        <item x="2134"/>
        <item x="3856"/>
        <item x="2377"/>
        <item x="4416"/>
        <item x="3171"/>
        <item x="3208"/>
        <item x="1105"/>
        <item x="360"/>
        <item x="112"/>
        <item x="2756"/>
        <item x="99"/>
        <item x="284"/>
        <item x="5171"/>
        <item x="106"/>
        <item x="2227"/>
        <item x="4585"/>
        <item x="3373"/>
        <item x="951"/>
        <item x="44"/>
        <item x="890"/>
        <item x="4406"/>
        <item x="5087"/>
        <item x="2513"/>
        <item x="4737"/>
        <item x="2203"/>
        <item x="2177"/>
        <item x="1350"/>
        <item x="4935"/>
        <item x="2816"/>
        <item x="1987"/>
        <item x="4163"/>
        <item x="4189"/>
        <item x="3333"/>
        <item x="2491"/>
        <item x="3193"/>
        <item x="3996"/>
        <item x="1258"/>
        <item x="1314"/>
        <item x="1039"/>
        <item x="3308"/>
        <item x="149"/>
        <item x="2193"/>
        <item x="2720"/>
        <item x="4740"/>
        <item x="1620"/>
        <item x="4578"/>
        <item x="2996"/>
        <item x="5156"/>
        <item x="3920"/>
        <item x="4876"/>
        <item x="1632"/>
        <item x="691"/>
        <item x="1660"/>
        <item x="485"/>
        <item x="1716"/>
        <item x="4583"/>
        <item x="4861"/>
        <item x="2731"/>
        <item x="1656"/>
        <item x="255"/>
        <item x="3842"/>
        <item x="3269"/>
        <item x="4985"/>
        <item x="1674"/>
        <item x="1124"/>
        <item x="4262"/>
        <item x="2025"/>
        <item x="275"/>
        <item x="2135"/>
        <item x="2501"/>
        <item x="3349"/>
        <item x="3139"/>
        <item x="1747"/>
        <item x="1013"/>
        <item x="2813"/>
        <item x="2250"/>
        <item x="193"/>
        <item x="4890"/>
        <item x="88"/>
        <item x="908"/>
        <item x="2667"/>
        <item x="1552"/>
        <item x="3799"/>
        <item x="3785"/>
        <item x="1696"/>
        <item x="4672"/>
        <item x="2659"/>
        <item x="1500"/>
        <item x="752"/>
        <item x="2767"/>
        <item x="1911"/>
        <item x="2531"/>
        <item x="4232"/>
        <item x="1356"/>
        <item x="4303"/>
        <item x="5199"/>
        <item x="1180"/>
        <item x="1528"/>
        <item x="3146"/>
        <item x="1366"/>
        <item x="4105"/>
        <item x="4843"/>
        <item x="2223"/>
        <item x="3598"/>
        <item x="2010"/>
        <item x="1898"/>
        <item x="3905"/>
        <item x="4822"/>
        <item x="4225"/>
        <item x="489"/>
        <item x="4072"/>
        <item x="4759"/>
        <item x="5145"/>
        <item x="2011"/>
        <item x="837"/>
        <item x="161"/>
        <item x="2225"/>
        <item x="510"/>
        <item x="2409"/>
        <item x="3869"/>
        <item x="1252"/>
        <item x="1672"/>
        <item x="4752"/>
        <item x="4246"/>
        <item x="4687"/>
        <item x="746"/>
        <item x="3806"/>
        <item x="20"/>
        <item x="4107"/>
        <item x="4041"/>
        <item x="4044"/>
        <item x="4291"/>
        <item x="215"/>
        <item x="224"/>
        <item x="213"/>
        <item x="1328"/>
        <item x="1406"/>
        <item x="2949"/>
        <item x="4012"/>
        <item x="1346"/>
        <item x="4455"/>
        <item x="3488"/>
        <item x="681"/>
        <item x="4108"/>
        <item x="727"/>
        <item x="2747"/>
        <item x="1648"/>
        <item x="2091"/>
        <item x="1336"/>
        <item x="3283"/>
        <item x="1136"/>
        <item x="2292"/>
        <item x="1878"/>
        <item x="1968"/>
        <item x="2902"/>
        <item x="4353"/>
        <item x="4331"/>
        <item x="2983"/>
        <item x="4939"/>
        <item x="2878"/>
        <item x="912"/>
        <item x="902"/>
        <item x="292"/>
        <item x="2341"/>
        <item x="2424"/>
        <item x="1768"/>
        <item x="819"/>
        <item x="615"/>
        <item x="266"/>
        <item x="1905"/>
        <item x="4719"/>
        <item x="3983"/>
        <item x="2024"/>
        <item x="4034"/>
        <item x="228"/>
        <item x="3922"/>
        <item x="1090"/>
        <item x="57"/>
        <item x="1121"/>
        <item x="680"/>
        <item x="271"/>
        <item x="1854"/>
        <item x="2403"/>
        <item x="4359"/>
        <item x="4021"/>
        <item x="3934"/>
        <item x="4769"/>
        <item x="1408"/>
        <item x="3749"/>
        <item x="375"/>
        <item x="5146"/>
        <item x="4915"/>
        <item x="4067"/>
        <item x="663"/>
        <item x="4629"/>
        <item x="788"/>
        <item x="5233"/>
        <item x="4420"/>
        <item x="3757"/>
        <item x="1597"/>
        <item x="2402"/>
        <item x="4883"/>
        <item x="3537"/>
        <item x="4863"/>
        <item x="5007"/>
        <item x="4472"/>
        <item x="4738"/>
        <item x="3299"/>
        <item x="2989"/>
        <item x="922"/>
        <item x="3743"/>
        <item x="121"/>
        <item x="2864"/>
        <item x="1110"/>
        <item x="1802"/>
        <item x="3552"/>
        <item x="1094"/>
        <item x="4300"/>
        <item x="2374"/>
        <item x="3634"/>
        <item x="1887"/>
        <item x="1156"/>
        <item x="4135"/>
        <item x="4023"/>
        <item x="2143"/>
        <item x="536"/>
        <item x="1425"/>
        <item x="4825"/>
        <item x="1172"/>
        <item x="984"/>
        <item x="1564"/>
        <item x="2665"/>
        <item x="4803"/>
        <item x="3000"/>
        <item x="1540"/>
        <item x="978"/>
        <item x="1270"/>
        <item x="3357"/>
        <item x="3202"/>
        <item x="2149"/>
        <item x="3759"/>
        <item x="3613"/>
        <item x="43"/>
        <item x="2930"/>
        <item x="2368"/>
        <item x="2652"/>
        <item x="3311"/>
        <item x="1973"/>
        <item x="3859"/>
        <item x="4924"/>
        <item x="1413"/>
        <item x="2587"/>
        <item x="3765"/>
        <item x="2410"/>
        <item x="3302"/>
        <item x="5033"/>
        <item x="1233"/>
        <item x="2245"/>
        <item x="1352"/>
        <item x="744"/>
        <item x="3485"/>
        <item x="2936"/>
        <item x="4604"/>
        <item x="5094"/>
        <item x="3678"/>
        <item x="950"/>
        <item x="4831"/>
        <item x="1092"/>
        <item x="3418"/>
        <item x="1193"/>
        <item x="1901"/>
        <item x="4666"/>
        <item x="3494"/>
        <item x="1518"/>
        <item x="4664"/>
        <item x="3345"/>
        <item x="1144"/>
        <item x="3064"/>
        <item x="906"/>
        <item x="342"/>
        <item x="5020"/>
        <item x="379"/>
        <item x="4227"/>
        <item x="3868"/>
        <item x="104"/>
        <item x="2514"/>
        <item x="4129"/>
        <item x="56"/>
        <item x="695"/>
        <item x="4833"/>
        <item x="1084"/>
        <item x="4634"/>
        <item x="2966"/>
        <item x="4630"/>
        <item x="4221"/>
        <item x="2265"/>
        <item x="5201"/>
        <item x="5202"/>
        <item x="2573"/>
        <item x="2194"/>
        <item x="3837"/>
        <item x="2907"/>
        <item x="4036"/>
        <item x="1759"/>
        <item x="1686"/>
        <item x="3374"/>
        <item x="171"/>
        <item x="2445"/>
        <item x="4255"/>
        <item x="2231"/>
        <item x="2576"/>
        <item x="1940"/>
        <item x="4534"/>
        <item x="2188"/>
        <item x="1078"/>
        <item x="2492"/>
        <item x="1064"/>
        <item x="2560"/>
        <item x="1646"/>
        <item x="209"/>
        <item x="66"/>
        <item x="4074"/>
        <item x="945"/>
        <item x="542"/>
        <item x="1921"/>
        <item x="2916"/>
        <item x="19"/>
        <item x="4071"/>
        <item x="4368"/>
        <item x="3530"/>
        <item x="909"/>
        <item x="1075"/>
        <item x="2414"/>
        <item x="1764"/>
        <item x="2136"/>
        <item x="2097"/>
        <item x="2585"/>
        <item x="925"/>
        <item x="4251"/>
        <item x="1643"/>
        <item x="4293"/>
        <item x="3655"/>
        <item x="2269"/>
        <item x="1615"/>
        <item x="2848"/>
        <item x="1811"/>
        <item x="3215"/>
        <item x="2985"/>
        <item x="1553"/>
        <item x="2737"/>
        <item x="4853"/>
        <item x="2526"/>
        <item x="874"/>
        <item x="4653"/>
        <item x="4609"/>
        <item x="700"/>
        <item x="2774"/>
        <item x="4507"/>
        <item x="369"/>
        <item x="3924"/>
        <item x="2545"/>
        <item x="778"/>
        <item x="2000"/>
        <item x="3074"/>
        <item x="3594"/>
        <item x="2601"/>
        <item x="3760"/>
        <item x="3809"/>
        <item x="3630"/>
        <item x="5050"/>
        <item x="3535"/>
        <item x="2461"/>
        <item x="2408"/>
        <item x="2606"/>
        <item x="4014"/>
        <item x="1060"/>
        <item x="516"/>
        <item x="3371"/>
        <item x="1263"/>
        <item x="1775"/>
        <item x="3231"/>
        <item x="4047"/>
        <item x="3811"/>
        <item x="2871"/>
        <item x="2549"/>
        <item x="3201"/>
        <item x="3512"/>
        <item x="1359"/>
        <item x="472"/>
        <item x="2323"/>
        <item x="1381"/>
        <item x="2809"/>
        <item x="2356"/>
        <item x="755"/>
        <item x="4556"/>
        <item x="4133"/>
        <item x="133"/>
        <item x="3879"/>
        <item x="263"/>
        <item x="1669"/>
        <item x="4328"/>
        <item x="2064"/>
        <item x="4657"/>
        <item x="1720"/>
        <item x="4648"/>
        <item x="720"/>
        <item x="3669"/>
        <item x="3514"/>
        <item x="2969"/>
        <item x="3274"/>
        <item x="1477"/>
        <item x="2546"/>
        <item x="1437"/>
        <item x="3290"/>
        <item x="3848"/>
        <item x="2401"/>
        <item x="4964"/>
        <item x="4797"/>
        <item x="3315"/>
        <item x="3443"/>
        <item x="1961"/>
        <item x="1455"/>
        <item x="12"/>
        <item x="3697"/>
        <item x="4153"/>
        <item x="2901"/>
        <item x="1676"/>
        <item x="1650"/>
        <item x="3761"/>
        <item x="4234"/>
        <item x="4069"/>
        <item x="2628"/>
        <item x="3726"/>
        <item x="2032"/>
        <item x="2469"/>
        <item x="4169"/>
        <item x="4430"/>
        <item x="2425"/>
        <item x="928"/>
        <item x="2684"/>
        <item x="1340"/>
        <item x="4652"/>
        <item x="3744"/>
        <item x="5066"/>
        <item x="3575"/>
        <item x="4486"/>
        <item x="4438"/>
        <item x="1842"/>
        <item x="2122"/>
        <item x="1342"/>
        <item x="1861"/>
        <item x="5004"/>
        <item x="2551"/>
        <item x="2579"/>
        <item x="2494"/>
        <item x="3503"/>
        <item x="3851"/>
        <item x="4081"/>
        <item x="4082"/>
        <item x="3770"/>
        <item x="875"/>
        <item x="2804"/>
        <item x="1570"/>
        <item x="1067"/>
        <item x="4119"/>
        <item x="4200"/>
        <item x="713"/>
        <item x="4415"/>
        <item x="1907"/>
        <item x="4959"/>
        <item x="2635"/>
        <item x="3587"/>
        <item x="4620"/>
        <item x="1997"/>
        <item x="2396"/>
        <item x="1434"/>
        <item x="1287"/>
        <item x="4993"/>
        <item x="3110"/>
        <item x="5078"/>
        <item x="3955"/>
        <item x="3628"/>
        <item x="1527"/>
        <item x="3925"/>
        <item x="2790"/>
        <item x="2195"/>
        <item x="1879"/>
        <item x="23"/>
        <item x="3993"/>
        <item x="4938"/>
        <item x="1164"/>
        <item x="1920"/>
        <item x="4156"/>
        <item x="3831"/>
        <item x="1296"/>
        <item x="3131"/>
        <item x="1860"/>
        <item x="2467"/>
        <item x="2497"/>
        <item x="481"/>
        <item x="3798"/>
        <item x="3012"/>
        <item x="283"/>
        <item x="1521"/>
        <item x="191"/>
        <item x="1068"/>
        <item x="4343"/>
        <item x="2666"/>
        <item x="1031"/>
        <item x="1095"/>
        <item x="2503"/>
        <item x="3042"/>
        <item x="1468"/>
        <item x="1508"/>
        <item x="2075"/>
        <item x="3301"/>
        <item x="3094"/>
        <item x="1025"/>
        <item x="805"/>
        <item x="2785"/>
        <item x="2364"/>
        <item x="3141"/>
        <item x="4510"/>
        <item x="4988"/>
        <item x="5030"/>
        <item x="1071"/>
        <item x="573"/>
        <item x="622"/>
        <item x="5085"/>
        <item x="932"/>
        <item x="4061"/>
        <item x="578"/>
        <item x="2210"/>
        <item x="82"/>
        <item x="3858"/>
        <item x="3298"/>
        <item x="2521"/>
        <item x="843"/>
        <item x="3964"/>
        <item x="4857"/>
        <item x="1818"/>
        <item x="3641"/>
        <item x="1151"/>
        <item x="1009"/>
        <item x="731"/>
        <item x="278"/>
        <item x="1243"/>
        <item x="2604"/>
        <item x="190"/>
        <item x="4693"/>
        <item x="2236"/>
        <item x="2563"/>
        <item x="92"/>
        <item x="1514"/>
        <item x="763"/>
        <item x="3999"/>
        <item x="694"/>
        <item x="2846"/>
        <item x="2865"/>
        <item x="2877"/>
        <item x="2504"/>
        <item x="3647"/>
        <item x="2824"/>
        <item x="4813"/>
        <item x="1361"/>
        <item x="5046"/>
        <item x="1569"/>
        <item x="3804"/>
        <item x="688"/>
        <item x="269"/>
        <item x="2077"/>
        <item x="3929"/>
        <item x="689"/>
        <item x="3284"/>
        <item x="2932"/>
        <item x="1415"/>
        <item x="1664"/>
        <item x="38"/>
        <item x="4575"/>
        <item x="5178"/>
        <item x="3668"/>
        <item x="1862"/>
        <item x="2306"/>
        <item x="1049"/>
        <item x="5228"/>
        <item x="2500"/>
        <item x="30"/>
        <item x="5148"/>
        <item x="4716"/>
        <item x="4647"/>
        <item x="4559"/>
        <item x="374"/>
        <item x="1512"/>
        <item x="4537"/>
        <item x="4726"/>
        <item x="3973"/>
        <item x="2047"/>
        <item x="4720"/>
        <item x="3292"/>
        <item x="116"/>
        <item x="3445"/>
        <item x="2312"/>
        <item x="2841"/>
        <item x="2799"/>
        <item x="4642"/>
        <item x="1595"/>
        <item x="2885"/>
        <item x="1453"/>
        <item x="1700"/>
        <item x="2411"/>
        <item x="2220"/>
        <item x="2522"/>
        <item x="3361"/>
        <item x="550"/>
        <item x="2218"/>
        <item x="3132"/>
        <item x="100"/>
        <item x="3383"/>
        <item x="3165"/>
        <item x="3080"/>
        <item m="1" x="5236"/>
        <item x="2442"/>
        <item x="384"/>
        <item x="3751"/>
        <item x="797"/>
        <item x="972"/>
        <item x="1202"/>
        <item x="1029"/>
        <item x="5218"/>
        <item x="2908"/>
        <item x="4245"/>
        <item x="3980"/>
        <item x="644"/>
        <item x="1825"/>
        <item x="3989"/>
        <item x="2509"/>
        <item x="1949"/>
        <item x="4382"/>
        <item x="3098"/>
        <item x="2758"/>
        <item x="4722"/>
        <item x="847"/>
        <item x="479"/>
        <item x="198"/>
        <item x="4940"/>
        <item x="1725"/>
        <item x="1536"/>
        <item x="1590"/>
        <item x="3884"/>
        <item x="3524"/>
        <item x="4404"/>
        <item x="3397"/>
        <item x="5041"/>
        <item x="55"/>
        <item x="3375"/>
        <item x="4235"/>
        <item x="1844"/>
        <item x="1755"/>
        <item x="2264"/>
        <item x="641"/>
        <item x="2570"/>
        <item x="914"/>
        <item x="4783"/>
        <item x="4823"/>
        <item x="2858"/>
        <item x="4283"/>
        <item x="4787"/>
        <item x="4236"/>
        <item x="1298"/>
        <item x="547"/>
        <item x="533"/>
        <item x="4910"/>
        <item x="1018"/>
        <item x="529"/>
        <item x="857"/>
        <item x="2574"/>
        <item x="1625"/>
        <item x="2418"/>
        <item x="3334"/>
        <item x="2089"/>
        <item x="2144"/>
        <item x="3667"/>
        <item x="4461"/>
        <item x="2755"/>
        <item x="2709"/>
        <item x="74"/>
        <item x="2543"/>
        <item x="3830"/>
        <item x="3927"/>
        <item x="2660"/>
        <item x="1222"/>
        <item x="2595"/>
        <item x="2105"/>
        <item x="2315"/>
        <item x="3212"/>
        <item x="3874"/>
        <item x="1499"/>
        <item x="2435"/>
        <item x="5009"/>
        <item x="2979"/>
        <item x="4004"/>
        <item x="1401"/>
        <item x="2963"/>
        <item x="3624"/>
        <item x="583"/>
        <item x="2869"/>
        <item x="518"/>
        <item x="1086"/>
        <item x="5106"/>
        <item x="3265"/>
        <item x="861"/>
        <item x="2718"/>
        <item x="986"/>
        <item x="4388"/>
        <item x="2349"/>
        <item x="2862"/>
        <item x="734"/>
        <item x="4051"/>
        <item x="789"/>
        <item x="2857"/>
        <item x="1711"/>
        <item x="494"/>
        <item x="4484"/>
        <item x="2676"/>
        <item x="3150"/>
        <item x="4754"/>
        <item x="2153"/>
        <item x="4474"/>
        <item x="1817"/>
        <item x="856"/>
        <item x="3010"/>
        <item x="729"/>
        <item x="2407"/>
        <item x="3794"/>
        <item x="203"/>
        <item x="396"/>
        <item x="2076"/>
        <item x="3889"/>
        <item x="3117"/>
        <item x="1423"/>
        <item x="5170"/>
        <item x="1312"/>
        <item x="4487"/>
        <item x="1166"/>
        <item x="3429"/>
        <item x="1253"/>
        <item x="341"/>
        <item x="3596"/>
        <item x="482"/>
        <item x="1426"/>
        <item x="1594"/>
        <item x="2028"/>
        <item x="886"/>
        <item x="3595"/>
        <item x="3205"/>
        <item x="4683"/>
        <item x="4380"/>
        <item x="4772"/>
        <item x="3684"/>
        <item x="1410"/>
        <item x="4723"/>
        <item x="5135"/>
        <item x="3692"/>
        <item x="4007"/>
        <item x="1149"/>
        <item x="4363"/>
        <item x="3708"/>
        <item x="440"/>
        <item x="414"/>
        <item x="475"/>
        <item x="723"/>
        <item x="103"/>
        <item x="429"/>
        <item x="2275"/>
        <item x="5077"/>
        <item x="829"/>
        <item x="1475"/>
        <item x="5181"/>
        <item x="1637"/>
        <item x="4257"/>
        <item x="1762"/>
        <item x="1103"/>
        <item x="4998"/>
        <item x="4766"/>
        <item x="1040"/>
        <item x="513"/>
        <item x="298"/>
        <item x="4258"/>
        <item x="45"/>
        <item x="4048"/>
        <item x="650"/>
        <item x="4650"/>
        <item x="2614"/>
        <item x="1964"/>
        <item x="2565"/>
        <item x="1953"/>
        <item x="4205"/>
        <item x="3612"/>
        <item x="780"/>
        <item x="992"/>
        <item x="430"/>
        <item x="884"/>
        <item x="1698"/>
        <item x="1583"/>
        <item x="873"/>
        <item x="580"/>
        <item x="1505"/>
        <item x="194"/>
        <item x="3527"/>
        <item x="2300"/>
        <item x="1758"/>
        <item x="1402"/>
        <item x="1654"/>
        <item x="1137"/>
        <item x="3626"/>
        <item x="2078"/>
        <item x="185"/>
        <item x="177"/>
        <item x="300"/>
        <item x="1581"/>
        <item x="3069"/>
        <item x="827"/>
        <item x="3589"/>
        <item x="5060"/>
        <item x="4729"/>
        <item x="3976"/>
        <item x="4005"/>
        <item x="354"/>
        <item x="3195"/>
        <item x="1228"/>
        <item x="3082"/>
        <item x="1807"/>
        <item x="2289"/>
        <item x="1930"/>
        <item x="524"/>
        <item x="3817"/>
        <item x="2119"/>
        <item x="4076"/>
        <item x="2481"/>
        <item x="2140"/>
        <item x="3715"/>
        <item x="313"/>
        <item x="3226"/>
        <item x="1176"/>
        <item x="2475"/>
        <item x="2017"/>
        <item x="1168"/>
        <item x="3550"/>
        <item x="2462"/>
        <item x="4678"/>
        <item x="3254"/>
        <item x="2859"/>
        <item x="1307"/>
        <item x="849"/>
        <item x="2749"/>
        <item x="803"/>
        <item x="4508"/>
        <item x="24"/>
        <item x="4125"/>
        <item x="3372"/>
        <item x="1955"/>
        <item x="4160"/>
        <item x="4038"/>
        <item x="2645"/>
        <item x="1640"/>
        <item x="3546"/>
        <item x="3672"/>
        <item x="686"/>
        <item x="4321"/>
        <item x="3495"/>
        <item x="1501"/>
        <item x="197"/>
        <item x="1827"/>
        <item x="863"/>
        <item x="4502"/>
        <item x="4565"/>
        <item x="4532"/>
        <item x="4170"/>
        <item x="2793"/>
        <item x="3350"/>
        <item x="2449"/>
        <item x="4948"/>
        <item x="960"/>
        <item x="2009"/>
        <item x="3822"/>
        <item x="4685"/>
        <item x="3563"/>
        <item x="2156"/>
        <item x="2941"/>
        <item x="5188"/>
        <item x="1974"/>
        <item x="355"/>
        <item x="716"/>
        <item x="4971"/>
        <item x="657"/>
        <item x="4686"/>
        <item x="3033"/>
        <item x="4701"/>
        <item x="5056"/>
        <item x="1414"/>
        <item x="148"/>
        <item x="113"/>
        <item x="2398"/>
        <item x="4317"/>
        <item x="2760"/>
        <item x="2230"/>
        <item x="236"/>
        <item x="5127"/>
        <item x="4950"/>
        <item x="5191"/>
        <item x="2913"/>
        <item x="3992"/>
        <item x="3452"/>
        <item x="4688"/>
        <item x="2887"/>
        <item x="4287"/>
        <item x="435"/>
        <item x="452"/>
        <item x="443"/>
        <item x="467"/>
        <item x="465"/>
        <item x="466"/>
        <item x="758"/>
        <item x="423"/>
        <item x="264"/>
        <item x="3959"/>
        <item x="1790"/>
        <item x="1184"/>
        <item x="2385"/>
        <item x="4862"/>
        <item x="545"/>
        <item x="4318"/>
        <item x="2233"/>
        <item x="4060"/>
        <item x="2389"/>
        <item x="4220"/>
        <item x="4239"/>
        <item x="1958"/>
        <item x="5032"/>
        <item x="990"/>
        <item x="1057"/>
        <item x="2694"/>
        <item x="1100"/>
        <item x="2115"/>
        <item x="3477"/>
        <item x="4965"/>
        <item x="1129"/>
        <item x="3540"/>
        <item x="1782"/>
        <item x="3753"/>
        <item x="5213"/>
        <item x="5048"/>
        <item x="4649"/>
        <item x="2834"/>
        <item x="2722"/>
        <item x="2130"/>
        <item x="1579"/>
        <item x="447"/>
        <item x="4332"/>
        <item x="1653"/>
        <item x="2146"/>
        <item x="2299"/>
        <item x="2326"/>
        <item x="1476"/>
        <item x="2447"/>
        <item x="3517"/>
        <item x="1102"/>
        <item x="2620"/>
        <item x="3022"/>
        <item x="1897"/>
        <item x="4519"/>
        <item x="642"/>
        <item x="1642"/>
        <item x="1941"/>
        <item x="2277"/>
        <item x="5022"/>
        <item x="252"/>
        <item x="1873"/>
        <item x="4546"/>
        <item x="1704"/>
        <item x="4476"/>
        <item x="2330"/>
        <item x="3719"/>
        <item x="3609"/>
        <item x="2042"/>
        <item x="141"/>
        <item x="852"/>
        <item x="3466"/>
        <item x="4714"/>
        <item x="6"/>
        <item x="506"/>
        <item x="2856"/>
        <item x="3988"/>
        <item x="2357"/>
        <item x="5039"/>
        <item x="5225"/>
        <item x="2493"/>
        <item x="4641"/>
        <item x="1023"/>
        <item x="714"/>
        <item x="638"/>
        <item x="5186"/>
        <item x="4043"/>
        <item x="189"/>
        <item x="1908"/>
        <item x="2477"/>
        <item x="1089"/>
        <item x="2798"/>
        <item x="4397"/>
        <item x="3781"/>
        <item x="3108"/>
        <item x="2008"/>
        <item x="4943"/>
        <item x="4493"/>
        <item x="845"/>
        <item x="87"/>
        <item x="4458"/>
        <item x="4101"/>
        <item x="2802"/>
        <item x="567"/>
        <item x="1117"/>
        <item x="528"/>
        <item x="94"/>
        <item x="4152"/>
        <item x="796"/>
        <item x="1849"/>
        <item x="1452"/>
        <item x="3674"/>
        <item x="1469"/>
        <item x="2754"/>
        <item x="4957"/>
        <item x="3723"/>
        <item x="1934"/>
        <item x="2014"/>
        <item x="1205"/>
        <item x="919"/>
        <item x="3520"/>
        <item x="2935"/>
        <item x="4608"/>
        <item x="1954"/>
        <item x="993"/>
        <item x="4749"/>
        <item x="2473"/>
        <item x="1563"/>
        <item x="2460"/>
        <item x="4084"/>
        <item x="4864"/>
        <item x="5037"/>
        <item x="1411"/>
        <item x="753"/>
        <item x="851"/>
        <item x="3561"/>
        <item x="3544"/>
        <item x="4779"/>
        <item x="3819"/>
        <item x="539"/>
        <item x="4"/>
        <item x="28"/>
        <item x="985"/>
        <item x="212"/>
        <item x="1006"/>
        <item x="394"/>
        <item x="68"/>
        <item x="1"/>
        <item x="5006"/>
        <item x="4587"/>
        <item x="327"/>
        <item x="3783"/>
        <item x="2596"/>
        <item x="359"/>
        <item x="2260"/>
        <item x="296"/>
        <item x="2682"/>
        <item x="4625"/>
        <item x="4132"/>
        <item x="3643"/>
        <item x="4856"/>
        <item x="1731"/>
        <item x="3572"/>
        <item x="5230"/>
        <item x="5220"/>
        <item x="2395"/>
        <item x="1719"/>
        <item x="1335"/>
        <item x="4276"/>
        <item x="1495"/>
        <item x="160"/>
        <item x="2201"/>
        <item x="1269"/>
        <item x="65"/>
        <item x="399"/>
        <item x="72"/>
        <item x="64"/>
        <item x="4800"/>
        <item x="2080"/>
        <item x="5126"/>
        <item x="4113"/>
        <item x="2866"/>
        <item x="4999"/>
        <item x="4704"/>
        <item x="1024"/>
        <item x="2226"/>
        <item x="2631"/>
        <item x="633"/>
        <item x="1016"/>
        <item x="1554"/>
        <item x="1007"/>
        <item x="3316"/>
        <item x="3846"/>
        <item x="4655"/>
        <item x="4699"/>
        <item x="4764"/>
        <item x="4222"/>
        <item x="1865"/>
        <item x="1886"/>
        <item x="1185"/>
        <item x="3555"/>
        <item x="221"/>
        <item x="4690"/>
        <item x="1382"/>
        <item x="749"/>
        <item x="4913"/>
        <item x="1722"/>
        <item x="1317"/>
        <item x="1444"/>
        <item x="1525"/>
        <item x="2329"/>
        <item x="2651"/>
        <item x="3714"/>
        <item x="2124"/>
        <item x="3923"/>
        <item x="3327"/>
        <item x="4372"/>
        <item x="2605"/>
        <item x="4168"/>
        <item x="1617"/>
        <item x="474"/>
        <item x="3248"/>
        <item x="2222"/>
        <item x="958"/>
        <item x="588"/>
        <item x="5234"/>
        <item x="4194"/>
        <item x="4370"/>
        <item x="4065"/>
        <item x="1989"/>
        <item x="4395"/>
        <item x="667"/>
        <item x="1338"/>
        <item x="351"/>
        <item x="4548"/>
        <item x="3865"/>
        <item x="4911"/>
        <item x="3216"/>
        <item x="1357"/>
        <item x="741"/>
        <item x="3481"/>
        <item x="4829"/>
        <item x="3663"/>
        <item x="251"/>
        <item x="4982"/>
        <item x="1619"/>
        <item x="2611"/>
        <item x="817"/>
        <item x="4120"/>
        <item x="2132"/>
        <item x="2055"/>
        <item x="948"/>
        <item x="5081"/>
        <item x="4384"/>
        <item x="3152"/>
        <item x="1351"/>
        <item x="4906"/>
        <item x="2261"/>
        <item x="4010"/>
        <item x="3685"/>
        <item x="291"/>
        <item x="3127"/>
        <item x="2886"/>
        <item x="4197"/>
        <item x="1422"/>
        <item x="2204"/>
        <item x="3747"/>
        <item x="628"/>
        <item x="129"/>
        <item x="2084"/>
        <item x="2945"/>
        <item x="3702"/>
        <item x="4789"/>
        <item x="337"/>
        <item x="4419"/>
        <item x="4252"/>
        <item x="2971"/>
        <item x="1883"/>
        <item x="5223"/>
        <item x="1697"/>
        <item x="801"/>
        <item x="5070"/>
        <item x="1201"/>
        <item x="3199"/>
        <item x="2129"/>
        <item x="726"/>
        <item x="707"/>
        <item x="3325"/>
        <item x="2680"/>
        <item x="4150"/>
        <item x="202"/>
        <item x="4530"/>
        <item x="1928"/>
        <item x="5045"/>
        <item x="2873"/>
        <item x="2896"/>
        <item x="782"/>
        <item x="2753"/>
        <item x="4528"/>
        <item x="1230"/>
        <item x="4164"/>
        <item x="776"/>
        <item x="1011"/>
        <item x="392"/>
        <item x="1316"/>
        <item x="4299"/>
        <item x="838"/>
        <item x="3936"/>
        <item x="1791"/>
        <item x="1036"/>
        <item x="4231"/>
        <item x="1360"/>
        <item x="1083"/>
        <item x="860"/>
        <item x="3029"/>
        <item x="2867"/>
        <item x="5025"/>
        <item x="4567"/>
        <item x="2795"/>
        <item x="2325"/>
        <item x="4181"/>
        <item x="2550"/>
        <item x="4333"/>
        <item x="4837"/>
        <item x="3072"/>
        <item x="759"/>
        <item x="2320"/>
        <item x="3893"/>
        <item x="659"/>
        <item x="1332"/>
        <item x="891"/>
        <item x="2805"/>
        <item x="1276"/>
        <item x="1203"/>
        <item x="2553"/>
        <item x="1056"/>
        <item x="3773"/>
        <item x="1308"/>
        <item x="3769"/>
        <item x="2739"/>
        <item x="2590"/>
        <item x="1464"/>
        <item x="31"/>
        <item x="535"/>
        <item x="211"/>
        <item x="4077"/>
        <item x="3050"/>
        <item x="4270"/>
        <item x="1726"/>
        <item x="1737"/>
        <item x="1756"/>
        <item x="2050"/>
        <item x="5069"/>
        <item x="2863"/>
        <item x="4354"/>
        <item x="4248"/>
        <item x="3660"/>
        <item x="3970"/>
        <item x="3944"/>
        <item x="1831"/>
        <item x="2810"/>
        <item x="4602"/>
        <item x="3910"/>
        <item x="4285"/>
        <item x="2392"/>
        <item x="975"/>
        <item x="3366"/>
        <item x="5121"/>
        <item x="4516"/>
        <item x="1238"/>
        <item x="4884"/>
        <item x="61"/>
        <item x="515"/>
        <item x="601"/>
        <item x="4417"/>
        <item x="2870"/>
        <item x="3515"/>
        <item x="5095"/>
        <item x="1942"/>
        <item x="1647"/>
        <item x="710"/>
        <item x="1072"/>
        <item x="591"/>
        <item x="3417"/>
        <item x="2624"/>
        <item x="3947"/>
        <item x="4947"/>
        <item x="893"/>
        <item x="5195"/>
        <item x="4914"/>
        <item x="3130"/>
        <item x="3542"/>
        <item x="2926"/>
        <item x="3398"/>
        <item x="804"/>
        <item x="2351"/>
        <item x="11"/>
        <item x="4421"/>
        <item x="2943"/>
        <item x="3486"/>
        <item x="2982"/>
        <item x="1630"/>
        <item x="4793"/>
        <item x="3627"/>
        <item x="4983"/>
        <item x="3825"/>
        <item x="2171"/>
        <item x="4193"/>
        <item x="1555"/>
        <item x="4289"/>
        <item x="537"/>
        <item x="1162"/>
        <item x="2623"/>
        <item x="2833"/>
        <item x="4365"/>
        <item x="4324"/>
        <item x="4187"/>
        <item x="2741"/>
        <item x="2118"/>
        <item x="531"/>
        <item x="5221"/>
        <item x="2281"/>
        <item x="1234"/>
        <item x="3434"/>
        <item x="2030"/>
        <item x="911"/>
        <item x="2633"/>
        <item x="2861"/>
        <item x="835"/>
        <item x="4895"/>
        <item x="3522"/>
        <item x="2991"/>
        <item x="2794"/>
        <item x="3504"/>
        <item x="5049"/>
        <item x="1705"/>
        <item x="2617"/>
        <item x="3099"/>
        <item x="1419"/>
        <item x="4859"/>
        <item x="5024"/>
        <item x="4212"/>
        <item x="4877"/>
        <item x="2681"/>
        <item x="5019"/>
        <item x="4760"/>
        <item x="4919"/>
        <item x="3028"/>
        <item x="1708"/>
        <item x="495"/>
        <item x="4569"/>
        <item x="417"/>
        <item x="4216"/>
        <item x="2483"/>
        <item x="2580"/>
        <item x="2892"/>
        <item x="4639"/>
        <item x="4171"/>
        <item x="2432"/>
        <item x="3384"/>
        <item x="272"/>
        <item x="3432"/>
        <item x="4682"/>
        <item x="3388"/>
        <item x="1217"/>
        <item x="385"/>
        <item x="2743"/>
        <item x="2466"/>
        <item x="1730"/>
        <item x="3258"/>
        <item x="3232"/>
        <item x="3564"/>
        <item x="4218"/>
        <item x="3950"/>
        <item x="5038"/>
        <item x="662"/>
        <item x="4851"/>
        <item x="610"/>
        <item x="661"/>
        <item x="4562"/>
        <item x="2152"/>
        <item x="4115"/>
        <item x="1204"/>
        <item x="2390"/>
        <item x="4308"/>
        <item x="5203"/>
        <item x="5176"/>
        <item x="1248"/>
        <item x="3011"/>
        <item x="2036"/>
        <item x="3058"/>
        <item x="4046"/>
        <item x="3957"/>
        <item x="2362"/>
        <item x="3411"/>
        <item x="2298"/>
        <item x="139"/>
        <item x="1354"/>
        <item x="2650"/>
        <item x="1893"/>
        <item x="2082"/>
        <item x="2471"/>
        <item x="3913"/>
        <item x="5196"/>
        <item x="760"/>
        <item x="2821"/>
        <item x="4217"/>
        <item x="2788"/>
        <item x="3814"/>
        <item x="468"/>
        <item x="699"/>
        <item x="2918"/>
        <item x="393"/>
        <item x="2123"/>
        <item x="4489"/>
        <item x="4809"/>
        <item x="4143"/>
        <item x="623"/>
        <item x="1979"/>
        <item x="2883"/>
        <item x="3946"/>
        <item x="930"/>
        <item x="2"/>
        <item x="555"/>
        <item x="4564"/>
        <item x="2120"/>
        <item x="2692"/>
        <item x="1046"/>
        <item x="1544"/>
        <item x="4242"/>
        <item x="3981"/>
        <item x="1794"/>
        <item x="5097"/>
        <item x="5138"/>
        <item x="3896"/>
        <item x="5136"/>
        <item x="295"/>
        <item x="3390"/>
        <item x="672"/>
        <item x="3573"/>
        <item x="1539"/>
        <item x="3412"/>
        <item x="3682"/>
        <item x="2406"/>
        <item x="2446"/>
        <item x="1372"/>
        <item x="3458"/>
        <item x="3533"/>
        <item x="2196"/>
        <item x="3166"/>
        <item x="1466"/>
        <item x="2006"/>
        <item x="730"/>
        <item x="2669"/>
        <item x="988"/>
        <item x="724"/>
        <item x="1383"/>
        <item x="1345"/>
        <item x="4136"/>
        <item x="2568"/>
        <item x="381"/>
        <item x="3792"/>
        <item x="1183"/>
        <item x="3538"/>
        <item x="1721"/>
        <item x="5214"/>
        <item x="2974"/>
        <item x="1187"/>
        <item x="4765"/>
        <item x="5222"/>
        <item x="1572"/>
        <item x="2031"/>
        <item x="4917"/>
        <item x="1387"/>
        <item x="792"/>
        <item x="5200"/>
        <item x="575"/>
        <item x="5139"/>
        <item x="2820"/>
        <item x="666"/>
        <item x="4954"/>
        <item x="3698"/>
        <item x="4506"/>
        <item x="2272"/>
        <item x="816"/>
        <item x="4757"/>
        <item x="1334"/>
        <item x="3190"/>
        <item x="120"/>
        <item x="2470"/>
        <item x="747"/>
        <item x="3633"/>
        <item x="4123"/>
        <item x="2981"/>
        <item x="1611"/>
        <item x="983"/>
        <item x="35"/>
        <item x="548"/>
        <item x="1707"/>
        <item x="377"/>
        <item x="2685"/>
        <item x="2400"/>
        <item x="1306"/>
        <item x="3556"/>
        <item x="4942"/>
        <item x="1732"/>
        <item x="4329"/>
        <item x="2687"/>
        <item x="5189"/>
        <item x="4131"/>
        <item x="733"/>
        <item x="3252"/>
        <item x="3795"/>
        <item x="1440"/>
        <item x="2876"/>
        <item x="3576"/>
        <item x="1445"/>
        <item x="4158"/>
        <item x="3182"/>
        <item x="596"/>
        <item x="774"/>
        <item x="1549"/>
        <item x="448"/>
        <item x="4778"/>
        <item x="609"/>
        <item x="5130"/>
        <item x="1358"/>
        <item x="2506"/>
        <item x="715"/>
        <item x="560"/>
        <item x="2643"/>
        <item x="449"/>
        <item x="1165"/>
        <item x="2845"/>
        <item x="1587"/>
        <item x="176"/>
        <item x="598"/>
        <item x="4294"/>
        <item x="589"/>
        <item x="4059"/>
        <item x="3565"/>
        <item x="3882"/>
        <item x="5206"/>
        <item x="4987"/>
        <item x="1400"/>
        <item x="2980"/>
        <item x="4456"/>
        <item x="4367"/>
        <item x="627"/>
        <item x="1804"/>
        <item x="3464"/>
        <item x="1772"/>
        <item x="166"/>
        <item x="51"/>
        <item x="3222"/>
        <item x="4784"/>
        <item x="3956"/>
        <item x="3123"/>
        <item x="1613"/>
        <item x="2117"/>
        <item x="553"/>
        <item x="637"/>
        <item x="3230"/>
        <item x="4330"/>
        <item x="4551"/>
        <item x="2921"/>
        <item x="3044"/>
        <item x="1871"/>
        <item x="2951"/>
        <item x="2745"/>
        <item x="1171"/>
        <item x="4215"/>
        <item x="677"/>
        <item x="2311"/>
        <item x="3406"/>
        <item x="3264"/>
        <item x="4134"/>
        <item x="896"/>
        <item x="4279"/>
        <item x="3873"/>
        <item x="4826"/>
        <item x="2933"/>
        <item x="41"/>
        <item x="1005"/>
        <item x="620"/>
        <item x="498"/>
        <item x="2698"/>
        <item x="4078"/>
        <item x="3897"/>
        <item x="1367"/>
        <item x="3899"/>
        <item x="525"/>
        <item x="3422"/>
        <item x="4310"/>
        <item x="3324"/>
        <item x="4006"/>
        <item x="1490"/>
        <item x="3903"/>
        <item x="1598"/>
        <item x="5118"/>
        <item x="2895"/>
        <item x="1624"/>
        <item x="410"/>
        <item x="802"/>
        <item x="2413"/>
        <item x="4496"/>
        <item x="2527"/>
        <item x="3857"/>
        <item x="790"/>
        <item x="382"/>
        <item x="4494"/>
        <item x="4228"/>
        <item x="2683"/>
        <item x="538"/>
        <item x="4994"/>
        <item x="3772"/>
        <item x="1668"/>
        <item x="4111"/>
        <item x="1416"/>
        <item x="5026"/>
        <item x="2378"/>
        <item x="4237"/>
        <item x="581"/>
        <item x="4116"/>
        <item x="2947"/>
        <item x="523"/>
        <item x="4292"/>
        <item x="2609"/>
        <item x="3930"/>
        <item x="800"/>
        <item x="488"/>
        <item x="1929"/>
        <item x="1022"/>
        <item x="5104"/>
        <item x="3756"/>
        <item x="422"/>
        <item x="196"/>
        <item x="496"/>
        <item x="5180"/>
        <item x="3935"/>
        <item x="484"/>
        <item x="4177"/>
        <item x="4336"/>
        <item x="4229"/>
        <item x="4658"/>
        <item x="3847"/>
        <item x="785"/>
        <item x="1448"/>
        <item x="2787"/>
        <item x="2287"/>
        <item x="1703"/>
        <item x="5044"/>
        <item x="5071"/>
        <item x="309"/>
        <item x="5215"/>
        <item x="678"/>
        <item x="2019"/>
        <item x="477"/>
        <item x="3968"/>
        <item x="3008"/>
        <item x="4552"/>
        <item x="3303"/>
        <item x="3571"/>
        <item x="5153"/>
        <item x="4035"/>
        <item x="2775"/>
        <item x="3346"/>
        <item x="2457"/>
        <item x="2582"/>
        <item x="2763"/>
        <item x="5125"/>
        <item x="3717"/>
        <item x="4280"/>
        <item x="2564"/>
        <item x="1533"/>
        <item x="2769"/>
        <item x="4958"/>
        <item x="2784"/>
        <item x="1561"/>
        <item x="5140"/>
        <item x="401"/>
        <item x="138"/>
        <item x="4844"/>
        <item x="312"/>
        <item x="4902"/>
        <item x="1379"/>
        <item x="721"/>
        <item x="2015"/>
        <item x="3427"/>
        <item x="2240"/>
        <item x="1603"/>
        <item x="2495"/>
        <item x="2842"/>
        <item x="427"/>
        <item x="756"/>
        <item x="1977"/>
        <item x="3731"/>
        <item x="2297"/>
        <item x="3605"/>
        <item x="3382"/>
        <item x="5098"/>
        <item x="5064"/>
        <item x="3101"/>
        <item x="974"/>
        <item x="3602"/>
        <item x="3431"/>
        <item x="2927"/>
        <item x="2656"/>
        <item x="4405"/>
        <item x="3917"/>
        <item x="4673"/>
        <item x="2783"/>
        <item x="2752"/>
        <item x="3467"/>
        <item x="1458"/>
        <item x="1042"/>
        <item x="1015"/>
        <item x="502"/>
        <item x="4592"/>
        <item x="2854"/>
        <item x="453"/>
        <item x="1852"/>
        <item x="3664"/>
        <item x="1530"/>
        <item x="173"/>
        <item x="3616"/>
        <item x="2474"/>
        <item x="3607"/>
        <item x="2726"/>
        <item x="1568"/>
        <item x="1315"/>
        <item x="3178"/>
        <item x="4223"/>
        <item x="4709"/>
        <item x="1429"/>
        <item x="517"/>
        <item x="1485"/>
        <item x="2547"/>
        <item x="770"/>
        <item x="771"/>
        <item x="3812"/>
        <item x="425"/>
        <item x="1051"/>
        <item x="2627"/>
        <item x="4477"/>
        <item x="199"/>
        <item x="4945"/>
        <item x="3763"/>
        <item x="4865"/>
        <item x="3408"/>
        <item x="1684"/>
        <item x="2888"/>
        <item x="888"/>
        <item x="1692"/>
        <item x="3673"/>
        <item x="1820"/>
        <item x="2586"/>
        <item x="5142"/>
        <item x="3741"/>
        <item x="3994"/>
        <item x="4631"/>
        <item x="2540"/>
        <item x="5177"/>
        <item x="1710"/>
        <item x="254"/>
        <item x="916"/>
        <item x="1892"/>
        <item x="3679"/>
        <item x="3979"/>
        <item x="2719"/>
        <item x="718"/>
        <item x="431"/>
        <item x="2505"/>
        <item x="527"/>
        <item x="93"/>
        <item x="1189"/>
        <item x="5169"/>
        <item x="2452"/>
        <item x="3148"/>
        <item x="2291"/>
        <item x="3754"/>
        <item x="3310"/>
        <item x="1106"/>
        <item x="4203"/>
        <item x="1158"/>
        <item x="2510"/>
        <item x="3816"/>
        <item x="490"/>
        <item x="570"/>
        <item x="4226"/>
        <item x="4434"/>
        <item x="5120"/>
        <item x="2165"/>
        <item x="3507"/>
        <item x="404"/>
        <item x="4098"/>
        <item x="3204"/>
        <item x="1286"/>
        <item x="391"/>
        <item x="324"/>
        <item x="3156"/>
        <item x="4870"/>
        <item x="2597"/>
        <item x="4378"/>
        <item x="3403"/>
        <item x="512"/>
        <item x="505"/>
        <item x="521"/>
        <item x="562"/>
        <item x="127"/>
        <item x="3721"/>
        <item x="4545"/>
        <item x="2923"/>
        <item x="281"/>
        <item x="3031"/>
        <item x="1285"/>
        <item x="3652"/>
        <item x="1188"/>
        <item x="618"/>
        <item x="1393"/>
        <item x="3185"/>
        <item x="2114"/>
        <item x="4756"/>
        <item x="1386"/>
        <item x="879"/>
        <item x="4904"/>
        <item x="767"/>
        <item x="1424"/>
        <item x="2361"/>
        <item x="3439"/>
        <item x="4463"/>
        <item x="3266"/>
        <item x="1874"/>
        <item x="1951"/>
        <item x="1063"/>
        <item x="668"/>
        <item x="411"/>
        <item x="3990"/>
        <item x="2198"/>
        <item x="4045"/>
        <item x="3341"/>
        <item x="2185"/>
        <item x="1014"/>
        <item x="246"/>
        <item x="1373"/>
        <item x="824"/>
        <item x="4290"/>
        <item x="3210"/>
        <item x="3040"/>
        <item x="1457"/>
        <item x="136"/>
        <item x="2626"/>
        <item x="3018"/>
        <item x="4265"/>
        <item x="4322"/>
        <item x="4995"/>
        <item x="2939"/>
        <item x="4931"/>
        <item x="4454"/>
        <item x="5014"/>
        <item x="3734"/>
        <item x="79"/>
        <item x="2023"/>
        <item x="1223"/>
        <item x="1752"/>
        <item x="1045"/>
        <item x="1960"/>
        <item x="3618"/>
        <item x="3017"/>
        <item x="3510"/>
        <item x="4188"/>
        <item x="4327"/>
        <item x="4027"/>
        <item x="1972"/>
        <item x="1545"/>
        <item x="4083"/>
        <item x="1578"/>
        <item x="2589"/>
        <item x="1607"/>
        <item x="639"/>
        <item x="2588"/>
        <item x="1995"/>
        <item x="2199"/>
        <item x="290"/>
        <item x="2847"/>
        <item x="1787"/>
        <item x="287"/>
        <item x="4201"/>
        <item x="2044"/>
        <item x="2045"/>
        <item x="2829"/>
        <item x="921"/>
        <item x="438"/>
        <item x="3002"/>
        <item x="157"/>
        <item x="372"/>
        <item x="5192"/>
        <item x="5182"/>
        <item x="1593"/>
        <item x="3219"/>
        <item x="143"/>
        <item x="5073"/>
        <item x="3681"/>
        <item x="592"/>
        <item x="1798"/>
        <item x="3052"/>
        <item x="1503"/>
        <item x="3368"/>
        <item x="3875"/>
        <item x="1341"/>
        <item x="367"/>
        <item x="1809"/>
        <item x="3085"/>
        <item x="2186"/>
        <item x="3071"/>
        <item x="1447"/>
        <item x="595"/>
        <item x="2176"/>
        <item x="4836"/>
        <item x="4780"/>
        <item x="1956"/>
        <item x="4520"/>
        <item x="4953"/>
        <item x="2455"/>
        <item x="1282"/>
        <item x="3675"/>
        <item x="1213"/>
        <item x="841"/>
        <item x="1626"/>
        <item x="1618"/>
        <item x="1487"/>
        <item x="671"/>
        <item x="4070"/>
        <item x="1154"/>
        <item x="1048"/>
        <item x="4972"/>
        <item x="4426"/>
        <item x="3454"/>
        <item x="195"/>
        <item x="201"/>
        <item x="3808"/>
        <item x="3300"/>
        <item x="876"/>
        <item x="248"/>
        <item x="2603"/>
        <item x="3279"/>
        <item x="3931"/>
        <item x="2702"/>
        <item x="872"/>
        <item x="3438"/>
        <item x="4524"/>
        <item x="2303"/>
        <item x="5107"/>
        <item x="1749"/>
        <item x="4880"/>
        <item x="3394"/>
        <item x="3352"/>
        <item x="329"/>
        <item x="4721"/>
        <item x="881"/>
        <item x="4026"/>
        <item x="1939"/>
        <item x="3287"/>
        <item x="2489"/>
        <item x="2179"/>
        <item x="1391"/>
        <item x="2026"/>
        <item x="5158"/>
        <item x="3435"/>
        <item x="4281"/>
        <item x="437"/>
        <item x="4224"/>
        <item x="655"/>
        <item x="3680"/>
        <item x="4142"/>
        <item x="1575"/>
        <item x="4512"/>
        <item x="519"/>
        <item x="5063"/>
        <item x="4920"/>
        <item x="2710"/>
        <item x="4571"/>
        <item x="3493"/>
        <item x="1520"/>
        <item x="4514"/>
        <item x="3653"/>
        <item x="3297"/>
        <item x="1848"/>
        <item x="1241"/>
        <item x="2427"/>
        <item x="4297"/>
        <item x="1946"/>
        <item x="3076"/>
        <item x="146"/>
        <item x="3183"/>
        <item x="3912"/>
        <item x="3863"/>
        <item x="3531"/>
        <item x="4325"/>
        <item x="3419"/>
        <item x="4393"/>
        <item x="1872"/>
        <item x="1998"/>
        <item x="17"/>
        <item x="4490"/>
        <item x="4597"/>
        <item x="3480"/>
        <item x="3249"/>
        <item x="3053"/>
        <item x="3997"/>
        <item x="1290"/>
        <item x="1099"/>
        <item x="3025"/>
        <item x="4710"/>
        <item x="1869"/>
        <item x="4161"/>
        <item x="1008"/>
        <item x="4619"/>
        <item x="2900"/>
        <item x="1538"/>
        <item x="2697"/>
        <item x="2575"/>
        <item x="2270"/>
        <item x="3343"/>
        <item x="3228"/>
        <item x="91"/>
        <item x="3331"/>
        <item x="4320"/>
        <item x="3972"/>
        <item x="1395"/>
        <item x="1623"/>
        <item x="2182"/>
        <item x="3551"/>
        <item x="4903"/>
        <item x="2164"/>
        <item x="4605"/>
        <item x="4697"/>
        <item x="833"/>
        <item x="4961"/>
        <item x="3554"/>
        <item x="179"/>
        <item x="2065"/>
        <item x="1070"/>
        <item x="2664"/>
        <item x="855"/>
        <item x="5207"/>
        <item x="3289"/>
        <item x="866"/>
        <item x="882"/>
        <item x="1450"/>
        <item x="905"/>
        <item x="4607"/>
        <item x="4184"/>
        <item x="1398"/>
        <item x="1225"/>
        <item x="4955"/>
        <item x="4214"/>
        <item x="3850"/>
        <item x="227"/>
        <item x="4453"/>
        <item x="1155"/>
        <item x="1910"/>
        <item x="307"/>
        <item x="4428"/>
        <item x="2583"/>
        <item x="1388"/>
        <item x="5057"/>
        <item x="2814"/>
        <item x="169"/>
        <item x="2909"/>
        <item x="3498"/>
        <item x="4376"/>
        <item x="238"/>
        <item x="181"/>
        <item x="5082"/>
        <item x="4933"/>
        <item x="4776"/>
        <item x="1299"/>
        <item x="1240"/>
        <item x="3962"/>
        <item x="1600"/>
        <item x="5157"/>
        <item x="3484"/>
        <item x="5035"/>
        <item x="1914"/>
        <item x="625"/>
        <item x="3871"/>
        <item x="1392"/>
        <item x="5068"/>
        <item x="4086"/>
        <item x="5010"/>
        <item x="1028"/>
        <item x="2197"/>
        <item x="2868"/>
        <item x="5161"/>
        <item x="261"/>
        <item x="2944"/>
        <item x="626"/>
        <item x="2777"/>
        <item x="3562"/>
        <item x="4401"/>
        <item x="1743"/>
        <item x="3921"/>
        <item x="3866"/>
        <item x="102"/>
        <item x="323"/>
        <item x="664"/>
        <item x="1915"/>
        <item x="2319"/>
        <item x="5122"/>
        <item x="1226"/>
        <item x="2837"/>
        <item x="1609"/>
        <item x="1899"/>
        <item x="2387"/>
        <item x="3963"/>
        <item x="1938"/>
        <item x="2121"/>
        <item x="4344"/>
        <item x="4480"/>
        <item x="328"/>
        <item x="697"/>
        <item x="2397"/>
        <item x="456"/>
        <item x="1701"/>
        <item x="2965"/>
        <item x="293"/>
        <item x="1191"/>
        <item x="996"/>
        <item x="2911"/>
        <item x="3532"/>
        <item x="352"/>
        <item x="1488"/>
        <item x="178"/>
        <item x="1966"/>
        <item x="492"/>
        <item x="514"/>
        <item x="310"/>
        <item x="2781"/>
        <item x="2766"/>
        <item x="4467"/>
        <item x="3937"/>
        <item x="4155"/>
        <item x="2533"/>
        <item x="217"/>
        <item x="4056"/>
        <item x="4268"/>
        <item x="4058"/>
        <item x="5114"/>
        <item x="4773"/>
        <item x="276"/>
        <item x="1311"/>
        <item x="2853"/>
        <item x="1529"/>
        <item x="233"/>
        <item x="3870"/>
        <item x="2335"/>
        <item x="1310"/>
        <item x="2181"/>
        <item x="4669"/>
        <item x="4576"/>
        <item x="3168"/>
        <item x="4001"/>
        <item x="3164"/>
        <item x="3223"/>
        <item x="1922"/>
        <item x="3776"/>
        <item x="1691"/>
        <item x="1115"/>
        <item x="793"/>
        <item x="3767"/>
        <item x="3260"/>
        <item x="2053"/>
        <item x="1146"/>
        <item x="2740"/>
        <item x="205"/>
        <item x="864"/>
        <item x="2147"/>
        <item x="1120"/>
        <item x="125"/>
        <item x="1957"/>
        <item x="1220"/>
        <item x="3854"/>
        <item x="4676"/>
        <item x="3845"/>
        <item x="1421"/>
        <item x="383"/>
        <item x="1733"/>
        <item x="2906"/>
        <item x="4618"/>
        <item x="4146"/>
        <item x="501"/>
        <item x="1128"/>
        <item x="3644"/>
        <item x="2456"/>
        <item x="2051"/>
        <item x="2067"/>
        <item x="2208"/>
        <item x="4671"/>
        <item x="147"/>
        <item x="1735"/>
        <item x="1281"/>
        <item x="4103"/>
        <item x="3707"/>
        <item x="3985"/>
        <item x="3548"/>
        <item x="4799"/>
        <item x="2224"/>
        <item x="3511"/>
        <item x="1765"/>
        <item x="1227"/>
        <item x="4589"/>
        <item x="3739"/>
        <item x="4366"/>
        <item x="2336"/>
        <item x="3499"/>
        <item x="936"/>
        <item x="2038"/>
        <item x="165"/>
        <item x="2202"/>
        <item x="124"/>
        <item x="3198"/>
        <item x="2102"/>
        <item x="2070"/>
        <item x="3060"/>
        <item x="1113"/>
        <item x="4008"/>
        <item x="4459"/>
        <item x="606"/>
        <item x="4240"/>
        <item x="1284"/>
        <item x="109"/>
        <item x="3583"/>
        <item x="387"/>
        <item x="2246"/>
        <item x="2062"/>
        <item x="3347"/>
        <item x="1754"/>
        <item x="1542"/>
        <item x="5042"/>
        <item x="3107"/>
        <item x="2797"/>
        <item x="1054"/>
        <item x="1080"/>
        <item x="4747"/>
        <item x="2558"/>
        <item x="5083"/>
        <item x="5112"/>
        <item x="3038"/>
        <item x="931"/>
        <item x="2160"/>
        <item x="163"/>
        <item x="1793"/>
        <item x="4162"/>
        <item x="3286"/>
        <item x="2271"/>
        <item x="4814"/>
        <item x="5187"/>
        <item x="1681"/>
        <item x="108"/>
        <item x="3505"/>
        <item x="5065"/>
        <item x="3236"/>
        <item x="1465"/>
        <item x="2839"/>
        <item x="1218"/>
        <item x="4433"/>
        <item x="4768"/>
        <item x="565"/>
        <item x="1665"/>
        <item x="3330"/>
        <item x="1947"/>
        <item x="3656"/>
        <item x="4003"/>
        <item x="4866"/>
        <item x="791"/>
        <item x="2083"/>
        <item x="2716"/>
        <item x="2679"/>
        <item x="3650"/>
        <item x="1456"/>
        <item x="4750"/>
        <item x="1559"/>
        <item x="1374"/>
        <item x="526"/>
        <item x="3114"/>
        <item x="4271"/>
        <item x="4024"/>
        <item x="4504"/>
        <item x="3560"/>
        <item x="3600"/>
        <item x="344"/>
        <item x="2174"/>
        <item x="2086"/>
        <item x="1235"/>
        <item x="3960"/>
        <item x="48"/>
        <item x="4263"/>
        <item x="1026"/>
        <item x="2237"/>
        <item x="544"/>
        <item x="18"/>
        <item x="569"/>
        <item x="1210"/>
        <item x="3370"/>
        <item x="426"/>
        <item x="899"/>
        <item x="3360"/>
        <item x="380"/>
        <item x="1870"/>
        <item x="333"/>
        <item x="249"/>
        <item x="5002"/>
        <item x="1259"/>
        <item x="2779"/>
        <item x="134"/>
        <item x="1061"/>
        <item x="2855"/>
        <item x="2167"/>
        <item x="969"/>
        <item x="335"/>
        <item x="2263"/>
        <item x="799"/>
        <item x="3479"/>
        <item x="3014"/>
        <item x="2639"/>
        <item x="3666"/>
        <item x="1638"/>
        <item x="1289"/>
        <item x="602"/>
        <item x="2610"/>
        <item x="3787"/>
        <item x="4145"/>
        <item x="3436"/>
        <item x="4827"/>
        <item x="3115"/>
        <item x="4774"/>
        <item x="4337"/>
        <item x="1038"/>
        <item x="311"/>
        <item x="4792"/>
        <item x="3584"/>
        <item x="101"/>
        <item x="2997"/>
        <item x="1948"/>
        <item x="4908"/>
        <item x="2566"/>
        <item x="240"/>
        <item x="1159"/>
        <item x="4962"/>
        <item x="4888"/>
        <item x="3801"/>
        <item x="4795"/>
        <item x="1459"/>
        <item x="1324"/>
        <item x="2950"/>
        <item x="2817"/>
        <item x="1161"/>
        <item x="2851"/>
        <item x="2434"/>
        <item x="1215"/>
        <item x="1138"/>
        <item x="3314"/>
        <item x="2209"/>
        <item x="3766"/>
        <item x="2252"/>
        <item x="3610"/>
        <item x="1300"/>
        <item x="226"/>
        <item x="3106"/>
        <item x="1816"/>
        <item x="1567"/>
        <item x="4574"/>
        <item x="2715"/>
        <item x="4889"/>
        <item x="2033"/>
        <item x="2307"/>
        <item x="444"/>
        <item x="2441"/>
        <item x="2898"/>
        <item x="2762"/>
        <item x="2347"/>
        <item x="62"/>
        <item x="4503"/>
        <item x="4022"/>
        <item x="2655"/>
        <item x="5231"/>
        <item x="4812"/>
        <item x="4692"/>
        <item x="4233"/>
        <item x="3967"/>
        <item x="2975"/>
        <item x="2189"/>
        <item x="693"/>
        <item x="320"/>
        <item x="4596"/>
        <item x="2304"/>
        <item x="1534"/>
        <item x="634"/>
        <item x="4635"/>
        <item x="4815"/>
        <item x="825"/>
        <item x="2899"/>
        <item x="4544"/>
        <item x="4075"/>
        <item x="2519"/>
        <item x="397"/>
        <item x="3786"/>
        <item x="2806"/>
        <item x="3828"/>
        <item x="4727"/>
        <item x="3578"/>
        <item x="3026"/>
        <item x="1510"/>
        <item x="4594"/>
        <item x="4557"/>
        <item x="3285"/>
        <item x="1207"/>
        <item x="4751"/>
        <item x="3224"/>
        <item x="4606"/>
        <item x="4018"/>
        <item x="2309"/>
        <item x="4952"/>
        <item x="522"/>
        <item x="5015"/>
        <item x="4628"/>
        <item x="703"/>
        <item x="1385"/>
        <item x="2293"/>
        <item x="2069"/>
        <item x="4312"/>
        <item x="2367"/>
        <item x="3067"/>
        <item x="3448"/>
        <item x="546"/>
        <item x="4339"/>
        <item x="2960"/>
        <item x="1670"/>
        <item x="2850"/>
        <item x="3047"/>
        <item x="1601"/>
        <item x="2967"/>
        <item x="4190"/>
        <item x="3585"/>
        <item x="3462"/>
        <item x="2430"/>
        <item x="2284"/>
        <item x="2254"/>
        <item x="4668"/>
        <item x="3451"/>
        <item x="2057"/>
        <item x="608"/>
        <item x="2954"/>
        <item x="4128"/>
        <item x="2905"/>
        <item x="2544"/>
        <item x="1245"/>
        <item x="604"/>
        <item x="1081"/>
        <item x="3084"/>
        <item x="4338"/>
        <item x="1368"/>
        <item x="1834"/>
        <item x="4715"/>
        <item x="2634"/>
        <item x="1851"/>
        <item x="1010"/>
        <item x="2485"/>
        <item x="3309"/>
        <item x="2872"/>
        <item x="3750"/>
        <item x="4286"/>
        <item x="1847"/>
        <item x="2919"/>
        <item x="4887"/>
        <item x="1813"/>
        <item x="719"/>
        <item x="1556"/>
        <item x="1678"/>
        <item x="1840"/>
        <item x="943"/>
        <item x="421"/>
        <item x="3965"/>
        <item x="3036"/>
        <item x="4788"/>
        <item x="4893"/>
        <item x="473"/>
        <item x="2216"/>
        <item x="1125"/>
        <item x="3402"/>
        <item x="4872"/>
        <item x="743"/>
        <item x="2342"/>
        <item x="1945"/>
        <item x="3941"/>
        <item x="1214"/>
        <item x="3796"/>
        <item x="3063"/>
        <item x="2920"/>
        <item x="207"/>
        <item x="59"/>
        <item x="900"/>
        <item x="2350"/>
        <item x="3005"/>
        <item x="3833"/>
        <item x="5134"/>
        <item x="463"/>
        <item x="4805"/>
        <item x="3580"/>
        <item x="5052"/>
        <item x="4816"/>
        <item x="4791"/>
        <item x="4742"/>
        <item x="4819"/>
        <item x="4771"/>
        <item x="4741"/>
        <item x="4824"/>
        <item x="1727"/>
        <item x="3592"/>
        <item x="3218"/>
        <item x="2977"/>
        <item x="4361"/>
        <item x="4315"/>
        <item x="959"/>
        <item x="2593"/>
        <item x="777"/>
        <item x="2759"/>
        <item x="3706"/>
        <item x="1209"/>
        <item x="1047"/>
        <item x="3918"/>
        <item x="2882"/>
        <item x="3659"/>
        <item x="2672"/>
        <item x="2536"/>
        <item x="1417"/>
        <item x="2096"/>
        <item x="556"/>
        <item x="3035"/>
        <item x="2416"/>
        <item x="815"/>
        <item x="3686"/>
        <item x="96"/>
        <item x="445"/>
        <item x="4052"/>
        <item x="968"/>
        <item x="2453"/>
        <item x="4092"/>
        <item x="2532"/>
        <item x="4104"/>
        <item x="2910"/>
        <item x="2675"/>
        <item x="579"/>
        <item x="2479"/>
        <item x="2348"/>
        <item x="4689"/>
        <item x="1558"/>
        <item x="58"/>
        <item x="2912"/>
        <item x="1236"/>
        <item x="751"/>
        <item x="3457"/>
        <item x="376"/>
        <item x="4901"/>
        <item x="1750"/>
        <item x="3885"/>
        <item x="225"/>
        <item x="204"/>
        <item x="1717"/>
        <item x="90"/>
        <item x="1904"/>
        <item x="346"/>
        <item x="2041"/>
        <item x="2468"/>
        <item x="2001"/>
        <item x="2776"/>
        <item x="2572"/>
        <item x="842"/>
        <item x="3597"/>
        <item x="2433"/>
        <item x="2791"/>
        <item x="4049"/>
        <item x="1377"/>
        <item x="3777"/>
        <item x="511"/>
        <item x="405"/>
        <item x="929"/>
        <item x="2818"/>
        <item x="454"/>
        <item x="358"/>
        <item x="1327"/>
        <item x="3440"/>
        <item x="3528"/>
        <item x="3908"/>
        <item x="3516"/>
        <item x="1295"/>
        <item x="3689"/>
        <item x="3849"/>
        <item x="2388"/>
        <item x="3049"/>
        <item x="232"/>
        <item x="4462"/>
        <item x="3174"/>
        <item x="2488"/>
        <item x="3928"/>
        <item x="158"/>
        <item x="5092"/>
        <item x="4660"/>
        <item x="26"/>
        <item x="3154"/>
        <item x="4176"/>
        <item x="2104"/>
        <item x="3194"/>
        <item x="2890"/>
        <item x="4396"/>
        <item x="4790"/>
        <item x="762"/>
        <item x="3061"/>
        <item x="115"/>
        <item x="4990"/>
        <item x="739"/>
        <item x="768"/>
        <item x="471"/>
        <item x="3335"/>
        <item x="3861"/>
        <item x="3470"/>
        <item x="5084"/>
        <item x="4016"/>
        <item x="3954"/>
        <item x="3092"/>
        <item x="1004"/>
        <item x="4064"/>
        <item x="2166"/>
        <item x="4970"/>
        <item x="1931"/>
        <item x="1157"/>
        <item x="1133"/>
        <item x="4898"/>
        <item x="652"/>
        <item x="552"/>
        <item x="3501"/>
        <item x="3735"/>
        <item x="660"/>
        <item x="4718"/>
        <item x="1443"/>
        <item x="450"/>
        <item x="5051"/>
        <item x="2688"/>
        <item x="1985"/>
        <item x="1792"/>
        <item x="2358"/>
        <item x="77"/>
        <item x="3393"/>
        <item x="1867"/>
        <item x="4464"/>
        <item x="1738"/>
        <item x="5"/>
        <item x="2625"/>
        <item x="1397"/>
        <item x="416"/>
        <item x="4157"/>
        <item x="4358"/>
        <item x="2958"/>
        <item x="182"/>
        <item x="1546"/>
        <item x="459"/>
        <item x="80"/>
        <item x="4702"/>
        <item x="1685"/>
        <item x="403"/>
        <item x="3213"/>
        <item x="4441"/>
        <item x="1131"/>
        <item x="1649"/>
        <item x="2257"/>
        <item x="621"/>
        <item x="2937"/>
        <item x="1037"/>
        <item x="1661"/>
        <item x="1428"/>
        <item x="541"/>
        <item x="4802"/>
        <item x="4654"/>
        <item x="1805"/>
        <item x="5208"/>
        <item x="584"/>
        <item x="3321"/>
        <item x="184"/>
        <item x="1826"/>
        <item x="3916"/>
        <item x="3473"/>
        <item x="130"/>
        <item x="3711"/>
        <item x="1186"/>
        <item x="1712"/>
        <item x="2439"/>
        <item x="2316"/>
        <item x="2567"/>
        <item x="901"/>
        <item x="2881"/>
        <item x="2671"/>
        <item x="821"/>
        <item x="4249"/>
        <item x="419"/>
        <item x="150"/>
        <item x="2629"/>
        <item x="1723"/>
        <item x="1279"/>
        <item x="2988"/>
        <item x="2412"/>
        <item x="1431"/>
        <item x="3986"/>
        <item x="413"/>
        <item x="2815"/>
        <item x="1073"/>
        <item x="487"/>
        <item x="3631"/>
        <item x="757"/>
        <item x="2539"/>
        <item x="1266"/>
        <item x="3446"/>
        <item x="2750"/>
        <item x="1122"/>
        <item x="4835"/>
        <item x="1027"/>
        <item x="1652"/>
        <item x="4992"/>
        <item x="317"/>
        <item x="3579"/>
        <item x="4707"/>
        <item x="3396"/>
        <item x="3293"/>
        <item x="256"/>
        <item x="2640"/>
        <item x="386"/>
        <item x="5088"/>
        <item x="1839"/>
        <item x="2630"/>
        <item x="1479"/>
        <item x="3513"/>
        <item x="2600"/>
        <item x="4934"/>
        <item x="3196"/>
        <item x="1776"/>
        <item x="3926"/>
        <item x="3001"/>
        <item x="370"/>
        <item x="1163"/>
        <item x="3133"/>
        <item x="3120"/>
        <item x="2029"/>
        <item x="1399"/>
        <item x="3475"/>
        <item x="1605"/>
        <item x="1347"/>
        <item x="4253"/>
        <item x="3145"/>
        <item x="4905"/>
        <item x="4349"/>
        <item x="4581"/>
        <item x="3317"/>
        <item x="1919"/>
        <item x="2482"/>
        <item x="4900"/>
        <item x="3841"/>
        <item x="4632"/>
        <item x="3187"/>
        <item x="3278"/>
        <item x="846"/>
        <item x="1739"/>
        <item x="21"/>
        <item x="1923"/>
        <item x="895"/>
        <item x="679"/>
        <item x="1192"/>
        <item x="3588"/>
        <item x="3136"/>
        <item x="4118"/>
        <item x="1715"/>
        <item x="3188"/>
        <item x="2520"/>
        <item x="2849"/>
        <item x="4198"/>
        <item x="2159"/>
        <item x="3453"/>
        <item x="63"/>
        <item x="1297"/>
        <item x="5093"/>
        <item x="2529"/>
        <item x="4621"/>
        <item x="3441"/>
        <item x="3975"/>
        <item x="1631"/>
        <item x="1902"/>
        <item x="206"/>
        <item x="172"/>
        <item x="5211"/>
        <item x="3853"/>
        <item x="4912"/>
        <item x="995"/>
        <item x="1043"/>
        <item x="617"/>
        <item x="3116"/>
        <item x="1003"/>
        <item x="5173"/>
        <item x="2708"/>
        <item x="1112"/>
        <item x="2602"/>
        <item x="2172"/>
        <item x="3376"/>
        <item x="3461"/>
        <item x="3078"/>
        <item x="2155"/>
        <item x="711"/>
        <item x="2184"/>
        <item x="1980"/>
        <item x="153"/>
        <item x="1260"/>
        <item x="2727"/>
        <item x="1777"/>
        <item x="2732"/>
        <item x="3169"/>
        <item x="1178"/>
        <item x="3032"/>
        <item x="3496"/>
        <item x="235"/>
        <item x="4979"/>
        <item x="4561"/>
        <item x="4615"/>
        <item x="3832"/>
        <item x="3523"/>
        <item x="4013"/>
        <item x="2200"/>
        <item x="1903"/>
        <item x="889"/>
        <item x="5168"/>
        <item x="5059"/>
        <item x="1305"/>
        <item x="656"/>
        <item x="1199"/>
        <item x="2359"/>
        <item x="1667"/>
        <item x="4079"/>
        <item x="4807"/>
        <item x="1175"/>
        <item x="2535"/>
        <item x="4498"/>
        <item x="5117"/>
        <item x="4951"/>
        <item x="954"/>
        <item x="105"/>
        <item x="3450"/>
        <item x="4969"/>
        <item x="1460"/>
        <item x="4063"/>
        <item x="4923"/>
        <item x="2598"/>
        <item x="4588"/>
        <item x="4640"/>
        <item x="4547"/>
        <item x="294"/>
        <item x="4080"/>
        <item x="4219"/>
        <item x="953"/>
        <item x="347"/>
        <item x="1250"/>
        <item x="4968"/>
        <item x="4110"/>
        <item x="1407"/>
        <item x="2704"/>
        <item x="3083"/>
        <item x="4385"/>
        <item x="5159"/>
        <item x="3291"/>
        <item x="675"/>
        <item x="1348"/>
        <item x="499"/>
        <item x="1074"/>
        <item x="4975"/>
        <item x="3244"/>
        <item x="237"/>
        <item x="1065"/>
        <item x="4834"/>
        <item x="4446"/>
        <item x="3900"/>
        <item x="698"/>
        <item x="412"/>
        <item x="2256"/>
        <item x="1271"/>
        <item x="1767"/>
        <item x="1489"/>
        <item x="1441"/>
        <item x="4031"/>
        <item x="4612"/>
        <item x="1098"/>
        <item x="2663"/>
        <item x="2742"/>
        <item x="3582"/>
        <item x="3340"/>
        <item x="402"/>
        <item x="315"/>
        <item x="3100"/>
        <item x="649"/>
        <item x="3056"/>
        <item x="2897"/>
        <item x="4674"/>
        <item x="2173"/>
        <item x="635"/>
        <item x="1728"/>
        <item x="4746"/>
        <item x="1562"/>
        <item x="325"/>
        <item x="2801"/>
        <item x="1353"/>
        <item x="910"/>
        <item x="299"/>
        <item x="738"/>
        <item x="273"/>
        <item x="1628"/>
        <item x="2382"/>
        <item x="3365"/>
        <item x="1978"/>
        <item x="2111"/>
        <item x="142"/>
        <item x="4451"/>
        <item x="2344"/>
        <item x="260"/>
        <item x="2480"/>
        <item x="4298"/>
        <item x="4165"/>
        <item x="5232"/>
        <item x="4398"/>
        <item x="1589"/>
        <item x="1576"/>
        <item x="1019"/>
        <item x="4659"/>
        <item x="2649"/>
        <item x="4121"/>
        <item x="3601"/>
        <item x="1277"/>
        <item x="5115"/>
        <item x="1344"/>
        <item x="3712"/>
        <item x="2577"/>
        <item x="534"/>
        <item x="222"/>
        <item x="1550"/>
        <item x="415"/>
        <item x="2658"/>
        <item x="2637"/>
        <item x="2542"/>
        <item x="2296"/>
        <item x="2302"/>
        <item x="5204"/>
        <item x="3914"/>
        <item x="2931"/>
        <item x="49"/>
        <item x="2554"/>
        <item x="1517"/>
        <item x="2283"/>
        <item x="4785"/>
        <item x="3824"/>
        <item x="2879"/>
        <item x="1682"/>
        <item x="836"/>
        <item x="2262"/>
        <item x="3907"/>
        <item x="4383"/>
        <item x="4095"/>
        <item x="1532"/>
        <item x="302"/>
        <item x="4273"/>
        <item x="2249"/>
        <item x="1783"/>
        <item x="772"/>
        <item x="2163"/>
        <item x="3238"/>
        <item x="216"/>
        <item x="174"/>
        <item x="4345"/>
        <item x="4967"/>
        <item x="5149"/>
        <item x="2811"/>
        <item x="4305"/>
        <item x="4854"/>
        <item x="1150"/>
        <item x="1140"/>
        <item x="1132"/>
        <item x="848"/>
        <item x="1096"/>
        <item x="839"/>
        <item x="1690"/>
        <item x="1139"/>
        <item x="648"/>
        <item x="1134"/>
        <item x="1135"/>
        <item x="828"/>
        <item x="1127"/>
        <item x="820"/>
        <item x="532"/>
        <item x="982"/>
        <item x="1107"/>
        <item x="1526"/>
        <item x="1519"/>
        <item x="1362"/>
        <item x="3489"/>
        <item x="1272"/>
        <item x="1494"/>
        <item x="3160"/>
        <item x="2819"/>
        <item x="1474"/>
        <item x="2355"/>
        <item x="1614"/>
        <item x="1077"/>
        <item x="2244"/>
        <item x="1741"/>
        <item x="4147"/>
        <item x="3247"/>
        <item x="259"/>
        <item x="2112"/>
        <item x="1208"/>
        <item x="274"/>
        <item x="4897"/>
        <item x="408"/>
        <item x="4966"/>
        <item x="605"/>
        <item x="2331"/>
        <item x="3270"/>
        <item x="192"/>
        <item x="4175"/>
        <item x="566"/>
        <item x="3255"/>
        <item x="39"/>
        <item x="200"/>
        <item x="4717"/>
        <item x="4348"/>
        <item x="5143"/>
        <item x="1853"/>
        <item x="1657"/>
        <item x="5000"/>
        <item x="1913"/>
        <item x="2127"/>
        <item x="4568"/>
        <item x="2724"/>
        <item x="2978"/>
        <item x="308"/>
        <item x="4916"/>
        <item x="5055"/>
        <item x="1769"/>
        <item x="2148"/>
        <item x="250"/>
        <item x="1323"/>
        <item x="2170"/>
        <item x="5043"/>
        <item x="3399"/>
        <item x="5128"/>
        <item x="3378"/>
        <item x="3543"/>
        <item x="2661"/>
        <item x="5076"/>
        <item x="1580"/>
        <item x="4340"/>
        <item x="1837"/>
        <item x="1355"/>
        <item x="162"/>
        <item x="2516"/>
        <item x="2190"/>
        <item x="1430"/>
        <item x="3558"/>
        <item x="3281"/>
        <item x="4468"/>
        <item x="3294"/>
        <item x="2712"/>
        <item x="1380"/>
        <item x="3713"/>
        <item x="5075"/>
        <item x="2541"/>
        <item x="561"/>
        <item x="3162"/>
        <item x="3635"/>
        <item x="4991"/>
        <item x="2268"/>
        <item x="1828"/>
        <item x="3915"/>
        <item x="3256"/>
        <item x="654"/>
        <item x="1153"/>
        <item x="4818"/>
        <item x="3173"/>
        <item x="1806"/>
        <item x="15"/>
        <item x="458"/>
        <item x="3306"/>
        <item x="1877"/>
        <item x="2662"/>
        <item x="5210"/>
        <item x="593"/>
        <item x="4735"/>
        <item x="4342"/>
        <item x="2736"/>
        <item x="81"/>
        <item x="1331"/>
        <item x="834"/>
        <item x="2417"/>
        <item x="1932"/>
        <item x="2279"/>
        <item x="2581"/>
        <item x="3646"/>
        <item x="2428"/>
        <item x="5162"/>
        <item x="1242"/>
        <item x="2175"/>
        <item x="736"/>
        <item x="4087"/>
        <item x="2054"/>
        <item x="4646"/>
        <item x="3758"/>
        <item x="3639"/>
        <item x="1666"/>
        <item x="2796"/>
        <item x="981"/>
        <item x="4326"/>
        <item x="2415"/>
        <item x="4410"/>
        <item x="4577"/>
        <item x="651"/>
        <item x="1432"/>
        <item x="4846"/>
        <item x="3748"/>
        <item x="3500"/>
        <item x="4858"/>
        <item x="4610"/>
        <item x="2961"/>
        <item x="4918"/>
        <item x="1935"/>
        <item x="2987"/>
        <item x="4017"/>
        <item x="1053"/>
        <item x="937"/>
        <item x="4796"/>
        <item x="2278"/>
        <item x="3771"/>
        <item x="1641"/>
        <item x="3423"/>
        <item x="636"/>
        <item x="1608"/>
        <item x="4849"/>
        <item x="229"/>
        <item x="3476"/>
        <item x="600"/>
        <item x="3637"/>
        <item x="2438"/>
        <item x="3881"/>
        <item x="4558"/>
        <item x="3840"/>
        <item x="4425"/>
        <item x="2338"/>
        <item x="1992"/>
        <item x="1651"/>
        <item x="2860"/>
        <item x="362"/>
        <item x="1599"/>
        <item x="613"/>
        <item x="1111"/>
        <item x="1032"/>
        <item x="2695"/>
        <item x="1585"/>
        <item x="1059"/>
        <item x="4371"/>
        <item x="2621"/>
        <item x="285"/>
        <item x="4728"/>
        <item x="1206"/>
        <item x="2037"/>
        <item x="4159"/>
        <item x="3890"/>
        <item x="998"/>
        <item x="2142"/>
        <item x="8"/>
        <item x="3159"/>
        <item x="2751"/>
        <item x="434"/>
        <item x="1021"/>
        <item x="4185"/>
        <item x="5144"/>
        <item x="187"/>
        <item x="4213"/>
        <item x="2386"/>
        <item x="3815"/>
        <item x="880"/>
        <item x="2968"/>
        <item x="787"/>
        <item x="338"/>
        <item x="2616"/>
        <item x="2248"/>
        <item x="1114"/>
        <item x="3852"/>
        <item x="4591"/>
        <item x="441"/>
        <item x="946"/>
        <item x="1319"/>
        <item x="4482"/>
        <item x="3377"/>
        <item x="504"/>
        <item x="4661"/>
        <item x="4670"/>
        <item x="1292"/>
        <item x="705"/>
        <item x="5155"/>
        <item x="4894"/>
        <item x="3197"/>
        <item x="265"/>
        <item x="1179"/>
        <item x="3839"/>
        <item x="4541"/>
        <item x="2464"/>
        <item x="832"/>
        <item x="303"/>
        <item x="4873"/>
        <item x="390"/>
        <item x="779"/>
        <item x="4698"/>
        <item x="1087"/>
        <item x="1001"/>
        <item x="2808"/>
        <item x="461"/>
        <item x="480"/>
        <item x="2074"/>
        <item x="2800"/>
        <item x="2714"/>
        <item x="2052"/>
        <item x="326"/>
        <item x="1714"/>
        <item x="301"/>
        <item x="110"/>
        <item x="3803"/>
        <item x="1174"/>
        <item x="3046"/>
        <item x="1810"/>
        <item x="3332"/>
        <item x="965"/>
        <item x="1875"/>
        <item x="658"/>
        <item x="1829"/>
        <item x="4978"/>
        <item x="2393"/>
        <item x="989"/>
        <item x="497"/>
        <item x="1952"/>
        <item x="3367"/>
        <item x="2507"/>
        <item x="4408"/>
        <item x="353"/>
        <item x="3876"/>
        <item x="624"/>
        <item x="1659"/>
        <item x="1975"/>
        <item x="1020"/>
        <item x="2081"/>
        <item x="2894"/>
        <item x="1812"/>
        <item x="3282"/>
        <item x="5216"/>
        <item x="455"/>
        <item x="2013"/>
        <item x="1943"/>
        <item x="170"/>
        <item x="735"/>
        <item x="2559"/>
        <item x="3251"/>
        <item x="962"/>
        <item x="3606"/>
        <item x="4875"/>
        <item x="4989"/>
        <item x="3353"/>
        <item x="4243"/>
        <item x="4491"/>
        <item x="365"/>
        <item x="764"/>
        <item x="3541"/>
        <item x="1748"/>
        <item x="267"/>
        <item x="871"/>
        <item x="2423"/>
        <item x="645"/>
        <item x="2343"/>
        <item x="4126"/>
        <item x="1085"/>
        <item x="4360"/>
        <item x="2380"/>
        <item x="1863"/>
        <item x="4708"/>
        <item x="3497"/>
        <item x="3176"/>
        <item x="4351"/>
        <item x="1337"/>
        <item x="1876"/>
        <item x="1141"/>
        <item x="3570"/>
        <item x="3838"/>
        <item x="2555"/>
        <item x="3545"/>
        <item x="3693"/>
        <item x="1629"/>
        <item x="3836"/>
        <item x="1293"/>
        <item x="2339"/>
        <item x="3534"/>
        <item x="961"/>
        <item x="732"/>
        <item x="690"/>
        <item x="3892"/>
        <item x="1858"/>
        <item x="3829"/>
        <item x="2090"/>
        <item x="2214"/>
        <item x="3509"/>
        <item x="406"/>
        <item x="4808"/>
        <item x="4208"/>
        <item x="1403"/>
        <item x="1506"/>
        <item x="32"/>
        <item x="1822"/>
        <item x="2592"/>
        <item x="4432"/>
        <item x="520"/>
        <item x="877"/>
        <item x="208"/>
        <item x="1244"/>
        <item x="306"/>
        <item x="2677"/>
        <item x="2360"/>
        <item x="3401"/>
        <item x="4623"/>
        <item x="2002"/>
        <item x="1644"/>
        <item x="3455"/>
        <item x="1427"/>
        <item x="1267"/>
        <item x="3153"/>
        <item x="4550"/>
        <item x="818"/>
        <item x="2638"/>
        <item x="676"/>
        <item x="2823"/>
        <item x="4909"/>
        <item x="4763"/>
        <item x="2294"/>
        <item x="1249"/>
        <item x="1996"/>
        <item x="1251"/>
        <item x="3700"/>
        <item x="5113"/>
        <item x="1283"/>
        <item x="145"/>
        <item x="750"/>
        <item x="2465"/>
        <item x="3966"/>
        <item x="1663"/>
        <item x="2524"/>
        <item x="3355"/>
        <item x="706"/>
        <item x="2085"/>
        <item x="4976"/>
        <item x="3070"/>
        <item x="1565"/>
        <item x="653"/>
        <item x="5100"/>
        <item x="4154"/>
        <item x="2162"/>
        <item x="4241"/>
        <item x="5111"/>
        <item x="1610"/>
        <item x="40"/>
        <item x="1900"/>
        <item x="1927"/>
        <item x="4706"/>
        <item x="4656"/>
        <item x="1795"/>
        <item x="4922"/>
        <item x="2984"/>
        <item x="4963"/>
        <item x="3802"/>
        <item x="4616"/>
        <item x="4137"/>
        <item x="4394"/>
        <item x="3102"/>
        <item x="4695"/>
        <item x="2365"/>
        <item x="2266"/>
        <item x="2049"/>
        <item x="3710"/>
        <item x="1815"/>
        <item x="3694"/>
        <item x="4614"/>
        <item x="2838"/>
        <item x="1695"/>
        <item x="4761"/>
        <item x="2346"/>
        <item x="3886"/>
        <item x="1740"/>
        <item x="2924"/>
        <item x="2690"/>
        <item x="1983"/>
        <item x="2952"/>
        <item x="2557"/>
        <item x="1420"/>
        <item x="2632"/>
        <item x="1211"/>
        <item x="1880"/>
        <item x="2093"/>
        <item x="2608"/>
        <item x="3855"/>
        <item x="4681"/>
        <item x="1622"/>
        <item x="1055"/>
        <item x="2827"/>
        <item x="2914"/>
        <item x="4093"/>
        <item x="1917"/>
        <item x="2717"/>
        <item x="3103"/>
        <item x="557"/>
        <item x="52"/>
        <item x="3526"/>
        <item x="4600"/>
        <item x="220"/>
        <item x="3177"/>
        <item x="4304"/>
        <item x="245"/>
        <item x="3125"/>
        <item x="509"/>
        <item x="4929"/>
        <item x="2765"/>
        <item x="3245"/>
        <item x="1435"/>
        <item x="3342"/>
        <item x="4638"/>
        <item x="1773"/>
        <item x="4513"/>
        <item x="858"/>
        <item x="3189"/>
        <item x="3405"/>
        <item x="1515"/>
        <item x="640"/>
        <item x="4141"/>
        <item x="3953"/>
        <item x="3898"/>
        <item x="3813"/>
        <item x="1574"/>
        <item x="810"/>
        <item x="1442"/>
        <item x="2929"/>
        <item x="3449"/>
        <item x="2523"/>
        <item x="1148"/>
        <item x="2959"/>
        <item x="5053"/>
        <item x="2922"/>
        <item x="3942"/>
        <item x="725"/>
        <item x="3389"/>
        <item x="673"/>
        <item x="242"/>
        <item x="1294"/>
        <item x="4466"/>
        <item x="4475"/>
        <item x="2512"/>
        <item x="4996"/>
        <item x="794"/>
        <item x="3909"/>
        <item x="2792"/>
        <item x="665"/>
        <item x="1339"/>
        <item x="865"/>
        <item x="3016"/>
        <item x="4403"/>
        <item x="3971"/>
        <item x="4390"/>
        <item x="4182"/>
        <item x="4767"/>
        <item x="2889"/>
        <item x="478"/>
        <item x="1262"/>
        <item x="1786"/>
        <item x="4400"/>
        <item x="530"/>
        <item x="2324"/>
        <item x="3615"/>
        <item x="128"/>
        <item x="4085"/>
        <item x="4481"/>
        <item x="4100"/>
        <item x="631"/>
        <item x="3425"/>
        <item x="1433"/>
        <item x="3057"/>
        <item x="4882"/>
        <item x="1859"/>
        <item x="709"/>
        <item x="54"/>
        <item x="4860"/>
        <item x="1753"/>
        <item x="1801"/>
        <item x="5067"/>
        <item x="1030"/>
        <item x="5205"/>
        <item x="1438"/>
        <item x="1097"/>
        <item x="210"/>
        <item x="4264"/>
        <item x="5133"/>
        <item x="2366"/>
        <item x="2039"/>
        <item x="4570"/>
        <item x="2782"/>
        <item x="4839"/>
        <item x="966"/>
        <item x="5131"/>
        <item x="4015"/>
        <item x="389"/>
        <item x="2569"/>
        <item x="5163"/>
        <item x="4127"/>
        <item x="4316"/>
        <item x="3784"/>
        <item x="2018"/>
        <item x="5086"/>
        <item x="428"/>
        <item x="2241"/>
        <item x="614"/>
        <item x="564"/>
        <item x="4375"/>
        <item x="140"/>
        <item x="1116"/>
        <item x="2744"/>
        <item x="4210"/>
        <item x="2221"/>
        <item x="1888"/>
        <item x="784"/>
        <item x="95"/>
        <item x="3409"/>
        <item x="4582"/>
        <item x="4899"/>
        <item x="2421"/>
        <item x="3428"/>
        <item x="25"/>
        <item x="2476"/>
        <item x="4207"/>
        <item x="5012"/>
        <item x="270"/>
        <item x="1780"/>
        <item x="1256"/>
        <item x="3691"/>
        <item x="3214"/>
        <item x="4874"/>
        <item x="3170"/>
        <item x="4636"/>
        <item x="4798"/>
        <item x="2243"/>
        <item x="2345"/>
        <item x="2168"/>
        <item x="5016"/>
        <item x="1329"/>
        <item x="1471"/>
        <item x="3608"/>
        <item x="3337"/>
        <item x="1736"/>
        <item x="2826"/>
        <item x="4828"/>
        <item x="439"/>
        <item x="4435"/>
        <item x="4350"/>
        <item x="1145"/>
        <item x="4054"/>
        <item x="3184"/>
        <item x="5062"/>
        <item x="811"/>
        <item x="3581"/>
        <item x="2706"/>
        <item x="3867"/>
        <item x="3157"/>
        <item x="4427"/>
        <item x="3529"/>
        <item x="2352"/>
        <item x="2780"/>
        <item x="1012"/>
        <item x="4622"/>
        <item x="2594"/>
        <item x="3826"/>
        <item x="4266"/>
        <item x="1724"/>
        <item x="2703"/>
        <item x="1535"/>
        <item x="2420"/>
        <item x="3469"/>
        <item x="3978"/>
        <item x="3782"/>
        <item x="3810"/>
        <item x="3041"/>
        <item x="37"/>
        <item x="1774"/>
        <item x="2517"/>
        <item x="4611"/>
        <item x="1509"/>
        <item x="1541"/>
        <item x="5172"/>
        <item x="4302"/>
        <item x="2778"/>
        <item m="1" x="5235"/>
        <item x="22"/>
        <item x="83"/>
        <item x="1969"/>
        <item x="2280"/>
        <item x="4139"/>
        <item x="4881"/>
        <item x="4019"/>
        <item x="2893"/>
        <item x="4269"/>
        <item x="2496"/>
        <item x="2835"/>
        <item x="3304"/>
        <item x="2454"/>
        <item x="3938"/>
        <item x="1257"/>
        <item x="5072"/>
        <item x="540"/>
        <item x="3474"/>
        <item x="831"/>
        <item x="2822"/>
        <item x="3779"/>
        <item x="3729"/>
        <item x="2647"/>
        <item x="4680"/>
        <item x="5011"/>
        <item x="4011"/>
        <item x="607"/>
        <item x="2852"/>
        <item x="73"/>
        <item x="1959"/>
        <item x="2353"/>
        <item x="4696"/>
        <item x="2693"/>
        <item x="1052"/>
        <item x="4424"/>
        <item x="4531"/>
        <item x="4734"/>
        <item x="4518"/>
        <item x="3206"/>
        <item x="2990"/>
        <item x="3091"/>
        <item x="2973"/>
        <item x="5183"/>
        <item x="4097"/>
        <item x="2103"/>
        <item x="1655"/>
        <item x="118"/>
        <item x="4925"/>
        <item x="1264"/>
        <item x="1912"/>
        <item x="2807"/>
        <item x="2812"/>
        <item x="2891"/>
        <item x="76"/>
        <item x="2219"/>
        <item x="4112"/>
        <item x="5003"/>
        <item x="4977"/>
        <item x="2087"/>
        <item x="2071"/>
        <item x="4811"/>
        <item x="5090"/>
        <item x="2534"/>
        <item x="451"/>
        <item x="3326"/>
        <item x="3718"/>
        <item x="1925"/>
        <item x="5197"/>
        <item x="1800"/>
        <item x="1577"/>
        <item x="1017"/>
        <item x="2004"/>
        <item x="4174"/>
        <item x="183"/>
        <item x="2422"/>
        <item x="568"/>
        <item x="85"/>
        <item x="587"/>
        <item x="2215"/>
        <item x="5109"/>
        <item x="766"/>
        <item x="2451"/>
        <item x="3257"/>
        <item x="4806"/>
        <item x="883"/>
        <item x="643"/>
        <item x="1301"/>
        <item x="1364"/>
        <item x="708"/>
        <item x="2334"/>
        <item x="2318"/>
        <item x="186"/>
        <item x="4192"/>
        <item x="1582"/>
        <item x="4199"/>
        <item x="4275"/>
        <item x="4937"/>
        <item x="2654"/>
        <item x="2786"/>
        <item x="86"/>
        <item x="2641"/>
        <item x="1200"/>
        <item x="3186"/>
        <item x="1778"/>
        <item x="3456"/>
        <item x="4050"/>
        <item x="769"/>
        <item x="4002"/>
        <item x="123"/>
        <item x="3662"/>
        <item x="4099"/>
        <item x="740"/>
        <item x="1118"/>
        <item x="5164"/>
        <item x="728"/>
        <item x="4374"/>
        <item x="3820"/>
        <item x="50"/>
        <item x="4254"/>
        <item x="5198"/>
        <item x="1229"/>
        <item x="2880"/>
        <item x="612"/>
        <item x="2228"/>
        <item x="4089"/>
        <item x="2825"/>
        <item x="493"/>
        <item x="3736"/>
        <item x="3725"/>
        <item x="2040"/>
        <item x="3661"/>
        <item x="2761"/>
        <item x="4347"/>
        <item x="964"/>
        <item x="4102"/>
        <item x="4313"/>
        <item x="1864"/>
        <item x="2405"/>
        <item x="5212"/>
        <item x="4149"/>
        <item x="4956"/>
        <item x="3295"/>
        <item x="1000"/>
        <item x="4566"/>
        <item x="3437"/>
        <item x="339"/>
        <item x="2498"/>
        <item x="3939"/>
        <item x="2305"/>
        <item x="4090"/>
        <item x="1699"/>
        <item x="2612"/>
        <item x="4753"/>
        <item x="4932"/>
        <item x="3737"/>
        <item x="2721"/>
        <item x="4732"/>
        <item x="795"/>
        <item x="1916"/>
        <item x="3843"/>
        <item x="3410"/>
        <item x="3951"/>
        <item x="3949"/>
        <item x="4810"/>
        <item x="3671"/>
        <item x="1688"/>
        <item x="1498"/>
        <item x="2525"/>
        <item x="2499"/>
        <item x="1454"/>
        <item x="1320"/>
        <item x="4927"/>
        <item x="4624"/>
        <item x="809"/>
        <item x="2180"/>
        <item x="1196"/>
        <item x="1462"/>
        <item x="3051"/>
        <item x="781"/>
        <item x="2371"/>
        <item x="4832"/>
        <item x="2771"/>
        <item x="4274"/>
        <item x="1496"/>
        <item x="2734"/>
        <item x="3657"/>
        <item x="2381"/>
        <item x="4711"/>
        <item x="4209"/>
        <item x="3740"/>
        <item x="2282"/>
        <item x="3730"/>
        <item x="4412"/>
        <item x="2998"/>
        <item x="1461"/>
        <item x="244"/>
        <item x="135"/>
        <item x="350"/>
        <item x="1592"/>
        <item x="4244"/>
        <item x="808"/>
        <item x="3027"/>
        <item x="3969"/>
        <item x="999"/>
        <item x="4278"/>
        <item x="997"/>
        <item x="3339"/>
        <item x="486"/>
        <item x="3250"/>
        <item x="1551"/>
        <item x="3593"/>
        <item x="4479"/>
        <item x="1255"/>
        <item x="4997"/>
        <item x="2373"/>
        <item x="1824"/>
        <item x="5005"/>
        <item x="5029"/>
        <item x="1606"/>
        <item x="3549"/>
        <item x="2332"/>
        <item x="807"/>
        <item x="4295"/>
        <item x="1502"/>
        <item x="4130"/>
        <item x="3901"/>
        <item x="3553"/>
        <item x="1662"/>
        <item x="2372"/>
        <item x="4364"/>
        <item x="2934"/>
        <item x="1557"/>
        <item x="3752"/>
        <item x="3087"/>
        <item x="2764"/>
        <item x="3566"/>
        <item x="1944"/>
        <item x="1846"/>
        <item x="4191"/>
        <item x="4626"/>
        <item x="867"/>
        <item x="314"/>
        <item x="1237"/>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3">
        <item x="0"/>
        <item x="1"/>
        <item t="default"/>
      </items>
    </pivotField>
    <pivotField compact="0" outline="0" showAll="0"/>
    <pivotField compact="0" numFmtId="1" outline="0" showAll="0"/>
    <pivotField compact="0" outline="0" showAll="0">
      <items count="3">
        <item h="1" x="0"/>
        <item x="1"/>
        <item t="default"/>
      </items>
    </pivotField>
    <pivotField compact="0" outline="0" showAll="0"/>
    <pivotField compact="0" outline="0" showAll="0"/>
    <pivotField compact="0" outline="0" showAll="0"/>
    <pivotField compact="0" outline="0" showAll="0"/>
    <pivotField dataField="1" compact="0" numFmtId="2" outline="0" showAll="0"/>
    <pivotField compact="0" outline="0" showAll="0"/>
    <pivotField compact="0" outline="0" showAll="0">
      <items count="3">
        <item h="1" x="1"/>
        <item x="0"/>
        <item t="default"/>
      </items>
    </pivotField>
  </pivotFields>
  <rowFields count="1">
    <field x="2"/>
  </rowFields>
  <rowItems count="18">
    <i>
      <x v="4531"/>
    </i>
    <i>
      <x v="4814"/>
    </i>
    <i>
      <x v="873"/>
    </i>
    <i>
      <x v="4863"/>
    </i>
    <i>
      <x v="4825"/>
    </i>
    <i>
      <x v="4116"/>
    </i>
    <i>
      <x v="139"/>
    </i>
    <i>
      <x v="4234"/>
    </i>
    <i>
      <x v="1609"/>
    </i>
    <i>
      <x v="3725"/>
    </i>
    <i>
      <x v="2041"/>
    </i>
    <i>
      <x v="4681"/>
    </i>
    <i>
      <x v="2294"/>
    </i>
    <i>
      <x v="2138"/>
    </i>
    <i>
      <x v="3226"/>
    </i>
    <i>
      <x v="4626"/>
    </i>
    <i>
      <x v="4573"/>
    </i>
    <i t="grand">
      <x/>
    </i>
  </rowItems>
  <colItems count="1">
    <i/>
  </colItems>
  <dataFields count="1">
    <dataField name="Imdb_Rating" fld="12" subtotal="average" baseField="2" baseItem="705" numFmtId="2"/>
  </dataFields>
  <chartFormats count="2">
    <chartFormat chart="14" format="0"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filters count="1">
    <filter fld="2" type="count" evalOrder="-1" id="8"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DE5F9A-8CDC-4038-9F0B-D4DCC9874304}"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Release Year">
  <location ref="A5:B52" firstHeaderRow="1" firstDataRow="1" firstDataCol="1"/>
  <pivotFields count="15">
    <pivotField showAll="0"/>
    <pivotField showAll="0"/>
    <pivotField dataField="1" showAll="0"/>
    <pivotField showAll="0"/>
    <pivotField showAll="0">
      <items count="3">
        <item x="0"/>
        <item x="1"/>
        <item t="default"/>
      </items>
    </pivotField>
    <pivotField showAll="0"/>
    <pivotField axis="axisRow" numFmtId="1" showAll="0" sortType="ascending">
      <items count="67">
        <item x="19"/>
        <item x="11"/>
        <item x="18"/>
        <item x="12"/>
        <item x="21"/>
        <item x="17"/>
        <item x="10"/>
        <item x="22"/>
        <item x="16"/>
        <item x="6"/>
        <item x="9"/>
        <item x="8"/>
        <item x="13"/>
        <item x="4"/>
        <item x="5"/>
        <item x="15"/>
        <item x="3"/>
        <item x="20"/>
        <item x="1"/>
        <item x="0"/>
        <item x="14"/>
        <item x="23"/>
        <item x="2"/>
        <item x="7"/>
        <item x="31"/>
        <item x="30"/>
        <item x="29"/>
        <item x="26"/>
        <item x="33"/>
        <item x="24"/>
        <item x="28"/>
        <item x="32"/>
        <item x="25"/>
        <item x="27"/>
        <item x="43"/>
        <item x="42"/>
        <item x="41"/>
        <item x="37"/>
        <item x="34"/>
        <item x="38"/>
        <item x="36"/>
        <item x="40"/>
        <item x="39"/>
        <item x="35"/>
        <item x="52"/>
        <item x="53"/>
        <item x="48"/>
        <item x="46"/>
        <item x="47"/>
        <item x="51"/>
        <item x="50"/>
        <item x="44"/>
        <item x="49"/>
        <item x="45"/>
        <item x="55"/>
        <item x="54"/>
        <item x="57"/>
        <item x="56"/>
        <item x="58"/>
        <item x="59"/>
        <item x="60"/>
        <item x="61"/>
        <item x="62"/>
        <item x="63"/>
        <item x="65"/>
        <item x="64"/>
        <item t="default"/>
      </items>
    </pivotField>
    <pivotField showAll="0">
      <items count="3">
        <item h="1" x="0"/>
        <item x="1"/>
        <item t="default"/>
      </items>
    </pivotField>
    <pivotField showAll="0"/>
    <pivotField showAll="0"/>
    <pivotField showAll="0"/>
    <pivotField showAll="0"/>
    <pivotField numFmtId="2" showAll="0"/>
    <pivotField showAll="0"/>
    <pivotField showAll="0"/>
  </pivotFields>
  <rowFields count="1">
    <field x="6"/>
  </rowFields>
  <rowItems count="47">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Count of title" fld="2" subtotal="count" baseField="6" baseItem="20"/>
  </dataFields>
  <chartFormats count="2">
    <chartFormat chart="0" format="0" series="1">
      <pivotArea type="data" outline="0" fieldPosition="0">
        <references count="1">
          <reference field="4294967294" count="1" selected="0">
            <x v="0"/>
          </reference>
        </references>
      </pivotArea>
    </chartFormat>
    <chartFormat chart="17" format="3"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AAAE83-80C3-40C1-81C2-88DC4E1EB16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7" rowHeaderCaption="Releasing Year">
  <location ref="A4:B41" firstHeaderRow="1" firstDataRow="1" firstDataCol="1"/>
  <pivotFields count="15">
    <pivotField showAll="0"/>
    <pivotField showAll="0"/>
    <pivotField showAll="0"/>
    <pivotField showAll="0"/>
    <pivotField showAll="0">
      <items count="3">
        <item x="0"/>
        <item x="1"/>
        <item t="default"/>
      </items>
    </pivotField>
    <pivotField showAll="0"/>
    <pivotField axis="axisRow" numFmtId="1" showAll="0">
      <items count="67">
        <item x="19"/>
        <item x="11"/>
        <item x="18"/>
        <item x="12"/>
        <item x="21"/>
        <item x="17"/>
        <item x="10"/>
        <item x="22"/>
        <item x="16"/>
        <item x="6"/>
        <item x="9"/>
        <item x="8"/>
        <item x="13"/>
        <item x="4"/>
        <item x="5"/>
        <item x="15"/>
        <item x="3"/>
        <item x="20"/>
        <item x="1"/>
        <item x="0"/>
        <item x="14"/>
        <item x="23"/>
        <item x="2"/>
        <item x="7"/>
        <item x="31"/>
        <item x="30"/>
        <item x="29"/>
        <item x="26"/>
        <item x="33"/>
        <item x="24"/>
        <item x="28"/>
        <item x="32"/>
        <item x="25"/>
        <item x="27"/>
        <item x="43"/>
        <item x="42"/>
        <item x="41"/>
        <item x="37"/>
        <item x="34"/>
        <item x="38"/>
        <item x="36"/>
        <item x="40"/>
        <item x="39"/>
        <item x="35"/>
        <item x="52"/>
        <item x="53"/>
        <item x="48"/>
        <item x="46"/>
        <item x="47"/>
        <item x="51"/>
        <item x="50"/>
        <item x="44"/>
        <item x="49"/>
        <item x="45"/>
        <item x="55"/>
        <item x="54"/>
        <item x="57"/>
        <item x="56"/>
        <item x="58"/>
        <item x="59"/>
        <item x="60"/>
        <item x="61"/>
        <item x="62"/>
        <item x="63"/>
        <item x="65"/>
        <item x="64"/>
        <item t="default"/>
      </items>
    </pivotField>
    <pivotField showAll="0">
      <items count="3">
        <item h="1" x="0"/>
        <item x="1"/>
        <item t="default"/>
      </items>
    </pivotField>
    <pivotField showAll="0"/>
    <pivotField showAll="0"/>
    <pivotField showAll="0"/>
    <pivotField showAll="0"/>
    <pivotField dataField="1" numFmtId="2" showAll="0"/>
    <pivotField showAll="0"/>
    <pivotField showAll="0">
      <items count="3">
        <item h="1" x="1"/>
        <item x="0"/>
        <item t="default"/>
      </items>
    </pivotField>
  </pivotFields>
  <rowFields count="1">
    <field x="6"/>
  </rowFields>
  <rowItems count="37">
    <i>
      <x v="22"/>
    </i>
    <i>
      <x v="27"/>
    </i>
    <i>
      <x v="29"/>
    </i>
    <i>
      <x v="30"/>
    </i>
    <i>
      <x v="32"/>
    </i>
    <i>
      <x v="33"/>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Average of imdb_score" fld="12" subtotal="average" baseField="5" baseItem="20" numFmtId="2"/>
  </dataFields>
  <chartFormats count="2">
    <chartFormat chart="4" format="0"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C0AC844-AD87-453E-9337-8D2DAEB5199B}" name="PivotTable10"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2" rowHeaderCaption="Releasing year">
  <location ref="A3:B50" firstHeaderRow="1" firstDataRow="1" firstDataCol="1"/>
  <pivotFields count="15">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axis="axisRow" compact="0" numFmtId="1" outline="0" showAll="0" sortType="ascending">
      <items count="67">
        <item x="19"/>
        <item x="11"/>
        <item x="18"/>
        <item x="12"/>
        <item x="21"/>
        <item x="17"/>
        <item x="10"/>
        <item x="22"/>
        <item x="16"/>
        <item x="6"/>
        <item x="9"/>
        <item x="8"/>
        <item x="13"/>
        <item x="4"/>
        <item x="5"/>
        <item x="15"/>
        <item x="3"/>
        <item x="20"/>
        <item x="1"/>
        <item x="0"/>
        <item x="14"/>
        <item x="23"/>
        <item x="2"/>
        <item x="7"/>
        <item x="31"/>
        <item x="30"/>
        <item x="29"/>
        <item x="26"/>
        <item x="33"/>
        <item x="24"/>
        <item x="28"/>
        <item x="32"/>
        <item x="25"/>
        <item x="27"/>
        <item x="43"/>
        <item x="42"/>
        <item x="41"/>
        <item x="37"/>
        <item x="34"/>
        <item x="38"/>
        <item x="36"/>
        <item x="40"/>
        <item x="39"/>
        <item x="35"/>
        <item x="52"/>
        <item x="53"/>
        <item x="48"/>
        <item x="46"/>
        <item x="47"/>
        <item x="51"/>
        <item x="50"/>
        <item x="44"/>
        <item x="49"/>
        <item x="45"/>
        <item x="55"/>
        <item x="54"/>
        <item x="57"/>
        <item x="56"/>
        <item x="58"/>
        <item x="59"/>
        <item x="60"/>
        <item x="61"/>
        <item x="62"/>
        <item x="63"/>
        <item x="65"/>
        <item x="64"/>
        <item t="default"/>
      </items>
    </pivotField>
    <pivotField compact="0" outline="0" showAll="0">
      <items count="3">
        <item h="1" x="0"/>
        <item x="1"/>
        <item t="default"/>
      </items>
    </pivotField>
    <pivotField compact="0" outline="0" showAll="0"/>
    <pivotField compact="0" outline="0" showAll="0"/>
    <pivotField compact="0" outline="0" showAll="0"/>
    <pivotField compact="0" outline="0" showAll="0"/>
    <pivotField compact="0" numFmtId="2" outline="0" showAll="0"/>
    <pivotField dataField="1" compact="0" outline="0" showAll="0"/>
    <pivotField compact="0" outline="0" showAll="0"/>
  </pivotFields>
  <rowFields count="1">
    <field x="6"/>
  </rowFields>
  <rowItems count="47">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Sum of imdb_votes" fld="13" baseField="5" baseItem="30"/>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FF1A5C-12BB-4CBD-ACA5-64787142829C}" name="PivotTable11"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rowHeaderCaption="Releasing year">
  <location ref="A3:B50" firstHeaderRow="1" firstDataRow="1" firstDataCol="1"/>
  <pivotFields count="15">
    <pivotField compact="0" outline="0" showAll="0"/>
    <pivotField compact="0" outline="0" showAll="0"/>
    <pivotField compact="0" outline="0" showAll="0"/>
    <pivotField compact="0" outline="0" showAll="0"/>
    <pivotField compact="0" outline="0" showAll="0">
      <items count="3">
        <item x="0"/>
        <item x="1"/>
        <item t="default"/>
      </items>
    </pivotField>
    <pivotField compact="0" outline="0" showAll="0"/>
    <pivotField axis="axisRow" compact="0" numFmtId="1" outline="0" showAll="0">
      <items count="67">
        <item x="19"/>
        <item x="11"/>
        <item x="18"/>
        <item x="12"/>
        <item x="21"/>
        <item x="17"/>
        <item x="10"/>
        <item x="22"/>
        <item x="16"/>
        <item x="6"/>
        <item x="9"/>
        <item x="8"/>
        <item x="13"/>
        <item x="4"/>
        <item x="5"/>
        <item x="15"/>
        <item x="3"/>
        <item x="20"/>
        <item x="1"/>
        <item x="0"/>
        <item x="14"/>
        <item x="23"/>
        <item x="2"/>
        <item x="7"/>
        <item x="31"/>
        <item x="30"/>
        <item x="29"/>
        <item x="26"/>
        <item x="33"/>
        <item x="24"/>
        <item x="28"/>
        <item x="32"/>
        <item x="25"/>
        <item x="27"/>
        <item x="43"/>
        <item x="42"/>
        <item x="41"/>
        <item x="37"/>
        <item x="34"/>
        <item x="38"/>
        <item x="36"/>
        <item x="40"/>
        <item x="39"/>
        <item x="35"/>
        <item x="52"/>
        <item x="53"/>
        <item x="48"/>
        <item x="46"/>
        <item x="47"/>
        <item x="51"/>
        <item x="50"/>
        <item x="44"/>
        <item x="49"/>
        <item x="45"/>
        <item x="55"/>
        <item x="54"/>
        <item x="57"/>
        <item x="56"/>
        <item x="58"/>
        <item x="59"/>
        <item x="60"/>
        <item x="61"/>
        <item x="62"/>
        <item x="63"/>
        <item x="65"/>
        <item x="64"/>
        <item t="default"/>
      </items>
    </pivotField>
    <pivotField compact="0" outline="0" showAll="0">
      <items count="3">
        <item h="1" x="0"/>
        <item x="1"/>
        <item t="default"/>
      </items>
    </pivotField>
    <pivotField compact="0" outline="0" showAll="0"/>
    <pivotField compact="0" outline="0" showAll="0"/>
    <pivotField dataField="1" compact="0" outline="0" showAll="0"/>
    <pivotField compact="0" outline="0" showAll="0"/>
    <pivotField compact="0" numFmtId="2" outline="0" showAll="0"/>
    <pivotField compact="0" outline="0" showAll="0"/>
    <pivotField compact="0" outline="0" showAll="0"/>
  </pivotFields>
  <rowFields count="1">
    <field x="6"/>
  </rowFields>
  <rowItems count="47">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t="grand">
      <x/>
    </i>
  </rowItems>
  <colItems count="1">
    <i/>
  </colItems>
  <dataFields count="1">
    <dataField name="Average of runtime" fld="10" subtotal="average" baseField="6" baseItem="20" numFmtId="2"/>
  </dataField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Dark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4F13F2D-EA44-492E-8DAA-2978B7341EF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rowHeaderCaption="Age certification">
  <location ref="A5:B14" firstHeaderRow="1" firstDataRow="1" firstDataCol="1"/>
  <pivotFields count="15">
    <pivotField showAll="0"/>
    <pivotField showAll="0"/>
    <pivotField showAll="0"/>
    <pivotField showAll="0"/>
    <pivotField showAll="0">
      <items count="3">
        <item x="0"/>
        <item x="1"/>
        <item t="default"/>
      </items>
    </pivotField>
    <pivotField showAll="0"/>
    <pivotField numFmtId="1" showAll="0"/>
    <pivotField showAll="0"/>
    <pivotField showAll="0"/>
    <pivotField axis="axisRow" showAll="0" sortType="descending">
      <items count="13">
        <item x="3"/>
        <item x="11"/>
        <item x="5"/>
        <item x="1"/>
        <item x="4"/>
        <item x="0"/>
        <item x="2"/>
        <item x="9"/>
        <item x="6"/>
        <item x="7"/>
        <item x="8"/>
        <item x="10"/>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 showAll="0"/>
    <pivotField showAll="0">
      <items count="3">
        <item h="1" x="1"/>
        <item x="0"/>
        <item t="default"/>
      </items>
    </pivotField>
  </pivotFields>
  <rowFields count="1">
    <field x="9"/>
  </rowFields>
  <rowItems count="9">
    <i>
      <x v="11"/>
    </i>
    <i>
      <x v="9"/>
    </i>
    <i>
      <x v="8"/>
    </i>
    <i>
      <x v="6"/>
    </i>
    <i>
      <x v="3"/>
    </i>
    <i>
      <x v="2"/>
    </i>
    <i>
      <x v="5"/>
    </i>
    <i>
      <x v="4"/>
    </i>
    <i t="grand">
      <x/>
    </i>
  </rowItems>
  <colItems count="1">
    <i/>
  </colItems>
  <dataFields count="1">
    <dataField name="Average of imdb_score" fld="12" subtotal="average" baseField="7" baseItem="0" numFmtId="2"/>
  </dataFields>
  <chartFormats count="2">
    <chartFormat chart="6" format="0" series="1">
      <pivotArea type="data" outline="0" fieldPosition="0">
        <references count="1">
          <reference field="4294967294" count="1" selected="0">
            <x v="0"/>
          </reference>
        </references>
      </pivotArea>
    </chartFormat>
    <chartFormat chart="24" format="82" series="1">
      <pivotArea type="data" outline="0" fieldPosition="0">
        <references count="1">
          <reference field="4294967294" count="1" selected="0">
            <x v="0"/>
          </reference>
        </references>
      </pivotArea>
    </chartFormat>
  </chartFormats>
  <pivotTableStyleInfo name="PivotStyleMedium9" showRowHeaders="0" showColHeaders="1" showRowStripes="1"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ype" xr10:uid="{44CDA84A-5DDE-4364-821F-518F1F06FC6F}" sourceName="type">
  <pivotTables>
    <pivotTable tabId="2" name="PivotTable1"/>
    <pivotTable tabId="11" name="PivotTable9"/>
    <pivotTable tabId="13" name="PivotTable11"/>
    <pivotTable tabId="9" name="PivotTable7"/>
    <pivotTable tabId="10" name="PivotTable8"/>
    <pivotTable tabId="12" name="PivotTable10"/>
  </pivotTables>
  <data>
    <tabular pivotCacheId="948149985">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50_year" xr10:uid="{788D051A-FB66-4228-AB18-667C966F470D}" sourceName="Last_50_year">
  <pivotTables>
    <pivotTable tabId="9" name="PivotTable7"/>
  </pivotTables>
  <data>
    <tabular pivotCacheId="948149985">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tes_Category" xr10:uid="{6ADED25D-E2B3-4358-BAB7-B2802EB422E8}" sourceName="Votes_Category">
  <pivotTables>
    <pivotTable tabId="9" name="PivotTable7"/>
  </pivotTables>
  <data>
    <tabular pivotCacheId="948149985">
      <items count="2">
        <i x="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tes_Category1" xr10:uid="{7B265ED6-BC4E-455F-B549-5F4DBA485DC5}" sourceName="Votes_Category">
  <pivotTables>
    <pivotTable tabId="2" name="PivotTable1"/>
  </pivotTables>
  <data>
    <tabular pivotCacheId="948149985">
      <items count="2">
        <i x="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50_year1" xr10:uid="{177B7679-DBF3-4266-BF8B-839DC0E98A29}" sourceName="Last_50_year">
  <pivotTables>
    <pivotTable tabId="10" name="PivotTable8"/>
  </pivotTables>
  <data>
    <tabular pivotCacheId="948149985">
      <items count="2">
        <i x="0"/>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tes_Category2" xr10:uid="{195761E2-DD1A-4BCD-9743-E053C44D2BFC}" sourceName="Votes_Category">
  <pivotTables>
    <pivotTable tabId="11" name="PivotTable9"/>
  </pivotTables>
  <data>
    <tabular pivotCacheId="948149985">
      <items count="2">
        <i x="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50_year2" xr10:uid="{30FBA647-58B8-4416-8DFB-7DD9ADD8E114}" sourceName="Last_50_year">
  <pivotTables>
    <pivotTable tabId="11" name="PivotTable9"/>
  </pivotTables>
  <data>
    <tabular pivotCacheId="948149985">
      <items count="2">
        <i x="0"/>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50_year3" xr10:uid="{8E4BDDBC-0446-4165-AD81-67C1DDC8E2CA}" sourceName="Last_50_year">
  <pivotTables>
    <pivotTable tabId="12" name="PivotTable10"/>
  </pivotTables>
  <data>
    <tabular pivotCacheId="948149985">
      <items count="2">
        <i x="0"/>
        <i x="1"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ast_50_year4" xr10:uid="{28999217-8287-4881-B428-959A2A6D4866}" sourceName="Last_50_year">
  <pivotTables>
    <pivotTable tabId="13" name="PivotTable11"/>
  </pivotTables>
  <data>
    <tabular pivotCacheId="948149985">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3" xr10:uid="{94FBFEFA-BD21-4994-B9AB-BE553101A7EA}" cache="Slicer_type" caption="type" rowHeight="260350"/>
  <slicer name="Votes_Category 3" xr10:uid="{0F74322E-1A9C-4B93-99FA-1B766D788E45}" cache="Slicer_Votes_Category2" caption="Votes_Category" rowHeight="260350"/>
  <slicer name="Last_50_year 5" xr10:uid="{B81B1F5E-BD9E-486C-832F-B7E78716BE1F}" cache="Slicer_Last_50_year4" caption="Last_50_year"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1" xr10:uid="{8C7AC7A4-41AB-4FC2-BD14-31E56AD9E3D4}" cache="Slicer_type" caption="type" rowHeight="260350"/>
  <slicer name="Last_50_year" xr10:uid="{12BDBC01-0EC3-444D-B6C6-F2E99AEA752B}" cache="Slicer_Last_50_year" caption="Last_50_year" rowHeight="260350"/>
  <slicer name="Votes_Category" xr10:uid="{8A1D026A-B523-434B-BA71-01F9C31070AC}" cache="Slicer_Votes_Category" caption="Votes_Category" rowHeight="2603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2" xr10:uid="{4912E942-7693-4EDC-B43D-B39556F28931}" cache="Slicer_type" caption="type" rowHeight="260350"/>
  <slicer name="Last_50_year 1" xr10:uid="{7A738A8C-C12B-4B4F-9F0A-7A716045BC6B}" cache="Slicer_Last_50_year1" caption="Last_50_year" rowHeight="2603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Votes_Category 2" xr10:uid="{0EF46E3F-35F7-4C96-892C-CFAD0EEBCC51}" cache="Slicer_Votes_Category2" caption="Votes_Category" rowHeight="260350"/>
  <slicer name="Last_50_year 2" xr10:uid="{A6C00D92-8F72-4F91-87DE-279E78700B43}" cache="Slicer_Last_50_year2" caption="Last_50_year" rowHeight="26035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st_50_year 3" xr10:uid="{20A2DF3F-1721-4F51-8611-877C66DA07DC}" cache="Slicer_Last_50_year3" caption="Last_50_year" style="SlicerStyleDark5" rowHeight="2603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ast_50_year 4" xr10:uid="{C88BF460-F59E-42DB-A68B-29AAAB5D1DBB}" cache="Slicer_Last_50_year4" caption="Last_50_year" rowHeight="26035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ype" xr10:uid="{F1834DCF-0F05-4EC5-94F5-5D7429B1CF4A}" cache="Slicer_type" caption="type" rowHeight="260350"/>
  <slicer name="Votes_Category 1" xr10:uid="{7550C7C0-EB3D-4700-9E5D-179F7A6D551A}" cache="Slicer_Votes_Category1" caption="Votes_Category"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93EE3D-F09A-47B4-87B2-932993144E86}" name="Table1" displayName="Table1" ref="A1:O5284" totalsRowShown="0" headerRowDxfId="15" dataDxfId="14">
  <autoFilter ref="A1:O5284" xr:uid="{9C93EE3D-F09A-47B4-87B2-932993144E86}">
    <filterColumn colId="2">
      <filters>
        <filter val="10 jours en or"/>
        <filter val="100 Days My Prince"/>
        <filter val="100 Humans: Life's Questions. Answered."/>
        <filter val="100 Meters"/>
        <filter val="1000 Miles from Christmas"/>
        <filter val="11M"/>
        <filter val="13 Reasons Why"/>
        <filter val="13 Reasons Why: Beyond the Reasons"/>
        <filter val="137 Shots"/>
        <filter val="13th"/>
        <filter val="14 Peaks: Nothing Is Impossible"/>
        <filter val="18 Presents"/>
        <filter val="1898: Our Last Men in the Philippines"/>
        <filter val="1BR"/>
        <filter val="2 Alone in Paris"/>
        <filter val="2 Hearts"/>
        <filter val="2 States"/>
        <filter val="2 Weeks in Lagos"/>
        <filter val="20 Minutes"/>
        <filter val="21 Again"/>
        <filter val="21 Bridges"/>
        <filter val="26 Years"/>
        <filter val="27 Steps of May"/>
        <filter val="28 Faces of the Moon"/>
        <filter val="3 Idiots"/>
        <filter val="3 Ninjas Kick Back"/>
        <filter val="30 Rock"/>
        <filter val="3000 Nights"/>
        <filter val="365 Days"/>
        <filter val="365 Days: This Day"/>
        <filter val="37 Seconds"/>
        <filter val="3Below: Tales of Arcadia"/>
        <filter val="4 latas"/>
        <filter val="40 Sticks"/>
        <filter val="40 Years Young"/>
        <filter val="44 Cats"/>
        <filter val="45 RPM"/>
        <filter val="48 Christmas Wishes"/>
        <filter val="4K Fireplace"/>
        <filter val="4th Republic"/>
        <filter val="5 Star Christmas"/>
        <filter val="50M2"/>
        <filter val="6 Balloons"/>
        <filter val="6 Bullets"/>
        <filter val="6 Underground"/>
        <filter val="6 Years"/>
        <filter val="60 Days In"/>
        <filter val="7 Days Out"/>
        <filter val="7 Khoon Maaf"/>
        <filter val="7 Prisoners"/>
        <filter val="7 Yards: The Chris Norton Story"/>
        <filter val="7 Years"/>
        <filter val="72 Cutest Animals"/>
        <filter val="72 Dangerous Animals: Asia"/>
        <filter val="72 Dangerous Animals: Latin America"/>
        <filter val="72 Dangerous Places to Live"/>
        <filter val="'76"/>
        <filter val="7SEEDS"/>
        <filter val="800 Meters"/>
        <filter val="90 ML"/>
        <filter val="99 Songs"/>
        <filter val="9to5: The Story of A Movement"/>
        <filter val="A Babysitter's Guide to Monster Hunting"/>
        <filter val="A Bad Moms Christmas"/>
        <filter val="A Beautiful Life"/>
        <filter val="A Boy Called Christmas"/>
        <filter val="A Boy Named Flora A"/>
        <filter val="A California Christmas"/>
        <filter val="A California Christmas: City Lights"/>
        <filter val="A Castle for Christmas"/>
        <filter val="A Champion Heart"/>
        <filter val="A Chaster Marriage"/>
        <filter val="A Choo"/>
        <filter val="A Christmas Prince"/>
        <filter val="A Christmas Prince: The Royal Baby"/>
        <filter val="A Christmas Prince: The Royal Wedding"/>
        <filter val="A Cinderella Story"/>
        <filter val="A Cinderella Story: Christmas Wish"/>
        <filter val="A Cop Movie"/>
        <filter val="A Fairly Odd Summer"/>
        <filter val="A Fall from Grace"/>
        <filter val="A Family"/>
        <filter val="A Family Reunion Christmas"/>
        <filter val="A Faraway Land"/>
        <filter val="A Fortunate Man"/>
        <filter val="A Futile and Stupid Gesture"/>
        <filter val="A Go! Go! Cory Carson Christmas"/>
        <filter val="A Go! Go! Cory Carson Halloween"/>
        <filter val="A Haunted House 2"/>
        <filter val="A Home with a View"/>
        <filter val="A House of Blocks"/>
        <filter val="A Kid from Coney Island"/>
        <filter val="A Korean Odyssey"/>
        <filter val="A Land Imagined"/>
        <filter val="A Life of Speed: The Juan Manuel Fangio Story"/>
        <filter val="A Lion in the House"/>
        <filter val="A Little Help with Carol Burnett"/>
        <filter val="A Little Thing Called First Love"/>
        <filter val="A Love So Beautiful"/>
        <filter val="A Love Story"/>
        <filter val="A Man for The Weekend"/>
        <filter val="A Monster Calls"/>
        <filter val="A Naija Christmas"/>
        <filter val="A New York Christmas Wedding"/>
        <filter val="A Nightmare on Elm Street"/>
        <filter val="A Perfect Crime"/>
        <filter val="A Perfect Day for Arsenide"/>
        <filter val="A Perfect Ending"/>
        <filter val="A Perfect Fit"/>
        <filter val="A Place in the Stars"/>
        <filter val="A Princess for Christmas"/>
        <filter val="A Queen Is Born"/>
        <filter val="A Remarkable Tale"/>
        <filter val="A River Runs Through It"/>
        <filter val="A Road to Wellbeing"/>
        <filter val="A Second Chance"/>
        <filter val="A Second Chance: Rivals!"/>
        <filter val="A Secret Love"/>
        <filter val="A Series of Unfortunate Events"/>
        <filter val="A Shaun the Sheep Movie: Farmageddon"/>
        <filter val="A Silent Voice: The Movie"/>
        <filter val="A Sort of Family"/>
        <filter val="A Stoning in Fulham County"/>
        <filter val="A StoryBots Christmas"/>
        <filter val="A Taiwanese Tale of Two Cities"/>
        <filter val="A Tale Dark &amp; Grimm"/>
        <filter val="A Tale of Two Kitchens"/>
        <filter val="A Thousand Goodnights"/>
        <filter val="A Touch of Green"/>
        <filter val="A Trash Truck Christmas"/>
        <filter val="A Triumph of the Heart: The Ricky Bell Story"/>
        <filter val="A Twelve-Year Night"/>
        <filter val="A Very Country Christmas"/>
        <filter val="A Very Harold &amp; Kumar Christmas"/>
        <filter val="A Very Murray Christmas"/>
        <filter val="A Very Secret Service"/>
        <filter val="A Very Special Love"/>
        <filter val="A Walk Among the Tombstones"/>
        <filter val="A Week Away"/>
        <filter val="A Whisker Away"/>
        <filter val="A Witches' Ball"/>
        <filter val="A World Not Ours"/>
        <filter val="A World Without"/>
        <filter val="A.I.C.O. -Incarnation-"/>
        <filter val="Aagey Se Right"/>
        <filter val="Aakhri Adaalat"/>
        <filter val="Aamir"/>
        <filter val="Aapla Manus"/>
        <filter val="Aashik Aawara"/>
        <filter val="Aaviri"/>
        <filter val="Abby Hatcher"/>
        <filter val="ABCD"/>
        <filter val="ABCD 2"/>
        <filter val="Abducted in Plain Sight"/>
        <filter val="Abla Fahita: Drama Queen"/>
        <filter val="Abstract: The Art of Design"/>
        <filter val="Absurd Planet"/>
        <filter val="Abyss"/>
        <filter val="Accident"/>
        <filter val="Accidentally In Love"/>
        <filter val="Accomplice"/>
        <filter val="Action Pack"/>
        <filter val="Acts of Vengeance"/>
        <filter val="Ad Vitam"/>
        <filter val="Ada Twist, Scientist"/>
        <filter val="Adam by Eve: A Live in Animation"/>
        <filter val="Adam Devine: Best Time of Our Lives"/>
        <filter val="Adam Sandler: 100% Fresh"/>
        <filter val="Adam: His Song Continues"/>
        <filter val="Adel Karam: Live from Beirut"/>
        <filter val="Adhugo"/>
        <filter val="Aditi Mittal: Things They Wouldn't Let Me Say"/>
        <filter val="Adrift"/>
        <filter val="Advantageous"/>
        <filter val="Adventure Beast"/>
        <filter val="Adventures of Sonic the Hedgehog"/>
        <filter val="Aerials"/>
        <filter val="Afflicted"/>
        <filter val="Afonso Padilha: Classless"/>
        <filter val="African America"/>
        <filter val="Afronta!"/>
        <filter val="After"/>
        <filter val="After Life"/>
        <filter val="After We Collided"/>
        <filter val="After We Fell"/>
        <filter val="Afterlife of the Party"/>
        <filter val="Aftermath"/>
        <filter val="Against the Ice"/>
        <filter val="Against the Tide"/>
        <filter val="Age of Rebellion"/>
        <filter val="Age of Samurai: Battle for Japan"/>
        <filter val="Age of Tanks"/>
        <filter val="Aggretsuko"/>
        <filter val="Agneepath"/>
        <filter val="Agust√É¬≠n Aristar√É¬°n: Soy Rada"/>
        <filter val="Agyaat"/>
        <filter val="Ahaan"/>
        <filter val="AI Love You"/>
        <filter val="Aileen Wuornos: American Boogeywoman"/>
        <filter val="Ainori Love Wagon: Asian Journey"/>
        <filter val="Ainu Mosir"/>
        <filter val="Airplane Mode"/>
        <filter val="Aiyaary"/>
        <filter val="Aiyyaa"/>
        <filter val="AJ and the Queen"/>
        <filter val="Ajab Prem Ki Ghazab Kahani"/>
        <filter val="Ajeeb Daastaans"/>
        <filter val="Ajin"/>
        <filter val="AK vs AK"/>
        <filter val="Al Hayba"/>
        <filter val="Ala Vaikunthapurramuloo"/>
        <filter val="Alan Salda√É¬±a: mi vida de pobre"/>
        <filter val="Alaska Is a Drag"/>
        <filter val="Albert  Pinto Ko Gussa Kyun Aata Hai?"/>
        <filter val="Alejandro Ria√É¬±o: Especial de stand up"/>
        <filter val="Alel√É¬≠"/>
        <filter val="Alessandro Cattelan: One Simple Question"/>
        <filter val="Alex Fern√É¬°ndez: The Best Comedian in the World"/>
        <filter val="Alex Strangelove"/>
        <filter val="Alexa &amp; Katie"/>
        <filter val="Alexandria, Again and Forever"/>
        <filter val="Alexandria√¢‚Ç¨¬¶ Why?"/>
        <filter val="Alexis de Anda: Mea Culpa"/>
        <filter val="Ali &amp; Alia"/>
        <filter val="Ali &amp; Ratu Ratu Queens"/>
        <filter val="Ali Baba and the 7 Dwarfs"/>
        <filter val="Ali Wong: Baby Cobra"/>
        <filter val="Ali Wong: Don Wong"/>
        <filter val="Ali Wong: Hard Knock Wife"/>
        <filter val="Alias Grace"/>
        <filter val="Alibaba Aur 40 Chor"/>
        <filter val="Alice in Borderland"/>
        <filter val="Alice J√É¬∫nior"/>
        <filter val="Alien TV"/>
        <filter val="Alien Warfare"/>
        <filter val="Alien Worlds"/>
        <filter val="Ali's Wedding"/>
        <filter val="All About Asado"/>
        <filter val="All About the Washingtons"/>
        <filter val="All American"/>
        <filter val="All Because of You"/>
        <filter val="All Day and a Night"/>
        <filter val="All Good"/>
        <filter val="All Hail"/>
        <filter val="All Hail King Julien"/>
        <filter val="All Hail King Julien: Exiled"/>
        <filter val="All I Wish"/>
        <filter val="All My Friends Are Dead"/>
        <filter val="All of Us Are Dead"/>
        <filter val="All the Bright Places"/>
        <filter val="All the Freckles in the World"/>
        <filter val="All the Reasons to Forget"/>
        <filter val="All Together Now"/>
        <filter val="All's Well, Ends Well"/>
        <filter val="Alma Matters: Inside the IIT Dream"/>
        <filter val="Almost Happy"/>
        <filter val="Almost Love"/>
        <filter val="Alone"/>
        <filter val="Alone/Together"/>
        <filter val="Along for the Ride"/>
        <filter val="Alpha and Omega"/>
        <filter val="AlRawabi School for Girls"/>
        <filter val="Alter Ego"/>
        <filter val="Altered Carbon"/>
        <filter val="Altered Carbon: Resleeved"/>
        <filter val="Always a Witch"/>
        <filter val="Always Be My Maybe"/>
        <filter val="Amanda Knox"/>
        <filter val="Amandla"/>
        <filter val="Amar"/>
        <filter val="Amateur"/>
        <filter val="Amazing Interiors"/>
        <filter val="Amend: The Fight for America"/>
        <filter val="America: The Motion Picture"/>
        <filter val="American Factory"/>
        <filter val="American Girl"/>
        <filter val="American Murder: The Family Next Door"/>
        <filter val="American Son"/>
        <filter val="American Ultra"/>
        <filter val="American Vandal"/>
        <filter val="America's Next Top Model"/>
        <filter val="Amina"/>
        <filter val="Amit Tandon: Family Tandoncies"/>
        <filter val="AMO"/>
        <filter val="Amrapali"/>
        <filter val="Amy Schumer: Growing"/>
        <filter val="Amy Schumer: The Leather Special"/>
        <filter val="Amy Tan: Unintended Memoir"/>
        <filter val="An astrological guide for broken hearts"/>
        <filter val="An Easy Girl"/>
        <filter val="An Egyptian Story"/>
        <filter val="An Elf's Story"/>
        <filter val="An Evening with Beverly Luff Linn"/>
        <filter val="An Imperfect Murder"/>
        <filter val="An Unremarkable Christmas"/>
        <filter val="Ana e Vit√É¬≥ria"/>
        <filter val="Anaamika"/>
        <filter val="Anaconda"/>
        <filter val="Anatomy of a Scandal"/>
        <filter val="Anbe Sivam"/>
        <filter val="Anchor Baby"/>
        <filter val="And Breathe Normally"/>
        <filter val="And Then Came Lola"/>
        <filter val="And Tomorrow the Entire World"/>
        <filter val="Andhadhun"/>
        <filter val="Andhaghaaram"/>
        <filter val="Andre and His Olive Tree"/>
        <filter val="Anelka: Misunderstood"/>
        <filter val="Ang√É¬®le"/>
        <filter val="Angamaly Diaries"/>
        <filter val="Angel Beats!"/>
        <filter val="Angela's Christmas Wish"/>
        <filter val="Angeliena"/>
        <filter val="Angry Birds Toons"/>
        <filter val="Angry Birds: Summer Madness"/>
        <filter val="Ani... Dr. Kashinath Ghanekar"/>
        <filter val="Animal"/>
        <filter val="Animal Crackers"/>
        <filter val="Animal World"/>
        <filter val="Animals on the Loose: A You vs. Wild Interactive Movie"/>
        <filter val="Anitta: Made in Hon√É¬≥rio"/>
        <filter val="Anjaam"/>
        <filter val="Anjaan"/>
        <filter val="Anjelah Johnson: Not Fancy"/>
        <filter val="Ankahi Kahaniya"/>
        <filter val="Ankhon Dekhi"/>
        <filter val="Annaatthe"/>
        <filter val="Annabelle: Creation"/>
        <filter val="Anne with an E"/>
        <filter val="Anne+"/>
        <filter val="Annie"/>
        <filter val="anohana: The Flower We Saw That Day"/>
        <filter val="Anon"/>
        <filter val="Anonymously Yours"/>
        <filter val="Another Life"/>
        <filter val="Another Miss Oh"/>
        <filter val="Anthony Jeselnik: Fire in the Maternity Ward"/>
        <filter val="Anthony Kaun Hai?"/>
        <filter val="Antoine Griezmann: The Making of a Legend"/>
        <filter val="Anxious People"/>
        <filter val="Any Crybabies Around?"/>
        <filter val="Any Given Sunday"/>
        <filter val="Apache: The Life of Carlos Tevez"/>
        <filter val="Apaches"/>
        <filter val="Apaharan"/>
        <filter val="Apollo 10√Ç¬Ω:  A Space Age Childhood"/>
        <filter val="Apostle"/>
        <filter val="Aquarius"/>
        <filter val="Arahan"/>
        <filter val="Arango y Sanint: R√É¬≠ase el show"/>
        <filter val="Aranyak"/>
        <filter val="Arashi's Diary: Voyage"/>
        <filter val="Arcane"/>
        <filter val="Archibald's Next Big Thing"/>
        <filter val="Archive 81"/>
        <filter val="Are You Afraid of the Dark?"/>
        <filter val="Are You The One?"/>
        <filter val="Ares"/>
        <filter val="Argo"/>
        <filter val="Argon"/>
        <filter val="ariana grande: excuse me, i love you"/>
        <filter val="Arjun: The Warrior Prince"/>
        <filter val="Arlo the Alligator Boy"/>
        <filter val="Armed to the Teeth"/>
        <filter val="Army of the Dead"/>
        <filter val="Army of Thieves"/>
        <filter val="ARQ"/>
        <filter val="Arrested Development"/>
        <filter val="Arrow"/>
        <filter val="Arthdal Chronicles"/>
        <filter val="Arthur Christmas"/>
        <filter val="Article 15"/>
        <filter val="Aruna &amp; Her Palate"/>
        <filter val="Asakusa Kid"/>
        <filter val="Ascharya Fuck It"/>
        <filter val="Ash vs Evil Dead"/>
        <filter val="Ashes of Love"/>
        <filter val="Ashley Garcia: Genius in Love"/>
        <filter val="Ask the Doctor"/>
        <filter val="Ask the Storybots"/>
        <filter val="Asmaa"/>
        <filter val="Asperger's Are Us"/>
        <filter val="Asphalt Burning"/>
        <filter val="Asphalt Goddess"/>
        <filter val="Astronomy Club: The Sketch Show"/>
        <filter val="Asura Guru"/>
        <filter val="At Dolphin Bay"/>
        <filter val="Atelier"/>
        <filter val="Athlete A"/>
        <filter val="Atlantics"/>
        <filter val="Attack on Titan"/>
        <filter val="Attenborough's Life in Colour"/>
        <filter val="Atypical"/>
        <filter val="Audible"/>
        <filter val="Audrey"/>
        <filter val="Audrie &amp; Daisy"/>
        <filter val="Aunty Donna's Big Ol House of Fun"/>
        <filter val="Aurora"/>
        <filter val="Autumn Girl"/>
        <filter val="Autumn's Concerto"/>
        <filter val="Ava"/>
        <filter val="Avatar: The Last Airbender"/>
        <filter val="Ave Maryam"/>
        <filter val="Avengement"/>
        <filter val="Avvai Shanmugi"/>
        <filter val="Awake"/>
        <filter val="Awake: The Million Dollar Game"/>
        <filter val="Awakenings"/>
        <filter val="Awara Paagal Deewana"/>
        <filter val="Away"/>
        <filter val="Awe!"/>
        <filter val="A-X-L"/>
        <filter val="Axone"/>
        <filter val="Ayana"/>
        <filter val="Ayotzinapa: The Turtle's Pace"/>
        <filter val="Aziz Ansari: Buried Alive"/>
        <filter val="Aziz Ansari: Live at Madison Square Garden"/>
        <filter val="Aziz Ansari: Nightclub Comedian"/>
        <filter val="Aziz Ansari: Right Now"/>
        <filter val="B. A. Pass 2"/>
        <filter val="B: The Beginning"/>
        <filter val="B√Ñ¬Åhubali 2: The Conclusion"/>
        <filter val="B√Ñ¬Åhubali: The Beginning"/>
        <filter val="Baadshaho"/>
        <filter val="Baaghi"/>
        <filter val="Baazaar"/>
        <filter val="Babam√Ñ¬±n Ceketi"/>
        <filter val="Baby"/>
        <filter val="Baby Ballroom"/>
        <filter val="Baby Mamas"/>
        <filter val="Babylon Berlin"/>
        <filter val="Back of the Net"/>
        <filter val="Back Street Girls: Goku Dolls"/>
        <filter val="Back to 15"/>
        <filter val="Back to 1989"/>
        <filter val="Back to Q82"/>
        <filter val="Back to the Outback"/>
        <filter val="Back with the Ex"/>
        <filter val="Bad Blood"/>
        <filter val="Bad Boy Billionaires: India"/>
        <filter val="Bad Genius"/>
        <filter val="Bad Guys: Vile City"/>
        <filter val="Bad Seeds"/>
        <filter val="Bad Sport"/>
        <filter val="Bad Trip"/>
        <filter val="Bad Vegan: Fame. Fraud. Fugitives."/>
        <filter val="Badanamu Stories"/>
        <filter val="Badhaai Do"/>
        <filter val="Badla"/>
        <filter val="Baggio: The Divine Ponytail"/>
        <filter val="Bahasha"/>
        <filter val="Bake Squad"/>
        <filter val="BAKI"/>
        <filter val="Baki Hanma"/>
        <filter val="Baking Impossible"/>
        <filter val="Bakugan: Battle Planet"/>
        <filter val="Banana Split"/>
        <filter val="Bandie"/>
        <filter val="Bangistan"/>
        <filter val="Bangkok Breaking"/>
        <filter val="Bangkok Buddies"/>
        <filter val="Bangkok Love Stories 2: Innocence"/>
        <filter val="Bangkok Love Stories: Plead"/>
        <filter val="Bankrolled"/>
        <filter val="Banyuki"/>
        <filter val="Barakah Meets Barakah"/>
        <filter val="Barbarians"/>
        <filter val="Barbie: Big City, Big Dreams"/>
        <filter val="Barbie: Dreamhouse Adventures"/>
        <filter val="Barbie: Life in the Dreamhouse"/>
        <filter val="Barbie: Princess Adventure"/>
        <filter val="Barbra: The Music ... The Mem'ries ... The Magic!"/>
        <filter val="Barcelona: A Love Untold"/>
        <filter val="Bard of Blood"/>
        <filter val="Bareilly Ki Barfi"/>
        <filter val="Barfi!"/>
        <filter val="Barney &amp; Friends"/>
        <filter val="Barry"/>
        <filter val="Bartkowiak"/>
        <filter val="Basketball or Nothing"/>
        <filter val="Bastille Day"/>
        <filter val="Bathtubs Over Broadway"/>
        <filter val="Batman: The Killing Joke"/>
        <filter val="Battle"/>
        <filter val="Battle Kitty"/>
        <filter val="Battle: Freestyle"/>
        <filter val="Battlefish"/>
        <filter val="Battleship"/>
        <filter val="Bayonet"/>
        <filter val="Bbuddah Hoga Terra Baap"/>
        <filter val="Beast"/>
        <filter val="BEASTARS"/>
        <filter val="Beasts of No Nation"/>
        <filter val="Beat Bugs"/>
        <filter val="Beats"/>
        <filter val="Beauty and the Bestie"/>
        <filter val="Because This Is My First Life"/>
        <filter val="Beckett"/>
        <filter val="Becoming"/>
        <filter val="Becoming Champions"/>
        <filter val="Been So Long"/>
        <filter val="Beerfest"/>
        <filter val="Before I Wake"/>
        <filter val="Before the Flying Circus"/>
        <filter val="Begin Again"/>
        <filter val="Behind Enemy Lines"/>
        <filter val="Behind Her Eyes"/>
        <filter val="Being Napoleon"/>
        <filter val="Beirut"/>
        <filter val="Beirut, Oh Beirut"/>
        <filter val="Belgica"/>
        <filter val="Bella and the Bulldogs"/>
        <filter val="Belmonte"/>
        <filter val="Below Zero"/>
        <filter val="Ben &amp; Holly's Little Kingdom"/>
        <filter val="Benchwarmers 2: Breaking Balls"/>
        <filter val="Bending the Arc"/>
        <filter val="Benji"/>
        <filter val="Bennett's War"/>
        <filter val="Berlin Syndrome"/>
        <filter val="Berlin, Berlin"/>
        <filter val="Berserk: The Golden Age Arc I - The Egg of the King"/>
        <filter val="Berserk: The Golden Age Arc II - The Battle for Doldrey"/>
        <filter val="Berserk: The Golden Age Arc III - The Advent"/>
        <filter val="Bert Kreischer: Hey Big Boy"/>
        <filter val="Bert Kreischer: Secret Time"/>
        <filter val="Bert Kreischer: The Machine"/>
        <filter val="Best Leftovers Ever!"/>
        <filter val="Best Lover"/>
        <filter val="Best of Stand-up 2020"/>
        <filter val="Best Wishes, Warmest Regards: A Schitt's Creek Farewell"/>
        <filter val="Best.Worst.Weekend.Ever."/>
        <filter val="Betaal"/>
        <filter val="Bethany Hamilton: Unstoppable"/>
        <filter val="Better Call Saul"/>
        <filter val="Better Than Us"/>
        <filter val="Between"/>
        <filter val="Between Maybes"/>
        <filter val="Between Two Ferns: The Movie"/>
        <filter val="Beyblade Burst Rise"/>
        <filter val="Beyond Evil"/>
        <filter val="Beyond Skyline"/>
        <filter val="Beyond Stranger Things"/>
        <filter val="Bhai - Vyakti Ki Valli 2"/>
        <filter val="Bhaji in Problem"/>
        <filter val="Bhangra Paa Le"/>
        <filter val="Bhavesh Joshi Superhero"/>
        <filter val="Bheem vs Aliens"/>
        <filter val="Bibi &amp; Tina: Perfect Pandemonium"/>
        <filter val="Big Eyes"/>
        <filter val="Big Fish"/>
        <filter val="Big Mouth"/>
        <filter val="Big Timber"/>
        <filter val="Big Time Movie"/>
        <filter val="Big Time Rush"/>
        <filter val="Bigbug"/>
        <filter val="Bigflo &amp; Oli: Hip Hop Frenzy"/>
        <filter val="Bigfoot Family"/>
        <filter val="Biggie: I Got a Story to Tell"/>
        <filter val="Biking Borders - eine etwas andere Reise"/>
        <filter val="Bikram: Yogi, Guru, Predator"/>
        <filter val="Bill Burr: I'm Sorry You Feel That Way"/>
        <filter val="Bill Burr: Paper Tiger"/>
        <filter val="Bill Burr: Walk Your Way Out"/>
        <filter val="Bill Burr: You People Are All The Same"/>
        <filter val="Bill Hicks: Revelations"/>
        <filter val="Bill Nye Saves the World"/>
        <filter val="Bill Nye: Science Guy"/>
        <filter val="Billu"/>
        <filter val="Binti"/>
        <filter val="Biohackers"/>
        <filter val="Bird Box"/>
        <filter val="Birdshot"/>
        <filter val="Birth of the Dragon"/>
        <filter val="Birth Reborn"/>
        <filter val="Bitter Daisies"/>
        <filter val="Black"/>
        <filter val="Black &amp; White"/>
        <filter val="Black Beach"/>
        <filter val="Black Butler"/>
        <filter val="Black Crab"/>
        <filter val="Black Crows"/>
        <filter val="Black Dog"/>
        <filter val="Black Earth Rising"/>
        <filter val="Black Friday"/>
        <filter val="Black Ink Crew New York"/>
        <filter val="Black Is Beltza"/>
        <filter val="Black Island"/>
        <filter val="Black Lightning"/>
        <filter val="Black Mirror"/>
        <filter val="Black Mirror: Bandersnatch"/>
        <filter val="Black Money Love"/>
        <filter val="Black Space"/>
        <filter val="Black Spot"/>
        <filter val="Black Summer"/>
        <filter val="Blackhat"/>
        <filter val="BLACKPINK: Light Up the Sky"/>
        <filter val="Blade"/>
        <filter val="Blade II"/>
        <filter val="Blade Runner 2049"/>
        <filter val="Blade: Trinity"/>
        <filter val="Blame!"/>
        <filter val="Blanche Gardin: I Talk to Myself"/>
        <filter val="Blazing Transfer Students"/>
        <filter val="Bleach"/>
        <filter val="Bleach the Movie: Fade to Black"/>
        <filter val="Bleach the Movie: Hell Verse"/>
        <filter val="Blessed Benefit"/>
        <filter val="Blind Detective"/>
        <filter val="Blind Intersections"/>
        <filter val="Bling Empire"/>
        <filter val="Blitz Patrollie"/>
        <filter val="Blood and Bone"/>
        <filter val="Blood Brothers: Malcolm X &amp; Muhammad Ali"/>
        <filter val="Blood Diamond"/>
        <filter val="Blood Money"/>
        <filter val="Blood Pact"/>
        <filter val="Blood Red Sky"/>
        <filter val="Blood Will Tell"/>
        <filter val="Bloodline"/>
        <filter val="Blow"/>
        <filter val="Blown Away"/>
        <filter val="Blown Away: Christmas"/>
        <filter val="Blue Dream: The Road to Wembley"/>
        <filter val="Blue Exorcist"/>
        <filter val="Blue Jay"/>
        <filter val="Blue Miracle"/>
        <filter val="Blue Period"/>
        <filter val="Bluffmaster!"/>
        <filter val="BNA"/>
        <filter val="Bo Burnham: Inside"/>
        <filter val="Bo Burnham: Make Happy"/>
        <filter val="Bo Burnham: What."/>
        <filter val="Bo on the Go!"/>
        <filter val="Bob Ross: Happy Accidents, Betrayal &amp; Greed"/>
        <filter val="Bobbleheads: The Movie"/>
        <filter val="Bobby Jasoos"/>
        <filter val="Bobby Kennedy for President"/>
        <filter val="Boca Juniors Confidential"/>
        <filter val="Body of Lies"/>
        <filter val="Bodyguard"/>
        <filter val="Bogda"/>
        <filter val="BoJack Horseman"/>
        <filter val="Bol√É¬≠var: Una lucha admirable"/>
        <filter val="Bomb Scared"/>
        <filter val="Bombairiya"/>
        <filter val="Bombay"/>
        <filter val="Bombay Begums"/>
        <filter val="Bombay Rose"/>
        <filter val="Bombay Talkies"/>
        <filter val="Bon Cop Bad Cop"/>
        <filter val="Bon Cop Bad Cop 2"/>
        <filter val="Bonding"/>
        <filter val="Bonnie and Clyde"/>
        <filter val="Bonus Family"/>
        <filter val="Booba"/>
        <filter val="Booba: Food Puzzle"/>
        <filter val="Bookmarks: Celebrating Black Voices"/>
        <filter val="Borderliner"/>
        <filter val="Bordertown"/>
        <filter val="Bordertown: The Mural Murders"/>
        <filter val="Borgen"/>
        <filter val="Borges"/>
        <filter val="Born Beautiful"/>
        <filter val="Born in Gaza"/>
        <filter val="Born in Syria"/>
        <filter val="Born Racer"/>
        <filter val="Boss"/>
        <filter val="Boss &amp; Me"/>
        <filter val="Bosta"/>
        <filter val="Bottersnikes &amp; Gumbles"/>
        <filter val="Boys Over Flowers"/>
        <filter val="Brad Paisley's Comedy Rodeo"/>
        <filter val="Brahman Naman"/>
        <filter val="Brain on Fire"/>
        <filter val="Brainchild"/>
        <filter val="Brand New Cherry Flavor"/>
        <filter val="Brave Blue World"/>
        <filter val="Brazen"/>
        <filter val="Bread Barbershop"/>
        <filter val="Break"/>
        <filter val="BREAK IT ALL: The History of Rock in Latin America"/>
        <filter val="Break Ke Baad"/>
        <filter val="Breakfast, Lunch &amp; Dinner"/>
        <filter val="Breaking Bad"/>
        <filter val="Breaking Boundaries: The Science of Our Planet"/>
        <filter val="Breaking the Bank"/>
        <filter val="Breakout"/>
        <filter val="Bren√É¬© Brown: The Call to Courage"/>
        <filter val="Brent Morin: I'm Brent Morin"/>
        <filter val="Brews Brothers"/>
        <filter val="Brian Regan: Nunchucks and Flamethrowers"/>
        <filter val="Brian Regan: On the Rocks"/>
        <filter val="Brick Mansions"/>
        <filter val="Bride for Rent"/>
        <filter val="Bridezilla"/>
        <filter val="Bridgerton"/>
        <filter val="Bright"/>
        <filter val="Bright: Samurai Soul"/>
        <filter val="Brij Mohan Amar Rahe!"/>
        <filter val="Britney vs. Spears"/>
        <filter val="Broken Idol: The Undoing of Diomedes D√É¬≠az"/>
        <filter val="Brother"/>
        <filter val="Brother in Love"/>
        <filter val="Brother in Love 2"/>
        <filter val="Brothers"/>
        <filter val="Brother's Shadow"/>
        <filter val="Bruised"/>
        <filter val="Bubble"/>
        <filter val="Budapest"/>
        <filter val="Buddi"/>
        <filter val="Buddies"/>
        <filter val="Buddy Thunderstruck"/>
        <filter val="Budhia Singh: Born to Run"/>
        <filter val="Bulbbul"/>
        <filter val="Bulbul Can Sing"/>
        <filter val="Bulgasal: Immortal Souls"/>
        <filter val="Bullet Head"/>
        <filter val="Bulletproof 2"/>
        <filter val="Bully"/>
        <filter val="Bumping Mics with Jeff Ross &amp; Dave Attell"/>
        <filter val="BUNK'D"/>
        <filter val="Buried by the Bernards"/>
        <filter val="Burn Out"/>
        <filter val="Burning Cane"/>
        <filter val="Burning Sands"/>
        <filter val="Busted!"/>
        <filter val="Buster's Mal Heart"/>
        <filter val="BuyBust"/>
        <filter val="Bwakaw"/>
        <filter val="By the Sea"/>
        <filter val="Bye Bye London"/>
        <filter val="Bygones Be Bygones"/>
        <filter val="Bypass Road"/>
        <filter val="Byron Baes"/>
        <filter val="C Kkompany"/>
        <filter val="C/O Kaadhal"/>
        <filter val="C/o Kancharapalem"/>
        <filter val="Cable Girls"/>
        <filter val="Cadaver"/>
        <filter val="Cairo 6,7,8"/>
        <filter val="Cairo Station"/>
        <filter val="Calibre"/>
        <filter val="Caliphate"/>
        <filter val="Call My Agent Bollywood"/>
        <filter val="Call My Agent!"/>
        <filter val="Call the Midwife"/>
        <filter val="Calm with Horses"/>
        <filter val="Calum von Moger: Unbroken"/>
        <filter val="Cam"/>
        <filter val="Camar√É¬≥n: The Film"/>
        <filter val="Camp Confidential: America's Secret Nazis"/>
        <filter val="Can You Hear Me?"/>
        <filter val="Can You Keep a Secret?"/>
        <filter val="Can√¢‚Ç¨‚Ñ¢t Complain"/>
        <filter val="Candy Jar"/>
        <filter val="Canine Intervention"/>
        <filter val="Cannon Busters"/>
        <filter val="Can't Cope, Won't Cope"/>
        <filter val="Can't Help Falling in Love"/>
        <filter val="Capitani"/>
        <filter val="Captain Nova"/>
        <filter val="Captain Underpants: Epic Choice-o-rama"/>
        <filter val="Captain Underpants: Mega Blissmas"/>
        <filter val="Captive"/>
        <filter val="Car Masters: Rust to Riches"/>
        <filter val="Carbone"/>
        <filter val="Cardcaptor Sakura"/>
        <filter val="Care Bears and Cousins"/>
        <filter val="Cargo"/>
        <filter val="Carlos Almaraz: Playing with Fire"/>
        <filter val="Carlos Ballarta: el amor es de putos"/>
        <filter val="Carlos Ballarta: False Prophet"/>
        <filter val="Carlos Ballarta: furia √É¬±era"/>
        <filter val="Carmel: Who Killed Maria Marta?"/>
        <filter val="Carmen Sandiego"/>
        <filter val="Carnaval"/>
        <filter val="Carole &amp; Tuesday"/>
        <filter val="Carolin Kebekus: The Last Christmas Special"/>
        <filter val="Carrie Pilby"/>
        <filter val="Case"/>
        <filter val="Casino Royale"/>
        <filter val="Casting JonBenet"/>
        <filter val="Castlevania"/>
        <filter val="Cat Burglar"/>
        <filter val="Cat People"/>
        <filter val="Catch and Release"/>
        <filter val="Catch.er"/>
        <filter val="Catching Feelings"/>
        <filter val="Catching Killers"/>
        <filter val="Catfight"/>
        <filter val="Cathedral of the Sea"/>
        <filter val="Caught by a Wave"/>
        <filter val="Cedric the Entertainer: Live from the Ville"/>
        <filter val="Cells at Work!"/>
        <filter val="Cem Y√Ñ¬±lmaz: Diamond Elite Platinum Plus"/>
        <filter val="Cemara's Family"/>
        <filter val="Centaurworld"/>
        <filter val="Chaahat"/>
        <filter val="Chadi Jawani Budhe Nu"/>
        <filter val="Challenger: The Final Flight"/>
        <filter val="Chalte Chalte"/>
        <filter val="Chaman Bahar"/>
        <filter val="Chamatkar"/>
        <filter val="Chambers"/>
        <filter val="Champions"/>
        <filter val="Chance Pe Dance"/>
        <filter val="Chandigarh Kare Aashiqui"/>
        <filter val="Chaos"/>
        <filter val="Chappelle's Home Team - Earthquake: Legendary"/>
        <filter val="Chappelle's Show"/>
        <filter val="Chappie"/>
        <filter val="Charit√É¬©"/>
        <filter val="Charlie and the Chocolate Factory"/>
        <filter val="Charlie Says"/>
        <filter val="Charlie's Colorforms City"/>
        <filter val="Charmed"/>
        <filter val="Charming"/>
        <filter val="Chashme Baddoor"/>
        <filter val="Chasing Cameron"/>
        <filter val="Chasing Coral"/>
        <filter val="Chat√É¬¥, The King of Brazil"/>
        <filter val="Check The Store Next Door"/>
        <filter val="Cheer"/>
        <filter val="Cheer Squad"/>
        <filter val="Chef's Table"/>
        <filter val="Chef's Table: BBQ"/>
        <filter val="Chef's Table: France"/>
        <filter val="Chelsea"/>
        <filter val="Chelsea Does"/>
        <filter val="Chelsea Handler: Uganda Be Kidding Me Live"/>
        <filter val="Chennai Express"/>
        <filter val="Chhota Bheem"/>
        <filter val="Chhota Bheem &amp; Krishna in Mayanagari"/>
        <filter val="Chhota Bheem &amp; Krishna vs Zimbara"/>
        <filter val="Chhota Bheem and the Broken Amulet"/>
        <filter val="Chhota Bheem and the ShiNobi Secret"/>
        <filter val="Chhota Bheem Aur Hanuman"/>
        <filter val="Chhota Bheem Aur Krishna"/>
        <filter val="Chhota Bheem Dus pe Dus"/>
        <filter val="Chhota Bheem in African Safari"/>
        <filter val="Chhota Bheem In Dholakpur to Kathmandu"/>
        <filter val="Chhota Bheem in the Incan Adventure"/>
        <filter val="Chhota Bheem Master of Shaolin"/>
        <filter val="Chhota Bheem Neeli Pahaadi"/>
        <filter val="Chhota Bheem the Crown of Valhalla"/>
        <filter val="Chicago Med"/>
        <filter val="Chicago Party Aunt"/>
        <filter val="Chico Bon Bon and the Very Berry Holiday"/>
        <filter val="Chief Daddy"/>
        <filter val="Chief Daddy 2: Going for Broke"/>
        <filter val="Child of Kamiari Month"/>
        <filter val="Children of Adam"/>
        <filter val="Children of God"/>
        <filter val="Children of Shatila"/>
        <filter val="Children of the Sea"/>
        <filter val="Children of the Whales"/>
        <filter val="Chillar Party"/>
        <filter val="Chilling Adventures of Sabrina"/>
        <filter val="Chip and Potato"/>
        <filter val="Chippa"/>
        <filter val="Chloe"/>
        <filter val="Chocolate City: Vegas Strip"/>
        <filter val="Choked: Paisa Bolta Hai"/>
        <filter val="Choose or Die"/>
        <filter val="Chopsticks"/>
        <filter val="Chosen"/>
        <filter val="Chota Bheem Aur Ganesh in the Amazing Odyssey"/>
        <filter val="Chris D'Elia: Incorrigible"/>
        <filter val="Chris D'Elia: Man on Fire"/>
        <filter val="Chris D'Elia: No Pain"/>
        <filter val="Chris Rock Total Blackout: The Tamborine Extended Cut"/>
        <filter val="Chris Rock: Tamborine"/>
        <filter val="Chris Tucker: Live"/>
        <filter val="Christina P: Mother Inferior"/>
        <filter val="Christine"/>
        <filter val="Christmas Catch"/>
        <filter val="Christmas Crossfire"/>
        <filter val="Christmas Flow"/>
        <filter val="Christmas in the Heartland"/>
        <filter val="Christmas Inheritance"/>
        <filter val="Christmas Wedding Planner"/>
        <filter val="Christmas with a Prince"/>
        <filter val="Christmas with a View"/>
        <filter val="Christmas with the Kranks"/>
        <filter val="Chronically Metropolitan"/>
        <filter val="Chronicle of a Disappearance"/>
        <filter val="Chup Chup Ke"/>
        <filter val="CIA: Comrade In America"/>
        <filter val="Cinderela Pop"/>
        <filter val="Cinderella and Four Knights"/>
        <filter val="Cinema Bandi"/>
        <filter val="Circle"/>
        <filter val="Circus of Books"/>
        <filter val="Citation"/>
        <filter val="Cities of Last Things"/>
        <filter val="City of Ghosts"/>
        <filter val="City of God: 10 Years Later"/>
        <filter val="City of Joy"/>
        <filter val="Clair Obscur"/>
        <filter val="Clark"/>
        <filter val="Clash"/>
        <filter val="Class of '83"/>
        <filter val="Classmates Minus"/>
        <filter val="Clean with Passion for Now"/>
        <filter val="Cleaner"/>
        <filter val="Cleo &amp; Cuquin"/>
        <filter val="Clickbait"/>
        <filter val="Cliffhanger"/>
        <filter val="Clinical"/>
        <filter val="Clive Davis: The Soundtrack of Our Lives"/>
        <filter val="Close"/>
        <filter val="Close Enemies"/>
        <filter val="Close Your Eyes Before It's Dark"/>
        <filter val="Closer"/>
        <filter val="Cloudburst"/>
        <filter val="Cloudy with a Chance of Meatballs"/>
        <filter val="Cloudy with a Chance of Meatballs 2"/>
        <filter val="Club de Cuervos"/>
        <filter val="Club de Cuervos Presents: The Ballad of Hugo S√É¬°nchez"/>
        <filter val="Coach Carter"/>
        <filter val="Coach Snoop"/>
        <filter val="Cobalt Blue"/>
        <filter val="Cobra Kai"/>
        <filter val="Cocaine"/>
        <filter val="Cocaine Coast"/>
        <filter val="Cocaine Cowboys: The Kings of Miami"/>
        <filter val="Coco y Raulito: Carrusel de ternura"/>
        <filter val="Cocomelon"/>
        <filter val="Cocomong"/>
        <filter val="Code 8"/>
        <filter val="Code Geass: Lelouch of the Rebellion"/>
        <filter val="Code Lyoko"/>
        <filter val="Coded Bias"/>
        <filter val="Coffee &amp; Kareem"/>
        <filter val="Coffee for All"/>
        <filter val="Coin Heist"/>
        <filter val="Cold Harbour"/>
        <filter val="Colin in Black &amp; White"/>
        <filter val="Colin Quinn: Red State, Blue State"/>
        <filter val="Colin Quinn: The New York Story"/>
        <filter val="Colin Quinn: Unconstitutional"/>
        <filter val="Collateral"/>
        <filter val="Collateral Beauty"/>
        <filter val="Come Sunday"/>
        <filter val="Comedian"/>
        <filter val="Comedians in Cars Getting Coffee"/>
        <filter val="COMEDIANS of the world"/>
        <filter val="Coming Home in the Dark"/>
        <filter val="Coming Out Colton"/>
        <filter val="Coming Soon"/>
        <filter val="Community"/>
        <filter val="Concrete Cowboy"/>
        <filter val="Confessions of an Invisible Girl"/>
        <filter val="Confusion Na Wa"/>
        <filter val="Connected"/>
        <filter val="Conspiracy"/>
        <filter val="Contagion"/>
        <filter val="Control Z"/>
        <filter val="Convergence: Courage in a Crisis"/>
        <filter val="Conversations with a Killer: The John Wayne Gacy Tapes"/>
        <filter val="Conversations with a Killer: The Ted Bundy Tapes"/>
        <filter val="Cook Off"/>
        <filter val="Cooked"/>
        <filter val="Cooked With Cannabis"/>
        <filter val="Cooking With Paris"/>
        <filter val="Cop Car"/>
        <filter val="Cop Out"/>
        <filter val="Copenhagen"/>
        <filter val="Cops and Robbers"/>
        <filter val="Coronavirus, Explained"/>
        <filter val="Corpse Bride"/>
        <filter val="Cosmic Sin"/>
        <filter val="Count Me In"/>
        <filter val="Countdown: Inspiration4 Mission to Space"/>
        <filter val="Counterpunch"/>
        <filter val="Country Comfort"/>
        <filter val="Country Ever After"/>
        <filter val="Couple Of Days"/>
        <filter val="Cousins"/>
        <filter val="Coven"/>
        <filter val="Cowboy Bebop"/>
        <filter val="Cowspiracy: The Sustainability Secret"/>
        <filter val="Coyotes"/>
        <filter val="Crack: Cocaine, Corruption &amp; Conspiracy"/>
        <filter val="Cracow Monsters"/>
        <filter val="Craig Ferguson: Tickle Fight"/>
        <filter val="Crashing"/>
        <filter val="Crazy About Her"/>
        <filter val="Crazy Awesome Teachers"/>
        <filter val="Crazy Beautiful You"/>
        <filter val="Crazy Delicious"/>
        <filter val="Crazy Ex-Girlfriend"/>
        <filter val="Crazy, Stupid, Love."/>
        <filter val="Crazyhead"/>
        <filter val="Creating The Queen's Gambit"/>
        <filter val="Creator's File: GOLD"/>
        <filter val="Creep"/>
        <filter val="Creep 2"/>
        <filter val="Creeped Out"/>
        <filter val="Cricket Fever: Mumbai Indians"/>
        <filter val="Crime Diaries: Night Out"/>
        <filter val="Crime Diaries: The Candidate"/>
        <filter val="Crime Scene: The Times Square Killer"/>
        <filter val="Crime Scene: The Vanishing at the Cecil Hotel"/>
        <filter val="Crime Stories: India Detectives"/>
        <filter val="Criminal Minds"/>
        <filter val="Criminal: Germany"/>
        <filter val="Criminal: UK"/>
        <filter val="Crimson Peak"/>
        <filter val="Crip Camp: A Disability Revolution"/>
        <filter val="Cristela Alonzo: Lower Classy"/>
        <filter val="Crooked House"/>
        <filter val="Crossroads: One Two Jaga"/>
        <filter val="Crouching Tiger, Hidden Dragon: Sword of Destiny"/>
        <filter val="Croupier"/>
        <filter val="Cry Babies Magic Tears"/>
        <filter val="Cuba and the Cameraman"/>
        <filter val="Cuckoo"/>
        <filter val="Cupcake &amp; Dino - General Services"/>
        <filter val="Cursed"/>
        <filter val="Cut Throat City"/>
        <filter val="Cuties"/>
        <filter val="Cyborg 009: Call of Justice"/>
        <filter val="Cycle"/>
        <filter val="D.L. Hughley: Clear"/>
        <filter val="D.L. Hughley: Contrarian"/>
        <filter val="D.O.D.: Day of Destiny"/>
        <filter val="D√É¬©rapages"/>
        <filter val="Da 5 Bloods"/>
        <filter val="Da Kath &amp; Kim Code"/>
        <filter val="Dabbe 5: Zehr-i Cin"/>
        <filter val="Dabbe: The Possession"/>
        <filter val="Dad Stop Embarrassing Me!"/>
        <filter val="Dad Wanted"/>
        <filter val="Daiki Tsuneta: Tokyo Chaotic"/>
        <filter val="Dale's Supermarket Sweep"/>
        <filter val="Damini"/>
        <filter val="Damnation"/>
        <filter val="Dana Carvey: Straight White Male, 60"/>
        <filter val="Dance Dreams: Hot Chocolate Nutcracker"/>
        <filter val="Dance of the Forty One"/>
        <filter val="Dancing on Glass"/>
        <filter val="Dancing Queen"/>
        <filter val="Dancing Queens"/>
        <filter val="Dangal"/>
        <filter val="Danger Mouse"/>
        <filter val="Dangerous Lies"/>
        <filter val="Daniel Sloss: Live Shows"/>
        <filter val="Daniel Sosa: Maleducado"/>
        <filter val="Daniel Sosa: Sosafado"/>
        <filter val="Dany Boon: Des Hauts-De-France"/>
        <filter val="Dare Me"/>
        <filter val="Dark"/>
        <filter val="Dark City Beneath the Beat"/>
        <filter val="Dark Desire"/>
        <filter val="Dark Forces"/>
        <filter val="Dark Matter"/>
        <filter val="Dark Shadows"/>
        <filter val="Dark Skies"/>
        <filter val="Dark Tourist"/>
        <filter val="Dark Waters"/>
        <filter val="Darkest Hour"/>
        <filter val="Darling, Something's Wrong with Your Head"/>
        <filter val="Darwin's Game"/>
        <filter val="Dash &amp; Lily"/>
        <filter val="Dasvi"/>
        <filter val="Dating Around"/>
        <filter val="Daughter from Another Mother"/>
        <filter val="Daughters of Destiny"/>
        <filter val="Dave Chappelle"/>
        <filter val="Dave Chappelle: Sticks &amp; Stones"/>
        <filter val="Dave Chappelle: The Closer"/>
        <filter val="David A. Arnold Fat Ballerina"/>
        <filter val="David and the Elves"/>
        <filter val="David Attenborough: A Life on Our Planet"/>
        <filter val="David Batra: Elephant in The Room"/>
        <filter val="David Brent: Life on the Road"/>
        <filter val="David Cross: Making America Great Again"/>
        <filter val="David Foster: Off the Record"/>
        <filter val="Dawn of the Croods"/>
        <filter val="Day of the Dead: Bloodline"/>
        <filter val="Daybreak"/>
        <filter val="DC Super Hero Girls"/>
        <filter val="DC's Legends of Tomorrow"/>
        <filter val="Dead Set"/>
        <filter val="Dead to Me"/>
        <filter val="Deadly Switch"/>
        <filter val="Deadwind"/>
        <filter val="Deaf U"/>
        <filter val="Dealer"/>
        <filter val="Dear Ex"/>
        <filter val="Dear Mother"/>
        <filter val="Dear My Friends"/>
        <filter val="Dear Son"/>
        <filter val="Dear White People"/>
        <filter val="Dearest Boy"/>
        <filter val="Death at a Funeral"/>
        <filter val="Death by Magic"/>
        <filter val="DEATH NOTE"/>
        <filter val="Death of Me"/>
        <filter val="Death to 2020"/>
        <filter val="Death to 2021"/>
        <filter val="Debt Collectors"/>
        <filter val="Deck the Halls"/>
        <filter val="Decoupled"/>
        <filter val="Dedemin Fi√Ö≈∏i"/>
        <filter val="Dedh Ishqiya"/>
        <filter val="Deep"/>
        <filter val="Deewana Main Deewana"/>
        <filter val="Def Comedy Jam 25"/>
        <filter val="Definition Please"/>
        <filter val="Degrassi: Next Class"/>
        <filter val="Deidra &amp; Laney Rob a Train"/>
        <filter val="Delhi Belly"/>
        <filter val="Delhi Crime"/>
        <filter val="Delhi-6"/>
        <filter val="Deliha"/>
        <filter val="Deliha 2"/>
        <filter val="Delta Farce"/>
        <filter val="DeMarcus Family Rules"/>
        <filter val="Demetri Martin: Live (At The Time)"/>
        <filter val="Demetri Martin: The Overthinker"/>
        <filter val="Demon Slayer: Kimetsu no Yaiba"/>
        <filter val="Demonic"/>
        <filter val="Den of Thieves"/>
        <filter val="Dennis &amp; Gnasher Unleashed!"/>
        <filter val="Dennis the Menace"/>
        <filter val="Den-noh Coil"/>
        <filter val="Deon Cole: Cole Hearted"/>
        <filter val="Department"/>
        <filter val="Deranged"/>
        <filter val="DeRay Davis: How to Act Black"/>
        <filter val="Derek"/>
        <filter val="Derren Brown: Miracle"/>
        <filter val="Derren Brown: Sacrifice"/>
        <filter val="Derren Brown: The Push"/>
        <filter val="Derry Girls"/>
        <filter val="Designated Survivor"/>
        <filter val="Designated Survivor: 60 Days"/>
        <filter val="Desperado"/>
        <filter val="Desperados"/>
        <filter val="Despite Everything"/>
        <filter val="Destination Wedding"/>
        <filter val="Destiny"/>
        <filter val="Detention"/>
        <filter val="Dev.D"/>
        <filter val="Devdas Brothers"/>
        <filter val="Devilman Crybaby"/>
        <filter val="Devotion, a Story of Love and Desire"/>
        <filter val="Dhamaka"/>
        <filter val="Dhan Dhana Dhan Goal"/>
        <filter val="Dhanak"/>
        <filter val="Dharam Sankat Mein"/>
        <filter val="Dharmakshetra"/>
        <filter val="Dhh"/>
        <filter val="Dhoondte Reh Jaaoge"/>
        <filter val="Diablero"/>
        <filter val="Diamond Lover"/>
        <filter val="Diamonds in the Sky"/>
        <filter val="Diana: The Musical"/>
        <filter val="Dick Johnson Is Dead"/>
        <filter val="Did You Hear About the Morgans?"/>
        <filter val="Dieter Nuhr: Nuhr in Berlin"/>
        <filter val="Dig Deeper: The Disappearance of Birgit Meier"/>
        <filter val="Dil"/>
        <filter val="Dil Chahta Hai"/>
        <filter val="Dil Dhadakne Do"/>
        <filter val="Dil Se.."/>
        <filter val="Dilan 1990"/>
        <filter val="Dilan 1991"/>
        <filter val="Dino Girl Gauko"/>
        <filter val="Dinosaur King"/>
        <filter val="Dinotrux"/>
        <filter val="Dinotrux: Supercharged"/>
        <filter val="Dirty Harry"/>
        <filter val="Dirty John"/>
        <filter val="Dirty Lines"/>
        <filter val="Dirty Money"/>
        <filter val="Disclosure"/>
        <filter val="Disco Dancer"/>
        <filter val="Disconnect"/>
        <filter val="Disenchantment"/>
        <filter val="Disjointed"/>
        <filter val="Dismissal"/>
        <filter val="Dive Club"/>
        <filter val="Divine Intervention"/>
        <filter val="Divines"/>
        <filter val="Django &amp; Django"/>
        <filter val="Django Unchained"/>
        <filter val="DNA"/>
        <filter val="Do Do Sol Sol La La Sol"/>
        <filter val="Do Dooni Chaar"/>
        <filter val="Do Paise Ki Dhoop, Chaar Aane Ki Baarish"/>
        <filter val="Doctor"/>
        <filter val="Doctor Bello"/>
        <filter val="Documentary Now!"/>
        <filter val="Dogs"/>
        <filter val="Dogs in Space"/>
        <filter val="Dogs of Berlin"/>
        <filter val="Dogwashers"/>
        <filter val="Dokidoki! PreCure"/>
        <filter val="Dolemite Is My Name"/>
        <filter val="Dollar"/>
        <filter val="Dolly Kitty and Those Twinkling Stars"/>
        <filter val="Dolly Parton: A MusiCares Tribute"/>
        <filter val="Dolly Parton: Here I Am"/>
        <filter val="Dolly Parton's Christmas on the Square"/>
        <filter val="Dolly Parton's Heartstrings"/>
        <filter val="Don"/>
        <filter val="Don 2"/>
        <filter val="Donald Glover: Weirdo"/>
        <filter val="Donkeyhead"/>
        <filter val="Donnie Brasco"/>
        <filter val="Don't F**k with Cats: Hunting an Internet Killer"/>
        <filter val="Don't Go Breaking My Heart"/>
        <filter val="Don't Kill Me"/>
        <filter val="Don't Look Up"/>
        <filter val="Doob"/>
        <filter val="Doom: Annihilation"/>
        <filter val="Dope"/>
        <filter val="Dorasani"/>
        <filter val="Dorohedoro"/>
        <filter val="Dostana"/>
        <filter val="DOTA: Dragon's Blood"/>
        <filter val="Double Dad"/>
        <filter val="Double Team"/>
        <filter val="Double World"/>
        <filter val="Dovlatov"/>
        <filter val="Down to Earth with Zac Efron"/>
        <filter val="Downfall: The Case Against Boeing"/>
        <filter val="Downton Abbey"/>
        <filter val="Dracula"/>
        <filter val="Dragon Pilot: Hisone and Masotan"/>
        <filter val="Dragon Quest: Your Story"/>
        <filter val="Dragon Rider"/>
        <filter val="Dragons: Race to the Edge"/>
        <filter val="Dragons: Rescue Riders"/>
        <filter val="Dragons: Rescue Riders: Hunt for the Golden Dragon"/>
        <filter val="Dragons: Rescue Riders: Secrets of the Songwing"/>
        <filter val="Dream Home Makeover"/>
        <filter val="Dream/Killer"/>
        <filter val="Dreamer: Inspired By a True Story"/>
        <filter val="Dreamworks Happy Holidays from Madagascar"/>
        <filter val="DreamWorks Home: For the Holidays"/>
        <filter val="Dreamworks How to Train Your Dragon Legends"/>
        <filter val="DreamWorks Shrek's Swamp Stories"/>
        <filter val="DreamWorks Spooky Stories"/>
        <filter val="Drifting Dragons"/>
        <filter val="Drishyam"/>
        <filter val="Drive"/>
        <filter val="Droppin' Cash: Los Angeles"/>
        <filter val="Drug Lords"/>
        <filter val="Drug Squad: Costa del Sol"/>
        <filter val="Drunken to Love You"/>
        <filter val="Dry Martina"/>
        <filter val="DTC √¢‚Ç¨‚ÄúYukemuri Junjo Hen√¢‚Ç¨‚Äú from HiGH&amp;LOW"/>
        <filter val="Duck Butter"/>
        <filter val="Duck Duck Goose"/>
        <filter val="Dude"/>
        <filter val="Due Date"/>
        <filter val="Dumplin'"/>
        <filter val="Duniya"/>
        <filter val="Dunkirk"/>
        <filter val="Duplicate"/>
        <filter val="Dushmani"/>
        <filter val="Dying to Tell"/>
        <filter val="Dynasty"/>
        <filter val="Dynasty Warriors"/>
        <filter val="Eagle Eye"/>
        <filter val="Earthquake Bird"/>
        <filter val="EastSiders"/>
        <filter val="Easy"/>
        <filter val="Echcharikkai"/>
        <filter val="Eddie Murphy Raw"/>
        <filter val="Eddie: Strongman"/>
        <filter val="Eden"/>
        <filter val="Edgar Rice Burroughs' Tarzan and Jane"/>
        <filter val="Edge of Fear"/>
        <filter val="Edge of the Universe"/>
        <filter val="Edha"/>
        <filter val="Edmilson Filho: Notas, Comedy about Relationships"/>
        <filter val="Edoardo Ferrario: Temi Caldi"/>
        <filter val="Ee Nagaraniki Emaindi"/>
        <filter val="Eeb Allay Ooo!"/>
        <filter val="Eerie"/>
        <filter val="Effie Gray"/>
        <filter val="Eggnoid: Love &amp; Time Portal"/>
        <filter val="Einsatzgruppen: The Nazi Death Squads"/>
        <filter val="Ek Jaan Hain Hum"/>
        <filter val="Ek Ladki Ko Dekha Toh Aisa Laga"/>
        <filter val="Ek Main Aur Ekk Tu"/>
        <filter val="El Camino Christmas"/>
        <filter val="El Camino: A Breaking Bad Movie"/>
        <filter val="El cartel 2 - La guerra total"/>
        <filter val="El Chapo"/>
        <filter val="El Chema"/>
        <filter val="El club de los buenos infieles"/>
        <filter val="El Diesel"/>
        <filter val="El Drag√É¬≥n: Return of a Warrior"/>
        <filter val="El Especial de Alex Fern√É¬°ndez, el Especial"/>
        <filter val="El Final del Para√É¬≠so"/>
        <filter val="El Mago Pop"/>
        <filter val="El marginal"/>
        <filter val="El Pepe, A Supreme Life"/>
        <filter val="El Potro: lo mejor del amor"/>
        <filter val="El Reemplazante"/>
        <filter val="El testigo"/>
        <filter val="Elena"/>
        <filter val="Elevator Baby"/>
        <filter val="Elf Pets: A Fox Cub's Christmas Tale"/>
        <filter val="Elf Pets: Santa's St. Bernards Save Christmas"/>
        <filter val="Eli"/>
        <filter val="Elisa &amp; Marcela"/>
        <filter val="Elite"/>
        <filter val="Elite Short Stories: Carla Samuel"/>
        <filter val="Elite Short Stories: Guzm√É¬°n Caye Rebe"/>
        <filter val="Elite Short Stories: Nadia Guzm√É¬°n"/>
        <filter val="Elite Short Stories: Omar Ander Alexis"/>
        <filter val="Elite Short Stories: Patrick"/>
        <filter val="Elite Short Stories: Phillipe Caye Felipe"/>
        <filter val="Elite Short Stories: Samuel Omar"/>
        <filter val="Elize Matsunaga: Once Upon a Crime"/>
        <filter val="Ella Fitzgerald: Just One of Those Things"/>
        <filter val="Elves"/>
        <filter val="EMI"/>
        <filter val="Emicida AmarElo Live in Sao Paulo"/>
        <filter val="Emicida: AmarElo - It's All for Yesterday"/>
        <filter val="Emily in Paris"/>
        <filter val="Empire Games"/>
        <filter val="Empire State"/>
        <filter val="Endless Love"/>
        <filter val="English Babu Desi Mem"/>
        <filter val="Enissa Amani: Ehrenwort"/>
        <filter val="Enola Holmes"/>
        <filter val="Enter the Anime"/>
        <filter val="ERASED"/>
        <filter val="Eric Andre: Legalize Everything"/>
        <filter val="Errementari: The Blacksmith and the Devil"/>
        <filter val="Escape from Mr. Lemoncello's Library"/>
        <filter val="Escape from Planet Earth"/>
        <filter val="Escape the Undertaker"/>
        <filter val="Escaping the NXIVM Cult: A Mother's Fight to Save Her Daughter"/>
        <filter val="E-Team"/>
        <filter val="Eternal Love"/>
        <filter val="Eternal Summer"/>
        <filter val="Eternally Confused and Eager for Love"/>
        <filter val="Etharkkum Thunindhavan"/>
        <filter val="Eurovision Song Contest: The Story of Fire Saga"/>
        <filter val="Evelyn"/>
        <filter val="Even the Rain"/>
        <filter val="Ever After High"/>
        <filter val="Everybody Knows"/>
        <filter val="Everyday I Love You"/>
        <filter val="Everything About Her"/>
        <filter val="Everything Must Go"/>
        <filter val="Everything Sucks!"/>
        <filter val="Everything Will Be Fine"/>
        <filter val="Eve's Apple"/>
        <filter val="Evil Genius"/>
        <filter val="Evvarikee Cheppoddu"/>
        <filter val="Examination of Conscience"/>
        <filter val="Exes Baggage"/>
        <filter val="Exhibit A"/>
        <filter val="Expedition Happiness"/>
        <filter val="Expelled from Paradise"/>
        <filter val="Explained"/>
        <filter val="Ex-Shaman"/>
        <filter val="Extinct"/>
        <filter val="Extinction"/>
        <filter val="Extraction"/>
        <filter val="Extreme Engagement"/>
        <filter val="Extremely Wicked, Shockingly Evil and Vile"/>
        <filter val="Eyes of a Thief"/>
        <filter val="Ezra"/>
        <filter val="F is for Family"/>
        <filter val="F.R.E.D.I."/>
        <filter val="Fabrizio Copano: solo pienso en m√É¬≠"/>
        <filter val="Fadily Camara: La plus dr√É¬¥le de tes copines"/>
        <filter val="Fakkah Fuzz: Almost Banned"/>
        <filter val="Falafel"/>
        <filter val="Fallet"/>
        <filter val="Falling Inn Love"/>
        <filter val="Falling Into Your Smile"/>
        <filter val="Falsa identidad"/>
        <filter val="Familiar Wife"/>
        <filter val="Family Blood"/>
        <filter val="Family Business"/>
        <filter val="Family Reunion"/>
        <filter val="Fan Girl"/>
        <filter val="Fan of Amoory"/>
        <filter val="Fangbone!"/>
        <filter val="Fantastic Fungi"/>
        <filter val="Fantastica"/>
        <filter val="Fartsa"/>
        <filter val="Fary Is the New Black"/>
        <filter val="Fary: Hexagone"/>
        <filter val="Fashion"/>
        <filter val="Fast &amp; Furious Spy Racers"/>
        <filter val="Fast Color"/>
        <filter val="Fastest Car"/>
        <filter val="Fate of Alakada"/>
        <filter val="Fate/Apocrypha"/>
        <filter val="Fate/Extra Last Encore"/>
        <filter val="Fate/Grand Order: First Order"/>
        <filter val="Fate/Zero"/>
        <filter val="Fate: The Winx Saga"/>
        <filter val="Fate: The Winx Saga - The Afterparty"/>
        <filter val="Fated to Love You"/>
        <filter val="Father Christmas Is Back"/>
        <filter val="Father of the Year"/>
        <filter val="Father Soldier Son"/>
        <filter val="Fatherhood"/>
        <filter val="Fatima"/>
        <filter val="Fatma"/>
        <filter val="Fauda"/>
        <filter val="Fear City: New York vs The Mafia"/>
        <filter val="Fear Street: Part One - 1994"/>
        <filter val="Fear Street: Part Two - 1978"/>
        <filter val="Fearless"/>
        <filter val="Feel Good"/>
        <filter val="Feel the Beat"/>
        <filter val="Feels Like Ishq"/>
        <filter val="Felipe Esparza: Bad Decisions"/>
        <filter val="Felipe Neto: My Life Makes No Sense"/>
        <filter val="Felix Lobrecht: Hype"/>
        <filter val="Felon"/>
        <filter val="Feminists: What Were They Thinking?"/>
        <filter val="Feo pero Sabroso"/>
        <filter val="Feria: The Darkest Light"/>
        <filter val="Fernando Sanjiao: Hombre"/>
        <filter val="Ferrari Ki Sawaari"/>
        <filter val="Ferry"/>
        <filter val="Fever Dream"/>
        <filter val="Fida"/>
        <filter val="Fifty"/>
        <filter val="FIGHTWORLD"/>
        <filter val="Final Account"/>
        <filter val="Final Destination 3"/>
        <filter val="Final Destination 5"/>
        <filter val="Final Fantasy XIV: Dad of Light"/>
        <filter val="Finally Found Someone"/>
        <filter val="Find Yourself"/>
        <filter val="Finding Agnes"/>
        <filter val="Finding 'Ohana"/>
        <filter val="Finding Ola"/>
        <filter val="Fine Wine"/>
        <filter val="Fire Chasers"/>
        <filter val="Firebrand"/>
        <filter val="Firefly Lane"/>
        <filter val="Fireman Sam"/>
        <filter val="Fireworks"/>
        <filter val="First and Last"/>
        <filter val="First Love"/>
        <filter val="First Match"/>
        <filter val="First Sunday"/>
        <filter val="First Team: Juventus"/>
        <filter val="First They Killed My Father"/>
        <filter val="Fishbowl Wives"/>
        <filter val="Fishtronaut: The Movie"/>
        <filter val="Fistful of Vengeance"/>
        <filter val="Fitoor"/>
        <filter val="Five Came Back"/>
        <filter val="Five Feet Apart"/>
        <filter val="Fiza"/>
        <filter val="Flaked"/>
        <filter val="Flavorful Origins"/>
        <filter val="Flavors of Youth"/>
        <filter val="Flinch"/>
        <filter val="Flint Town"/>
        <filter val="Floor is Lava"/>
        <filter val="Flower Girl"/>
        <filter val="Flowers"/>
        <filter val="Follow This"/>
        <filter val="Food on the Go"/>
        <filter val="Food Wars! Shokugeki no Soma"/>
        <filter val="For Here or to Go?"/>
        <filter val="For the Broken Hearted"/>
        <filter val="For the Love of Spock"/>
        <filter val="Force 2"/>
        <filter val="Forecasting Love and Weather"/>
        <filter val="Forensic"/>
        <filter val="Forever Out of My League"/>
        <filter val="Forever Rich"/>
        <filter val="Forged in Fire"/>
        <filter val="Forgetting Sarah Marshall"/>
        <filter val="Forgive Us Our Debts"/>
        <filter val="Forgive Us Our Trespasses"/>
        <filter val="Forgotten"/>
        <filter val="Formula 1: Drive to Survive"/>
        <filter val="Forrest Gump"/>
        <filter val="Fortune Feimster: Sweet &amp; Salty"/>
        <filter val="Found"/>
        <filter val="Four Brothers"/>
        <filter val="Four Sisters and a Wedding"/>
        <filter val="Four Sisters Before the Wedding"/>
        <filter val="Four to Dinner"/>
        <filter val="Fractured"/>
        <filter val="Framed! A Sicilian Murder Mystery"/>
        <filter val="Framing John DeLorean"/>
        <filter val="Francesco De Carlo: Cose di Questo Mondo"/>
        <filter val="Franco Escamilla: bienvenido al mundo"/>
        <filter val="Franco Escamilla: Por La An√É¬©cdota"/>
        <filter val="Frank &amp; Cindy"/>
        <filter val="Frank &amp; Lola"/>
        <filter val="Frank and Cindy"/>
        <filter val="Frankenstein's Monster's Monster, Frankenstein"/>
        <filter val="Frat Star"/>
        <filter val="Freaks"/>
        <filter val="Freaks √¢‚Ç¨‚Äú You're One of Us"/>
        <filter val="FRED 3: Camp Fred"/>
        <filter val="Fred Armisen: Standup for Drummers"/>
        <filter val="Freddy vs. Jason"/>
        <filter val="Free Birds"/>
        <filter val="Free Rein"/>
        <filter val="Free Rein: The Twelve Neighs of Christmas"/>
        <filter val="Free to Play"/>
        <filter val="Free Willy"/>
        <filter val="Freej Al Taibeen"/>
        <filter val="Frequency"/>
        <filter val="Fresh, Fried &amp; Crispy"/>
        <filter val="Friday Night Lights"/>
        <filter val="Friday the 13th"/>
        <filter val="Friends from College"/>
        <filter val="Friends with Money"/>
        <filter val="Friendsgiving"/>
        <filter val="From Dusk Till Dawn: The Series"/>
        <filter val="From Within"/>
        <filter val="Frontera Verde"/>
        <filter val="Frontier"/>
        <filter val="Frontiers of Dreams and Fears"/>
        <filter val="FTA"/>
        <filter val="Fuga"/>
        <filter val="Fugitiva"/>
        <filter val="Fukrey"/>
        <filter val="Fukrey Boyzzz: Space Mein Fukrapanti"/>
        <filter val="Full Metal Jacket"/>
        <filter val="Full Out 2: You Got This!"/>
        <filter val="Fuller House"/>
        <filter val="Fullmetal Alchemist"/>
        <filter val="Fun Mom Dinner"/>
        <filter val="Fun with Dick and Jane"/>
        <filter val="Funan"/>
        <filter val="Furie"/>
        <filter val="Furioza"/>
        <filter val="Furtive"/>
        <filter val="Futmalls.com"/>
        <filter val="Fyre"/>
        <filter val="G.O.R.A."/>
        <filter val="G√É¬ºeros"/>
        <filter val="Gabbar Is Back"/>
        <filter val="Gabby's Dollhouse"/>
        <filter val="Gabriel Iglesias: I'm Sorry for What I Said When I Was Hungry"/>
        <filter val="Gabriel Iglesias: One Show Fits All"/>
        <filter val="Gad Elmaleh: American Dream"/>
        <filter val="Gad Gone Wild"/>
        <filter val="Gaga: Five Foot Two"/>
        <filter val="Game"/>
        <filter val="Game Changer"/>
        <filter val="GAME ON: A Comedy Crossover Event"/>
        <filter val="Game Over"/>
        <filter val="Game Over, Man!"/>
        <filter val="Gameboys"/>
        <filter val="Gang of the Caribbean"/>
        <filter val="Gangaajal"/>
        <filter val="Ganglands"/>
        <filter val="Gangubai Kathiawadi"/>
        <filter val="Gantz:O"/>
        <filter val="Garbage"/>
        <filter val="Garfunkel and Oates: Trying to be Special"/>
        <filter val="Garth Brooks: The Road I'm On"/>
        <filter val="Gatao: The Last Stray"/>
        <filter val="Gather"/>
        <filter val="Gattaca"/>
        <filter val="Gbomo Gbomo Express"/>
        <filter val="Geez &amp; Ann"/>
        <filter val="Generation 56K"/>
        <filter val="Generation Iron 3"/>
        <filter val="Gentefied"/>
        <filter val="George Lopez: We'll Do It for Half"/>
        <filter val="Gerald's Game"/>
        <filter val="Geronimo: An American Legend"/>
        <filter val="Get Me Roger Stone"/>
        <filter val="Get on Up"/>
        <filter val="Get Organized with The Home Edit"/>
        <filter val="Get the Goat"/>
        <filter val="Get the Grift"/>
        <filter val="Getaway Plan"/>
        <filter val="Getting Curious with Jonathan Van Ness"/>
        <filter val="Ghadi"/>
        <filter val="Ghanchakkar"/>
        <filter val="Ghost Hunting"/>
        <filter val="Ghost in the Shell: SAC_2045"/>
        <filter val="Ghost Lab"/>
        <filter val="Ghost Patrol"/>
        <filter val="Ghostland"/>
        <filter val="Ghosts of War"/>
        <filter val="GHOUL"/>
        <filter val="Giant"/>
        <filter val="Gifted Hands: The Ben Carson Story"/>
        <filter val="Gigantosaurus"/>
        <filter val="Gilmore Girls"/>
        <filter val="Gilmore Girls: A Year in the Life"/>
        <filter val="GIMS: On the Record"/>
        <filter val="Gina Yashere: Skinny B*tch"/>
        <filter val="Ginny &amp; Georgia"/>
        <filter val="Ginny Weds Sunny"/>
        <filter val="Giraffada"/>
        <filter val="Giri/Haji"/>
        <filter val="Girl"/>
        <filter val="Girl from Nowhere"/>
        <filter val="Girl on the Third Floor"/>
        <filter val="Girl, Interrupted"/>
        <filter val="Girlboss"/>
        <filter val="Girlfriends"/>
        <filter val="Girlfriend's Day"/>
        <filter val="Girlfriends' Guide to Divorce"/>
        <filter val="Girls from Ipanema"/>
        <filter val="Girls Incarcerated"/>
        <filter val="Girl's Revenge"/>
        <filter val="Girls with Balls"/>
        <filter val="Gl√É¬≥ria"/>
        <filter val="Glitch"/>
        <filter val="GLOW"/>
        <filter val="Glow Up: Britain's Next Make-Up Star"/>
        <filter val="Gnome Alone"/>
        <filter val="Go Dog Go"/>
        <filter val="Go!"/>
        <filter val="Go! Go! Cory Carson"/>
        <filter val="Go! Live Your Way"/>
        <filter val="Go! The Unforgettable Party"/>
        <filter val="God Eater"/>
        <filter val="Godless"/>
        <filter val="Godzilla"/>
        <filter val="Godzilla Singular Point"/>
        <filter val="Godzilla: City on the Edge of Battle"/>
        <filter val="Godzilla: Planet of the Monsters"/>
        <filter val="Godzilla: The Planet Eater"/>
        <filter val="Going for Gold"/>
        <filter val="Gold Statue"/>
        <filter val="Gollu Aur Pappu"/>
        <filter val="Golmaal Returns"/>
        <filter val="Gone"/>
        <filter val="Gone for Good"/>
        <filter val="Good Game: The Beginning"/>
        <filter val="Good Girls"/>
        <filter val="Good Luck Chuck"/>
        <filter val="Good Morning Call"/>
        <filter val="Good Morning, Ver√É¬¥nica"/>
        <filter val="Good on Paper"/>
        <filter val="Good Sam"/>
        <filter val="Good Witch"/>
        <filter val="Goon: Last of the Enforcers"/>
        <filter val="Goosebumps"/>
        <filter val="Gori Tere Pyaar Mein"/>
        <filter val="Gormiti"/>
        <filter val="Gotham"/>
        <filter val="Govindha Govindha"/>
        <filter val="Goyo: The Boy General"/>
        <filter val="Grace and Frankie"/>
        <filter val="Granblue Fantasy: The Animation"/>
        <filter val="Grand Army"/>
        <filter val="Grand-Daddy Day Care"/>
        <filter val="Grandmaster"/>
        <filter val="Grandmother's Farm"/>
        <filter val="Grandmother's Farm Part 2"/>
        <filter val="Grass Is Greener"/>
        <filter val="Great News"/>
        <filter val="GREAT PRETENDER"/>
        <filter val="Greatest Events of WWII in Colour"/>
        <filter val="Green Door"/>
        <filter val="Green Eggs and Ham"/>
        <filter val="Green Mothers' Club"/>
        <filter val="Green Snake"/>
        <filter val="Greenhouse Academy"/>
        <filter val="Greenleaf"/>
        <filter val="Greg Davies: You Magnificent Beast"/>
        <filter val="Grego Rossello: Disculpe las molestias"/>
        <filter val="Grey's Anatomy"/>
        <filter val="Gridlocked"/>
        <filter val="Grillo vs Grillo"/>
        <filter val="Grizzy &amp; the Lemmings"/>
        <filter val="Grown Ups"/>
        <filter val="Grudge"/>
        <filter val="Grumpy Christmas"/>
        <filter val="Guatemala: Heart of the Mayan World"/>
        <filter val="Guddiyan Patole"/>
        <filter val="Guillermo Vilas: Settling the Score"/>
        <filter val="Gumrah"/>
        <filter val="Gun City"/>
        <filter val="Guna 369"/>
        <filter val="Gunjan Saxena: The Kargil Girl"/>
        <filter val="Gunpowder Milkshake"/>
        <filter val="Gunshot"/>
        <filter val="Gurgaon"/>
        <filter val="Gurren Lagann"/>
        <filter val="Guru"/>
        <filter val="Guzaarish"/>
        <filter val="Gypsy"/>
        <filter val="H"/>
        <filter val="H20: Mermaid Adventures"/>
        <filter val="H2O: Just Add Water"/>
        <filter val="Hache"/>
        <filter val="Hadithi za Kumekucha: Fatuma"/>
        <filter val="Haider"/>
        <filter val="Hail, Caesar!"/>
        <filter val="Hairspray"/>
        <filter val="Hajwala 2: Mysterious Mission"/>
        <filter val="Hajwala: The Missing Engine"/>
        <filter val="Half &amp; Half"/>
        <filter val="Half Girlfriend"/>
        <filter val="Hall Pass"/>
        <filter val="Halloween"/>
        <filter val="Halston"/>
        <filter val="Hamid"/>
        <filter val="Hampstead"/>
        <filter val="Handsome Devil"/>
        <filter val="Handsome Siblings"/>
        <filter val="Handsome: A Netflix Mystery Movie"/>
        <filter val="Hannah Gadsby: Nanette"/>
        <filter val="Hannibal Buress: Comedy Camisado"/>
        <filter val="Hantu Kak Limah"/>
        <filter val="Hap and Leonard"/>
        <filter val="Happiness Ever After"/>
        <filter val="Happy Anniversary"/>
        <filter val="Happy as Lazzaro"/>
        <filter val="Happy Endings"/>
        <filter val="Happy Feet"/>
        <filter val="Happy Gilmore"/>
        <filter val="Happy Jail"/>
        <filter val="Happy Old Year"/>
        <filter val="HAPPY!"/>
        <filter val="Hard Cell"/>
        <filter val="Hard Kill"/>
        <filter val="Hari Kondabolu: Warn Your Relatives"/>
        <filter val="Harishchandrachi Factory"/>
        <filter val="Harith Iskander: I Told You So"/>
        <filter val="Harold &amp; Kumar Go to White Castle"/>
        <filter val="Haroun"/>
        <filter val="Harvey Street Kids"/>
        <filter val="Hasan Minhaj: Homecoming King"/>
        <filter val="Hasee Toh Phasee"/>
        <filter val="Haseen Dillruba"/>
        <filter val="Hasmukh"/>
        <filter val="Hate by Dani Rovira"/>
        <filter val="Haters Back Off"/>
        <filter val="Hating Peter Tatchell"/>
        <filter val="Hattrick"/>
        <filter val="Haunted"/>
        <filter val="Haunted: Latin America"/>
        <filter val="Have a Good Trip: Adventures in Psychedelics"/>
        <filter val="Have You Ever Seen Fireflies?"/>
        <filter val="Hawaizaada"/>
        <filter val="Hazel Brugger: Tropical"/>
        <filter val="He Never Died"/>
        <filter val="Headshot"/>
        <filter val="Headspace Guide to Meditation"/>
        <filter val="Headspace Guide to Sleep"/>
        <filter val="Headspace Unwind you Mind"/>
        <filter val="Heartbreak High"/>
        <filter val="Heartland"/>
        <filter val="Heartstopper"/>
        <filter val="Heaven Official's Blessing"/>
        <filter val="Heaven Without People"/>
        <filter val="Heavy"/>
        <filter val="Hedefim Sensin"/>
        <filter val="Hei$t: The Great Robbery of Brazil's Central Bank"/>
        <filter val="Heidi"/>
        <filter val="Heidi, bienvenida a casa"/>
        <filter val="Heirs to the Land"/>
        <filter val="Heist"/>
        <filter val="Hell Fest"/>
        <filter val="Hell or High Water"/>
        <filter val="Hellbound"/>
        <filter val="Hello Brother"/>
        <filter val="Hello Ninja"/>
        <filter val="Hello, Love, Goodbye"/>
        <filter val="Hello, Me!"/>
        <filter val="Hello, My Name Is Doris"/>
        <filter val="Hello, My Twenties!"/>
        <filter val="Hello, Privilege. It's Me, Chelsea"/>
        <filter val="He-Man and the Masters of the Universe"/>
        <filter val="Hemlock Grove"/>
        <filter val="Heneral Luna"/>
        <filter val="Henry Danger"/>
        <filter val="Her"/>
        <filter val="Her Private Life"/>
        <filter val="Here and There"/>
        <filter val="Here Comes the Rain"/>
        <filter val="Here to Heart"/>
        <filter val="Heritages"/>
        <filter val="Hero Mask"/>
        <filter val="Herod's Law"/>
        <filter val="Heroes of Goo Jit Zu"/>
        <filter val="Heroes: Silence and Rock &amp; Roll"/>
        <filter val="Heroine"/>
        <filter val="He's All That"/>
        <filter val="He's Expecting"/>
        <filter val="Hey Arnold! The Jungle Movie"/>
        <filter val="Hey! Sinamika"/>
        <filter val="Hi Bye, Mama!"/>
        <filter val="Hi Score Girl"/>
        <filter val="Hibana: Spark"/>
        <filter val="High &amp; Low The Movie"/>
        <filter val="High &amp; Low: The Worst"/>
        <filter val="High End Yaariyaan"/>
        <filter val="High Flying Bird"/>
        <filter val="High Risk"/>
        <filter val="High Score"/>
        <filter val="High Seas"/>
        <filter val="High Society"/>
        <filter val="HiGH&amp;LOW The Movie 2: End of Sky"/>
        <filter val="HiGH&amp;LOW The Movie 3: Final Mission"/>
        <filter val="HiGH&amp;LOW: The Red Rain"/>
        <filter val="Highland: Thailand's Marijuana Awakening"/>
        <filter val="High-Rise Invasion"/>
        <filter val="Highway"/>
        <filter val="Hikaru Utada Laughter in the Dark Tour 2018"/>
        <filter val="Hilda"/>
        <filter val="Hilda and the Mountain King"/>
        <filter val="Hillbilly Elegy"/>
        <filter val="Himmatwala"/>
        <filter val="Hip Hop Evolution"/>
        <filter val="Hire a Woman"/>
        <filter val="His House"/>
        <filter val="Historical Roasts"/>
        <filter val="History 101"/>
        <filter val="History of Swear Words"/>
        <filter val="Hit &amp; Run"/>
        <filter val="Hitler: A Career"/>
        <filter val="Hitler's Circle of Evil"/>
        <filter val="Hold the Dark"/>
        <filter val="Hold Tight"/>
        <filter val="Holidate"/>
        <filter val="Holiday Home Makeover with Mr. Christmas"/>
        <filter val="Holiday in the Wild"/>
        <filter val="Holiday on Mars"/>
        <filter val="Holiday Rush"/>
        <filter val="Holiday Secrets"/>
        <filter val="Hollow Man"/>
        <filter val="Hollywood"/>
        <filter val="Holy Camp!"/>
        <filter val="Holy Expectations"/>
        <filter val="Holy Goalie"/>
        <filter val="Home"/>
        <filter val="Home Again"/>
        <filter val="Home for Christmas"/>
        <filter val="Home Game"/>
        <filter val="Home Team"/>
        <filter val="Home: Adventures with Tip &amp; Oh"/>
        <filter val="Homecoming: A Film by Beyonc√É¬©"/>
        <filter val="Hometown Cha-Cha-Cha"/>
        <filter val="Hometown Holiday"/>
        <filter val="Homunculus"/>
        <filter val="Honey Girls"/>
        <filter val="Honeymoon Travels Pvt. Ltd."/>
        <filter val="Honeymoon With My Mother"/>
        <filter val="Honeytrap"/>
        <filter val="Hong Kong West Side Stories"/>
        <filter val="Hook"/>
        <filter val="Hop"/>
        <filter val="Hope Ranch"/>
        <filter val="Horrid Henry"/>
        <filter val="Horrid Henry's Gross Day Out"/>
        <filter val="Hospital Playlist"/>
        <filter val="Hostage House"/>
        <filter val="Hot Date"/>
        <filter val="Hot Girls Wanted"/>
        <filter val="Hot Girls Wanted: Turned On"/>
        <filter val="Hot Sweet Sour"/>
        <filter val="Hotel Del Luna"/>
        <filter val="Hotel Transylvania: The Series"/>
        <filter val="House Arrest"/>
        <filter val="House of Cards"/>
        <filter val="House of Secrets: The Burari Deaths"/>
        <filter val="How Do You Know"/>
        <filter val="How High 2"/>
        <filter val="How I Became a Super Hero"/>
        <filter val="How I Fell in Love with a Gangster"/>
        <filter val="How It Ends"/>
        <filter val="How to Be A Cowboy"/>
        <filter val="How to Be Really Bad"/>
        <filter val="How to Become a Tyrant"/>
        <filter val="How to Fix a Drug Scandal"/>
        <filter val="How to Get Away with Murder"/>
        <filter val="How to Get Over a Breakup"/>
        <filter val="How To Ruin Christmas"/>
        <filter val="How to Sell Drugs Online (Fast)"/>
        <filter val="How to Stage a Coup"/>
        <filter val="How to Train Your Dragon"/>
        <filter val="How to Train Your Dragon 2"/>
        <filter val="Hubie Halloween"/>
        <filter val="Huge in France"/>
        <filter val="Hum Aapke Hain Koun..!"/>
        <filter val="Hum Saath Saath Hain"/>
        <filter val="Human Nature"/>
        <filter val="Human Resources"/>
        <filter val="Human: The World Within"/>
        <filter val="Humpty Sharma Ki Dulhania"/>
        <filter val="Hunt for the Wilderpeople"/>
        <filter val="Hunter in the Blue Side of Manchester"/>
        <filter val="Hunter x Hunter"/>
        <filter val="Hunterrr"/>
        <filter val="Husband Factor"/>
        <filter val="Husband Factor: Resurrection"/>
        <filter val="Husbands in Goa"/>
        <filter val="Hush"/>
        <filter val="Hyena"/>
        <filter val="Hyena Road"/>
        <filter val="Hymn of Death"/>
        <filter val="Hype House"/>
        <filter val="Hypnotic"/>
        <filter val="I Am a Killer"/>
        <filter val="I Am All Girls"/>
        <filter val="I Am Georgina"/>
        <filter val="I Am Jonas"/>
        <filter val="I Am Kalam"/>
        <filter val="I Am Michael"/>
        <filter val="I Am Mother"/>
        <filter val="I Am Not an Easy Man"/>
        <filter val="I Am Not Okay with This"/>
        <filter val="I Am Not Your Negro"/>
        <filter val="I Am Sam"/>
        <filter val="I Am the Pretty Thing That Lives in the House"/>
        <filter val="I Am Vengeance: Retaliation"/>
        <filter val="I Am Woman"/>
        <filter val="I Called Him Morgan"/>
        <filter val="I Care a Lot"/>
        <filter val="I Don't Feel at Home in This World Anymore"/>
        <filter val="I Hate Luv Storys"/>
        <filter val="I Hear You"/>
        <filter val="I Heart Arlo"/>
        <filter val="I Know What You Did Last Summer"/>
        <filter val="I Lost My Body"/>
        <filter val="I Love You"/>
        <filter val="I Missed You"/>
        <filter val="I Need Romance"/>
        <filter val="I Now Pronounce You Chuck &amp; Larry"/>
        <filter val="I Still Know What You Did Last Summer"/>
        <filter val="I Think You Should Leave with Tim Robinson"/>
        <filter val="I Will Follow"/>
        <filter val="I, Frankenstein"/>
        <filter val="I, Potro"/>
        <filter val="Ibiza"/>
        <filter val="iBoy"/>
        <filter val="Ibrahim: A Fate to Define"/>
        <filter val="iCarly"/>
        <filter val="Icarus"/>
        <filter val="ID-0"/>
        <filter val="Identity"/>
        <filter val="If I Hadn't Met You"/>
        <filter val="If I Leave Here Tomorrow: A Film About Lynyrd Skynyrd"/>
        <filter val="III Smoking Barrels"/>
        <filter val="Ij√É¬©: The Journey"/>
        <filter val="Iliza Shlesinger: Confirmed Kills"/>
        <filter val="Iliza Shlesinger: Elder Millennial"/>
        <filter val="Iliza Shlesinger: Freezing Hot"/>
        <filter val="Iliza Shlesinger: Unveiled"/>
        <filter val="I'll Sleep When I'm Dead"/>
        <filter val="Illang: The Wolf Brigade"/>
        <filter val="Illegal Woman"/>
        <filter val="I'm Glad I Did"/>
        <filter val="I'm Leaving Now"/>
        <filter val="I'm No Longer Here"/>
        <filter val="I'm Thinking of Ending Things"/>
        <filter val="Immigration Nation"/>
        <filter val="Immortals"/>
        <filter val="Imperial Dreams"/>
        <filter val="Imposters"/>
        <filter val="In a Valley of Violence"/>
        <filter val="In Darkness"/>
        <filter val="In Defense of a Married Man"/>
        <filter val="In Family I Trust"/>
        <filter val="In for a Murder"/>
        <filter val="In from the Cold"/>
        <filter val="In Good Hands"/>
        <filter val="In Line"/>
        <filter val="In Our Mothers' Gardens"/>
        <filter val="In Paradox"/>
        <filter val="In the Bosom of a Thorn"/>
        <filter val="In the Dark"/>
        <filter val="In the Family"/>
        <filter val="In the Line of Fire"/>
        <filter val="In the Shadow of Iris"/>
        <filter val="In the Shadow of the Moon"/>
        <filter val="In the Tall Grass"/>
        <filter val="In Vitro"/>
        <filter val="Inborn Pair"/>
        <filter val="Incarnate"/>
        <filter val="Inception"/>
        <filter val="Incomplete Life"/>
        <filter val="Indian Horse"/>
        <filter val="Indian Matchmaking"/>
        <filter val="Indoo Ki Jawani"/>
        <filter val="Ingobernable"/>
        <filter val="Inhuman Kiss"/>
        <filter val="Initial D"/>
        <filter val="Ink Master"/>
        <filter val="Inkaar"/>
        <filter val="Innocent"/>
        <filter val="Insatiable"/>
        <filter val="Inside Bill's Brain: Decoding Bill Gates"/>
        <filter val="Inside Job"/>
        <filter val="Inside Man: Most Wanted"/>
        <filter val="Inside the Criminal Mind"/>
        <filter val="Inside the World's Toughest Prisons"/>
        <filter val="Inside West Coast Customs"/>
        <filter val="Insiders"/>
        <filter val="Insidious: Chapter 2"/>
        <filter val="Inspector Gadget"/>
        <filter val="Inspector Koo"/>
        <filter val="Instant Hotel"/>
        <filter val="Interior Design Masters"/>
        <filter val="Intersection"/>
        <filter val="Interview with a Serial Killer"/>
        <filter val="Into the Badlands"/>
        <filter val="Into the Beat"/>
        <filter val="Into the Inferno"/>
        <filter val="Into the Night"/>
        <filter val="Into the Wild"/>
        <filter val="Into the Wind"/>
        <filter val="Intrusion"/>
        <filter val="Intuition"/>
        <filter val="InuYasha"/>
        <filter val="Inuyasha the Movie 2: The Castle Beyond the Looking Glass"/>
        <filter val="Inuyasha the Movie 3: Swords of an Honorable Ruler"/>
        <filter val="Inuyasha the Movie 4: Fire on the Mystic Island"/>
        <filter val="Inuyasha the Movie: Affections Touching Across Time"/>
        <filter val="Invader ZIM: Enter the Florpus"/>
        <filter val="Inventing Anna"/>
        <filter val="Invisible"/>
        <filter val="Invisible City"/>
        <filter val="IO"/>
        <filter val="Ip Man"/>
        <filter val="Ip Man 2"/>
        <filter val="Ip Man 3"/>
        <filter val="Ip Man 4: The Finale"/>
        <filter val="Irandam Ulagaporin Kadaisi Gundu"/>
        <filter val="Iris"/>
        <filter val="Iron Fists and Kung Fu Kicks"/>
        <filter val="Irreplaceable You"/>
        <filter val="Irul"/>
        <filter val="Is It Cake?"/>
        <filter val="Isa Pa with Feelings"/>
        <filter val="Ishq Vishk"/>
        <filter val="Ishqiya"/>
        <filter val="Isi &amp; Ossi"/>
        <filter val="Isoken"/>
        <filter val="It Follows"/>
        <filter val="It Takes a Lunatic"/>
        <filter val="It Takes a Man and a Woman"/>
        <filter val="Itaewon Class"/>
        <filter val="It's Bruno!"/>
        <filter val="It's for Your Own Good"/>
        <filter val="It's Okay to Not Be Okay"/>
        <filter val="Ittefaq"/>
        <filter val="Izla"/>
        <filter val="iZombie"/>
        <filter val="Jaal"/>
        <filter val="Jaane Tu... Ya Jaane Na"/>
        <filter val="Jab Harry Met Sejal"/>
        <filter val="Jab We Met"/>
        <filter val="Jack and Jill"/>
        <filter val="Jack Whitehall: At Large"/>
        <filter val="Jack Whitehall: Christmas with my Father"/>
        <filter val="Jack Whitehall: I'm Only Joking"/>
        <filter val="Jack Whitehall: Travels with My Father"/>
        <filter val="Jackass Presents: Bad Grandpa .5"/>
        <filter val="Jackass: The Movie"/>
        <filter val="Jada"/>
        <filter val="Jagame Thandhiram"/>
        <filter val="Jagga Jasoos"/>
        <filter val="Jaguar"/>
        <filter val="Jai Mummy Di"/>
        <filter val="Jailbirds"/>
        <filter val="Jailbirds New Orleans"/>
        <filter val="Jailbreak"/>
        <filter val="James Acaster: Repertoire"/>
        <filter val="Jamtara √¢‚Ç¨‚Äú Sabka Number Ayega"/>
        <filter val="Jandino: Whatever it Takes"/>
        <filter val="Jane the Virgin"/>
        <filter val="Jani Due√É¬±as: Grandes fracasos de ayer y hoy"/>
        <filter val="Janoskians: Untold and Untrue"/>
        <filter val="Japan Sinks: 2020"/>
        <filter val="JAPAN SINKS: People of Hope"/>
        <filter val="Jarhead: Law of Return"/>
        <filter val="Je suis Karl"/>
        <filter val="Jeans"/>
        <filter val="jeen-yuhs"/>
        <filter val="Jefe"/>
        <filter val="Jeff Dunham: All Over the Map"/>
        <filter val="Jeff Dunham: Arguing with Myself"/>
        <filter val="Jeff Dunham: Beside Himself"/>
        <filter val="Jeff Dunham: Controlled Chaos"/>
        <filter val="Jeff Dunham: Minding the Monsters"/>
        <filter val="Jeff Dunham: Relative Disaster"/>
        <filter val="Jeff Dunham: Unhinged in Hollywood"/>
        <filter val="Jeff Dunham's Very Special Christmas Special"/>
        <filter val="Jeff Foxworthy &amp; Larry the Cable Guy: We've Been Thinking"/>
        <filter val="Jeff Foxworthy: The Good Old Days"/>
        <filter val="Jeff Garlin: Our Man in Chicago"/>
        <filter val="Jeffrey Epstein: Filthy Rich"/>
        <filter val="Jem and the Holograms"/>
        <filter val="Jen Kirkman: I'm Gonna Die Alone (And I Feel Fine)"/>
        <filter val="Jen Kirkman: Just Keep Livin'?"/>
        <filter val="Jenny Slate: Stage Fright"/>
        <filter val="Jerry Before Seinfeld"/>
        <filter val="Jerry Seinfeld: 23 Hours to Kill"/>
        <filter val="Jerry Seinfeld: I'm Telling You for the Last Time"/>
        <filter val="Jessica Darling's It List"/>
        <filter val="Jezebel"/>
        <filter val="Jim &amp; Andy: The Great Beyond - Featuring a Very Special, Contractually Obligated Mention of Tony Clifton"/>
        <filter val="Jim Gaffigan: Beyond the Pale"/>
        <filter val="Jim Gaffigan: Cinco"/>
        <filter val="Jim Gaffigan: Comedy Monster"/>
        <filter val="Jim Gaffigan: King Baby"/>
        <filter val="Jim Gaffigan: Obsessed"/>
        <filter val="Jim Jefferies: Bare"/>
        <filter val="Jim Jefferies: Freedumb"/>
        <filter val="Jim Jefferies: Intolerant"/>
        <filter val="Jim Jefferies: This Is Me Now"/>
        <filter val="Jim Norton: Mouthful of Shame"/>
        <filter val="Jimmy Carr: His Dark Material"/>
        <filter val="Jimmy Carr: The Best of Ultimate Gold Greatest Hits"/>
        <filter val="Jimmy Savile: A British Horror Story"/>
        <filter val="Jimmy: The True Story of a True Idiot"/>
        <filter val="Jindua"/>
        <filter val="Jingle Jangle: A Christmas Journey"/>
        <filter val="Jinn"/>
        <filter val="Jinxed"/>
        <filter val="Jiu Jitsu"/>
        <filter val="Jiva!"/>
        <filter val="JJ+E"/>
        <filter val="Jo Koy: Comin√¢‚Ç¨‚Ñ¢ In Hot"/>
        <filter val="Jo Koy: In His Elements"/>
        <filter val="Jo Koy: Live from Seattle"/>
        <filter val="Jo Pil-ho: The Dawning Rage"/>
        <filter val="Joan Didion: The Center Will Not Hold"/>
        <filter val="Joan Rivers: Don't Start with Me"/>
        <filter val="Jodhaa Akbar"/>
        <filter val="Joe Mande's Award-Winning Comedy Special"/>
        <filter val="Joe Rogan: Strange Times"/>
        <filter val="Joe Rogan: Triggered"/>
        <filter val="John Leguizamo's Latin History for Morons"/>
        <filter val="John Mulaney &amp; The Sack Lunch Bunch"/>
        <filter val="John Mulaney: Kid Gorgeous at Radio City"/>
        <filter val="John Mulaney: New in Town"/>
        <filter val="John Mulaney: The Comeback Kid"/>
        <filter val="John of God: The Crimes of a Spiritual Healer"/>
        <filter val="John Q"/>
        <filter val="Johnny Hallyday: Beyond Rock"/>
        <filter val="Johnny Mnemonic"/>
        <filter val="Johnny Test"/>
        <filter val="Johnny Test's Ultimate Meatloaf Quest"/>
        <filter val="Jonah"/>
        <filter val="Jonaki"/>
        <filter val="Jonas Brothers Family Roast"/>
        <filter val="Joshua: Teenager vs. Superpower"/>
        <filter val="Journey to Greenland"/>
        <filter val="Joy"/>
        <filter val="J-Style Trip"/>
        <filter val="Juanita"/>
        <filter val="Juanpis Gonz√É¬°lez - The Series"/>
        <filter val="Judah Friedlander: America Is the Greatest Country in the United States"/>
        <filter val="Judd Apatow: The Return"/>
        <filter val="Judwaa 2"/>
        <filter val="Julie and the Phantoms"/>
        <filter val="Julie's Greenroom"/>
        <filter val="Juman"/>
        <filter val="June &amp; Kopi"/>
        <filter val="Jungle Beat: The Movie"/>
        <filter val="Ju-On: Origins"/>
        <filter val="Jupiter's Legacy"/>
        <filter val="Jurassic World: Camp Cretaceous"/>
        <filter val="Just Another Christmas"/>
        <filter val="Just Another Love Story"/>
        <filter val="Just Between Lovers"/>
        <filter val="Just Go with It"/>
        <filter val="Just in Time"/>
        <filter val="Just Like Heaven"/>
        <filter val="Just Say Yes"/>
        <filter val="Just Short of Perfect"/>
        <filter val="Just the Way You Are"/>
        <filter val="Justice"/>
        <filter val="Justice: Qalb Al Adala"/>
        <filter val="Justin Timberlake + The Tennessee Kids"/>
        <filter val="Justin Time"/>
        <filter val="Justine"/>
        <filter val="Juvenile Justice"/>
        <filter val="K. D."/>
        <filter val="Kaagar"/>
        <filter val="Kaake Da Viyah"/>
        <filter val="Kaal"/>
        <filter val="Kaali Khuhi"/>
        <filter val="Kaaval"/>
        <filter val="Kabhi Alvida Naa Kehna"/>
        <filter val="Kabhi Haan Kabhi Naa"/>
        <filter val="Kabhi Khushi Kabhie Gham"/>
        <filter val="Kabir Singh"/>
        <filter val="Kadaseela Biriyani"/>
        <filter val="Kai Po Che!"/>
        <filter val="Kakegurui"/>
        <filter val="Kal Ho Naa Ho"/>
        <filter val="Kalakalappu"/>
        <filter val="Kalel, 15"/>
        <filter val="Kalushi : The Story of Solomon Mahlangu"/>
        <filter val="Kambili: The Whole 30 Yards"/>
        <filter val="Kaminey"/>
        <filter val="Kanavu Variyam"/>
        <filter val="Kandasamys: The Wedding"/>
        <filter val="Kannathil Muthamittal"/>
        <filter val="Kannum Kannum Kollaiyadithaal"/>
        <filter val="Kantaro: The Sweet Tooth Salaryman"/>
        <filter val="Kapil Sharma: I'm Not Done Yet"/>
        <filter val="Kapoor &amp; Sons"/>
        <filter val="Kappela"/>
        <filter val="Kara Bela"/>
        <filter val="Kardec"/>
        <filter val="Karma's World"/>
        <filter val="Karthik Calling Karthik"/>
        <filter val="Kartini: Princess of Java"/>
        <filter val="Kasanova"/>
        <filter val="Kate"/>
        <filter val="Kath &amp; Kim"/>
        <filter val="Kath &amp; Kimderella"/>
        <filter val="Katherine Ryan: Glitter Room"/>
        <filter val="Katherine Ryan: In Trouble"/>
        <filter val="Katla"/>
        <filter val="Katt Williams: Great America"/>
        <filter val="Katt Williams: Kattpacalypse"/>
        <filter val="Katt Williams: The Pimp Chronicles Pt. 1"/>
        <filter val="Katti Batti"/>
        <filter val="Kavin Jay : Everybody Calm Down!"/>
        <filter val="Kayko and Kokosh"/>
        <filter val="Kazoops!"/>
        <filter val="Keeping the Bees"/>
        <filter val="Keith Richards: Under the Influence"/>
        <filter val="Ken Jeong: You Complete Me, Ho"/>
        <filter val="Kengan Ashura"/>
        <filter val="Kenny Sebastian: The Most Interesting Person in the Room"/>
        <filter val="Kevin Hart: Don't F**k This Up"/>
        <filter val="Kevin Hart: I'm a Grown Little Man"/>
        <filter val="Kevin Hart: Irresponsible"/>
        <filter val="Kevin Hart: What Now?"/>
        <filter val="Kevin Hart: Zero F**ks Given"/>
        <filter val="Kevin Hart's Guide to Black History"/>
        <filter val="Kevin James: Never Don't Give Up"/>
        <filter val="Kevin James: Sweat the Small Stuff"/>
        <filter val="Khawatir"/>
        <filter val="Khoobsurat"/>
        <filter val="Khoon Khoon"/>
        <filter val="Kibaoh Klashers"/>
        <filter val="Kid Cosmic"/>
        <filter val="Kidnapping Stella"/>
        <filter val="Kids on the Block"/>
        <filter val="KILL la KILL"/>
        <filter val="Kill Me If You Dare"/>
        <filter val="Killer Inside: The Mind of Aaron Hernandez"/>
        <filter val="Killer Ratings"/>
        <filter val="Killing Hasselhoff"/>
        <filter val="Killing Them Softly"/>
        <filter val="Kilometers and Kilometers"/>
        <filter val="Kim's Convenience"/>
        <filter val="King of Boys"/>
        <filter val="King of Peking"/>
        <filter val="King of Thieves"/>
        <filter val="Kingdom"/>
        <filter val="Kingdom of Us"/>
        <filter val="Kingdom: Ashin of the North"/>
        <filter val="Kings of Jo'Burg"/>
        <filter val="Kipo and the Age of Wonderbeasts"/>
        <filter val="Kisaan"/>
        <filter val="Kismat Konnection"/>
        <filter val="Kiss Me First"/>
        <filter val="Kiss of Life"/>
        <filter val="Kiss the Ground"/>
        <filter val="Kitty Love: An Homage to Cats"/>
        <filter val="Kitz"/>
        <filter val="Klaus"/>
        <filter val="Knight Rider"/>
        <filter val="Knight Rider 2000"/>
        <filter val="Knightfall"/>
        <filter val="Knock Down the House"/>
        <filter val="Kodachrome"/>
        <filter val="Koi Aap Sa"/>
        <filter val="Kolaiyuthir Kaalam"/>
        <filter val="Komi Can't Communicate"/>
        <filter val="Komola Rocket"/>
        <filter val="Kong: King of the Apes"/>
        <filter val="Kongsi Raya"/>
        <filter val="Korean Cold Noodle Rhapsody"/>
        <filter val="Korean Pork Belly Rhapsody"/>
        <filter val="Kota Factory"/>
        <filter val="Krishna and His Leela"/>
        <filter val="Krishna Cottage"/>
        <filter val="Krutant"/>
        <filter val="Kucch To Hai"/>
        <filter val="Kuch Kuch Hota Hai"/>
        <filter val="Kulipari: An Army of Frogs"/>
        <filter val="Kulipari: Dream Walker"/>
        <filter val="Kung Fu Panda 3"/>
        <filter val="Kung Fu Panda Awesome Secrets"/>
        <filter val="Kuntilanak"/>
        <filter val="Kurbaan"/>
        <filter val="Kuroko's Basketball"/>
        <filter val="Kuroko's Basketball the Movie: Last Game"/>
        <filter val="Kuromukuro"/>
        <filter val="Kurup"/>
        <filter val="Kuselan"/>
        <filter val="Kuthiraivaal"/>
        <filter val="Kyaa Kool Hai Hum"/>
        <filter val="Kyaa Kool Hain Hum 3"/>
        <filter val="Kyaa Super Kool Hain Hum"/>
        <filter val="Kyo Kii... Main Jhuth Nahin Bolta"/>
        <filter val="L.A.'s Finest"/>
        <filter val="L√É¬©a &amp; I"/>
        <filter val="La esclava blanca"/>
        <filter val="La L√É¬≠nea: Shadow of Narco"/>
        <filter val="La Leyenda del Diamante"/>
        <filter val="La Ni√É¬±a"/>
        <filter val="LA Originals"/>
        <filter val="La R√É¬©volution"/>
        <filter val="La Reina del Sur"/>
        <filter val="La Vocera"/>
        <filter val="Laabam"/>
        <filter val="Ladies First"/>
        <filter val="Ladies Up"/>
        <filter val="Lady Bird"/>
        <filter val="Lady Boss: The Jackie Collins Story"/>
        <filter val="Lady Driver"/>
        <filter val="Lady Dynamite"/>
        <filter val="Lady J"/>
        <filter val="Laerte-se"/>
        <filter val="Lagaan: Once Upon a Time in India"/>
        <filter val="Lakeeran"/>
        <filter val="Lakshya"/>
        <filter val="Lal Patthar"/>
        <filter val="Lalaloopsy"/>
        <filter val="Lang Tong"/>
        <filter val="Lara and the Beat"/>
        <filter val="Larry Charles' Dangerous World of Comedy"/>
        <filter val="Larry the Cable Guy: Remain Seated"/>
        <filter val="Larva"/>
        <filter val="Larva Island"/>
        <filter val="Last Action Hero"/>
        <filter val="Last Breath"/>
        <filter val="Last Chance U"/>
        <filter val="Last Chance U: Basketball"/>
        <filter val="Last Flight to Abuja"/>
        <filter val="Last Hope"/>
        <filter val="Last Man Down"/>
        <filter val="Last One Standing"/>
        <filter val="Last Summer"/>
        <filter val="Last Tango in Halifax"/>
        <filter val="Late Life: The Chien-Ming Wang Story"/>
        <filter val="Latte and the Magic Waterstone"/>
        <filter val="Laugh Out Loud"/>
        <filter val="Lava Ka Dhaava"/>
        <filter val="Lavell Crawford: Can a Brother Get Some Love?"/>
        <filter val="Lavender"/>
        <filter val="Law School"/>
        <filter val="Lawless Lawyer"/>
        <filter val="Layla M."/>
        <filter val="Layla Majnun"/>
        <filter val="Lead Me Home"/>
        <filter val="Leah Remini: Scientology and the Aftermath"/>
        <filter val="Learning Songs by Little Baby Bum: Nursery Rhyme Friends"/>
        <filter val="Lee Su-geun: The Sense Coach"/>
        <filter val="Legacies"/>
        <filter val="Legacy of Lies"/>
        <filter val="Legend"/>
        <filter val="Legend of Exorcism"/>
        <filter val="Legend of the Guardians: The Owls of Ga'Hoole"/>
        <filter val="Legend Quest"/>
        <filter val="Legend Quest: Masters of Myth"/>
        <filter val="Legends of the Hidden Temple"/>
        <filter val="Lego Bionicle: The Journey to One"/>
        <filter val="LEGO City"/>
        <filter val="LEGO DC Comics Super Heroes: Batman Be-Leaguered"/>
        <filter val="LEGO Elves: Secrets of Elvendale"/>
        <filter val="LEGO Friends"/>
        <filter val="LEGO Friends: Girls on a Mission"/>
        <filter val="LEGO Friends: The Power of Friendship"/>
        <filter val="Lego Jurassic World: Legend of Isla Nublar"/>
        <filter val="Lego Jurassic World: The Secret Exhibit"/>
        <filter val="LEGO Marvel Avengers: Climate Conundrum"/>
        <filter val="LEGO Marvel Spider-Man: Vexed by Venom"/>
        <filter val="LEGO Marvel Super Heroes: Avengers Reassembled!"/>
        <filter val="LEGO Marvel Super Heroes: Black Panther - Trouble in Wakanda"/>
        <filter val="LEGO Marvel Super Heroes: Guardians of the Galaxy - The Thanos Threat"/>
        <filter val="Leila"/>
        <filter val="Lenox Hill"/>
        <filter val="Lens"/>
        <filter val="Les de l'hoquei"/>
        <filter val="Les Mis√É¬©rables"/>
        <filter val="Let It Snow"/>
        <filter val="Let Me In"/>
        <filter val="Lethal Love"/>
        <filter val="Let's Dance"/>
        <filter val="Let's Eat"/>
        <filter val="Let's Fight Ghost"/>
        <filter val="Level 16"/>
        <filter val="Levius"/>
        <filter val="Leyla Everlasting"/>
        <filter val="Liar, Liar, Vampire"/>
        <filter val="Liar's Dice"/>
        <filter val="Liberated: The New Sexual Revolution"/>
        <filter val="Life"/>
        <filter val="Life After Death with Tyler Henry"/>
        <filter val="Life in a Metro"/>
        <filter val="Life of Brian"/>
        <filter val="Life of Crime"/>
        <filter val="Life Overtakes Me"/>
        <filter val="Life Plan A and B"/>
        <filter val="Life Sentence"/>
        <filter val="Life's Speed Bump"/>
        <filter val="Lift Like a Girl"/>
        <filter val="Light the Night"/>
        <filter val="Like A Rolling Stone: The Life &amp; Times of Ben Fong-Torres"/>
        <filter val="Like Father"/>
        <filter val="Like Stars on Earth"/>
        <filter val="Lilli"/>
        <filter val="Lilyhammer"/>
        <filter val="Linewatch"/>
        <filter val="Lingua Franca"/>
        <filter val="Lionheart"/>
        <filter val="Liss Pereira: Reteniendo Liquidos"/>
        <filter val="Listen"/>
        <filter val="Little Baby Bum"/>
        <filter val="Little Big Mouth"/>
        <filter val="Little Big Women"/>
        <filter val="Little Boxes"/>
        <filter val="Little Evil"/>
        <filter val="Little Italy"/>
        <filter val="Little Singham"/>
        <filter val="Little Things"/>
        <filter val="Little Women"/>
        <filter val="Live"/>
        <filter val="Live Twice, Love Once"/>
        <filter val="Live Up To Your Name"/>
        <filter val="Living in Bondage: Breaking Free"/>
        <filter val="Living Undocumented"/>
        <filter val="Living with Yourself"/>
        <filter val="Llama Llama"/>
        <filter val="Locke &amp; Key"/>
        <filter val="Locked Up"/>
        <filter val="Lokillo"/>
        <filter val="Lokillo: Nothing's the Same"/>
        <filter val="Lola Igna"/>
        <filter val="Lommbock"/>
        <filter val="London Has Fallen"/>
        <filter val="London Hughes: To Catch A D*ck"/>
        <filter val="Long Shot"/>
        <filter val="Long Story Short"/>
        <filter val="Longmire"/>
        <filter val="Look for a Star"/>
        <filter val="Looop Lapeta"/>
        <filter val="Looper"/>
        <filter val="Lords of Scam"/>
        <filter val="Los Brice√É¬±o, una familia todo terreno"/>
        <filter val="Los Tigres del Norte at Folsom Prison"/>
        <filter val="Losers"/>
        <filter val="Lost Bullet"/>
        <filter val="Lost Girls"/>
        <filter val="Lost in Space"/>
        <filter val="Lost Song"/>
        <filter val="Loudon Wainwright III: Surviving Twin"/>
        <filter val="Louis C.K.: Hilarious"/>
        <filter val="Love"/>
        <filter val="Love &amp; Anarchy"/>
        <filter val="Love (ft. Marriage and Divorce)"/>
        <filter val="Love 101"/>
        <filter val="Love Actually"/>
        <filter val="Love Alarm"/>
        <filter val="Love and Fortune"/>
        <filter val="Love and Fury"/>
        <filter val="Love and Leashes"/>
        <filter val="Love and Shukla"/>
        <filter val="Love Beats Rhymes"/>
        <filter val="Love Daily"/>
        <filter val="Love for Sale 2"/>
        <filter val="Love Happens"/>
        <filter val="Love Hard"/>
        <filter val="Love in a Puff"/>
        <filter val="Love Is a Story"/>
        <filter val="Love Is Blind"/>
        <filter val="Love Is Blind: Brazil"/>
        <filter val="Love is Blind: Japan"/>
        <filter val="Love is Color Blind"/>
        <filter val="Love Jacked"/>
        <filter val="Love Like the Falling Petals"/>
        <filter val="Love Like the Falling Rain"/>
        <filter val="Love Me Instead"/>
        <filter val="Love Never Lies"/>
        <filter val="Love O2O"/>
        <filter val="Love on the Spectrum"/>
        <filter val="Love per Square Foot"/>
        <filter val="Love Storm"/>
        <filter val="Love Tactics"/>
        <filter val="Love Wedding Repeat"/>
        <filter val="Love You to the Stars and Back"/>
        <filter val="Love, Death &amp; Robots"/>
        <filter val="Love, Guaranteed"/>
        <filter val="Love, Life &amp; Everything in Between"/>
        <filter val="Love, Now"/>
        <filter val="Love, Surreal and Odd"/>
        <filter val="Love.com"/>
        <filter val="Lovesick"/>
        <filter val="Lovesong"/>
        <filter val="Lovestruck in the City"/>
        <filter val="Loving"/>
        <filter val="Lowriders"/>
        <filter val="Loyiso Gola: Unlearning"/>
        <filter val="LSD: Love, Sex aur Dhokha"/>
        <filter val="Lu Over the Wall"/>
        <filter val="Lucas Brothers: On Drugs"/>
        <filter val="Luccas Neto em: Uma Bab√É¬° Muito Esquisita"/>
        <filter val="Luccas Neto in: Children's Day"/>
        <filter val="Luccas Neto in: Summer Camp"/>
        <filter val="Luciano Mellera: Infantiloide"/>
        <filter val="Lucid Dream"/>
        <filter val="Lucifer"/>
        <filter val="Luck by Chance"/>
        <filter val="Luckee"/>
        <filter val="Ludo"/>
        <filter val="Lugar de Mulher"/>
        <filter val="Luis Miguel: The Series"/>
        <filter val="Luka Chuppi"/>
        <filter val="Lulli"/>
        <filter val="Luna Nera"/>
        <filter val="Luna Park"/>
        <filter val="Luna Petunia"/>
        <filter val="Luna Petunia Return to Amazia"/>
        <filter val="Lunatics"/>
        <filter val="Luo Bao Bei"/>
        <filter val="Lupin"/>
        <filter val="Lupin the Third: The Castle of Cagliostro"/>
        <filter val="Lust Stories"/>
        <filter val="Luv Shuv Tey Chicken Khurana"/>
        <filter val="Lying and Stealing"/>
        <filter val="Lynne Koplitz: Hormonal Beast"/>
        <filter val="M8 - When Death Rescues Life"/>
        <filter val="Ma Rainey's Black Bottom"/>
        <filter val="Mad for Each Other"/>
        <filter val="Madam Chief Minister"/>
        <filter val="Madam Secretary"/>
        <filter val="Madame Claude"/>
        <filter val="Made in China"/>
        <filter val="Made in Mexico"/>
        <filter val="Made You Look: A True Story About Fake Art"/>
        <filter val="Madness in the Desert"/>
        <filter val="Madras Cafe"/>
        <filter val="Magi"/>
        <filter val="Magic Cellphone"/>
        <filter val="Magic for Humans"/>
        <filter val="Magic for Humans Spain"/>
        <filter val="Magical Andes"/>
        <filter val="Mahi NRI"/>
        <filter val="Maid"/>
        <filter val="Main Aurr Mrs Khanna"/>
        <filter val="Main Hoon Na"/>
        <filter val="Major Dad"/>
        <filter val="Major Grom: Plague Doctor"/>
        <filter val="Making a Murderer"/>
        <filter val="Making Fun"/>
        <filter val="Making Malinche: A Documentary by Nacho Cano"/>
        <filter val="Making The Witcher"/>
        <filter val="Mako Mermaids: An H2O Adventure"/>
        <filter val="Maktub"/>
        <filter val="Malaal"/>
        <filter val="Malang"/>
        <filter val="Malcolm &amp; Marie"/>
        <filter val="Malena Pichot: Estupidez compleja"/>
        <filter val="Malevolent"/>
        <filter val="Malibu Rescue"/>
        <filter val="Malibu Rescue: The Next Wave"/>
        <filter val="Malibu Rescue: The Series"/>
        <filter val="Mallesham"/>
        <filter val="Mama Drama"/>
        <filter val="Mama's Boy"/>
        <filter val="Man in Love"/>
        <filter val="Man Like Mobeen"/>
        <filter val="Manhunt"/>
        <filter val="Maniac"/>
        <filter val="Manifest"/>
        <filter val="Maniyarayile Ashokan"/>
        <filter val="Mank"/>
        <filter val="Manmadhudu 2"/>
        <filter val="Mann"/>
        <filter val="Manorama Six Feet Under"/>
        <filter val="Manoranjan"/>
        <filter val="Manson Family Vacation"/>
        <filter val="Manto"/>
        <filter val="Manu"/>
        <filter val="Maradona in Mexico"/>
        <filter val="Marauders"/>
        <filter val="Marc Maron: End Times Fun"/>
        <filter val="Marc Maron: Thinky Pain"/>
        <filter val="Marc Maron: Too Real"/>
        <filter val="Marcella"/>
        <filter val="March Comes in Like a Lion"/>
        <filter val="Marco Luque - We are together"/>
        <filter val="Marco Polo"/>
        <filter val="Marco Polo: One Hundred Eyes"/>
        <filter val="Margin Call"/>
        <filter val="Maria"/>
        <filter val="Maria Bamford: Old Baby"/>
        <filter val="Maria Bamford: The Special Special Special!"/>
        <filter val="Marianne"/>
        <filter val="Marilyn's Eyes"/>
        <filter val="Mariposa"/>
        <filter val="Mariposa de barrio"/>
        <filter val="Marjoun and the Flying Headscarf"/>
        <filter val="Marlon"/>
        <filter val="Marlon Wayans: Woke-ish"/>
        <filter val="Marmaduke"/>
        <filter val="Marriage or Mortgage"/>
        <filter val="Marriage Palace"/>
        <filter val="Marriage Story"/>
        <filter val="Married at First Sight"/>
        <filter val="Mars at Sunrise"/>
        <filter val="Marseille"/>
        <filter val="Martin Matte: La vie, la mort... eh la la..!"/>
        <filter val="Mary Kom"/>
        <filter val="Mary Magdalene"/>
        <filter val="Masaba Masaba"/>
        <filter val="Masameer"/>
        <filter val="Masameer: The Movie"/>
        <filter val="Mascots"/>
        <filter val="Masha and the Bear"/>
        <filter val="Masha's Spooky Stories"/>
        <filter val="Masha's tales"/>
        <filter val="Maska"/>
        <filter val="Master of None"/>
        <filter val="Masters of the Universe: Revelation"/>
        <filter val="Match"/>
        <filter val="Material"/>
        <filter val="Mau Nieto: viviendo sobrio√¢‚Ç¨¬¶ desde el bar"/>
        <filter val="Mauli"/>
        <filter val="MaveriX"/>
        <filter val="May the Devil Take You"/>
        <filter val="Maya and the Three"/>
        <filter val="Maya Memsaab"/>
        <filter val="Mayday Life"/>
        <filter val="Maz Jobrani: Immigrant"/>
        <filter val="Me Against You: Mr. S's Vendetta"/>
        <filter val="Mean Girls 2"/>
        <filter val="MeatEater"/>
        <filter val="Medal of Honor"/>
        <filter val="Medical Police"/>
        <filter val="Medici: Masters of Florence"/>
        <filter val="Meenakshi Sundareshwar"/>
        <filter val="Meet the Adebanjos"/>
        <filter val="Meet The in-Laws"/>
        <filter val="Meeting Point"/>
        <filter val="MEGALOBOX"/>
        <filter val="Meghnadbodh Rohoshyo"/>
        <filter val="Mehandi Circus"/>
        <filter val="Meltdown: Three Mile Island"/>
        <filter val="Memoirs of a Geisha"/>
        <filter val="Memories of a Murderer: The Nilsen Tapes"/>
        <filter val="Memories of a Teenager"/>
        <filter val="Memories of Love"/>
        <filter val="Memories of the Alhambra"/>
        <filter val="Menace II Society"/>
        <filter val="Menahi"/>
        <filter val="Menendez: The Day of the Lord"/>
        <filter val="Mercury 13"/>
        <filter val="Mercy"/>
        <filter val="Mere Pyare Prime Minister"/>
        <filter val="Merku Thodarchi Malai"/>
        <filter val="Merli: Dare to Know"/>
        <filter val="Merlin"/>
        <filter val="Merry Happy Whatever"/>
        <filter val="Merry Men 2: Another Mission"/>
        <filter val="Mersal"/>
        <filter val="Meskina"/>
        <filter val="Message from the King"/>
        <filter val="Messiah"/>
        <filter val="Metal Lords"/>
        <filter val="Metal Shop Masters"/>
        <filter val="Metallica: Through the Never"/>
        <filter val="Meteor Garden"/>
        <filter val="MFKZ"/>
        <filter val="Mi amigo Alexis"/>
        <filter val="Michael"/>
        <filter val="Michael Bolton's Big, Sexy Valentine's Day Special"/>
        <filter val="Michael Che Matters"/>
        <filter val="Michael Che: Shame the Devil"/>
        <filter val="Michael Clayton"/>
        <filter val="Michael McIntyre: Showman"/>
        <filter val="Michela Giraud: The Truth, I Swear!"/>
        <filter val="Michelle Wolf: Joke Show"/>
        <filter val="Middle of Nowhere"/>
        <filter val="Middle School: The Worst Years of My Life"/>
        <filter val="Middleditch &amp; Schwartz"/>
        <filter val="Midnight Asia: Eat √Ç¬∑ Dance √Ç¬∑ Dream"/>
        <filter val="Midnight at the Magnolia"/>
        <filter val="Midnight at the Pera Palace"/>
        <filter val="Midnight Diner"/>
        <filter val="Midnight Diner: Tokyo Stories"/>
        <filter val="Midnight in Paris"/>
        <filter val="Midnight Mass"/>
        <filter val="Midnight Sun"/>
        <filter val="Mighty Little Bheem"/>
        <filter val="Mighty Little Bheem: Diwali"/>
        <filter val="Mighty Little Bheem: Festival of Colors"/>
        <filter val="Mighty Little Bheem: Kite Festival"/>
        <filter val="Mighty Raju"/>
        <filter val="Mike Birbiglia: My Girlfriend's Boyfriend"/>
        <filter val="Mike Birbiglia: Thank God for Jokes"/>
        <filter val="Mike Birbiglia: The New One"/>
        <filter val="Mike Birbiglia: What I Should Have Said Was Nothing"/>
        <filter val="Mike Epps: Don't Take It Personal"/>
        <filter val="Mike Epps: Only One Mike"/>
        <filter val="Milada"/>
        <filter val="Milea"/>
        <filter val="Miles Davis: Birth of the Cool"/>
        <filter val="Milestone"/>
        <filter val="MILF"/>
        <filter val="Million Dollar Beach House"/>
        <filter val="Million Pound Menu"/>
        <filter val="Million Yen Women"/>
        <filter val="Mind Game"/>
        <filter val="MindGamers"/>
        <filter val="Mindhorn"/>
        <filter val="Mindhunter"/>
        <filter val="Mine"/>
        <filter val="Minecraft: Story Mode"/>
        <filter val="Minimalism: A Documentary About the Important Things"/>
        <filter val="Minnal Murali"/>
        <filter val="Minsara Kanavu"/>
        <filter val="Miracle in Cell No. 7"/>
        <filter val="Miraculous: Tales of Ladybug &amp; Cat Noir"/>
        <filter val="Mirage"/>
        <filter val="Mirai"/>
        <filter val="Miranda Sings Live... Your Welcome"/>
        <filter val="Misfit: The Series"/>
        <filter val="Misha and the Wolves"/>
        <filter val="Mishan Impossible"/>
        <filter val="Mismatched"/>
        <filter val="Miss Americana"/>
        <filter val="Miss Granny"/>
        <filter val="Miss in Kiss"/>
        <filter val="Mission Blue"/>
        <filter val="Mission Istaanbul"/>
        <filter val="Mission Kathmandu: The Adventures of Nelly &amp; Simon"/>
        <filter val="Misty"/>
        <filter val="Mitt"/>
        <filter val="Mixtape"/>
        <filter val="Mo Amer: Mohammed in Texas"/>
        <filter val="Mo Amer: The Vagabond"/>
        <filter val="Mo Gilligan: Momentum"/>
        <filter val="Mo Gilligan: There's Mo to Life"/>
        <filter val="Mob Psycho 100"/>
        <filter val="Mobile Suit Gundam Hathaway"/>
        <filter val="Mobile Suit Gundam II: Soldiers of Sorrow"/>
        <filter val="Mobile Suit Gundam III: Encounters in Space"/>
        <filter val="Mobile Suit Gundam Unicorn"/>
        <filter val="Mobile Suit Gundam: Char's Counterattack"/>
        <filter val="Mobile Suit Gundam: Iron-Blooded Orphans"/>
        <filter val="Modest Heroes"/>
        <filter val="Moesha"/>
        <filter val="Mohenjo Daro"/>
        <filter val="Mokalik (Mechanic)"/>
        <filter val="Molang"/>
        <filter val="Molly's Game"/>
        <filter val="Mom"/>
        <filter val="Mommy Issues"/>
        <filter val="Momshies! Your Soul is Mine"/>
        <filter val="Monarca"/>
        <filter val="Money Heist"/>
        <filter val="Money Heist: From Tokyo to Berlin"/>
        <filter val="Money Heist: The Phenomenon"/>
        <filter val="Money Trap"/>
        <filter val="Money, Explained"/>
        <filter val="Monkey Twins"/>
        <filter val="Monster"/>
        <filter val="Monster High: Electrified"/>
        <filter val="Monster House"/>
        <filter val="Monster Island"/>
        <filter val="Monster Run"/>
        <filter val="Monster-in-Law"/>
        <filter val="Monsters Inside: The 24 Faces of Billy Milligan"/>
        <filter val="Montford: The Chickasaw Rancher"/>
        <filter val="Monty Python and the Holy Grail"/>
        <filter val="Monty Python Live at the Hollywood Bowl"/>
        <filter val="Monty Python: Almost the Truth (The Lawyer's Cut)"/>
        <filter val="Monty Python: Live (Mostly)"/>
        <filter val="Monty Python: Live at Aspen"/>
        <filter val="Monty Python: The Meaning of Live"/>
        <filter val="Monty Python's Fliegender Zirkus"/>
        <filter val="Monty Python's Flying Circus"/>
        <filter val="Monty Python's Personal Best"/>
        <filter val="Monz√É¬≥n: A Knockout Blow"/>
        <filter val="More the Merrier"/>
        <filter val="Morphle"/>
        <filter val="Mortel"/>
        <filter val="Moshe Kasher: Live in Oakland"/>
        <filter val="Mosquita y Mari"/>
        <filter val="Mossad 101"/>
        <filter val="Most Eligible Bachelor"/>
        <filter val="Motel Makeover"/>
        <filter val="Motichoor Chaknachoor"/>
        <filter val="Motown Magic"/>
        <filter val="Motu Patlu: King Of Kings"/>
        <filter val="Move"/>
        <filter val="Move to Heaven"/>
        <filter val="Moving Art"/>
        <filter val="Mowgli: Legend of the Jungle"/>
        <filter val="Moxie"/>
        <filter val="Mr. Chandramouli"/>
        <filter val="Mr. Iglesias"/>
        <filter val="Mr. Peabody &amp; Sherman"/>
        <filter val="Mr. Right"/>
        <filter val="Mr. Roosevelt"/>
        <filter val="Mr. Sunshine"/>
        <filter val="Mrs. Serial Killer"/>
        <filter val="Ms. Pat: Y'all Wanna Hear Something Crazy?"/>
        <filter val="Mubarakan"/>
        <filter val="Much Loved"/>
        <filter val="Mucho Mucho Amor: The Legend of Walter Mercado"/>
        <filter val="Mucize"/>
        <filter val="Mudbound"/>
        <filter val="Mugamoodi"/>
        <filter val="Mujeres arriba"/>
        <filter val="Mujrim"/>
        <filter val="Mukhsin"/>
        <filter val="Mumbai Delhi Mumbai"/>
        <filter val="Mumbai Meri Jaan"/>
        <filter val="Munafik 2"/>
        <filter val="Mundina Nildana"/>
        <filter val="Munich: The Edge of War"/>
        <filter val="Muqaddar Ka Faisla"/>
        <filter val="Muran"/>
        <filter val="Murder Among the Mormons"/>
        <filter val="Murder by the Coast"/>
        <filter val="Murder Mountain"/>
        <filter val="Murder Mystery"/>
        <filter val="Murder to Mercy - The Cyntoia Brown Story"/>
        <filter val="Murderville"/>
        <filter val="Music Teacher"/>
        <filter val="Must Be... Love"/>
        <filter val="Mustang Island"/>
        <filter val="Mute"/>
        <filter val="Muthu"/>
        <filter val="Mutiny of the Worker Bees"/>
        <filter val="My Amanda"/>
        <filter val="My Amnesia Girl"/>
        <filter val="My Babysitter's a Vampire"/>
        <filter val="My Beautiful Broken Brain"/>
        <filter val="My Best Friend Anne Frank"/>
        <filter val="My Birthday Song"/>
        <filter val="My Bride"/>
        <filter val="My Brother, My Sister"/>
        <filter val="My Dead Ex"/>
        <filter val="My Dear Warrior"/>
        <filter val="My Ex &amp; Whys"/>
        <filter val="My F√É¬ºhrer"/>
        <filter val="My Fair Lady"/>
        <filter val="My Father's Violin"/>
        <filter val="My First First Love"/>
        <filter val="My Friend Pinto"/>
        <filter val="My Girl"/>
        <filter val="My Happy Family"/>
        <filter val="My Holo Love"/>
        <filter val="My Husband Won't Fit"/>
        <filter val="My ID is Gangnam Beauty"/>
        <filter val="My Liberation Notes"/>
        <filter val="My Little Baby"/>
        <filter val="My Little Pony: A New Generation"/>
        <filter val="My Little Pony: Equestria Girls"/>
        <filter val="My Little Pony: Friendship Is Magic"/>
        <filter val="My Love: Six Stories of True Love"/>
        <filter val="My Masterpiece"/>
        <filter val="My Mister"/>
        <filter val="My Mother's Wound"/>
        <filter val="My MVP Valentine"/>
        <filter val="My Name"/>
        <filter val="My Next Guest Needs No Introduction With David Letterman"/>
        <filter val="My Octopus Teacher"/>
        <filter val="My Only Love Song"/>
        <filter val="My Own Man"/>
        <filter val="My Perfect Landing"/>
        <filter val="My Perfect Romance"/>
        <filter val="My Runway"/>
        <filter val="My Sassy Girl"/>
        <filter val="My Secret Romance"/>
        <filter val="My Shy Boss"/>
        <filter val="My Stupid Boss"/>
        <filter val="My Stupid Boss 2"/>
        <filter val="My Suicide"/>
        <filter val="My Sunshine"/>
        <filter val="My Teacher, My Obsession"/>
        <filter val="My Travel Buddy"/>
        <filter val="My Travel Buddy 2"/>
        <filter val="My Unorthodox Life"/>
        <filter val="My Wonderful Life"/>
        <filter val="Myriam Fares: The Journey"/>
        <filter val="Mystery Lab"/>
        <filter val="Mystery Science Theater 3000"/>
        <filter val="Mystic Pop-up Bar"/>
        <filter val="Mystic Whispers"/>
        <filter val="Myth and Mogul: John DeLorean"/>
        <filter val="Mythomaniac"/>
        <filter val="Myths &amp; Monsters"/>
        <filter val="Na Bangaaru Talli"/>
        <filter val="Naam Shabana"/>
        <filter val="Naan Sigappu Manithan"/>
        <filter val="Nagi-Asu: A Lull in the Sea"/>
        <filter val="Nail Bomber: Manhunt"/>
        <filter val="Nailed It!"/>
        <filter val="Nailed It! France"/>
        <filter val="Nailed It! Germany"/>
        <filter val="Nailed It! Holiday!"/>
        <filter val="Nailed It! Mexico"/>
        <filter val="Naked"/>
        <filter val="Namaste Wahala"/>
        <filter val="Namastey London"/>
        <filter val="Naomi Osaka"/>
        <filter val="Nappily Ever After"/>
        <filter val="Narcos"/>
        <filter val="Narcos: Mexico"/>
        <filter val="Narcoworld: Dope Stories"/>
        <filter val="Naruto"/>
        <filter val="Naruto Shippuden the Movie"/>
        <filter val="Naruto Shippuden the Movie: Blood Prison"/>
        <filter val="Naruto Shippuden the Movie: Bonds"/>
        <filter val="Naruto Shippuden the Movie: The Lost Tower"/>
        <filter val="Naruto Shippuden the Movie: The Will of Fire"/>
        <filter val="Naruto: Guardians of the Crescent Moon Kingdom"/>
        <filter val="Naruto: Legend of the Stone of Gelel"/>
        <filter val="Naruto: Ninja Clash in the Land of Snow"/>
        <filter val="Nasha Natasha"/>
        <filter val="Natalia Valdebenito: El especial"/>
        <filter val="Nate Bargatze: The Greatest Average American"/>
        <filter val="Nate Bargatze: The Tennessee Kid"/>
        <filter val="Nate: A One Man Show"/>
        <filter val="Nathicharami"/>
        <filter val="Navarasa"/>
        <filter val="Navillera"/>
        <filter val="Nayattu"/>
        <filter val="NCIS"/>
        <filter val="Neal Brennan: 3 Mics"/>
        <filter val="Neevevaro"/>
        <filter val="Nenjamundu Nermaiyundu Odu Raja"/>
        <filter val="Neo Yokio"/>
        <filter val="Neon Genesis Evangelion"/>
        <filter val="Neon Genesis Evangelion: The End of Evangelion"/>
        <filter val="Netflix Presents: The Characters"/>
        <filter val="Nevenka, Breaking The Silence"/>
        <filter val="Never Back Down: Revolt"/>
        <filter val="Never Have I Ever"/>
        <filter val="Nevertheless,"/>
        <filter val="New Girl"/>
        <filter val="New Gods: Nezha Reborn"/>
        <filter val="New Year's Eve"/>
        <filter val="New York Minute"/>
        <filter val="Newness"/>
        <filter val="Newton's Cradle"/>
        <filter val="Next Enti?"/>
        <filter val="Next Gen"/>
        <filter val="Next in Fashion"/>
        <filter val="Neymar: The Perfect Chaos"/>
        <filter val="Ni de co√É¬±a"/>
        <filter val="Nicky Jam: El Ganador"/>
        <filter val="Nicky, Ricky, Dicky &amp; Dawn"/>
        <filter val="Nicole Byer: BBW (Big Beautiful Weirdo)"/>
        <filter val="Nigerian Prince"/>
        <filter val="Night in Paradise"/>
        <filter val="Night of Knots"/>
        <filter val="Night on Earth: Shot in the Dark"/>
        <filter val="Night Stalker: The Hunt for a Serial Killer"/>
        <filter val="Night Teeth"/>
        <filter val="Nightbooks"/>
        <filter val="Nightcrawler"/>
        <filter val="Nightflyers"/>
        <filter val="Nightmare in Columbia County"/>
        <filter val="Nightmare Teacher"/>
        <filter val="Nikki Glaser: Bangin'"/>
        <filter val="Nimbe: The Movie"/>
        <filter val="Ninjago: Masters of Spinjitzu"/>
        <filter val="NiNoKuni"/>
        <filter val="Nisman. The Prosecutor, the President and the Spy"/>
        <filter val="Niyazi G√É¬ºl D√É¬∂rtnala"/>
        <filter val="Njan Prakashan"/>
        <filter val="Nneka the Pretty Serpent"/>
        <filter val="No andaba muerto, estaba de parranda"/>
        <filter val="No Escape Room"/>
        <filter val="No Good Nick"/>
        <filter val="No hay tiempo para la verg√É¬ºenza"/>
        <filter val="No Longer Kids"/>
        <filter val="No One Gets Out Alive"/>
        <filter val="No One Killed Jessica"/>
        <filter val="No One Will Ever Know"/>
        <filter val="No Other Woman"/>
        <filter val="No Tomorrow"/>
        <filter val="Noblemen"/>
        <filter val="Nobody Sleeps in the Woods Tonight"/>
        <filter val="Nobody Sleeps in the Woods Tonight 2"/>
        <filter val="Nobody Speak: Trials of the Free Press"/>
        <filter val="Nobody's Looking"/>
        <filter val="Nocturnal Animals"/>
        <filter val="Norm Macdonald Has a Show"/>
        <filter val="Norm Macdonald: Hitler's Dog, Gossip &amp; Trickery"/>
        <filter val="Norsemen"/>
        <filter val="Northern Rescue"/>
        <filter val="Not Another Teen Movie"/>
        <filter val="Notes for My Son"/>
        <filter val="Nothing to Hide"/>
        <filter val="Nothing to Lose"/>
        <filter val="Nothing to Lose 2"/>
        <filter val="November 13: Attack on Paris"/>
        <filter val="Nowhere Man"/>
        <filter val="Nuevo Rico Nuevo Pobre"/>
        <filter val="Numberblocks"/>
        <filter val="NY Prison Break: The Seduction of Joyce Mitchell"/>
        <filter val="Oats Studios"/>
        <filter val="Occupation: Rainfall"/>
        <filter val="Occupied"/>
        <filter val="October Faction"/>
        <filter val="Octonauts"/>
        <filter val="Octonauts and the Caves of Sac Actun"/>
        <filter val="Octonauts and the Great Barrier Reef"/>
        <filter val="Octonauts: Above &amp; Beyond"/>
        <filter val="Octonauts: The Ring of Fire"/>
        <filter val="Offering to the Storm"/>
        <filter val="Office Girls"/>
        <filter val="Official Secrets"/>
        <filter val="Offline: Are You Ready for the Next Level?"/>
        <filter val="Offspring"/>
        <filter val="Oggy and the Cockroaches"/>
        <filter val="Oh Darling! Yeh Hai India!"/>
        <filter val="Oh, Hello on Broadway"/>
        <filter val="Oh, Ramona!"/>
        <filter val="Ojo's in d' House"/>
        <filter val="Ojukokoro (Greed)"/>
        <filter val="Ok Kanmani"/>
        <filter val="Okja"/>
        <filter val="Okko's Inn"/>
        <filter val="Oktoberfest: Beer &amp; Blood"/>
        <filter val="Okupas"/>
        <filter val="Old Money"/>
        <filter val="Old Thieves: The Legend of Artegio"/>
        <filter val="Oldboy"/>
        <filter val="Olmo and the Seagull"/>
        <filter val="Oloibiri"/>
        <filter val="Olympus Has Fallen"/>
        <filter val="Om Shanti Om"/>
        <filter val="Omar"/>
        <filter val="OMG: Oh My God!"/>
        <filter val="Omniscient"/>
        <filter val="Omo Ghetto: The Saga"/>
        <filter val="On Body and Soul"/>
        <filter val="On Children"/>
        <filter val="On My Block"/>
        <filter val="On My Skin"/>
        <filter val="On the Verge"/>
        <filter val="Once a Gangster"/>
        <filter val="Once Again"/>
        <filter val="Once Upon a Time in America"/>
        <filter val="Once Upon a Time in Lingjian Mountain"/>
        <filter val="Once Upon a Time in Mexico"/>
        <filter val="Once Upon a Time in Mumbaai"/>
        <filter val="Once Upon a Time in Mumbai Dobaara!"/>
        <filter val="Once Upon a Time... Happily Never After"/>
        <filter val="One"/>
        <filter val="One by Two"/>
        <filter val="One Day at a Time"/>
        <filter val="One Day We'll Talk About Today"/>
        <filter val="One in a Billion"/>
        <filter val="One Lagos Night"/>
        <filter val="One More Time"/>
        <filter val="One More Try"/>
        <filter val="One Night in Paris"/>
        <filter val="One of Us"/>
        <filter val="One on One"/>
        <filter val="One Piece"/>
        <filter val="One Piece Film: Z"/>
        <filter val="One Piece: Episode of Chopper Plus: Bloom in the Winter, Miracle Cherry Blossom"/>
        <filter val="One Piece: Strong World"/>
        <filter val="One Piece: The Desert Princess and the Pirates: Adventure in Alabasta"/>
        <filter val="One Spring Night"/>
        <filter val="One Take"/>
        <filter val="One-Punch Man"/>
        <filter val="One-Way to Tomorrow"/>
        <filter val="Only Mine"/>
        <filter val="Only You"/>
        <filter val="Open Your Eyes"/>
        <filter val="Opening Night"/>
        <filter val="Operation Christmas Drop"/>
        <filter val="Operation Hyacinth"/>
        <filter val="Operation Mincemeat"/>
        <filter val="Operation Varsity Blues: The College Admissions Scandal"/>
        <filter val="Ophelia"/>
        <filter val="Oprah Winfrey Presents: When They See Us Now"/>
        <filter val="Orange Is the New Black"/>
        <filter val="Orbiter 9"/>
        <filter val="Ordinary People"/>
        <filter val="Ordinary World"/>
        <filter val="Oscar's Oasis"/>
        <filter val="Osmosis"/>
        <filter val="Osmosis Jones"/>
        <filter val="Other People"/>
        <filter val="Otherhood"/>
        <filter val="Ouija: Origin of Evil"/>
        <filter val="Our Blues"/>
        <filter val="Our Brand Is Crisis"/>
        <filter val="Our Lady of San Juan, Four Centuries of Miracles"/>
        <filter val="Our Lovers"/>
        <filter val="Our Planet"/>
        <filter val="Our Planet: Behind the Scenes"/>
        <filter val="Our Souls at Night"/>
        <filter val="Ouran High School Host Club"/>
        <filter val="Out of Life"/>
        <filter val="Out Of My League"/>
        <filter val="Out of Thin Air"/>
        <filter val="Outback Truckers"/>
        <filter val="Outer Banks"/>
        <filter val="Outlander"/>
        <filter val="Outlaw King"/>
        <filter val="Outlaws"/>
        <filter val="Outside In"/>
        <filter val="Outside the Wire"/>
        <filter val="Over the Moon"/>
        <filter val="Overnight Republic"/>
        <filter val="Oxygen"/>
        <filter val="Oye Lucky! Lucky Oye!"/>
        <filter val="Ozark"/>
        <filter val="Pa Paandi"/>
        <filter val="Paan Singh Tomar"/>
        <filter val="Paava Kadhaigal"/>
        <filter val="Pablo Escobar: The Drug Lord"/>
        <filter val="Pac√É¬≠ficum"/>
        <filter val="Pachamama"/>
        <filter val="Pacific Rim: The Black"/>
        <filter val="Pac-Man and the Ghostly Adventures"/>
        <filter val="Pad Man"/>
        <filter val="Paddington"/>
        <filter val="Paddleton"/>
        <filter val="Pagglait"/>
        <filter val="Pagpag: Nine Lives"/>
        <filter val="Paheli"/>
        <filter val="Pahuna: The Little Visitors"/>
        <filter val="Palermo Hollywood"/>
        <filter val="Pandemic: How to Prevent an Outbreak"/>
        <filter val="Pandigai"/>
        <filter val="Pandora"/>
        <filter val="Panipat"/>
        <filter val="Panoptic"/>
        <filter val="Paper Lives"/>
        <filter val="Paprika"/>
        <filter val="Paquita Salas"/>
        <filter val="Paradise Beach"/>
        <filter val="Paradise Hills"/>
        <filter val="Paradise Lost"/>
        <filter val="Paradise PD"/>
        <filter val="Paradox"/>
        <filter val="Paranoid"/>
        <filter val="Paranormal Investigation"/>
        <filter val="Parch√É¬≠s: the Documentary"/>
        <filter val="Paris Is Us"/>
        <filter val="Parmanu: The Story of Pokhran"/>
        <filter val="Parrot Sketch Not Included: Twenty Years of Monty Python"/>
        <filter val="Part-Time Idol"/>
        <filter val="Paskal"/>
        <filter val="Passing"/>
        <filter val="Patria"/>
        <filter val="Patrick"/>
        <filter val="Patriot Act with Hasan Minhaj"/>
        <filter val="Patsy &amp; Loretta"/>
        <filter val="Patton Oswalt: Annihilation"/>
        <filter val="Patton Oswalt: Talking for Clapping"/>
        <filter val="Paul Hollywood's Big Continental Road Trip"/>
        <filter val="Peaky Blinders"/>
        <filter val="Pecados capitales"/>
        <filter val="Pedal the World"/>
        <filter val="Pedal to Metal"/>
        <filter val="Pedro El Escamoso"/>
        <filter val="Peepli Live"/>
        <filter val="Pee-wee's Big Holiday"/>
        <filter val="Pegasus"/>
        <filter val="Pel√É¬©"/>
        <filter val="Penalty"/>
        <filter val="Penalty Kick"/>
        <filter val="Penguin Bloom"/>
        <filter val="Penguin Town"/>
        <filter val="Penguins of Madagascar"/>
        <filter val="Per√É¬∫: Tesoro Escondido"/>
        <filter val="Perazhagan"/>
        <filter val="Perdida"/>
        <filter val="Perfect Bid: The Contestant Who Knew Too Much"/>
        <filter val="Perfume"/>
        <filter val="Perfume Imaginary Museum √¢‚Ç¨≈ìTime Warp√¢‚Ç¨¬ù"/>
        <filter val="Persona"/>
        <filter val="Pet Sematary"/>
        <filter val="Pet Stars"/>
        <filter val="Pete Davidson: Alive from New York"/>
        <filter val="Peter Rabbit 2: The Runaway"/>
        <filter val="Pets United"/>
        <filter val="Petta"/>
        <filter val="Pettson and Findus: The Best Christmas Ever"/>
        <filter val="Phantom"/>
        <filter val="Phantom Thread"/>
        <filter val="Phil Wang: Philly Philly Wang Wang"/>
        <filter val="Phir Bhi Dil Hai Hindustani"/>
        <filter val="Phir Hera Pheri"/>
        <filter val="Phone Swap"/>
        <filter val="Photocopier"/>
        <filter val="Pickpockets"/>
        <filter val="Pieces of a Woman"/>
        <filter val="Pieces of Her"/>
        <filter val="Piercing"/>
        <filter val="Pihu"/>
        <filter val="Pili Fantasy: War of Dragons"/>
        <filter val="Pine Gap"/>
        <filter val="Pink Zone"/>
        <filter val="Pinkfong &amp; Baby Shark's Space Adventure"/>
        <filter val="Pinky Malinky"/>
        <filter val="Pinky Memsaab"/>
        <filter val="Pitta Kathalu"/>
        <filter val="Pizza"/>
        <filter val="PJ Masks"/>
        <filter val="PK"/>
        <filter val="Players"/>
        <filter val="Playing with Fire"/>
        <filter val="Pocoyo"/>
        <filter val="Point Blank"/>
        <filter val="Pok√É¬©mon"/>
        <filter val="Pok√É¬©mon Journeys: The Series"/>
        <filter val="Pok√É¬©mon the Movie: Secrets of the Jungle"/>
        <filter val="Pok√É¬©mon: Mewtwo Strikes Back - Evolution"/>
        <filter val="Polar"/>
        <filter val="Polly Pocket"/>
        <filter val="Pomegranates and Myrrh"/>
        <filter val="Poms"/>
        <filter val="Ponysitters Club"/>
        <filter val="Pop Team Epic"/>
        <filter val="Pope Francis: A Man of His Word"/>
        <filter val="Popples"/>
        <filter val="Pororo the Little Penguin"/>
        <filter val="Posesif"/>
        <filter val="Poshter Girl"/>
        <filter val="Post Mortem: No One Dies in Skarnes"/>
        <filter val="Poster Boys"/>
        <filter val="Potato Potahto"/>
        <filter val="Pottersville"/>
        <filter val="Power Players"/>
        <filter val="Power Rangers"/>
        <filter val="Power Rangers Beast Morphers"/>
        <filter val="Power Rangers Dino Fury"/>
        <filter val="Power Rangers Ninja Steel"/>
        <filter val="Prank Encounters"/>
        <filter val="Pray Away"/>
        <filter val="Prayers for the Stolen"/>
        <filter val="Prem Ratan Dhan Payo"/>
        <filter val="Premonition"/>
        <filter val="Pretend It's a City"/>
        <filter val="Pretty Smart"/>
        <filter val="Prey"/>
        <filter val="Prime Time"/>
        <filter val="Prince"/>
        <filter val="Prince of Peoria"/>
        <filter val="Princess 'Daya'Reese"/>
        <filter val="Print the Legend"/>
        <filter val="Prison Playbook"/>
        <filter val="Private Life"/>
        <filter val="Private Lives"/>
        <filter val="Private Network: Who Killed Manuel Buend√É¬≠a?"/>
        <filter val="Procession"/>
        <filter val="Professor"/>
        <filter val="Project Marathwada"/>
        <filter val="Project Mc√Ç¬≤"/>
        <filter val="Project Papa"/>
        <filter val="Project Power"/>
        <filter val="Project X"/>
        <filter val="Psycho"/>
        <filter val="Psychokinesis"/>
        <filter val="Public Enemies"/>
        <filter val="Puella Magi Madoka Magica"/>
        <filter val="Puerta 7"/>
        <filter val="Puerto Ricans in Paris"/>
        <filter val="Puff: Wonders of the Reef"/>
        <filter val="Puffin Rock"/>
        <filter val="Pui Pui Molcar"/>
        <filter val="Pulang"/>
        <filter val="Pup Academy"/>
        <filter val="Pup Star: Better 2Gether"/>
        <filter val="Pup Star: World Tour"/>
        <filter val="Puppy Star Christmas"/>
        <filter val="Puriyaatha Puthir"/>
        <filter val="Puss in Boots"/>
        <filter val="Put Your Head on My Shoulder"/>
        <filter val="Pyaar Ka Punchnama"/>
        <filter val="Pyaar Ka Punchnama 2"/>
        <filter val="Pyar Ke Do Pal"/>
        <filter val="Qarib Qarib Singlle"/>
        <filter val="QB1: Beyond the Lights"/>
        <filter val="Q-Force"/>
        <filter val="Qila"/>
        <filter val="Qismat"/>
        <filter val="Quantico"/>
        <filter val="Quantum of Solace"/>
        <filter val="Quartet"/>
        <filter val="Queen"/>
        <filter val="Queen of the South"/>
        <filter val="Queen Sono"/>
        <filter val="Queer Eye"/>
        <filter val="Queer Eye Germany"/>
        <filter val="Queer Eye: We're in Japan!"/>
        <filter val="Question Mark"/>
        <filter val="Qui√É¬©n te cantar√É¬°"/>
        <filter val="Quicksand"/>
        <filter val="Quiet"/>
        <filter val="Quiet Victory: The Charlie Wedemeyer Story"/>
        <filter val="Quincy"/>
        <filter val="Raajneeti"/>
        <filter val="Raat Akeli Hai"/>
        <filter val="Rabbids Invasion"/>
        <filter val="Rabbids Invasion - Mission To Mars"/>
        <filter val="Rabun"/>
        <filter val="Race"/>
        <filter val="Race 2"/>
        <filter val="Race: Bubba Wallace"/>
        <filter val="Racket Boys"/>
        <filter val="Radhe Shyam"/>
        <filter val="Radium Girls"/>
        <filter val="Raees"/>
        <filter val="Rafinha Bastos: Ultimatum"/>
        <filter val="Ragini MMS"/>
        <filter val="Ragini MMS 2"/>
        <filter val="Ragnarok"/>
        <filter val="Rainbow High"/>
        <filter val="Rainbow Rangers"/>
        <filter val="Rainbow Ruby"/>
        <filter val="Rainbow Time"/>
        <filter val="Raising Dion"/>
        <filter val="Raising the Bar"/>
        <filter val="Raja Natwarlal"/>
        <filter val="Raja, Rasoi Aur Anya Kahaniyaan"/>
        <filter val="Rajma Chawal"/>
        <filter val="Rakkhosh"/>
        <filter val="Ralphie May: Imperfectly Yours"/>
        <filter val="Ram Jaane"/>
        <filter val="Raman Raghav 2.0"/>
        <filter val="Rambo"/>
        <filter val="Rambo: Last Blood"/>
        <filter val="Ramprasad Ki Tehrvi"/>
        <filter val="Rang De Basanti"/>
        <filter val="Rangoon"/>
        <filter val="Rapture"/>
        <filter val="Rascal Does Not Dream of Bunny Girl Senpai"/>
        <filter val="Ratched"/>
        <filter val="Ratchet &amp; Clank"/>
        <filter val="Rattlesnake"/>
        <filter val="RattleSnake: The Ahanna Story"/>
        <filter val="Ravenous"/>
        <filter val="Raw"/>
        <filter val="Ray"/>
        <filter val="Ray Romano: Right Here, Around the Corner"/>
        <filter val="Raya and Sakina"/>
        <filter val="RBG"/>
        <filter val="Re: Mind"/>
        <filter val="REA(L)OVE"/>
        <filter val="Ready to Mingle"/>
        <filter val="Real Rob"/>
        <filter val="Reality Z"/>
        <filter val="Really Love"/>
        <filter val="Reasonable Doubt: A Tale of Two Kidnappings"/>
        <filter val="Rebecca"/>
        <filter val="Rebelde"/>
        <filter val="Rebellion"/>
        <filter val="Rebirth"/>
        <filter val="ReBoot: The Guardian Code"/>
        <filter val="Record of Grancrest War"/>
        <filter val="Record of Ragnarok"/>
        <filter val="Record of Youth"/>
        <filter val="Recovery Boys"/>
        <filter val="Red Dot"/>
        <filter val="Red Joan"/>
        <filter val="Red Notice"/>
        <filter val="Red Riding Hood"/>
        <filter val="Red Snow"/>
        <filter val="Redemption"/>
        <filter val="Refugiado"/>
        <filter val="Reggie Watts: Spatial"/>
        <filter val="Regiment Diaries"/>
        <filter val="Reign"/>
        <filter val="ReMastered: Devil at the Crossroads"/>
        <filter val="ReMastered: Massacre at the Stadium"/>
        <filter val="ReMastered: The Lion's Share"/>
        <filter val="ReMastered: The Miami Showband Massacre"/>
        <filter val="ReMastered: The Two Killings of Sam Cooke"/>
        <filter val="ReMastered: Tricky Dick &amp; The Man in Black"/>
        <filter val="ReMastered: Who Killed Jam Master Jay?"/>
        <filter val="ReMastered: Who Shot the Sheriff"/>
        <filter val="Remember You"/>
        <filter val="Replicas"/>
        <filter val="Reply 1988"/>
        <filter val="Reprisal"/>
        <filter val="Requiem"/>
        <filter val="Rescued by Ruby"/>
        <filter val="Resident Evil: Infinite Darkness"/>
        <filter val="Residue"/>
        <filter val="Resort to Love"/>
        <filter val="Restaurants on the Edge"/>
        <filter val="Restless"/>
        <filter val="Results"/>
        <filter val="Resurface"/>
        <filter val="Resurrection: Ertugrul"/>
        <filter val="Retablo"/>
        <filter val="Return to Space"/>
        <filter val="Revenge of the Pontianak"/>
        <filter val="Revenger"/>
        <filter val="Reversing Roe"/>
        <filter val="revisions"/>
        <filter val="Revolutionary Love"/>
        <filter val="Rhyme Time Town"/>
        <filter val="Rhys Nicholson: Live at the Athenaeum"/>
        <filter val="Rhythm + Flow"/>
        <filter val="Ricardo O'Farrill: Abrazo Genial"/>
        <filter val="Ricardo O'Farrill: abrazo navide√É¬±o"/>
        <filter val="Ricardo Quevedo: Hay gente as√É¬≠"/>
        <filter val="Ricardo Quevedo: los amargados somos m√É¬°s"/>
        <filter val="Rich in Love"/>
        <filter val="Richard Pryor: Live in Concert"/>
        <filter val="Richie Rich"/>
        <filter val="Ricky Gervais: Humanity"/>
        <filter val="Ricky Zoom"/>
        <filter val="Ride Like a Girl"/>
        <filter val="Ride or Die"/>
        <filter val="Ridley Jones"/>
        <filter val="Right Here Right Now"/>
        <filter val="Rilakkuma and Kaoru"/>
        <filter val="Rim of the World"/>
        <filter val="Riot"/>
        <filter val="Rip Tide"/>
        <filter val="Riphagen the Untouchable"/>
        <filter val="Rise of Empires: Ottoman"/>
        <filter val="Rise: Ini Kalilah"/>
        <filter val="Rising High"/>
        <filter val="Rising Phoenix"/>
        <filter val="Rita"/>
        <filter val="Rita Moreno: Just a Girl Who Decided to Go for It"/>
        <filter val="Riverdale"/>
        <filter val="Riverdance: The Animated Adventure"/>
        <filter val="River's Edge"/>
        <filter val="RK Nagar"/>
        <filter val="Road To High &amp; Low"/>
        <filter val="Road to Perdition"/>
        <filter val="Road to Roma"/>
        <filter val="Road Trip"/>
        <filter val="Rob Schneider: Asian Momma, Mexican Kids"/>
        <filter val="Robin Robin"/>
        <filter val="Robocar Poli"/>
        <filter val="Robot Trains"/>
        <filter val="Robozuna"/>
        <filter val="Rocco"/>
        <filter val="Rock my Heart"/>
        <filter val="Rock On!!"/>
        <filter val="Rock the Kasbah"/>
        <filter val="Rocko's Modern Life: Static Cling"/>
        <filter val="Rocks"/>
        <filter val="Rodney Carrington: Here Comes the Truth"/>
        <filter val="Rodney King"/>
        <filter val="Rogue Warfare: Death of a Nation"/>
        <filter val="Rogue Warfare: The Hunt"/>
        <filter val="Rolling Thunder Revue: A Bob Dylan Story by Martin Scorsese"/>
        <filter val="Roma"/>
        <filter val="Roman Empire"/>
        <filter val="Romance Is a Bonus Book"/>
        <filter val="Romantik Komedi"/>
        <filter val="Romantik Komedi 2: Bekarl√Ñ¬±√Ñ≈∏a Veda"/>
        <filter val="Romeo Akbar Walter"/>
        <filter val="Romina"/>
        <filter val="Ron White: If You Quit Listening, I'll Shut Up"/>
        <filter val="Ronnie Coleman: The King"/>
        <filter val="Ronny Chieng: Asian Comedian Destroys America!"/>
        <filter val="Roohi"/>
        <filter val="Rookie Historian Goo Hae-Ryung"/>
        <filter val="Room 2806: The Accusation"/>
        <filter val="Roped"/>
        <filter val="Rory Scovel Tries Stand-Up for the First Time"/>
        <filter val="Rose Island"/>
        <filter val="Roswell, New Mexico"/>
        <filter val="Rotten"/>
        <filter val="Rowdy Rathore"/>
        <filter val="Roxanne, Roxanne"/>
        <filter val="Rubaru Roshni"/>
        <filter val="Rumor Has It..."/>
        <filter val="Rumspringa - Ein Amish in Berlin"/>
        <filter val="Running Man"/>
        <filter val="Rurouni Kenshin Part I: Origins"/>
        <filter val="Rurouni Kenshin: The Beginning"/>
        <filter val="Rurouni Kenshin: The Final"/>
        <filter val="Rush"/>
        <filter val="Russell Brand: Re:Birth"/>
        <filter val="Russell Howard: Lubricant"/>
        <filter val="Russell Howard: Recalibrate"/>
        <filter val="Russell Peters: Almost Famous"/>
        <filter val="Russian Doll"/>
        <filter val="Rust Creek"/>
        <filter val="Rust Valley Restorers"/>
        <filter val="Ryan Hamilton: Happy Face"/>
        <filter val="S Storm"/>
        <filter val="S.W.A.T.: Under Siege"/>
        <filter val="Saaho"/>
        <filter val="Saavat"/>
        <filter val="Saawan"/>
        <filter val="Sab el-Burumbah"/>
        <filter val="Sabotage"/>
        <filter val="Sabrina"/>
        <filter val="Sacred Games"/>
        <filter val="Sad Hill Unearthed"/>
        <filter val="Safe"/>
        <filter val="Sahara"/>
        <filter val="Saheb Biwi Aur Gangster Returns"/>
        <filter val="Sailor Moon Crystal"/>
        <filter val="SAINT SEIYA: Knights of the Zodiac"/>
        <filter val="Sakaling Maging Tayo"/>
        <filter val="Sakho &amp; Mangane"/>
        <filter val="Saladin the Victorious"/>
        <filter val="Salam - The First ****** Nobel Laureate"/>
        <filter val="Salt Fat Acid Heat"/>
        <filter val="Salt of This Sea"/>
        <filter val="Sam &amp; Cat"/>
        <filter val="Sam Jay: 3 in the Morning"/>
        <filter val="Sam Kinison: Breaking the Rules"/>
        <filter val="Sam Kinison: Live in Vegas"/>
        <filter val="Sam Kinison: The Scream Continues"/>
        <filter val="Samantha!"/>
        <filter val="Sammy &amp; Co"/>
        <filter val="Samouni Road"/>
        <filter val="SampleThis"/>
        <filter val="Samurai Gourmet"/>
        <filter val="Samurai Rabbit: The Usagi Chronicles"/>
        <filter val="Sand Castle"/>
        <filter val="Sand Storm"/>
        <filter val="Sandy Wexler"/>
        <filter val="Sanitation Day"/>
        <filter val="Sanju"/>
        <filter val="Sankofa"/>
        <filter val="SanPa: Sins of the Savior"/>
        <filter val="Santa Banta Pvt Ltd"/>
        <filter val="Santa Clarita Diet"/>
        <filter val="Santana"/>
        <filter val="Santo cach√É¬≥n"/>
        <filter val="Sarah Cooper: Everything's Fine"/>
        <filter val="Sarah Silverman: A Speck of Dust"/>
        <filter val="Sara's Notebook"/>
        <filter val="Sarbath"/>
        <filter val="Sardar Ka Grandson"/>
        <filter val="Sarkar"/>
        <filter val="Sarvam Thaala Mayam"/>
        <filter val="SAS: Red Notice"/>
        <filter val="Satria Heroes: Revenge of the Darkness"/>
        <filter val="Saturday Morning All Star Hits!"/>
        <filter val="Satyagraha"/>
        <filter val="Savage Rhythm"/>
        <filter val="Savages"/>
        <filter val="Saved by the Bell"/>
        <filter val="Saverio Raimondo: Il Satiro Parlante"/>
        <filter val="Saving Capitalism"/>
        <filter val="Saving Private Ryan"/>
        <filter val="Say I Do"/>
        <filter val="Scams"/>
        <filter val="Scare Tactics"/>
        <filter val="Scaredy Cats"/>
        <filter val="Scary Movie 4"/>
        <filter val="Scary Movie 5"/>
        <filter val="Scary Stories to Tell in the Dark"/>
        <filter val="Schitt's Creek"/>
        <filter val="School Life"/>
        <filter val="School of Chocolate"/>
        <filter val="Schubert in Love"/>
        <filter val="Schulz Saves America"/>
        <filter val="Schumacher"/>
        <filter val="Scissor Seven"/>
        <filter val="Scream: The TV Series"/>
        <filter val="Screwball"/>
        <filter val="SDU: Sex Duties Unit"/>
        <filter val="Seal Team"/>
        <filter val="Search Party"/>
        <filter val="Search: WWW"/>
        <filter val="Searching for Sheela"/>
        <filter val="Seaspiracy"/>
        <filter val="Sebasti√É¬°n Marcelo Wainraich"/>
        <filter val="Sebastian Maniscalco: Stay Hungry"/>
        <filter val="Sebastian Maniscalco: What's Wrong with People?"/>
        <filter val="Sebastian Maniscalco: Why Would You Do That?"/>
        <filter val="Secret Agent Selection: WW2"/>
        <filter val="Secret City"/>
        <filter val="Secret Magic Control Agency"/>
        <filter val="Secret Obsession"/>
        <filter val="Secret Superstar"/>
        <filter val="Secreto bien guardado"/>
        <filter val="Secrets in the Hot Spring"/>
        <filter val="Secrets of Great British Castles"/>
        <filter val="Secrets of Summer"/>
        <filter val="Secrets of the Saqqara Tomb"/>
        <filter val="Security"/>
        <filter val="See You Yesterday"/>
        <filter val="Seeing Allred"/>
        <filter val="Seeking a Man"/>
        <filter val="Sei"/>
        <filter val="Seinfeld"/>
        <filter val="Seis Manos"/>
        <filter val="Seized"/>
        <filter val="Selection Day"/>
        <filter val="Selena: The Series"/>
        <filter val="Self Made: Inspired by the Life of Madam C.J. Walker"/>
        <filter val="Self/less"/>
        <filter val="Selfie"/>
        <filter val="Selfie 69"/>
        <filter val="Selling Sunset"/>
        <filter val="Selling Tampa"/>
        <filter val="Semesta"/>
        <filter val="Sen Benim Her√Ö≈æeyimsin"/>
        <filter val="Senora Acero"/>
        <filter val="Sense8"/>
        <filter val="Sentinelle"/>
        <filter val="Septembers of Shiraz"/>
        <filter val="Sergio"/>
        <filter val="Serial Killer with Piers Morgan"/>
        <filter val="Serious Men"/>
        <filter val="Seriously Single"/>
        <filter val="Servant of the People"/>
        <filter val="Set It Up"/>
        <filter val="Seth Meyers: Lobby Baby"/>
        <filter val="Seth Rogen's Hilarity for Charity"/>
        <filter val="Sethum Aayiram Pon"/>
        <filter val="Settai"/>
        <filter val="Seven"/>
        <filter val="Seven Seconds"/>
        <filter val="Seven Souls in the Skull Castle"/>
        <filter val="Seven Sundays"/>
        <filter val="Seven Years in Tibet"/>
        <filter val="Seventeen"/>
        <filter val="Seventh Son"/>
        <filter val="Sex Education"/>
        <filter val="Sex, Explained"/>
        <filter val="Sex, Love &amp; Goop"/>
        <filter val="Sex/Life"/>
        <filter val="Sex: Unzipped"/>
        <filter val="Sexify"/>
        <filter val="Sextuplets"/>
        <filter val="Sexy Beasts"/>
        <filter val="Sh√É¬©h√É¬©razade"/>
        <filter val="Shaandaar"/>
        <filter val="Shadow"/>
        <filter val="Shadow and Bone"/>
        <filter val="Shadow Parties"/>
        <filter val="Shaitan"/>
        <filter val="Shaman King"/>
        <filter val="Shameless"/>
        <filter val="Shanghai Fortress"/>
        <filter val="Sharkdog"/>
        <filter val="Sharkdog√¢‚Ç¨‚Ñ¢s Fintastic Halloween"/>
        <filter val="Shaun the Sheep"/>
        <filter val="Shaun the Sheep: Adventures from Mossy Bottom"/>
        <filter val="Shaun the Sheep: The Farmer's Llamas"/>
        <filter val="Shaun the Sheep: The Flight Before Christmas"/>
        <filter val="Shawn Mendes: In Wonder"/>
        <filter val="Shawn Mendes: Live in Concert"/>
        <filter val="She Is"/>
        <filter val="Shepherds and Butchers"/>
        <filter val="She-Ra and the Princesses of Power"/>
        <filter val="Sherlock Holmes"/>
        <filter val="Sherlock Holmes: A Game of Shadows"/>
        <filter val="She's Dating the Gangster"/>
        <filter val="She's Gotta Have It"/>
        <filter val="She's The One"/>
        <filter val="Shikara"/>
        <filter val="Shikari"/>
        <filter val="Shimla Mirchi"/>
        <filter val="Shimmer Lake"/>
        <filter val="Shine Your Eyes"/>
        <filter val="Shiny_Flakes: The Teenage Drug Lord"/>
        <filter val="Shirkers"/>
        <filter val="Shooter"/>
        <filter val="Shootout at Lokhandwala"/>
        <filter val="Shor in the City"/>
        <filter val="Shot Caller"/>
        <filter val="Shot in the Dark"/>
        <filter val="Show Dogs"/>
        <filter val="Shrek Forever After"/>
        <filter val="Shrek the Musical"/>
        <filter val="Shtisel"/>
        <filter val="Shubh Aarambh"/>
        <filter val="Shyam Singha Roy"/>
        <filter val="Si Doel the Movie"/>
        <filter val="Si Doel the Movie 2"/>
        <filter val="Si Doel the Movie 3"/>
        <filter val="Si saben c√É¬≥mo me pongo √Ç¬øPa' qu√É¬© me invitan?"/>
        <filter val="Siberia"/>
        <filter val="Sick Note"/>
        <filter val="Sierra Burgess Is a Loser"/>
        <filter val="Sigaram Thodu"/>
        <filter val="Sightless"/>
        <filter val="Signal"/>
        <filter val="Signs"/>
        <filter val="Sila Samayangalil"/>
        <filter val="Silence Is Welcome"/>
        <filter val="Silenced"/>
        <filter val="Sillu Karupatti"/>
        <filter val="Silver Linings Playbook"/>
        <filter val="Silver Skates"/>
        <filter val="Silverton Siege"/>
        <filter val="Simon"/>
        <filter val="Simon Amstell: Set Free"/>
        <filter val="Simplemente Manu NNa"/>
        <filter val="Sin senos s√É¬≠ hay para√É¬≠so"/>
        <filter val="Sinatra: All or Nothing at All"/>
        <filter val="Sinbad: Afros and Bellbottoms"/>
        <filter val="Sinbad: Nothin' but the Funk"/>
        <filter val="Sinbad: Son of a Preacher Man"/>
        <filter val="Sincerely Yours, Dhaka"/>
        <filter val="Sing On!"/>
        <filter val="Sing On! Germany"/>
        <filter val="Sing On! Spain"/>
        <filter val="Singapore"/>
        <filter val="Singapore Social"/>
        <filter val="Singham"/>
        <filter val="Single All the Way"/>
        <filter val="Single Slipper Size - 7"/>
        <filter val="Single√¢‚Ç¨‚Ñ¢s Inferno"/>
        <filter val="Singles Villa"/>
        <filter val="Sinister 2"/>
        <filter val="Sintonia"/>
        <filter val="Sir"/>
        <filter val="Sir! No Sir!"/>
        <filter val="Sirius the Jaeger"/>
        <filter val="Sister, Sister"/>
        <filter val="Sisterakas"/>
        <filter val="Sisters"/>
        <filter val="Sisters on Track"/>
        <filter val="Sisyphus"/>
        <filter val="Sitara"/>
        <filter val="Sivaji: The Boss"/>
        <filter val="Six Windows in the Desert"/>
        <filter val="Skater Girl"/>
        <filter val="Skin Decision: Before and After"/>
        <filter val="Skins"/>
        <filter val="SKY Castle"/>
        <filter val="Sky High"/>
        <filter val="Sky Ladder: The Art of Cai Guo-Qiang"/>
        <filter val="Sky Rojo"/>
        <filter val="Sky Tour: The Movie"/>
        <filter val="Skylanders Academy"/>
        <filter val="Skylines"/>
        <filter val="Slam"/>
        <filter val="Slasher"/>
        <filter val="Slay"/>
        <filter val="Sleepless Society NYCTOPHOBIA"/>
        <filter val="Sleight"/>
        <filter val="Small Chops"/>
        <filter val="Small Crimes"/>
        <filter val="Small Town Crime"/>
        <filter val="Smaller and Smaller Circles"/>
        <filter val="Smile PreCure!"/>
        <filter val="Smoke &amp; Mirrors"/>
        <filter val="Smoking"/>
        <filter val="Snabba Cash"/>
        <filter val="Snervous Tyler Oakley"/>
        <filter val="So My Grandma's a Lesbian!"/>
        <filter val="Social Distance"/>
        <filter val="Sof√É¬≠a Ni√É¬±o de Rivera: Exposed"/>
        <filter val="Sof√É¬≠a Ni√É¬±o de Rivera: Natural Selection"/>
        <filter val="Sofia the First"/>
        <filter val="Sohni Mahiwal"/>
        <filter val="Soil"/>
        <filter val="Soldier"/>
        <filter val="Solo"/>
        <filter val="Solo el amor"/>
        <filter val="Some Assembly Required"/>
        <filter val="Somebody Feed Phil"/>
        <filter val="Someone Great"/>
        <filter val="Someone Has to Die"/>
        <filter val="Something Huge"/>
        <filter val="Something in the Rain"/>
        <filter val="Something's Gotta Give"/>
        <filter val="Somewhere Between"/>
        <filter val="Somewhere Only We Know"/>
        <filter val="Sommore: Chandelier Status"/>
        <filter val="Sommore: The Reign Continues"/>
        <filter val="Somos."/>
        <filter val="Song Exploder"/>
        <filter val="Soni"/>
        <filter val="Sonic X"/>
        <filter val="Sons of the Caliphate"/>
        <filter val="Soorma"/>
        <filter val="Sooryavanshi"/>
        <filter val="Sophie: A Murder in West Cork"/>
        <filter val="Sorry to Bother You"/>
        <filter val="Sorry to Disturb"/>
        <filter val="Souk Bazaar"/>
        <filter val="Soul Surfer"/>
        <filter val="Soul Thieves"/>
        <filter val="Sounds Like Love"/>
        <filter val="Southern Survival"/>
        <filter val="Soy Rada: Serendipity"/>
        <filter val="Space Force"/>
        <filter val="Space Sweepers"/>
        <filter val="Spark"/>
        <filter val="Sparking Joy with Marie Kondo"/>
        <filter val="Sparring"/>
        <filter val="Sparta"/>
        <filter val="Spawn"/>
        <filter val="Special"/>
        <filter val="Special 26"/>
        <filter val="Special Correspondents"/>
        <filter val="Spectral"/>
        <filter val="Spelling the Dream"/>
        <filter val="Spenser Confidential"/>
        <filter val="SPF-18"/>
        <filter val="Spinning Out"/>
        <filter val="Spirit Riding Free: Ride Along Adventure"/>
        <filter val="Spirit Riding Free: Spirit of Christmas"/>
        <filter val="Spirit: Riding Free"/>
        <filter val="Spivak"/>
        <filter val="Spoiled Brats"/>
        <filter val="Spotless"/>
        <filter val="Springsteen On Broadway"/>
        <filter val="Spy Kids: Mission Critical"/>
        <filter val="Spycraft"/>
        <filter val="Spyder"/>
        <filter val="Squared Love"/>
        <filter val="Squid Game"/>
        <filter val="St. Vincent"/>
        <filter val="Stand by Me"/>
        <filter val="Stand by Me Doraemon"/>
        <filter val="Stand by Me Doraemon 2"/>
        <filter val="Standing Up"/>
        <filter val="Standup and Away! with Brian Regan"/>
        <filter val="Star Trek: Deep Space Nine"/>
        <filter val="StarBeam: Beaming in the New Year"/>
        <filter val="Stardust"/>
        <filter val="Stargate SG-1"/>
        <filter val="Stars in the Sky: A Hunting Story"/>
        <filter val="Starship Troopers"/>
        <filter val="Starsky &amp; Hutch"/>
        <filter val="Starting Over Again"/>
        <filter val="Start-Up"/>
        <filter val="Stateless"/>
        <filter val="Stay Close"/>
        <filter val="Stay Here"/>
        <filter val="Stay Tuned!"/>
        <filter val="Steel Rain"/>
        <filter val="Step Sisters"/>
        <filter val="Steve Jobs"/>
        <filter val="Steve Martin and Martin Short: An Evening You Will Forget for the Rest of Your Life"/>
        <filter val="Still Game"/>
        <filter val="Still Laugh-In: The Stars Celebrate"/>
        <filter val="Still Out of My League"/>
        <filter val="Stolen Away"/>
        <filter val="Stories by Rabindranath Tagore"/>
        <filter val="Stories of a Generation - with Pope Francis"/>
        <filter val="Story of Kale: When Someone's in Love"/>
        <filter val="StoryBots Super Songs"/>
        <filter val="Stowaway"/>
        <filter val="Strain"/>
        <filter val="Strange Voices"/>
        <filter val="Strange Weather"/>
        <filter val="Stranger"/>
        <filter val="Stranger Things"/>
        <filter val="Strawberry Shortcake"/>
        <filter val="Stray Bullet"/>
        <filter val="Stree"/>
        <filter val="Street Flow"/>
        <filter val="Street Food"/>
        <filter val="Stretch Armstrong &amp; the Flex Fighters"/>
        <filter val="Strip Down, Rise Up"/>
        <filter val="Strong Island"/>
        <filter val="Strongest Deliveryman"/>
        <filter val="Struggle: The Life and Lost Art of Szukalski"/>
        <filter val="Stuart Little 2"/>
        <filter val="Stuck Apart"/>
        <filter val="Stuck Together"/>
        <filter val="Stunt School"/>
        <filter val="Styling Hollywood"/>
        <filter val="Suburra: Blood on Rome"/>
        <filter val="Sucker Punch"/>
        <filter val="Sudani from Nigeria"/>
        <filter val="Suffragette"/>
        <filter val="Sugar Rush"/>
        <filter val="Sugar Rush Christmas"/>
        <filter val="Summer Heat"/>
        <filter val="Summerland"/>
        <filter val="Summertime"/>
        <filter val="Sun Dogs"/>
        <filter val="Sunday's Illness"/>
        <filter val="Sunderland 'Til I Die"/>
        <filter val="Sunny Bunnies"/>
        <filter val="Super Crooks"/>
        <filter val="Super Deluxe"/>
        <filter val="Super Drags"/>
        <filter val="Super Me"/>
        <filter val="Super Monsters"/>
        <filter val="Super Monsters Back to School"/>
        <filter val="Super Monsters Furever Friends"/>
        <filter val="Super Monsters Save Christmas"/>
        <filter val="Super Monsters Save Halloween"/>
        <filter val="Super Monsters: Once Upon a Rhyme"/>
        <filter val="Super Monsters: Santa's Super Monster Helpers"/>
        <filter val="Super Monsters: Vida's First Halloween"/>
        <filter val="Supergirl"/>
        <filter val="Superlopez"/>
        <filter val="Supernatural"/>
        <filter val="Sur Sapata"/>
        <filter val="Surviving Compton: Dre, Suge and Michel'le"/>
        <filter val="Surviving Death"/>
        <filter val="Surviving Escobar - Alias JJ"/>
        <filter val="Surviving Paradise: A Family Tale"/>
        <filter val="Survivor"/>
        <filter val="Suzzanna: Buried Alive"/>
        <filter val="Svaha: The Sixth Finger"/>
        <filter val="Swades"/>
        <filter val="Swallow"/>
        <filter val="Swap Shop"/>
        <filter val="Swearnet Live"/>
        <filter val="Swearnet: The Movie"/>
        <filter val="Sweet &amp; Sour"/>
        <filter val="Sweet Girl"/>
        <filter val="Sweet Magnolias"/>
        <filter val="Sweet Tooth"/>
        <filter val="Sweetheart"/>
        <filter val="Switched"/>
        <filter val="Sword Art Online"/>
        <filter val="Sword of Trust"/>
        <filter val="SWORDGAI The Animation"/>
        <filter val="Sylvia"/>
        <filter val="Synchronic"/>
        <filter val="System Crasher"/>
        <filter val="T@gged"/>
        <filter val="Taarak Mehta Kka Chhota Chashmah"/>
        <filter val="Table Manners"/>
        <filter val="Tabula Rasa"/>
        <filter val="Taj Mahal 1989"/>
        <filter val="Take Me"/>
        <filter val="Take My Brother Away"/>
        <filter val="Take the 10"/>
        <filter val="Take the Ball, Pass the Ball"/>
        <filter val="Take Your Pills"/>
        <filter val="Takki"/>
        <filter val="Talaash"/>
        <filter val="Talentime"/>
        <filter val="Tales by Light"/>
        <filter val="Tales of the City"/>
        <filter val="Talking Tom and Friends"/>
        <filter val="Tall Girl"/>
        <filter val="Tall Girl 2"/>
        <filter val="Tallulah"/>
        <filter val="Talvar"/>
        <filter val="Tamasha"/>
        <filter val="Tangerine"/>
        <filter val="Tango with Me"/>
        <filter val="Taramani"/>
        <filter val="Target"/>
        <filter val="Tariqi: My Way"/>
        <filter val="Tarung Sarung"/>
        <filter val="Tattoo of Revenge"/>
        <filter val="Tattoo Redo"/>
        <filter val="Tau"/>
        <filter val="Taxi Driver"/>
        <filter val="Taxi No. 9 2 11"/>
        <filter val="Taylor Swift: Reputation Stadium Tour"/>
        <filter val="Taylor Tomlinson: Look at You"/>
        <filter val="Taylor Tomlinson: Quarter-Life Crisis"/>
        <filter val="Tayo the Little Bus"/>
        <filter val="Te Ata"/>
        <filter val="Te quiero"/>
        <filter val="Te3n"/>
        <filter val="Tea Time"/>
        <filter val="Team Foxcatcher"/>
        <filter val="Team Kaylie"/>
        <filter val="Team Zenko Go"/>
        <filter val="Tear Along the Dotted Line"/>
        <filter val="Tears of the Sun"/>
        <filter val="Teasing Master Takagi-san"/>
        <filter val="Teefa in Trouble"/>
        <filter val="Teen Mom 2"/>
        <filter val="Teenage Bounty Hunters"/>
        <filter val="Teenage Mutant Ninja Turtles"/>
        <filter val="Teenage Mutant Ninja Turtles II: The Secret of the Ooze"/>
        <filter val="Teenage Mutant Ninja Turtles III"/>
        <filter val="Tell Me When"/>
        <filter val="Tell Me Who I Am"/>
        <filter val="Tere Naal Love Ho Gaya"/>
        <filter val="Term Life"/>
        <filter val="Terminator 3: Rise of the Machines"/>
        <filter val="Terminator Salvation"/>
        <filter val="Terrace House: Aloha State"/>
        <filter val="Terrace House: Boys &amp; Girls in the City"/>
        <filter val="Terrace House: Opening New Doors"/>
        <filter val="Terrace House: Tokyo 2019-2020"/>
        <filter val="Terrorism Close Calls"/>
        <filter val="Tersanjung: The Movie"/>
        <filter val="Texas Chainsaw 3D"/>
        <filter val="Texas Chainsaw Massacre"/>
        <filter val="Thaandavam"/>
        <filter val="Thackeray"/>
        <filter val="Thalaivii"/>
        <filter val="Thanks for Sharing"/>
        <filter val="That Girl Lay Lay"/>
        <filter val="That Thing Called Tadhana"/>
        <filter val="That Winter, the Wind Blows"/>
        <filter val="The (Silent) War"/>
        <filter val="The 100"/>
        <filter val="The 101-Year-Old Man Who Skipped Out on the Bill and Disappeared"/>
        <filter val="The 2nd"/>
        <filter val="The 3rd Eye"/>
        <filter val="The 3rd Eye 2"/>
        <filter val="The 43"/>
        <filter val="The 4400"/>
        <filter val="The 7 Lives of Lea"/>
        <filter val="The 8th Night"/>
        <filter val="The 9th Precinct"/>
        <filter val="The A List"/>
        <filter val="The Adam Project"/>
        <filter val="The Adventures of Puss in Boots"/>
        <filter val="The After Party"/>
        <filter val="The Alc√É¬†sser Murders"/>
        <filter val="The Alpinist"/>
        <filter val="The Amazing Praybeyt Benjamin"/>
        <filter val="The American Barbecue Showdown"/>
        <filter val="The American Bible Challenge"/>
        <filter val="The American Meme"/>
        <filter val="The Andy Warhol Diaries"/>
        <filter val="The Angel"/>
        <filter val="The App"/>
        <filter val="The App That Stole Christmas"/>
        <filter val="The Arbitration"/>
        <filter val="The Art of Loving: Story of Michalina Wislocka"/>
        <filter val="The Awakening of Motti Wolkenbruch"/>
        <filter val="The Babysitter"/>
        <filter val="The Babysitter: Killer Queen"/>
        <filter val="The Baby-Sitters Club"/>
        <filter val="The Bad Batch"/>
        <filter val="The Baker and the Beauty"/>
        <filter val="The Ballad of Buster Scruggs"/>
        <filter val="The Bar"/>
        <filter val="The Barrier"/>
        <filter val="The Battered Bastards of Baseball"/>
        <filter val="The Battleship Island"/>
        <filter val="The Beast"/>
        <filter val="The Beast Stalker"/>
        <filter val="The Beauty Inside"/>
        <filter val="The Beginning of Life"/>
        <filter val="The Beginning of Life 2: Outside"/>
        <filter val="The Beguiled"/>
        <filter val="The Berlin File"/>
        <filter val="The Best of Enemies"/>
        <filter val="The Big Day"/>
        <filter val="The Big Family Cooking Showdown"/>
        <filter val="The Big Flower Fight"/>
        <filter val="The Big Shot Game Show"/>
        <filter val="The Big Show Show"/>
        <filter val="The Big Wedding"/>
        <filter val="The Billion Dollar Code"/>
        <filter val="The Binding"/>
        <filter val="The Birth Reborn 2"/>
        <filter val="The Black Godfather"/>
        <filter val="The Blacklist"/>
        <filter val="The Blazing Sun"/>
        <filter val="The Bleeding Edge"/>
        <filter val="The Blind Christ"/>
        <filter val="The Blind Side"/>
        <filter val="The Block Island Sound"/>
        <filter val="The Blue Elephant 2"/>
        <filter val="The Blue Lagoon"/>
        <filter val="The Blue Umbrella"/>
        <filter val="The Body"/>
        <filter val="The Body Remembers When the World Broke Open"/>
        <filter val="The Bonfire of Destiny"/>
        <filter val="The Book of Eli"/>
        <filter val="The Book of Henry"/>
        <filter val="The Borgias"/>
        <filter val="The Boss Baby: Back in Business"/>
        <filter val="The Boss: Anatomy of a Crime"/>
        <filter val="The Bourne Ultimatum"/>
        <filter val="The Boy Who Cried Werewolf"/>
        <filter val="The Boy Who Harnessed the Wind"/>
        <filter val="The Boys in the Band"/>
        <filter val="The Boys in the Band: Something Personal"/>
        <filter val="The Brave"/>
        <filter val="The Break with Michelle Wolf"/>
        <filter val="The Breaker Upperers"/>
        <filter val="The Breakup Playlist"/>
        <filter val="The Bride of Habaek"/>
        <filter val="The Bridge"/>
        <filter val="The Bros"/>
        <filter val="The B-Side: Elsa Dorfman's Portrait Photography"/>
        <filter val="The Bubble"/>
        <filter val="The Bucket List"/>
        <filter val="The Bureau of Magical Things"/>
        <filter val="The Business of Drugs"/>
        <filter val="The Butler"/>
        <filter val="The Butterfly's Dream"/>
        <filter val="The Bye Bye Man"/>
        <filter val="The Cabin with Bert Kreischer"/>
        <filter val="The Call"/>
        <filter val="The Car: Road to Revenge"/>
        <filter val="The Cartel"/>
        <filter val="The Casketeers"/>
        <filter val="The Cat in the Hat"/>
        <filter val="The Cat in the Hat Knows a Lot About That!"/>
        <filter val="The Cave"/>
        <filter val="The CEO"/>
        <filter val="The Chair"/>
        <filter val="The Challenge"/>
        <filter val="The Characters of the Continent"/>
        <filter val="The Charming Stepmom"/>
        <filter val="The Chase"/>
        <filter val="The Chef Show"/>
        <filter val="The Chestnut Man"/>
        <filter val="The Chosen One"/>
        <filter val="The Christmas Chronicles"/>
        <filter val="The Christmas Chronicles: Part Two"/>
        <filter val="The Circle"/>
        <filter val="The Circle Brazil"/>
        <filter val="The Circle France"/>
        <filter val="The Clapper"/>
        <filter val="The Claus Family"/>
        <filter val="The Climb"/>
        <filter val="The Cloverfield Paradox"/>
        <filter val="The Club"/>
        <filter val="The Coldest Game"/>
        <filter val="The Colony"/>
        <filter val="The Comedy Lineup"/>
        <filter val="The Comey Rule"/>
        <filter val="The Confession Killer"/>
        <filter val="The Confession Tapes"/>
        <filter val="The Conjuring"/>
        <filter val="The Conjuring 2"/>
        <filter val="The Cook of Castamar"/>
        <filter val="The Could've-Gone-All-the-Way Committee"/>
        <filter val="The Creative Indians"/>
        <filter val="The Crew"/>
        <filter val="The Crimes That Bind"/>
        <filter val="The Crossing"/>
        <filter val="The Crown"/>
        <filter val="The Crowned Clown"/>
        <filter val="The Crystal Calls - Making The Dark Crystal: Age of Resistance"/>
        <filter val="The Cuba Libre Story"/>
        <filter val="The Cuphead Show!"/>
        <filter val="The Curious Creations of Christine McConnell"/>
        <filter val="The Cursed"/>
        <filter val="The Daily Life of the Immortal King"/>
        <filter val="The Danish Girl"/>
        <filter val="The Dark Crystal: Age of Resistance"/>
        <filter val="The Darkness"/>
        <filter val="The Day I Lost My Shadow"/>
        <filter val="The Day I Met El Chapo: The Kate del Castillo Story"/>
        <filter val="The Death and Life of Marsha P. Johnson"/>
        <filter val="The Debt Collector"/>
        <filter val="The Decline"/>
        <filter val="The Deep"/>
        <filter val="The Defeated"/>
        <filter val="The Defected"/>
        <filter val="The Degenerates"/>
        <filter val="The Delivery Boy"/>
        <filter val="The Devil All the Time"/>
        <filter val="The Devil Below"/>
        <filter val="The Devil Next Door"/>
        <filter val="The Devil Punisher"/>
        <filter val="The Devil's Advocate"/>
        <filter val="The Devil's Mistress"/>
        <filter val="The Devil's Own"/>
        <filter val="The Dig"/>
        <filter val="The Dirt"/>
        <filter val="The Dirty Picture"/>
        <filter val="The Disappearance of Madeleine McCann"/>
        <filter val="The Disaster Artist"/>
        <filter val="The Disastrous Life of Saiki K."/>
        <filter val="The Disciple"/>
        <filter val="The Discovery"/>
        <filter val="The Distinguished Citizen"/>
        <filter val="The Doll"/>
        <filter val="The Doll 2"/>
        <filter val="The Door Into Summer"/>
        <filter val="The Do-Over"/>
        <filter val="The Dragon Prince"/>
        <filter val="The Dream Job"/>
        <filter val="The Dreamseller"/>
        <filter val="The Drug King"/>
        <filter val="The Eddy"/>
        <filter val="The Edge of All We Know"/>
        <filter val="The Edge of Democracy"/>
        <filter val="The Edge of Seventeen"/>
        <filter val="The Emigrant"/>
        <filter val="The End of the F***ing World"/>
        <filter val="The Endless Trench"/>
        <filter val="The Epic Tales of Captain Underpants"/>
        <filter val="The Exorcist"/>
        <filter val="The F**k-It List"/>
        <filter val="The Fable"/>
        <filter val="The Fable: The Killer Who Doesn't Kill"/>
        <filter val="The Fabulous Lives of Bollywood Wives"/>
        <filter val="The Fairly OddParents"/>
        <filter val="The Falls"/>
        <filter val="The Family"/>
        <filter val="The Family That Sings Together: The Camargos"/>
        <filter val="The Fastest"/>
        <filter val="The Father Who Moves Mountains"/>
        <filter val="The Fierce Wife"/>
        <filter val="The Figurine (Araromire)"/>
        <filter val="The Final Destination"/>
        <filter val="The Final Table"/>
        <filter val="The Fisherman's Diary"/>
        <filter val="The Five Juanas"/>
        <filter val="The Fix"/>
        <filter val="The Flash"/>
        <filter val="The Foreigner"/>
        <filter val="The Forest"/>
        <filter val="The Forest of Love"/>
        <filter val="The Forest of Love: Deep Cut"/>
        <filter val="The Forgiven"/>
        <filter val="The Forgotten Battle"/>
        <filter val="The Fortress"/>
        <filter val="The Forty-Year-Old Version"/>
        <filter val="The Four of Us"/>
        <filter val="The Frozen Ground"/>
        <filter val="The Fundamentals of Caring"/>
        <filter val="The Future Diary"/>
        <filter val="The Game"/>
        <filter val="The Game Changers"/>
        <filter val="The Garfield Show"/>
        <filter val="The General's Daughter"/>
        <filter val="The Gentlemen"/>
        <filter val="The George McKenna Story"/>
        <filter val="The Get Down"/>
        <filter val="The Getaway King"/>
        <filter val="The Ghost Bride"/>
        <filter val="The Gift"/>
        <filter val="The Girl Allergic to Wi-Fi"/>
        <filter val="The Girl from Oslo"/>
        <filter val="The Girl From the Song"/>
        <filter val="The Girl King"/>
        <filter val="The Girl Next Door"/>
        <filter val="The Girl on the Train"/>
        <filter val="The Girl with the Dragon Tattoo"/>
        <filter val="The Giver"/>
        <filter val="The Glamorous Imperial Concubine"/>
        <filter val="The God Committee"/>
        <filter val="The Good Bandit"/>
        <filter val="The Good Cop"/>
        <filter val="The Good Place"/>
        <filter val="The Goop Lab"/>
        <filter val="The Governor"/>
        <filter val="The Great British Baking Show"/>
        <filter val="The Great Hack"/>
        <filter val="The Great Heist"/>
        <filter val="The Great Magician"/>
        <filter val="The Green Inferno"/>
        <filter val="The Grizzlies"/>
        <filter val="The Grown-Ups"/>
        <filter val="The Guardian"/>
        <filter val="The Guardian Brothers"/>
        <filter val="The Guernsey Literary &amp; Potato Peel Pie Society"/>
        <filter val="The Guest"/>
        <filter val="The Guide to the Perfect Family"/>
        <filter val="The Guilty"/>
        <filter val="The Guns of Navarone"/>
        <filter val="The Half of It"/>
        <filter val="The Hand of God"/>
        <filter val="The Hand of God: Through the Eyes of Sorrentino"/>
        <filter val="The Hard Way"/>
        <filter val="The Harder They Fall"/>
        <filter val="The Hateful Eight"/>
        <filter val="The Haunted Hathaways"/>
        <filter val="The Haunted House"/>
        <filter val="The Haunting in Connecticut 2: Ghosts of Georgia"/>
        <filter val="The Haunting of Bly Manor"/>
        <filter val="The Haunting of Hill House"/>
        <filter val="The Healing Powers of Dude"/>
        <filter val="The Heartbreak Club"/>
        <filter val="The Heirs"/>
        <filter val="The Highwaymen"/>
        <filter val="The History of Future Folk"/>
        <filter val="The Holiday Calendar"/>
        <filter val="The Hollow"/>
        <filter val="The Hollywood Masters"/>
        <filter val="The Honeymoon Stand Up Special"/>
        <filter val="The Hook Up Plan"/>
        <filter val="The Hospital"/>
        <filter val="The House"/>
        <filter val="The House Arrest of Us"/>
        <filter val="The House of Flowers"/>
        <filter val="The House of Flowers: The Movie"/>
        <filter val="The Hows of Us"/>
        <filter val="The Hungry and the Hairy"/>
        <filter val="The Ice Road"/>
        <filter val="The Idhun Chronicles"/>
        <filter val="The I-Land"/>
        <filter val="The Iliza Shlesinger Sketch Show"/>
        <filter val="The Imitation Game"/>
        <filter val="The InBESTigators"/>
        <filter val="The Incredible Jessica James"/>
        <filter val="The Indian Detective"/>
        <filter val="The Influence"/>
        <filter val="The Ingenuity of the Househusband"/>
        <filter val="The Inmate"/>
        <filter val="The Innocence Files"/>
        <filter val="The Innocent"/>
        <filter val="The Innocent Man"/>
        <filter val="The Innocents"/>
        <filter val="The Insomnia Club"/>
        <filter val="The Invisible Guardian"/>
        <filter val="The Invisible Guest"/>
        <filter val="The Invisible Thread"/>
        <filter val="The Irishman"/>
        <filter val="The Irregular at Magic High School"/>
        <filter val="The Irregulars"/>
        <filter val="The IT Crowd"/>
        <filter val="The Ivory Game"/>
        <filter val="The Joel McHale Show with Joel McHale"/>
        <filter val="The Journalist"/>
        <filter val="The Judgement"/>
        <filter val="The K2"/>
        <filter val="The Keepers"/>
        <filter val="The Killer"/>
        <filter val="The Kindergarten Teacher"/>
        <filter val="The Kindness of Strangers"/>
        <filter val="The King"/>
        <filter val="The Kingdom"/>
        <filter val="The King's Avatar"/>
        <filter val="The Kissing Booth"/>
        <filter val="The Kissing Booth 2"/>
        <filter val="The Kissing Booth 3"/>
        <filter val="The Kite"/>
        <filter val="The Knight and the Princess"/>
        <filter val="The Knight Before Christmas"/>
        <filter val="The Kominsky Method"/>
        <filter val="The Lake House"/>
        <filter val="The Land"/>
        <filter val="The Land of Cards"/>
        <filter val="The Land of Steady Habits"/>
        <filter val="The Larva Island Movie"/>
        <filter val="The Last Blockbuster"/>
        <filter val="The Last Bus"/>
        <filter val="The Last Czars"/>
        <filter val="The Last Dance"/>
        <filter val="The Last Days"/>
        <filter val="The Last Days of American Crime"/>
        <filter val="The Last Egg"/>
        <filter val="The Last Forest"/>
        <filter val="The Last Hour"/>
        <filter val="The Last Kids on Earth"/>
        <filter val="The Last Kingdom"/>
        <filter val="The Last Laugh"/>
        <filter val="The Last Letter From Your Lover"/>
        <filter val="The Last Mercenary"/>
        <filter val="The Last Paradiso"/>
        <filter val="The Last Runaway"/>
        <filter val="The Last Samurai"/>
        <filter val="The Last Shaman"/>
        <filter val="The Last Thing He Wanted"/>
        <filter val="The Last Word"/>
        <filter val="The Laundromat"/>
        <filter val="The Laws of Thermodynamics"/>
        <filter val="The Least Expected Day: Inside the Movistar Team 2019"/>
        <filter val="The Legacy of a Whitetail Deer Hunter"/>
        <filter val="The Legacy of the Bones"/>
        <filter val="The Legend of Bhagat Singh"/>
        <filter val="The Legend of Bruce Lee"/>
        <filter val="The Legend of Cocaine Island"/>
        <filter val="The Legend of Korra"/>
        <filter val="The Legend of White Snake"/>
        <filter val="The Letdown"/>
        <filter val="The Letter for the King"/>
        <filter val="The Liberator"/>
        <filter val="The Lies Within"/>
        <filter val="The Life Ahead"/>
        <filter val="The Lighthouse of the Orcas"/>
        <filter val="The Lion Woman"/>
        <filter val="The Little Switzerland"/>
        <filter val="The Little Vampire 3D"/>
        <filter val="The Little Wars"/>
        <filter val="The Lockdown Plan"/>
        <filter val="The Long Dumb Road"/>
        <filter val="The Long Riders"/>
        <filter val="The Lost Brother"/>
        <filter val="The Lost Caf√É¬©"/>
        <filter val="The Lost Daughter"/>
        <filter val="The Lost Husband"/>
        <filter val="The Lost Okoroshi"/>
        <filter val="The Lost Pirate Kingdom"/>
        <filter val="The Loud House Movie"/>
        <filter val="The Love Affair"/>
        <filter val="The Lovebirds"/>
        <filter val="The Mafia Dolls"/>
        <filter val="The Magic School Bus"/>
        <filter val="The Magic School Bus Rides Again"/>
        <filter val="The Magic School Bus Rides Again: Kids in Space"/>
        <filter val="The Magicians"/>
        <filter val="The Main Event"/>
        <filter val="The Man Who Feels No Pain"/>
        <filter val="The Man Without Gravity"/>
        <filter val="The Mansion"/>
        <filter val="The Many Faces of Ito"/>
        <filter val="The Marked Heart"/>
        <filter val="The Mars Generation"/>
        <filter val="The Mask of Zorro"/>
        <filter val="The Massively Mixed-Up Middle School Mystery"/>
        <filter val="The Maus"/>
        <filter val="The Mechanism"/>
        <filter val="The Men Who Stare at Goats"/>
        <filter val="The Mess You Leave Behind"/>
        <filter val="The Method"/>
        <filter val="The Meyerowitz Stories (New and Selected)"/>
        <filter val="The Midas Touch"/>
        <filter val="The Midnight Sky"/>
        <filter val="The Milk System"/>
        <filter val="The Millions"/>
        <filter val="The Mind, Explained"/>
        <filter val="The Minimalists: Less Is Now"/>
        <filter val="The Minions of Midas"/>
        <filter val="The Miracle"/>
        <filter val="The Mire"/>
        <filter val="The Mirror Boy"/>
        <filter val="The Mirror Has Two Faces"/>
        <filter val="The Misadventures of Hedi and Cokeman"/>
        <filter val="The Mistress"/>
        <filter val="The Mitchells vs. the Machines"/>
        <filter val="The Mole"/>
        <filter val="The Most Assassinated Woman in the World"/>
        <filter val="The Most Dangerous Man in Europe"/>
        <filter val="The Most Hated Woman in America"/>
        <filter val="The Most Unknown"/>
        <filter val="The Motive"/>
        <filter val="The Movies That Made Us"/>
        <filter val="The Mr. Peabody &amp; Sherman Show"/>
        <filter val="The Mystery of Marilyn Monroe: The Unheard Tapes"/>
        <filter val="The Naked Director"/>
        <filter val="The Neighbor"/>
        <filter val="The Net"/>
        <filter val="The New Adventures of Oggy"/>
        <filter val="The New Legends of Monkey"/>
        <filter val="The Next Karate Kid"/>
        <filter val="The Next Skin"/>
        <filter val="The Next Step"/>
        <filter val="The Night Clerk"/>
        <filter val="The Night Comes for Us"/>
        <filter val="The Night Shift"/>
        <filter val="The Nightingale"/>
        <filter val="The November Man"/>
        <filter val="The Nut Job"/>
        <filter val="The OA"/>
        <filter val="The Oath"/>
        <filter val="The Occupant"/>
        <filter val="The Old Guard"/>
        <filter val="The Old Ways"/>
        <filter val="The One"/>
        <filter val="The Open House"/>
        <filter val="The Operative"/>
        <filter val="The Orbital Children"/>
        <filter val="The Order"/>
        <filter val="The Originals"/>
        <filter val="The Other"/>
        <filter val="The Other Boleyn Girl"/>
        <filter val="The Other Guys"/>
        <filter val="The Other One: The Long, Strange Trip of Bob Weir"/>
        <filter val="The Other Side of the Wind"/>
        <filter val="The Ottoman Lieutenant"/>
        <filter val="The Outcasts"/>
        <filter val="The Outpost"/>
        <filter val="The Outsider"/>
        <filter val="The Package"/>
        <filter val="The Panti Sisters"/>
        <filter val="The Paper"/>
        <filter val="The Paper Tigers"/>
        <filter val="The Paramedic"/>
        <filter val="The Parisian Agency: Exclusive Properties"/>
        <filter val="The Parkers"/>
        <filter val="The Path of the Anaconda"/>
        <filter val="The Patriot"/>
        <filter val="The Pentaverate"/>
        <filter val="The Perfect Date"/>
        <filter val="The Perfect Dictatorship"/>
        <filter val="The Perfect Family"/>
        <filter val="The Perfect Picture: Ten Years Later"/>
        <filter val="The Perfection"/>
        <filter val="The Phantom"/>
        <filter val="The Pharmacist"/>
        <filter val="The Photographer of Mauthausen"/>
        <filter val="The Piano Forest"/>
        <filter val="The Pirates: The Last Royal Treasure"/>
        <filter val="The Plagues of Breslau"/>
        <filter val="The Platform"/>
        <filter val="The Playbook"/>
        <filter val="The Politician"/>
        <filter val="The Polka King"/>
        <filter val="The Possessed"/>
        <filter val="The Power of the Dog"/>
        <filter val="The Price of Success"/>
        <filter val="The Prince of Tennis ~ Match! Tennis Juniors ~"/>
        <filter val="The Prince Who Turns into a Frog"/>
        <filter val="The Princess Switch"/>
        <filter val="The Princess Switch 3: Romancing the Star"/>
        <filter val="The Princess Weiyoung"/>
        <filter val="The Principles of Pleasure"/>
        <filter val="The Privilege"/>
        <filter val="The Professionals"/>
        <filter val="The Professor and the Madman"/>
        <filter val="The Prom"/>
        <filter val="The Promised Neverland"/>
        <filter val="The Protector"/>
        <filter val="The Puppet Master: Hunting the Ultimate Conman"/>
        <filter val="The Queen"/>
        <filter val="The Queen and the Conqueror"/>
        <filter val="The Queen of Flow"/>
        <filter val="The Queen's Gambit"/>
        <filter val="The Quick and the Dead"/>
        <filter val="The Rachel Divide"/>
        <filter val="The Railway Man"/>
        <filter val="The Rain"/>
        <filter val="The Raincoat Killer: Chasing a Predator in Korea"/>
        <filter val="The Ranch"/>
        <filter val="The Rational Life"/>
        <filter val="The Reason I Jump"/>
        <filter val="The Red Sea Diving Resort"/>
        <filter val="The Rental"/>
        <filter val="The Replacements"/>
        <filter val="The Reservoir Game"/>
        <filter val="The Resistance Banker"/>
        <filter val="The Resurrection of Gavin Stone"/>
        <filter val="The Return of the Prodigal Son"/>
        <filter val="The Ridiculous 6"/>
        <filter val="The Ring"/>
        <filter val="The Ripper"/>
        <filter val="The Rise of Kirmada"/>
        <filter val="The Rise of Phoenixes"/>
        <filter val="The Rite"/>
        <filter val="The Ritual"/>
        <filter val="The River Runner"/>
        <filter val="The Road to El Camino: Behind the Scenes of El Camino: A Breaking Bad Movie"/>
        <filter val="The Rope Curse 2"/>
        <filter val="The Royal Bengal Tiger"/>
        <filter val="The Royal Hibiscus Hotel"/>
        <filter val="The Royal House of Windsor"/>
        <filter val="The Royal Treatment"/>
        <filter val="The Russian Revolution"/>
        <filter val="The Ruthless"/>
        <filter val="The Ryan White Story"/>
        <filter val="The Saint"/>
        <filter val="The Scary House"/>
        <filter val="The School Nurse Files"/>
        <filter val="The Secret Diary of an Exchange Student"/>
        <filter val="The Serpent"/>
        <filter val="The Seven Deadly Sins"/>
        <filter val="The Seven Deadly Sins: Cursed by Light"/>
        <filter val="The Seven Deadly Sins: Prisoners of the Sky"/>
        <filter val="The Seventh Day"/>
        <filter val="The Shack"/>
        <filter val="The Shadow in My Eye"/>
        <filter val="The Short Game"/>
        <filter val="The Show Must Go On: The Queen + Adam Lambert Story"/>
        <filter val="The Siege of Jadotville"/>
        <filter val="The Silence"/>
        <filter val="The Silence of Others"/>
        <filter val="The Silent Sea"/>
        <filter val="The Single Wives"/>
        <filter val="The Sinner"/>
        <filter val="The Skin of the Wolf"/>
        <filter val="The Sky Is Pink"/>
        <filter val="The Sleepover"/>
        <filter val="The Smart Money Woman"/>
        <filter val="The Smurfs"/>
        <filter val="The Smurfs 2"/>
        <filter val="The Snitch Cartel: Origins"/>
        <filter val="The Social Dilemma"/>
        <filter val="The Social Network"/>
        <filter val="The Society"/>
        <filter val="The Sons of Sam: A Descent Into Darkness"/>
        <filter val="The Soul"/>
        <filter val="The Sound of Magic"/>
        <filter val="The Sound of Your Heart"/>
        <filter val="The Sound of Your Heart: Reboot"/>
        <filter val="The Sparks Brothers"/>
        <filter val="The Spiderwick Chronicles"/>
        <filter val="The Spooky Tale of Captain Underpants Hack-a-Ween"/>
        <filter val="The Spy"/>
        <filter val="The Square"/>
        <filter val="The Staircase"/>
        <filter val="The Stand at Paxton County"/>
        <filter val="The Stand In"/>
        <filter val="The Standups"/>
        <filter val="The Starling"/>
        <filter val="The Stolen"/>
        <filter val="The Stranded"/>
        <filter val="The Stranger"/>
        <filter val="The Strangers: Prey at Night"/>
        <filter val="The Stronghold"/>
        <filter val="The Student Cop"/>
        <filter val="The Suit"/>
        <filter val="The Summit of the Gods"/>
        <filter val="The Super Parental Guardians"/>
        <filter val="The Surgeon's Cut"/>
        <filter val="The Swarm"/>
        <filter val="The Sweetest Thing"/>
        <filter val="The Takedown"/>
        <filter val="The Tambour of Retribution"/>
        <filter val="The Taming of the Shrewd"/>
        <filter val="The Texas Chainsaw Massacre"/>
        <filter val="The Texas Chainsaw Massacre: The Beginning"/>
        <filter val="The Third Party"/>
        <filter val="The Three Deaths of Marisela Escobedo"/>
        <filter val="The Thundermans"/>
        <filter val="The Time It Takes"/>
        <filter val="The Tinder Swindler"/>
        <filter val="The Titan"/>
        <filter val="The Toys That Made Us"/>
        <filter val="The Trailer Park Boys Xmas Special"/>
        <filter val="The Trap"/>
        <filter val="The Tree of Blood"/>
        <filter val="The Trial"/>
        <filter val="The Trial of the Chicago 7"/>
        <filter val="The Trials of Gabriel Fernandez"/>
        <filter val="The Tribe"/>
        <filter val="The Trip"/>
        <filter val="The Truth Seekers"/>
        <filter val="The Turning Point"/>
        <filter val="The Twelve"/>
        <filter val="The Two Popes"/>
        <filter val="The Ultimate Braai Master"/>
        <filter val="The Ultimatum"/>
        <filter val="The Ultimatum: Marry or Move On"/>
        <filter val="The Umbrella Academy"/>
        <filter val="The Uncanny Counter"/>
        <filter val="The Underclass"/>
        <filter val="The Unforgivable"/>
        <filter val="The Unjust"/>
        <filter val="The Unknown Hitman: The Story of El Cholo Adri√É¬°n"/>
        <filter val="The Unknown Saint"/>
        <filter val="The Unlikely Murderer"/>
        <filter val="The Unlisted"/>
        <filter val="The Unmarried Wife"/>
        <filter val="The Unremarkable Juanquini"/>
        <filter val="The Unsettling"/>
        <filter val="The Untamed"/>
        <filter val="The Upshaws"/>
        <filter val="The Valhalla Murders"/>
        <filter val="The Vampire Diaries"/>
        <filter val="The Vanished"/>
        <filter val="The Vault"/>
        <filter val="The Velvet Collection"/>
        <filter val="The Victims' Game"/>
        <filter val="The Walking Dead"/>
        <filter val="The Wandering Earth"/>
        <filter val="The War Against Women"/>
        <filter val="The War Next-door"/>
        <filter val="The Warning"/>
        <filter val="The Warriors Gate"/>
        <filter val="The Wasteland"/>
        <filter val="The Water Man"/>
        <filter val="The Way of the Househusband"/>
        <filter val="The Wedding Coach"/>
        <filter val="The Wedding Guest"/>
        <filter val="The Wedding Shaman"/>
        <filter val="The Week Of"/>
        <filter val="The Weekend Away"/>
        <filter val="The White Tiger"/>
        <filter val="The Who Was? Show"/>
        <filter val="The Whole Truth"/>
        <filter val="The Willoughbys"/>
        <filter val="The Wind"/>
        <filter val="The Windsors"/>
        <filter val="The Wishing Tree"/>
        <filter val="The Witch: Part 1. The Subversion"/>
        <filter val="The Witcher"/>
        <filter val="The Witcher: A Look Inside the Episodes"/>
        <filter val="The Witcher: Nightmare of the Wolf"/>
        <filter val="The Wolf's Call"/>
        <filter val="The Woman in the House Across the Street from the Girl in the Window"/>
        <filter val="The Woman in the Window"/>
        <filter val="The Women and the Murderer"/>
        <filter val="The World Is Yours"/>
        <filter val="The World's Most Amazing Vacation Rentals"/>
        <filter val="The World's Most Extraordinary Homes"/>
        <filter val="The Worst Witch"/>
        <filter val="The Worthy"/>
        <filter val="The Writer"/>
        <filter val="The Wrong Missy"/>
        <filter val="The Yard"/>
        <filter val="The Yin-Yang Master: Dream of Eternity"/>
        <filter val="The Young Messiah"/>
        <filter val="The Zookeeper's Wife"/>
        <filter val="The Zoya Factor"/>
        <filter val="Theeya Velai Seiyyanum Kumaru"/>
        <filter val="Then Came You"/>
        <filter val="Theo Von: No Offense"/>
        <filter val="Theo Von: Regular People"/>
        <filter val="There's Someone Inside Your House"/>
        <filter val="Thermae Romae"/>
        <filter val="They'll Love Me When I'm Dead"/>
        <filter val="They've Gotta Have Us"/>
        <filter val="Thi Mai"/>
        <filter val="Thiago Ventura: POKAS"/>
        <filter val="Thieves of the Wood"/>
        <filter val="Thimmarusu: Assignment Vali"/>
        <filter val="Things Heard &amp; Seen"/>
        <filter val="Thir13en Ghosts"/>
        <filter val="Thirty-Nine"/>
        <filter val="This Changes Everything"/>
        <filter val="This Earth of Mankind"/>
        <filter val="This Is a Robbery: The World's Biggest Art Heist"/>
        <filter val="This Is Not a Comedy"/>
        <filter val="This Is Pop"/>
        <filter val="This Is the Life"/>
        <filter val="This Is the Night"/>
        <filter val="This Lady Called Life"/>
        <filter val="This Little Love of Mine"/>
        <filter val="Thomas &amp; Friends"/>
        <filter val="Thomas &amp; Friends: All Engines Go - Race for the Sodor Cup"/>
        <filter val="Thomas &amp; Friends: All Engines Go!"/>
        <filter val="Thomas &amp; Friends: Marvelous Machinery"/>
        <filter val="Thottappan"/>
        <filter val="Three Days of Christmas"/>
        <filter val="Three Songs for Benazir"/>
        <filter val="Three Words to Forever"/>
        <filter val="Through My Window"/>
        <filter val="Thug Life"/>
        <filter val="Thunder Force"/>
        <filter val="Thus Spoke Kishibe Rohan"/>
        <filter val="tick, tick... BOOM!"/>
        <filter val="Tidelands"/>
        <filter val="Tidying Up with Marie Kondo"/>
        <filter val="Tiffany Haddish Presents: They Ready"/>
        <filter val="Tiffany Haddish: Black Mitzvah"/>
        <filter val="Tiffany Haddish: She Ready! From the Hood to Hollywood!"/>
        <filter val="Tig"/>
        <filter val="Tig Notaro: Happy To Be Here"/>
        <filter val="TIGER &amp; BUNNY"/>
        <filter val="Tiger &amp; Bunny: The Beginning"/>
        <filter val="Tiger &amp; Bunny: The Rising"/>
        <filter val="Tiger King"/>
        <filter val="Tiger King: The Doc Antle Story"/>
        <filter val="Tigertail"/>
        <filter val="Tijuana"/>
        <filter val="Till Death"/>
        <filter val="Tim Allen: Men Are Pigs"/>
        <filter val="Tim Allen: Rewires America"/>
        <filter val="Time Out"/>
        <filter val="Time Share"/>
        <filter val="Time to Dance"/>
        <filter val="Time to Hunt"/>
        <filter val="Time: The Kalief Browder Story"/>
        <filter val="Timmy Time"/>
        <filter val="Tiny Creatures"/>
        <filter val="Tiny House Nation"/>
        <filter val="Tiny Pretty Things"/>
        <filter val="Tita Rahiba"/>
        <filter val="Titipo Titipo"/>
        <filter val="Titletown High"/>
        <filter val="TMNT"/>
        <filter val="To All the Boys I've Loved Before"/>
        <filter val="To All the Boys: Always and Forever"/>
        <filter val="To All the Boys: P.S. I Still Love You"/>
        <filter val="To Be of Service"/>
        <filter val="To Each, Her Own"/>
        <filter val="To the Bone"/>
        <filter val="To the Lake"/>
        <filter val="Tobot Galaxy Detectives"/>
        <filter val="Toc Toc"/>
        <filter val="Today We Fix the World"/>
        <filter val="Todd Barry: Spicy Honey"/>
        <filter val="Todd Glass: Act Happy"/>
        <filter val="Todo lo que ser√É¬≠a Lucas Lauriente"/>
        <filter val="Toilet: A Love Story"/>
        <filter val="Tokyo Trial"/>
        <filter val="Toll Booth"/>
        <filter val="Tom Papa: Live in New York City"/>
        <filter val="Tom Papa: You're Doing Great!"/>
        <filter val="Tom Segura: Ball Hog"/>
        <filter val="Tom Segura: Completely Normal"/>
        <filter val="Tom Segura: Disgraceful"/>
        <filter val="Tom Segura: Mostly Stories"/>
        <filter val="Tomorrow"/>
        <filter val="Tony Manero"/>
        <filter val="Tony Parker: The Final Shot"/>
        <filter val="Tony Robbins: I Am Not Your Guru"/>
        <filter val="Too Handsome To Handle"/>
        <filter val="Too Hot to Handle"/>
        <filter val="Too Hot to Handle: Brazil"/>
        <filter val="Too Hot to Handle: Latino"/>
        <filter val="Too Young The Hero"/>
        <filter val="Toon"/>
        <filter val="Tootsies &amp; The Fake"/>
        <filter val="Top Boy"/>
        <filter val="Top Gun"/>
        <filter val="Top Secret UFO Projects: Declassified"/>
        <filter val="Toradora!"/>
        <filter val="Torbaaz"/>
        <filter val="Toro"/>
        <filter val="Total Drama Island"/>
        <filter val="Total Recall"/>
        <filter val="Tottaa Pataaka Item Maal"/>
        <filter val="Touch Your Heart"/>
        <filter val="Toy Boy"/>
        <filter val="Tracy Morgan: Staying Alive"/>
        <filter val="Tragic Jungle"/>
        <filter val="Trailer Park Boys"/>
        <filter val="Trailer Park Boys - Live in F**kin' Dublin"/>
        <filter val="Trailer Park Boys: Countdown to Liquor Day"/>
        <filter val="Trailer Park Boys: Drunk, High and Unemployed: Live In Austin"/>
        <filter val="Trailer Park Boys: Live at the North Pole"/>
        <filter val="Trailer Park Boys: Out of the Park: Europe"/>
        <filter val="Trailer Park Boys: Say Goodnight to the Bad Guys"/>
        <filter val="Trailer Park Boys: The Animated Series"/>
        <filter val="Trailer Park Boys: The Movie"/>
        <filter val="Traitors"/>
        <filter val="Tramps"/>
        <filter val="Transformers: BotBots"/>
        <filter val="Transformers: Cyberverse"/>
        <filter val="Transformers: Prime"/>
        <filter val="Transformers: Rescue Bots"/>
        <filter val="Transformers: Rescue Bots Academy"/>
        <filter val="Transformers: Robots In Disguise"/>
        <filter val="Travelers"/>
        <filter val="Travis Scott: Look Mom I Can Fly"/>
        <filter val="Tread"/>
        <filter val="Treehouse Detectives"/>
        <filter val="Trese"/>
        <filter val="Trevor Noah: Afraid of the Dark"/>
        <filter val="Trevor Noah: Son of Patricia"/>
        <filter val="Triad Princess"/>
        <filter val="Trial 4"/>
        <filter val="Trial by Media"/>
        <filter val="Tribes of Europa"/>
        <filter val="Tribhanga"/>
        <filter val="Trigger Warning with Killer Mike"/>
        <filter val="Trinkets"/>
        <filter val="Triple Frontier"/>
        <filter val="Triple Threat"/>
        <filter val="Trippin√¢‚Ç¨‚Ñ¢ with the Kandasamys"/>
        <filter val="Triumph in the Skies"/>
        <filter val="Trivia Quest"/>
        <filter val="Trollhunters: Rise of the Titans"/>
        <filter val="Trollhunters: Tales of Arcadia"/>
        <filter val="Trolls Holiday"/>
        <filter val="Trolls: The Beat Goes On!"/>
        <filter val="Trotro"/>
        <filter val="Trouble"/>
        <filter val="Troy: Fall of a City"/>
        <filter val="True and the Rainbow Kingdom"/>
        <filter val="True Grit"/>
        <filter val="True Memoirs of an International Assassin"/>
        <filter val="True Story"/>
        <filter val="True Tunes"/>
        <filter val="True: Friendship Day"/>
        <filter val="True: Terrific Tales"/>
        <filter val="Trump: An American Dream"/>
        <filter val="Trust No One: The Hunt for the Crypto King"/>
        <filter val="Tuca &amp; Bertie"/>
        <filter val="Tuesdays And Fridays"/>
        <filter val="Tughlaq Durbar"/>
        <filter val="Tum Milo Toh Sahi"/>
        <filter val="Tuna Girl"/>
        <filter val="Turbo FAST"/>
        <filter val="Turkish Dance School"/>
        <filter val="Turn Up Charlie"/>
        <filter val="Turning Point: 9/11 and the War on Terror"/>
        <filter val="Twelve Forever"/>
        <filter val="Twenty Five Twenty One"/>
        <filter val="Twenty Somethings: Austin"/>
        <filter val="Twice Upon a Time"/>
        <filter val="Twin Murders: The Silence of the White City"/>
        <filter val="Twins Mission"/>
        <filter val="Two Catalonias"/>
        <filter val="Two Fathers"/>
        <filter val="Two Sentence Horror Stories"/>
        <filter val="Twogether"/>
        <filter val="Tyler Perry's A Madea Homecoming"/>
        <filter val="Typewriter"/>
        <filter val="U Turn"/>
        <filter val="U.S. Marshals"/>
        <filter val="Udaan"/>
        <filter val="Udta Punjab"/>
        <filter val="UFO"/>
        <filter val="Ugly Delicious"/>
        <filter val="Ujala"/>
        <filter val="Ultimate Beastmaster"/>
        <filter val="ULTRAMAN"/>
        <filter val="Ultramarine Magmell"/>
        <filter val="Ultras"/>
        <filter val="Ultraviolet"/>
        <filter val="Umrika"/>
        <filter val="Un + une"/>
        <filter val="Unabomber: In His Own Words"/>
        <filter val="Unauthorized Living"/>
        <filter val="Unbelievable"/>
        <filter val="Unbreakable Kimmy Schmidt"/>
        <filter val="Unbreakable Kimmy Schmidt: Kimmy vs. the Reverend"/>
        <filter val="Unbridled"/>
        <filter val="Uncertain Glory"/>
        <filter val="Uncle Naji in UAE"/>
        <filter val="Uncorked"/>
        <filter val="Uncovered"/>
        <filter val="Uncut Gems"/>
        <filter val="Undefeated"/>
        <filter val="Under Suspicion"/>
        <filter val="Under Suspicion: Uncovering the Wesphael Case"/>
        <filter val="Under the Black Moonlight"/>
        <filter val="Under the Bombs"/>
        <filter val="Under the Eiffel Tower"/>
        <filter val="Under the Shadow"/>
        <filter val="Undercover"/>
        <filter val="Undercover Brother 2"/>
        <filter val="Undercover Law"/>
        <filter val="Underdogs"/>
        <filter val="Unexpectedly Yours"/>
        <filter val="Unfriended"/>
        <filter val="Ungli"/>
        <filter val="Unicorn Store"/>
        <filter val="Unit 42"/>
        <filter val="Unknown"/>
        <filter val="Unknown Origins"/>
        <filter val="Unnatural Selection"/>
        <filter val="Unorthodox"/>
        <filter val="Unrequited Love"/>
        <filter val="Unrest"/>
        <filter val="Unriddle"/>
        <filter val="Unsolved Mysteries"/>
        <filter val="Unsolved: The Murders of Tupac and The Notorious B.I.G."/>
        <filter val="Unspeakable Acts"/>
        <filter val="Until Dawn"/>
        <filter val="Until Life Do Us Part"/>
        <filter val="Until Midnight"/>
        <filter val="Untold: Breaking Point"/>
        <filter val="Untold: Caitlyn Jenner"/>
        <filter val="Untold: Malice at the Palace"/>
        <filter val="Up Among the Stars"/>
        <filter val="Upcoming Summer"/>
        <filter val="Upstarts"/>
        <filter val="Uriyadi 2"/>
        <filter val="Urzila Carlson: Overqualified Loser"/>
        <filter val="Us and Them"/>
        <filter val="Uyare"/>
        <filter val="V Wars"/>
        <filter val="Vagabond"/>
        <filter val="Vai Anitta"/>
        <filter val="Valentino"/>
        <filter val="Valeria"/>
        <filter val="Vampire Academy"/>
        <filter val="Vampire Knight"/>
        <filter val="Vampires"/>
        <filter val="Vampires vs. the Bronx"/>
        <filter val="Van Helsing"/>
        <filter val="Vanished 46"/>
        <filter val="Vanjagar Ulagam"/>
        <filter val="Varane Avashyamund"/>
        <filter val="VeggieTales in the City"/>
        <filter val="VeggieTales in the House"/>
        <filter val="Velvet"/>
        <filter val="Velvet Buzzsaw"/>
        <filter val="Velvet Colecci√É¬≥n: Grand Finale"/>
        <filter val="Vendetta: Truth, Lies and The Mafia"/>
        <filter val="Vengeance Is Mine, All Others Pay Cash"/>
        <filter val="Veronica"/>
        <filter val="Versailles"/>
        <filter val="Verses of Love 2"/>
        <filter val="Very Big Shot"/>
        <filter val="Veteran"/>
        <filter val="Vettai"/>
        <filter val="Vicky and Her Mystery"/>
        <filter val="Victim Number 8"/>
        <filter val="Victoria &amp; Abdul"/>
        <filter val="Victorious"/>
        <filter val="Vientos de agua"/>
        <filter val="Vikings: Valhalla"/>
        <filter val="Vikruthi"/>
        <filter val="Villain"/>
        <filter val="Vince &amp; Kath &amp; James"/>
        <filter val="Vincenzo"/>
        <filter val="Violet Evergarden"/>
        <filter val="Violet Evergarden: Eternity and the Auto Memories Doll"/>
        <filter val="Violet Evergarden: The Movie"/>
        <filter val="Vir Das: Abroad Understanding"/>
        <filter val="Vir Das: For India"/>
        <filter val="Vir Das: Losing It"/>
        <filter val="Vir Das: Outside in - The Lockdown Special"/>
        <filter val="Virgin River"/>
        <filter val="Virunga"/>
        <filter val="Virunga: Gorillas in Peril"/>
        <filter val="Vita &amp; Virginia"/>
        <filter val="Vivah"/>
        <filter val="Vivo"/>
        <filter val="Vizontele"/>
        <filter val="Voice"/>
        <filter val="Voiceless"/>
        <filter val="Voices of Fire"/>
        <filter val="VOIR"/>
        <filter val="Voltron: Legendary Defender"/>
        <filter val="Voulez-vous rire avec moi ce soir?"/>
        <filter val="Voyeur"/>
        <filter val="W. Kamau Bell: Private School Negro"/>
        <filter val="Waffles + Mochi"/>
        <filter val="Waist Deep"/>
        <filter val="Wait, My Youth"/>
        <filter val="Waiting for the Hearse"/>
        <filter val="Wake Up Sid"/>
        <filter val="Wakfu"/>
        <filter val="Walk of Shame"/>
        <filter val="Walk. Ride. Rodeo."/>
        <filter val="Wanda Sykes: Not Normal"/>
        <filter val="Wanderlust"/>
        <filter val="Wanted"/>
        <filter val="Wanted - Matloubin"/>
        <filter val="War Dogs"/>
        <filter val="War Machine"/>
        <filter val="War of the Worlds"/>
        <filter val="Warrior"/>
        <filter val="Warrior Nun"/>
        <filter val="Was It Love?"/>
        <filter val="Wasp Network"/>
        <filter val="Watership Down"/>
        <filter val="Wazir"/>
        <filter val="We Are All for the Fatherland"/>
        <filter val="We Are Family"/>
        <filter val="We Are Legends"/>
        <filter val="We Are One"/>
        <filter val="We Are the Champions"/>
        <filter val="We Are the Wave"/>
        <filter val="We Are: The Brooklyn Saints"/>
        <filter val="We Can Be Heroes"/>
        <filter val="We Couldn't Become Adults"/>
        <filter val="We Have Always Lived in the Castle"/>
        <filter val="We Speak Dance"/>
        <filter val="We Steal Secrets: The Story of WikiLeaks"/>
        <filter val="We Summon the Darkness"/>
        <filter val="We the Animals"/>
        <filter val="We the People"/>
        <filter val="Weapon of Choice"/>
        <filter val="Wedding Association"/>
        <filter val="Wedding Association 2: Circumcision"/>
        <filter val="Wedding Unplanned"/>
        <filter val="Wedy Atkalam"/>
        <filter val="Weed the People"/>
        <filter val="Welcome"/>
        <filter val="Welcome Home"/>
        <filter val="Welcome To Eden"/>
        <filter val="Welcome to Sajjanpur"/>
        <filter val="Welcome to Sudden Death"/>
        <filter val="Welcome to the Family"/>
        <filter val="Welcome to Waikiki"/>
        <filter val="Well Done Abba"/>
        <filter val="Well-Intended Love"/>
        <filter val="Wentworth"/>
        <filter val="West Beirut"/>
        <filter val="Westside"/>
        <filter val="Wet Hot American Summer: First Day of Camp"/>
        <filter val="Wet Hot American Summer: Ten Years Later"/>
        <filter val="WHAT / IF"/>
        <filter val="What are the Odds?"/>
        <filter val="What Did I Mess"/>
        <filter val="What Happened to Monday"/>
        <filter val="What Happened to Mr Cha?"/>
        <filter val="What Happened, Miss Simone?"/>
        <filter val="What Lies Below"/>
        <filter val="What She Put on the Table"/>
        <filter val="What the F* Is Going On?"/>
        <filter val="What the Fish"/>
        <filter val="What the Health"/>
        <filter val="What We Started"/>
        <filter val="What We Wanted"/>
        <filter val="What's Up?"/>
        <filter val="What's Your Raashee?"/>
        <filter val="Wheel of Fortune"/>
        <filter val="Wheelman"/>
        <filter val="Wheels of Fortune"/>
        <filter val="When Angels Sleep"/>
        <filter val="When Harry Met Sally..."/>
        <filter val="When Heroes Fly"/>
        <filter val="When Love Happens"/>
        <filter val="When the Camellia Blooms"/>
        <filter val="When They See Us"/>
        <filter val="When We First Met"/>
        <filter val="Where Is Marta?"/>
        <filter val="Whindersson Nunes: Adulto"/>
        <filter val="Whindersson Nunes: My Own Show!"/>
        <filter val="Whisky"/>
        <filter val="Whispers"/>
        <filter val="White Christmas"/>
        <filter val="White Fang"/>
        <filter val="White Girl"/>
        <filter val="White Gold"/>
        <filter val="White Hot: The Rise &amp; Fall of Abercrombie &amp; Fitch"/>
        <filter val="White Lines"/>
        <filter val="White Nights"/>
        <filter val="White Rabbit Project"/>
        <filter val="Whitney Cummings: Can I Touch It?"/>
        <filter val="Whitney Cummings: Money Shot"/>
        <filter val="Who Am I"/>
        <filter val="Who Killed Little Gregory?"/>
        <filter val="Who Killed Malcolm X?"/>
        <filter val="Who Killed Sara?"/>
        <filter val="Who Rules The World"/>
        <filter val="Who Would You Take to a Deserted Island?"/>
        <filter val="Who's the Boss"/>
        <filter val="Whose Streets?"/>
        <filter val="Whose Vote Counts, Explained"/>
        <filter val="Why Are You Like This?"/>
        <filter val="Why Did You Kill Me?"/>
        <filter val="Wild Abandon"/>
        <filter val="Wild District"/>
        <filter val="Wild Dog"/>
        <filter val="Wild Tango"/>
        <filter val="Wild Things"/>
        <filter val="Wild Wild Country"/>
        <filter val="Will You Marry?"/>
        <filter val="Win It All"/>
        <filter val="Win the Wilderness: Alaska"/>
        <filter val="Wind River"/>
        <filter val="Windfall"/>
        <filter val="Wine Country"/>
        <filter val="Winter on Fire: Ukraine's Fight for Freedom"/>
        <filter val="Winx Club"/>
        <filter val="Wish Dragon"/>
        <filter val="Wish Upon a Unicorn"/>
        <filter val="Wish You"/>
        <filter val="Witch Hunt: A Century of Murder"/>
        <filter val="Without a Paddle"/>
        <filter val="Without Gorky"/>
        <filter val="Without Saying Goodbye"/>
        <filter val="Wolf"/>
        <filter val="Wolverine"/>
        <filter val="Women of the Night"/>
        <filter val="Woodshock"/>
        <filter val="Word Party"/>
        <filter val="Word Party Presents: Math!"/>
        <filter val="Word Party Songs"/>
        <filter val="Work It"/>
        <filter val="Workin' Moms"/>
        <filter val="World Famous Lover"/>
        <filter val="World of Winx"/>
        <filter val="World Trade Center"/>
        <filter val="World's Most Wanted"/>
        <filter val="Wormwood"/>
        <filter val="Worn Stories"/>
        <filter val="Worst Roommate Ever"/>
        <filter val="Worth"/>
        <filter val="Wrong Kind of Black"/>
        <filter val="Wu Assassins"/>
        <filter val="WWII in Color: Road to Victory"/>
        <filter val="Wyatt Cenac: Brooklyn"/>
        <filter val="Wynonna Earp"/>
        <filter val="X: Past Is Present"/>
        <filter val="Xenos"/>
        <filter val="Xico's Journey"/>
        <filter val="XOXO"/>
        <filter val="Xtreme"/>
        <filter val="XV Beyond the Tryline"/>
        <filter val="Yaar Gaddar"/>
        <filter val="Yakamoz S-245"/>
        <filter val="Yaksha: Ruthless Operations"/>
        <filter val="Yankee"/>
        <filter val="Yara"/>
        <filter val="Yasuke"/>
        <filter val="Yeh Ballet"/>
        <filter val="Yes Day"/>
        <filter val="Yes, God, Yes"/>
        <filter val="YG Future Strategy Office"/>
        <filter val="Yodha"/>
        <filter val="Yoo Byung Jae: Too Much Information"/>
        <filter val="YooHoo to the Rescue"/>
        <filter val="You"/>
        <filter val="You Are My Spring"/>
        <filter val="You Are My Sunday"/>
        <filter val="You Cannot Hide"/>
        <filter val="You Get Me"/>
        <filter val="You vs. Wild"/>
        <filter val="You vs. Wild: Out Cold"/>
        <filter val="Young &amp; Hungry"/>
        <filter val="Young Royals"/>
        <filter val="Young Wallander"/>
        <filter val="Young, Famous &amp; African"/>
        <filter val="Your Excellency"/>
        <filter val="Your Life is a Joke"/>
        <filter val="Your Name Engraved Herein"/>
        <filter val="Your Son"/>
        <filter val="You're My Boss"/>
        <filter val="Yours Fatefully"/>
        <filter val="Yours Sincerely, Kanan Gill"/>
        <filter val="Youth v Gov"/>
        <filter val="You've Got Mail"/>
        <filter val="You've Got This"/>
        <filter val="Yowamushi Pedal"/>
        <filter val="Yucat√É¬°n"/>
        <filter val="Yu-Gi-Oh!"/>
        <filter val="Yummy Mummies"/>
        <filter val="Yuva"/>
        <filter val="Z Nation"/>
        <filter val="Zac &amp; Mia"/>
        <filter val="Zach Stone Is Gonna Be Famous"/>
        <filter val="Zbrodnia"/>
        <filter val="Zero"/>
        <filter val="Zero to Hero"/>
        <filter val="Zig and Sharko"/>
        <filter val="Zindagi Na Milegi Dobara"/>
        <filter val="Zip &amp; Zap and the Captain's Island"/>
        <filter val="Zo√É¬©: Panoramas"/>
        <filter val="Zoids Wild"/>
        <filter val="Zokkomon"/>
        <filter val="Zone 414"/>
        <filter val="Zoo"/>
        <filter val="Zoolander"/>
        <filter val="Zozo"/>
        <filter val="Zumbo's Just Desserts"/>
        <filter val="ZZ Top: That Little Ol' Band from Texas"/>
        <dateGroupItem year="2023" dateTimeGrouping="year"/>
      </filters>
    </filterColumn>
  </autoFilter>
  <sortState xmlns:xlrd2="http://schemas.microsoft.com/office/spreadsheetml/2017/richdata2" ref="A2:O5284">
    <sortCondition ref="A1:A5284"/>
  </sortState>
  <tableColumns count="15">
    <tableColumn id="1" xr3:uid="{138C45BF-5A4A-4B44-A57C-8D76885D75DB}" name="index" dataDxfId="13"/>
    <tableColumn id="2" xr3:uid="{EF7CF8D7-D5FE-4AC0-8981-675E4FA9B205}" name="id" dataDxfId="12"/>
    <tableColumn id="3" xr3:uid="{1F666080-D7AD-4420-AA97-9E1C0343E4EF}" name="title" dataDxfId="11"/>
    <tableColumn id="12" xr3:uid="{2D8D383D-7FD4-4BB3-94A0-8E04CF2093F2}" name="Title_updated" dataDxfId="10">
      <calculatedColumnFormula>TRIM(CLEAN(Table1[[#This Row],[title]]))</calculatedColumnFormula>
    </tableColumn>
    <tableColumn id="4" xr3:uid="{E8CAA237-36EC-4435-A538-1A512E656F64}" name="type" dataDxfId="9"/>
    <tableColumn id="5" xr3:uid="{2D6019D7-BDBA-469E-8996-F936A850E98D}" name="description" dataDxfId="8"/>
    <tableColumn id="6" xr3:uid="{D294FC9F-8C14-4766-8E57-EB21619F532A}" name="release_year" dataDxfId="7"/>
    <tableColumn id="14" xr3:uid="{8B4210D6-C14D-4DD9-BB1F-F6A14A790284}" name="Last_50_year" dataDxfId="6">
      <calculatedColumnFormula>IF(Table1[[#This Row],[release_year]]&gt;YEAR(TODAY()) - 50,"Yes", "No")</calculatedColumnFormula>
    </tableColumn>
    <tableColumn id="7" xr3:uid="{D63D4CA7-2CB7-4D1C-A243-B16E609BF134}" name="age_certification"/>
    <tableColumn id="13" xr3:uid="{E9EAE722-6ABB-46ED-B11B-BD49EB36056C}" name="age_certification_updated" dataDxfId="5">
      <calculatedColumnFormula>IF(Table1[[#This Row],[age_certification]] = "","Not Rated",Table1[[#This Row],[age_certification]])</calculatedColumnFormula>
    </tableColumn>
    <tableColumn id="8" xr3:uid="{C34AF33A-582F-4A9F-BECB-1EB4C5156535}" name="runtime" dataDxfId="4"/>
    <tableColumn id="9" xr3:uid="{1711B86C-5D1D-44E7-B92E-E83E95D75D78}" name="imdb_id" dataDxfId="3"/>
    <tableColumn id="10" xr3:uid="{2645A8E6-A3B8-4E86-9AF9-F7DA462E2967}" name="imdb_score" dataDxfId="2"/>
    <tableColumn id="11" xr3:uid="{16D68820-E3F9-4F85-BDAB-CBC42074A7F3}" name="imdb_votes" dataDxfId="1"/>
    <tableColumn id="15" xr3:uid="{29C9BB42-DC9A-4F66-ABAE-7531DFB52E26}" name="Votes_Category" dataDxfId="0">
      <calculatedColumnFormula>IF(Table1[[#This Row],[imdb_votes]]&gt;100000, "popular", "not popular")</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2.bin"/><Relationship Id="rId1" Type="http://schemas.openxmlformats.org/officeDocument/2006/relationships/pivotTable" Target="../pivotTables/pivotTable3.xml"/><Relationship Id="rId4" Type="http://schemas.microsoft.com/office/2007/relationships/slicer" Target="../slicers/slicer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EAF5D-A624-4A20-981D-FAC70C4214A4}">
  <dimension ref="A1:H2"/>
  <sheetViews>
    <sheetView showGridLines="0" tabSelected="1" zoomScale="98" zoomScaleNormal="98" workbookViewId="0">
      <selection activeCell="I2" sqref="I2"/>
    </sheetView>
  </sheetViews>
  <sheetFormatPr defaultRowHeight="15.6" x14ac:dyDescent="0.3"/>
  <sheetData>
    <row r="1" spans="1:8" x14ac:dyDescent="0.3">
      <c r="A1" s="22" t="s">
        <v>21103</v>
      </c>
      <c r="B1" s="22"/>
      <c r="C1" s="22"/>
      <c r="D1" s="22"/>
      <c r="E1" s="22"/>
      <c r="F1" s="22"/>
      <c r="G1" s="22"/>
      <c r="H1" s="22"/>
    </row>
    <row r="2" spans="1:8" x14ac:dyDescent="0.3">
      <c r="A2" s="22"/>
      <c r="B2" s="22"/>
      <c r="C2" s="22"/>
      <c r="D2" s="22"/>
      <c r="E2" s="22"/>
      <c r="F2" s="22"/>
      <c r="G2" s="22"/>
      <c r="H2" s="22"/>
    </row>
  </sheetData>
  <mergeCells count="1">
    <mergeCell ref="A1:H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284"/>
  <sheetViews>
    <sheetView topLeftCell="F1" zoomScale="90" zoomScaleNormal="90" workbookViewId="0">
      <selection activeCell="H2" sqref="H2"/>
    </sheetView>
  </sheetViews>
  <sheetFormatPr defaultColWidth="11.19921875" defaultRowHeight="15" customHeight="1" x14ac:dyDescent="0.3"/>
  <cols>
    <col min="1" max="1" width="7.19921875" customWidth="1"/>
    <col min="2" max="2" width="10.59765625" customWidth="1"/>
    <col min="3" max="3" width="35.59765625" customWidth="1"/>
    <col min="4" max="4" width="26.296875" customWidth="1"/>
    <col min="5" max="5" width="7" bestFit="1" customWidth="1"/>
    <col min="6" max="6" width="24.796875" customWidth="1"/>
    <col min="7" max="7" width="16.5" style="10" customWidth="1"/>
    <col min="8" max="8" width="12.59765625" customWidth="1"/>
    <col min="9" max="9" width="15" style="8" customWidth="1"/>
    <col min="10" max="10" width="21.3984375" style="10" customWidth="1"/>
    <col min="11" max="11" width="12.296875" style="10" customWidth="1"/>
    <col min="12" max="12" width="12.3984375" style="13" customWidth="1"/>
    <col min="14" max="14" width="14.5" customWidth="1"/>
    <col min="15" max="15" width="16.09765625" customWidth="1"/>
  </cols>
  <sheetData>
    <row r="1" spans="1:15" ht="15.75" customHeight="1" x14ac:dyDescent="0.3">
      <c r="A1" s="1" t="s">
        <v>0</v>
      </c>
      <c r="B1" s="1" t="s">
        <v>1</v>
      </c>
      <c r="C1" s="1" t="s">
        <v>2</v>
      </c>
      <c r="D1" s="1" t="s">
        <v>21098</v>
      </c>
      <c r="E1" s="1" t="s">
        <v>3</v>
      </c>
      <c r="F1" s="1" t="s">
        <v>4</v>
      </c>
      <c r="G1" s="9" t="s">
        <v>5</v>
      </c>
      <c r="H1" s="1" t="s">
        <v>21090</v>
      </c>
      <c r="I1" s="1" t="s">
        <v>6</v>
      </c>
      <c r="J1" s="6" t="s">
        <v>21097</v>
      </c>
      <c r="K1" s="7" t="s">
        <v>7</v>
      </c>
      <c r="L1" s="9" t="s">
        <v>8</v>
      </c>
      <c r="M1" s="9" t="s">
        <v>9</v>
      </c>
      <c r="N1" s="12" t="s">
        <v>10</v>
      </c>
      <c r="O1" t="s">
        <v>21092</v>
      </c>
    </row>
    <row r="2" spans="1:15" ht="15.75" customHeight="1" x14ac:dyDescent="0.3">
      <c r="A2" s="1">
        <v>0</v>
      </c>
      <c r="B2" s="1" t="s">
        <v>11</v>
      </c>
      <c r="C2" s="1" t="s">
        <v>12</v>
      </c>
      <c r="D2" s="1" t="str">
        <f>TRIM(CLEAN(Table1[[#This Row],[title]]))</f>
        <v>Taxi Driver</v>
      </c>
      <c r="E2" s="1" t="s">
        <v>13</v>
      </c>
      <c r="F2" s="1" t="s">
        <v>14</v>
      </c>
      <c r="G2" s="12">
        <v>1976</v>
      </c>
      <c r="H2" s="4" t="str">
        <f ca="1">IF(Table1[[#This Row],[release_year]]&gt;YEAR(TODAY()) - 50,"Yes", "No")</f>
        <v>No</v>
      </c>
      <c r="I2" s="1" t="s">
        <v>15</v>
      </c>
      <c r="J2" s="1" t="str">
        <f>IF(Table1[[#This Row],[age_certification]] = "","Not Rated",Table1[[#This Row],[age_certification]])</f>
        <v>R</v>
      </c>
      <c r="K2" s="18">
        <v>113</v>
      </c>
      <c r="L2" s="9" t="s">
        <v>16</v>
      </c>
      <c r="M2" s="11">
        <v>8.3000000000000007</v>
      </c>
      <c r="N2" s="12">
        <v>795222</v>
      </c>
      <c r="O2" t="str">
        <f>IF(Table1[[#This Row],[imdb_votes]]&gt;100000, "popular", "not popular")</f>
        <v>popular</v>
      </c>
    </row>
    <row r="3" spans="1:15" ht="15.75" customHeight="1" x14ac:dyDescent="0.3">
      <c r="A3" s="1">
        <v>1</v>
      </c>
      <c r="B3" s="1" t="s">
        <v>17</v>
      </c>
      <c r="C3" s="1" t="s">
        <v>18</v>
      </c>
      <c r="D3" s="1" t="str">
        <f>TRIM(CLEAN(Table1[[#This Row],[title]]))</f>
        <v>Monty Python and the Holy Grail</v>
      </c>
      <c r="E3" s="1" t="s">
        <v>13</v>
      </c>
      <c r="F3" s="1" t="s">
        <v>19</v>
      </c>
      <c r="G3" s="12">
        <v>1975</v>
      </c>
      <c r="H3" s="4" t="str">
        <f ca="1">IF(Table1[[#This Row],[release_year]]&gt;YEAR(TODAY()) - 50,"Yes", "No")</f>
        <v>No</v>
      </c>
      <c r="I3" s="1" t="s">
        <v>20</v>
      </c>
      <c r="J3" s="1" t="str">
        <f>IF(Table1[[#This Row],[age_certification]] = "","Not Rated",Table1[[#This Row],[age_certification]])</f>
        <v>PG</v>
      </c>
      <c r="K3" s="18">
        <v>91</v>
      </c>
      <c r="L3" s="9" t="s">
        <v>21</v>
      </c>
      <c r="M3" s="11">
        <v>8.1999999999999904</v>
      </c>
      <c r="N3" s="12">
        <v>530877</v>
      </c>
      <c r="O3" t="str">
        <f>IF(Table1[[#This Row],[imdb_votes]]&gt;100000, "popular", "not popular")</f>
        <v>popular</v>
      </c>
    </row>
    <row r="4" spans="1:15" ht="15.75" customHeight="1" x14ac:dyDescent="0.3">
      <c r="A4" s="1">
        <v>2</v>
      </c>
      <c r="B4" s="1" t="s">
        <v>22</v>
      </c>
      <c r="C4" s="1" t="s">
        <v>23</v>
      </c>
      <c r="D4" s="1" t="str">
        <f>TRIM(CLEAN(Table1[[#This Row],[title]]))</f>
        <v>Life of Brian</v>
      </c>
      <c r="E4" s="1" t="s">
        <v>13</v>
      </c>
      <c r="F4" s="1" t="s">
        <v>24</v>
      </c>
      <c r="G4" s="12">
        <v>1979</v>
      </c>
      <c r="H4" s="4" t="str">
        <f ca="1">IF(Table1[[#This Row],[release_year]]&gt;YEAR(TODAY()) - 50,"Yes", "No")</f>
        <v>Yes</v>
      </c>
      <c r="I4" s="1" t="s">
        <v>15</v>
      </c>
      <c r="J4" s="1" t="str">
        <f>IF(Table1[[#This Row],[age_certification]] = "","Not Rated",Table1[[#This Row],[age_certification]])</f>
        <v>R</v>
      </c>
      <c r="K4" s="18">
        <v>94</v>
      </c>
      <c r="L4" s="9" t="s">
        <v>25</v>
      </c>
      <c r="M4" s="11">
        <v>8</v>
      </c>
      <c r="N4" s="12">
        <v>392419</v>
      </c>
      <c r="O4" t="str">
        <f>IF(Table1[[#This Row],[imdb_votes]]&gt;100000, "popular", "not popular")</f>
        <v>popular</v>
      </c>
    </row>
    <row r="5" spans="1:15" ht="15.75" customHeight="1" x14ac:dyDescent="0.3">
      <c r="A5" s="1">
        <v>3</v>
      </c>
      <c r="B5" s="1" t="s">
        <v>26</v>
      </c>
      <c r="C5" s="1" t="s">
        <v>27</v>
      </c>
      <c r="D5" s="1" t="str">
        <f>TRIM(CLEAN(Table1[[#This Row],[title]]))</f>
        <v>The Exorcist</v>
      </c>
      <c r="E5" s="1" t="s">
        <v>13</v>
      </c>
      <c r="F5" s="1" t="s">
        <v>28</v>
      </c>
      <c r="G5" s="12">
        <v>1973</v>
      </c>
      <c r="H5" s="4" t="str">
        <f ca="1">IF(Table1[[#This Row],[release_year]]&gt;YEAR(TODAY()) - 50,"Yes", "No")</f>
        <v>No</v>
      </c>
      <c r="I5" s="1" t="s">
        <v>15</v>
      </c>
      <c r="J5" s="1" t="str">
        <f>IF(Table1[[#This Row],[age_certification]] = "","Not Rated",Table1[[#This Row],[age_certification]])</f>
        <v>R</v>
      </c>
      <c r="K5" s="18">
        <v>133</v>
      </c>
      <c r="L5" s="9" t="s">
        <v>29</v>
      </c>
      <c r="M5" s="11">
        <v>8.1</v>
      </c>
      <c r="N5" s="12">
        <v>391942</v>
      </c>
      <c r="O5" t="str">
        <f>IF(Table1[[#This Row],[imdb_votes]]&gt;100000, "popular", "not popular")</f>
        <v>popular</v>
      </c>
    </row>
    <row r="6" spans="1:15" ht="15.75" customHeight="1" x14ac:dyDescent="0.3">
      <c r="A6" s="1">
        <v>4</v>
      </c>
      <c r="B6" s="1" t="s">
        <v>30</v>
      </c>
      <c r="C6" s="1" t="s">
        <v>31</v>
      </c>
      <c r="D6" s="1" t="str">
        <f>TRIM(CLEAN(Table1[[#This Row],[title]]))</f>
        <v>Monty Python's Flying Circus</v>
      </c>
      <c r="E6" s="1" t="s">
        <v>32</v>
      </c>
      <c r="F6" s="1" t="s">
        <v>33</v>
      </c>
      <c r="G6" s="12">
        <v>1969</v>
      </c>
      <c r="H6" s="4" t="str">
        <f ca="1">IF(Table1[[#This Row],[release_year]]&gt;YEAR(TODAY()) - 50,"Yes", "No")</f>
        <v>No</v>
      </c>
      <c r="I6" s="1" t="s">
        <v>34</v>
      </c>
      <c r="J6" s="1" t="str">
        <f>IF(Table1[[#This Row],[age_certification]] = "","Not Rated",Table1[[#This Row],[age_certification]])</f>
        <v>TV-14</v>
      </c>
      <c r="K6" s="18">
        <v>30</v>
      </c>
      <c r="L6" s="9" t="s">
        <v>35</v>
      </c>
      <c r="M6" s="11">
        <v>8.8000000000000007</v>
      </c>
      <c r="N6" s="12">
        <v>72895</v>
      </c>
      <c r="O6" t="str">
        <f>IF(Table1[[#This Row],[imdb_votes]]&gt;100000, "popular", "not popular")</f>
        <v>not popular</v>
      </c>
    </row>
    <row r="7" spans="1:15" ht="15.75" customHeight="1" x14ac:dyDescent="0.3">
      <c r="A7" s="1">
        <v>5</v>
      </c>
      <c r="B7" s="1" t="s">
        <v>36</v>
      </c>
      <c r="C7" s="1" t="s">
        <v>37</v>
      </c>
      <c r="D7" s="1" t="str">
        <f>TRIM(CLEAN(Table1[[#This Row],[title]]))</f>
        <v>Dirty Harry</v>
      </c>
      <c r="E7" s="1" t="s">
        <v>13</v>
      </c>
      <c r="F7" s="1" t="s">
        <v>38</v>
      </c>
      <c r="G7" s="12">
        <v>1971</v>
      </c>
      <c r="H7" s="4" t="str">
        <f ca="1">IF(Table1[[#This Row],[release_year]]&gt;YEAR(TODAY()) - 50,"Yes", "No")</f>
        <v>No</v>
      </c>
      <c r="I7" s="1" t="s">
        <v>15</v>
      </c>
      <c r="J7" s="1" t="str">
        <f>IF(Table1[[#This Row],[age_certification]] = "","Not Rated",Table1[[#This Row],[age_certification]])</f>
        <v>R</v>
      </c>
      <c r="K7" s="18">
        <v>102</v>
      </c>
      <c r="L7" s="9" t="s">
        <v>39</v>
      </c>
      <c r="M7" s="11">
        <v>7.7</v>
      </c>
      <c r="N7" s="12">
        <v>153463</v>
      </c>
      <c r="O7" t="str">
        <f>IF(Table1[[#This Row],[imdb_votes]]&gt;100000, "popular", "not popular")</f>
        <v>popular</v>
      </c>
    </row>
    <row r="8" spans="1:15" ht="15.75" customHeight="1" x14ac:dyDescent="0.3">
      <c r="A8" s="1">
        <v>6</v>
      </c>
      <c r="B8" s="1" t="s">
        <v>40</v>
      </c>
      <c r="C8" s="1" t="s">
        <v>41</v>
      </c>
      <c r="D8" s="1" t="str">
        <f>TRIM(CLEAN(Table1[[#This Row],[title]]))</f>
        <v>My Fair Lady</v>
      </c>
      <c r="E8" s="1" t="s">
        <v>13</v>
      </c>
      <c r="F8" s="1" t="s">
        <v>42</v>
      </c>
      <c r="G8" s="12">
        <v>1964</v>
      </c>
      <c r="H8" s="4" t="str">
        <f ca="1">IF(Table1[[#This Row],[release_year]]&gt;YEAR(TODAY()) - 50,"Yes", "No")</f>
        <v>No</v>
      </c>
      <c r="I8" s="1" t="s">
        <v>43</v>
      </c>
      <c r="J8" s="1" t="str">
        <f>IF(Table1[[#This Row],[age_certification]] = "","Not Rated",Table1[[#This Row],[age_certification]])</f>
        <v>G</v>
      </c>
      <c r="K8" s="18">
        <v>170</v>
      </c>
      <c r="L8" s="9" t="s">
        <v>44</v>
      </c>
      <c r="M8" s="11">
        <v>7.8</v>
      </c>
      <c r="N8" s="12">
        <v>94121</v>
      </c>
      <c r="O8" t="str">
        <f>IF(Table1[[#This Row],[imdb_votes]]&gt;100000, "popular", "not popular")</f>
        <v>not popular</v>
      </c>
    </row>
    <row r="9" spans="1:15" ht="15.75" customHeight="1" x14ac:dyDescent="0.3">
      <c r="A9" s="1">
        <v>7</v>
      </c>
      <c r="B9" s="1" t="s">
        <v>45</v>
      </c>
      <c r="C9" s="1" t="s">
        <v>46</v>
      </c>
      <c r="D9" s="1" t="str">
        <f>TRIM(CLEAN(Table1[[#This Row],[title]]))</f>
        <v>The Blue Lagoon</v>
      </c>
      <c r="E9" s="1" t="s">
        <v>13</v>
      </c>
      <c r="F9" s="1" t="s">
        <v>47</v>
      </c>
      <c r="G9" s="12">
        <v>1980</v>
      </c>
      <c r="H9" s="4" t="str">
        <f ca="1">IF(Table1[[#This Row],[release_year]]&gt;YEAR(TODAY()) - 50,"Yes", "No")</f>
        <v>Yes</v>
      </c>
      <c r="I9" s="1" t="s">
        <v>15</v>
      </c>
      <c r="J9" s="1" t="str">
        <f>IF(Table1[[#This Row],[age_certification]] = "","Not Rated",Table1[[#This Row],[age_certification]])</f>
        <v>R</v>
      </c>
      <c r="K9" s="18">
        <v>104</v>
      </c>
      <c r="L9" s="9" t="s">
        <v>48</v>
      </c>
      <c r="M9" s="11">
        <v>5.8</v>
      </c>
      <c r="N9" s="12">
        <v>69053</v>
      </c>
      <c r="O9" t="str">
        <f>IF(Table1[[#This Row],[imdb_votes]]&gt;100000, "popular", "not popular")</f>
        <v>not popular</v>
      </c>
    </row>
    <row r="10" spans="1:15" ht="15.75" customHeight="1" x14ac:dyDescent="0.3">
      <c r="A10" s="1">
        <v>8</v>
      </c>
      <c r="B10" s="1" t="s">
        <v>49</v>
      </c>
      <c r="C10" s="1" t="s">
        <v>50</v>
      </c>
      <c r="D10" s="1" t="str">
        <f>TRIM(CLEAN(Table1[[#This Row],[title]]))</f>
        <v>Bonnie and Clyde</v>
      </c>
      <c r="E10" s="1" t="s">
        <v>13</v>
      </c>
      <c r="F10" s="1" t="s">
        <v>51</v>
      </c>
      <c r="G10" s="12">
        <v>1967</v>
      </c>
      <c r="H10" s="4" t="str">
        <f ca="1">IF(Table1[[#This Row],[release_year]]&gt;YEAR(TODAY()) - 50,"Yes", "No")</f>
        <v>No</v>
      </c>
      <c r="I10" s="1" t="s">
        <v>15</v>
      </c>
      <c r="J10" s="1" t="str">
        <f>IF(Table1[[#This Row],[age_certification]] = "","Not Rated",Table1[[#This Row],[age_certification]])</f>
        <v>R</v>
      </c>
      <c r="K10" s="18">
        <v>110</v>
      </c>
      <c r="L10" s="9" t="s">
        <v>52</v>
      </c>
      <c r="M10" s="11">
        <v>7.7</v>
      </c>
      <c r="N10" s="12">
        <v>111189</v>
      </c>
      <c r="O10" t="str">
        <f>IF(Table1[[#This Row],[imdb_votes]]&gt;100000, "popular", "not popular")</f>
        <v>popular</v>
      </c>
    </row>
    <row r="11" spans="1:15" ht="15.75" customHeight="1" x14ac:dyDescent="0.3">
      <c r="A11" s="1">
        <v>9</v>
      </c>
      <c r="B11" s="1" t="s">
        <v>53</v>
      </c>
      <c r="C11" s="1" t="s">
        <v>54</v>
      </c>
      <c r="D11" s="1" t="str">
        <f>TRIM(CLEAN(Table1[[#This Row],[title]]))</f>
        <v>The Professionals</v>
      </c>
      <c r="E11" s="1" t="s">
        <v>13</v>
      </c>
      <c r="F11" s="1" t="s">
        <v>55</v>
      </c>
      <c r="G11" s="12">
        <v>1966</v>
      </c>
      <c r="H11" s="4" t="str">
        <f ca="1">IF(Table1[[#This Row],[release_year]]&gt;YEAR(TODAY()) - 50,"Yes", "No")</f>
        <v>No</v>
      </c>
      <c r="I11" s="1" t="s">
        <v>56</v>
      </c>
      <c r="J11" s="1" t="str">
        <f>IF(Table1[[#This Row],[age_certification]] = "","Not Rated",Table1[[#This Row],[age_certification]])</f>
        <v>PG-13</v>
      </c>
      <c r="K11" s="18">
        <v>117</v>
      </c>
      <c r="L11" s="9" t="s">
        <v>57</v>
      </c>
      <c r="M11" s="11">
        <v>7.3</v>
      </c>
      <c r="N11" s="12">
        <v>16168</v>
      </c>
      <c r="O11" t="str">
        <f>IF(Table1[[#This Row],[imdb_votes]]&gt;100000, "popular", "not popular")</f>
        <v>not popular</v>
      </c>
    </row>
    <row r="12" spans="1:15" ht="15.75" customHeight="1" x14ac:dyDescent="0.3">
      <c r="A12" s="1">
        <v>10</v>
      </c>
      <c r="B12" s="1" t="s">
        <v>58</v>
      </c>
      <c r="C12" s="1" t="s">
        <v>59</v>
      </c>
      <c r="D12" s="1" t="str">
        <f>TRIM(CLEAN(Table1[[#This Row],[title]]))</f>
        <v>The Guns of Navarone</v>
      </c>
      <c r="E12" s="1" t="s">
        <v>13</v>
      </c>
      <c r="F12" s="1" t="s">
        <v>60</v>
      </c>
      <c r="G12" s="12">
        <v>1961</v>
      </c>
      <c r="H12" s="4" t="str">
        <f ca="1">IF(Table1[[#This Row],[release_year]]&gt;YEAR(TODAY()) - 50,"Yes", "No")</f>
        <v>No</v>
      </c>
      <c r="I12"/>
      <c r="J12" t="str">
        <f>IF(Table1[[#This Row],[age_certification]] = "","Not Rated",Table1[[#This Row],[age_certification]])</f>
        <v>Not Rated</v>
      </c>
      <c r="K12" s="18">
        <v>158</v>
      </c>
      <c r="L12" s="9" t="s">
        <v>61</v>
      </c>
      <c r="M12" s="11">
        <v>7.5</v>
      </c>
      <c r="N12" s="12">
        <v>50150</v>
      </c>
      <c r="O12" t="str">
        <f>IF(Table1[[#This Row],[imdb_votes]]&gt;100000, "popular", "not popular")</f>
        <v>not popular</v>
      </c>
    </row>
    <row r="13" spans="1:15" ht="15.75" customHeight="1" x14ac:dyDescent="0.3">
      <c r="A13" s="1">
        <v>11</v>
      </c>
      <c r="B13" s="1" t="s">
        <v>62</v>
      </c>
      <c r="C13" s="1" t="s">
        <v>63</v>
      </c>
      <c r="D13" s="1" t="str">
        <f>TRIM(CLEAN(Table1[[#This Row],[title]]))</f>
        <v>Lupin the Third: The Castle of Cagliostro</v>
      </c>
      <c r="E13" s="1" t="s">
        <v>13</v>
      </c>
      <c r="F13" s="1" t="s">
        <v>64</v>
      </c>
      <c r="G13" s="12">
        <v>1979</v>
      </c>
      <c r="H13" s="4" t="str">
        <f ca="1">IF(Table1[[#This Row],[release_year]]&gt;YEAR(TODAY()) - 50,"Yes", "No")</f>
        <v>Yes</v>
      </c>
      <c r="I13" s="1" t="s">
        <v>20</v>
      </c>
      <c r="J13" s="1" t="str">
        <f>IF(Table1[[#This Row],[age_certification]] = "","Not Rated",Table1[[#This Row],[age_certification]])</f>
        <v>PG</v>
      </c>
      <c r="K13" s="18">
        <v>100</v>
      </c>
      <c r="L13" s="9" t="s">
        <v>65</v>
      </c>
      <c r="M13" s="11">
        <v>7.6</v>
      </c>
      <c r="N13" s="12">
        <v>30277</v>
      </c>
      <c r="O13" t="str">
        <f>IF(Table1[[#This Row],[imdb_votes]]&gt;100000, "popular", "not popular")</f>
        <v>not popular</v>
      </c>
    </row>
    <row r="14" spans="1:15" ht="15.75" customHeight="1" x14ac:dyDescent="0.3">
      <c r="A14" s="1">
        <v>12</v>
      </c>
      <c r="B14" s="1" t="s">
        <v>66</v>
      </c>
      <c r="C14" s="1" t="s">
        <v>67</v>
      </c>
      <c r="D14" s="1" t="str">
        <f>TRIM(CLEAN(Table1[[#This Row],[title]]))</f>
        <v>Richard Pryor: Live in Concert</v>
      </c>
      <c r="E14" s="1" t="s">
        <v>13</v>
      </c>
      <c r="F14" s="1" t="s">
        <v>68</v>
      </c>
      <c r="G14" s="12">
        <v>1979</v>
      </c>
      <c r="H14" s="4" t="str">
        <f ca="1">IF(Table1[[#This Row],[release_year]]&gt;YEAR(TODAY()) - 50,"Yes", "No")</f>
        <v>Yes</v>
      </c>
      <c r="I14" s="1" t="s">
        <v>15</v>
      </c>
      <c r="J14" s="1" t="str">
        <f>IF(Table1[[#This Row],[age_certification]] = "","Not Rated",Table1[[#This Row],[age_certification]])</f>
        <v>R</v>
      </c>
      <c r="K14" s="18">
        <v>78</v>
      </c>
      <c r="L14" s="9" t="s">
        <v>69</v>
      </c>
      <c r="M14" s="11">
        <v>8.1</v>
      </c>
      <c r="N14" s="12">
        <v>5141</v>
      </c>
      <c r="O14" t="str">
        <f>IF(Table1[[#This Row],[imdb_votes]]&gt;100000, "popular", "not popular")</f>
        <v>not popular</v>
      </c>
    </row>
    <row r="15" spans="1:15" ht="15.75" customHeight="1" x14ac:dyDescent="0.3">
      <c r="A15" s="1">
        <v>13</v>
      </c>
      <c r="B15" s="1" t="s">
        <v>70</v>
      </c>
      <c r="C15" s="1" t="s">
        <v>71</v>
      </c>
      <c r="D15" s="1" t="str">
        <f>TRIM(CLEAN(Table1[[#This Row],[title]]))</f>
        <v>The Long Riders</v>
      </c>
      <c r="E15" s="1" t="s">
        <v>13</v>
      </c>
      <c r="F15" s="1" t="s">
        <v>72</v>
      </c>
      <c r="G15" s="12">
        <v>1980</v>
      </c>
      <c r="H15" s="4" t="str">
        <f ca="1">IF(Table1[[#This Row],[release_year]]&gt;YEAR(TODAY()) - 50,"Yes", "No")</f>
        <v>Yes</v>
      </c>
      <c r="I15" s="1" t="s">
        <v>15</v>
      </c>
      <c r="J15" s="1" t="str">
        <f>IF(Table1[[#This Row],[age_certification]] = "","Not Rated",Table1[[#This Row],[age_certification]])</f>
        <v>R</v>
      </c>
      <c r="K15" s="18">
        <v>99</v>
      </c>
      <c r="L15" s="9" t="s">
        <v>73</v>
      </c>
      <c r="M15" s="11">
        <v>6.9</v>
      </c>
      <c r="N15" s="12">
        <v>11329</v>
      </c>
      <c r="O15" t="str">
        <f>IF(Table1[[#This Row],[imdb_votes]]&gt;100000, "popular", "not popular")</f>
        <v>not popular</v>
      </c>
    </row>
    <row r="16" spans="1:15" ht="15.75" customHeight="1" x14ac:dyDescent="0.3">
      <c r="A16" s="1">
        <v>14</v>
      </c>
      <c r="B16" s="1" t="s">
        <v>74</v>
      </c>
      <c r="C16" s="1" t="s">
        <v>75</v>
      </c>
      <c r="D16" s="1" t="str">
        <f>TRIM(CLEAN(Table1[[#This Row],[title]]))</f>
        <v>White Christmas</v>
      </c>
      <c r="E16" s="1" t="s">
        <v>13</v>
      </c>
      <c r="F16" s="1" t="s">
        <v>76</v>
      </c>
      <c r="G16" s="12">
        <v>1954</v>
      </c>
      <c r="H16" s="4" t="str">
        <f ca="1">IF(Table1[[#This Row],[release_year]]&gt;YEAR(TODAY()) - 50,"Yes", "No")</f>
        <v>No</v>
      </c>
      <c r="I16"/>
      <c r="J16" t="str">
        <f>IF(Table1[[#This Row],[age_certification]] = "","Not Rated",Table1[[#This Row],[age_certification]])</f>
        <v>Not Rated</v>
      </c>
      <c r="K16" s="18">
        <v>115</v>
      </c>
      <c r="L16" s="9" t="s">
        <v>77</v>
      </c>
      <c r="M16" s="11">
        <v>7.5</v>
      </c>
      <c r="N16" s="12">
        <v>42373</v>
      </c>
      <c r="O16" t="str">
        <f>IF(Table1[[#This Row],[imdb_votes]]&gt;100000, "popular", "not popular")</f>
        <v>not popular</v>
      </c>
    </row>
    <row r="17" spans="1:15" ht="15.75" customHeight="1" x14ac:dyDescent="0.3">
      <c r="A17" s="1">
        <v>15</v>
      </c>
      <c r="B17" s="1" t="s">
        <v>78</v>
      </c>
      <c r="C17" s="1" t="s">
        <v>79</v>
      </c>
      <c r="D17" s="1" t="str">
        <f>TRIM(CLEAN(Table1[[#This Row],[title]]))</f>
        <v>Cairo Station</v>
      </c>
      <c r="E17" s="1" t="s">
        <v>13</v>
      </c>
      <c r="F17" s="1" t="s">
        <v>80</v>
      </c>
      <c r="G17" s="12">
        <v>1958</v>
      </c>
      <c r="H17" s="4" t="str">
        <f ca="1">IF(Table1[[#This Row],[release_year]]&gt;YEAR(TODAY()) - 50,"Yes", "No")</f>
        <v>No</v>
      </c>
      <c r="I17"/>
      <c r="J17" t="str">
        <f>IF(Table1[[#This Row],[age_certification]] = "","Not Rated",Table1[[#This Row],[age_certification]])</f>
        <v>Not Rated</v>
      </c>
      <c r="K17" s="18">
        <v>77</v>
      </c>
      <c r="L17" s="9" t="s">
        <v>81</v>
      </c>
      <c r="M17" s="11">
        <v>7.5</v>
      </c>
      <c r="N17" s="12">
        <v>4385</v>
      </c>
      <c r="O17" t="str">
        <f>IF(Table1[[#This Row],[imdb_votes]]&gt;100000, "popular", "not popular")</f>
        <v>not popular</v>
      </c>
    </row>
    <row r="18" spans="1:15" ht="15.75" customHeight="1" x14ac:dyDescent="0.3">
      <c r="A18" s="1">
        <v>16</v>
      </c>
      <c r="B18" s="1" t="s">
        <v>82</v>
      </c>
      <c r="C18" s="1" t="s">
        <v>83</v>
      </c>
      <c r="D18" s="1" t="str">
        <f>TRIM(CLEAN(Table1[[#This Row],[title]]))</f>
        <v>The Queen</v>
      </c>
      <c r="E18" s="1" t="s">
        <v>13</v>
      </c>
      <c r="F18" s="1" t="s">
        <v>84</v>
      </c>
      <c r="G18" s="12">
        <v>1968</v>
      </c>
      <c r="H18" s="4" t="str">
        <f ca="1">IF(Table1[[#This Row],[release_year]]&gt;YEAR(TODAY()) - 50,"Yes", "No")</f>
        <v>No</v>
      </c>
      <c r="I18"/>
      <c r="J18" t="str">
        <f>IF(Table1[[#This Row],[age_certification]] = "","Not Rated",Table1[[#This Row],[age_certification]])</f>
        <v>Not Rated</v>
      </c>
      <c r="K18" s="18">
        <v>68</v>
      </c>
      <c r="L18" s="9" t="s">
        <v>85</v>
      </c>
      <c r="M18" s="11">
        <v>7.2</v>
      </c>
      <c r="N18" s="12">
        <v>1117</v>
      </c>
      <c r="O18" t="str">
        <f>IF(Table1[[#This Row],[imdb_votes]]&gt;100000, "popular", "not popular")</f>
        <v>not popular</v>
      </c>
    </row>
    <row r="19" spans="1:15" ht="15.75" customHeight="1" x14ac:dyDescent="0.3">
      <c r="A19" s="1">
        <v>17</v>
      </c>
      <c r="B19" s="1" t="s">
        <v>86</v>
      </c>
      <c r="C19" s="1" t="s">
        <v>87</v>
      </c>
      <c r="D19" s="1" t="str">
        <f>TRIM(CLEAN(Table1[[#This Row],[title]]))</f>
        <v>Hitler: A Career</v>
      </c>
      <c r="E19" s="1" t="s">
        <v>13</v>
      </c>
      <c r="F19" s="1" t="s">
        <v>88</v>
      </c>
      <c r="G19" s="12">
        <v>1977</v>
      </c>
      <c r="H19" s="4" t="str">
        <f ca="1">IF(Table1[[#This Row],[release_year]]&gt;YEAR(TODAY()) - 50,"Yes", "No")</f>
        <v>Yes</v>
      </c>
      <c r="I19" s="1" t="s">
        <v>20</v>
      </c>
      <c r="J19" s="1" t="str">
        <f>IF(Table1[[#This Row],[age_certification]] = "","Not Rated",Table1[[#This Row],[age_certification]])</f>
        <v>PG</v>
      </c>
      <c r="K19" s="18">
        <v>150</v>
      </c>
      <c r="L19" s="9" t="s">
        <v>89</v>
      </c>
      <c r="M19" s="11">
        <v>7.5</v>
      </c>
      <c r="N19" s="12">
        <v>2416</v>
      </c>
      <c r="O19" t="str">
        <f>IF(Table1[[#This Row],[imdb_votes]]&gt;100000, "popular", "not popular")</f>
        <v>not popular</v>
      </c>
    </row>
    <row r="20" spans="1:15" ht="15.75" customHeight="1" x14ac:dyDescent="0.3">
      <c r="A20" s="1">
        <v>18</v>
      </c>
      <c r="B20" s="1" t="s">
        <v>90</v>
      </c>
      <c r="C20" s="1" t="s">
        <v>91</v>
      </c>
      <c r="D20" s="1" t="str">
        <f>TRIM(CLEAN(Table1[[#This Row],[title]]))</f>
        <v>FTA</v>
      </c>
      <c r="E20" s="1" t="s">
        <v>13</v>
      </c>
      <c r="F20" s="1" t="s">
        <v>92</v>
      </c>
      <c r="G20" s="12">
        <v>1972</v>
      </c>
      <c r="H20" s="4" t="str">
        <f ca="1">IF(Table1[[#This Row],[release_year]]&gt;YEAR(TODAY()) - 50,"Yes", "No")</f>
        <v>No</v>
      </c>
      <c r="I20" s="1" t="s">
        <v>15</v>
      </c>
      <c r="J20" s="1" t="str">
        <f>IF(Table1[[#This Row],[age_certification]] = "","Not Rated",Table1[[#This Row],[age_certification]])</f>
        <v>R</v>
      </c>
      <c r="K20" s="18">
        <v>97</v>
      </c>
      <c r="L20" s="9" t="s">
        <v>93</v>
      </c>
      <c r="M20" s="11">
        <v>6.2</v>
      </c>
      <c r="N20" s="12">
        <v>411</v>
      </c>
      <c r="O20" t="str">
        <f>IF(Table1[[#This Row],[imdb_votes]]&gt;100000, "popular", "not popular")</f>
        <v>not popular</v>
      </c>
    </row>
    <row r="21" spans="1:15" ht="15.75" customHeight="1" x14ac:dyDescent="0.3">
      <c r="A21" s="1">
        <v>19</v>
      </c>
      <c r="B21" s="1" t="s">
        <v>94</v>
      </c>
      <c r="C21" s="1" t="s">
        <v>95</v>
      </c>
      <c r="D21" s="1" t="str">
        <f>TRIM(CLEAN(Table1[[#This Row],[title]]))</f>
        <v>Saladin the Victorious</v>
      </c>
      <c r="E21" s="1" t="s">
        <v>13</v>
      </c>
      <c r="F21" s="1" t="s">
        <v>96</v>
      </c>
      <c r="G21" s="12">
        <v>1963</v>
      </c>
      <c r="H21" s="4" t="str">
        <f ca="1">IF(Table1[[#This Row],[release_year]]&gt;YEAR(TODAY()) - 50,"Yes", "No")</f>
        <v>No</v>
      </c>
      <c r="I21"/>
      <c r="J21" t="str">
        <f>IF(Table1[[#This Row],[age_certification]] = "","Not Rated",Table1[[#This Row],[age_certification]])</f>
        <v>Not Rated</v>
      </c>
      <c r="K21" s="18">
        <v>186</v>
      </c>
      <c r="L21" s="9" t="s">
        <v>97</v>
      </c>
      <c r="M21" s="11">
        <v>7.6</v>
      </c>
      <c r="N21" s="12">
        <v>2470</v>
      </c>
      <c r="O21" t="str">
        <f>IF(Table1[[#This Row],[imdb_votes]]&gt;100000, "popular", "not popular")</f>
        <v>not popular</v>
      </c>
    </row>
    <row r="22" spans="1:15" ht="15.75" customHeight="1" x14ac:dyDescent="0.3">
      <c r="A22" s="1">
        <v>20</v>
      </c>
      <c r="B22" s="1" t="s">
        <v>98</v>
      </c>
      <c r="C22" s="1" t="s">
        <v>99</v>
      </c>
      <c r="D22" s="1" t="str">
        <f>TRIM(CLEAN(Table1[[#This Row],[title]]))</f>
        <v>Singapore</v>
      </c>
      <c r="E22" s="1" t="s">
        <v>13</v>
      </c>
      <c r="F22" s="1" t="s">
        <v>100</v>
      </c>
      <c r="G22" s="12">
        <v>1960</v>
      </c>
      <c r="H22" s="4" t="str">
        <f ca="1">IF(Table1[[#This Row],[release_year]]&gt;YEAR(TODAY()) - 50,"Yes", "No")</f>
        <v>No</v>
      </c>
      <c r="I22"/>
      <c r="J22" t="str">
        <f>IF(Table1[[#This Row],[age_certification]] = "","Not Rated",Table1[[#This Row],[age_certification]])</f>
        <v>Not Rated</v>
      </c>
      <c r="K22" s="18">
        <v>158</v>
      </c>
      <c r="L22" s="9" t="s">
        <v>101</v>
      </c>
      <c r="M22" s="11">
        <v>6.4</v>
      </c>
      <c r="N22" s="12">
        <v>82</v>
      </c>
      <c r="O22" t="str">
        <f>IF(Table1[[#This Row],[imdb_votes]]&gt;100000, "popular", "not popular")</f>
        <v>not popular</v>
      </c>
    </row>
    <row r="23" spans="1:15" ht="15.75" customHeight="1" x14ac:dyDescent="0.3">
      <c r="A23" s="1">
        <v>21</v>
      </c>
      <c r="B23" s="1" t="s">
        <v>102</v>
      </c>
      <c r="C23" s="1" t="s">
        <v>103</v>
      </c>
      <c r="D23" s="1" t="str">
        <f>TRIM(CLEAN(Table1[[#This Row],[title]]))</f>
        <v>Dark Waters</v>
      </c>
      <c r="E23" s="1" t="s">
        <v>13</v>
      </c>
      <c r="F23" s="1" t="s">
        <v>104</v>
      </c>
      <c r="G23" s="12">
        <v>1956</v>
      </c>
      <c r="H23" s="4" t="str">
        <f ca="1">IF(Table1[[#This Row],[release_year]]&gt;YEAR(TODAY()) - 50,"Yes", "No")</f>
        <v>No</v>
      </c>
      <c r="I23"/>
      <c r="J23" t="str">
        <f>IF(Table1[[#This Row],[age_certification]] = "","Not Rated",Table1[[#This Row],[age_certification]])</f>
        <v>Not Rated</v>
      </c>
      <c r="K23" s="18">
        <v>120</v>
      </c>
      <c r="L23" s="9" t="s">
        <v>105</v>
      </c>
      <c r="M23" s="11">
        <v>6.7</v>
      </c>
      <c r="N23" s="12">
        <v>590</v>
      </c>
      <c r="O23" t="str">
        <f>IF(Table1[[#This Row],[imdb_votes]]&gt;100000, "popular", "not popular")</f>
        <v>not popular</v>
      </c>
    </row>
    <row r="24" spans="1:15" ht="15.75" customHeight="1" x14ac:dyDescent="0.3">
      <c r="A24" s="1">
        <v>22</v>
      </c>
      <c r="B24" s="1" t="s">
        <v>106</v>
      </c>
      <c r="C24" s="1" t="s">
        <v>21099</v>
      </c>
      <c r="D24" s="1" t="str">
        <f>TRIM(CLEAN(Table1[[#This Row],[title]]))</f>
        <v>Alexandria... Why?</v>
      </c>
      <c r="E24" s="1" t="s">
        <v>13</v>
      </c>
      <c r="F24" s="1" t="s">
        <v>107</v>
      </c>
      <c r="G24" s="12">
        <v>1979</v>
      </c>
      <c r="H24" s="4" t="str">
        <f ca="1">IF(Table1[[#This Row],[release_year]]&gt;YEAR(TODAY()) - 50,"Yes", "No")</f>
        <v>Yes</v>
      </c>
      <c r="I24"/>
      <c r="J24" t="str">
        <f>IF(Table1[[#This Row],[age_certification]] = "","Not Rated",Table1[[#This Row],[age_certification]])</f>
        <v>Not Rated</v>
      </c>
      <c r="K24" s="18">
        <v>133</v>
      </c>
      <c r="L24" s="9" t="s">
        <v>108</v>
      </c>
      <c r="M24" s="11">
        <v>7.2</v>
      </c>
      <c r="N24" s="12">
        <v>1689</v>
      </c>
      <c r="O24" t="str">
        <f>IF(Table1[[#This Row],[imdb_votes]]&gt;100000, "popular", "not popular")</f>
        <v>not popular</v>
      </c>
    </row>
    <row r="25" spans="1:15" ht="15.75" customHeight="1" x14ac:dyDescent="0.3">
      <c r="A25" s="1">
        <v>23</v>
      </c>
      <c r="B25" s="1" t="s">
        <v>109</v>
      </c>
      <c r="C25" s="1" t="s">
        <v>110</v>
      </c>
      <c r="D25" s="1" t="str">
        <f>TRIM(CLEAN(Table1[[#This Row],[title]]))</f>
        <v>Raya and Sakina</v>
      </c>
      <c r="E25" s="1" t="s">
        <v>13</v>
      </c>
      <c r="F25" s="1" t="s">
        <v>111</v>
      </c>
      <c r="G25" s="12">
        <v>1953</v>
      </c>
      <c r="H25" s="4" t="str">
        <f ca="1">IF(Table1[[#This Row],[release_year]]&gt;YEAR(TODAY()) - 50,"Yes", "No")</f>
        <v>No</v>
      </c>
      <c r="I25"/>
      <c r="J25" t="str">
        <f>IF(Table1[[#This Row],[age_certification]] = "","Not Rated",Table1[[#This Row],[age_certification]])</f>
        <v>Not Rated</v>
      </c>
      <c r="K25" s="18">
        <v>105</v>
      </c>
      <c r="L25" s="9" t="s">
        <v>112</v>
      </c>
      <c r="M25" s="11">
        <v>6.8</v>
      </c>
      <c r="N25" s="12">
        <v>231</v>
      </c>
      <c r="O25" t="str">
        <f>IF(Table1[[#This Row],[imdb_votes]]&gt;100000, "popular", "not popular")</f>
        <v>not popular</v>
      </c>
    </row>
    <row r="26" spans="1:15" ht="15.75" customHeight="1" x14ac:dyDescent="0.3">
      <c r="A26" s="1">
        <v>24</v>
      </c>
      <c r="B26" s="1" t="s">
        <v>113</v>
      </c>
      <c r="C26" s="1" t="s">
        <v>114</v>
      </c>
      <c r="D26" s="1" t="str">
        <f>TRIM(CLEAN(Table1[[#This Row],[title]]))</f>
        <v>No Longer Kids</v>
      </c>
      <c r="E26" s="1" t="s">
        <v>13</v>
      </c>
      <c r="F26" s="1" t="s">
        <v>115</v>
      </c>
      <c r="G26" s="12">
        <v>1979</v>
      </c>
      <c r="H26" s="4" t="str">
        <f ca="1">IF(Table1[[#This Row],[release_year]]&gt;YEAR(TODAY()) - 50,"Yes", "No")</f>
        <v>Yes</v>
      </c>
      <c r="I26"/>
      <c r="J26" t="str">
        <f>IF(Table1[[#This Row],[age_certification]] = "","Not Rated",Table1[[#This Row],[age_certification]])</f>
        <v>Not Rated</v>
      </c>
      <c r="K26" s="18">
        <v>235</v>
      </c>
      <c r="L26" s="9" t="s">
        <v>116</v>
      </c>
      <c r="M26" s="11">
        <v>9</v>
      </c>
      <c r="N26" s="12">
        <v>943</v>
      </c>
      <c r="O26" t="str">
        <f>IF(Table1[[#This Row],[imdb_votes]]&gt;100000, "popular", "not popular")</f>
        <v>not popular</v>
      </c>
    </row>
    <row r="27" spans="1:15" ht="15.75" customHeight="1" x14ac:dyDescent="0.3">
      <c r="A27" s="1">
        <v>25</v>
      </c>
      <c r="B27" s="1" t="s">
        <v>117</v>
      </c>
      <c r="C27" s="1" t="s">
        <v>118</v>
      </c>
      <c r="D27" s="1" t="str">
        <f>TRIM(CLEAN(Table1[[#This Row],[title]]))</f>
        <v>Amrapali</v>
      </c>
      <c r="E27" s="1" t="s">
        <v>13</v>
      </c>
      <c r="F27" s="1" t="s">
        <v>119</v>
      </c>
      <c r="G27" s="12">
        <v>1966</v>
      </c>
      <c r="H27" s="4" t="str">
        <f ca="1">IF(Table1[[#This Row],[release_year]]&gt;YEAR(TODAY()) - 50,"Yes", "No")</f>
        <v>No</v>
      </c>
      <c r="I27"/>
      <c r="J27" t="str">
        <f>IF(Table1[[#This Row],[age_certification]] = "","Not Rated",Table1[[#This Row],[age_certification]])</f>
        <v>Not Rated</v>
      </c>
      <c r="K27" s="18">
        <v>120</v>
      </c>
      <c r="L27" s="9" t="s">
        <v>120</v>
      </c>
      <c r="M27" s="11">
        <v>6.7</v>
      </c>
      <c r="N27" s="12">
        <v>225</v>
      </c>
      <c r="O27" t="str">
        <f>IF(Table1[[#This Row],[imdb_votes]]&gt;100000, "popular", "not popular")</f>
        <v>not popular</v>
      </c>
    </row>
    <row r="28" spans="1:15" ht="15.75" customHeight="1" x14ac:dyDescent="0.3">
      <c r="A28" s="1">
        <v>26</v>
      </c>
      <c r="B28" s="1" t="s">
        <v>121</v>
      </c>
      <c r="C28" s="1" t="s">
        <v>122</v>
      </c>
      <c r="D28" s="1" t="str">
        <f>TRIM(CLEAN(Table1[[#This Row],[title]]))</f>
        <v>Dostana</v>
      </c>
      <c r="E28" s="1" t="s">
        <v>13</v>
      </c>
      <c r="F28" s="1" t="s">
        <v>123</v>
      </c>
      <c r="G28" s="12">
        <v>1980</v>
      </c>
      <c r="H28" s="4" t="str">
        <f ca="1">IF(Table1[[#This Row],[release_year]]&gt;YEAR(TODAY()) - 50,"Yes", "No")</f>
        <v>Yes</v>
      </c>
      <c r="I28"/>
      <c r="J28" t="str">
        <f>IF(Table1[[#This Row],[age_certification]] = "","Not Rated",Table1[[#This Row],[age_certification]])</f>
        <v>Not Rated</v>
      </c>
      <c r="K28" s="18">
        <v>161</v>
      </c>
      <c r="L28" s="9" t="s">
        <v>124</v>
      </c>
      <c r="M28" s="11">
        <v>2.1</v>
      </c>
      <c r="N28" s="12">
        <v>25</v>
      </c>
      <c r="O28" t="str">
        <f>IF(Table1[[#This Row],[imdb_votes]]&gt;100000, "popular", "not popular")</f>
        <v>not popular</v>
      </c>
    </row>
    <row r="29" spans="1:15" ht="15.75" customHeight="1" x14ac:dyDescent="0.3">
      <c r="A29" s="1">
        <v>27</v>
      </c>
      <c r="B29" s="1" t="s">
        <v>125</v>
      </c>
      <c r="C29" s="1" t="s">
        <v>126</v>
      </c>
      <c r="D29" s="1" t="str">
        <f>TRIM(CLEAN(Table1[[#This Row],[title]]))</f>
        <v>The Blazing Sun</v>
      </c>
      <c r="E29" s="1" t="s">
        <v>13</v>
      </c>
      <c r="F29" s="1" t="s">
        <v>127</v>
      </c>
      <c r="G29" s="12">
        <v>1954</v>
      </c>
      <c r="H29" s="4" t="str">
        <f ca="1">IF(Table1[[#This Row],[release_year]]&gt;YEAR(TODAY()) - 50,"Yes", "No")</f>
        <v>No</v>
      </c>
      <c r="I29"/>
      <c r="J29" t="str">
        <f>IF(Table1[[#This Row],[age_certification]] = "","Not Rated",Table1[[#This Row],[age_certification]])</f>
        <v>Not Rated</v>
      </c>
      <c r="K29" s="18">
        <v>100</v>
      </c>
      <c r="L29" s="9" t="s">
        <v>128</v>
      </c>
      <c r="M29" s="11">
        <v>7.4</v>
      </c>
      <c r="N29" s="12">
        <v>1219</v>
      </c>
      <c r="O29" t="str">
        <f>IF(Table1[[#This Row],[imdb_votes]]&gt;100000, "popular", "not popular")</f>
        <v>not popular</v>
      </c>
    </row>
    <row r="30" spans="1:15" ht="15.75" customHeight="1" x14ac:dyDescent="0.3">
      <c r="A30" s="1">
        <v>28</v>
      </c>
      <c r="B30" s="1" t="s">
        <v>129</v>
      </c>
      <c r="C30" s="1" t="s">
        <v>130</v>
      </c>
      <c r="D30" s="1" t="str">
        <f>TRIM(CLEAN(Table1[[#This Row],[title]]))</f>
        <v>Monty Python's Fliegender Zirkus</v>
      </c>
      <c r="E30" s="1" t="s">
        <v>32</v>
      </c>
      <c r="F30" s="1" t="s">
        <v>131</v>
      </c>
      <c r="G30" s="12">
        <v>1972</v>
      </c>
      <c r="H30" s="4" t="str">
        <f ca="1">IF(Table1[[#This Row],[release_year]]&gt;YEAR(TODAY()) - 50,"Yes", "No")</f>
        <v>No</v>
      </c>
      <c r="I30" s="1" t="s">
        <v>132</v>
      </c>
      <c r="J30" s="1" t="str">
        <f>IF(Table1[[#This Row],[age_certification]] = "","Not Rated",Table1[[#This Row],[age_certification]])</f>
        <v>TV-MA</v>
      </c>
      <c r="K30" s="18">
        <v>43</v>
      </c>
      <c r="L30" s="9" t="s">
        <v>133</v>
      </c>
      <c r="M30" s="11">
        <v>8.1</v>
      </c>
      <c r="N30" s="12">
        <v>2144</v>
      </c>
      <c r="O30" t="str">
        <f>IF(Table1[[#This Row],[imdb_votes]]&gt;100000, "popular", "not popular")</f>
        <v>not popular</v>
      </c>
    </row>
    <row r="31" spans="1:15" ht="15.75" customHeight="1" x14ac:dyDescent="0.3">
      <c r="A31" s="1">
        <v>29</v>
      </c>
      <c r="B31" s="1" t="s">
        <v>134</v>
      </c>
      <c r="C31" s="1" t="s">
        <v>135</v>
      </c>
      <c r="D31" s="1" t="str">
        <f>TRIM(CLEAN(Table1[[#This Row],[title]]))</f>
        <v>The Return of the Prodigal Son</v>
      </c>
      <c r="E31" s="1" t="s">
        <v>13</v>
      </c>
      <c r="F31" s="1" t="s">
        <v>136</v>
      </c>
      <c r="G31" s="12">
        <v>1976</v>
      </c>
      <c r="H31" s="4" t="str">
        <f ca="1">IF(Table1[[#This Row],[release_year]]&gt;YEAR(TODAY()) - 50,"Yes", "No")</f>
        <v>No</v>
      </c>
      <c r="I31"/>
      <c r="J31" t="str">
        <f>IF(Table1[[#This Row],[age_certification]] = "","Not Rated",Table1[[#This Row],[age_certification]])</f>
        <v>Not Rated</v>
      </c>
      <c r="K31" s="18">
        <v>124</v>
      </c>
      <c r="L31" s="9" t="s">
        <v>137</v>
      </c>
      <c r="M31" s="11">
        <v>7.2</v>
      </c>
      <c r="N31" s="12">
        <v>768</v>
      </c>
      <c r="O31" t="str">
        <f>IF(Table1[[#This Row],[imdb_votes]]&gt;100000, "popular", "not popular")</f>
        <v>not popular</v>
      </c>
    </row>
    <row r="32" spans="1:15" ht="15.75" customHeight="1" x14ac:dyDescent="0.3">
      <c r="A32" s="1">
        <v>30</v>
      </c>
      <c r="B32" s="1" t="s">
        <v>138</v>
      </c>
      <c r="C32" s="1" t="s">
        <v>139</v>
      </c>
      <c r="D32" s="1" t="str">
        <f>TRIM(CLEAN(Table1[[#This Row],[title]]))</f>
        <v>Prince</v>
      </c>
      <c r="E32" s="1" t="s">
        <v>13</v>
      </c>
      <c r="F32" s="1" t="s">
        <v>140</v>
      </c>
      <c r="G32" s="12">
        <v>1969</v>
      </c>
      <c r="H32" s="4" t="str">
        <f ca="1">IF(Table1[[#This Row],[release_year]]&gt;YEAR(TODAY()) - 50,"Yes", "No")</f>
        <v>No</v>
      </c>
      <c r="I32"/>
      <c r="J32" t="str">
        <f>IF(Table1[[#This Row],[age_certification]] = "","Not Rated",Table1[[#This Row],[age_certification]])</f>
        <v>Not Rated</v>
      </c>
      <c r="K32" s="18">
        <v>152</v>
      </c>
      <c r="L32" s="9" t="s">
        <v>141</v>
      </c>
      <c r="M32" s="11">
        <v>6.9</v>
      </c>
      <c r="N32" s="12">
        <v>168</v>
      </c>
      <c r="O32" t="str">
        <f>IF(Table1[[#This Row],[imdb_votes]]&gt;100000, "popular", "not popular")</f>
        <v>not popular</v>
      </c>
    </row>
    <row r="33" spans="1:15" ht="15.75" customHeight="1" x14ac:dyDescent="0.3">
      <c r="A33" s="1">
        <v>31</v>
      </c>
      <c r="B33" s="1" t="s">
        <v>142</v>
      </c>
      <c r="C33" s="1" t="s">
        <v>143</v>
      </c>
      <c r="D33" s="1" t="str">
        <f>TRIM(CLEAN(Table1[[#This Row],[title]]))</f>
        <v>Manoranjan</v>
      </c>
      <c r="E33" s="1" t="s">
        <v>13</v>
      </c>
      <c r="F33" s="1" t="s">
        <v>144</v>
      </c>
      <c r="G33" s="12">
        <v>1974</v>
      </c>
      <c r="H33" s="4" t="str">
        <f ca="1">IF(Table1[[#This Row],[release_year]]&gt;YEAR(TODAY()) - 50,"Yes", "No")</f>
        <v>No</v>
      </c>
      <c r="I33"/>
      <c r="J33" t="str">
        <f>IF(Table1[[#This Row],[age_certification]] = "","Not Rated",Table1[[#This Row],[age_certification]])</f>
        <v>Not Rated</v>
      </c>
      <c r="K33" s="18">
        <v>162</v>
      </c>
      <c r="L33" s="9" t="s">
        <v>145</v>
      </c>
      <c r="M33" s="11">
        <v>6.5</v>
      </c>
      <c r="N33" s="12">
        <v>236</v>
      </c>
      <c r="O33" t="str">
        <f>IF(Table1[[#This Row],[imdb_votes]]&gt;100000, "popular", "not popular")</f>
        <v>not popular</v>
      </c>
    </row>
    <row r="34" spans="1:15" ht="15.75" customHeight="1" x14ac:dyDescent="0.3">
      <c r="A34" s="1">
        <v>32</v>
      </c>
      <c r="B34" s="1" t="s">
        <v>146</v>
      </c>
      <c r="C34" s="1" t="s">
        <v>147</v>
      </c>
      <c r="D34" s="1" t="str">
        <f>TRIM(CLEAN(Table1[[#This Row],[title]]))</f>
        <v>Beirut, Oh Beirut</v>
      </c>
      <c r="E34" s="1" t="s">
        <v>13</v>
      </c>
      <c r="F34" s="1" t="s">
        <v>148</v>
      </c>
      <c r="G34" s="12">
        <v>1975</v>
      </c>
      <c r="H34" s="4" t="str">
        <f ca="1">IF(Table1[[#This Row],[release_year]]&gt;YEAR(TODAY()) - 50,"Yes", "No")</f>
        <v>No</v>
      </c>
      <c r="I34"/>
      <c r="J34" t="str">
        <f>IF(Table1[[#This Row],[age_certification]] = "","Not Rated",Table1[[#This Row],[age_certification]])</f>
        <v>Not Rated</v>
      </c>
      <c r="K34" s="18">
        <v>110</v>
      </c>
      <c r="L34" s="9" t="s">
        <v>149</v>
      </c>
      <c r="M34" s="11">
        <v>6.5</v>
      </c>
      <c r="N34" s="12">
        <v>106</v>
      </c>
      <c r="O34" t="str">
        <f>IF(Table1[[#This Row],[imdb_votes]]&gt;100000, "popular", "not popular")</f>
        <v>not popular</v>
      </c>
    </row>
    <row r="35" spans="1:15" ht="15.75" customHeight="1" x14ac:dyDescent="0.3">
      <c r="A35" s="1">
        <v>33</v>
      </c>
      <c r="B35" s="1" t="s">
        <v>150</v>
      </c>
      <c r="C35" s="1" t="s">
        <v>151</v>
      </c>
      <c r="D35" s="1" t="str">
        <f>TRIM(CLEAN(Table1[[#This Row],[title]]))</f>
        <v>We Are All for the Fatherland</v>
      </c>
      <c r="E35" s="1" t="s">
        <v>13</v>
      </c>
      <c r="F35" s="1" t="s">
        <v>152</v>
      </c>
      <c r="G35" s="12">
        <v>1979</v>
      </c>
      <c r="H35" s="4" t="str">
        <f ca="1">IF(Table1[[#This Row],[release_year]]&gt;YEAR(TODAY()) - 50,"Yes", "No")</f>
        <v>Yes</v>
      </c>
      <c r="I35"/>
      <c r="J35" t="str">
        <f>IF(Table1[[#This Row],[age_certification]] = "","Not Rated",Table1[[#This Row],[age_certification]])</f>
        <v>Not Rated</v>
      </c>
      <c r="K35" s="18">
        <v>74</v>
      </c>
      <c r="L35" s="9" t="s">
        <v>153</v>
      </c>
      <c r="M35" s="11">
        <v>6.2</v>
      </c>
      <c r="N35" s="12">
        <v>43</v>
      </c>
      <c r="O35" t="str">
        <f>IF(Table1[[#This Row],[imdb_votes]]&gt;100000, "popular", "not popular")</f>
        <v>not popular</v>
      </c>
    </row>
    <row r="36" spans="1:15" ht="15.75" customHeight="1" x14ac:dyDescent="0.3">
      <c r="A36" s="1">
        <v>34</v>
      </c>
      <c r="B36" s="1" t="s">
        <v>154</v>
      </c>
      <c r="C36" s="1" t="s">
        <v>155</v>
      </c>
      <c r="D36" s="1" t="str">
        <f>TRIM(CLEAN(Table1[[#This Row],[title]]))</f>
        <v>Whispers</v>
      </c>
      <c r="E36" s="1" t="s">
        <v>13</v>
      </c>
      <c r="F36" s="1" t="s">
        <v>156</v>
      </c>
      <c r="G36" s="12">
        <v>1980</v>
      </c>
      <c r="H36" s="4" t="str">
        <f ca="1">IF(Table1[[#This Row],[release_year]]&gt;YEAR(TODAY()) - 50,"Yes", "No")</f>
        <v>Yes</v>
      </c>
      <c r="I36"/>
      <c r="J36" t="str">
        <f>IF(Table1[[#This Row],[age_certification]] = "","Not Rated",Table1[[#This Row],[age_certification]])</f>
        <v>Not Rated</v>
      </c>
      <c r="K36" s="18">
        <v>93</v>
      </c>
      <c r="L36" s="9" t="s">
        <v>157</v>
      </c>
      <c r="M36" s="11">
        <v>7.8</v>
      </c>
      <c r="N36" s="12">
        <v>75</v>
      </c>
      <c r="O36" t="str">
        <f>IF(Table1[[#This Row],[imdb_votes]]&gt;100000, "popular", "not popular")</f>
        <v>not popular</v>
      </c>
    </row>
    <row r="37" spans="1:15" ht="15.75" customHeight="1" x14ac:dyDescent="0.3">
      <c r="A37" s="1">
        <v>35</v>
      </c>
      <c r="B37" s="1" t="s">
        <v>158</v>
      </c>
      <c r="C37" s="1" t="s">
        <v>159</v>
      </c>
      <c r="D37" s="1" t="str">
        <f>TRIM(CLEAN(Table1[[#This Row],[title]]))</f>
        <v>Lal Patthar</v>
      </c>
      <c r="E37" s="1" t="s">
        <v>13</v>
      </c>
      <c r="F37" s="1" t="s">
        <v>160</v>
      </c>
      <c r="G37" s="12">
        <v>1971</v>
      </c>
      <c r="H37" s="4" t="str">
        <f ca="1">IF(Table1[[#This Row],[release_year]]&gt;YEAR(TODAY()) - 50,"Yes", "No")</f>
        <v>No</v>
      </c>
      <c r="I37"/>
      <c r="J37" t="str">
        <f>IF(Table1[[#This Row],[age_certification]] = "","Not Rated",Table1[[#This Row],[age_certification]])</f>
        <v>Not Rated</v>
      </c>
      <c r="K37" s="18">
        <v>153</v>
      </c>
      <c r="L37" s="9" t="s">
        <v>161</v>
      </c>
      <c r="M37" s="11">
        <v>6.2</v>
      </c>
      <c r="N37" s="12">
        <v>137</v>
      </c>
      <c r="O37" t="str">
        <f>IF(Table1[[#This Row],[imdb_votes]]&gt;100000, "popular", "not popular")</f>
        <v>not popular</v>
      </c>
    </row>
    <row r="38" spans="1:15" ht="15.75" customHeight="1" x14ac:dyDescent="0.3">
      <c r="A38" s="1">
        <v>36</v>
      </c>
      <c r="B38" s="1" t="s">
        <v>162</v>
      </c>
      <c r="C38" s="1" t="s">
        <v>163</v>
      </c>
      <c r="D38" s="1" t="str">
        <f>TRIM(CLEAN(Table1[[#This Row],[title]]))</f>
        <v>Ujala</v>
      </c>
      <c r="E38" s="1" t="s">
        <v>13</v>
      </c>
      <c r="F38" s="1" t="s">
        <v>164</v>
      </c>
      <c r="G38" s="12">
        <v>1959</v>
      </c>
      <c r="H38" s="4" t="str">
        <f ca="1">IF(Table1[[#This Row],[release_year]]&gt;YEAR(TODAY()) - 50,"Yes", "No")</f>
        <v>No</v>
      </c>
      <c r="I38"/>
      <c r="J38" t="str">
        <f>IF(Table1[[#This Row],[age_certification]] = "","Not Rated",Table1[[#This Row],[age_certification]])</f>
        <v>Not Rated</v>
      </c>
      <c r="K38" s="18">
        <v>142</v>
      </c>
      <c r="L38" s="9" t="s">
        <v>165</v>
      </c>
      <c r="M38" s="11">
        <v>6.7</v>
      </c>
      <c r="N38" s="12">
        <v>78</v>
      </c>
      <c r="O38" t="str">
        <f>IF(Table1[[#This Row],[imdb_votes]]&gt;100000, "popular", "not popular")</f>
        <v>not popular</v>
      </c>
    </row>
    <row r="39" spans="1:15" ht="15.75" customHeight="1" x14ac:dyDescent="0.3">
      <c r="A39" s="1">
        <v>37</v>
      </c>
      <c r="B39" s="1" t="s">
        <v>166</v>
      </c>
      <c r="C39" s="1" t="s">
        <v>167</v>
      </c>
      <c r="D39" s="1" t="str">
        <f>TRIM(CLEAN(Table1[[#This Row],[title]]))</f>
        <v>Alibaba Aur 40 Chor</v>
      </c>
      <c r="E39" s="1" t="s">
        <v>13</v>
      </c>
      <c r="F39" s="1" t="s">
        <v>168</v>
      </c>
      <c r="G39" s="12">
        <v>1979</v>
      </c>
      <c r="H39" s="4" t="str">
        <f ca="1">IF(Table1[[#This Row],[release_year]]&gt;YEAR(TODAY()) - 50,"Yes", "No")</f>
        <v>Yes</v>
      </c>
      <c r="I39"/>
      <c r="J39" t="str">
        <f>IF(Table1[[#This Row],[age_certification]] = "","Not Rated",Table1[[#This Row],[age_certification]])</f>
        <v>Not Rated</v>
      </c>
      <c r="K39" s="18">
        <v>138</v>
      </c>
      <c r="L39" s="9" t="s">
        <v>169</v>
      </c>
      <c r="M39" s="11">
        <v>6.2</v>
      </c>
      <c r="N39" s="12">
        <v>555</v>
      </c>
      <c r="O39" t="str">
        <f>IF(Table1[[#This Row],[imdb_votes]]&gt;100000, "popular", "not popular")</f>
        <v>not popular</v>
      </c>
    </row>
    <row r="40" spans="1:15" ht="15.75" customHeight="1" x14ac:dyDescent="0.3">
      <c r="A40" s="1">
        <v>38</v>
      </c>
      <c r="B40" s="1" t="s">
        <v>170</v>
      </c>
      <c r="C40" s="1" t="s">
        <v>171</v>
      </c>
      <c r="D40" s="1" t="str">
        <f>TRIM(CLEAN(Table1[[#This Row],[title]]))</f>
        <v>Professor</v>
      </c>
      <c r="E40" s="1" t="s">
        <v>13</v>
      </c>
      <c r="F40" s="1" t="s">
        <v>172</v>
      </c>
      <c r="G40" s="12">
        <v>1962</v>
      </c>
      <c r="H40" s="4" t="str">
        <f ca="1">IF(Table1[[#This Row],[release_year]]&gt;YEAR(TODAY()) - 50,"Yes", "No")</f>
        <v>No</v>
      </c>
      <c r="I40"/>
      <c r="J40" t="str">
        <f>IF(Table1[[#This Row],[age_certification]] = "","Not Rated",Table1[[#This Row],[age_certification]])</f>
        <v>Not Rated</v>
      </c>
      <c r="K40" s="18">
        <v>163</v>
      </c>
      <c r="L40" s="9" t="s">
        <v>173</v>
      </c>
      <c r="M40" s="11">
        <v>6.8</v>
      </c>
      <c r="N40" s="12">
        <v>285</v>
      </c>
      <c r="O40" t="str">
        <f>IF(Table1[[#This Row],[imdb_votes]]&gt;100000, "popular", "not popular")</f>
        <v>not popular</v>
      </c>
    </row>
    <row r="41" spans="1:15" ht="15.75" customHeight="1" x14ac:dyDescent="0.3">
      <c r="A41" s="1">
        <v>39</v>
      </c>
      <c r="B41" s="1" t="s">
        <v>174</v>
      </c>
      <c r="C41" s="1" t="s">
        <v>175</v>
      </c>
      <c r="D41" s="1" t="str">
        <f>TRIM(CLEAN(Table1[[#This Row],[title]]))</f>
        <v>Chadi Jawani Budhe Nu</v>
      </c>
      <c r="E41" s="1" t="s">
        <v>13</v>
      </c>
      <c r="F41" s="1" t="s">
        <v>176</v>
      </c>
      <c r="G41" s="12">
        <v>1976</v>
      </c>
      <c r="H41" s="4" t="str">
        <f ca="1">IF(Table1[[#This Row],[release_year]]&gt;YEAR(TODAY()) - 50,"Yes", "No")</f>
        <v>No</v>
      </c>
      <c r="I41"/>
      <c r="J41" t="str">
        <f>IF(Table1[[#This Row],[age_certification]] = "","Not Rated",Table1[[#This Row],[age_certification]])</f>
        <v>Not Rated</v>
      </c>
      <c r="K41" s="18">
        <v>135</v>
      </c>
      <c r="L41" s="9" t="s">
        <v>177</v>
      </c>
      <c r="M41" s="11">
        <v>4.5999999999999996</v>
      </c>
      <c r="N41" s="12">
        <v>14</v>
      </c>
      <c r="O41" t="str">
        <f>IF(Table1[[#This Row],[imdb_votes]]&gt;100000, "popular", "not popular")</f>
        <v>not popular</v>
      </c>
    </row>
    <row r="42" spans="1:15" ht="15.75" customHeight="1" x14ac:dyDescent="0.3">
      <c r="A42" s="1">
        <v>40</v>
      </c>
      <c r="B42" s="1" t="s">
        <v>178</v>
      </c>
      <c r="C42" s="1" t="s">
        <v>179</v>
      </c>
      <c r="D42" s="1" t="str">
        <f>TRIM(CLEAN(Table1[[#This Row],[title]]))</f>
        <v>Bandie</v>
      </c>
      <c r="E42" s="1" t="s">
        <v>13</v>
      </c>
      <c r="F42" s="1" t="s">
        <v>180</v>
      </c>
      <c r="G42" s="12">
        <v>1978</v>
      </c>
      <c r="H42" s="4" t="str">
        <f ca="1">IF(Table1[[#This Row],[release_year]]&gt;YEAR(TODAY()) - 50,"Yes", "No")</f>
        <v>Yes</v>
      </c>
      <c r="I42"/>
      <c r="J42" t="str">
        <f>IF(Table1[[#This Row],[age_certification]] = "","Not Rated",Table1[[#This Row],[age_certification]])</f>
        <v>Not Rated</v>
      </c>
      <c r="K42" s="18">
        <v>141</v>
      </c>
      <c r="L42" s="9" t="s">
        <v>181</v>
      </c>
      <c r="M42" s="11">
        <v>4.2</v>
      </c>
      <c r="N42" s="12">
        <v>35</v>
      </c>
      <c r="O42" t="str">
        <f>IF(Table1[[#This Row],[imdb_votes]]&gt;100000, "popular", "not popular")</f>
        <v>not popular</v>
      </c>
    </row>
    <row r="43" spans="1:15" ht="15.75" customHeight="1" x14ac:dyDescent="0.3">
      <c r="A43" s="1">
        <v>41</v>
      </c>
      <c r="B43" s="1" t="s">
        <v>182</v>
      </c>
      <c r="C43" s="1" t="s">
        <v>183</v>
      </c>
      <c r="D43" s="1" t="str">
        <f>TRIM(CLEAN(Table1[[#This Row],[title]]))</f>
        <v>Khoon Khoon</v>
      </c>
      <c r="E43" s="1" t="s">
        <v>13</v>
      </c>
      <c r="F43" s="1" t="s">
        <v>184</v>
      </c>
      <c r="G43" s="12">
        <v>1973</v>
      </c>
      <c r="H43" s="4" t="str">
        <f ca="1">IF(Table1[[#This Row],[release_year]]&gt;YEAR(TODAY()) - 50,"Yes", "No")</f>
        <v>No</v>
      </c>
      <c r="I43"/>
      <c r="J43" t="str">
        <f>IF(Table1[[#This Row],[age_certification]] = "","Not Rated",Table1[[#This Row],[age_certification]])</f>
        <v>Not Rated</v>
      </c>
      <c r="K43" s="18">
        <v>131</v>
      </c>
      <c r="L43" s="9" t="s">
        <v>185</v>
      </c>
      <c r="M43" s="11">
        <v>5.0999999999999996</v>
      </c>
      <c r="N43" s="12">
        <v>41</v>
      </c>
      <c r="O43" t="str">
        <f>IF(Table1[[#This Row],[imdb_votes]]&gt;100000, "popular", "not popular")</f>
        <v>not popular</v>
      </c>
    </row>
    <row r="44" spans="1:15" ht="15.75" customHeight="1" x14ac:dyDescent="0.3">
      <c r="A44" s="1">
        <v>42</v>
      </c>
      <c r="B44" s="1" t="s">
        <v>186</v>
      </c>
      <c r="C44" s="1" t="s">
        <v>187</v>
      </c>
      <c r="D44" s="1" t="str">
        <f>TRIM(CLEAN(Table1[[#This Row],[title]]))</f>
        <v>Top Gun</v>
      </c>
      <c r="E44" s="1" t="s">
        <v>13</v>
      </c>
      <c r="F44" s="1" t="s">
        <v>188</v>
      </c>
      <c r="G44" s="12">
        <v>1986</v>
      </c>
      <c r="H44" s="4" t="str">
        <f ca="1">IF(Table1[[#This Row],[release_year]]&gt;YEAR(TODAY()) - 50,"Yes", "No")</f>
        <v>Yes</v>
      </c>
      <c r="I44" s="1" t="s">
        <v>20</v>
      </c>
      <c r="J44" s="1" t="str">
        <f>IF(Table1[[#This Row],[age_certification]] = "","Not Rated",Table1[[#This Row],[age_certification]])</f>
        <v>PG</v>
      </c>
      <c r="K44" s="18">
        <v>110</v>
      </c>
      <c r="L44" s="9" t="s">
        <v>189</v>
      </c>
      <c r="M44" s="11">
        <v>6.9</v>
      </c>
      <c r="N44" s="12">
        <v>329656</v>
      </c>
      <c r="O44" t="str">
        <f>IF(Table1[[#This Row],[imdb_votes]]&gt;100000, "popular", "not popular")</f>
        <v>popular</v>
      </c>
    </row>
    <row r="45" spans="1:15" ht="15.75" customHeight="1" x14ac:dyDescent="0.3">
      <c r="A45" s="1">
        <v>43</v>
      </c>
      <c r="B45" s="1" t="s">
        <v>190</v>
      </c>
      <c r="C45" s="1" t="s">
        <v>191</v>
      </c>
      <c r="D45" s="1" t="str">
        <f>TRIM(CLEAN(Table1[[#This Row],[title]]))</f>
        <v>Seinfeld</v>
      </c>
      <c r="E45" s="1" t="s">
        <v>32</v>
      </c>
      <c r="F45" s="1" t="s">
        <v>192</v>
      </c>
      <c r="G45" s="12">
        <v>1989</v>
      </c>
      <c r="H45" s="4" t="str">
        <f ca="1">IF(Table1[[#This Row],[release_year]]&gt;YEAR(TODAY()) - 50,"Yes", "No")</f>
        <v>Yes</v>
      </c>
      <c r="I45" s="1" t="s">
        <v>193</v>
      </c>
      <c r="J45" s="1" t="str">
        <f>IF(Table1[[#This Row],[age_certification]] = "","Not Rated",Table1[[#This Row],[age_certification]])</f>
        <v>TV-PG</v>
      </c>
      <c r="K45" s="18">
        <v>24</v>
      </c>
      <c r="L45" s="9" t="s">
        <v>194</v>
      </c>
      <c r="M45" s="11">
        <v>8.9</v>
      </c>
      <c r="N45" s="12">
        <v>302700</v>
      </c>
      <c r="O45" t="str">
        <f>IF(Table1[[#This Row],[imdb_votes]]&gt;100000, "popular", "not popular")</f>
        <v>popular</v>
      </c>
    </row>
    <row r="46" spans="1:15" ht="15.75" customHeight="1" x14ac:dyDescent="0.3">
      <c r="A46" s="1">
        <v>44</v>
      </c>
      <c r="B46" s="1" t="s">
        <v>195</v>
      </c>
      <c r="C46" s="1" t="s">
        <v>196</v>
      </c>
      <c r="D46" s="1" t="str">
        <f>TRIM(CLEAN(Table1[[#This Row],[title]]))</f>
        <v>Stand by Me</v>
      </c>
      <c r="E46" s="1" t="s">
        <v>13</v>
      </c>
      <c r="F46" s="1" t="s">
        <v>197</v>
      </c>
      <c r="G46" s="12">
        <v>1986</v>
      </c>
      <c r="H46" s="4" t="str">
        <f ca="1">IF(Table1[[#This Row],[release_year]]&gt;YEAR(TODAY()) - 50,"Yes", "No")</f>
        <v>Yes</v>
      </c>
      <c r="I46" s="1" t="s">
        <v>15</v>
      </c>
      <c r="J46" s="1" t="str">
        <f>IF(Table1[[#This Row],[age_certification]] = "","Not Rated",Table1[[#This Row],[age_certification]])</f>
        <v>R</v>
      </c>
      <c r="K46" s="18">
        <v>89</v>
      </c>
      <c r="L46" s="9" t="s">
        <v>198</v>
      </c>
      <c r="M46" s="11">
        <v>8.1</v>
      </c>
      <c r="N46" s="12">
        <v>392790</v>
      </c>
      <c r="O46" t="str">
        <f>IF(Table1[[#This Row],[imdb_votes]]&gt;100000, "popular", "not popular")</f>
        <v>popular</v>
      </c>
    </row>
    <row r="47" spans="1:15" ht="15.75" customHeight="1" x14ac:dyDescent="0.3">
      <c r="A47" s="1">
        <v>45</v>
      </c>
      <c r="B47" s="1" t="s">
        <v>199</v>
      </c>
      <c r="C47" s="1" t="s">
        <v>200</v>
      </c>
      <c r="D47" s="1" t="str">
        <f>TRIM(CLEAN(Table1[[#This Row],[title]]))</f>
        <v>Once Upon a Time in America</v>
      </c>
      <c r="E47" s="1" t="s">
        <v>13</v>
      </c>
      <c r="F47" s="1" t="s">
        <v>201</v>
      </c>
      <c r="G47" s="12">
        <v>1984</v>
      </c>
      <c r="H47" s="4" t="str">
        <f ca="1">IF(Table1[[#This Row],[release_year]]&gt;YEAR(TODAY()) - 50,"Yes", "No")</f>
        <v>Yes</v>
      </c>
      <c r="I47" s="1" t="s">
        <v>15</v>
      </c>
      <c r="J47" s="1" t="str">
        <f>IF(Table1[[#This Row],[age_certification]] = "","Not Rated",Table1[[#This Row],[age_certification]])</f>
        <v>R</v>
      </c>
      <c r="K47" s="18">
        <v>229</v>
      </c>
      <c r="L47" s="9" t="s">
        <v>202</v>
      </c>
      <c r="M47" s="11">
        <v>8.3000000000000007</v>
      </c>
      <c r="N47" s="12">
        <v>342335</v>
      </c>
      <c r="O47" t="str">
        <f>IF(Table1[[#This Row],[imdb_votes]]&gt;100000, "popular", "not popular")</f>
        <v>popular</v>
      </c>
    </row>
    <row r="48" spans="1:15" ht="15.75" customHeight="1" x14ac:dyDescent="0.3">
      <c r="A48" s="1">
        <v>46</v>
      </c>
      <c r="B48" s="1" t="s">
        <v>203</v>
      </c>
      <c r="C48" s="1" t="s">
        <v>204</v>
      </c>
      <c r="D48" s="1" t="str">
        <f>TRIM(CLEAN(Table1[[#This Row],[title]]))</f>
        <v>When Harry Met Sally...</v>
      </c>
      <c r="E48" s="1" t="s">
        <v>13</v>
      </c>
      <c r="F48" s="1" t="s">
        <v>205</v>
      </c>
      <c r="G48" s="12">
        <v>1989</v>
      </c>
      <c r="H48" s="4" t="str">
        <f ca="1">IF(Table1[[#This Row],[release_year]]&gt;YEAR(TODAY()) - 50,"Yes", "No")</f>
        <v>Yes</v>
      </c>
      <c r="I48" s="1" t="s">
        <v>15</v>
      </c>
      <c r="J48" s="1" t="str">
        <f>IF(Table1[[#This Row],[age_certification]] = "","Not Rated",Table1[[#This Row],[age_certification]])</f>
        <v>R</v>
      </c>
      <c r="K48" s="18">
        <v>96</v>
      </c>
      <c r="L48" s="9" t="s">
        <v>206</v>
      </c>
      <c r="M48" s="11">
        <v>7.7</v>
      </c>
      <c r="N48" s="12">
        <v>212913</v>
      </c>
      <c r="O48" t="str">
        <f>IF(Table1[[#This Row],[imdb_votes]]&gt;100000, "popular", "not popular")</f>
        <v>popular</v>
      </c>
    </row>
    <row r="49" spans="1:15" ht="15.75" customHeight="1" x14ac:dyDescent="0.3">
      <c r="A49" s="1">
        <v>47</v>
      </c>
      <c r="B49" s="1" t="s">
        <v>207</v>
      </c>
      <c r="C49" s="1" t="s">
        <v>208</v>
      </c>
      <c r="D49" s="1" t="str">
        <f>TRIM(CLEAN(Table1[[#This Row],[title]]))</f>
        <v>Teenage Mutant Ninja Turtles</v>
      </c>
      <c r="E49" s="1" t="s">
        <v>13</v>
      </c>
      <c r="F49" s="1" t="s">
        <v>209</v>
      </c>
      <c r="G49" s="12">
        <v>1990</v>
      </c>
      <c r="H49" s="4" t="str">
        <f ca="1">IF(Table1[[#This Row],[release_year]]&gt;YEAR(TODAY()) - 50,"Yes", "No")</f>
        <v>Yes</v>
      </c>
      <c r="I49" s="1" t="s">
        <v>20</v>
      </c>
      <c r="J49" s="1" t="str">
        <f>IF(Table1[[#This Row],[age_certification]] = "","Not Rated",Table1[[#This Row],[age_certification]])</f>
        <v>PG</v>
      </c>
      <c r="K49" s="18">
        <v>93</v>
      </c>
      <c r="L49" s="9" t="s">
        <v>210</v>
      </c>
      <c r="M49" s="11">
        <v>6.7</v>
      </c>
      <c r="N49" s="12">
        <v>92647</v>
      </c>
      <c r="O49" t="str">
        <f>IF(Table1[[#This Row],[imdb_votes]]&gt;100000, "popular", "not popular")</f>
        <v>not popular</v>
      </c>
    </row>
    <row r="50" spans="1:15" ht="15.75" customHeight="1" x14ac:dyDescent="0.3">
      <c r="A50" s="1">
        <v>48</v>
      </c>
      <c r="B50" s="1" t="s">
        <v>211</v>
      </c>
      <c r="C50" s="1" t="s">
        <v>212</v>
      </c>
      <c r="D50" s="1" t="str">
        <f>TRIM(CLEAN(Table1[[#This Row],[title]]))</f>
        <v>Full Metal Jacket</v>
      </c>
      <c r="E50" s="1" t="s">
        <v>13</v>
      </c>
      <c r="F50" s="1" t="s">
        <v>213</v>
      </c>
      <c r="G50" s="12">
        <v>1987</v>
      </c>
      <c r="H50" s="4" t="str">
        <f ca="1">IF(Table1[[#This Row],[release_year]]&gt;YEAR(TODAY()) - 50,"Yes", "No")</f>
        <v>Yes</v>
      </c>
      <c r="I50" s="1" t="s">
        <v>15</v>
      </c>
      <c r="J50" s="1" t="str">
        <f>IF(Table1[[#This Row],[age_certification]] = "","Not Rated",Table1[[#This Row],[age_certification]])</f>
        <v>R</v>
      </c>
      <c r="K50" s="18">
        <v>116</v>
      </c>
      <c r="L50" s="9" t="s">
        <v>214</v>
      </c>
      <c r="M50" s="11">
        <v>8.3000000000000007</v>
      </c>
      <c r="N50" s="12">
        <v>723306</v>
      </c>
      <c r="O50" t="str">
        <f>IF(Table1[[#This Row],[imdb_votes]]&gt;100000, "popular", "not popular")</f>
        <v>popular</v>
      </c>
    </row>
    <row r="51" spans="1:15" ht="15.75" customHeight="1" x14ac:dyDescent="0.3">
      <c r="A51" s="1">
        <v>49</v>
      </c>
      <c r="B51" s="1" t="s">
        <v>215</v>
      </c>
      <c r="C51" s="1" t="s">
        <v>216</v>
      </c>
      <c r="D51" s="1" t="str">
        <f>TRIM(CLEAN(Table1[[#This Row],[title]]))</f>
        <v>Christine</v>
      </c>
      <c r="E51" s="1" t="s">
        <v>13</v>
      </c>
      <c r="F51" s="1" t="s">
        <v>217</v>
      </c>
      <c r="G51" s="12">
        <v>1983</v>
      </c>
      <c r="H51" s="4" t="str">
        <f ca="1">IF(Table1[[#This Row],[release_year]]&gt;YEAR(TODAY()) - 50,"Yes", "No")</f>
        <v>Yes</v>
      </c>
      <c r="I51" s="1" t="s">
        <v>15</v>
      </c>
      <c r="J51" s="1" t="str">
        <f>IF(Table1[[#This Row],[age_certification]] = "","Not Rated",Table1[[#This Row],[age_certification]])</f>
        <v>R</v>
      </c>
      <c r="K51" s="18">
        <v>90</v>
      </c>
      <c r="L51" s="9" t="s">
        <v>218</v>
      </c>
      <c r="M51" s="11">
        <v>6.7</v>
      </c>
      <c r="N51" s="12">
        <v>80945</v>
      </c>
      <c r="O51" t="str">
        <f>IF(Table1[[#This Row],[imdb_votes]]&gt;100000, "popular", "not popular")</f>
        <v>not popular</v>
      </c>
    </row>
    <row r="52" spans="1:15" ht="15.75" customHeight="1" x14ac:dyDescent="0.3">
      <c r="A52" s="1">
        <v>50</v>
      </c>
      <c r="B52" s="1" t="s">
        <v>219</v>
      </c>
      <c r="C52" s="1" t="s">
        <v>220</v>
      </c>
      <c r="D52" s="1" t="str">
        <f>TRIM(CLEAN(Table1[[#This Row],[title]]))</f>
        <v>A Nightmare on Elm Street</v>
      </c>
      <c r="E52" s="1" t="s">
        <v>13</v>
      </c>
      <c r="F52" s="1" t="s">
        <v>221</v>
      </c>
      <c r="G52" s="12">
        <v>1984</v>
      </c>
      <c r="H52" s="4" t="str">
        <f ca="1">IF(Table1[[#This Row],[release_year]]&gt;YEAR(TODAY()) - 50,"Yes", "No")</f>
        <v>Yes</v>
      </c>
      <c r="I52" s="1" t="s">
        <v>15</v>
      </c>
      <c r="J52" s="1" t="str">
        <f>IF(Table1[[#This Row],[age_certification]] = "","Not Rated",Table1[[#This Row],[age_certification]])</f>
        <v>R</v>
      </c>
      <c r="K52" s="18">
        <v>91</v>
      </c>
      <c r="L52" s="9" t="s">
        <v>222</v>
      </c>
      <c r="M52" s="11">
        <v>7.4</v>
      </c>
      <c r="N52" s="12">
        <v>230543</v>
      </c>
      <c r="O52" t="str">
        <f>IF(Table1[[#This Row],[imdb_votes]]&gt;100000, "popular", "not popular")</f>
        <v>popular</v>
      </c>
    </row>
    <row r="53" spans="1:15" ht="15.75" customHeight="1" x14ac:dyDescent="0.3">
      <c r="A53" s="1">
        <v>51</v>
      </c>
      <c r="B53" s="1" t="s">
        <v>223</v>
      </c>
      <c r="C53" s="1" t="s">
        <v>224</v>
      </c>
      <c r="D53" s="1" t="str">
        <f>TRIM(CLEAN(Table1[[#This Row],[title]]))</f>
        <v>Knight Rider</v>
      </c>
      <c r="E53" s="1" t="s">
        <v>32</v>
      </c>
      <c r="F53" s="1" t="s">
        <v>225</v>
      </c>
      <c r="G53" s="12">
        <v>1982</v>
      </c>
      <c r="H53" s="4" t="str">
        <f ca="1">IF(Table1[[#This Row],[release_year]]&gt;YEAR(TODAY()) - 50,"Yes", "No")</f>
        <v>Yes</v>
      </c>
      <c r="I53" s="1" t="s">
        <v>193</v>
      </c>
      <c r="J53" s="1" t="str">
        <f>IF(Table1[[#This Row],[age_certification]] = "","Not Rated",Table1[[#This Row],[age_certification]])</f>
        <v>TV-PG</v>
      </c>
      <c r="K53" s="18">
        <v>51</v>
      </c>
      <c r="L53" s="9" t="s">
        <v>226</v>
      </c>
      <c r="M53" s="11">
        <v>6.9</v>
      </c>
      <c r="N53" s="12">
        <v>33760</v>
      </c>
      <c r="O53" t="str">
        <f>IF(Table1[[#This Row],[imdb_votes]]&gt;100000, "popular", "not popular")</f>
        <v>not popular</v>
      </c>
    </row>
    <row r="54" spans="1:15" ht="15.75" customHeight="1" x14ac:dyDescent="0.3">
      <c r="A54" s="1">
        <v>52</v>
      </c>
      <c r="B54" s="1" t="s">
        <v>227</v>
      </c>
      <c r="C54" s="1" t="s">
        <v>228</v>
      </c>
      <c r="D54" s="1" t="str">
        <f>TRIM(CLEAN(Table1[[#This Row],[title]]))</f>
        <v>Awakenings</v>
      </c>
      <c r="E54" s="1" t="s">
        <v>13</v>
      </c>
      <c r="F54" s="1" t="s">
        <v>229</v>
      </c>
      <c r="G54" s="12">
        <v>1990</v>
      </c>
      <c r="H54" s="4" t="str">
        <f ca="1">IF(Table1[[#This Row],[release_year]]&gt;YEAR(TODAY()) - 50,"Yes", "No")</f>
        <v>Yes</v>
      </c>
      <c r="I54" s="1" t="s">
        <v>56</v>
      </c>
      <c r="J54" s="1" t="str">
        <f>IF(Table1[[#This Row],[age_certification]] = "","Not Rated",Table1[[#This Row],[age_certification]])</f>
        <v>PG-13</v>
      </c>
      <c r="K54" s="18">
        <v>120</v>
      </c>
      <c r="L54" s="9" t="s">
        <v>230</v>
      </c>
      <c r="M54" s="11">
        <v>7.8</v>
      </c>
      <c r="N54" s="12">
        <v>137549</v>
      </c>
      <c r="O54" t="str">
        <f>IF(Table1[[#This Row],[imdb_votes]]&gt;100000, "popular", "not popular")</f>
        <v>popular</v>
      </c>
    </row>
    <row r="55" spans="1:15" ht="15.75" customHeight="1" x14ac:dyDescent="0.3">
      <c r="A55" s="1">
        <v>53</v>
      </c>
      <c r="B55" s="1" t="s">
        <v>231</v>
      </c>
      <c r="C55" s="1" t="s">
        <v>232</v>
      </c>
      <c r="D55" s="1" t="str">
        <f>TRIM(CLEAN(Table1[[#This Row],[title]]))</f>
        <v>Thomas &amp; Friends</v>
      </c>
      <c r="E55" s="1" t="s">
        <v>32</v>
      </c>
      <c r="F55" s="1" t="s">
        <v>233</v>
      </c>
      <c r="G55" s="12">
        <v>1984</v>
      </c>
      <c r="H55" s="4" t="str">
        <f ca="1">IF(Table1[[#This Row],[release_year]]&gt;YEAR(TODAY()) - 50,"Yes", "No")</f>
        <v>Yes</v>
      </c>
      <c r="I55" s="1" t="s">
        <v>234</v>
      </c>
      <c r="J55" s="1" t="str">
        <f>IF(Table1[[#This Row],[age_certification]] = "","Not Rated",Table1[[#This Row],[age_certification]])</f>
        <v>TV-Y</v>
      </c>
      <c r="K55" s="18">
        <v>10</v>
      </c>
      <c r="L55" s="9" t="s">
        <v>235</v>
      </c>
      <c r="M55" s="11">
        <v>6.5</v>
      </c>
      <c r="N55" s="12">
        <v>4948</v>
      </c>
      <c r="O55" t="str">
        <f>IF(Table1[[#This Row],[imdb_votes]]&gt;100000, "popular", "not popular")</f>
        <v>not popular</v>
      </c>
    </row>
    <row r="56" spans="1:15" ht="15.75" customHeight="1" x14ac:dyDescent="0.3">
      <c r="A56" s="1">
        <v>54</v>
      </c>
      <c r="B56" s="1" t="s">
        <v>236</v>
      </c>
      <c r="C56" s="1" t="s">
        <v>237</v>
      </c>
      <c r="D56" s="1" t="str">
        <f>TRIM(CLEAN(Table1[[#This Row],[title]]))</f>
        <v>Annie</v>
      </c>
      <c r="E56" s="1" t="s">
        <v>13</v>
      </c>
      <c r="F56" s="1" t="s">
        <v>238</v>
      </c>
      <c r="G56" s="12">
        <v>1982</v>
      </c>
      <c r="H56" s="4" t="str">
        <f ca="1">IF(Table1[[#This Row],[release_year]]&gt;YEAR(TODAY()) - 50,"Yes", "No")</f>
        <v>Yes</v>
      </c>
      <c r="I56" s="1" t="s">
        <v>20</v>
      </c>
      <c r="J56" s="1" t="str">
        <f>IF(Table1[[#This Row],[age_certification]] = "","Not Rated",Table1[[#This Row],[age_certification]])</f>
        <v>PG</v>
      </c>
      <c r="K56" s="18">
        <v>127</v>
      </c>
      <c r="L56" s="9" t="s">
        <v>239</v>
      </c>
      <c r="M56" s="11">
        <v>6.6</v>
      </c>
      <c r="N56" s="12">
        <v>44866</v>
      </c>
      <c r="O56" t="str">
        <f>IF(Table1[[#This Row],[imdb_votes]]&gt;100000, "popular", "not popular")</f>
        <v>not popular</v>
      </c>
    </row>
    <row r="57" spans="1:15" ht="15.75" customHeight="1" x14ac:dyDescent="0.3">
      <c r="A57" s="1">
        <v>55</v>
      </c>
      <c r="B57" s="1" t="s">
        <v>240</v>
      </c>
      <c r="C57" s="1" t="s">
        <v>241</v>
      </c>
      <c r="D57" s="1" t="str">
        <f>TRIM(CLEAN(Table1[[#This Row],[title]]))</f>
        <v>Pet Sematary</v>
      </c>
      <c r="E57" s="1" t="s">
        <v>13</v>
      </c>
      <c r="F57" s="1" t="s">
        <v>242</v>
      </c>
      <c r="G57" s="12">
        <v>1989</v>
      </c>
      <c r="H57" s="4" t="str">
        <f ca="1">IF(Table1[[#This Row],[release_year]]&gt;YEAR(TODAY()) - 50,"Yes", "No")</f>
        <v>Yes</v>
      </c>
      <c r="I57" s="1" t="s">
        <v>15</v>
      </c>
      <c r="J57" s="1" t="str">
        <f>IF(Table1[[#This Row],[age_certification]] = "","Not Rated",Table1[[#This Row],[age_certification]])</f>
        <v>R</v>
      </c>
      <c r="K57" s="18">
        <v>103</v>
      </c>
      <c r="L57" s="9" t="s">
        <v>243</v>
      </c>
      <c r="M57" s="11">
        <v>6.5</v>
      </c>
      <c r="N57" s="12">
        <v>102212</v>
      </c>
      <c r="O57" t="str">
        <f>IF(Table1[[#This Row],[imdb_votes]]&gt;100000, "popular", "not popular")</f>
        <v>popular</v>
      </c>
    </row>
    <row r="58" spans="1:15" ht="15.75" customHeight="1" x14ac:dyDescent="0.3">
      <c r="A58" s="1">
        <v>56</v>
      </c>
      <c r="B58" s="1" t="s">
        <v>244</v>
      </c>
      <c r="C58" s="1" t="s">
        <v>245</v>
      </c>
      <c r="D58" s="1" t="str">
        <f>TRIM(CLEAN(Table1[[#This Row],[title]]))</f>
        <v>Saved by the Bell</v>
      </c>
      <c r="E58" s="1" t="s">
        <v>32</v>
      </c>
      <c r="F58" s="1" t="s">
        <v>246</v>
      </c>
      <c r="G58" s="12">
        <v>1989</v>
      </c>
      <c r="H58" s="4" t="str">
        <f ca="1">IF(Table1[[#This Row],[release_year]]&gt;YEAR(TODAY()) - 50,"Yes", "No")</f>
        <v>Yes</v>
      </c>
      <c r="I58" s="1" t="s">
        <v>247</v>
      </c>
      <c r="J58" s="1" t="str">
        <f>IF(Table1[[#This Row],[age_certification]] = "","Not Rated",Table1[[#This Row],[age_certification]])</f>
        <v>TV-G</v>
      </c>
      <c r="K58" s="18">
        <v>23</v>
      </c>
      <c r="L58" s="9" t="s">
        <v>248</v>
      </c>
      <c r="M58" s="11">
        <v>7.1</v>
      </c>
      <c r="N58" s="12">
        <v>34854</v>
      </c>
      <c r="O58" t="str">
        <f>IF(Table1[[#This Row],[imdb_votes]]&gt;100000, "popular", "not popular")</f>
        <v>not popular</v>
      </c>
    </row>
    <row r="59" spans="1:15" ht="15.75" customHeight="1" x14ac:dyDescent="0.3">
      <c r="A59" s="1">
        <v>57</v>
      </c>
      <c r="B59" s="1" t="s">
        <v>249</v>
      </c>
      <c r="C59" s="1" t="s">
        <v>250</v>
      </c>
      <c r="D59" s="1" t="str">
        <f>TRIM(CLEAN(Table1[[#This Row],[title]]))</f>
        <v>She's Gotta Have It</v>
      </c>
      <c r="E59" s="1" t="s">
        <v>13</v>
      </c>
      <c r="F59" s="1" t="s">
        <v>251</v>
      </c>
      <c r="G59" s="12">
        <v>1986</v>
      </c>
      <c r="H59" s="4" t="str">
        <f ca="1">IF(Table1[[#This Row],[release_year]]&gt;YEAR(TODAY()) - 50,"Yes", "No")</f>
        <v>Yes</v>
      </c>
      <c r="I59" s="1" t="s">
        <v>15</v>
      </c>
      <c r="J59" s="1" t="str">
        <f>IF(Table1[[#This Row],[age_certification]] = "","Not Rated",Table1[[#This Row],[age_certification]])</f>
        <v>R</v>
      </c>
      <c r="K59" s="18">
        <v>84</v>
      </c>
      <c r="L59" s="9" t="s">
        <v>252</v>
      </c>
      <c r="M59" s="11">
        <v>6.7</v>
      </c>
      <c r="N59" s="12">
        <v>14277</v>
      </c>
      <c r="O59" t="str">
        <f>IF(Table1[[#This Row],[imdb_votes]]&gt;100000, "popular", "not popular")</f>
        <v>not popular</v>
      </c>
    </row>
    <row r="60" spans="1:15" ht="15.75" customHeight="1" x14ac:dyDescent="0.3">
      <c r="A60" s="1">
        <v>58</v>
      </c>
      <c r="B60" s="1" t="s">
        <v>253</v>
      </c>
      <c r="C60" s="1" t="s">
        <v>254</v>
      </c>
      <c r="D60" s="1" t="str">
        <f>TRIM(CLEAN(Table1[[#This Row],[title]]))</f>
        <v>Eddie Murphy Raw</v>
      </c>
      <c r="E60" s="1" t="s">
        <v>13</v>
      </c>
      <c r="F60" s="1" t="s">
        <v>255</v>
      </c>
      <c r="G60" s="12">
        <v>1987</v>
      </c>
      <c r="H60" s="4" t="str">
        <f ca="1">IF(Table1[[#This Row],[release_year]]&gt;YEAR(TODAY()) - 50,"Yes", "No")</f>
        <v>Yes</v>
      </c>
      <c r="I60" s="1" t="s">
        <v>15</v>
      </c>
      <c r="J60" s="1" t="str">
        <f>IF(Table1[[#This Row],[age_certification]] = "","Not Rated",Table1[[#This Row],[age_certification]])</f>
        <v>R</v>
      </c>
      <c r="K60" s="18">
        <v>93</v>
      </c>
      <c r="L60" s="9" t="s">
        <v>256</v>
      </c>
      <c r="M60" s="11">
        <v>7.6</v>
      </c>
      <c r="N60" s="12">
        <v>19646</v>
      </c>
      <c r="O60" t="str">
        <f>IF(Table1[[#This Row],[imdb_votes]]&gt;100000, "popular", "not popular")</f>
        <v>not popular</v>
      </c>
    </row>
    <row r="61" spans="1:15" ht="15.75" customHeight="1" x14ac:dyDescent="0.3">
      <c r="A61" s="1">
        <v>59</v>
      </c>
      <c r="B61" s="1" t="s">
        <v>257</v>
      </c>
      <c r="C61" s="1" t="s">
        <v>258</v>
      </c>
      <c r="D61" s="1" t="str">
        <f>TRIM(CLEAN(Table1[[#This Row],[title]]))</f>
        <v>Endless Love</v>
      </c>
      <c r="E61" s="1" t="s">
        <v>13</v>
      </c>
      <c r="F61" s="1" t="s">
        <v>259</v>
      </c>
      <c r="G61" s="12">
        <v>1981</v>
      </c>
      <c r="H61" s="4" t="str">
        <f ca="1">IF(Table1[[#This Row],[release_year]]&gt;YEAR(TODAY()) - 50,"Yes", "No")</f>
        <v>Yes</v>
      </c>
      <c r="I61" s="1" t="s">
        <v>15</v>
      </c>
      <c r="J61" s="1" t="str">
        <f>IF(Table1[[#This Row],[age_certification]] = "","Not Rated",Table1[[#This Row],[age_certification]])</f>
        <v>R</v>
      </c>
      <c r="K61" s="18">
        <v>116</v>
      </c>
      <c r="L61" s="9" t="s">
        <v>260</v>
      </c>
      <c r="M61" s="11">
        <v>4.9000000000000004</v>
      </c>
      <c r="N61" s="12">
        <v>8374</v>
      </c>
      <c r="O61" t="str">
        <f>IF(Table1[[#This Row],[imdb_votes]]&gt;100000, "popular", "not popular")</f>
        <v>not popular</v>
      </c>
    </row>
    <row r="62" spans="1:15" ht="15.75" customHeight="1" x14ac:dyDescent="0.3">
      <c r="A62" s="1">
        <v>60</v>
      </c>
      <c r="B62" s="1" t="s">
        <v>261</v>
      </c>
      <c r="C62" s="1" t="s">
        <v>262</v>
      </c>
      <c r="D62" s="1" t="str">
        <f>TRIM(CLEAN(Table1[[#This Row],[title]]))</f>
        <v>Wheel of Fortune</v>
      </c>
      <c r="E62" s="1" t="s">
        <v>32</v>
      </c>
      <c r="F62" s="1" t="s">
        <v>263</v>
      </c>
      <c r="G62" s="12">
        <v>1983</v>
      </c>
      <c r="H62" s="4" t="str">
        <f ca="1">IF(Table1[[#This Row],[release_year]]&gt;YEAR(TODAY()) - 50,"Yes", "No")</f>
        <v>Yes</v>
      </c>
      <c r="I62" s="1" t="s">
        <v>247</v>
      </c>
      <c r="J62" s="1" t="str">
        <f>IF(Table1[[#This Row],[age_certification]] = "","Not Rated",Table1[[#This Row],[age_certification]])</f>
        <v>TV-G</v>
      </c>
      <c r="K62" s="18">
        <v>26</v>
      </c>
      <c r="L62" s="9" t="s">
        <v>264</v>
      </c>
      <c r="M62" s="11">
        <v>6.7</v>
      </c>
      <c r="N62" s="12">
        <v>3126</v>
      </c>
      <c r="O62" t="str">
        <f>IF(Table1[[#This Row],[imdb_votes]]&gt;100000, "popular", "not popular")</f>
        <v>not popular</v>
      </c>
    </row>
    <row r="63" spans="1:15" ht="15.75" customHeight="1" x14ac:dyDescent="0.3">
      <c r="A63" s="1">
        <v>61</v>
      </c>
      <c r="B63" s="1" t="s">
        <v>265</v>
      </c>
      <c r="C63" s="1" t="s">
        <v>266</v>
      </c>
      <c r="D63" s="1" t="str">
        <f>TRIM(CLEAN(Table1[[#This Row],[title]]))</f>
        <v>Major Dad</v>
      </c>
      <c r="E63" s="1" t="s">
        <v>32</v>
      </c>
      <c r="F63" s="1" t="s">
        <v>267</v>
      </c>
      <c r="G63" s="12">
        <v>1989</v>
      </c>
      <c r="H63" s="4" t="str">
        <f ca="1">IF(Table1[[#This Row],[release_year]]&gt;YEAR(TODAY()) - 50,"Yes", "No")</f>
        <v>Yes</v>
      </c>
      <c r="I63" s="1" t="s">
        <v>193</v>
      </c>
      <c r="J63" s="1" t="str">
        <f>IF(Table1[[#This Row],[age_certification]] = "","Not Rated",Table1[[#This Row],[age_certification]])</f>
        <v>TV-PG</v>
      </c>
      <c r="K63" s="18">
        <v>24</v>
      </c>
      <c r="L63" s="9" t="s">
        <v>268</v>
      </c>
      <c r="M63" s="11">
        <v>6.4</v>
      </c>
      <c r="N63" s="12">
        <v>2866</v>
      </c>
      <c r="O63" t="str">
        <f>IF(Table1[[#This Row],[imdb_votes]]&gt;100000, "popular", "not popular")</f>
        <v>not popular</v>
      </c>
    </row>
    <row r="64" spans="1:15" ht="15.75" customHeight="1" x14ac:dyDescent="0.3">
      <c r="A64" s="1">
        <v>62</v>
      </c>
      <c r="B64" s="1" t="s">
        <v>269</v>
      </c>
      <c r="C64" s="1" t="s">
        <v>270</v>
      </c>
      <c r="D64" s="1" t="str">
        <f>TRIM(CLEAN(Table1[[#This Row],[title]]))</f>
        <v>Fireman Sam</v>
      </c>
      <c r="E64" s="1" t="s">
        <v>32</v>
      </c>
      <c r="F64" s="1" t="s">
        <v>271</v>
      </c>
      <c r="G64" s="12">
        <v>1987</v>
      </c>
      <c r="H64" s="4" t="str">
        <f ca="1">IF(Table1[[#This Row],[release_year]]&gt;YEAR(TODAY()) - 50,"Yes", "No")</f>
        <v>Yes</v>
      </c>
      <c r="I64" s="1" t="s">
        <v>234</v>
      </c>
      <c r="J64" s="1" t="str">
        <f>IF(Table1[[#This Row],[age_certification]] = "","Not Rated",Table1[[#This Row],[age_certification]])</f>
        <v>TV-Y</v>
      </c>
      <c r="K64" s="18">
        <v>10</v>
      </c>
      <c r="L64" s="9" t="s">
        <v>272</v>
      </c>
      <c r="M64" s="11">
        <v>6.1</v>
      </c>
      <c r="N64" s="12">
        <v>1759</v>
      </c>
      <c r="O64" t="str">
        <f>IF(Table1[[#This Row],[imdb_votes]]&gt;100000, "popular", "not popular")</f>
        <v>not popular</v>
      </c>
    </row>
    <row r="65" spans="1:15" ht="15.75" customHeight="1" x14ac:dyDescent="0.3">
      <c r="A65" s="1">
        <v>63</v>
      </c>
      <c r="B65" s="1" t="s">
        <v>273</v>
      </c>
      <c r="C65" s="1" t="s">
        <v>274</v>
      </c>
      <c r="D65" s="1" t="str">
        <f>TRIM(CLEAN(Table1[[#This Row],[title]]))</f>
        <v>Danger Mouse</v>
      </c>
      <c r="E65" s="1" t="s">
        <v>32</v>
      </c>
      <c r="F65" s="1" t="s">
        <v>275</v>
      </c>
      <c r="G65" s="12">
        <v>1981</v>
      </c>
      <c r="H65" s="4" t="str">
        <f ca="1">IF(Table1[[#This Row],[release_year]]&gt;YEAR(TODAY()) - 50,"Yes", "No")</f>
        <v>Yes</v>
      </c>
      <c r="I65" s="1" t="s">
        <v>234</v>
      </c>
      <c r="J65" s="1" t="str">
        <f>IF(Table1[[#This Row],[age_certification]] = "","Not Rated",Table1[[#This Row],[age_certification]])</f>
        <v>TV-Y</v>
      </c>
      <c r="K65" s="18">
        <v>15</v>
      </c>
      <c r="L65" s="9" t="s">
        <v>276</v>
      </c>
      <c r="M65" s="11">
        <v>7.4</v>
      </c>
      <c r="N65" s="12">
        <v>3514</v>
      </c>
      <c r="O65" t="str">
        <f>IF(Table1[[#This Row],[imdb_votes]]&gt;100000, "popular", "not popular")</f>
        <v>not popular</v>
      </c>
    </row>
    <row r="66" spans="1:15" ht="15.75" customHeight="1" x14ac:dyDescent="0.3">
      <c r="A66" s="1">
        <v>64</v>
      </c>
      <c r="B66" s="1" t="s">
        <v>277</v>
      </c>
      <c r="C66" s="1" t="s">
        <v>278</v>
      </c>
      <c r="D66" s="1" t="str">
        <f>TRIM(CLEAN(Table1[[#This Row],[title]]))</f>
        <v>Mobile Suit Gundam II: Soldiers of Sorrow</v>
      </c>
      <c r="E66" s="1" t="s">
        <v>13</v>
      </c>
      <c r="F66" s="1" t="s">
        <v>279</v>
      </c>
      <c r="G66" s="12">
        <v>1981</v>
      </c>
      <c r="H66" s="4" t="str">
        <f ca="1">IF(Table1[[#This Row],[release_year]]&gt;YEAR(TODAY()) - 50,"Yes", "No")</f>
        <v>Yes</v>
      </c>
      <c r="I66"/>
      <c r="J66" t="str">
        <f>IF(Table1[[#This Row],[age_certification]] = "","Not Rated",Table1[[#This Row],[age_certification]])</f>
        <v>Not Rated</v>
      </c>
      <c r="K66" s="18">
        <v>133</v>
      </c>
      <c r="L66" s="9" t="s">
        <v>280</v>
      </c>
      <c r="M66" s="11">
        <v>7.2</v>
      </c>
      <c r="N66" s="12">
        <v>1242</v>
      </c>
      <c r="O66" t="str">
        <f>IF(Table1[[#This Row],[imdb_votes]]&gt;100000, "popular", "not popular")</f>
        <v>not popular</v>
      </c>
    </row>
    <row r="67" spans="1:15" ht="15.75" customHeight="1" x14ac:dyDescent="0.3">
      <c r="A67" s="1">
        <v>65</v>
      </c>
      <c r="B67" s="1" t="s">
        <v>281</v>
      </c>
      <c r="C67" s="1" t="s">
        <v>282</v>
      </c>
      <c r="D67" s="1" t="str">
        <f>TRIM(CLEAN(Table1[[#This Row],[title]]))</f>
        <v>Mobile Suit Gundam: Char's Counterattack</v>
      </c>
      <c r="E67" s="1" t="s">
        <v>13</v>
      </c>
      <c r="F67" s="1" t="s">
        <v>283</v>
      </c>
      <c r="G67" s="12">
        <v>1988</v>
      </c>
      <c r="H67" s="4" t="str">
        <f ca="1">IF(Table1[[#This Row],[release_year]]&gt;YEAR(TODAY()) - 50,"Yes", "No")</f>
        <v>Yes</v>
      </c>
      <c r="I67"/>
      <c r="J67" t="str">
        <f>IF(Table1[[#This Row],[age_certification]] = "","Not Rated",Table1[[#This Row],[age_certification]])</f>
        <v>Not Rated</v>
      </c>
      <c r="K67" s="18">
        <v>120</v>
      </c>
      <c r="L67" s="9" t="s">
        <v>284</v>
      </c>
      <c r="M67" s="11">
        <v>7.3</v>
      </c>
      <c r="N67" s="12">
        <v>1649</v>
      </c>
      <c r="O67" t="str">
        <f>IF(Table1[[#This Row],[imdb_votes]]&gt;100000, "popular", "not popular")</f>
        <v>not popular</v>
      </c>
    </row>
    <row r="68" spans="1:15" ht="15.75" customHeight="1" x14ac:dyDescent="0.3">
      <c r="A68" s="1">
        <v>66</v>
      </c>
      <c r="B68" s="1" t="s">
        <v>285</v>
      </c>
      <c r="C68" s="1" t="s">
        <v>286</v>
      </c>
      <c r="D68" s="1" t="str">
        <f>TRIM(CLEAN(Table1[[#This Row],[title]]))</f>
        <v>Sam Kinison: Breaking the Rules</v>
      </c>
      <c r="E68" s="1" t="s">
        <v>13</v>
      </c>
      <c r="F68" s="1" t="s">
        <v>287</v>
      </c>
      <c r="G68" s="12">
        <v>1987</v>
      </c>
      <c r="H68" s="4" t="str">
        <f ca="1">IF(Table1[[#This Row],[release_year]]&gt;YEAR(TODAY()) - 50,"Yes", "No")</f>
        <v>Yes</v>
      </c>
      <c r="I68" s="1" t="s">
        <v>15</v>
      </c>
      <c r="J68" s="1" t="str">
        <f>IF(Table1[[#This Row],[age_certification]] = "","Not Rated",Table1[[#This Row],[age_certification]])</f>
        <v>R</v>
      </c>
      <c r="K68" s="18">
        <v>50</v>
      </c>
      <c r="L68" s="9" t="s">
        <v>288</v>
      </c>
      <c r="M68" s="11">
        <v>7.2</v>
      </c>
      <c r="N68" s="12">
        <v>651</v>
      </c>
      <c r="O68" t="str">
        <f>IF(Table1[[#This Row],[imdb_votes]]&gt;100000, "popular", "not popular")</f>
        <v>not popular</v>
      </c>
    </row>
    <row r="69" spans="1:15" ht="15.75" customHeight="1" x14ac:dyDescent="0.3">
      <c r="A69" s="1">
        <v>67</v>
      </c>
      <c r="B69" s="1" t="s">
        <v>289</v>
      </c>
      <c r="C69" s="1" t="s">
        <v>290</v>
      </c>
      <c r="D69" s="1" t="str">
        <f>TRIM(CLEAN(Table1[[#This Row],[title]]))</f>
        <v>Tim Allen: Men Are Pigs</v>
      </c>
      <c r="E69" s="1" t="s">
        <v>13</v>
      </c>
      <c r="F69" s="1" t="s">
        <v>291</v>
      </c>
      <c r="G69" s="12">
        <v>1990</v>
      </c>
      <c r="H69" s="4" t="str">
        <f ca="1">IF(Table1[[#This Row],[release_year]]&gt;YEAR(TODAY()) - 50,"Yes", "No")</f>
        <v>Yes</v>
      </c>
      <c r="I69"/>
      <c r="J69" t="str">
        <f>IF(Table1[[#This Row],[age_certification]] = "","Not Rated",Table1[[#This Row],[age_certification]])</f>
        <v>Not Rated</v>
      </c>
      <c r="K69" s="18">
        <v>30</v>
      </c>
      <c r="L69" s="9" t="s">
        <v>292</v>
      </c>
      <c r="M69" s="11">
        <v>6</v>
      </c>
      <c r="N69" s="12">
        <v>353</v>
      </c>
      <c r="O69" t="str">
        <f>IF(Table1[[#This Row],[imdb_votes]]&gt;100000, "popular", "not popular")</f>
        <v>not popular</v>
      </c>
    </row>
    <row r="70" spans="1:15" ht="15.75" customHeight="1" x14ac:dyDescent="0.3">
      <c r="A70" s="1">
        <v>68</v>
      </c>
      <c r="B70" s="1" t="s">
        <v>293</v>
      </c>
      <c r="C70" s="1" t="s">
        <v>294</v>
      </c>
      <c r="D70" s="1" t="str">
        <f>TRIM(CLEAN(Table1[[#This Row],[title]]))</f>
        <v>Monty Python Live at the Hollywood Bowl</v>
      </c>
      <c r="E70" s="1" t="s">
        <v>13</v>
      </c>
      <c r="F70" s="1" t="s">
        <v>295</v>
      </c>
      <c r="G70" s="12">
        <v>1982</v>
      </c>
      <c r="H70" s="4" t="str">
        <f ca="1">IF(Table1[[#This Row],[release_year]]&gt;YEAR(TODAY()) - 50,"Yes", "No")</f>
        <v>Yes</v>
      </c>
      <c r="I70" s="1" t="s">
        <v>15</v>
      </c>
      <c r="J70" s="1" t="str">
        <f>IF(Table1[[#This Row],[age_certification]] = "","Not Rated",Table1[[#This Row],[age_certification]])</f>
        <v>R</v>
      </c>
      <c r="K70" s="18">
        <v>77</v>
      </c>
      <c r="L70" s="9" t="s">
        <v>296</v>
      </c>
      <c r="M70" s="11">
        <v>7.9</v>
      </c>
      <c r="N70" s="12">
        <v>15186</v>
      </c>
      <c r="O70" t="str">
        <f>IF(Table1[[#This Row],[imdb_votes]]&gt;100000, "popular", "not popular")</f>
        <v>not popular</v>
      </c>
    </row>
    <row r="71" spans="1:15" ht="15.75" customHeight="1" x14ac:dyDescent="0.3">
      <c r="A71" s="1">
        <v>69</v>
      </c>
      <c r="B71" s="1" t="s">
        <v>297</v>
      </c>
      <c r="C71" s="1" t="s">
        <v>298</v>
      </c>
      <c r="D71" s="1" t="str">
        <f>TRIM(CLEAN(Table1[[#This Row],[title]]))</f>
        <v>The George McKenna Story</v>
      </c>
      <c r="E71" s="1" t="s">
        <v>13</v>
      </c>
      <c r="F71" s="1" t="s">
        <v>299</v>
      </c>
      <c r="G71" s="12">
        <v>1988</v>
      </c>
      <c r="H71" s="4" t="str">
        <f ca="1">IF(Table1[[#This Row],[release_year]]&gt;YEAR(TODAY()) - 50,"Yes", "No")</f>
        <v>Yes</v>
      </c>
      <c r="I71"/>
      <c r="J71" t="str">
        <f>IF(Table1[[#This Row],[age_certification]] = "","Not Rated",Table1[[#This Row],[age_certification]])</f>
        <v>Not Rated</v>
      </c>
      <c r="K71" s="18">
        <v>100</v>
      </c>
      <c r="L71" s="9" t="s">
        <v>300</v>
      </c>
      <c r="M71" s="11">
        <v>6</v>
      </c>
      <c r="N71" s="12">
        <v>901</v>
      </c>
      <c r="O71" t="str">
        <f>IF(Table1[[#This Row],[imdb_votes]]&gt;100000, "popular", "not popular")</f>
        <v>not popular</v>
      </c>
    </row>
    <row r="72" spans="1:15" ht="15.75" customHeight="1" x14ac:dyDescent="0.3">
      <c r="A72" s="1">
        <v>70</v>
      </c>
      <c r="B72" s="1" t="s">
        <v>301</v>
      </c>
      <c r="C72" s="1" t="s">
        <v>302</v>
      </c>
      <c r="D72" s="1" t="str">
        <f>TRIM(CLEAN(Table1[[#This Row],[title]]))</f>
        <v>Unspeakable Acts</v>
      </c>
      <c r="E72" s="1" t="s">
        <v>13</v>
      </c>
      <c r="F72" s="1" t="s">
        <v>303</v>
      </c>
      <c r="G72" s="12">
        <v>1990</v>
      </c>
      <c r="H72" s="4" t="str">
        <f ca="1">IF(Table1[[#This Row],[release_year]]&gt;YEAR(TODAY()) - 50,"Yes", "No")</f>
        <v>Yes</v>
      </c>
      <c r="I72"/>
      <c r="J72" t="str">
        <f>IF(Table1[[#This Row],[age_certification]] = "","Not Rated",Table1[[#This Row],[age_certification]])</f>
        <v>Not Rated</v>
      </c>
      <c r="K72" s="18">
        <v>100</v>
      </c>
      <c r="L72" s="9" t="s">
        <v>304</v>
      </c>
      <c r="M72" s="11">
        <v>6</v>
      </c>
      <c r="N72" s="12">
        <v>448</v>
      </c>
      <c r="O72" t="str">
        <f>IF(Table1[[#This Row],[imdb_votes]]&gt;100000, "popular", "not popular")</f>
        <v>not popular</v>
      </c>
    </row>
    <row r="73" spans="1:15" ht="15.75" customHeight="1" x14ac:dyDescent="0.3">
      <c r="A73" s="1">
        <v>71</v>
      </c>
      <c r="B73" s="1" t="s">
        <v>305</v>
      </c>
      <c r="C73" s="1" t="s">
        <v>306</v>
      </c>
      <c r="D73" s="1" t="str">
        <f>TRIM(CLEAN(Table1[[#This Row],[title]]))</f>
        <v>Waiting for the Hearse</v>
      </c>
      <c r="E73" s="1" t="s">
        <v>13</v>
      </c>
      <c r="F73" s="1" t="s">
        <v>307</v>
      </c>
      <c r="G73" s="12">
        <v>1985</v>
      </c>
      <c r="H73" s="4" t="str">
        <f ca="1">IF(Table1[[#This Row],[release_year]]&gt;YEAR(TODAY()) - 50,"Yes", "No")</f>
        <v>Yes</v>
      </c>
      <c r="I73"/>
      <c r="J73" t="str">
        <f>IF(Table1[[#This Row],[age_certification]] = "","Not Rated",Table1[[#This Row],[age_certification]])</f>
        <v>Not Rated</v>
      </c>
      <c r="K73" s="18">
        <v>87</v>
      </c>
      <c r="L73" s="9" t="s">
        <v>308</v>
      </c>
      <c r="M73" s="11">
        <v>8</v>
      </c>
      <c r="N73" s="12">
        <v>6285</v>
      </c>
      <c r="O73" t="str">
        <f>IF(Table1[[#This Row],[imdb_votes]]&gt;100000, "popular", "not popular")</f>
        <v>not popular</v>
      </c>
    </row>
    <row r="74" spans="1:15" ht="15.75" customHeight="1" x14ac:dyDescent="0.3">
      <c r="A74" s="1">
        <v>72</v>
      </c>
      <c r="B74" s="1" t="s">
        <v>309</v>
      </c>
      <c r="C74" s="1" t="s">
        <v>310</v>
      </c>
      <c r="D74" s="1" t="str">
        <f>TRIM(CLEAN(Table1[[#This Row],[title]]))</f>
        <v>Mobile Suit Gundam III: Encounters in Space</v>
      </c>
      <c r="E74" s="1" t="s">
        <v>13</v>
      </c>
      <c r="F74" s="1" t="s">
        <v>311</v>
      </c>
      <c r="G74" s="12">
        <v>1982</v>
      </c>
      <c r="H74" s="4" t="str">
        <f ca="1">IF(Table1[[#This Row],[release_year]]&gt;YEAR(TODAY()) - 50,"Yes", "No")</f>
        <v>Yes</v>
      </c>
      <c r="I74"/>
      <c r="J74" t="str">
        <f>IF(Table1[[#This Row],[age_certification]] = "","Not Rated",Table1[[#This Row],[age_certification]])</f>
        <v>Not Rated</v>
      </c>
      <c r="K74" s="18">
        <v>144</v>
      </c>
      <c r="L74" s="9" t="s">
        <v>312</v>
      </c>
      <c r="M74" s="11">
        <v>7.7</v>
      </c>
      <c r="N74" s="12">
        <v>1210</v>
      </c>
      <c r="O74" t="str">
        <f>IF(Table1[[#This Row],[imdb_votes]]&gt;100000, "popular", "not popular")</f>
        <v>not popular</v>
      </c>
    </row>
    <row r="75" spans="1:15" ht="15.75" customHeight="1" x14ac:dyDescent="0.3">
      <c r="A75" s="1">
        <v>73</v>
      </c>
      <c r="B75" s="1" t="s">
        <v>313</v>
      </c>
      <c r="C75" s="1" t="s">
        <v>314</v>
      </c>
      <c r="D75" s="1" t="str">
        <f>TRIM(CLEAN(Table1[[#This Row],[title]]))</f>
        <v>Agneepath</v>
      </c>
      <c r="E75" s="1" t="s">
        <v>13</v>
      </c>
      <c r="F75" s="1" t="s">
        <v>315</v>
      </c>
      <c r="G75" s="12">
        <v>1990</v>
      </c>
      <c r="H75" s="4" t="str">
        <f ca="1">IF(Table1[[#This Row],[release_year]]&gt;YEAR(TODAY()) - 50,"Yes", "No")</f>
        <v>Yes</v>
      </c>
      <c r="I75"/>
      <c r="J75" t="str">
        <f>IF(Table1[[#This Row],[age_certification]] = "","Not Rated",Table1[[#This Row],[age_certification]])</f>
        <v>Not Rated</v>
      </c>
      <c r="K75" s="18">
        <v>174</v>
      </c>
      <c r="L75" s="9" t="s">
        <v>316</v>
      </c>
      <c r="M75" s="11">
        <v>7.6</v>
      </c>
      <c r="N75" s="12">
        <v>8902</v>
      </c>
      <c r="O75" t="str">
        <f>IF(Table1[[#This Row],[imdb_votes]]&gt;100000, "popular", "not popular")</f>
        <v>not popular</v>
      </c>
    </row>
    <row r="76" spans="1:15" ht="15.75" customHeight="1" x14ac:dyDescent="0.3">
      <c r="A76" s="1">
        <v>74</v>
      </c>
      <c r="B76" s="1" t="s">
        <v>317</v>
      </c>
      <c r="C76" s="1" t="s">
        <v>318</v>
      </c>
      <c r="D76" s="1" t="str">
        <f>TRIM(CLEAN(Table1[[#This Row],[title]]))</f>
        <v>Parrot Sketch Not Included: Twenty Years of Monty Python</v>
      </c>
      <c r="E76" s="1" t="s">
        <v>13</v>
      </c>
      <c r="F76" s="1" t="s">
        <v>319</v>
      </c>
      <c r="G76" s="12">
        <v>1989</v>
      </c>
      <c r="H76" s="4" t="str">
        <f ca="1">IF(Table1[[#This Row],[release_year]]&gt;YEAR(TODAY()) - 50,"Yes", "No")</f>
        <v>Yes</v>
      </c>
      <c r="I76"/>
      <c r="J76" t="str">
        <f>IF(Table1[[#This Row],[age_certification]] = "","Not Rated",Table1[[#This Row],[age_certification]])</f>
        <v>Not Rated</v>
      </c>
      <c r="K76" s="18">
        <v>72</v>
      </c>
      <c r="L76" s="9" t="s">
        <v>320</v>
      </c>
      <c r="M76" s="11">
        <v>8.1</v>
      </c>
      <c r="N76" s="12">
        <v>1522</v>
      </c>
      <c r="O76" t="str">
        <f>IF(Table1[[#This Row],[imdb_votes]]&gt;100000, "popular", "not popular")</f>
        <v>not popular</v>
      </c>
    </row>
    <row r="77" spans="1:15" ht="15.75" customHeight="1" x14ac:dyDescent="0.3">
      <c r="A77" s="1">
        <v>75</v>
      </c>
      <c r="B77" s="1" t="s">
        <v>321</v>
      </c>
      <c r="C77" s="1" t="s">
        <v>322</v>
      </c>
      <c r="D77" s="1" t="str">
        <f>TRIM(CLEAN(Table1[[#This Row],[title]]))</f>
        <v>Too Young The Hero</v>
      </c>
      <c r="E77" s="1" t="s">
        <v>13</v>
      </c>
      <c r="F77" s="1" t="s">
        <v>323</v>
      </c>
      <c r="G77" s="12">
        <v>1988</v>
      </c>
      <c r="H77" s="4" t="str">
        <f ca="1">IF(Table1[[#This Row],[release_year]]&gt;YEAR(TODAY()) - 50,"Yes", "No")</f>
        <v>Yes</v>
      </c>
      <c r="I77"/>
      <c r="J77" t="str">
        <f>IF(Table1[[#This Row],[age_certification]] = "","Not Rated",Table1[[#This Row],[age_certification]])</f>
        <v>Not Rated</v>
      </c>
      <c r="K77" s="18">
        <v>100</v>
      </c>
      <c r="L77" s="9" t="s">
        <v>324</v>
      </c>
      <c r="M77" s="11">
        <v>6.7</v>
      </c>
      <c r="N77" s="12">
        <v>494</v>
      </c>
      <c r="O77" t="str">
        <f>IF(Table1[[#This Row],[imdb_votes]]&gt;100000, "popular", "not popular")</f>
        <v>not popular</v>
      </c>
    </row>
    <row r="78" spans="1:15" ht="15.75" customHeight="1" x14ac:dyDescent="0.3">
      <c r="A78" s="1">
        <v>76</v>
      </c>
      <c r="B78" s="1" t="s">
        <v>325</v>
      </c>
      <c r="C78" s="1" t="s">
        <v>326</v>
      </c>
      <c r="D78" s="1" t="str">
        <f>TRIM(CLEAN(Table1[[#This Row],[title]]))</f>
        <v>Adam: His Song Continues</v>
      </c>
      <c r="E78" s="1" t="s">
        <v>13</v>
      </c>
      <c r="F78" s="1" t="s">
        <v>327</v>
      </c>
      <c r="G78" s="12">
        <v>1986</v>
      </c>
      <c r="H78" s="4" t="str">
        <f ca="1">IF(Table1[[#This Row],[release_year]]&gt;YEAR(TODAY()) - 50,"Yes", "No")</f>
        <v>Yes</v>
      </c>
      <c r="I78"/>
      <c r="J78" t="str">
        <f>IF(Table1[[#This Row],[age_certification]] = "","Not Rated",Table1[[#This Row],[age_certification]])</f>
        <v>Not Rated</v>
      </c>
      <c r="K78" s="18">
        <v>100</v>
      </c>
      <c r="L78" s="9" t="s">
        <v>328</v>
      </c>
      <c r="M78" s="11">
        <v>7</v>
      </c>
      <c r="N78" s="12">
        <v>209</v>
      </c>
      <c r="O78" t="str">
        <f>IF(Table1[[#This Row],[imdb_votes]]&gt;100000, "popular", "not popular")</f>
        <v>not popular</v>
      </c>
    </row>
    <row r="79" spans="1:15" ht="15.75" customHeight="1" x14ac:dyDescent="0.3">
      <c r="A79" s="1">
        <v>77</v>
      </c>
      <c r="B79" s="1" t="s">
        <v>329</v>
      </c>
      <c r="C79" s="1" t="s">
        <v>330</v>
      </c>
      <c r="D79" s="1" t="str">
        <f>TRIM(CLEAN(Table1[[#This Row],[title]]))</f>
        <v>Disco Dancer</v>
      </c>
      <c r="E79" s="1" t="s">
        <v>13</v>
      </c>
      <c r="F79" s="1" t="s">
        <v>331</v>
      </c>
      <c r="G79" s="12">
        <v>1982</v>
      </c>
      <c r="H79" s="4" t="str">
        <f ca="1">IF(Table1[[#This Row],[release_year]]&gt;YEAR(TODAY()) - 50,"Yes", "No")</f>
        <v>Yes</v>
      </c>
      <c r="I79"/>
      <c r="J79" t="str">
        <f>IF(Table1[[#This Row],[age_certification]] = "","Not Rated",Table1[[#This Row],[age_certification]])</f>
        <v>Not Rated</v>
      </c>
      <c r="K79" s="18">
        <v>134</v>
      </c>
      <c r="L79" s="9" t="s">
        <v>332</v>
      </c>
      <c r="M79" s="11">
        <v>6.5</v>
      </c>
      <c r="N79" s="12">
        <v>1449</v>
      </c>
      <c r="O79" t="str">
        <f>IF(Table1[[#This Row],[imdb_votes]]&gt;100000, "popular", "not popular")</f>
        <v>not popular</v>
      </c>
    </row>
    <row r="80" spans="1:15" ht="15.75" customHeight="1" x14ac:dyDescent="0.3">
      <c r="A80" s="1">
        <v>78</v>
      </c>
      <c r="B80" s="1" t="s">
        <v>333</v>
      </c>
      <c r="C80" s="1" t="s">
        <v>334</v>
      </c>
      <c r="D80" s="1" t="str">
        <f>TRIM(CLEAN(Table1[[#This Row],[title]]))</f>
        <v>The Ryan White Story</v>
      </c>
      <c r="E80" s="1" t="s">
        <v>13</v>
      </c>
      <c r="F80" s="1" t="s">
        <v>335</v>
      </c>
      <c r="G80" s="12">
        <v>1989</v>
      </c>
      <c r="H80" s="4" t="str">
        <f ca="1">IF(Table1[[#This Row],[release_year]]&gt;YEAR(TODAY()) - 50,"Yes", "No")</f>
        <v>Yes</v>
      </c>
      <c r="I80"/>
      <c r="J80" t="str">
        <f>IF(Table1[[#This Row],[age_certification]] = "","Not Rated",Table1[[#This Row],[age_certification]])</f>
        <v>Not Rated</v>
      </c>
      <c r="K80" s="18">
        <v>102</v>
      </c>
      <c r="L80" s="9" t="s">
        <v>336</v>
      </c>
      <c r="M80" s="11">
        <v>7.2</v>
      </c>
      <c r="N80" s="12">
        <v>857</v>
      </c>
      <c r="O80" t="str">
        <f>IF(Table1[[#This Row],[imdb_votes]]&gt;100000, "popular", "not popular")</f>
        <v>not popular</v>
      </c>
    </row>
    <row r="81" spans="1:15" ht="15.75" customHeight="1" x14ac:dyDescent="0.3">
      <c r="A81" s="1">
        <v>79</v>
      </c>
      <c r="B81" s="1" t="s">
        <v>337</v>
      </c>
      <c r="C81" s="1" t="s">
        <v>338</v>
      </c>
      <c r="D81" s="1" t="str">
        <f>TRIM(CLEAN(Table1[[#This Row],[title]]))</f>
        <v>In Defense of a Married Man</v>
      </c>
      <c r="E81" s="1" t="s">
        <v>13</v>
      </c>
      <c r="F81" s="1" t="s">
        <v>339</v>
      </c>
      <c r="G81" s="12">
        <v>1990</v>
      </c>
      <c r="H81" s="4" t="str">
        <f ca="1">IF(Table1[[#This Row],[release_year]]&gt;YEAR(TODAY()) - 50,"Yes", "No")</f>
        <v>Yes</v>
      </c>
      <c r="I81"/>
      <c r="J81" t="str">
        <f>IF(Table1[[#This Row],[age_certification]] = "","Not Rated",Table1[[#This Row],[age_certification]])</f>
        <v>Not Rated</v>
      </c>
      <c r="K81" s="18">
        <v>94</v>
      </c>
      <c r="L81" s="9" t="s">
        <v>340</v>
      </c>
      <c r="M81" s="11">
        <v>5.6</v>
      </c>
      <c r="N81" s="12">
        <v>200</v>
      </c>
      <c r="O81" t="str">
        <f>IF(Table1[[#This Row],[imdb_votes]]&gt;100000, "popular", "not popular")</f>
        <v>not popular</v>
      </c>
    </row>
    <row r="82" spans="1:15" ht="15.75" customHeight="1" x14ac:dyDescent="0.3">
      <c r="A82" s="1">
        <v>80</v>
      </c>
      <c r="B82" s="1" t="s">
        <v>341</v>
      </c>
      <c r="C82" s="1" t="s">
        <v>342</v>
      </c>
      <c r="D82" s="1" t="str">
        <f>TRIM(CLEAN(Table1[[#This Row],[title]]))</f>
        <v>Dil</v>
      </c>
      <c r="E82" s="1" t="s">
        <v>13</v>
      </c>
      <c r="F82" s="1" t="s">
        <v>343</v>
      </c>
      <c r="G82" s="12">
        <v>1990</v>
      </c>
      <c r="H82" s="4" t="str">
        <f ca="1">IF(Table1[[#This Row],[release_year]]&gt;YEAR(TODAY()) - 50,"Yes", "No")</f>
        <v>Yes</v>
      </c>
      <c r="I82"/>
      <c r="J82" t="str">
        <f>IF(Table1[[#This Row],[age_certification]] = "","Not Rated",Table1[[#This Row],[age_certification]])</f>
        <v>Not Rated</v>
      </c>
      <c r="K82" s="18">
        <v>172</v>
      </c>
      <c r="L82" s="9" t="s">
        <v>344</v>
      </c>
      <c r="M82" s="11">
        <v>6.6</v>
      </c>
      <c r="N82" s="12">
        <v>5273</v>
      </c>
      <c r="O82" t="str">
        <f>IF(Table1[[#This Row],[imdb_votes]]&gt;100000, "popular", "not popular")</f>
        <v>not popular</v>
      </c>
    </row>
    <row r="83" spans="1:15" ht="15.75" customHeight="1" x14ac:dyDescent="0.3">
      <c r="A83" s="1">
        <v>81</v>
      </c>
      <c r="B83" s="1" t="s">
        <v>345</v>
      </c>
      <c r="C83" s="1" t="s">
        <v>346</v>
      </c>
      <c r="D83" s="1" t="str">
        <f>TRIM(CLEAN(Table1[[#This Row],[title]]))</f>
        <v>Bye Bye London</v>
      </c>
      <c r="E83" s="1" t="s">
        <v>13</v>
      </c>
      <c r="F83" s="1" t="s">
        <v>347</v>
      </c>
      <c r="G83" s="12">
        <v>1982</v>
      </c>
      <c r="H83" s="4" t="str">
        <f ca="1">IF(Table1[[#This Row],[release_year]]&gt;YEAR(TODAY()) - 50,"Yes", "No")</f>
        <v>Yes</v>
      </c>
      <c r="I83"/>
      <c r="J83" t="str">
        <f>IF(Table1[[#This Row],[age_certification]] = "","Not Rated",Table1[[#This Row],[age_certification]])</f>
        <v>Not Rated</v>
      </c>
      <c r="K83" s="18">
        <v>170</v>
      </c>
      <c r="L83" s="9" t="s">
        <v>348</v>
      </c>
      <c r="M83" s="11">
        <v>8.6999999999999904</v>
      </c>
      <c r="N83" s="12">
        <v>154</v>
      </c>
      <c r="O83" t="str">
        <f>IF(Table1[[#This Row],[imdb_votes]]&gt;100000, "popular", "not popular")</f>
        <v>not popular</v>
      </c>
    </row>
    <row r="84" spans="1:15" ht="15.75" customHeight="1" x14ac:dyDescent="0.3">
      <c r="A84" s="1">
        <v>82</v>
      </c>
      <c r="B84" s="1" t="s">
        <v>349</v>
      </c>
      <c r="C84" s="1" t="s">
        <v>350</v>
      </c>
      <c r="D84" s="1" t="str">
        <f>TRIM(CLEAN(Table1[[#This Row],[title]]))</f>
        <v>Quiet Victory: The Charlie Wedemeyer Story</v>
      </c>
      <c r="E84" s="1" t="s">
        <v>13</v>
      </c>
      <c r="F84" s="1" t="s">
        <v>351</v>
      </c>
      <c r="G84" s="12">
        <v>1988</v>
      </c>
      <c r="H84" s="4" t="str">
        <f ca="1">IF(Table1[[#This Row],[release_year]]&gt;YEAR(TODAY()) - 50,"Yes", "No")</f>
        <v>Yes</v>
      </c>
      <c r="I84"/>
      <c r="J84" t="str">
        <f>IF(Table1[[#This Row],[age_certification]] = "","Not Rated",Table1[[#This Row],[age_certification]])</f>
        <v>Not Rated</v>
      </c>
      <c r="K84" s="18">
        <v>100</v>
      </c>
      <c r="L84" s="9" t="s">
        <v>352</v>
      </c>
      <c r="M84" s="11">
        <v>7.1</v>
      </c>
      <c r="N84" s="12">
        <v>144</v>
      </c>
      <c r="O84" t="str">
        <f>IF(Table1[[#This Row],[imdb_votes]]&gt;100000, "popular", "not popular")</f>
        <v>not popular</v>
      </c>
    </row>
    <row r="85" spans="1:15" ht="15.75" customHeight="1" x14ac:dyDescent="0.3">
      <c r="A85" s="1">
        <v>83</v>
      </c>
      <c r="B85" s="1" t="s">
        <v>353</v>
      </c>
      <c r="C85" s="1" t="s">
        <v>354</v>
      </c>
      <c r="D85" s="1" t="str">
        <f>TRIM(CLEAN(Table1[[#This Row],[title]]))</f>
        <v>Alexandria, Again and Forever</v>
      </c>
      <c r="E85" s="1" t="s">
        <v>13</v>
      </c>
      <c r="F85" s="1" t="s">
        <v>355</v>
      </c>
      <c r="G85" s="12">
        <v>1989</v>
      </c>
      <c r="H85" s="4" t="str">
        <f ca="1">IF(Table1[[#This Row],[release_year]]&gt;YEAR(TODAY()) - 50,"Yes", "No")</f>
        <v>Yes</v>
      </c>
      <c r="I85"/>
      <c r="J85" t="str">
        <f>IF(Table1[[#This Row],[age_certification]] = "","Not Rated",Table1[[#This Row],[age_certification]])</f>
        <v>Not Rated</v>
      </c>
      <c r="K85" s="18">
        <v>105</v>
      </c>
      <c r="L85" s="9" t="s">
        <v>356</v>
      </c>
      <c r="M85" s="11">
        <v>6.5</v>
      </c>
      <c r="N85" s="12">
        <v>643</v>
      </c>
      <c r="O85" t="str">
        <f>IF(Table1[[#This Row],[imdb_votes]]&gt;100000, "popular", "not popular")</f>
        <v>not popular</v>
      </c>
    </row>
    <row r="86" spans="1:15" ht="15.75" customHeight="1" x14ac:dyDescent="0.3">
      <c r="A86" s="1">
        <v>84</v>
      </c>
      <c r="B86" s="1" t="s">
        <v>357</v>
      </c>
      <c r="C86" s="1" t="s">
        <v>358</v>
      </c>
      <c r="D86" s="1" t="str">
        <f>TRIM(CLEAN(Table1[[#This Row],[title]]))</f>
        <v>Strange Voices</v>
      </c>
      <c r="E86" s="1" t="s">
        <v>13</v>
      </c>
      <c r="F86" s="1" t="s">
        <v>359</v>
      </c>
      <c r="G86" s="12">
        <v>1987</v>
      </c>
      <c r="H86" s="4" t="str">
        <f ca="1">IF(Table1[[#This Row],[release_year]]&gt;YEAR(TODAY()) - 50,"Yes", "No")</f>
        <v>Yes</v>
      </c>
      <c r="I86"/>
      <c r="J86" t="str">
        <f>IF(Table1[[#This Row],[age_certification]] = "","Not Rated",Table1[[#This Row],[age_certification]])</f>
        <v>Not Rated</v>
      </c>
      <c r="K86" s="18">
        <v>100</v>
      </c>
      <c r="L86" s="9" t="s">
        <v>360</v>
      </c>
      <c r="M86" s="11">
        <v>6.3</v>
      </c>
      <c r="N86" s="12">
        <v>357</v>
      </c>
      <c r="O86" t="str">
        <f>IF(Table1[[#This Row],[imdb_votes]]&gt;100000, "popular", "not popular")</f>
        <v>not popular</v>
      </c>
    </row>
    <row r="87" spans="1:15" ht="15.75" customHeight="1" x14ac:dyDescent="0.3">
      <c r="A87" s="1">
        <v>85</v>
      </c>
      <c r="B87" s="1" t="s">
        <v>361</v>
      </c>
      <c r="C87" s="1" t="s">
        <v>362</v>
      </c>
      <c r="D87" s="1" t="str">
        <f>TRIM(CLEAN(Table1[[#This Row],[title]]))</f>
        <v>Aakhri Adaalat</v>
      </c>
      <c r="E87" s="1" t="s">
        <v>13</v>
      </c>
      <c r="F87" s="1" t="s">
        <v>363</v>
      </c>
      <c r="G87" s="12">
        <v>1988</v>
      </c>
      <c r="H87" s="4" t="str">
        <f ca="1">IF(Table1[[#This Row],[release_year]]&gt;YEAR(TODAY()) - 50,"Yes", "No")</f>
        <v>Yes</v>
      </c>
      <c r="I87"/>
      <c r="J87" t="str">
        <f>IF(Table1[[#This Row],[age_certification]] = "","Not Rated",Table1[[#This Row],[age_certification]])</f>
        <v>Not Rated</v>
      </c>
      <c r="K87" s="18">
        <v>148</v>
      </c>
      <c r="L87" s="9" t="s">
        <v>364</v>
      </c>
      <c r="M87" s="11">
        <v>5.0999999999999996</v>
      </c>
      <c r="N87" s="12">
        <v>92</v>
      </c>
      <c r="O87" t="str">
        <f>IF(Table1[[#This Row],[imdb_votes]]&gt;100000, "popular", "not popular")</f>
        <v>not popular</v>
      </c>
    </row>
    <row r="88" spans="1:15" ht="15.75" customHeight="1" x14ac:dyDescent="0.3">
      <c r="A88" s="1">
        <v>86</v>
      </c>
      <c r="B88" s="1" t="s">
        <v>365</v>
      </c>
      <c r="C88" s="1" t="s">
        <v>366</v>
      </c>
      <c r="D88" s="1" t="str">
        <f>TRIM(CLEAN(Table1[[#This Row],[title]]))</f>
        <v>A Stoning in Fulham County</v>
      </c>
      <c r="E88" s="1" t="s">
        <v>13</v>
      </c>
      <c r="F88" s="1" t="s">
        <v>367</v>
      </c>
      <c r="G88" s="12">
        <v>1988</v>
      </c>
      <c r="H88" s="4" t="str">
        <f ca="1">IF(Table1[[#This Row],[release_year]]&gt;YEAR(TODAY()) - 50,"Yes", "No")</f>
        <v>Yes</v>
      </c>
      <c r="I88"/>
      <c r="J88" t="str">
        <f>IF(Table1[[#This Row],[age_certification]] = "","Not Rated",Table1[[#This Row],[age_certification]])</f>
        <v>Not Rated</v>
      </c>
      <c r="K88" s="18">
        <v>120</v>
      </c>
      <c r="L88" s="9" t="s">
        <v>368</v>
      </c>
      <c r="M88" s="11">
        <v>5.8</v>
      </c>
      <c r="N88" s="12">
        <v>380</v>
      </c>
      <c r="O88" t="str">
        <f>IF(Table1[[#This Row],[imdb_votes]]&gt;100000, "popular", "not popular")</f>
        <v>not popular</v>
      </c>
    </row>
    <row r="89" spans="1:15" ht="15.75" customHeight="1" x14ac:dyDescent="0.3">
      <c r="A89" s="1">
        <v>87</v>
      </c>
      <c r="B89" s="1" t="s">
        <v>369</v>
      </c>
      <c r="C89" s="1" t="s">
        <v>370</v>
      </c>
      <c r="D89" s="1" t="str">
        <f>TRIM(CLEAN(Table1[[#This Row],[title]]))</f>
        <v>Muqaddar Ka Faisla</v>
      </c>
      <c r="E89" s="1" t="s">
        <v>13</v>
      </c>
      <c r="F89" s="1" t="s">
        <v>371</v>
      </c>
      <c r="G89" s="12">
        <v>1987</v>
      </c>
      <c r="H89" s="4" t="str">
        <f ca="1">IF(Table1[[#This Row],[release_year]]&gt;YEAR(TODAY()) - 50,"Yes", "No")</f>
        <v>Yes</v>
      </c>
      <c r="I89"/>
      <c r="J89" t="str">
        <f>IF(Table1[[#This Row],[age_certification]] = "","Not Rated",Table1[[#This Row],[age_certification]])</f>
        <v>Not Rated</v>
      </c>
      <c r="K89" s="18">
        <v>172</v>
      </c>
      <c r="L89" s="9" t="s">
        <v>372</v>
      </c>
      <c r="M89" s="11">
        <v>4.8</v>
      </c>
      <c r="N89" s="12">
        <v>68</v>
      </c>
      <c r="O89" t="str">
        <f>IF(Table1[[#This Row],[imdb_votes]]&gt;100000, "popular", "not popular")</f>
        <v>not popular</v>
      </c>
    </row>
    <row r="90" spans="1:15" ht="15.75" customHeight="1" x14ac:dyDescent="0.3">
      <c r="A90" s="1">
        <v>88</v>
      </c>
      <c r="B90" s="1" t="s">
        <v>373</v>
      </c>
      <c r="C90" s="1" t="s">
        <v>374</v>
      </c>
      <c r="D90" s="1" t="str">
        <f>TRIM(CLEAN(Table1[[#This Row],[title]]))</f>
        <v>Sohni Mahiwal</v>
      </c>
      <c r="E90" s="1" t="s">
        <v>13</v>
      </c>
      <c r="F90" s="1" t="s">
        <v>375</v>
      </c>
      <c r="G90" s="12">
        <v>1984</v>
      </c>
      <c r="H90" s="4" t="str">
        <f ca="1">IF(Table1[[#This Row],[release_year]]&gt;YEAR(TODAY()) - 50,"Yes", "No")</f>
        <v>Yes</v>
      </c>
      <c r="I90"/>
      <c r="J90" t="str">
        <f>IF(Table1[[#This Row],[age_certification]] = "","Not Rated",Table1[[#This Row],[age_certification]])</f>
        <v>Not Rated</v>
      </c>
      <c r="K90" s="18">
        <v>160</v>
      </c>
      <c r="L90" s="9" t="s">
        <v>376</v>
      </c>
      <c r="M90" s="11">
        <v>6.1</v>
      </c>
      <c r="N90" s="12">
        <v>297</v>
      </c>
      <c r="O90" t="str">
        <f>IF(Table1[[#This Row],[imdb_votes]]&gt;100000, "popular", "not popular")</f>
        <v>not popular</v>
      </c>
    </row>
    <row r="91" spans="1:15" ht="15.75" customHeight="1" x14ac:dyDescent="0.3">
      <c r="A91" s="1">
        <v>89</v>
      </c>
      <c r="B91" s="1" t="s">
        <v>377</v>
      </c>
      <c r="C91" s="1" t="s">
        <v>378</v>
      </c>
      <c r="D91" s="1" t="str">
        <f>TRIM(CLEAN(Table1[[#This Row],[title]]))</f>
        <v>The Little Wars</v>
      </c>
      <c r="E91" s="1" t="s">
        <v>13</v>
      </c>
      <c r="F91" s="1" t="s">
        <v>379</v>
      </c>
      <c r="G91" s="12">
        <v>1982</v>
      </c>
      <c r="H91" s="4" t="str">
        <f ca="1">IF(Table1[[#This Row],[release_year]]&gt;YEAR(TODAY()) - 50,"Yes", "No")</f>
        <v>Yes</v>
      </c>
      <c r="I91"/>
      <c r="J91" t="str">
        <f>IF(Table1[[#This Row],[age_certification]] = "","Not Rated",Table1[[#This Row],[age_certification]])</f>
        <v>Not Rated</v>
      </c>
      <c r="K91" s="18">
        <v>108</v>
      </c>
      <c r="L91" s="9" t="s">
        <v>380</v>
      </c>
      <c r="M91" s="11">
        <v>6.3</v>
      </c>
      <c r="N91" s="12">
        <v>149</v>
      </c>
      <c r="O91" t="str">
        <f>IF(Table1[[#This Row],[imdb_votes]]&gt;100000, "popular", "not popular")</f>
        <v>not popular</v>
      </c>
    </row>
    <row r="92" spans="1:15" ht="15.75" customHeight="1" x14ac:dyDescent="0.3">
      <c r="A92" s="1">
        <v>90</v>
      </c>
      <c r="B92" s="1" t="s">
        <v>381</v>
      </c>
      <c r="C92" s="1" t="s">
        <v>382</v>
      </c>
      <c r="D92" s="1" t="str">
        <f>TRIM(CLEAN(Table1[[#This Row],[title]]))</f>
        <v>Duniya</v>
      </c>
      <c r="E92" s="1" t="s">
        <v>13</v>
      </c>
      <c r="F92" s="1" t="s">
        <v>383</v>
      </c>
      <c r="G92" s="12">
        <v>1984</v>
      </c>
      <c r="H92" s="4" t="str">
        <f ca="1">IF(Table1[[#This Row],[release_year]]&gt;YEAR(TODAY()) - 50,"Yes", "No")</f>
        <v>Yes</v>
      </c>
      <c r="I92"/>
      <c r="J92" t="str">
        <f>IF(Table1[[#This Row],[age_certification]] = "","Not Rated",Table1[[#This Row],[age_certification]])</f>
        <v>Not Rated</v>
      </c>
      <c r="K92" s="18">
        <v>170</v>
      </c>
      <c r="L92" s="9" t="s">
        <v>384</v>
      </c>
      <c r="M92" s="11">
        <v>6.2</v>
      </c>
      <c r="N92" s="12">
        <v>241</v>
      </c>
      <c r="O92" t="str">
        <f>IF(Table1[[#This Row],[imdb_votes]]&gt;100000, "popular", "not popular")</f>
        <v>not popular</v>
      </c>
    </row>
    <row r="93" spans="1:15" ht="15.75" customHeight="1" x14ac:dyDescent="0.3">
      <c r="A93" s="1">
        <v>91</v>
      </c>
      <c r="B93" s="1" t="s">
        <v>385</v>
      </c>
      <c r="C93" s="1" t="s">
        <v>386</v>
      </c>
      <c r="D93" s="1" t="str">
        <f>TRIM(CLEAN(Table1[[#This Row],[title]]))</f>
        <v>High Risk</v>
      </c>
      <c r="E93" s="1" t="s">
        <v>32</v>
      </c>
      <c r="F93" s="2" t="s">
        <v>387</v>
      </c>
      <c r="G93" s="12">
        <v>1988</v>
      </c>
      <c r="H93" s="4" t="str">
        <f ca="1">IF(Table1[[#This Row],[release_year]]&gt;YEAR(TODAY()) - 50,"Yes", "No")</f>
        <v>Yes</v>
      </c>
      <c r="I93" s="1" t="s">
        <v>193</v>
      </c>
      <c r="J93" s="1" t="str">
        <f>IF(Table1[[#This Row],[age_certification]] = "","Not Rated",Table1[[#This Row],[age_certification]])</f>
        <v>TV-PG</v>
      </c>
      <c r="K93" s="18">
        <v>50</v>
      </c>
      <c r="L93" s="9" t="s">
        <v>388</v>
      </c>
      <c r="M93" s="11">
        <v>3.8</v>
      </c>
      <c r="N93" s="12">
        <v>6</v>
      </c>
      <c r="O93" t="str">
        <f>IF(Table1[[#This Row],[imdb_votes]]&gt;100000, "popular", "not popular")</f>
        <v>not popular</v>
      </c>
    </row>
    <row r="94" spans="1:15" ht="15.75" customHeight="1" x14ac:dyDescent="0.3">
      <c r="A94" s="1">
        <v>92</v>
      </c>
      <c r="B94" s="1" t="s">
        <v>389</v>
      </c>
      <c r="C94" s="1" t="s">
        <v>390</v>
      </c>
      <c r="D94" s="1" t="str">
        <f>TRIM(CLEAN(Table1[[#This Row],[title]]))</f>
        <v>Pyar Ke Do Pal</v>
      </c>
      <c r="E94" s="1" t="s">
        <v>13</v>
      </c>
      <c r="F94" s="1" t="s">
        <v>391</v>
      </c>
      <c r="G94" s="12">
        <v>1986</v>
      </c>
      <c r="H94" s="4" t="str">
        <f ca="1">IF(Table1[[#This Row],[release_year]]&gt;YEAR(TODAY()) - 50,"Yes", "No")</f>
        <v>Yes</v>
      </c>
      <c r="I94"/>
      <c r="J94" t="str">
        <f>IF(Table1[[#This Row],[age_certification]] = "","Not Rated",Table1[[#This Row],[age_certification]])</f>
        <v>Not Rated</v>
      </c>
      <c r="K94" s="18">
        <v>153</v>
      </c>
      <c r="L94" s="9" t="s">
        <v>392</v>
      </c>
      <c r="M94" s="11">
        <v>6.1</v>
      </c>
      <c r="N94" s="12">
        <v>65</v>
      </c>
      <c r="O94" t="str">
        <f>IF(Table1[[#This Row],[imdb_votes]]&gt;100000, "popular", "not popular")</f>
        <v>not popular</v>
      </c>
    </row>
    <row r="95" spans="1:15" ht="15.75" customHeight="1" x14ac:dyDescent="0.3">
      <c r="A95" s="1">
        <v>93</v>
      </c>
      <c r="B95" s="1" t="s">
        <v>393</v>
      </c>
      <c r="C95" s="1" t="s">
        <v>394</v>
      </c>
      <c r="D95" s="1" t="str">
        <f>TRIM(CLEAN(Table1[[#This Row],[title]]))</f>
        <v>Jaal</v>
      </c>
      <c r="E95" s="1" t="s">
        <v>13</v>
      </c>
      <c r="F95" s="1" t="s">
        <v>395</v>
      </c>
      <c r="G95" s="12">
        <v>1986</v>
      </c>
      <c r="H95" s="4" t="str">
        <f ca="1">IF(Table1[[#This Row],[release_year]]&gt;YEAR(TODAY()) - 50,"Yes", "No")</f>
        <v>Yes</v>
      </c>
      <c r="I95"/>
      <c r="J95" t="str">
        <f>IF(Table1[[#This Row],[age_certification]] = "","Not Rated",Table1[[#This Row],[age_certification]])</f>
        <v>Not Rated</v>
      </c>
      <c r="K95" s="18">
        <v>159</v>
      </c>
      <c r="L95" s="9" t="s">
        <v>396</v>
      </c>
      <c r="M95" s="11">
        <v>5.2</v>
      </c>
      <c r="N95" s="12">
        <v>122</v>
      </c>
      <c r="O95" t="str">
        <f>IF(Table1[[#This Row],[imdb_votes]]&gt;100000, "popular", "not popular")</f>
        <v>not popular</v>
      </c>
    </row>
    <row r="96" spans="1:15" ht="15.75" customHeight="1" x14ac:dyDescent="0.3">
      <c r="A96" s="1">
        <v>94</v>
      </c>
      <c r="B96" s="1" t="s">
        <v>397</v>
      </c>
      <c r="C96" s="1" t="s">
        <v>398</v>
      </c>
      <c r="D96" s="1" t="str">
        <f>TRIM(CLEAN(Table1[[#This Row],[title]]))</f>
        <v>Mujrim</v>
      </c>
      <c r="E96" s="1" t="s">
        <v>13</v>
      </c>
      <c r="F96" s="1" t="s">
        <v>399</v>
      </c>
      <c r="G96" s="12">
        <v>1989</v>
      </c>
      <c r="H96" s="4" t="str">
        <f ca="1">IF(Table1[[#This Row],[release_year]]&gt;YEAR(TODAY()) - 50,"Yes", "No")</f>
        <v>Yes</v>
      </c>
      <c r="I96"/>
      <c r="J96" t="str">
        <f>IF(Table1[[#This Row],[age_certification]] = "","Not Rated",Table1[[#This Row],[age_certification]])</f>
        <v>Not Rated</v>
      </c>
      <c r="K96" s="18">
        <v>162</v>
      </c>
      <c r="L96" s="9" t="s">
        <v>400</v>
      </c>
      <c r="M96" s="11">
        <v>5.4</v>
      </c>
      <c r="N96" s="12">
        <v>188</v>
      </c>
      <c r="O96" t="str">
        <f>IF(Table1[[#This Row],[imdb_votes]]&gt;100000, "popular", "not popular")</f>
        <v>not popular</v>
      </c>
    </row>
    <row r="97" spans="1:15" ht="15.75" customHeight="1" x14ac:dyDescent="0.3">
      <c r="A97" s="1">
        <v>95</v>
      </c>
      <c r="B97" s="1" t="s">
        <v>401</v>
      </c>
      <c r="C97" s="1" t="s">
        <v>402</v>
      </c>
      <c r="D97" s="1" t="str">
        <f>TRIM(CLEAN(Table1[[#This Row],[title]]))</f>
        <v>An Egyptian Story</v>
      </c>
      <c r="E97" s="1" t="s">
        <v>13</v>
      </c>
      <c r="F97" s="1" t="s">
        <v>403</v>
      </c>
      <c r="G97" s="12">
        <v>1982</v>
      </c>
      <c r="H97" s="4" t="str">
        <f ca="1">IF(Table1[[#This Row],[release_year]]&gt;YEAR(TODAY()) - 50,"Yes", "No")</f>
        <v>Yes</v>
      </c>
      <c r="I97"/>
      <c r="J97" t="str">
        <f>IF(Table1[[#This Row],[age_certification]] = "","Not Rated",Table1[[#This Row],[age_certification]])</f>
        <v>Not Rated</v>
      </c>
      <c r="K97" s="18">
        <v>129</v>
      </c>
      <c r="L97" s="9" t="s">
        <v>404</v>
      </c>
      <c r="M97" s="11">
        <v>7.3</v>
      </c>
      <c r="N97" s="12">
        <v>1113</v>
      </c>
      <c r="O97" t="str">
        <f>IF(Table1[[#This Row],[imdb_votes]]&gt;100000, "popular", "not popular")</f>
        <v>not popular</v>
      </c>
    </row>
    <row r="98" spans="1:15" ht="15.75" customHeight="1" x14ac:dyDescent="0.3">
      <c r="A98" s="1">
        <v>96</v>
      </c>
      <c r="B98" s="1" t="s">
        <v>405</v>
      </c>
      <c r="C98" s="1" t="s">
        <v>406</v>
      </c>
      <c r="D98" s="1" t="str">
        <f>TRIM(CLEAN(Table1[[#This Row],[title]]))</f>
        <v>Ek Jaan Hain Hum</v>
      </c>
      <c r="E98" s="1" t="s">
        <v>13</v>
      </c>
      <c r="F98" s="1" t="s">
        <v>407</v>
      </c>
      <c r="G98" s="12">
        <v>1983</v>
      </c>
      <c r="H98" s="4" t="str">
        <f ca="1">IF(Table1[[#This Row],[release_year]]&gt;YEAR(TODAY()) - 50,"Yes", "No")</f>
        <v>Yes</v>
      </c>
      <c r="I98"/>
      <c r="J98" t="str">
        <f>IF(Table1[[#This Row],[age_certification]] = "","Not Rated",Table1[[#This Row],[age_certification]])</f>
        <v>Not Rated</v>
      </c>
      <c r="K98" s="18">
        <v>151</v>
      </c>
      <c r="L98" s="9" t="s">
        <v>408</v>
      </c>
      <c r="M98" s="11">
        <v>6.3</v>
      </c>
      <c r="N98" s="12">
        <v>70</v>
      </c>
      <c r="O98" t="str">
        <f>IF(Table1[[#This Row],[imdb_votes]]&gt;100000, "popular", "not popular")</f>
        <v>not popular</v>
      </c>
    </row>
    <row r="99" spans="1:15" ht="15.75" customHeight="1" x14ac:dyDescent="0.3">
      <c r="A99" s="1">
        <v>97</v>
      </c>
      <c r="B99" s="1" t="s">
        <v>409</v>
      </c>
      <c r="C99" s="1" t="s">
        <v>410</v>
      </c>
      <c r="D99" s="1" t="str">
        <f>TRIM(CLEAN(Table1[[#This Row],[title]]))</f>
        <v>The Quick and the Dead</v>
      </c>
      <c r="E99" s="1" t="s">
        <v>13</v>
      </c>
      <c r="F99" s="1" t="s">
        <v>411</v>
      </c>
      <c r="G99" s="12">
        <v>1995</v>
      </c>
      <c r="H99" s="4" t="str">
        <f ca="1">IF(Table1[[#This Row],[release_year]]&gt;YEAR(TODAY()) - 50,"Yes", "No")</f>
        <v>Yes</v>
      </c>
      <c r="I99" s="1" t="s">
        <v>15</v>
      </c>
      <c r="J99" s="1" t="str">
        <f>IF(Table1[[#This Row],[age_certification]] = "","Not Rated",Table1[[#This Row],[age_certification]])</f>
        <v>R</v>
      </c>
      <c r="K99" s="18">
        <v>107</v>
      </c>
      <c r="L99" s="9" t="s">
        <v>412</v>
      </c>
      <c r="M99" s="11">
        <v>6.5</v>
      </c>
      <c r="N99" s="12">
        <v>92224</v>
      </c>
      <c r="O99" t="str">
        <f>IF(Table1[[#This Row],[imdb_votes]]&gt;100000, "popular", "not popular")</f>
        <v>not popular</v>
      </c>
    </row>
    <row r="100" spans="1:15" ht="15.75" customHeight="1" x14ac:dyDescent="0.3">
      <c r="A100" s="1">
        <v>98</v>
      </c>
      <c r="B100" s="1" t="s">
        <v>413</v>
      </c>
      <c r="C100" s="1" t="s">
        <v>414</v>
      </c>
      <c r="D100" s="1" t="str">
        <f>TRIM(CLEAN(Table1[[#This Row],[title]]))</f>
        <v>Survivor</v>
      </c>
      <c r="E100" s="1" t="s">
        <v>32</v>
      </c>
      <c r="F100" s="1" t="s">
        <v>415</v>
      </c>
      <c r="G100" s="12">
        <v>2000</v>
      </c>
      <c r="H100" s="4" t="str">
        <f ca="1">IF(Table1[[#This Row],[release_year]]&gt;YEAR(TODAY()) - 50,"Yes", "No")</f>
        <v>Yes</v>
      </c>
      <c r="I100" s="1" t="s">
        <v>193</v>
      </c>
      <c r="J100" s="1" t="str">
        <f>IF(Table1[[#This Row],[age_certification]] = "","Not Rated",Table1[[#This Row],[age_certification]])</f>
        <v>TV-PG</v>
      </c>
      <c r="K100" s="18">
        <v>48</v>
      </c>
      <c r="L100" s="9" t="s">
        <v>416</v>
      </c>
      <c r="M100" s="11">
        <v>7.4</v>
      </c>
      <c r="N100" s="12">
        <v>24368</v>
      </c>
      <c r="O100" t="str">
        <f>IF(Table1[[#This Row],[imdb_votes]]&gt;100000, "popular", "not popular")</f>
        <v>not popular</v>
      </c>
    </row>
    <row r="101" spans="1:15" ht="15.75" customHeight="1" x14ac:dyDescent="0.3">
      <c r="A101" s="1">
        <v>99</v>
      </c>
      <c r="B101" s="1" t="s">
        <v>417</v>
      </c>
      <c r="C101" s="1" t="s">
        <v>418</v>
      </c>
      <c r="D101" s="1" t="str">
        <f>TRIM(CLEAN(Table1[[#This Row],[title]]))</f>
        <v>Stargate SG-1</v>
      </c>
      <c r="E101" s="1" t="s">
        <v>32</v>
      </c>
      <c r="F101" s="1" t="s">
        <v>419</v>
      </c>
      <c r="G101" s="12">
        <v>1997</v>
      </c>
      <c r="H101" s="4" t="str">
        <f ca="1">IF(Table1[[#This Row],[release_year]]&gt;YEAR(TODAY()) - 50,"Yes", "No")</f>
        <v>Yes</v>
      </c>
      <c r="I101" s="1" t="s">
        <v>193</v>
      </c>
      <c r="J101" s="1" t="str">
        <f>IF(Table1[[#This Row],[age_certification]] = "","Not Rated",Table1[[#This Row],[age_certification]])</f>
        <v>TV-PG</v>
      </c>
      <c r="K101" s="18">
        <v>44</v>
      </c>
      <c r="L101" s="9" t="s">
        <v>420</v>
      </c>
      <c r="M101" s="11">
        <v>8.4</v>
      </c>
      <c r="N101" s="12">
        <v>90196</v>
      </c>
      <c r="O101" t="str">
        <f>IF(Table1[[#This Row],[imdb_votes]]&gt;100000, "popular", "not popular")</f>
        <v>not popular</v>
      </c>
    </row>
    <row r="102" spans="1:15" ht="15.75" customHeight="1" x14ac:dyDescent="0.3">
      <c r="A102" s="1">
        <v>100</v>
      </c>
      <c r="B102" s="1" t="s">
        <v>421</v>
      </c>
      <c r="C102" s="6" t="s">
        <v>21100</v>
      </c>
      <c r="D102" s="1" t="str">
        <f>TRIM(CLEAN(Table1[[#This Row],[title]]))</f>
        <v>Pokemon</v>
      </c>
      <c r="E102" s="1" t="s">
        <v>32</v>
      </c>
      <c r="F102" s="1" t="s">
        <v>422</v>
      </c>
      <c r="G102" s="12">
        <v>1997</v>
      </c>
      <c r="H102" s="4" t="str">
        <f ca="1">IF(Table1[[#This Row],[release_year]]&gt;YEAR(TODAY()) - 50,"Yes", "No")</f>
        <v>Yes</v>
      </c>
      <c r="I102" s="1" t="s">
        <v>423</v>
      </c>
      <c r="J102" s="1" t="str">
        <f>IF(Table1[[#This Row],[age_certification]] = "","Not Rated",Table1[[#This Row],[age_certification]])</f>
        <v>TV-Y7</v>
      </c>
      <c r="K102" s="18">
        <v>22</v>
      </c>
      <c r="L102" s="9" t="s">
        <v>424</v>
      </c>
      <c r="M102" s="11">
        <v>7.6</v>
      </c>
      <c r="N102" s="12">
        <v>172</v>
      </c>
      <c r="O102" t="str">
        <f>IF(Table1[[#This Row],[imdb_votes]]&gt;100000, "popular", "not popular")</f>
        <v>not popular</v>
      </c>
    </row>
    <row r="103" spans="1:15" ht="15.75" customHeight="1" x14ac:dyDescent="0.3">
      <c r="A103" s="1">
        <v>101</v>
      </c>
      <c r="B103" s="1" t="s">
        <v>425</v>
      </c>
      <c r="C103" s="1" t="s">
        <v>426</v>
      </c>
      <c r="D103" s="1" t="str">
        <f>TRIM(CLEAN(Table1[[#This Row],[title]]))</f>
        <v>Forrest Gump</v>
      </c>
      <c r="E103" s="1" t="s">
        <v>13</v>
      </c>
      <c r="F103" s="1" t="s">
        <v>427</v>
      </c>
      <c r="G103" s="12">
        <v>1994</v>
      </c>
      <c r="H103" s="4" t="str">
        <f ca="1">IF(Table1[[#This Row],[release_year]]&gt;YEAR(TODAY()) - 50,"Yes", "No")</f>
        <v>Yes</v>
      </c>
      <c r="I103" s="1" t="s">
        <v>56</v>
      </c>
      <c r="J103" s="1" t="str">
        <f>IF(Table1[[#This Row],[age_certification]] = "","Not Rated",Table1[[#This Row],[age_certification]])</f>
        <v>PG-13</v>
      </c>
      <c r="K103" s="18">
        <v>142</v>
      </c>
      <c r="L103" s="9" t="s">
        <v>428</v>
      </c>
      <c r="M103" s="11">
        <v>8.8000000000000007</v>
      </c>
      <c r="N103" s="12">
        <v>1994599</v>
      </c>
      <c r="O103" t="str">
        <f>IF(Table1[[#This Row],[imdb_votes]]&gt;100000, "popular", "not popular")</f>
        <v>popular</v>
      </c>
    </row>
    <row r="104" spans="1:15" ht="15.75" customHeight="1" x14ac:dyDescent="0.3">
      <c r="A104" s="1">
        <v>102</v>
      </c>
      <c r="B104" s="1" t="s">
        <v>429</v>
      </c>
      <c r="C104" s="1" t="s">
        <v>430</v>
      </c>
      <c r="D104" s="1" t="str">
        <f>TRIM(CLEAN(Table1[[#This Row],[title]]))</f>
        <v>Happy Gilmore</v>
      </c>
      <c r="E104" s="1" t="s">
        <v>13</v>
      </c>
      <c r="F104" s="1" t="s">
        <v>431</v>
      </c>
      <c r="G104" s="12">
        <v>1996</v>
      </c>
      <c r="H104" s="4" t="str">
        <f ca="1">IF(Table1[[#This Row],[release_year]]&gt;YEAR(TODAY()) - 50,"Yes", "No")</f>
        <v>Yes</v>
      </c>
      <c r="I104" s="1" t="s">
        <v>56</v>
      </c>
      <c r="J104" s="1" t="str">
        <f>IF(Table1[[#This Row],[age_certification]] = "","Not Rated",Table1[[#This Row],[age_certification]])</f>
        <v>PG-13</v>
      </c>
      <c r="K104" s="18">
        <v>92</v>
      </c>
      <c r="L104" s="9" t="s">
        <v>432</v>
      </c>
      <c r="M104" s="11">
        <v>7</v>
      </c>
      <c r="N104" s="12">
        <v>217534</v>
      </c>
      <c r="O104" t="str">
        <f>IF(Table1[[#This Row],[imdb_votes]]&gt;100000, "popular", "not popular")</f>
        <v>popular</v>
      </c>
    </row>
    <row r="105" spans="1:15" ht="15.75" customHeight="1" x14ac:dyDescent="0.3">
      <c r="A105" s="1">
        <v>103</v>
      </c>
      <c r="B105" s="1" t="s">
        <v>433</v>
      </c>
      <c r="C105" s="1" t="s">
        <v>434</v>
      </c>
      <c r="D105" s="1" t="str">
        <f>TRIM(CLEAN(Table1[[#This Row],[title]]))</f>
        <v>One Piece</v>
      </c>
      <c r="E105" s="1" t="s">
        <v>32</v>
      </c>
      <c r="F105" s="1" t="s">
        <v>435</v>
      </c>
      <c r="G105" s="12">
        <v>1999</v>
      </c>
      <c r="H105" s="4" t="str">
        <f ca="1">IF(Table1[[#This Row],[release_year]]&gt;YEAR(TODAY()) - 50,"Yes", "No")</f>
        <v>Yes</v>
      </c>
      <c r="I105" s="1" t="s">
        <v>34</v>
      </c>
      <c r="J105" s="1" t="str">
        <f>IF(Table1[[#This Row],[age_certification]] = "","Not Rated",Table1[[#This Row],[age_certification]])</f>
        <v>TV-14</v>
      </c>
      <c r="K105" s="18">
        <v>23</v>
      </c>
      <c r="L105" s="9" t="s">
        <v>436</v>
      </c>
      <c r="M105" s="11">
        <v>8.8000000000000007</v>
      </c>
      <c r="N105" s="12">
        <v>112586</v>
      </c>
      <c r="O105" t="str">
        <f>IF(Table1[[#This Row],[imdb_votes]]&gt;100000, "popular", "not popular")</f>
        <v>popular</v>
      </c>
    </row>
    <row r="106" spans="1:15" ht="15.75" customHeight="1" x14ac:dyDescent="0.3">
      <c r="A106" s="1">
        <v>104</v>
      </c>
      <c r="B106" s="1" t="s">
        <v>437</v>
      </c>
      <c r="C106" s="1" t="s">
        <v>438</v>
      </c>
      <c r="D106" s="1" t="str">
        <f>TRIM(CLEAN(Table1[[#This Row],[title]]))</f>
        <v>Saving Private Ryan</v>
      </c>
      <c r="E106" s="1" t="s">
        <v>13</v>
      </c>
      <c r="F106" s="1" t="s">
        <v>439</v>
      </c>
      <c r="G106" s="12">
        <v>1998</v>
      </c>
      <c r="H106" s="4" t="str">
        <f ca="1">IF(Table1[[#This Row],[release_year]]&gt;YEAR(TODAY()) - 50,"Yes", "No")</f>
        <v>Yes</v>
      </c>
      <c r="I106" s="1" t="s">
        <v>15</v>
      </c>
      <c r="J106" s="1" t="str">
        <f>IF(Table1[[#This Row],[age_certification]] = "","Not Rated",Table1[[#This Row],[age_certification]])</f>
        <v>R</v>
      </c>
      <c r="K106" s="18">
        <v>169</v>
      </c>
      <c r="L106" s="9" t="s">
        <v>440</v>
      </c>
      <c r="M106" s="11">
        <v>8.6</v>
      </c>
      <c r="N106" s="12">
        <v>1346020</v>
      </c>
      <c r="O106" t="str">
        <f>IF(Table1[[#This Row],[imdb_votes]]&gt;100000, "popular", "not popular")</f>
        <v>popular</v>
      </c>
    </row>
    <row r="107" spans="1:15" ht="15.75" customHeight="1" x14ac:dyDescent="0.3">
      <c r="A107" s="1">
        <v>105</v>
      </c>
      <c r="B107" s="1" t="s">
        <v>441</v>
      </c>
      <c r="C107" s="1" t="s">
        <v>442</v>
      </c>
      <c r="D107" s="1" t="str">
        <f>TRIM(CLEAN(Table1[[#This Row],[title]]))</f>
        <v>Cowboy Bebop</v>
      </c>
      <c r="E107" s="1" t="s">
        <v>32</v>
      </c>
      <c r="F107" s="1" t="s">
        <v>443</v>
      </c>
      <c r="G107" s="12">
        <v>1998</v>
      </c>
      <c r="H107" s="4" t="str">
        <f ca="1">IF(Table1[[#This Row],[release_year]]&gt;YEAR(TODAY()) - 50,"Yes", "No")</f>
        <v>Yes</v>
      </c>
      <c r="I107" s="1" t="s">
        <v>34</v>
      </c>
      <c r="J107" s="1" t="str">
        <f>IF(Table1[[#This Row],[age_certification]] = "","Not Rated",Table1[[#This Row],[age_certification]])</f>
        <v>TV-14</v>
      </c>
      <c r="K107" s="18">
        <v>25</v>
      </c>
      <c r="L107" s="9" t="s">
        <v>444</v>
      </c>
      <c r="M107" s="11">
        <v>8.9</v>
      </c>
      <c r="N107" s="12">
        <v>112887</v>
      </c>
      <c r="O107" t="str">
        <f>IF(Table1[[#This Row],[imdb_votes]]&gt;100000, "popular", "not popular")</f>
        <v>popular</v>
      </c>
    </row>
    <row r="108" spans="1:15" ht="15.75" customHeight="1" x14ac:dyDescent="0.3">
      <c r="A108" s="1">
        <v>106</v>
      </c>
      <c r="B108" s="1" t="s">
        <v>445</v>
      </c>
      <c r="C108" s="1" t="s">
        <v>446</v>
      </c>
      <c r="D108" s="1" t="str">
        <f>TRIM(CLEAN(Table1[[#This Row],[title]]))</f>
        <v>Star Trek: Deep Space Nine</v>
      </c>
      <c r="E108" s="1" t="s">
        <v>32</v>
      </c>
      <c r="F108" s="1" t="s">
        <v>447</v>
      </c>
      <c r="G108" s="12">
        <v>1993</v>
      </c>
      <c r="H108" s="4" t="str">
        <f ca="1">IF(Table1[[#This Row],[release_year]]&gt;YEAR(TODAY()) - 50,"Yes", "No")</f>
        <v>Yes</v>
      </c>
      <c r="I108" s="1" t="s">
        <v>193</v>
      </c>
      <c r="J108" s="1" t="str">
        <f>IF(Table1[[#This Row],[age_certification]] = "","Not Rated",Table1[[#This Row],[age_certification]])</f>
        <v>TV-PG</v>
      </c>
      <c r="K108" s="18">
        <v>47</v>
      </c>
      <c r="L108" s="9" t="s">
        <v>448</v>
      </c>
      <c r="M108" s="11">
        <v>8.1</v>
      </c>
      <c r="N108" s="12">
        <v>61145</v>
      </c>
      <c r="O108" t="str">
        <f>IF(Table1[[#This Row],[imdb_votes]]&gt;100000, "popular", "not popular")</f>
        <v>not popular</v>
      </c>
    </row>
    <row r="109" spans="1:15" ht="15.75" customHeight="1" x14ac:dyDescent="0.3">
      <c r="A109" s="1">
        <v>107</v>
      </c>
      <c r="B109" s="1" t="s">
        <v>449</v>
      </c>
      <c r="C109" s="1" t="s">
        <v>450</v>
      </c>
      <c r="D109" s="1" t="str">
        <f>TRIM(CLEAN(Table1[[#This Row],[title]]))</f>
        <v>The Challenge</v>
      </c>
      <c r="E109" s="1" t="s">
        <v>32</v>
      </c>
      <c r="F109" s="1" t="s">
        <v>451</v>
      </c>
      <c r="G109" s="12">
        <v>1998</v>
      </c>
      <c r="H109" s="4" t="str">
        <f ca="1">IF(Table1[[#This Row],[release_year]]&gt;YEAR(TODAY()) - 50,"Yes", "No")</f>
        <v>Yes</v>
      </c>
      <c r="I109" s="1" t="s">
        <v>34</v>
      </c>
      <c r="J109" s="1" t="str">
        <f>IF(Table1[[#This Row],[age_certification]] = "","Not Rated",Table1[[#This Row],[age_certification]])</f>
        <v>TV-14</v>
      </c>
      <c r="K109" s="18">
        <v>40</v>
      </c>
      <c r="L109" s="9" t="s">
        <v>452</v>
      </c>
      <c r="M109" s="11">
        <v>7.8</v>
      </c>
      <c r="N109" s="12">
        <v>3274</v>
      </c>
      <c r="O109" t="str">
        <f>IF(Table1[[#This Row],[imdb_votes]]&gt;100000, "popular", "not popular")</f>
        <v>not popular</v>
      </c>
    </row>
    <row r="110" spans="1:15" ht="15.75" customHeight="1" x14ac:dyDescent="0.3">
      <c r="A110" s="1">
        <v>108</v>
      </c>
      <c r="B110" s="1" t="s">
        <v>453</v>
      </c>
      <c r="C110" s="1" t="s">
        <v>454</v>
      </c>
      <c r="D110" s="1" t="str">
        <f>TRIM(CLEAN(Table1[[#This Row],[title]]))</f>
        <v>Gattaca</v>
      </c>
      <c r="E110" s="1" t="s">
        <v>13</v>
      </c>
      <c r="F110" s="1" t="s">
        <v>455</v>
      </c>
      <c r="G110" s="12">
        <v>1997</v>
      </c>
      <c r="H110" s="4" t="str">
        <f ca="1">IF(Table1[[#This Row],[release_year]]&gt;YEAR(TODAY()) - 50,"Yes", "No")</f>
        <v>Yes</v>
      </c>
      <c r="I110" s="1" t="s">
        <v>56</v>
      </c>
      <c r="J110" s="1" t="str">
        <f>IF(Table1[[#This Row],[age_certification]] = "","Not Rated",Table1[[#This Row],[age_certification]])</f>
        <v>PG-13</v>
      </c>
      <c r="K110" s="18">
        <v>106</v>
      </c>
      <c r="L110" s="9" t="s">
        <v>456</v>
      </c>
      <c r="M110" s="11">
        <v>7.8</v>
      </c>
      <c r="N110" s="12">
        <v>298168</v>
      </c>
      <c r="O110" t="str">
        <f>IF(Table1[[#This Row],[imdb_votes]]&gt;100000, "popular", "not popular")</f>
        <v>popular</v>
      </c>
    </row>
    <row r="111" spans="1:15" ht="15.75" customHeight="1" x14ac:dyDescent="0.3">
      <c r="A111" s="1">
        <v>109</v>
      </c>
      <c r="B111" s="1" t="s">
        <v>457</v>
      </c>
      <c r="C111" s="1" t="s">
        <v>458</v>
      </c>
      <c r="D111" s="1" t="str">
        <f>TRIM(CLEAN(Table1[[#This Row],[title]]))</f>
        <v>Gilmore Girls</v>
      </c>
      <c r="E111" s="1" t="s">
        <v>32</v>
      </c>
      <c r="F111" s="1" t="s">
        <v>459</v>
      </c>
      <c r="G111" s="12">
        <v>2000</v>
      </c>
      <c r="H111" s="4" t="str">
        <f ca="1">IF(Table1[[#This Row],[release_year]]&gt;YEAR(TODAY()) - 50,"Yes", "No")</f>
        <v>Yes</v>
      </c>
      <c r="I111" s="1" t="s">
        <v>34</v>
      </c>
      <c r="J111" s="1" t="str">
        <f>IF(Table1[[#This Row],[age_certification]] = "","Not Rated",Table1[[#This Row],[age_certification]])</f>
        <v>TV-14</v>
      </c>
      <c r="K111" s="18">
        <v>46</v>
      </c>
      <c r="L111" s="9" t="s">
        <v>460</v>
      </c>
      <c r="M111" s="11">
        <v>8.1999999999999904</v>
      </c>
      <c r="N111" s="12">
        <v>119054</v>
      </c>
      <c r="O111" t="str">
        <f>IF(Table1[[#This Row],[imdb_votes]]&gt;100000, "popular", "not popular")</f>
        <v>popular</v>
      </c>
    </row>
    <row r="112" spans="1:15" ht="15.75" customHeight="1" x14ac:dyDescent="0.3">
      <c r="A112" s="1">
        <v>110</v>
      </c>
      <c r="B112" s="1" t="s">
        <v>461</v>
      </c>
      <c r="C112" s="1" t="s">
        <v>462</v>
      </c>
      <c r="D112" s="1" t="str">
        <f>TRIM(CLEAN(Table1[[#This Row],[title]]))</f>
        <v>Blade</v>
      </c>
      <c r="E112" s="1" t="s">
        <v>13</v>
      </c>
      <c r="F112" s="1" t="s">
        <v>463</v>
      </c>
      <c r="G112" s="12">
        <v>1998</v>
      </c>
      <c r="H112" s="4" t="str">
        <f ca="1">IF(Table1[[#This Row],[release_year]]&gt;YEAR(TODAY()) - 50,"Yes", "No")</f>
        <v>Yes</v>
      </c>
      <c r="I112" s="1" t="s">
        <v>15</v>
      </c>
      <c r="J112" s="1" t="str">
        <f>IF(Table1[[#This Row],[age_certification]] = "","Not Rated",Table1[[#This Row],[age_certification]])</f>
        <v>R</v>
      </c>
      <c r="K112" s="18">
        <v>120</v>
      </c>
      <c r="L112" s="9" t="s">
        <v>464</v>
      </c>
      <c r="M112" s="11">
        <v>7.1</v>
      </c>
      <c r="N112" s="12">
        <v>267181</v>
      </c>
      <c r="O112" t="str">
        <f>IF(Table1[[#This Row],[imdb_votes]]&gt;100000, "popular", "not popular")</f>
        <v>popular</v>
      </c>
    </row>
    <row r="113" spans="1:15" ht="15.75" customHeight="1" x14ac:dyDescent="0.3">
      <c r="A113" s="1">
        <v>111</v>
      </c>
      <c r="B113" s="1" t="s">
        <v>465</v>
      </c>
      <c r="C113" s="1" t="s">
        <v>466</v>
      </c>
      <c r="D113" s="1" t="str">
        <f>TRIM(CLEAN(Table1[[#This Row],[title]]))</f>
        <v>You've Got Mail</v>
      </c>
      <c r="E113" s="1" t="s">
        <v>13</v>
      </c>
      <c r="F113" s="1" t="s">
        <v>467</v>
      </c>
      <c r="G113" s="12">
        <v>1998</v>
      </c>
      <c r="H113" s="4" t="str">
        <f ca="1">IF(Table1[[#This Row],[release_year]]&gt;YEAR(TODAY()) - 50,"Yes", "No")</f>
        <v>Yes</v>
      </c>
      <c r="I113" s="1" t="s">
        <v>20</v>
      </c>
      <c r="J113" s="1" t="str">
        <f>IF(Table1[[#This Row],[age_certification]] = "","Not Rated",Table1[[#This Row],[age_certification]])</f>
        <v>PG</v>
      </c>
      <c r="K113" s="18">
        <v>119</v>
      </c>
      <c r="L113" s="9" t="s">
        <v>468</v>
      </c>
      <c r="M113" s="11">
        <v>6.7</v>
      </c>
      <c r="N113" s="12">
        <v>209258</v>
      </c>
      <c r="O113" t="str">
        <f>IF(Table1[[#This Row],[imdb_votes]]&gt;100000, "popular", "not popular")</f>
        <v>popular</v>
      </c>
    </row>
    <row r="114" spans="1:15" ht="15.75" customHeight="1" x14ac:dyDescent="0.3">
      <c r="A114" s="1">
        <v>112</v>
      </c>
      <c r="B114" s="1" t="s">
        <v>469</v>
      </c>
      <c r="C114" s="1" t="s">
        <v>470</v>
      </c>
      <c r="D114" s="1" t="str">
        <f>TRIM(CLEAN(Table1[[#This Row],[title]]))</f>
        <v>Starship Troopers</v>
      </c>
      <c r="E114" s="1" t="s">
        <v>13</v>
      </c>
      <c r="F114" s="1" t="s">
        <v>471</v>
      </c>
      <c r="G114" s="12">
        <v>1997</v>
      </c>
      <c r="H114" s="4" t="str">
        <f ca="1">IF(Table1[[#This Row],[release_year]]&gt;YEAR(TODAY()) - 50,"Yes", "No")</f>
        <v>Yes</v>
      </c>
      <c r="I114" s="1" t="s">
        <v>15</v>
      </c>
      <c r="J114" s="1" t="str">
        <f>IF(Table1[[#This Row],[age_certification]] = "","Not Rated",Table1[[#This Row],[age_certification]])</f>
        <v>R</v>
      </c>
      <c r="K114" s="18">
        <v>129</v>
      </c>
      <c r="L114" s="9" t="s">
        <v>472</v>
      </c>
      <c r="M114" s="11">
        <v>7.3</v>
      </c>
      <c r="N114" s="12">
        <v>288960</v>
      </c>
      <c r="O114" t="str">
        <f>IF(Table1[[#This Row],[imdb_votes]]&gt;100000, "popular", "not popular")</f>
        <v>popular</v>
      </c>
    </row>
    <row r="115" spans="1:15" ht="15.75" customHeight="1" x14ac:dyDescent="0.3">
      <c r="A115" s="1">
        <v>113</v>
      </c>
      <c r="B115" s="1" t="s">
        <v>473</v>
      </c>
      <c r="C115" s="1" t="s">
        <v>474</v>
      </c>
      <c r="D115" s="1" t="str">
        <f>TRIM(CLEAN(Table1[[#This Row],[title]]))</f>
        <v>Neon Genesis Evangelion</v>
      </c>
      <c r="E115" s="1" t="s">
        <v>32</v>
      </c>
      <c r="F115" s="1" t="s">
        <v>475</v>
      </c>
      <c r="G115" s="12">
        <v>1995</v>
      </c>
      <c r="H115" s="4" t="str">
        <f ca="1">IF(Table1[[#This Row],[release_year]]&gt;YEAR(TODAY()) - 50,"Yes", "No")</f>
        <v>Yes</v>
      </c>
      <c r="I115" s="1" t="s">
        <v>34</v>
      </c>
      <c r="J115" s="1" t="str">
        <f>IF(Table1[[#This Row],[age_certification]] = "","Not Rated",Table1[[#This Row],[age_certification]])</f>
        <v>TV-14</v>
      </c>
      <c r="K115" s="18">
        <v>24</v>
      </c>
      <c r="L115" s="9" t="s">
        <v>476</v>
      </c>
      <c r="M115" s="11">
        <v>8.5</v>
      </c>
      <c r="N115" s="12">
        <v>64727</v>
      </c>
      <c r="O115" t="str">
        <f>IF(Table1[[#This Row],[imdb_votes]]&gt;100000, "popular", "not popular")</f>
        <v>not popular</v>
      </c>
    </row>
    <row r="116" spans="1:15" ht="15.75" customHeight="1" x14ac:dyDescent="0.3">
      <c r="A116" s="1">
        <v>114</v>
      </c>
      <c r="B116" s="1" t="s">
        <v>477</v>
      </c>
      <c r="C116" s="1" t="s">
        <v>478</v>
      </c>
      <c r="D116" s="1" t="str">
        <f>TRIM(CLEAN(Table1[[#This Row],[title]]))</f>
        <v>The Magic School Bus</v>
      </c>
      <c r="E116" s="1" t="s">
        <v>32</v>
      </c>
      <c r="F116" s="1" t="s">
        <v>479</v>
      </c>
      <c r="G116" s="12">
        <v>1994</v>
      </c>
      <c r="H116" s="4" t="str">
        <f ca="1">IF(Table1[[#This Row],[release_year]]&gt;YEAR(TODAY()) - 50,"Yes", "No")</f>
        <v>Yes</v>
      </c>
      <c r="I116" s="1" t="s">
        <v>234</v>
      </c>
      <c r="J116" s="1" t="str">
        <f>IF(Table1[[#This Row],[age_certification]] = "","Not Rated",Table1[[#This Row],[age_certification]])</f>
        <v>TV-Y</v>
      </c>
      <c r="K116" s="18">
        <v>26</v>
      </c>
      <c r="L116" s="9" t="s">
        <v>480</v>
      </c>
      <c r="M116" s="11">
        <v>7.8</v>
      </c>
      <c r="N116" s="12">
        <v>9708</v>
      </c>
      <c r="O116" t="str">
        <f>IF(Table1[[#This Row],[imdb_votes]]&gt;100000, "popular", "not popular")</f>
        <v>not popular</v>
      </c>
    </row>
    <row r="117" spans="1:15" ht="15.75" customHeight="1" x14ac:dyDescent="0.3">
      <c r="A117" s="1">
        <v>115</v>
      </c>
      <c r="B117" s="1" t="s">
        <v>481</v>
      </c>
      <c r="C117" s="1" t="s">
        <v>482</v>
      </c>
      <c r="D117" s="1" t="str">
        <f>TRIM(CLEAN(Table1[[#This Row],[title]]))</f>
        <v>Donnie Brasco</v>
      </c>
      <c r="E117" s="1" t="s">
        <v>13</v>
      </c>
      <c r="F117" s="1" t="s">
        <v>483</v>
      </c>
      <c r="G117" s="12">
        <v>1997</v>
      </c>
      <c r="H117" s="4" t="str">
        <f ca="1">IF(Table1[[#This Row],[release_year]]&gt;YEAR(TODAY()) - 50,"Yes", "No")</f>
        <v>Yes</v>
      </c>
      <c r="I117" s="1" t="s">
        <v>15</v>
      </c>
      <c r="J117" s="1" t="str">
        <f>IF(Table1[[#This Row],[age_certification]] = "","Not Rated",Table1[[#This Row],[age_certification]])</f>
        <v>R</v>
      </c>
      <c r="K117" s="18">
        <v>127</v>
      </c>
      <c r="L117" s="9" t="s">
        <v>484</v>
      </c>
      <c r="M117" s="11">
        <v>7.7</v>
      </c>
      <c r="N117" s="12">
        <v>300073</v>
      </c>
      <c r="O117" t="str">
        <f>IF(Table1[[#This Row],[imdb_votes]]&gt;100000, "popular", "not popular")</f>
        <v>popular</v>
      </c>
    </row>
    <row r="118" spans="1:15" ht="15.75" customHeight="1" x14ac:dyDescent="0.3">
      <c r="A118" s="1">
        <v>116</v>
      </c>
      <c r="B118" s="1" t="s">
        <v>485</v>
      </c>
      <c r="C118" s="1" t="s">
        <v>486</v>
      </c>
      <c r="D118" s="1" t="str">
        <f>TRIM(CLEAN(Table1[[#This Row],[title]]))</f>
        <v>Power Rangers</v>
      </c>
      <c r="E118" s="1" t="s">
        <v>32</v>
      </c>
      <c r="F118" s="1" t="s">
        <v>487</v>
      </c>
      <c r="G118" s="12">
        <v>1993</v>
      </c>
      <c r="H118" s="4" t="str">
        <f ca="1">IF(Table1[[#This Row],[release_year]]&gt;YEAR(TODAY()) - 50,"Yes", "No")</f>
        <v>Yes</v>
      </c>
      <c r="I118" s="1" t="s">
        <v>423</v>
      </c>
      <c r="J118" s="1" t="str">
        <f>IF(Table1[[#This Row],[age_certification]] = "","Not Rated",Table1[[#This Row],[age_certification]])</f>
        <v>TV-Y7</v>
      </c>
      <c r="K118" s="18">
        <v>22</v>
      </c>
      <c r="L118" s="9" t="s">
        <v>488</v>
      </c>
      <c r="M118" s="11">
        <v>6.5</v>
      </c>
      <c r="N118" s="12">
        <v>21949</v>
      </c>
      <c r="O118" t="str">
        <f>IF(Table1[[#This Row],[imdb_votes]]&gt;100000, "popular", "not popular")</f>
        <v>not popular</v>
      </c>
    </row>
    <row r="119" spans="1:15" ht="15.75" customHeight="1" x14ac:dyDescent="0.3">
      <c r="A119" s="1">
        <v>117</v>
      </c>
      <c r="B119" s="1" t="s">
        <v>489</v>
      </c>
      <c r="C119" s="1" t="s">
        <v>490</v>
      </c>
      <c r="D119" s="1" t="str">
        <f>TRIM(CLEAN(Table1[[#This Row],[title]]))</f>
        <v>U.S. Marshals</v>
      </c>
      <c r="E119" s="1" t="s">
        <v>13</v>
      </c>
      <c r="F119" s="1" t="s">
        <v>491</v>
      </c>
      <c r="G119" s="12">
        <v>1998</v>
      </c>
      <c r="H119" s="4" t="str">
        <f ca="1">IF(Table1[[#This Row],[release_year]]&gt;YEAR(TODAY()) - 50,"Yes", "No")</f>
        <v>Yes</v>
      </c>
      <c r="I119" s="1" t="s">
        <v>56</v>
      </c>
      <c r="J119" s="1" t="str">
        <f>IF(Table1[[#This Row],[age_certification]] = "","Not Rated",Table1[[#This Row],[age_certification]])</f>
        <v>PG-13</v>
      </c>
      <c r="K119" s="18">
        <v>126</v>
      </c>
      <c r="L119" s="9" t="s">
        <v>492</v>
      </c>
      <c r="M119" s="11">
        <v>6.5</v>
      </c>
      <c r="N119" s="12">
        <v>103263</v>
      </c>
      <c r="O119" t="str">
        <f>IF(Table1[[#This Row],[imdb_votes]]&gt;100000, "popular", "not popular")</f>
        <v>popular</v>
      </c>
    </row>
    <row r="120" spans="1:15" ht="15.75" customHeight="1" x14ac:dyDescent="0.3">
      <c r="A120" s="1">
        <v>118</v>
      </c>
      <c r="B120" s="1" t="s">
        <v>493</v>
      </c>
      <c r="C120" s="1" t="s">
        <v>494</v>
      </c>
      <c r="D120" s="1" t="str">
        <f>TRIM(CLEAN(Table1[[#This Row],[title]]))</f>
        <v>Adventures of Sonic the Hedgehog</v>
      </c>
      <c r="E120" s="1" t="s">
        <v>32</v>
      </c>
      <c r="F120" s="1" t="s">
        <v>495</v>
      </c>
      <c r="G120" s="12">
        <v>1993</v>
      </c>
      <c r="H120" s="4" t="str">
        <f ca="1">IF(Table1[[#This Row],[release_year]]&gt;YEAR(TODAY()) - 50,"Yes", "No")</f>
        <v>Yes</v>
      </c>
      <c r="I120" s="1" t="s">
        <v>423</v>
      </c>
      <c r="J120" s="1" t="str">
        <f>IF(Table1[[#This Row],[age_certification]] = "","Not Rated",Table1[[#This Row],[age_certification]])</f>
        <v>TV-Y7</v>
      </c>
      <c r="K120" s="18">
        <v>22</v>
      </c>
      <c r="L120" s="9" t="s">
        <v>496</v>
      </c>
      <c r="M120" s="11">
        <v>6.2</v>
      </c>
      <c r="N120" s="12">
        <v>3808</v>
      </c>
      <c r="O120" t="str">
        <f>IF(Table1[[#This Row],[imdb_votes]]&gt;100000, "popular", "not popular")</f>
        <v>not popular</v>
      </c>
    </row>
    <row r="121" spans="1:15" ht="15.75" customHeight="1" x14ac:dyDescent="0.3">
      <c r="A121" s="1">
        <v>119</v>
      </c>
      <c r="B121" s="1" t="s">
        <v>497</v>
      </c>
      <c r="C121" s="1" t="s">
        <v>498</v>
      </c>
      <c r="D121" s="1" t="str">
        <f>TRIM(CLEAN(Table1[[#This Row],[title]]))</f>
        <v>Wild Things</v>
      </c>
      <c r="E121" s="1" t="s">
        <v>13</v>
      </c>
      <c r="F121" s="1" t="s">
        <v>499</v>
      </c>
      <c r="G121" s="12">
        <v>1998</v>
      </c>
      <c r="H121" s="4" t="str">
        <f ca="1">IF(Table1[[#This Row],[release_year]]&gt;YEAR(TODAY()) - 50,"Yes", "No")</f>
        <v>Yes</v>
      </c>
      <c r="I121" s="1" t="s">
        <v>15</v>
      </c>
      <c r="J121" s="1" t="str">
        <f>IF(Table1[[#This Row],[age_certification]] = "","Not Rated",Table1[[#This Row],[age_certification]])</f>
        <v>R</v>
      </c>
      <c r="K121" s="18">
        <v>108</v>
      </c>
      <c r="L121" s="9" t="s">
        <v>500</v>
      </c>
      <c r="M121" s="11">
        <v>6.6</v>
      </c>
      <c r="N121" s="12">
        <v>118811</v>
      </c>
      <c r="O121" t="str">
        <f>IF(Table1[[#This Row],[imdb_votes]]&gt;100000, "popular", "not popular")</f>
        <v>popular</v>
      </c>
    </row>
    <row r="122" spans="1:15" ht="15.75" customHeight="1" x14ac:dyDescent="0.3">
      <c r="A122" s="1">
        <v>120</v>
      </c>
      <c r="B122" s="1" t="s">
        <v>501</v>
      </c>
      <c r="C122" s="1" t="s">
        <v>502</v>
      </c>
      <c r="D122" s="1" t="str">
        <f>TRIM(CLEAN(Table1[[#This Row],[title]]))</f>
        <v>Last Action Hero</v>
      </c>
      <c r="E122" s="1" t="s">
        <v>13</v>
      </c>
      <c r="F122" s="1" t="s">
        <v>503</v>
      </c>
      <c r="G122" s="12">
        <v>1993</v>
      </c>
      <c r="H122" s="4" t="str">
        <f ca="1">IF(Table1[[#This Row],[release_year]]&gt;YEAR(TODAY()) - 50,"Yes", "No")</f>
        <v>Yes</v>
      </c>
      <c r="I122" s="1" t="s">
        <v>56</v>
      </c>
      <c r="J122" s="1" t="str">
        <f>IF(Table1[[#This Row],[age_certification]] = "","Not Rated",Table1[[#This Row],[age_certification]])</f>
        <v>PG-13</v>
      </c>
      <c r="K122" s="18">
        <v>130</v>
      </c>
      <c r="L122" s="9" t="s">
        <v>504</v>
      </c>
      <c r="M122" s="11">
        <v>6.4</v>
      </c>
      <c r="N122" s="12">
        <v>149290</v>
      </c>
      <c r="O122" t="str">
        <f>IF(Table1[[#This Row],[imdb_votes]]&gt;100000, "popular", "not popular")</f>
        <v>popular</v>
      </c>
    </row>
    <row r="123" spans="1:15" ht="15.75" customHeight="1" x14ac:dyDescent="0.3">
      <c r="A123" s="1">
        <v>121</v>
      </c>
      <c r="B123" s="1" t="s">
        <v>505</v>
      </c>
      <c r="C123" s="1" t="s">
        <v>506</v>
      </c>
      <c r="D123" s="1" t="str">
        <f>TRIM(CLEAN(Table1[[#This Row],[title]]))</f>
        <v>Seven Years in Tibet</v>
      </c>
      <c r="E123" s="1" t="s">
        <v>13</v>
      </c>
      <c r="F123" s="1" t="s">
        <v>507</v>
      </c>
      <c r="G123" s="12">
        <v>1997</v>
      </c>
      <c r="H123" s="4" t="str">
        <f ca="1">IF(Table1[[#This Row],[release_year]]&gt;YEAR(TODAY()) - 50,"Yes", "No")</f>
        <v>Yes</v>
      </c>
      <c r="I123" s="1" t="s">
        <v>56</v>
      </c>
      <c r="J123" s="1" t="str">
        <f>IF(Table1[[#This Row],[age_certification]] = "","Not Rated",Table1[[#This Row],[age_certification]])</f>
        <v>PG-13</v>
      </c>
      <c r="K123" s="18">
        <v>136</v>
      </c>
      <c r="L123" s="9" t="s">
        <v>508</v>
      </c>
      <c r="M123" s="11">
        <v>7.1</v>
      </c>
      <c r="N123" s="12">
        <v>141308</v>
      </c>
      <c r="O123" t="str">
        <f>IF(Table1[[#This Row],[imdb_votes]]&gt;100000, "popular", "not popular")</f>
        <v>popular</v>
      </c>
    </row>
    <row r="124" spans="1:15" ht="15.75" customHeight="1" x14ac:dyDescent="0.3">
      <c r="A124" s="1">
        <v>122</v>
      </c>
      <c r="B124" s="1" t="s">
        <v>509</v>
      </c>
      <c r="C124" s="1" t="s">
        <v>510</v>
      </c>
      <c r="D124" s="1" t="str">
        <f>TRIM(CLEAN(Table1[[#This Row],[title]]))</f>
        <v>The Devil's Advocate</v>
      </c>
      <c r="E124" s="1" t="s">
        <v>13</v>
      </c>
      <c r="F124" s="1" t="s">
        <v>511</v>
      </c>
      <c r="G124" s="12">
        <v>1997</v>
      </c>
      <c r="H124" s="4" t="str">
        <f ca="1">IF(Table1[[#This Row],[release_year]]&gt;YEAR(TODAY()) - 50,"Yes", "No")</f>
        <v>Yes</v>
      </c>
      <c r="I124"/>
      <c r="J124" t="str">
        <f>IF(Table1[[#This Row],[age_certification]] = "","Not Rated",Table1[[#This Row],[age_certification]])</f>
        <v>Not Rated</v>
      </c>
      <c r="K124" s="18">
        <v>144</v>
      </c>
      <c r="L124" s="9" t="s">
        <v>512</v>
      </c>
      <c r="M124" s="11">
        <v>7.5</v>
      </c>
      <c r="N124" s="12">
        <v>361422</v>
      </c>
      <c r="O124" t="str">
        <f>IF(Table1[[#This Row],[imdb_votes]]&gt;100000, "popular", "not popular")</f>
        <v>popular</v>
      </c>
    </row>
    <row r="125" spans="1:15" ht="15.75" customHeight="1" x14ac:dyDescent="0.3">
      <c r="A125" s="1">
        <v>123</v>
      </c>
      <c r="B125" s="1" t="s">
        <v>513</v>
      </c>
      <c r="C125" s="1" t="s">
        <v>514</v>
      </c>
      <c r="D125" s="1" t="str">
        <f>TRIM(CLEAN(Table1[[#This Row],[title]]))</f>
        <v>A River Runs Through It</v>
      </c>
      <c r="E125" s="1" t="s">
        <v>13</v>
      </c>
      <c r="F125" s="1" t="s">
        <v>515</v>
      </c>
      <c r="G125" s="12">
        <v>1992</v>
      </c>
      <c r="H125" s="4" t="str">
        <f ca="1">IF(Table1[[#This Row],[release_year]]&gt;YEAR(TODAY()) - 50,"Yes", "No")</f>
        <v>Yes</v>
      </c>
      <c r="I125" s="1" t="s">
        <v>20</v>
      </c>
      <c r="J125" s="1" t="str">
        <f>IF(Table1[[#This Row],[age_certification]] = "","Not Rated",Table1[[#This Row],[age_certification]])</f>
        <v>PG</v>
      </c>
      <c r="K125" s="18">
        <v>123</v>
      </c>
      <c r="L125" s="9" t="s">
        <v>516</v>
      </c>
      <c r="M125" s="11">
        <v>7.2</v>
      </c>
      <c r="N125" s="12">
        <v>59086</v>
      </c>
      <c r="O125" t="str">
        <f>IF(Table1[[#This Row],[imdb_votes]]&gt;100000, "popular", "not popular")</f>
        <v>not popular</v>
      </c>
    </row>
    <row r="126" spans="1:15" ht="15.75" customHeight="1" x14ac:dyDescent="0.3">
      <c r="A126" s="1">
        <v>124</v>
      </c>
      <c r="B126" s="1" t="s">
        <v>517</v>
      </c>
      <c r="C126" s="1" t="s">
        <v>518</v>
      </c>
      <c r="D126" s="1" t="str">
        <f>TRIM(CLEAN(Table1[[#This Row],[title]]))</f>
        <v>Girl, Interrupted</v>
      </c>
      <c r="E126" s="1" t="s">
        <v>13</v>
      </c>
      <c r="F126" s="1" t="s">
        <v>519</v>
      </c>
      <c r="G126" s="12">
        <v>1999</v>
      </c>
      <c r="H126" s="4" t="str">
        <f ca="1">IF(Table1[[#This Row],[release_year]]&gt;YEAR(TODAY()) - 50,"Yes", "No")</f>
        <v>Yes</v>
      </c>
      <c r="I126" s="1" t="s">
        <v>15</v>
      </c>
      <c r="J126" s="1" t="str">
        <f>IF(Table1[[#This Row],[age_certification]] = "","Not Rated",Table1[[#This Row],[age_certification]])</f>
        <v>R</v>
      </c>
      <c r="K126" s="18">
        <v>127</v>
      </c>
      <c r="L126" s="9" t="s">
        <v>520</v>
      </c>
      <c r="M126" s="11">
        <v>7.3</v>
      </c>
      <c r="N126" s="12">
        <v>180532</v>
      </c>
      <c r="O126" t="str">
        <f>IF(Table1[[#This Row],[imdb_votes]]&gt;100000, "popular", "not popular")</f>
        <v>popular</v>
      </c>
    </row>
    <row r="127" spans="1:15" ht="15.75" customHeight="1" x14ac:dyDescent="0.3">
      <c r="A127" s="1">
        <v>125</v>
      </c>
      <c r="B127" s="1" t="s">
        <v>521</v>
      </c>
      <c r="C127" s="1" t="s">
        <v>522</v>
      </c>
      <c r="D127" s="1" t="str">
        <f>TRIM(CLEAN(Table1[[#This Row],[title]]))</f>
        <v>Goosebumps</v>
      </c>
      <c r="E127" s="1" t="s">
        <v>32</v>
      </c>
      <c r="F127" s="1" t="s">
        <v>523</v>
      </c>
      <c r="G127" s="12">
        <v>1995</v>
      </c>
      <c r="H127" s="4" t="str">
        <f ca="1">IF(Table1[[#This Row],[release_year]]&gt;YEAR(TODAY()) - 50,"Yes", "No")</f>
        <v>Yes</v>
      </c>
      <c r="I127" s="1" t="s">
        <v>193</v>
      </c>
      <c r="J127" s="1" t="str">
        <f>IF(Table1[[#This Row],[age_certification]] = "","Not Rated",Table1[[#This Row],[age_certification]])</f>
        <v>TV-PG</v>
      </c>
      <c r="K127" s="18">
        <v>22</v>
      </c>
      <c r="L127" s="9" t="s">
        <v>524</v>
      </c>
      <c r="M127" s="11">
        <v>7.6</v>
      </c>
      <c r="N127" s="12">
        <v>13361</v>
      </c>
      <c r="O127" t="str">
        <f>IF(Table1[[#This Row],[imdb_votes]]&gt;100000, "popular", "not popular")</f>
        <v>not popular</v>
      </c>
    </row>
    <row r="128" spans="1:15" ht="15.75" customHeight="1" x14ac:dyDescent="0.3">
      <c r="A128" s="1">
        <v>126</v>
      </c>
      <c r="B128" s="1" t="s">
        <v>525</v>
      </c>
      <c r="C128" s="6" t="s">
        <v>21101</v>
      </c>
      <c r="D128" s="1" t="str">
        <f>TRIM(CLEAN(Table1[[#This Row],[title]]))</f>
        <v>Yu-Gi-Oh</v>
      </c>
      <c r="E128" s="1" t="s">
        <v>32</v>
      </c>
      <c r="F128" s="1" t="s">
        <v>526</v>
      </c>
      <c r="G128" s="12">
        <v>1998</v>
      </c>
      <c r="H128" s="4" t="str">
        <f ca="1">IF(Table1[[#This Row],[release_year]]&gt;YEAR(TODAY()) - 50,"Yes", "No")</f>
        <v>Yes</v>
      </c>
      <c r="I128" s="1" t="s">
        <v>234</v>
      </c>
      <c r="J128" s="1" t="str">
        <f>IF(Table1[[#This Row],[age_certification]] = "","Not Rated",Table1[[#This Row],[age_certification]])</f>
        <v>TV-Y</v>
      </c>
      <c r="K128" s="18">
        <v>22</v>
      </c>
      <c r="L128" s="9" t="s">
        <v>527</v>
      </c>
      <c r="M128" s="11">
        <v>7.2</v>
      </c>
      <c r="N128" s="12">
        <v>20888</v>
      </c>
      <c r="O128" t="str">
        <f>IF(Table1[[#This Row],[imdb_votes]]&gt;100000, "popular", "not popular")</f>
        <v>not popular</v>
      </c>
    </row>
    <row r="129" spans="1:15" ht="15.75" customHeight="1" x14ac:dyDescent="0.3">
      <c r="A129" s="1">
        <v>127</v>
      </c>
      <c r="B129" s="1" t="s">
        <v>528</v>
      </c>
      <c r="C129" s="1" t="s">
        <v>529</v>
      </c>
      <c r="D129" s="1" t="str">
        <f>TRIM(CLEAN(Table1[[#This Row],[title]]))</f>
        <v>InuYasha</v>
      </c>
      <c r="E129" s="1" t="s">
        <v>32</v>
      </c>
      <c r="F129" s="1" t="s">
        <v>530</v>
      </c>
      <c r="G129" s="12">
        <v>2000</v>
      </c>
      <c r="H129" s="4" t="str">
        <f ca="1">IF(Table1[[#This Row],[release_year]]&gt;YEAR(TODAY()) - 50,"Yes", "No")</f>
        <v>Yes</v>
      </c>
      <c r="I129" s="1" t="s">
        <v>34</v>
      </c>
      <c r="J129" s="1" t="str">
        <f>IF(Table1[[#This Row],[age_certification]] = "","Not Rated",Table1[[#This Row],[age_certification]])</f>
        <v>TV-14</v>
      </c>
      <c r="K129" s="18">
        <v>25</v>
      </c>
      <c r="L129" s="9" t="s">
        <v>531</v>
      </c>
      <c r="M129" s="11">
        <v>7.9</v>
      </c>
      <c r="N129" s="12">
        <v>15823</v>
      </c>
      <c r="O129" t="str">
        <f>IF(Table1[[#This Row],[imdb_votes]]&gt;100000, "popular", "not popular")</f>
        <v>not popular</v>
      </c>
    </row>
    <row r="130" spans="1:15" ht="15.75" customHeight="1" x14ac:dyDescent="0.3">
      <c r="A130" s="1">
        <v>128</v>
      </c>
      <c r="B130" s="1" t="s">
        <v>532</v>
      </c>
      <c r="C130" s="1" t="s">
        <v>533</v>
      </c>
      <c r="D130" s="1" t="str">
        <f>TRIM(CLEAN(Table1[[#This Row],[title]]))</f>
        <v>Any Given Sunday</v>
      </c>
      <c r="E130" s="1" t="s">
        <v>13</v>
      </c>
      <c r="F130" s="1" t="s">
        <v>534</v>
      </c>
      <c r="G130" s="12">
        <v>1999</v>
      </c>
      <c r="H130" s="4" t="str">
        <f ca="1">IF(Table1[[#This Row],[release_year]]&gt;YEAR(TODAY()) - 50,"Yes", "No")</f>
        <v>Yes</v>
      </c>
      <c r="I130" s="1" t="s">
        <v>15</v>
      </c>
      <c r="J130" s="1" t="str">
        <f>IF(Table1[[#This Row],[age_certification]] = "","Not Rated",Table1[[#This Row],[age_certification]])</f>
        <v>R</v>
      </c>
      <c r="K130" s="18">
        <v>162</v>
      </c>
      <c r="L130" s="9" t="s">
        <v>535</v>
      </c>
      <c r="M130" s="11">
        <v>6.9</v>
      </c>
      <c r="N130" s="12">
        <v>118479</v>
      </c>
      <c r="O130" t="str">
        <f>IF(Table1[[#This Row],[imdb_votes]]&gt;100000, "popular", "not popular")</f>
        <v>popular</v>
      </c>
    </row>
    <row r="131" spans="1:15" ht="15.75" customHeight="1" x14ac:dyDescent="0.3">
      <c r="A131" s="1">
        <v>129</v>
      </c>
      <c r="B131" s="1" t="s">
        <v>536</v>
      </c>
      <c r="C131" s="1" t="s">
        <v>537</v>
      </c>
      <c r="D131" s="1" t="str">
        <f>TRIM(CLEAN(Table1[[#This Row],[title]]))</f>
        <v>Menace II Society</v>
      </c>
      <c r="E131" s="1" t="s">
        <v>13</v>
      </c>
      <c r="F131" s="1" t="s">
        <v>538</v>
      </c>
      <c r="G131" s="12">
        <v>1993</v>
      </c>
      <c r="H131" s="4" t="str">
        <f ca="1">IF(Table1[[#This Row],[release_year]]&gt;YEAR(TODAY()) - 50,"Yes", "No")</f>
        <v>Yes</v>
      </c>
      <c r="I131" s="1" t="s">
        <v>15</v>
      </c>
      <c r="J131" s="1" t="str">
        <f>IF(Table1[[#This Row],[age_certification]] = "","Not Rated",Table1[[#This Row],[age_certification]])</f>
        <v>R</v>
      </c>
      <c r="K131" s="18">
        <v>97</v>
      </c>
      <c r="L131" s="9" t="s">
        <v>539</v>
      </c>
      <c r="M131" s="11">
        <v>7.5</v>
      </c>
      <c r="N131" s="12">
        <v>57399</v>
      </c>
      <c r="O131" t="str">
        <f>IF(Table1[[#This Row],[imdb_votes]]&gt;100000, "popular", "not popular")</f>
        <v>not popular</v>
      </c>
    </row>
    <row r="132" spans="1:15" ht="15.75" customHeight="1" x14ac:dyDescent="0.3">
      <c r="A132" s="1">
        <v>130</v>
      </c>
      <c r="B132" s="1" t="s">
        <v>540</v>
      </c>
      <c r="C132" s="1" t="s">
        <v>541</v>
      </c>
      <c r="D132" s="1" t="str">
        <f>TRIM(CLEAN(Table1[[#This Row],[title]]))</f>
        <v>Desperado</v>
      </c>
      <c r="E132" s="1" t="s">
        <v>13</v>
      </c>
      <c r="F132" s="1" t="s">
        <v>542</v>
      </c>
      <c r="G132" s="12">
        <v>1995</v>
      </c>
      <c r="H132" s="4" t="str">
        <f ca="1">IF(Table1[[#This Row],[release_year]]&gt;YEAR(TODAY()) - 50,"Yes", "No")</f>
        <v>Yes</v>
      </c>
      <c r="I132" s="1" t="s">
        <v>15</v>
      </c>
      <c r="J132" s="1" t="str">
        <f>IF(Table1[[#This Row],[age_certification]] = "","Not Rated",Table1[[#This Row],[age_certification]])</f>
        <v>R</v>
      </c>
      <c r="K132" s="18">
        <v>104</v>
      </c>
      <c r="L132" s="9" t="s">
        <v>543</v>
      </c>
      <c r="M132" s="11">
        <v>7.1</v>
      </c>
      <c r="N132" s="12">
        <v>183638</v>
      </c>
      <c r="O132" t="str">
        <f>IF(Table1[[#This Row],[imdb_votes]]&gt;100000, "popular", "not popular")</f>
        <v>popular</v>
      </c>
    </row>
    <row r="133" spans="1:15" ht="15.75" customHeight="1" x14ac:dyDescent="0.3">
      <c r="A133" s="1">
        <v>131</v>
      </c>
      <c r="B133" s="1" t="s">
        <v>544</v>
      </c>
      <c r="C133" s="1" t="s">
        <v>545</v>
      </c>
      <c r="D133" s="1" t="str">
        <f>TRIM(CLEAN(Table1[[#This Row],[title]]))</f>
        <v>The Mask of Zorro</v>
      </c>
      <c r="E133" s="1" t="s">
        <v>13</v>
      </c>
      <c r="F133" s="1" t="s">
        <v>546</v>
      </c>
      <c r="G133" s="12">
        <v>1998</v>
      </c>
      <c r="H133" s="4" t="str">
        <f ca="1">IF(Table1[[#This Row],[release_year]]&gt;YEAR(TODAY()) - 50,"Yes", "No")</f>
        <v>Yes</v>
      </c>
      <c r="I133" s="1" t="s">
        <v>56</v>
      </c>
      <c r="J133" s="1" t="str">
        <f>IF(Table1[[#This Row],[age_certification]] = "","Not Rated",Table1[[#This Row],[age_certification]])</f>
        <v>PG-13</v>
      </c>
      <c r="K133" s="18">
        <v>136</v>
      </c>
      <c r="L133" s="9" t="s">
        <v>547</v>
      </c>
      <c r="M133" s="11">
        <v>6.8</v>
      </c>
      <c r="N133" s="12">
        <v>181306</v>
      </c>
      <c r="O133" t="str">
        <f>IF(Table1[[#This Row],[imdb_votes]]&gt;100000, "popular", "not popular")</f>
        <v>popular</v>
      </c>
    </row>
    <row r="134" spans="1:15" ht="15.75" customHeight="1" x14ac:dyDescent="0.3">
      <c r="A134" s="1">
        <v>132</v>
      </c>
      <c r="B134" s="1" t="s">
        <v>548</v>
      </c>
      <c r="C134" s="1" t="s">
        <v>549</v>
      </c>
      <c r="D134" s="1" t="str">
        <f>TRIM(CLEAN(Table1[[#This Row],[title]]))</f>
        <v>The Patriot</v>
      </c>
      <c r="E134" s="1" t="s">
        <v>13</v>
      </c>
      <c r="F134" s="1" t="s">
        <v>550</v>
      </c>
      <c r="G134" s="12">
        <v>2000</v>
      </c>
      <c r="H134" s="4" t="str">
        <f ca="1">IF(Table1[[#This Row],[release_year]]&gt;YEAR(TODAY()) - 50,"Yes", "No")</f>
        <v>Yes</v>
      </c>
      <c r="I134" s="1" t="s">
        <v>15</v>
      </c>
      <c r="J134" s="1" t="str">
        <f>IF(Table1[[#This Row],[age_certification]] = "","Not Rated",Table1[[#This Row],[age_certification]])</f>
        <v>R</v>
      </c>
      <c r="K134" s="18">
        <v>165</v>
      </c>
      <c r="L134" s="9" t="s">
        <v>551</v>
      </c>
      <c r="M134" s="11">
        <v>7.2</v>
      </c>
      <c r="N134" s="12">
        <v>270231</v>
      </c>
      <c r="O134" t="str">
        <f>IF(Table1[[#This Row],[imdb_votes]]&gt;100000, "popular", "not popular")</f>
        <v>popular</v>
      </c>
    </row>
    <row r="135" spans="1:15" ht="15.75" customHeight="1" x14ac:dyDescent="0.3">
      <c r="A135" s="1">
        <v>133</v>
      </c>
      <c r="B135" s="1" t="s">
        <v>552</v>
      </c>
      <c r="C135" s="1" t="s">
        <v>553</v>
      </c>
      <c r="D135" s="1" t="str">
        <f>TRIM(CLEAN(Table1[[#This Row],[title]]))</f>
        <v>Road Trip</v>
      </c>
      <c r="E135" s="1" t="s">
        <v>13</v>
      </c>
      <c r="F135" s="1" t="s">
        <v>554</v>
      </c>
      <c r="G135" s="12">
        <v>2000</v>
      </c>
      <c r="H135" s="4" t="str">
        <f ca="1">IF(Table1[[#This Row],[release_year]]&gt;YEAR(TODAY()) - 50,"Yes", "No")</f>
        <v>Yes</v>
      </c>
      <c r="I135" s="1" t="s">
        <v>15</v>
      </c>
      <c r="J135" s="1" t="str">
        <f>IF(Table1[[#This Row],[age_certification]] = "","Not Rated",Table1[[#This Row],[age_certification]])</f>
        <v>R</v>
      </c>
      <c r="K135" s="18">
        <v>93</v>
      </c>
      <c r="L135" s="9" t="s">
        <v>555</v>
      </c>
      <c r="M135" s="11">
        <v>6.5</v>
      </c>
      <c r="N135" s="12">
        <v>167670</v>
      </c>
      <c r="O135" t="str">
        <f>IF(Table1[[#This Row],[imdb_votes]]&gt;100000, "popular", "not popular")</f>
        <v>popular</v>
      </c>
    </row>
    <row r="136" spans="1:15" ht="15.75" customHeight="1" x14ac:dyDescent="0.3">
      <c r="A136" s="1">
        <v>134</v>
      </c>
      <c r="B136" s="1" t="s">
        <v>556</v>
      </c>
      <c r="C136" s="1" t="s">
        <v>557</v>
      </c>
      <c r="D136" s="1" t="str">
        <f>TRIM(CLEAN(Table1[[#This Row],[title]]))</f>
        <v>Free Willy</v>
      </c>
      <c r="E136" s="1" t="s">
        <v>13</v>
      </c>
      <c r="F136" s="1" t="s">
        <v>558</v>
      </c>
      <c r="G136" s="12">
        <v>1993</v>
      </c>
      <c r="H136" s="4" t="str">
        <f ca="1">IF(Table1[[#This Row],[release_year]]&gt;YEAR(TODAY()) - 50,"Yes", "No")</f>
        <v>Yes</v>
      </c>
      <c r="I136" s="1" t="s">
        <v>20</v>
      </c>
      <c r="J136" s="1" t="str">
        <f>IF(Table1[[#This Row],[age_certification]] = "","Not Rated",Table1[[#This Row],[age_certification]])</f>
        <v>PG</v>
      </c>
      <c r="K136" s="18">
        <v>112</v>
      </c>
      <c r="L136" s="9" t="s">
        <v>559</v>
      </c>
      <c r="M136" s="11">
        <v>6</v>
      </c>
      <c r="N136" s="12">
        <v>75244</v>
      </c>
      <c r="O136" t="str">
        <f>IF(Table1[[#This Row],[imdb_votes]]&gt;100000, "popular", "not popular")</f>
        <v>not popular</v>
      </c>
    </row>
    <row r="137" spans="1:15" ht="15.75" customHeight="1" x14ac:dyDescent="0.3">
      <c r="A137" s="1">
        <v>135</v>
      </c>
      <c r="B137" s="1" t="s">
        <v>560</v>
      </c>
      <c r="C137" s="1" t="s">
        <v>561</v>
      </c>
      <c r="D137" s="1" t="str">
        <f>TRIM(CLEAN(Table1[[#This Row],[title]]))</f>
        <v>3 Ninjas Kick Back</v>
      </c>
      <c r="E137" s="1" t="s">
        <v>13</v>
      </c>
      <c r="F137" s="1" t="s">
        <v>562</v>
      </c>
      <c r="G137" s="12">
        <v>1994</v>
      </c>
      <c r="H137" s="4" t="str">
        <f ca="1">IF(Table1[[#This Row],[release_year]]&gt;YEAR(TODAY()) - 50,"Yes", "No")</f>
        <v>Yes</v>
      </c>
      <c r="I137" s="1" t="s">
        <v>20</v>
      </c>
      <c r="J137" s="1" t="str">
        <f>IF(Table1[[#This Row],[age_certification]] = "","Not Rated",Table1[[#This Row],[age_certification]])</f>
        <v>PG</v>
      </c>
      <c r="K137" s="18">
        <v>93</v>
      </c>
      <c r="L137" s="9" t="s">
        <v>563</v>
      </c>
      <c r="M137" s="11">
        <v>4.5</v>
      </c>
      <c r="N137" s="12">
        <v>9208</v>
      </c>
      <c r="O137" t="str">
        <f>IF(Table1[[#This Row],[imdb_votes]]&gt;100000, "popular", "not popular")</f>
        <v>not popular</v>
      </c>
    </row>
    <row r="138" spans="1:15" ht="15.75" customHeight="1" x14ac:dyDescent="0.3">
      <c r="A138" s="1">
        <v>136</v>
      </c>
      <c r="B138" s="1" t="s">
        <v>564</v>
      </c>
      <c r="C138" s="1" t="s">
        <v>565</v>
      </c>
      <c r="D138" s="1" t="str">
        <f>TRIM(CLEAN(Table1[[#This Row],[title]]))</f>
        <v>In the Line of Fire</v>
      </c>
      <c r="E138" s="1" t="s">
        <v>13</v>
      </c>
      <c r="F138" s="1" t="s">
        <v>566</v>
      </c>
      <c r="G138" s="12">
        <v>1993</v>
      </c>
      <c r="H138" s="4" t="str">
        <f ca="1">IF(Table1[[#This Row],[release_year]]&gt;YEAR(TODAY()) - 50,"Yes", "No")</f>
        <v>Yes</v>
      </c>
      <c r="I138" s="1" t="s">
        <v>15</v>
      </c>
      <c r="J138" s="1" t="str">
        <f>IF(Table1[[#This Row],[age_certification]] = "","Not Rated",Table1[[#This Row],[age_certification]])</f>
        <v>R</v>
      </c>
      <c r="K138" s="18">
        <v>128</v>
      </c>
      <c r="L138" s="9" t="s">
        <v>567</v>
      </c>
      <c r="M138" s="11">
        <v>7.2</v>
      </c>
      <c r="N138" s="12">
        <v>101939</v>
      </c>
      <c r="O138" t="str">
        <f>IF(Table1[[#This Row],[imdb_votes]]&gt;100000, "popular", "not popular")</f>
        <v>popular</v>
      </c>
    </row>
    <row r="139" spans="1:15" ht="15.75" customHeight="1" x14ac:dyDescent="0.3">
      <c r="A139" s="1">
        <v>137</v>
      </c>
      <c r="B139" s="1" t="s">
        <v>568</v>
      </c>
      <c r="C139" s="1" t="s">
        <v>569</v>
      </c>
      <c r="D139" s="1" t="str">
        <f>TRIM(CLEAN(Table1[[#This Row],[title]]))</f>
        <v>The Replacements</v>
      </c>
      <c r="E139" s="1" t="s">
        <v>13</v>
      </c>
      <c r="F139" s="1" t="s">
        <v>570</v>
      </c>
      <c r="G139" s="12">
        <v>2000</v>
      </c>
      <c r="H139" s="4" t="str">
        <f ca="1">IF(Table1[[#This Row],[release_year]]&gt;YEAR(TODAY()) - 50,"Yes", "No")</f>
        <v>Yes</v>
      </c>
      <c r="I139" s="1" t="s">
        <v>56</v>
      </c>
      <c r="J139" s="1" t="str">
        <f>IF(Table1[[#This Row],[age_certification]] = "","Not Rated",Table1[[#This Row],[age_certification]])</f>
        <v>PG-13</v>
      </c>
      <c r="K139" s="18">
        <v>118</v>
      </c>
      <c r="L139" s="9" t="s">
        <v>571</v>
      </c>
      <c r="M139" s="11">
        <v>6.6</v>
      </c>
      <c r="N139" s="12">
        <v>64087</v>
      </c>
      <c r="O139" t="str">
        <f>IF(Table1[[#This Row],[imdb_votes]]&gt;100000, "popular", "not popular")</f>
        <v>not popular</v>
      </c>
    </row>
    <row r="140" spans="1:15" ht="15.75" customHeight="1" x14ac:dyDescent="0.3">
      <c r="A140" s="1">
        <v>138</v>
      </c>
      <c r="B140" s="1" t="s">
        <v>572</v>
      </c>
      <c r="C140" s="1" t="s">
        <v>573</v>
      </c>
      <c r="D140" s="1" t="str">
        <f>TRIM(CLEAN(Table1[[#This Row],[title]]))</f>
        <v>Johnny Mnemonic</v>
      </c>
      <c r="E140" s="1" t="s">
        <v>13</v>
      </c>
      <c r="F140" s="1" t="s">
        <v>574</v>
      </c>
      <c r="G140" s="12">
        <v>1995</v>
      </c>
      <c r="H140" s="4" t="str">
        <f ca="1">IF(Table1[[#This Row],[release_year]]&gt;YEAR(TODAY()) - 50,"Yes", "No")</f>
        <v>Yes</v>
      </c>
      <c r="I140" s="1" t="s">
        <v>15</v>
      </c>
      <c r="J140" s="1" t="str">
        <f>IF(Table1[[#This Row],[age_certification]] = "","Not Rated",Table1[[#This Row],[age_certification]])</f>
        <v>R</v>
      </c>
      <c r="K140" s="18">
        <v>97</v>
      </c>
      <c r="L140" s="9" t="s">
        <v>575</v>
      </c>
      <c r="M140" s="11">
        <v>5.6</v>
      </c>
      <c r="N140" s="12">
        <v>71062</v>
      </c>
      <c r="O140" t="str">
        <f>IF(Table1[[#This Row],[imdb_votes]]&gt;100000, "popular", "not popular")</f>
        <v>not popular</v>
      </c>
    </row>
    <row r="141" spans="1:15" ht="15.75" customHeight="1" x14ac:dyDescent="0.3">
      <c r="A141" s="1">
        <v>139</v>
      </c>
      <c r="B141" s="1" t="s">
        <v>576</v>
      </c>
      <c r="C141" s="1" t="s">
        <v>577</v>
      </c>
      <c r="D141" s="1" t="str">
        <f>TRIM(CLEAN(Table1[[#This Row],[title]]))</f>
        <v>Little Women</v>
      </c>
      <c r="E141" s="1" t="s">
        <v>13</v>
      </c>
      <c r="F141" s="1" t="s">
        <v>578</v>
      </c>
      <c r="G141" s="12">
        <v>1994</v>
      </c>
      <c r="H141" s="4" t="str">
        <f ca="1">IF(Table1[[#This Row],[release_year]]&gt;YEAR(TODAY()) - 50,"Yes", "No")</f>
        <v>Yes</v>
      </c>
      <c r="I141" s="1" t="s">
        <v>20</v>
      </c>
      <c r="J141" s="1" t="str">
        <f>IF(Table1[[#This Row],[age_certification]] = "","Not Rated",Table1[[#This Row],[age_certification]])</f>
        <v>PG</v>
      </c>
      <c r="K141" s="18">
        <v>115</v>
      </c>
      <c r="L141" s="9" t="s">
        <v>579</v>
      </c>
      <c r="M141" s="11">
        <v>7.3</v>
      </c>
      <c r="N141" s="12">
        <v>57621</v>
      </c>
      <c r="O141" t="str">
        <f>IF(Table1[[#This Row],[imdb_votes]]&gt;100000, "popular", "not popular")</f>
        <v>not popular</v>
      </c>
    </row>
    <row r="142" spans="1:15" ht="15.75" customHeight="1" x14ac:dyDescent="0.3">
      <c r="A142" s="1">
        <v>140</v>
      </c>
      <c r="B142" s="1" t="s">
        <v>580</v>
      </c>
      <c r="C142" s="1" t="s">
        <v>581</v>
      </c>
      <c r="D142" s="1" t="str">
        <f>TRIM(CLEAN(Table1[[#This Row],[title]]))</f>
        <v>Anaconda</v>
      </c>
      <c r="E142" s="1" t="s">
        <v>13</v>
      </c>
      <c r="F142" s="1" t="s">
        <v>582</v>
      </c>
      <c r="G142" s="12">
        <v>1997</v>
      </c>
      <c r="H142" s="4" t="str">
        <f ca="1">IF(Table1[[#This Row],[release_year]]&gt;YEAR(TODAY()) - 50,"Yes", "No")</f>
        <v>Yes</v>
      </c>
      <c r="I142" s="1" t="s">
        <v>56</v>
      </c>
      <c r="J142" s="1" t="str">
        <f>IF(Table1[[#This Row],[age_certification]] = "","Not Rated",Table1[[#This Row],[age_certification]])</f>
        <v>PG-13</v>
      </c>
      <c r="K142" s="18">
        <v>89</v>
      </c>
      <c r="L142" s="9" t="s">
        <v>583</v>
      </c>
      <c r="M142" s="11">
        <v>4.8</v>
      </c>
      <c r="N142" s="12">
        <v>103459</v>
      </c>
      <c r="O142" t="str">
        <f>IF(Table1[[#This Row],[imdb_votes]]&gt;100000, "popular", "not popular")</f>
        <v>popular</v>
      </c>
    </row>
    <row r="143" spans="1:15" ht="15.75" customHeight="1" x14ac:dyDescent="0.3">
      <c r="A143" s="1">
        <v>141</v>
      </c>
      <c r="B143" s="1" t="s">
        <v>584</v>
      </c>
      <c r="C143" s="1" t="s">
        <v>585</v>
      </c>
      <c r="D143" s="1" t="str">
        <f>TRIM(CLEAN(Table1[[#This Row],[title]]))</f>
        <v>My Girl</v>
      </c>
      <c r="E143" s="1" t="s">
        <v>13</v>
      </c>
      <c r="F143" s="1" t="s">
        <v>586</v>
      </c>
      <c r="G143" s="12">
        <v>1991</v>
      </c>
      <c r="H143" s="4" t="str">
        <f ca="1">IF(Table1[[#This Row],[release_year]]&gt;YEAR(TODAY()) - 50,"Yes", "No")</f>
        <v>Yes</v>
      </c>
      <c r="I143" s="1" t="s">
        <v>20</v>
      </c>
      <c r="J143" s="1" t="str">
        <f>IF(Table1[[#This Row],[age_certification]] = "","Not Rated",Table1[[#This Row],[age_certification]])</f>
        <v>PG</v>
      </c>
      <c r="K143" s="18">
        <v>103</v>
      </c>
      <c r="L143" s="9" t="s">
        <v>587</v>
      </c>
      <c r="M143" s="11">
        <v>6.9</v>
      </c>
      <c r="N143" s="12">
        <v>79800</v>
      </c>
      <c r="O143" t="str">
        <f>IF(Table1[[#This Row],[imdb_votes]]&gt;100000, "popular", "not popular")</f>
        <v>not popular</v>
      </c>
    </row>
    <row r="144" spans="1:15" ht="15.75" customHeight="1" x14ac:dyDescent="0.3">
      <c r="A144" s="1">
        <v>142</v>
      </c>
      <c r="B144" s="1" t="s">
        <v>588</v>
      </c>
      <c r="C144" s="1" t="s">
        <v>589</v>
      </c>
      <c r="D144" s="1" t="str">
        <f>TRIM(CLEAN(Table1[[#This Row],[title]]))</f>
        <v>Cliffhanger</v>
      </c>
      <c r="E144" s="1" t="s">
        <v>13</v>
      </c>
      <c r="F144" s="1" t="s">
        <v>590</v>
      </c>
      <c r="G144" s="12">
        <v>1993</v>
      </c>
      <c r="H144" s="4" t="str">
        <f ca="1">IF(Table1[[#This Row],[release_year]]&gt;YEAR(TODAY()) - 50,"Yes", "No")</f>
        <v>Yes</v>
      </c>
      <c r="I144" s="1" t="s">
        <v>15</v>
      </c>
      <c r="J144" s="1" t="str">
        <f>IF(Table1[[#This Row],[age_certification]] = "","Not Rated",Table1[[#This Row],[age_certification]])</f>
        <v>R</v>
      </c>
      <c r="K144" s="18">
        <v>112</v>
      </c>
      <c r="L144" s="9" t="s">
        <v>591</v>
      </c>
      <c r="M144" s="11">
        <v>6.5</v>
      </c>
      <c r="N144" s="12">
        <v>128179</v>
      </c>
      <c r="O144" t="str">
        <f>IF(Table1[[#This Row],[imdb_votes]]&gt;100000, "popular", "not popular")</f>
        <v>popular</v>
      </c>
    </row>
    <row r="145" spans="1:15" ht="15.75" customHeight="1" x14ac:dyDescent="0.3">
      <c r="A145" s="1">
        <v>143</v>
      </c>
      <c r="B145" s="1" t="s">
        <v>592</v>
      </c>
      <c r="C145" s="1" t="s">
        <v>593</v>
      </c>
      <c r="D145" s="1" t="str">
        <f>TRIM(CLEAN(Table1[[#This Row],[title]]))</f>
        <v>I Know What You Did Last Summer</v>
      </c>
      <c r="E145" s="1" t="s">
        <v>13</v>
      </c>
      <c r="F145" s="1" t="s">
        <v>594</v>
      </c>
      <c r="G145" s="12">
        <v>1997</v>
      </c>
      <c r="H145" s="4" t="str">
        <f ca="1">IF(Table1[[#This Row],[release_year]]&gt;YEAR(TODAY()) - 50,"Yes", "No")</f>
        <v>Yes</v>
      </c>
      <c r="I145" s="1" t="s">
        <v>15</v>
      </c>
      <c r="J145" s="1" t="str">
        <f>IF(Table1[[#This Row],[age_certification]] = "","Not Rated",Table1[[#This Row],[age_certification]])</f>
        <v>R</v>
      </c>
      <c r="K145" s="18">
        <v>101</v>
      </c>
      <c r="L145" s="9" t="s">
        <v>595</v>
      </c>
      <c r="M145" s="11">
        <v>5.7</v>
      </c>
      <c r="N145" s="12">
        <v>142696</v>
      </c>
      <c r="O145" t="str">
        <f>IF(Table1[[#This Row],[imdb_votes]]&gt;100000, "popular", "not popular")</f>
        <v>popular</v>
      </c>
    </row>
    <row r="146" spans="1:15" ht="15.75" customHeight="1" x14ac:dyDescent="0.3">
      <c r="A146" s="1">
        <v>144</v>
      </c>
      <c r="B146" s="1" t="s">
        <v>596</v>
      </c>
      <c r="C146" s="1" t="s">
        <v>597</v>
      </c>
      <c r="D146" s="1" t="str">
        <f>TRIM(CLEAN(Table1[[#This Row],[title]]))</f>
        <v>Teenage Mutant Ninja Turtles II: The Secret of the Ooze</v>
      </c>
      <c r="E146" s="1" t="s">
        <v>13</v>
      </c>
      <c r="F146" s="1" t="s">
        <v>598</v>
      </c>
      <c r="G146" s="12">
        <v>1991</v>
      </c>
      <c r="H146" s="4" t="str">
        <f ca="1">IF(Table1[[#This Row],[release_year]]&gt;YEAR(TODAY()) - 50,"Yes", "No")</f>
        <v>Yes</v>
      </c>
      <c r="I146" s="1" t="s">
        <v>20</v>
      </c>
      <c r="J146" s="1" t="str">
        <f>IF(Table1[[#This Row],[age_certification]] = "","Not Rated",Table1[[#This Row],[age_certification]])</f>
        <v>PG</v>
      </c>
      <c r="K146" s="18">
        <v>88</v>
      </c>
      <c r="L146" s="9" t="s">
        <v>599</v>
      </c>
      <c r="M146" s="11">
        <v>6</v>
      </c>
      <c r="N146" s="12">
        <v>55499</v>
      </c>
      <c r="O146" t="str">
        <f>IF(Table1[[#This Row],[imdb_votes]]&gt;100000, "popular", "not popular")</f>
        <v>not popular</v>
      </c>
    </row>
    <row r="147" spans="1:15" ht="15.75" customHeight="1" x14ac:dyDescent="0.3">
      <c r="A147" s="1">
        <v>145</v>
      </c>
      <c r="B147" s="1" t="s">
        <v>600</v>
      </c>
      <c r="C147" s="1" t="s">
        <v>601</v>
      </c>
      <c r="D147" s="1" t="str">
        <f>TRIM(CLEAN(Table1[[#This Row],[title]]))</f>
        <v>Barney &amp; Friends</v>
      </c>
      <c r="E147" s="1" t="s">
        <v>32</v>
      </c>
      <c r="F147" s="2" t="s">
        <v>602</v>
      </c>
      <c r="G147" s="12">
        <v>1992</v>
      </c>
      <c r="H147" s="4" t="str">
        <f ca="1">IF(Table1[[#This Row],[release_year]]&gt;YEAR(TODAY()) - 50,"Yes", "No")</f>
        <v>Yes</v>
      </c>
      <c r="I147" s="1" t="s">
        <v>247</v>
      </c>
      <c r="J147" s="1" t="str">
        <f>IF(Table1[[#This Row],[age_certification]] = "","Not Rated",Table1[[#This Row],[age_certification]])</f>
        <v>TV-G</v>
      </c>
      <c r="K147" s="18">
        <v>28</v>
      </c>
      <c r="L147" s="9" t="s">
        <v>603</v>
      </c>
      <c r="M147" s="11">
        <v>3.8</v>
      </c>
      <c r="N147" s="12">
        <v>9955</v>
      </c>
      <c r="O147" t="str">
        <f>IF(Table1[[#This Row],[imdb_votes]]&gt;100000, "popular", "not popular")</f>
        <v>not popular</v>
      </c>
    </row>
    <row r="148" spans="1:15" ht="15.75" customHeight="1" x14ac:dyDescent="0.3">
      <c r="A148" s="1">
        <v>146</v>
      </c>
      <c r="B148" s="1" t="s">
        <v>604</v>
      </c>
      <c r="C148" s="1" t="s">
        <v>605</v>
      </c>
      <c r="D148" s="1" t="str">
        <f>TRIM(CLEAN(Table1[[#This Row],[title]]))</f>
        <v>Hollow Man</v>
      </c>
      <c r="E148" s="1" t="s">
        <v>13</v>
      </c>
      <c r="F148" s="1" t="s">
        <v>606</v>
      </c>
      <c r="G148" s="12">
        <v>2000</v>
      </c>
      <c r="H148" s="4" t="str">
        <f ca="1">IF(Table1[[#This Row],[release_year]]&gt;YEAR(TODAY()) - 50,"Yes", "No")</f>
        <v>Yes</v>
      </c>
      <c r="I148" s="1" t="s">
        <v>15</v>
      </c>
      <c r="J148" s="1" t="str">
        <f>IF(Table1[[#This Row],[age_certification]] = "","Not Rated",Table1[[#This Row],[age_certification]])</f>
        <v>R</v>
      </c>
      <c r="K148" s="18">
        <v>112</v>
      </c>
      <c r="L148" s="9" t="s">
        <v>607</v>
      </c>
      <c r="M148" s="11">
        <v>5.8</v>
      </c>
      <c r="N148" s="12">
        <v>130099</v>
      </c>
      <c r="O148" t="str">
        <f>IF(Table1[[#This Row],[imdb_votes]]&gt;100000, "popular", "not popular")</f>
        <v>popular</v>
      </c>
    </row>
    <row r="149" spans="1:15" ht="15.75" customHeight="1" x14ac:dyDescent="0.3">
      <c r="A149" s="1">
        <v>147</v>
      </c>
      <c r="B149" s="1" t="s">
        <v>608</v>
      </c>
      <c r="C149" s="1" t="s">
        <v>609</v>
      </c>
      <c r="D149" s="1" t="str">
        <f>TRIM(CLEAN(Table1[[#This Row],[title]]))</f>
        <v>Godzilla</v>
      </c>
      <c r="E149" s="1" t="s">
        <v>13</v>
      </c>
      <c r="F149" s="1" t="s">
        <v>610</v>
      </c>
      <c r="G149" s="12">
        <v>1998</v>
      </c>
      <c r="H149" s="4" t="str">
        <f ca="1">IF(Table1[[#This Row],[release_year]]&gt;YEAR(TODAY()) - 50,"Yes", "No")</f>
        <v>Yes</v>
      </c>
      <c r="I149" s="1" t="s">
        <v>56</v>
      </c>
      <c r="J149" s="1" t="str">
        <f>IF(Table1[[#This Row],[age_certification]] = "","Not Rated",Table1[[#This Row],[age_certification]])</f>
        <v>PG-13</v>
      </c>
      <c r="K149" s="18">
        <v>133</v>
      </c>
      <c r="L149" s="9" t="s">
        <v>611</v>
      </c>
      <c r="M149" s="11">
        <v>5.4</v>
      </c>
      <c r="N149" s="12">
        <v>191722</v>
      </c>
      <c r="O149" t="str">
        <f>IF(Table1[[#This Row],[imdb_votes]]&gt;100000, "popular", "not popular")</f>
        <v>popular</v>
      </c>
    </row>
    <row r="150" spans="1:15" ht="15.75" customHeight="1" x14ac:dyDescent="0.3">
      <c r="A150" s="1">
        <v>148</v>
      </c>
      <c r="B150" s="1" t="s">
        <v>612</v>
      </c>
      <c r="C150" s="1" t="s">
        <v>613</v>
      </c>
      <c r="D150" s="1" t="str">
        <f>TRIM(CLEAN(Table1[[#This Row],[title]]))</f>
        <v>Neon Genesis Evangelion: The End of Evangelion</v>
      </c>
      <c r="E150" s="1" t="s">
        <v>13</v>
      </c>
      <c r="F150" s="1" t="s">
        <v>614</v>
      </c>
      <c r="G150" s="12">
        <v>1997</v>
      </c>
      <c r="H150" s="4" t="str">
        <f ca="1">IF(Table1[[#This Row],[release_year]]&gt;YEAR(TODAY()) - 50,"Yes", "No")</f>
        <v>Yes</v>
      </c>
      <c r="I150"/>
      <c r="J150" t="str">
        <f>IF(Table1[[#This Row],[age_certification]] = "","Not Rated",Table1[[#This Row],[age_certification]])</f>
        <v>Not Rated</v>
      </c>
      <c r="K150" s="18">
        <v>87</v>
      </c>
      <c r="L150" s="9" t="s">
        <v>615</v>
      </c>
      <c r="M150" s="11">
        <v>8</v>
      </c>
      <c r="N150" s="12">
        <v>51938</v>
      </c>
      <c r="O150" t="str">
        <f>IF(Table1[[#This Row],[imdb_votes]]&gt;100000, "popular", "not popular")</f>
        <v>not popular</v>
      </c>
    </row>
    <row r="151" spans="1:15" ht="15.75" customHeight="1" x14ac:dyDescent="0.3">
      <c r="A151" s="1">
        <v>149</v>
      </c>
      <c r="B151" s="1" t="s">
        <v>616</v>
      </c>
      <c r="C151" s="1" t="s">
        <v>617</v>
      </c>
      <c r="D151" s="1" t="str">
        <f>TRIM(CLEAN(Table1[[#This Row],[title]]))</f>
        <v>Spawn</v>
      </c>
      <c r="E151" s="1" t="s">
        <v>13</v>
      </c>
      <c r="F151" s="1" t="s">
        <v>618</v>
      </c>
      <c r="G151" s="12">
        <v>1997</v>
      </c>
      <c r="H151" s="4" t="str">
        <f ca="1">IF(Table1[[#This Row],[release_year]]&gt;YEAR(TODAY()) - 50,"Yes", "No")</f>
        <v>Yes</v>
      </c>
      <c r="I151" s="1" t="s">
        <v>56</v>
      </c>
      <c r="J151" s="1" t="str">
        <f>IF(Table1[[#This Row],[age_certification]] = "","Not Rated",Table1[[#This Row],[age_certification]])</f>
        <v>PG-13</v>
      </c>
      <c r="K151" s="18">
        <v>96</v>
      </c>
      <c r="L151" s="9" t="s">
        <v>619</v>
      </c>
      <c r="M151" s="11">
        <v>5.2</v>
      </c>
      <c r="N151" s="12">
        <v>67761</v>
      </c>
      <c r="O151" t="str">
        <f>IF(Table1[[#This Row],[imdb_votes]]&gt;100000, "popular", "not popular")</f>
        <v>not popular</v>
      </c>
    </row>
    <row r="152" spans="1:15" ht="15.75" customHeight="1" x14ac:dyDescent="0.3">
      <c r="A152" s="1">
        <v>150</v>
      </c>
      <c r="B152" s="1" t="s">
        <v>620</v>
      </c>
      <c r="C152" s="1" t="s">
        <v>621</v>
      </c>
      <c r="D152" s="1" t="str">
        <f>TRIM(CLEAN(Table1[[#This Row],[title]]))</f>
        <v>Dennis the Menace</v>
      </c>
      <c r="E152" s="1" t="s">
        <v>13</v>
      </c>
      <c r="F152" s="1" t="s">
        <v>622</v>
      </c>
      <c r="G152" s="12">
        <v>1993</v>
      </c>
      <c r="H152" s="4" t="str">
        <f ca="1">IF(Table1[[#This Row],[release_year]]&gt;YEAR(TODAY()) - 50,"Yes", "No")</f>
        <v>Yes</v>
      </c>
      <c r="I152" s="1" t="s">
        <v>20</v>
      </c>
      <c r="J152" s="1" t="str">
        <f>IF(Table1[[#This Row],[age_certification]] = "","Not Rated",Table1[[#This Row],[age_certification]])</f>
        <v>PG</v>
      </c>
      <c r="K152" s="18">
        <v>95</v>
      </c>
      <c r="L152" s="9" t="s">
        <v>623</v>
      </c>
      <c r="M152" s="11">
        <v>5.6</v>
      </c>
      <c r="N152" s="12">
        <v>60779</v>
      </c>
      <c r="O152" t="str">
        <f>IF(Table1[[#This Row],[imdb_votes]]&gt;100000, "popular", "not popular")</f>
        <v>not popular</v>
      </c>
    </row>
    <row r="153" spans="1:15" ht="15.75" customHeight="1" x14ac:dyDescent="0.3">
      <c r="A153" s="1">
        <v>151</v>
      </c>
      <c r="B153" s="1" t="s">
        <v>624</v>
      </c>
      <c r="C153" s="1" t="s">
        <v>625</v>
      </c>
      <c r="D153" s="1" t="str">
        <f>TRIM(CLEAN(Table1[[#This Row],[title]]))</f>
        <v>The Net</v>
      </c>
      <c r="E153" s="1" t="s">
        <v>13</v>
      </c>
      <c r="F153" s="1" t="s">
        <v>626</v>
      </c>
      <c r="G153" s="12">
        <v>1995</v>
      </c>
      <c r="H153" s="4" t="str">
        <f ca="1">IF(Table1[[#This Row],[release_year]]&gt;YEAR(TODAY()) - 50,"Yes", "No")</f>
        <v>Yes</v>
      </c>
      <c r="I153" s="1" t="s">
        <v>56</v>
      </c>
      <c r="J153" s="1" t="str">
        <f>IF(Table1[[#This Row],[age_certification]] = "","Not Rated",Table1[[#This Row],[age_certification]])</f>
        <v>PG-13</v>
      </c>
      <c r="K153" s="18">
        <v>114</v>
      </c>
      <c r="L153" s="9" t="s">
        <v>627</v>
      </c>
      <c r="M153" s="11">
        <v>5.9</v>
      </c>
      <c r="N153" s="12">
        <v>66127</v>
      </c>
      <c r="O153" t="str">
        <f>IF(Table1[[#This Row],[imdb_votes]]&gt;100000, "popular", "not popular")</f>
        <v>not popular</v>
      </c>
    </row>
    <row r="154" spans="1:15" ht="15.75" customHeight="1" x14ac:dyDescent="0.3">
      <c r="A154" s="1">
        <v>152</v>
      </c>
      <c r="B154" s="1" t="s">
        <v>628</v>
      </c>
      <c r="C154" s="1" t="s">
        <v>629</v>
      </c>
      <c r="D154" s="1" t="str">
        <f>TRIM(CLEAN(Table1[[#This Row],[title]]))</f>
        <v>The Devil's Own</v>
      </c>
      <c r="E154" s="1" t="s">
        <v>13</v>
      </c>
      <c r="F154" s="1" t="s">
        <v>630</v>
      </c>
      <c r="G154" s="12">
        <v>1997</v>
      </c>
      <c r="H154" s="4" t="str">
        <f ca="1">IF(Table1[[#This Row],[release_year]]&gt;YEAR(TODAY()) - 50,"Yes", "No")</f>
        <v>Yes</v>
      </c>
      <c r="I154" s="1" t="s">
        <v>15</v>
      </c>
      <c r="J154" s="1" t="str">
        <f>IF(Table1[[#This Row],[age_certification]] = "","Not Rated",Table1[[#This Row],[age_certification]])</f>
        <v>R</v>
      </c>
      <c r="K154" s="18">
        <v>107</v>
      </c>
      <c r="L154" s="9" t="s">
        <v>631</v>
      </c>
      <c r="M154" s="11">
        <v>6.2</v>
      </c>
      <c r="N154" s="12">
        <v>64625</v>
      </c>
      <c r="O154" t="str">
        <f>IF(Table1[[#This Row],[imdb_votes]]&gt;100000, "popular", "not popular")</f>
        <v>not popular</v>
      </c>
    </row>
    <row r="155" spans="1:15" ht="15.75" customHeight="1" x14ac:dyDescent="0.3">
      <c r="A155" s="1">
        <v>153</v>
      </c>
      <c r="B155" s="1" t="s">
        <v>632</v>
      </c>
      <c r="C155" s="1" t="s">
        <v>633</v>
      </c>
      <c r="D155" s="1" t="str">
        <f>TRIM(CLEAN(Table1[[#This Row],[title]]))</f>
        <v>Croupier</v>
      </c>
      <c r="E155" s="1" t="s">
        <v>13</v>
      </c>
      <c r="F155" s="1" t="s">
        <v>634</v>
      </c>
      <c r="G155" s="12">
        <v>1998</v>
      </c>
      <c r="H155" s="4" t="str">
        <f ca="1">IF(Table1[[#This Row],[release_year]]&gt;YEAR(TODAY()) - 50,"Yes", "No")</f>
        <v>Yes</v>
      </c>
      <c r="I155" s="1" t="s">
        <v>15</v>
      </c>
      <c r="J155" s="1" t="str">
        <f>IF(Table1[[#This Row],[age_certification]] = "","Not Rated",Table1[[#This Row],[age_certification]])</f>
        <v>R</v>
      </c>
      <c r="K155" s="18">
        <v>94</v>
      </c>
      <c r="L155" s="9" t="s">
        <v>635</v>
      </c>
      <c r="M155" s="11">
        <v>7</v>
      </c>
      <c r="N155" s="12">
        <v>21382</v>
      </c>
      <c r="O155" t="str">
        <f>IF(Table1[[#This Row],[imdb_votes]]&gt;100000, "popular", "not popular")</f>
        <v>not popular</v>
      </c>
    </row>
    <row r="156" spans="1:15" ht="15.75" customHeight="1" x14ac:dyDescent="0.3">
      <c r="A156" s="1">
        <v>154</v>
      </c>
      <c r="B156" s="1" t="s">
        <v>636</v>
      </c>
      <c r="C156" s="1" t="s">
        <v>637</v>
      </c>
      <c r="D156" s="1" t="str">
        <f>TRIM(CLEAN(Table1[[#This Row],[title]]))</f>
        <v>Teenage Mutant Ninja Turtles III</v>
      </c>
      <c r="E156" s="1" t="s">
        <v>13</v>
      </c>
      <c r="F156" s="1" t="s">
        <v>638</v>
      </c>
      <c r="G156" s="12">
        <v>1993</v>
      </c>
      <c r="H156" s="4" t="str">
        <f ca="1">IF(Table1[[#This Row],[release_year]]&gt;YEAR(TODAY()) - 50,"Yes", "No")</f>
        <v>Yes</v>
      </c>
      <c r="I156" s="1" t="s">
        <v>20</v>
      </c>
      <c r="J156" s="1" t="str">
        <f>IF(Table1[[#This Row],[age_certification]] = "","Not Rated",Table1[[#This Row],[age_certification]])</f>
        <v>PG</v>
      </c>
      <c r="K156" s="18">
        <v>96</v>
      </c>
      <c r="L156" s="9" t="s">
        <v>639</v>
      </c>
      <c r="M156" s="11">
        <v>4.7</v>
      </c>
      <c r="N156" s="12">
        <v>33128</v>
      </c>
      <c r="O156" t="str">
        <f>IF(Table1[[#This Row],[imdb_votes]]&gt;100000, "popular", "not popular")</f>
        <v>not popular</v>
      </c>
    </row>
    <row r="157" spans="1:15" ht="15.75" customHeight="1" x14ac:dyDescent="0.3">
      <c r="A157" s="1">
        <v>155</v>
      </c>
      <c r="B157" s="1" t="s">
        <v>640</v>
      </c>
      <c r="C157" s="1" t="s">
        <v>641</v>
      </c>
      <c r="D157" s="1" t="str">
        <f>TRIM(CLEAN(Table1[[#This Row],[title]]))</f>
        <v>The General's Daughter</v>
      </c>
      <c r="E157" s="1" t="s">
        <v>13</v>
      </c>
      <c r="F157" s="1" t="s">
        <v>642</v>
      </c>
      <c r="G157" s="12">
        <v>1999</v>
      </c>
      <c r="H157" s="4" t="str">
        <f ca="1">IF(Table1[[#This Row],[release_year]]&gt;YEAR(TODAY()) - 50,"Yes", "No")</f>
        <v>Yes</v>
      </c>
      <c r="I157" s="1" t="s">
        <v>15</v>
      </c>
      <c r="J157" s="1" t="str">
        <f>IF(Table1[[#This Row],[age_certification]] = "","Not Rated",Table1[[#This Row],[age_certification]])</f>
        <v>R</v>
      </c>
      <c r="K157" s="18">
        <v>116</v>
      </c>
      <c r="L157" s="9" t="s">
        <v>643</v>
      </c>
      <c r="M157" s="11">
        <v>6.4</v>
      </c>
      <c r="N157" s="12">
        <v>58726</v>
      </c>
      <c r="O157" t="str">
        <f>IF(Table1[[#This Row],[imdb_votes]]&gt;100000, "popular", "not popular")</f>
        <v>not popular</v>
      </c>
    </row>
    <row r="158" spans="1:15" ht="15.75" customHeight="1" x14ac:dyDescent="0.3">
      <c r="A158" s="1">
        <v>156</v>
      </c>
      <c r="B158" s="1" t="s">
        <v>644</v>
      </c>
      <c r="C158" s="1" t="s">
        <v>645</v>
      </c>
      <c r="D158" s="1" t="str">
        <f>TRIM(CLEAN(Table1[[#This Row],[title]]))</f>
        <v>The Next Karate Kid</v>
      </c>
      <c r="E158" s="1" t="s">
        <v>13</v>
      </c>
      <c r="F158" s="1" t="s">
        <v>646</v>
      </c>
      <c r="G158" s="12">
        <v>1994</v>
      </c>
      <c r="H158" s="4" t="str">
        <f ca="1">IF(Table1[[#This Row],[release_year]]&gt;YEAR(TODAY()) - 50,"Yes", "No")</f>
        <v>Yes</v>
      </c>
      <c r="I158" s="1" t="s">
        <v>20</v>
      </c>
      <c r="J158" s="1" t="str">
        <f>IF(Table1[[#This Row],[age_certification]] = "","Not Rated",Table1[[#This Row],[age_certification]])</f>
        <v>PG</v>
      </c>
      <c r="K158" s="18">
        <v>107</v>
      </c>
      <c r="L158" s="9" t="s">
        <v>647</v>
      </c>
      <c r="M158" s="11">
        <v>4.5</v>
      </c>
      <c r="N158" s="12">
        <v>30138</v>
      </c>
      <c r="O158" t="str">
        <f>IF(Table1[[#This Row],[imdb_votes]]&gt;100000, "popular", "not popular")</f>
        <v>not popular</v>
      </c>
    </row>
    <row r="159" spans="1:15" ht="15.75" customHeight="1" x14ac:dyDescent="0.3">
      <c r="A159" s="1">
        <v>157</v>
      </c>
      <c r="B159" s="1" t="s">
        <v>648</v>
      </c>
      <c r="C159" s="1" t="s">
        <v>649</v>
      </c>
      <c r="D159" s="1" t="str">
        <f>TRIM(CLEAN(Table1[[#This Row],[title]]))</f>
        <v>I Still Know What You Did Last Summer</v>
      </c>
      <c r="E159" s="1" t="s">
        <v>13</v>
      </c>
      <c r="F159" s="1" t="s">
        <v>650</v>
      </c>
      <c r="G159" s="12">
        <v>1998</v>
      </c>
      <c r="H159" s="4" t="str">
        <f ca="1">IF(Table1[[#This Row],[release_year]]&gt;YEAR(TODAY()) - 50,"Yes", "No")</f>
        <v>Yes</v>
      </c>
      <c r="I159" s="1" t="s">
        <v>15</v>
      </c>
      <c r="J159" s="1" t="str">
        <f>IF(Table1[[#This Row],[age_certification]] = "","Not Rated",Table1[[#This Row],[age_certification]])</f>
        <v>R</v>
      </c>
      <c r="K159" s="18">
        <v>100</v>
      </c>
      <c r="L159" s="9" t="s">
        <v>651</v>
      </c>
      <c r="M159" s="11">
        <v>4.7</v>
      </c>
      <c r="N159" s="12">
        <v>73269</v>
      </c>
      <c r="O159" t="str">
        <f>IF(Table1[[#This Row],[imdb_votes]]&gt;100000, "popular", "not popular")</f>
        <v>not popular</v>
      </c>
    </row>
    <row r="160" spans="1:15" ht="15.75" customHeight="1" x14ac:dyDescent="0.3">
      <c r="A160" s="1">
        <v>158</v>
      </c>
      <c r="B160" s="1" t="s">
        <v>652</v>
      </c>
      <c r="C160" s="1" t="s">
        <v>653</v>
      </c>
      <c r="D160" s="1" t="str">
        <f>TRIM(CLEAN(Table1[[#This Row],[title]]))</f>
        <v>Double Team</v>
      </c>
      <c r="E160" s="1" t="s">
        <v>13</v>
      </c>
      <c r="F160" s="1" t="s">
        <v>654</v>
      </c>
      <c r="G160" s="12">
        <v>1997</v>
      </c>
      <c r="H160" s="4" t="str">
        <f ca="1">IF(Table1[[#This Row],[release_year]]&gt;YEAR(TODAY()) - 50,"Yes", "No")</f>
        <v>Yes</v>
      </c>
      <c r="I160" s="1" t="s">
        <v>15</v>
      </c>
      <c r="J160" s="1" t="str">
        <f>IF(Table1[[#This Row],[age_certification]] = "","Not Rated",Table1[[#This Row],[age_certification]])</f>
        <v>R</v>
      </c>
      <c r="K160" s="18">
        <v>93</v>
      </c>
      <c r="L160" s="9" t="s">
        <v>655</v>
      </c>
      <c r="M160" s="11">
        <v>4.7</v>
      </c>
      <c r="N160" s="12">
        <v>34127</v>
      </c>
      <c r="O160" t="str">
        <f>IF(Table1[[#This Row],[imdb_votes]]&gt;100000, "popular", "not popular")</f>
        <v>not popular</v>
      </c>
    </row>
    <row r="161" spans="1:15" ht="15.75" customHeight="1" x14ac:dyDescent="0.3">
      <c r="A161" s="1">
        <v>159</v>
      </c>
      <c r="B161" s="1" t="s">
        <v>656</v>
      </c>
      <c r="C161" s="1" t="s">
        <v>657</v>
      </c>
      <c r="D161" s="1" t="str">
        <f>TRIM(CLEAN(Table1[[#This Row],[title]]))</f>
        <v>Under Suspicion</v>
      </c>
      <c r="E161" s="1" t="s">
        <v>13</v>
      </c>
      <c r="F161" s="1" t="s">
        <v>658</v>
      </c>
      <c r="G161" s="12">
        <v>2000</v>
      </c>
      <c r="H161" s="4" t="str">
        <f ca="1">IF(Table1[[#This Row],[release_year]]&gt;YEAR(TODAY()) - 50,"Yes", "No")</f>
        <v>Yes</v>
      </c>
      <c r="I161" s="1" t="s">
        <v>15</v>
      </c>
      <c r="J161" s="1" t="str">
        <f>IF(Table1[[#This Row],[age_certification]] = "","Not Rated",Table1[[#This Row],[age_certification]])</f>
        <v>R</v>
      </c>
      <c r="K161" s="18">
        <v>110</v>
      </c>
      <c r="L161" s="9" t="s">
        <v>659</v>
      </c>
      <c r="M161" s="11">
        <v>6.5</v>
      </c>
      <c r="N161" s="12">
        <v>25432</v>
      </c>
      <c r="O161" t="str">
        <f>IF(Table1[[#This Row],[imdb_votes]]&gt;100000, "popular", "not popular")</f>
        <v>not popular</v>
      </c>
    </row>
    <row r="162" spans="1:15" ht="15.75" customHeight="1" x14ac:dyDescent="0.3">
      <c r="A162" s="1">
        <v>160</v>
      </c>
      <c r="B162" s="1" t="s">
        <v>660</v>
      </c>
      <c r="C162" s="1" t="s">
        <v>661</v>
      </c>
      <c r="D162" s="1" t="str">
        <f>TRIM(CLEAN(Table1[[#This Row],[title]]))</f>
        <v>Moesha</v>
      </c>
      <c r="E162" s="1" t="s">
        <v>32</v>
      </c>
      <c r="F162" s="1" t="s">
        <v>662</v>
      </c>
      <c r="G162" s="12">
        <v>1996</v>
      </c>
      <c r="H162" s="4" t="str">
        <f ca="1">IF(Table1[[#This Row],[release_year]]&gt;YEAR(TODAY()) - 50,"Yes", "No")</f>
        <v>Yes</v>
      </c>
      <c r="I162" s="1" t="s">
        <v>193</v>
      </c>
      <c r="J162" s="1" t="str">
        <f>IF(Table1[[#This Row],[age_certification]] = "","Not Rated",Table1[[#This Row],[age_certification]])</f>
        <v>TV-PG</v>
      </c>
      <c r="K162" s="18">
        <v>21</v>
      </c>
      <c r="L162" s="9" t="s">
        <v>663</v>
      </c>
      <c r="M162" s="11">
        <v>5.7</v>
      </c>
      <c r="N162" s="12">
        <v>3713</v>
      </c>
      <c r="O162" t="str">
        <f>IF(Table1[[#This Row],[imdb_votes]]&gt;100000, "popular", "not popular")</f>
        <v>not popular</v>
      </c>
    </row>
    <row r="163" spans="1:15" ht="15.75" customHeight="1" x14ac:dyDescent="0.3">
      <c r="A163" s="1">
        <v>161</v>
      </c>
      <c r="B163" s="1" t="s">
        <v>664</v>
      </c>
      <c r="C163" s="1" t="s">
        <v>665</v>
      </c>
      <c r="D163" s="1" t="str">
        <f>TRIM(CLEAN(Table1[[#This Row],[title]]))</f>
        <v>Sister, Sister</v>
      </c>
      <c r="E163" s="1" t="s">
        <v>32</v>
      </c>
      <c r="F163" s="1" t="s">
        <v>666</v>
      </c>
      <c r="G163" s="12">
        <v>1994</v>
      </c>
      <c r="H163" s="4" t="str">
        <f ca="1">IF(Table1[[#This Row],[release_year]]&gt;YEAR(TODAY()) - 50,"Yes", "No")</f>
        <v>Yes</v>
      </c>
      <c r="I163" s="1" t="s">
        <v>193</v>
      </c>
      <c r="J163" s="1" t="str">
        <f>IF(Table1[[#This Row],[age_certification]] = "","Not Rated",Table1[[#This Row],[age_certification]])</f>
        <v>TV-PG</v>
      </c>
      <c r="K163" s="18">
        <v>22</v>
      </c>
      <c r="L163" s="9" t="s">
        <v>667</v>
      </c>
      <c r="M163" s="11">
        <v>6.2</v>
      </c>
      <c r="N163" s="12">
        <v>12535</v>
      </c>
      <c r="O163" t="str">
        <f>IF(Table1[[#This Row],[imdb_votes]]&gt;100000, "popular", "not popular")</f>
        <v>not popular</v>
      </c>
    </row>
    <row r="164" spans="1:15" ht="15.75" customHeight="1" x14ac:dyDescent="0.3">
      <c r="A164" s="1">
        <v>162</v>
      </c>
      <c r="B164" s="1" t="s">
        <v>668</v>
      </c>
      <c r="C164" s="1" t="s">
        <v>669</v>
      </c>
      <c r="D164" s="1" t="str">
        <f>TRIM(CLEAN(Table1[[#This Row],[title]]))</f>
        <v>Cardcaptor Sakura</v>
      </c>
      <c r="E164" s="1" t="s">
        <v>32</v>
      </c>
      <c r="F164" s="1" t="s">
        <v>670</v>
      </c>
      <c r="G164" s="12">
        <v>1998</v>
      </c>
      <c r="H164" s="4" t="str">
        <f ca="1">IF(Table1[[#This Row],[release_year]]&gt;YEAR(TODAY()) - 50,"Yes", "No")</f>
        <v>Yes</v>
      </c>
      <c r="I164" s="1" t="s">
        <v>423</v>
      </c>
      <c r="J164" s="1" t="str">
        <f>IF(Table1[[#This Row],[age_certification]] = "","Not Rated",Table1[[#This Row],[age_certification]])</f>
        <v>TV-Y7</v>
      </c>
      <c r="K164" s="18">
        <v>25</v>
      </c>
      <c r="L164" s="9" t="s">
        <v>671</v>
      </c>
      <c r="M164" s="11">
        <v>8</v>
      </c>
      <c r="N164" s="12">
        <v>4936</v>
      </c>
      <c r="O164" t="str">
        <f>IF(Table1[[#This Row],[imdb_votes]]&gt;100000, "popular", "not popular")</f>
        <v>not popular</v>
      </c>
    </row>
    <row r="165" spans="1:15" ht="15.75" customHeight="1" x14ac:dyDescent="0.3">
      <c r="A165" s="1">
        <v>163</v>
      </c>
      <c r="B165" s="1" t="s">
        <v>672</v>
      </c>
      <c r="C165" s="1" t="s">
        <v>673</v>
      </c>
      <c r="D165" s="1" t="str">
        <f>TRIM(CLEAN(Table1[[#This Row],[title]]))</f>
        <v>Geronimo: An American Legend</v>
      </c>
      <c r="E165" s="1" t="s">
        <v>13</v>
      </c>
      <c r="F165" s="1" t="s">
        <v>674</v>
      </c>
      <c r="G165" s="12">
        <v>1993</v>
      </c>
      <c r="H165" s="4" t="str">
        <f ca="1">IF(Table1[[#This Row],[release_year]]&gt;YEAR(TODAY()) - 50,"Yes", "No")</f>
        <v>Yes</v>
      </c>
      <c r="I165" s="1" t="s">
        <v>56</v>
      </c>
      <c r="J165" s="1" t="str">
        <f>IF(Table1[[#This Row],[age_certification]] = "","Not Rated",Table1[[#This Row],[age_certification]])</f>
        <v>PG-13</v>
      </c>
      <c r="K165" s="18">
        <v>115</v>
      </c>
      <c r="L165" s="9" t="s">
        <v>675</v>
      </c>
      <c r="M165" s="11">
        <v>6.5</v>
      </c>
      <c r="N165" s="12">
        <v>11506</v>
      </c>
      <c r="O165" t="str">
        <f>IF(Table1[[#This Row],[imdb_votes]]&gt;100000, "popular", "not popular")</f>
        <v>not popular</v>
      </c>
    </row>
    <row r="166" spans="1:15" ht="15.75" customHeight="1" x14ac:dyDescent="0.3">
      <c r="A166" s="1">
        <v>164</v>
      </c>
      <c r="B166" s="1" t="s">
        <v>676</v>
      </c>
      <c r="C166" s="1" t="s">
        <v>677</v>
      </c>
      <c r="D166" s="1" t="str">
        <f>TRIM(CLEAN(Table1[[#This Row],[title]]))</f>
        <v>The Mirror Has Two Faces</v>
      </c>
      <c r="E166" s="1" t="s">
        <v>13</v>
      </c>
      <c r="F166" s="1" t="s">
        <v>678</v>
      </c>
      <c r="G166" s="12">
        <v>1996</v>
      </c>
      <c r="H166" s="4" t="str">
        <f ca="1">IF(Table1[[#This Row],[release_year]]&gt;YEAR(TODAY()) - 50,"Yes", "No")</f>
        <v>Yes</v>
      </c>
      <c r="I166" s="1" t="s">
        <v>56</v>
      </c>
      <c r="J166" s="1" t="str">
        <f>IF(Table1[[#This Row],[age_certification]] = "","Not Rated",Table1[[#This Row],[age_certification]])</f>
        <v>PG-13</v>
      </c>
      <c r="K166" s="18">
        <v>126</v>
      </c>
      <c r="L166" s="9" t="s">
        <v>679</v>
      </c>
      <c r="M166" s="11">
        <v>6.6</v>
      </c>
      <c r="N166" s="12">
        <v>19829</v>
      </c>
      <c r="O166" t="str">
        <f>IF(Table1[[#This Row],[imdb_votes]]&gt;100000, "popular", "not popular")</f>
        <v>not popular</v>
      </c>
    </row>
    <row r="167" spans="1:15" ht="15.75" customHeight="1" x14ac:dyDescent="0.3">
      <c r="A167" s="1">
        <v>165</v>
      </c>
      <c r="B167" s="1" t="s">
        <v>680</v>
      </c>
      <c r="C167" s="1" t="s">
        <v>681</v>
      </c>
      <c r="D167" s="1" t="str">
        <f>TRIM(CLEAN(Table1[[#This Row],[title]]))</f>
        <v>Girlfriends</v>
      </c>
      <c r="E167" s="1" t="s">
        <v>32</v>
      </c>
      <c r="F167" s="2" t="s">
        <v>682</v>
      </c>
      <c r="G167" s="12">
        <v>2000</v>
      </c>
      <c r="H167" s="4" t="str">
        <f ca="1">IF(Table1[[#This Row],[release_year]]&gt;YEAR(TODAY()) - 50,"Yes", "No")</f>
        <v>Yes</v>
      </c>
      <c r="I167" s="1" t="s">
        <v>193</v>
      </c>
      <c r="J167" s="1" t="str">
        <f>IF(Table1[[#This Row],[age_certification]] = "","Not Rated",Table1[[#This Row],[age_certification]])</f>
        <v>TV-PG</v>
      </c>
      <c r="K167" s="18">
        <v>21</v>
      </c>
      <c r="L167" s="9" t="s">
        <v>683</v>
      </c>
      <c r="M167" s="11">
        <v>7.2</v>
      </c>
      <c r="N167" s="12">
        <v>4482</v>
      </c>
      <c r="O167" t="str">
        <f>IF(Table1[[#This Row],[imdb_votes]]&gt;100000, "popular", "not popular")</f>
        <v>not popular</v>
      </c>
    </row>
    <row r="168" spans="1:15" ht="15.75" customHeight="1" x14ac:dyDescent="0.3">
      <c r="A168" s="1">
        <v>166</v>
      </c>
      <c r="B168" s="1" t="s">
        <v>684</v>
      </c>
      <c r="C168" s="1" t="s">
        <v>685</v>
      </c>
      <c r="D168" s="1" t="str">
        <f>TRIM(CLEAN(Table1[[#This Row],[title]]))</f>
        <v>Knight Rider 2000</v>
      </c>
      <c r="E168" s="1" t="s">
        <v>13</v>
      </c>
      <c r="F168" s="1" t="s">
        <v>686</v>
      </c>
      <c r="G168" s="12">
        <v>1991</v>
      </c>
      <c r="H168" s="4" t="str">
        <f ca="1">IF(Table1[[#This Row],[release_year]]&gt;YEAR(TODAY()) - 50,"Yes", "No")</f>
        <v>Yes</v>
      </c>
      <c r="I168" s="1" t="s">
        <v>43</v>
      </c>
      <c r="J168" s="1" t="str">
        <f>IF(Table1[[#This Row],[age_certification]] = "","Not Rated",Table1[[#This Row],[age_certification]])</f>
        <v>G</v>
      </c>
      <c r="K168" s="18">
        <v>91</v>
      </c>
      <c r="L168" s="9" t="s">
        <v>687</v>
      </c>
      <c r="M168" s="11">
        <v>4.5</v>
      </c>
      <c r="N168" s="12">
        <v>3178</v>
      </c>
      <c r="O168" t="str">
        <f>IF(Table1[[#This Row],[imdb_votes]]&gt;100000, "popular", "not popular")</f>
        <v>not popular</v>
      </c>
    </row>
    <row r="169" spans="1:15" ht="15.75" customHeight="1" x14ac:dyDescent="0.3">
      <c r="A169" s="1">
        <v>167</v>
      </c>
      <c r="B169" s="1" t="s">
        <v>688</v>
      </c>
      <c r="C169" s="1" t="s">
        <v>689</v>
      </c>
      <c r="D169" s="1" t="str">
        <f>TRIM(CLEAN(Table1[[#This Row],[title]]))</f>
        <v>The Last Days</v>
      </c>
      <c r="E169" s="1" t="s">
        <v>13</v>
      </c>
      <c r="F169" s="1" t="s">
        <v>690</v>
      </c>
      <c r="G169" s="12">
        <v>1998</v>
      </c>
      <c r="H169" s="4" t="str">
        <f ca="1">IF(Table1[[#This Row],[release_year]]&gt;YEAR(TODAY()) - 50,"Yes", "No")</f>
        <v>Yes</v>
      </c>
      <c r="I169" s="1" t="s">
        <v>56</v>
      </c>
      <c r="J169" s="1" t="str">
        <f>IF(Table1[[#This Row],[age_certification]] = "","Not Rated",Table1[[#This Row],[age_certification]])</f>
        <v>PG-13</v>
      </c>
      <c r="K169" s="18">
        <v>87</v>
      </c>
      <c r="L169" s="9" t="s">
        <v>691</v>
      </c>
      <c r="M169" s="11">
        <v>7.9</v>
      </c>
      <c r="N169" s="12">
        <v>4247</v>
      </c>
      <c r="O169" t="str">
        <f>IF(Table1[[#This Row],[imdb_votes]]&gt;100000, "popular", "not popular")</f>
        <v>not popular</v>
      </c>
    </row>
    <row r="170" spans="1:15" ht="15.75" customHeight="1" x14ac:dyDescent="0.3">
      <c r="A170" s="1">
        <v>168</v>
      </c>
      <c r="B170" s="1" t="s">
        <v>692</v>
      </c>
      <c r="C170" s="1" t="s">
        <v>693</v>
      </c>
      <c r="D170" s="1" t="str">
        <f>TRIM(CLEAN(Table1[[#This Row],[title]]))</f>
        <v>The Parkers</v>
      </c>
      <c r="E170" s="1" t="s">
        <v>32</v>
      </c>
      <c r="F170" s="1" t="s">
        <v>694</v>
      </c>
      <c r="G170" s="12">
        <v>1999</v>
      </c>
      <c r="H170" s="4" t="str">
        <f ca="1">IF(Table1[[#This Row],[release_year]]&gt;YEAR(TODAY()) - 50,"Yes", "No")</f>
        <v>Yes</v>
      </c>
      <c r="I170" s="1" t="s">
        <v>193</v>
      </c>
      <c r="J170" s="1" t="str">
        <f>IF(Table1[[#This Row],[age_certification]] = "","Not Rated",Table1[[#This Row],[age_certification]])</f>
        <v>TV-PG</v>
      </c>
      <c r="K170" s="18">
        <v>19</v>
      </c>
      <c r="L170" s="9" t="s">
        <v>695</v>
      </c>
      <c r="M170" s="11">
        <v>6.8</v>
      </c>
      <c r="N170" s="12">
        <v>2346</v>
      </c>
      <c r="O170" t="str">
        <f>IF(Table1[[#This Row],[imdb_votes]]&gt;100000, "popular", "not popular")</f>
        <v>not popular</v>
      </c>
    </row>
    <row r="171" spans="1:15" ht="15.75" customHeight="1" x14ac:dyDescent="0.3">
      <c r="A171" s="1">
        <v>169</v>
      </c>
      <c r="B171" s="1" t="s">
        <v>696</v>
      </c>
      <c r="C171" s="1" t="s">
        <v>697</v>
      </c>
      <c r="D171" s="1" t="str">
        <f>TRIM(CLEAN(Table1[[#This Row],[title]]))</f>
        <v>Heavy</v>
      </c>
      <c r="E171" s="1" t="s">
        <v>13</v>
      </c>
      <c r="F171" s="1" t="s">
        <v>698</v>
      </c>
      <c r="G171" s="12">
        <v>1995</v>
      </c>
      <c r="H171" s="4" t="str">
        <f ca="1">IF(Table1[[#This Row],[release_year]]&gt;YEAR(TODAY()) - 50,"Yes", "No")</f>
        <v>Yes</v>
      </c>
      <c r="I171" s="1" t="s">
        <v>15</v>
      </c>
      <c r="J171" s="1" t="str">
        <f>IF(Table1[[#This Row],[age_certification]] = "","Not Rated",Table1[[#This Row],[age_certification]])</f>
        <v>R</v>
      </c>
      <c r="K171" s="18">
        <v>105</v>
      </c>
      <c r="L171" s="9" t="s">
        <v>699</v>
      </c>
      <c r="M171" s="11">
        <v>6.8</v>
      </c>
      <c r="N171" s="12">
        <v>4921</v>
      </c>
      <c r="O171" t="str">
        <f>IF(Table1[[#This Row],[imdb_votes]]&gt;100000, "popular", "not popular")</f>
        <v>not popular</v>
      </c>
    </row>
    <row r="172" spans="1:15" ht="15.75" customHeight="1" x14ac:dyDescent="0.3">
      <c r="A172" s="1">
        <v>170</v>
      </c>
      <c r="B172" s="1" t="s">
        <v>700</v>
      </c>
      <c r="C172" s="1" t="s">
        <v>701</v>
      </c>
      <c r="D172" s="1" t="str">
        <f>TRIM(CLEAN(Table1[[#This Row],[title]]))</f>
        <v>Bill Hicks: Revelations</v>
      </c>
      <c r="E172" s="1" t="s">
        <v>13</v>
      </c>
      <c r="F172" s="1" t="s">
        <v>702</v>
      </c>
      <c r="G172" s="12">
        <v>1993</v>
      </c>
      <c r="H172" s="4" t="str">
        <f ca="1">IF(Table1[[#This Row],[release_year]]&gt;YEAR(TODAY()) - 50,"Yes", "No")</f>
        <v>Yes</v>
      </c>
      <c r="I172"/>
      <c r="J172" t="str">
        <f>IF(Table1[[#This Row],[age_certification]] = "","Not Rated",Table1[[#This Row],[age_certification]])</f>
        <v>Not Rated</v>
      </c>
      <c r="K172" s="18">
        <v>74</v>
      </c>
      <c r="L172" s="9" t="s">
        <v>703</v>
      </c>
      <c r="M172" s="11">
        <v>8.5</v>
      </c>
      <c r="N172" s="12">
        <v>3085</v>
      </c>
      <c r="O172" t="str">
        <f>IF(Table1[[#This Row],[imdb_votes]]&gt;100000, "popular", "not popular")</f>
        <v>not popular</v>
      </c>
    </row>
    <row r="173" spans="1:15" ht="15.75" customHeight="1" x14ac:dyDescent="0.3">
      <c r="A173" s="1">
        <v>171</v>
      </c>
      <c r="B173" s="1" t="s">
        <v>704</v>
      </c>
      <c r="C173" s="1" t="s">
        <v>705</v>
      </c>
      <c r="D173" s="1" t="str">
        <f>TRIM(CLEAN(Table1[[#This Row],[title]]))</f>
        <v>Sankofa</v>
      </c>
      <c r="E173" s="1" t="s">
        <v>13</v>
      </c>
      <c r="F173" s="1" t="s">
        <v>706</v>
      </c>
      <c r="G173" s="12">
        <v>1993</v>
      </c>
      <c r="H173" s="4" t="str">
        <f ca="1">IF(Table1[[#This Row],[release_year]]&gt;YEAR(TODAY()) - 50,"Yes", "No")</f>
        <v>Yes</v>
      </c>
      <c r="I173"/>
      <c r="J173" t="str">
        <f>IF(Table1[[#This Row],[age_certification]] = "","Not Rated",Table1[[#This Row],[age_certification]])</f>
        <v>Not Rated</v>
      </c>
      <c r="K173" s="18">
        <v>124</v>
      </c>
      <c r="L173" s="9" t="s">
        <v>707</v>
      </c>
      <c r="M173" s="11">
        <v>7</v>
      </c>
      <c r="N173" s="12">
        <v>678</v>
      </c>
      <c r="O173" t="str">
        <f>IF(Table1[[#This Row],[imdb_votes]]&gt;100000, "popular", "not popular")</f>
        <v>not popular</v>
      </c>
    </row>
    <row r="174" spans="1:15" ht="15.75" customHeight="1" x14ac:dyDescent="0.3">
      <c r="A174" s="1">
        <v>172</v>
      </c>
      <c r="B174" s="1" t="s">
        <v>708</v>
      </c>
      <c r="C174" s="1" t="s">
        <v>709</v>
      </c>
      <c r="D174" s="1" t="str">
        <f>TRIM(CLEAN(Table1[[#This Row],[title]]))</f>
        <v>Dale's Supermarket Sweep</v>
      </c>
      <c r="E174" s="1" t="s">
        <v>32</v>
      </c>
      <c r="F174" s="1" t="s">
        <v>710</v>
      </c>
      <c r="G174" s="12">
        <v>1993</v>
      </c>
      <c r="H174" s="4" t="str">
        <f ca="1">IF(Table1[[#This Row],[release_year]]&gt;YEAR(TODAY()) - 50,"Yes", "No")</f>
        <v>Yes</v>
      </c>
      <c r="I174" s="1" t="s">
        <v>247</v>
      </c>
      <c r="J174" s="1" t="str">
        <f>IF(Table1[[#This Row],[age_certification]] = "","Not Rated",Table1[[#This Row],[age_certification]])</f>
        <v>TV-G</v>
      </c>
      <c r="K174" s="18">
        <v>21</v>
      </c>
      <c r="L174" s="9" t="s">
        <v>711</v>
      </c>
      <c r="M174" s="11">
        <v>7.1</v>
      </c>
      <c r="N174" s="12">
        <v>39</v>
      </c>
      <c r="O174" t="str">
        <f>IF(Table1[[#This Row],[imdb_votes]]&gt;100000, "popular", "not popular")</f>
        <v>not popular</v>
      </c>
    </row>
    <row r="175" spans="1:15" ht="15.75" customHeight="1" x14ac:dyDescent="0.3">
      <c r="A175" s="1">
        <v>173</v>
      </c>
      <c r="B175" s="1" t="s">
        <v>712</v>
      </c>
      <c r="C175" s="1" t="s">
        <v>713</v>
      </c>
      <c r="D175" s="1" t="str">
        <f>TRIM(CLEAN(Table1[[#This Row],[title]]))</f>
        <v>Jerry Seinfeld: I'm Telling You for the Last Time</v>
      </c>
      <c r="E175" s="1" t="s">
        <v>13</v>
      </c>
      <c r="F175" s="1" t="s">
        <v>714</v>
      </c>
      <c r="G175" s="12">
        <v>1998</v>
      </c>
      <c r="H175" s="4" t="str">
        <f ca="1">IF(Table1[[#This Row],[release_year]]&gt;YEAR(TODAY()) - 50,"Yes", "No")</f>
        <v>Yes</v>
      </c>
      <c r="I175" s="1" t="s">
        <v>43</v>
      </c>
      <c r="J175" s="1" t="str">
        <f>IF(Table1[[#This Row],[age_certification]] = "","Not Rated",Table1[[#This Row],[age_certification]])</f>
        <v>G</v>
      </c>
      <c r="K175" s="18">
        <v>75</v>
      </c>
      <c r="L175" s="9" t="s">
        <v>715</v>
      </c>
      <c r="M175" s="11">
        <v>7.9</v>
      </c>
      <c r="N175" s="12">
        <v>5834</v>
      </c>
      <c r="O175" t="str">
        <f>IF(Table1[[#This Row],[imdb_votes]]&gt;100000, "popular", "not popular")</f>
        <v>not popular</v>
      </c>
    </row>
    <row r="176" spans="1:15" ht="15.75" customHeight="1" x14ac:dyDescent="0.3">
      <c r="A176" s="1">
        <v>174</v>
      </c>
      <c r="B176" s="1" t="s">
        <v>716</v>
      </c>
      <c r="C176" s="1" t="s">
        <v>717</v>
      </c>
      <c r="D176" s="1" t="str">
        <f>TRIM(CLEAN(Table1[[#This Row],[title]]))</f>
        <v>Children of God</v>
      </c>
      <c r="E176" s="1" t="s">
        <v>13</v>
      </c>
      <c r="F176" s="1" t="s">
        <v>718</v>
      </c>
      <c r="G176" s="12">
        <v>1994</v>
      </c>
      <c r="H176" s="4" t="str">
        <f ca="1">IF(Table1[[#This Row],[release_year]]&gt;YEAR(TODAY()) - 50,"Yes", "No")</f>
        <v>Yes</v>
      </c>
      <c r="I176"/>
      <c r="J176" t="str">
        <f>IF(Table1[[#This Row],[age_certification]] = "","Not Rated",Table1[[#This Row],[age_certification]])</f>
        <v>Not Rated</v>
      </c>
      <c r="K176" s="18">
        <v>63</v>
      </c>
      <c r="L176" s="9" t="s">
        <v>719</v>
      </c>
      <c r="M176" s="11">
        <v>6.4</v>
      </c>
      <c r="N176" s="12">
        <v>589</v>
      </c>
      <c r="O176" t="str">
        <f>IF(Table1[[#This Row],[imdb_votes]]&gt;100000, "popular", "not popular")</f>
        <v>not popular</v>
      </c>
    </row>
    <row r="177" spans="1:15" ht="15.75" customHeight="1" x14ac:dyDescent="0.3">
      <c r="A177" s="1">
        <v>175</v>
      </c>
      <c r="B177" s="1" t="s">
        <v>720</v>
      </c>
      <c r="C177" s="1" t="s">
        <v>721</v>
      </c>
      <c r="D177" s="1" t="str">
        <f>TRIM(CLEAN(Table1[[#This Row],[title]]))</f>
        <v>Wild Tango</v>
      </c>
      <c r="E177" s="1" t="s">
        <v>13</v>
      </c>
      <c r="F177" s="1" t="s">
        <v>722</v>
      </c>
      <c r="G177" s="12">
        <v>1993</v>
      </c>
      <c r="H177" s="4" t="str">
        <f ca="1">IF(Table1[[#This Row],[release_year]]&gt;YEAR(TODAY()) - 50,"Yes", "No")</f>
        <v>Yes</v>
      </c>
      <c r="I177" s="1" t="s">
        <v>15</v>
      </c>
      <c r="J177" s="1" t="str">
        <f>IF(Table1[[#This Row],[age_certification]] = "","Not Rated",Table1[[#This Row],[age_certification]])</f>
        <v>R</v>
      </c>
      <c r="K177" s="18">
        <v>124</v>
      </c>
      <c r="L177" s="9" t="s">
        <v>723</v>
      </c>
      <c r="M177" s="11">
        <v>6.7</v>
      </c>
      <c r="N177" s="12">
        <v>1564</v>
      </c>
      <c r="O177" t="str">
        <f>IF(Table1[[#This Row],[imdb_votes]]&gt;100000, "popular", "not popular")</f>
        <v>not popular</v>
      </c>
    </row>
    <row r="178" spans="1:15" ht="15.75" customHeight="1" x14ac:dyDescent="0.3">
      <c r="A178" s="1">
        <v>176</v>
      </c>
      <c r="B178" s="1" t="s">
        <v>724</v>
      </c>
      <c r="C178" s="1" t="s">
        <v>725</v>
      </c>
      <c r="D178" s="1" t="str">
        <f>TRIM(CLEAN(Table1[[#This Row],[title]]))</f>
        <v>Kuch Kuch Hota Hai</v>
      </c>
      <c r="E178" s="1" t="s">
        <v>13</v>
      </c>
      <c r="F178" s="1" t="s">
        <v>726</v>
      </c>
      <c r="G178" s="12">
        <v>1998</v>
      </c>
      <c r="H178" s="4" t="str">
        <f ca="1">IF(Table1[[#This Row],[release_year]]&gt;YEAR(TODAY()) - 50,"Yes", "No")</f>
        <v>Yes</v>
      </c>
      <c r="I178" s="1" t="s">
        <v>43</v>
      </c>
      <c r="J178" s="1" t="str">
        <f>IF(Table1[[#This Row],[age_certification]] = "","Not Rated",Table1[[#This Row],[age_certification]])</f>
        <v>G</v>
      </c>
      <c r="K178" s="18">
        <v>185</v>
      </c>
      <c r="L178" s="9" t="s">
        <v>727</v>
      </c>
      <c r="M178" s="11">
        <v>7.6</v>
      </c>
      <c r="N178" s="12">
        <v>51640</v>
      </c>
      <c r="O178" t="str">
        <f>IF(Table1[[#This Row],[imdb_votes]]&gt;100000, "popular", "not popular")</f>
        <v>not popular</v>
      </c>
    </row>
    <row r="179" spans="1:15" ht="15.75" customHeight="1" x14ac:dyDescent="0.3">
      <c r="A179" s="1">
        <v>177</v>
      </c>
      <c r="B179" s="1" t="s">
        <v>728</v>
      </c>
      <c r="C179" s="1" t="s">
        <v>729</v>
      </c>
      <c r="D179" s="1" t="str">
        <f>TRIM(CLEAN(Table1[[#This Row],[title]]))</f>
        <v>Oggy and the Cockroaches</v>
      </c>
      <c r="E179" s="1" t="s">
        <v>32</v>
      </c>
      <c r="F179" s="1" t="s">
        <v>730</v>
      </c>
      <c r="G179" s="12">
        <v>1999</v>
      </c>
      <c r="H179" s="4" t="str">
        <f ca="1">IF(Table1[[#This Row],[release_year]]&gt;YEAR(TODAY()) - 50,"Yes", "No")</f>
        <v>Yes</v>
      </c>
      <c r="I179" s="1" t="s">
        <v>423</v>
      </c>
      <c r="J179" s="1" t="str">
        <f>IF(Table1[[#This Row],[age_certification]] = "","Not Rated",Table1[[#This Row],[age_certification]])</f>
        <v>TV-Y7</v>
      </c>
      <c r="K179" s="18">
        <v>9</v>
      </c>
      <c r="L179" s="9" t="s">
        <v>731</v>
      </c>
      <c r="M179" s="11">
        <v>7.4</v>
      </c>
      <c r="N179" s="12">
        <v>4185</v>
      </c>
      <c r="O179" t="str">
        <f>IF(Table1[[#This Row],[imdb_votes]]&gt;100000, "popular", "not popular")</f>
        <v>not popular</v>
      </c>
    </row>
    <row r="180" spans="1:15" ht="15.75" customHeight="1" x14ac:dyDescent="0.3">
      <c r="A180" s="1">
        <v>178</v>
      </c>
      <c r="B180" s="1" t="s">
        <v>732</v>
      </c>
      <c r="C180" s="1" t="s">
        <v>733</v>
      </c>
      <c r="D180" s="1" t="str">
        <f>TRIM(CLEAN(Table1[[#This Row],[title]]))</f>
        <v>H</v>
      </c>
      <c r="E180" s="1" t="s">
        <v>32</v>
      </c>
      <c r="F180" s="2" t="s">
        <v>734</v>
      </c>
      <c r="G180" s="12">
        <v>1998</v>
      </c>
      <c r="H180" s="4" t="str">
        <f ca="1">IF(Table1[[#This Row],[release_year]]&gt;YEAR(TODAY()) - 50,"Yes", "No")</f>
        <v>Yes</v>
      </c>
      <c r="I180" s="1" t="s">
        <v>132</v>
      </c>
      <c r="J180" s="1" t="str">
        <f>IF(Table1[[#This Row],[age_certification]] = "","Not Rated",Table1[[#This Row],[age_certification]])</f>
        <v>TV-MA</v>
      </c>
      <c r="K180" s="18">
        <v>25</v>
      </c>
      <c r="L180" s="9" t="s">
        <v>735</v>
      </c>
      <c r="M180" s="11">
        <v>7.4</v>
      </c>
      <c r="N180" s="12">
        <v>1703</v>
      </c>
      <c r="O180" t="str">
        <f>IF(Table1[[#This Row],[imdb_votes]]&gt;100000, "popular", "not popular")</f>
        <v>not popular</v>
      </c>
    </row>
    <row r="181" spans="1:15" ht="15.75" customHeight="1" x14ac:dyDescent="0.3">
      <c r="A181" s="1">
        <v>179</v>
      </c>
      <c r="B181" s="1" t="s">
        <v>736</v>
      </c>
      <c r="C181" s="1" t="s">
        <v>737</v>
      </c>
      <c r="D181" s="1" t="str">
        <f>TRIM(CLEAN(Table1[[#This Row],[title]]))</f>
        <v>Herod's Law</v>
      </c>
      <c r="E181" s="1" t="s">
        <v>13</v>
      </c>
      <c r="F181" s="1" t="s">
        <v>738</v>
      </c>
      <c r="G181" s="12">
        <v>1999</v>
      </c>
      <c r="H181" s="4" t="str">
        <f ca="1">IF(Table1[[#This Row],[release_year]]&gt;YEAR(TODAY()) - 50,"Yes", "No")</f>
        <v>Yes</v>
      </c>
      <c r="I181" s="1" t="s">
        <v>15</v>
      </c>
      <c r="J181" s="1" t="str">
        <f>IF(Table1[[#This Row],[age_certification]] = "","Not Rated",Table1[[#This Row],[age_certification]])</f>
        <v>R</v>
      </c>
      <c r="K181" s="18">
        <v>120</v>
      </c>
      <c r="L181" s="9" t="s">
        <v>739</v>
      </c>
      <c r="M181" s="11">
        <v>7.8</v>
      </c>
      <c r="N181" s="12">
        <v>5943</v>
      </c>
      <c r="O181" t="str">
        <f>IF(Table1[[#This Row],[imdb_votes]]&gt;100000, "popular", "not popular")</f>
        <v>not popular</v>
      </c>
    </row>
    <row r="182" spans="1:15" ht="15.75" customHeight="1" x14ac:dyDescent="0.3">
      <c r="A182" s="1">
        <v>180</v>
      </c>
      <c r="B182" s="1" t="s">
        <v>740</v>
      </c>
      <c r="C182" s="1" t="s">
        <v>741</v>
      </c>
      <c r="D182" s="1" t="str">
        <f>TRIM(CLEAN(Table1[[#This Row],[title]]))</f>
        <v>Tim Allen: Rewires America</v>
      </c>
      <c r="E182" s="1" t="s">
        <v>13</v>
      </c>
      <c r="F182" s="1" t="s">
        <v>742</v>
      </c>
      <c r="G182" s="12">
        <v>1991</v>
      </c>
      <c r="H182" s="4" t="str">
        <f ca="1">IF(Table1[[#This Row],[release_year]]&gt;YEAR(TODAY()) - 50,"Yes", "No")</f>
        <v>Yes</v>
      </c>
      <c r="I182" s="1" t="s">
        <v>20</v>
      </c>
      <c r="J182" s="1" t="str">
        <f>IF(Table1[[#This Row],[age_certification]] = "","Not Rated",Table1[[#This Row],[age_certification]])</f>
        <v>PG</v>
      </c>
      <c r="K182" s="18">
        <v>30</v>
      </c>
      <c r="L182" s="9" t="s">
        <v>743</v>
      </c>
      <c r="M182" s="11">
        <v>5.9</v>
      </c>
      <c r="N182" s="12">
        <v>195</v>
      </c>
      <c r="O182" t="str">
        <f>IF(Table1[[#This Row],[imdb_votes]]&gt;100000, "popular", "not popular")</f>
        <v>not popular</v>
      </c>
    </row>
    <row r="183" spans="1:15" ht="15.75" customHeight="1" x14ac:dyDescent="0.3">
      <c r="A183" s="1">
        <v>181</v>
      </c>
      <c r="B183" s="1" t="s">
        <v>744</v>
      </c>
      <c r="C183" s="1" t="s">
        <v>745</v>
      </c>
      <c r="D183" s="1" t="str">
        <f>TRIM(CLEAN(Table1[[#This Row],[title]]))</f>
        <v>Heartbreak High</v>
      </c>
      <c r="E183" s="1" t="s">
        <v>32</v>
      </c>
      <c r="F183" s="1" t="s">
        <v>746</v>
      </c>
      <c r="G183" s="12">
        <v>1994</v>
      </c>
      <c r="H183" s="4" t="str">
        <f ca="1">IF(Table1[[#This Row],[release_year]]&gt;YEAR(TODAY()) - 50,"Yes", "No")</f>
        <v>Yes</v>
      </c>
      <c r="I183" s="1" t="s">
        <v>132</v>
      </c>
      <c r="J183" s="1" t="str">
        <f>IF(Table1[[#This Row],[age_certification]] = "","Not Rated",Table1[[#This Row],[age_certification]])</f>
        <v>TV-MA</v>
      </c>
      <c r="K183" s="18">
        <v>47</v>
      </c>
      <c r="L183" s="9" t="s">
        <v>747</v>
      </c>
      <c r="M183" s="11">
        <v>7.8</v>
      </c>
      <c r="N183" s="12">
        <v>3106</v>
      </c>
      <c r="O183" t="str">
        <f>IF(Table1[[#This Row],[imdb_votes]]&gt;100000, "popular", "not popular")</f>
        <v>not popular</v>
      </c>
    </row>
    <row r="184" spans="1:15" ht="15.75" customHeight="1" x14ac:dyDescent="0.3">
      <c r="A184" s="1">
        <v>182</v>
      </c>
      <c r="B184" s="1" t="s">
        <v>748</v>
      </c>
      <c r="C184" s="1" t="s">
        <v>749</v>
      </c>
      <c r="D184" s="1" t="str">
        <f>TRIM(CLEAN(Table1[[#This Row],[title]]))</f>
        <v>Dil Se..</v>
      </c>
      <c r="E184" s="1" t="s">
        <v>13</v>
      </c>
      <c r="F184" s="1" t="s">
        <v>750</v>
      </c>
      <c r="G184" s="12">
        <v>1998</v>
      </c>
      <c r="H184" s="4" t="str">
        <f ca="1">IF(Table1[[#This Row],[release_year]]&gt;YEAR(TODAY()) - 50,"Yes", "No")</f>
        <v>Yes</v>
      </c>
      <c r="I184" s="1" t="s">
        <v>56</v>
      </c>
      <c r="J184" s="1" t="str">
        <f>IF(Table1[[#This Row],[age_certification]] = "","Not Rated",Table1[[#This Row],[age_certification]])</f>
        <v>PG-13</v>
      </c>
      <c r="K184" s="18">
        <v>163</v>
      </c>
      <c r="L184" s="9" t="s">
        <v>751</v>
      </c>
      <c r="M184" s="11">
        <v>7.5</v>
      </c>
      <c r="N184" s="12">
        <v>28409</v>
      </c>
      <c r="O184" t="str">
        <f>IF(Table1[[#This Row],[imdb_votes]]&gt;100000, "popular", "not popular")</f>
        <v>not popular</v>
      </c>
    </row>
    <row r="185" spans="1:15" ht="15.75" customHeight="1" x14ac:dyDescent="0.3">
      <c r="A185" s="1">
        <v>183</v>
      </c>
      <c r="B185" s="1" t="s">
        <v>752</v>
      </c>
      <c r="C185" s="1" t="s">
        <v>753</v>
      </c>
      <c r="D185" s="1" t="str">
        <f>TRIM(CLEAN(Table1[[#This Row],[title]]))</f>
        <v>Aashik Aawara</v>
      </c>
      <c r="E185" s="1" t="s">
        <v>13</v>
      </c>
      <c r="F185" s="1" t="s">
        <v>754</v>
      </c>
      <c r="G185" s="12">
        <v>1993</v>
      </c>
      <c r="H185" s="4" t="str">
        <f ca="1">IF(Table1[[#This Row],[release_year]]&gt;YEAR(TODAY()) - 50,"Yes", "No")</f>
        <v>Yes</v>
      </c>
      <c r="I185"/>
      <c r="J185" t="str">
        <f>IF(Table1[[#This Row],[age_certification]] = "","Not Rated",Table1[[#This Row],[age_certification]])</f>
        <v>Not Rated</v>
      </c>
      <c r="K185" s="18">
        <v>153</v>
      </c>
      <c r="L185" s="9" t="s">
        <v>755</v>
      </c>
      <c r="M185" s="11">
        <v>4.7</v>
      </c>
      <c r="N185" s="12">
        <v>320</v>
      </c>
      <c r="O185" t="str">
        <f>IF(Table1[[#This Row],[imdb_votes]]&gt;100000, "popular", "not popular")</f>
        <v>not popular</v>
      </c>
    </row>
    <row r="186" spans="1:15" ht="15.75" customHeight="1" x14ac:dyDescent="0.3">
      <c r="A186" s="1">
        <v>184</v>
      </c>
      <c r="B186" s="1" t="s">
        <v>756</v>
      </c>
      <c r="C186" s="1" t="s">
        <v>757</v>
      </c>
      <c r="D186" s="1" t="str">
        <f>TRIM(CLEAN(Table1[[#This Row],[title]]))</f>
        <v>Destiny</v>
      </c>
      <c r="E186" s="1" t="s">
        <v>13</v>
      </c>
      <c r="F186" s="1" t="s">
        <v>758</v>
      </c>
      <c r="G186" s="12">
        <v>1997</v>
      </c>
      <c r="H186" s="4" t="str">
        <f ca="1">IF(Table1[[#This Row],[release_year]]&gt;YEAR(TODAY()) - 50,"Yes", "No")</f>
        <v>Yes</v>
      </c>
      <c r="I186"/>
      <c r="J186" t="str">
        <f>IF(Table1[[#This Row],[age_certification]] = "","Not Rated",Table1[[#This Row],[age_certification]])</f>
        <v>Not Rated</v>
      </c>
      <c r="K186" s="18">
        <v>136</v>
      </c>
      <c r="L186" s="9" t="s">
        <v>759</v>
      </c>
      <c r="M186" s="11">
        <v>7.1</v>
      </c>
      <c r="N186" s="12">
        <v>2825</v>
      </c>
      <c r="O186" t="str">
        <f>IF(Table1[[#This Row],[imdb_votes]]&gt;100000, "popular", "not popular")</f>
        <v>not popular</v>
      </c>
    </row>
    <row r="187" spans="1:15" ht="15.75" customHeight="1" x14ac:dyDescent="0.3">
      <c r="A187" s="1">
        <v>185</v>
      </c>
      <c r="B187" s="1" t="s">
        <v>760</v>
      </c>
      <c r="C187" s="1" t="s">
        <v>761</v>
      </c>
      <c r="D187" s="1" t="str">
        <f>TRIM(CLEAN(Table1[[#This Row],[title]]))</f>
        <v>Oh Darling! Yeh Hai India!</v>
      </c>
      <c r="E187" s="1" t="s">
        <v>13</v>
      </c>
      <c r="F187" s="1" t="s">
        <v>762</v>
      </c>
      <c r="G187" s="12">
        <v>1995</v>
      </c>
      <c r="H187" s="4" t="str">
        <f ca="1">IF(Table1[[#This Row],[release_year]]&gt;YEAR(TODAY()) - 50,"Yes", "No")</f>
        <v>Yes</v>
      </c>
      <c r="I187" s="1" t="s">
        <v>43</v>
      </c>
      <c r="J187" s="1" t="str">
        <f>IF(Table1[[#This Row],[age_certification]] = "","Not Rated",Table1[[#This Row],[age_certification]])</f>
        <v>G</v>
      </c>
      <c r="K187" s="18">
        <v>153</v>
      </c>
      <c r="L187" s="9" t="s">
        <v>763</v>
      </c>
      <c r="M187" s="11">
        <v>4</v>
      </c>
      <c r="N187" s="12">
        <v>1678</v>
      </c>
      <c r="O187" t="str">
        <f>IF(Table1[[#This Row],[imdb_votes]]&gt;100000, "popular", "not popular")</f>
        <v>not popular</v>
      </c>
    </row>
    <row r="188" spans="1:15" ht="15.75" customHeight="1" x14ac:dyDescent="0.3">
      <c r="A188" s="1">
        <v>186</v>
      </c>
      <c r="B188" s="1" t="s">
        <v>764</v>
      </c>
      <c r="C188" s="1" t="s">
        <v>765</v>
      </c>
      <c r="D188" s="1" t="str">
        <f>TRIM(CLEAN(Table1[[#This Row],[title]]))</f>
        <v>A Triumph of the Heart: The Ricky Bell Story</v>
      </c>
      <c r="E188" s="1" t="s">
        <v>13</v>
      </c>
      <c r="F188" s="1" t="s">
        <v>766</v>
      </c>
      <c r="G188" s="12">
        <v>1991</v>
      </c>
      <c r="H188" s="4" t="str">
        <f ca="1">IF(Table1[[#This Row],[release_year]]&gt;YEAR(TODAY()) - 50,"Yes", "No")</f>
        <v>Yes</v>
      </c>
      <c r="I188"/>
      <c r="J188" t="str">
        <f>IF(Table1[[#This Row],[age_certification]] = "","Not Rated",Table1[[#This Row],[age_certification]])</f>
        <v>Not Rated</v>
      </c>
      <c r="K188" s="18">
        <v>100</v>
      </c>
      <c r="L188" s="9" t="s">
        <v>767</v>
      </c>
      <c r="M188" s="11">
        <v>7.2</v>
      </c>
      <c r="N188" s="12">
        <v>248</v>
      </c>
      <c r="O188" t="str">
        <f>IF(Table1[[#This Row],[imdb_votes]]&gt;100000, "popular", "not popular")</f>
        <v>not popular</v>
      </c>
    </row>
    <row r="189" spans="1:15" ht="15.75" customHeight="1" x14ac:dyDescent="0.3">
      <c r="A189" s="1">
        <v>187</v>
      </c>
      <c r="B189" s="1" t="s">
        <v>768</v>
      </c>
      <c r="C189" s="1" t="s">
        <v>769</v>
      </c>
      <c r="D189" s="1" t="str">
        <f>TRIM(CLEAN(Table1[[#This Row],[title]]))</f>
        <v>Bombay</v>
      </c>
      <c r="E189" s="1" t="s">
        <v>13</v>
      </c>
      <c r="F189" s="1" t="s">
        <v>770</v>
      </c>
      <c r="G189" s="12">
        <v>1995</v>
      </c>
      <c r="H189" s="4" t="str">
        <f ca="1">IF(Table1[[#This Row],[release_year]]&gt;YEAR(TODAY()) - 50,"Yes", "No")</f>
        <v>Yes</v>
      </c>
      <c r="I189"/>
      <c r="J189" t="str">
        <f>IF(Table1[[#This Row],[age_certification]] = "","Not Rated",Table1[[#This Row],[age_certification]])</f>
        <v>Not Rated</v>
      </c>
      <c r="K189" s="18">
        <v>141</v>
      </c>
      <c r="L189" s="9" t="s">
        <v>771</v>
      </c>
      <c r="M189" s="11">
        <v>8.1</v>
      </c>
      <c r="N189" s="12">
        <v>12512</v>
      </c>
      <c r="O189" t="str">
        <f>IF(Table1[[#This Row],[imdb_votes]]&gt;100000, "popular", "not popular")</f>
        <v>not popular</v>
      </c>
    </row>
    <row r="190" spans="1:15" ht="15.75" customHeight="1" x14ac:dyDescent="0.3">
      <c r="A190" s="1">
        <v>188</v>
      </c>
      <c r="B190" s="1" t="s">
        <v>772</v>
      </c>
      <c r="C190" s="1" t="s">
        <v>773</v>
      </c>
      <c r="D190" s="1" t="str">
        <f>TRIM(CLEAN(Table1[[#This Row],[title]]))</f>
        <v>West Beirut</v>
      </c>
      <c r="E190" s="1" t="s">
        <v>13</v>
      </c>
      <c r="F190" s="1" t="s">
        <v>774</v>
      </c>
      <c r="G190" s="12">
        <v>1998</v>
      </c>
      <c r="H190" s="4" t="str">
        <f ca="1">IF(Table1[[#This Row],[release_year]]&gt;YEAR(TODAY()) - 50,"Yes", "No")</f>
        <v>Yes</v>
      </c>
      <c r="I190" s="1" t="s">
        <v>56</v>
      </c>
      <c r="J190" s="1" t="str">
        <f>IF(Table1[[#This Row],[age_certification]] = "","Not Rated",Table1[[#This Row],[age_certification]])</f>
        <v>PG-13</v>
      </c>
      <c r="K190" s="18">
        <v>105</v>
      </c>
      <c r="L190" s="9" t="s">
        <v>775</v>
      </c>
      <c r="M190" s="11">
        <v>7.6</v>
      </c>
      <c r="N190" s="12">
        <v>4175</v>
      </c>
      <c r="O190" t="str">
        <f>IF(Table1[[#This Row],[imdb_votes]]&gt;100000, "popular", "not popular")</f>
        <v>not popular</v>
      </c>
    </row>
    <row r="191" spans="1:15" ht="15.75" customHeight="1" x14ac:dyDescent="0.3">
      <c r="A191" s="1">
        <v>189</v>
      </c>
      <c r="B191" s="1" t="s">
        <v>776</v>
      </c>
      <c r="C191" s="1" t="s">
        <v>777</v>
      </c>
      <c r="D191" s="1" t="str">
        <f>TRIM(CLEAN(Table1[[#This Row],[title]]))</f>
        <v>Muthu</v>
      </c>
      <c r="E191" s="1" t="s">
        <v>13</v>
      </c>
      <c r="F191" s="1" t="s">
        <v>778</v>
      </c>
      <c r="G191" s="12">
        <v>1995</v>
      </c>
      <c r="H191" s="4" t="str">
        <f ca="1">IF(Table1[[#This Row],[release_year]]&gt;YEAR(TODAY()) - 50,"Yes", "No")</f>
        <v>Yes</v>
      </c>
      <c r="I191" s="1" t="s">
        <v>43</v>
      </c>
      <c r="J191" s="1" t="str">
        <f>IF(Table1[[#This Row],[age_certification]] = "","Not Rated",Table1[[#This Row],[age_certification]])</f>
        <v>G</v>
      </c>
      <c r="K191" s="18">
        <v>165</v>
      </c>
      <c r="L191" s="9" t="s">
        <v>779</v>
      </c>
      <c r="M191" s="11">
        <v>7.6</v>
      </c>
      <c r="N191" s="12">
        <v>3056</v>
      </c>
      <c r="O191" t="str">
        <f>IF(Table1[[#This Row],[imdb_votes]]&gt;100000, "popular", "not popular")</f>
        <v>not popular</v>
      </c>
    </row>
    <row r="192" spans="1:15" ht="15.75" customHeight="1" x14ac:dyDescent="0.3">
      <c r="A192" s="1">
        <v>190</v>
      </c>
      <c r="B192" s="1" t="s">
        <v>780</v>
      </c>
      <c r="C192" s="1" t="s">
        <v>781</v>
      </c>
      <c r="D192" s="1" t="str">
        <f>TRIM(CLEAN(Table1[[#This Row],[title]]))</f>
        <v>Qila</v>
      </c>
      <c r="E192" s="1" t="s">
        <v>13</v>
      </c>
      <c r="F192" s="1" t="s">
        <v>782</v>
      </c>
      <c r="G192" s="12">
        <v>1998</v>
      </c>
      <c r="H192" s="4" t="str">
        <f ca="1">IF(Table1[[#This Row],[release_year]]&gt;YEAR(TODAY()) - 50,"Yes", "No")</f>
        <v>Yes</v>
      </c>
      <c r="I192"/>
      <c r="J192" t="str">
        <f>IF(Table1[[#This Row],[age_certification]] = "","Not Rated",Table1[[#This Row],[age_certification]])</f>
        <v>Not Rated</v>
      </c>
      <c r="K192" s="18">
        <v>160</v>
      </c>
      <c r="L192" s="9" t="s">
        <v>783</v>
      </c>
      <c r="M192" s="11">
        <v>4.8</v>
      </c>
      <c r="N192" s="12">
        <v>129</v>
      </c>
      <c r="O192" t="str">
        <f>IF(Table1[[#This Row],[imdb_votes]]&gt;100000, "popular", "not popular")</f>
        <v>not popular</v>
      </c>
    </row>
    <row r="193" spans="1:15" ht="15.75" customHeight="1" x14ac:dyDescent="0.3">
      <c r="A193" s="1">
        <v>191</v>
      </c>
      <c r="B193" s="1" t="s">
        <v>784</v>
      </c>
      <c r="C193" s="1" t="s">
        <v>785</v>
      </c>
      <c r="D193" s="1" t="str">
        <f>TRIM(CLEAN(Table1[[#This Row],[title]]))</f>
        <v>Ram Jaane</v>
      </c>
      <c r="E193" s="1" t="s">
        <v>13</v>
      </c>
      <c r="F193" s="1" t="s">
        <v>786</v>
      </c>
      <c r="G193" s="12">
        <v>1995</v>
      </c>
      <c r="H193" s="4" t="str">
        <f ca="1">IF(Table1[[#This Row],[release_year]]&gt;YEAR(TODAY()) - 50,"Yes", "No")</f>
        <v>Yes</v>
      </c>
      <c r="I193"/>
      <c r="J193" t="str">
        <f>IF(Table1[[#This Row],[age_certification]] = "","Not Rated",Table1[[#This Row],[age_certification]])</f>
        <v>Not Rated</v>
      </c>
      <c r="K193" s="18">
        <v>172</v>
      </c>
      <c r="L193" s="9" t="s">
        <v>787</v>
      </c>
      <c r="M193" s="11">
        <v>5.4</v>
      </c>
      <c r="N193" s="12">
        <v>3901</v>
      </c>
      <c r="O193" t="str">
        <f>IF(Table1[[#This Row],[imdb_votes]]&gt;100000, "popular", "not popular")</f>
        <v>not popular</v>
      </c>
    </row>
    <row r="194" spans="1:15" ht="15.75" customHeight="1" x14ac:dyDescent="0.3">
      <c r="A194" s="1">
        <v>192</v>
      </c>
      <c r="B194" s="1" t="s">
        <v>788</v>
      </c>
      <c r="C194" s="1" t="s">
        <v>789</v>
      </c>
      <c r="D194" s="1" t="str">
        <f>TRIM(CLEAN(Table1[[#This Row],[title]]))</f>
        <v>Chamatkar</v>
      </c>
      <c r="E194" s="1" t="s">
        <v>13</v>
      </c>
      <c r="F194" s="1" t="s">
        <v>790</v>
      </c>
      <c r="G194" s="12">
        <v>1992</v>
      </c>
      <c r="H194" s="4" t="str">
        <f ca="1">IF(Table1[[#This Row],[release_year]]&gt;YEAR(TODAY()) - 50,"Yes", "No")</f>
        <v>Yes</v>
      </c>
      <c r="I194" s="1" t="s">
        <v>43</v>
      </c>
      <c r="J194" s="1" t="str">
        <f>IF(Table1[[#This Row],[age_certification]] = "","Not Rated",Table1[[#This Row],[age_certification]])</f>
        <v>G</v>
      </c>
      <c r="K194" s="18">
        <v>171</v>
      </c>
      <c r="L194" s="9" t="s">
        <v>791</v>
      </c>
      <c r="M194" s="11">
        <v>6.5</v>
      </c>
      <c r="N194" s="12">
        <v>6199</v>
      </c>
      <c r="O194" t="str">
        <f>IF(Table1[[#This Row],[imdb_votes]]&gt;100000, "popular", "not popular")</f>
        <v>not popular</v>
      </c>
    </row>
    <row r="195" spans="1:15" ht="15.75" customHeight="1" x14ac:dyDescent="0.3">
      <c r="A195" s="1">
        <v>193</v>
      </c>
      <c r="B195" s="1" t="s">
        <v>792</v>
      </c>
      <c r="C195" s="1" t="s">
        <v>793</v>
      </c>
      <c r="D195" s="1" t="str">
        <f>TRIM(CLEAN(Table1[[#This Row],[title]]))</f>
        <v>Soldier</v>
      </c>
      <c r="E195" s="1" t="s">
        <v>13</v>
      </c>
      <c r="F195" s="1" t="s">
        <v>794</v>
      </c>
      <c r="G195" s="12">
        <v>1998</v>
      </c>
      <c r="H195" s="4" t="str">
        <f ca="1">IF(Table1[[#This Row],[release_year]]&gt;YEAR(TODAY()) - 50,"Yes", "No")</f>
        <v>Yes</v>
      </c>
      <c r="I195"/>
      <c r="J195" t="str">
        <f>IF(Table1[[#This Row],[age_certification]] = "","Not Rated",Table1[[#This Row],[age_certification]])</f>
        <v>Not Rated</v>
      </c>
      <c r="K195" s="18">
        <v>156</v>
      </c>
      <c r="L195" s="9" t="s">
        <v>795</v>
      </c>
      <c r="M195" s="11">
        <v>6.2</v>
      </c>
      <c r="N195" s="12">
        <v>3025</v>
      </c>
      <c r="O195" t="str">
        <f>IF(Table1[[#This Row],[imdb_votes]]&gt;100000, "popular", "not popular")</f>
        <v>not popular</v>
      </c>
    </row>
    <row r="196" spans="1:15" ht="15.75" customHeight="1" x14ac:dyDescent="0.3">
      <c r="A196" s="1">
        <v>194</v>
      </c>
      <c r="B196" s="1" t="s">
        <v>796</v>
      </c>
      <c r="C196" s="1" t="s">
        <v>797</v>
      </c>
      <c r="D196" s="1" t="str">
        <f>TRIM(CLEAN(Table1[[#This Row],[title]]))</f>
        <v>Okupas</v>
      </c>
      <c r="E196" s="1" t="s">
        <v>32</v>
      </c>
      <c r="F196" s="1" t="s">
        <v>798</v>
      </c>
      <c r="G196" s="12">
        <v>2000</v>
      </c>
      <c r="H196" s="4" t="str">
        <f ca="1">IF(Table1[[#This Row],[release_year]]&gt;YEAR(TODAY()) - 50,"Yes", "No")</f>
        <v>Yes</v>
      </c>
      <c r="I196" s="1" t="s">
        <v>132</v>
      </c>
      <c r="J196" s="1" t="str">
        <f>IF(Table1[[#This Row],[age_certification]] = "","Not Rated",Table1[[#This Row],[age_certification]])</f>
        <v>TV-MA</v>
      </c>
      <c r="K196" s="18">
        <v>40</v>
      </c>
      <c r="L196" s="9" t="s">
        <v>799</v>
      </c>
      <c r="M196" s="11">
        <v>9</v>
      </c>
      <c r="N196" s="12">
        <v>2326</v>
      </c>
      <c r="O196" t="str">
        <f>IF(Table1[[#This Row],[imdb_votes]]&gt;100000, "popular", "not popular")</f>
        <v>not popular</v>
      </c>
    </row>
    <row r="197" spans="1:15" ht="15.75" customHeight="1" x14ac:dyDescent="0.3">
      <c r="A197" s="1">
        <v>195</v>
      </c>
      <c r="B197" s="1" t="s">
        <v>800</v>
      </c>
      <c r="C197" s="1" t="s">
        <v>801</v>
      </c>
      <c r="D197" s="1" t="str">
        <f>TRIM(CLEAN(Table1[[#This Row],[title]]))</f>
        <v>Hum Saath Saath Hain</v>
      </c>
      <c r="E197" s="1" t="s">
        <v>13</v>
      </c>
      <c r="F197" s="1" t="s">
        <v>802</v>
      </c>
      <c r="G197" s="12">
        <v>1999</v>
      </c>
      <c r="H197" s="4" t="str">
        <f ca="1">IF(Table1[[#This Row],[release_year]]&gt;YEAR(TODAY()) - 50,"Yes", "No")</f>
        <v>Yes</v>
      </c>
      <c r="I197" s="1" t="s">
        <v>43</v>
      </c>
      <c r="J197" s="1" t="str">
        <f>IF(Table1[[#This Row],[age_certification]] = "","Not Rated",Table1[[#This Row],[age_certification]])</f>
        <v>G</v>
      </c>
      <c r="K197" s="18">
        <v>177</v>
      </c>
      <c r="L197" s="9" t="s">
        <v>803</v>
      </c>
      <c r="M197" s="11">
        <v>6.2</v>
      </c>
      <c r="N197" s="12">
        <v>8454</v>
      </c>
      <c r="O197" t="str">
        <f>IF(Table1[[#This Row],[imdb_votes]]&gt;100000, "popular", "not popular")</f>
        <v>not popular</v>
      </c>
    </row>
    <row r="198" spans="1:15" ht="15.75" customHeight="1" x14ac:dyDescent="0.3">
      <c r="A198" s="1">
        <v>196</v>
      </c>
      <c r="B198" s="1" t="s">
        <v>804</v>
      </c>
      <c r="C198" s="1" t="s">
        <v>805</v>
      </c>
      <c r="D198" s="1" t="str">
        <f>TRIM(CLEAN(Table1[[#This Row],[title]]))</f>
        <v>Kabhi Haan Kabhi Naa</v>
      </c>
      <c r="E198" s="1" t="s">
        <v>13</v>
      </c>
      <c r="F198" s="1" t="s">
        <v>806</v>
      </c>
      <c r="G198" s="12">
        <v>1994</v>
      </c>
      <c r="H198" s="4" t="str">
        <f ca="1">IF(Table1[[#This Row],[release_year]]&gt;YEAR(TODAY()) - 50,"Yes", "No")</f>
        <v>Yes</v>
      </c>
      <c r="I198" s="1" t="s">
        <v>43</v>
      </c>
      <c r="J198" s="1" t="str">
        <f>IF(Table1[[#This Row],[age_certification]] = "","Not Rated",Table1[[#This Row],[age_certification]])</f>
        <v>G</v>
      </c>
      <c r="K198" s="18">
        <v>158</v>
      </c>
      <c r="L198" s="9" t="s">
        <v>807</v>
      </c>
      <c r="M198" s="11">
        <v>7.6</v>
      </c>
      <c r="N198" s="12">
        <v>18224</v>
      </c>
      <c r="O198" t="str">
        <f>IF(Table1[[#This Row],[imdb_votes]]&gt;100000, "popular", "not popular")</f>
        <v>not popular</v>
      </c>
    </row>
    <row r="199" spans="1:15" ht="15.75" customHeight="1" x14ac:dyDescent="0.3">
      <c r="A199" s="1">
        <v>197</v>
      </c>
      <c r="B199" s="1" t="s">
        <v>808</v>
      </c>
      <c r="C199" s="1" t="s">
        <v>809</v>
      </c>
      <c r="D199" s="1" t="str">
        <f>TRIM(CLEAN(Table1[[#This Row],[title]]))</f>
        <v>Nightmare in Columbia County</v>
      </c>
      <c r="E199" s="1" t="s">
        <v>13</v>
      </c>
      <c r="F199" s="1" t="s">
        <v>810</v>
      </c>
      <c r="G199" s="12">
        <v>1991</v>
      </c>
      <c r="H199" s="4" t="str">
        <f ca="1">IF(Table1[[#This Row],[release_year]]&gt;YEAR(TODAY()) - 50,"Yes", "No")</f>
        <v>Yes</v>
      </c>
      <c r="I199"/>
      <c r="J199" t="str">
        <f>IF(Table1[[#This Row],[age_certification]] = "","Not Rated",Table1[[#This Row],[age_certification]])</f>
        <v>Not Rated</v>
      </c>
      <c r="K199" s="18">
        <v>100</v>
      </c>
      <c r="L199" s="9" t="s">
        <v>811</v>
      </c>
      <c r="M199" s="11">
        <v>5.5</v>
      </c>
      <c r="N199" s="12">
        <v>341</v>
      </c>
      <c r="O199" t="str">
        <f>IF(Table1[[#This Row],[imdb_votes]]&gt;100000, "popular", "not popular")</f>
        <v>not popular</v>
      </c>
    </row>
    <row r="200" spans="1:15" ht="15.75" customHeight="1" x14ac:dyDescent="0.3">
      <c r="A200" s="1">
        <v>198</v>
      </c>
      <c r="B200" s="1" t="s">
        <v>812</v>
      </c>
      <c r="C200" s="1" t="s">
        <v>813</v>
      </c>
      <c r="D200" s="1" t="str">
        <f>TRIM(CLEAN(Table1[[#This Row],[title]]))</f>
        <v>Phir Bhi Dil Hai Hindustani</v>
      </c>
      <c r="E200" s="1" t="s">
        <v>13</v>
      </c>
      <c r="F200" s="1" t="s">
        <v>814</v>
      </c>
      <c r="G200" s="12">
        <v>2000</v>
      </c>
      <c r="H200" s="4" t="str">
        <f ca="1">IF(Table1[[#This Row],[release_year]]&gt;YEAR(TODAY()) - 50,"Yes", "No")</f>
        <v>Yes</v>
      </c>
      <c r="I200" s="1" t="s">
        <v>56</v>
      </c>
      <c r="J200" s="1" t="str">
        <f>IF(Table1[[#This Row],[age_certification]] = "","Not Rated",Table1[[#This Row],[age_certification]])</f>
        <v>PG-13</v>
      </c>
      <c r="K200" s="18">
        <v>160</v>
      </c>
      <c r="L200" s="9" t="s">
        <v>815</v>
      </c>
      <c r="M200" s="11">
        <v>6.1</v>
      </c>
      <c r="N200" s="12">
        <v>7556</v>
      </c>
      <c r="O200" t="str">
        <f>IF(Table1[[#This Row],[imdb_votes]]&gt;100000, "popular", "not popular")</f>
        <v>not popular</v>
      </c>
    </row>
    <row r="201" spans="1:15" ht="15.75" customHeight="1" x14ac:dyDescent="0.3">
      <c r="A201" s="1">
        <v>199</v>
      </c>
      <c r="B201" s="1" t="s">
        <v>816</v>
      </c>
      <c r="C201" s="1" t="s">
        <v>817</v>
      </c>
      <c r="D201" s="1" t="str">
        <f>TRIM(CLEAN(Table1[[#This Row],[title]]))</f>
        <v>Jeans</v>
      </c>
      <c r="E201" s="1" t="s">
        <v>13</v>
      </c>
      <c r="F201" s="1" t="s">
        <v>818</v>
      </c>
      <c r="G201" s="12">
        <v>1998</v>
      </c>
      <c r="H201" s="4" t="str">
        <f ca="1">IF(Table1[[#This Row],[release_year]]&gt;YEAR(TODAY()) - 50,"Yes", "No")</f>
        <v>Yes</v>
      </c>
      <c r="I201"/>
      <c r="J201" t="str">
        <f>IF(Table1[[#This Row],[age_certification]] = "","Not Rated",Table1[[#This Row],[age_certification]])</f>
        <v>Not Rated</v>
      </c>
      <c r="K201" s="18">
        <v>175</v>
      </c>
      <c r="L201" s="9" t="s">
        <v>819</v>
      </c>
      <c r="M201" s="11">
        <v>6.4</v>
      </c>
      <c r="N201" s="12">
        <v>3567</v>
      </c>
      <c r="O201" t="str">
        <f>IF(Table1[[#This Row],[imdb_votes]]&gt;100000, "popular", "not popular")</f>
        <v>not popular</v>
      </c>
    </row>
    <row r="202" spans="1:15" ht="15.75" customHeight="1" x14ac:dyDescent="0.3">
      <c r="A202" s="1">
        <v>200</v>
      </c>
      <c r="B202" s="1" t="s">
        <v>820</v>
      </c>
      <c r="C202" s="1" t="s">
        <v>821</v>
      </c>
      <c r="D202" s="1" t="str">
        <f>TRIM(CLEAN(Table1[[#This Row],[title]]))</f>
        <v>Chaahat</v>
      </c>
      <c r="E202" s="1" t="s">
        <v>13</v>
      </c>
      <c r="F202" s="1" t="s">
        <v>822</v>
      </c>
      <c r="G202" s="12">
        <v>1996</v>
      </c>
      <c r="H202" s="4" t="str">
        <f ca="1">IF(Table1[[#This Row],[release_year]]&gt;YEAR(TODAY()) - 50,"Yes", "No")</f>
        <v>Yes</v>
      </c>
      <c r="I202" s="1" t="s">
        <v>43</v>
      </c>
      <c r="J202" s="1" t="str">
        <f>IF(Table1[[#This Row],[age_certification]] = "","Not Rated",Table1[[#This Row],[age_certification]])</f>
        <v>G</v>
      </c>
      <c r="K202" s="18">
        <v>155</v>
      </c>
      <c r="L202" s="9" t="s">
        <v>823</v>
      </c>
      <c r="M202" s="11">
        <v>5.5</v>
      </c>
      <c r="N202" s="12">
        <v>2837</v>
      </c>
      <c r="O202" t="str">
        <f>IF(Table1[[#This Row],[imdb_votes]]&gt;100000, "popular", "not popular")</f>
        <v>not popular</v>
      </c>
    </row>
    <row r="203" spans="1:15" ht="15.75" customHeight="1" x14ac:dyDescent="0.3">
      <c r="A203" s="1">
        <v>201</v>
      </c>
      <c r="B203" s="1" t="s">
        <v>824</v>
      </c>
      <c r="C203" s="1" t="s">
        <v>825</v>
      </c>
      <c r="D203" s="1" t="str">
        <f>TRIM(CLEAN(Table1[[#This Row],[title]]))</f>
        <v>Hum Aapke Hain Koun..!</v>
      </c>
      <c r="E203" s="1" t="s">
        <v>13</v>
      </c>
      <c r="F203" s="1" t="s">
        <v>826</v>
      </c>
      <c r="G203" s="12">
        <v>1994</v>
      </c>
      <c r="H203" s="4" t="str">
        <f ca="1">IF(Table1[[#This Row],[release_year]]&gt;YEAR(TODAY()) - 50,"Yes", "No")</f>
        <v>Yes</v>
      </c>
      <c r="I203"/>
      <c r="J203" t="str">
        <f>IF(Table1[[#This Row],[age_certification]] = "","Not Rated",Table1[[#This Row],[age_certification]])</f>
        <v>Not Rated</v>
      </c>
      <c r="K203" s="18">
        <v>206</v>
      </c>
      <c r="L203" s="9" t="s">
        <v>827</v>
      </c>
      <c r="M203" s="11">
        <v>7.5</v>
      </c>
      <c r="N203" s="12">
        <v>20986</v>
      </c>
      <c r="O203" t="str">
        <f>IF(Table1[[#This Row],[imdb_votes]]&gt;100000, "popular", "not popular")</f>
        <v>not popular</v>
      </c>
    </row>
    <row r="204" spans="1:15" ht="15.75" customHeight="1" x14ac:dyDescent="0.3">
      <c r="A204" s="1">
        <v>202</v>
      </c>
      <c r="B204" s="1" t="s">
        <v>828</v>
      </c>
      <c r="C204" s="1" t="s">
        <v>829</v>
      </c>
      <c r="D204" s="1" t="str">
        <f>TRIM(CLEAN(Table1[[#This Row],[title]]))</f>
        <v>Maya Memsaab</v>
      </c>
      <c r="E204" s="1" t="s">
        <v>13</v>
      </c>
      <c r="F204" s="1" t="s">
        <v>830</v>
      </c>
      <c r="G204" s="12">
        <v>1993</v>
      </c>
      <c r="H204" s="4" t="str">
        <f ca="1">IF(Table1[[#This Row],[release_year]]&gt;YEAR(TODAY()) - 50,"Yes", "No")</f>
        <v>Yes</v>
      </c>
      <c r="I204" s="1" t="s">
        <v>56</v>
      </c>
      <c r="J204" s="1" t="str">
        <f>IF(Table1[[#This Row],[age_certification]] = "","Not Rated",Table1[[#This Row],[age_certification]])</f>
        <v>PG-13</v>
      </c>
      <c r="K204" s="18">
        <v>126</v>
      </c>
      <c r="L204" s="9" t="s">
        <v>831</v>
      </c>
      <c r="M204" s="11">
        <v>5.4</v>
      </c>
      <c r="N204" s="12">
        <v>2177</v>
      </c>
      <c r="O204" t="str">
        <f>IF(Table1[[#This Row],[imdb_votes]]&gt;100000, "popular", "not popular")</f>
        <v>not popular</v>
      </c>
    </row>
    <row r="205" spans="1:15" ht="15.75" customHeight="1" x14ac:dyDescent="0.3">
      <c r="A205" s="1">
        <v>203</v>
      </c>
      <c r="B205" s="1" t="s">
        <v>832</v>
      </c>
      <c r="C205" s="1" t="s">
        <v>833</v>
      </c>
      <c r="D205" s="1" t="str">
        <f>TRIM(CLEAN(Table1[[#This Row],[title]]))</f>
        <v>Out of Life</v>
      </c>
      <c r="E205" s="1" t="s">
        <v>13</v>
      </c>
      <c r="F205" s="1" t="s">
        <v>834</v>
      </c>
      <c r="G205" s="12">
        <v>1991</v>
      </c>
      <c r="H205" s="4" t="str">
        <f ca="1">IF(Table1[[#This Row],[release_year]]&gt;YEAR(TODAY()) - 50,"Yes", "No")</f>
        <v>Yes</v>
      </c>
      <c r="I205"/>
      <c r="J205" t="str">
        <f>IF(Table1[[#This Row],[age_certification]] = "","Not Rated",Table1[[#This Row],[age_certification]])</f>
        <v>Not Rated</v>
      </c>
      <c r="K205" s="18">
        <v>97</v>
      </c>
      <c r="L205" s="9" t="s">
        <v>835</v>
      </c>
      <c r="M205" s="11">
        <v>6.9</v>
      </c>
      <c r="N205" s="12">
        <v>365</v>
      </c>
      <c r="O205" t="str">
        <f>IF(Table1[[#This Row],[imdb_votes]]&gt;100000, "popular", "not popular")</f>
        <v>not popular</v>
      </c>
    </row>
    <row r="206" spans="1:15" ht="15.75" customHeight="1" x14ac:dyDescent="0.3">
      <c r="A206" s="1">
        <v>204</v>
      </c>
      <c r="B206" s="1" t="s">
        <v>836</v>
      </c>
      <c r="C206" s="1" t="s">
        <v>837</v>
      </c>
      <c r="D206" s="1" t="str">
        <f>TRIM(CLEAN(Table1[[#This Row],[title]]))</f>
        <v>Duplicate</v>
      </c>
      <c r="E206" s="1" t="s">
        <v>13</v>
      </c>
      <c r="F206" s="1" t="s">
        <v>838</v>
      </c>
      <c r="G206" s="12">
        <v>1998</v>
      </c>
      <c r="H206" s="4" t="str">
        <f ca="1">IF(Table1[[#This Row],[release_year]]&gt;YEAR(TODAY()) - 50,"Yes", "No")</f>
        <v>Yes</v>
      </c>
      <c r="I206" s="1" t="s">
        <v>20</v>
      </c>
      <c r="J206" s="1" t="str">
        <f>IF(Table1[[#This Row],[age_certification]] = "","Not Rated",Table1[[#This Row],[age_certification]])</f>
        <v>PG</v>
      </c>
      <c r="K206" s="18">
        <v>165</v>
      </c>
      <c r="L206" s="9" t="s">
        <v>839</v>
      </c>
      <c r="M206" s="11">
        <v>5.5</v>
      </c>
      <c r="N206" s="12">
        <v>7557</v>
      </c>
      <c r="O206" t="str">
        <f>IF(Table1[[#This Row],[imdb_votes]]&gt;100000, "popular", "not popular")</f>
        <v>not popular</v>
      </c>
    </row>
    <row r="207" spans="1:15" ht="15.75" customHeight="1" x14ac:dyDescent="0.3">
      <c r="A207" s="1">
        <v>205</v>
      </c>
      <c r="B207" s="1" t="s">
        <v>840</v>
      </c>
      <c r="C207" s="1" t="s">
        <v>841</v>
      </c>
      <c r="D207" s="1" t="str">
        <f>TRIM(CLEAN(Table1[[#This Row],[title]]))</f>
        <v>Govindha Govindha</v>
      </c>
      <c r="E207" s="1" t="s">
        <v>13</v>
      </c>
      <c r="F207" s="1" t="s">
        <v>842</v>
      </c>
      <c r="G207" s="12">
        <v>1993</v>
      </c>
      <c r="H207" s="4" t="str">
        <f ca="1">IF(Table1[[#This Row],[release_year]]&gt;YEAR(TODAY()) - 50,"Yes", "No")</f>
        <v>Yes</v>
      </c>
      <c r="I207"/>
      <c r="J207" t="str">
        <f>IF(Table1[[#This Row],[age_certification]] = "","Not Rated",Table1[[#This Row],[age_certification]])</f>
        <v>Not Rated</v>
      </c>
      <c r="K207" s="18">
        <v>145</v>
      </c>
      <c r="L207" s="9" t="s">
        <v>843</v>
      </c>
      <c r="M207" s="11">
        <v>6.6</v>
      </c>
      <c r="N207" s="12">
        <v>351</v>
      </c>
      <c r="O207" t="str">
        <f>IF(Table1[[#This Row],[imdb_votes]]&gt;100000, "popular", "not popular")</f>
        <v>not popular</v>
      </c>
    </row>
    <row r="208" spans="1:15" ht="15.75" customHeight="1" x14ac:dyDescent="0.3">
      <c r="A208" s="1">
        <v>206</v>
      </c>
      <c r="B208" s="1" t="s">
        <v>844</v>
      </c>
      <c r="C208" s="1" t="s">
        <v>845</v>
      </c>
      <c r="D208" s="1" t="str">
        <f>TRIM(CLEAN(Table1[[#This Row],[title]]))</f>
        <v>Damini</v>
      </c>
      <c r="E208" s="1" t="s">
        <v>13</v>
      </c>
      <c r="F208" s="1" t="s">
        <v>846</v>
      </c>
      <c r="G208" s="12">
        <v>1993</v>
      </c>
      <c r="H208" s="4" t="str">
        <f ca="1">IF(Table1[[#This Row],[release_year]]&gt;YEAR(TODAY()) - 50,"Yes", "No")</f>
        <v>Yes</v>
      </c>
      <c r="I208"/>
      <c r="J208" t="str">
        <f>IF(Table1[[#This Row],[age_certification]] = "","Not Rated",Table1[[#This Row],[age_certification]])</f>
        <v>Not Rated</v>
      </c>
      <c r="K208" s="18">
        <v>180</v>
      </c>
      <c r="L208" s="9" t="s">
        <v>847</v>
      </c>
      <c r="M208" s="11">
        <v>7.8</v>
      </c>
      <c r="N208" s="12">
        <v>3490</v>
      </c>
      <c r="O208" t="str">
        <f>IF(Table1[[#This Row],[imdb_votes]]&gt;100000, "popular", "not popular")</f>
        <v>not popular</v>
      </c>
    </row>
    <row r="209" spans="1:15" ht="15.75" customHeight="1" x14ac:dyDescent="0.3">
      <c r="A209" s="1">
        <v>207</v>
      </c>
      <c r="B209" s="1" t="s">
        <v>848</v>
      </c>
      <c r="C209" s="1" t="s">
        <v>849</v>
      </c>
      <c r="D209" s="1" t="str">
        <f>TRIM(CLEAN(Table1[[#This Row],[title]]))</f>
        <v>English Babu Desi Mem</v>
      </c>
      <c r="E209" s="1" t="s">
        <v>13</v>
      </c>
      <c r="F209" s="1" t="s">
        <v>850</v>
      </c>
      <c r="G209" s="12">
        <v>1996</v>
      </c>
      <c r="H209" s="4" t="str">
        <f ca="1">IF(Table1[[#This Row],[release_year]]&gt;YEAR(TODAY()) - 50,"Yes", "No")</f>
        <v>Yes</v>
      </c>
      <c r="I209" s="1" t="s">
        <v>20</v>
      </c>
      <c r="J209" s="1" t="str">
        <f>IF(Table1[[#This Row],[age_certification]] = "","Not Rated",Table1[[#This Row],[age_certification]])</f>
        <v>PG</v>
      </c>
      <c r="K209" s="18">
        <v>172</v>
      </c>
      <c r="L209" s="9" t="s">
        <v>851</v>
      </c>
      <c r="M209" s="11">
        <v>4.5</v>
      </c>
      <c r="N209" s="12">
        <v>2322</v>
      </c>
      <c r="O209" t="str">
        <f>IF(Table1[[#This Row],[imdb_votes]]&gt;100000, "popular", "not popular")</f>
        <v>not popular</v>
      </c>
    </row>
    <row r="210" spans="1:15" ht="15.75" customHeight="1" x14ac:dyDescent="0.3">
      <c r="A210" s="1">
        <v>208</v>
      </c>
      <c r="B210" s="1" t="s">
        <v>852</v>
      </c>
      <c r="C210" s="1" t="s">
        <v>853</v>
      </c>
      <c r="D210" s="1" t="str">
        <f>TRIM(CLEAN(Table1[[#This Row],[title]]))</f>
        <v>Before the Flying Circus</v>
      </c>
      <c r="E210" s="1" t="s">
        <v>13</v>
      </c>
      <c r="F210" s="1" t="s">
        <v>854</v>
      </c>
      <c r="G210" s="12">
        <v>2000</v>
      </c>
      <c r="H210" s="4" t="str">
        <f ca="1">IF(Table1[[#This Row],[release_year]]&gt;YEAR(TODAY()) - 50,"Yes", "No")</f>
        <v>Yes</v>
      </c>
      <c r="I210"/>
      <c r="J210" t="str">
        <f>IF(Table1[[#This Row],[age_certification]] = "","Not Rated",Table1[[#This Row],[age_certification]])</f>
        <v>Not Rated</v>
      </c>
      <c r="K210" s="18">
        <v>55</v>
      </c>
      <c r="L210" s="9" t="s">
        <v>855</v>
      </c>
      <c r="M210" s="11">
        <v>7.3</v>
      </c>
      <c r="N210" s="12">
        <v>161</v>
      </c>
      <c r="O210" t="str">
        <f>IF(Table1[[#This Row],[imdb_votes]]&gt;100000, "popular", "not popular")</f>
        <v>not popular</v>
      </c>
    </row>
    <row r="211" spans="1:15" ht="15.75" customHeight="1" x14ac:dyDescent="0.3">
      <c r="A211" s="1">
        <v>209</v>
      </c>
      <c r="B211" s="1" t="s">
        <v>856</v>
      </c>
      <c r="C211" s="1" t="s">
        <v>857</v>
      </c>
      <c r="D211" s="1" t="str">
        <f>TRIM(CLEAN(Table1[[#This Row],[title]]))</f>
        <v>Sam Kinison: Live in Vegas</v>
      </c>
      <c r="E211" s="1" t="s">
        <v>13</v>
      </c>
      <c r="F211" s="1" t="s">
        <v>858</v>
      </c>
      <c r="G211" s="12">
        <v>1991</v>
      </c>
      <c r="H211" s="4" t="str">
        <f ca="1">IF(Table1[[#This Row],[release_year]]&gt;YEAR(TODAY()) - 50,"Yes", "No")</f>
        <v>Yes</v>
      </c>
      <c r="I211"/>
      <c r="J211" t="str">
        <f>IF(Table1[[#This Row],[age_certification]] = "","Not Rated",Table1[[#This Row],[age_certification]])</f>
        <v>Not Rated</v>
      </c>
      <c r="K211" s="18">
        <v>72</v>
      </c>
      <c r="L211" s="9" t="s">
        <v>859</v>
      </c>
      <c r="M211" s="11">
        <v>6.6</v>
      </c>
      <c r="N211" s="12">
        <v>272</v>
      </c>
      <c r="O211" t="str">
        <f>IF(Table1[[#This Row],[imdb_votes]]&gt;100000, "popular", "not popular")</f>
        <v>not popular</v>
      </c>
    </row>
    <row r="212" spans="1:15" ht="15.75" customHeight="1" x14ac:dyDescent="0.3">
      <c r="A212" s="1">
        <v>210</v>
      </c>
      <c r="B212" s="1" t="s">
        <v>860</v>
      </c>
      <c r="C212" s="1" t="s">
        <v>861</v>
      </c>
      <c r="D212" s="1" t="str">
        <f>TRIM(CLEAN(Table1[[#This Row],[title]]))</f>
        <v>Anjaam</v>
      </c>
      <c r="E212" s="1" t="s">
        <v>13</v>
      </c>
      <c r="F212" s="1" t="s">
        <v>862</v>
      </c>
      <c r="G212" s="12">
        <v>1994</v>
      </c>
      <c r="H212" s="4" t="str">
        <f ca="1">IF(Table1[[#This Row],[release_year]]&gt;YEAR(TODAY()) - 50,"Yes", "No")</f>
        <v>Yes</v>
      </c>
      <c r="I212"/>
      <c r="J212" t="str">
        <f>IF(Table1[[#This Row],[age_certification]] = "","Not Rated",Table1[[#This Row],[age_certification]])</f>
        <v>Not Rated</v>
      </c>
      <c r="K212" s="18">
        <v>146</v>
      </c>
      <c r="L212" s="9" t="s">
        <v>863</v>
      </c>
      <c r="M212" s="11">
        <v>6.6</v>
      </c>
      <c r="N212" s="12">
        <v>6465</v>
      </c>
      <c r="O212" t="str">
        <f>IF(Table1[[#This Row],[imdb_votes]]&gt;100000, "popular", "not popular")</f>
        <v>not popular</v>
      </c>
    </row>
    <row r="213" spans="1:15" ht="15.75" customHeight="1" x14ac:dyDescent="0.3">
      <c r="A213" s="1">
        <v>211</v>
      </c>
      <c r="B213" s="1" t="s">
        <v>864</v>
      </c>
      <c r="C213" s="1" t="s">
        <v>865</v>
      </c>
      <c r="D213" s="1" t="str">
        <f>TRIM(CLEAN(Table1[[#This Row],[title]]))</f>
        <v>Mann</v>
      </c>
      <c r="E213" s="1" t="s">
        <v>13</v>
      </c>
      <c r="F213" s="1" t="s">
        <v>866</v>
      </c>
      <c r="G213" s="12">
        <v>1999</v>
      </c>
      <c r="H213" s="4" t="str">
        <f ca="1">IF(Table1[[#This Row],[release_year]]&gt;YEAR(TODAY()) - 50,"Yes", "No")</f>
        <v>Yes</v>
      </c>
      <c r="I213"/>
      <c r="J213" t="str">
        <f>IF(Table1[[#This Row],[age_certification]] = "","Not Rated",Table1[[#This Row],[age_certification]])</f>
        <v>Not Rated</v>
      </c>
      <c r="K213" s="18">
        <v>174</v>
      </c>
      <c r="L213" s="9" t="s">
        <v>867</v>
      </c>
      <c r="M213" s="11">
        <v>6.1</v>
      </c>
      <c r="N213" s="12">
        <v>5413</v>
      </c>
      <c r="O213" t="str">
        <f>IF(Table1[[#This Row],[imdb_votes]]&gt;100000, "popular", "not popular")</f>
        <v>not popular</v>
      </c>
    </row>
    <row r="214" spans="1:15" ht="15.75" customHeight="1" x14ac:dyDescent="0.3">
      <c r="A214" s="1">
        <v>212</v>
      </c>
      <c r="B214" s="1" t="s">
        <v>868</v>
      </c>
      <c r="C214" s="1" t="s">
        <v>869</v>
      </c>
      <c r="D214" s="1" t="str">
        <f>TRIM(CLEAN(Table1[[#This Row],[title]]))</f>
        <v>Monty Python: Live at Aspen</v>
      </c>
      <c r="E214" s="1" t="s">
        <v>13</v>
      </c>
      <c r="F214" s="1" t="s">
        <v>870</v>
      </c>
      <c r="G214" s="12">
        <v>1998</v>
      </c>
      <c r="H214" s="4" t="str">
        <f ca="1">IF(Table1[[#This Row],[release_year]]&gt;YEAR(TODAY()) - 50,"Yes", "No")</f>
        <v>Yes</v>
      </c>
      <c r="I214"/>
      <c r="J214" t="str">
        <f>IF(Table1[[#This Row],[age_certification]] = "","Not Rated",Table1[[#This Row],[age_certification]])</f>
        <v>Not Rated</v>
      </c>
      <c r="K214" s="18">
        <v>58</v>
      </c>
      <c r="L214" s="9" t="s">
        <v>871</v>
      </c>
      <c r="M214" s="11">
        <v>7.8</v>
      </c>
      <c r="N214" s="12">
        <v>1092</v>
      </c>
      <c r="O214" t="str">
        <f>IF(Table1[[#This Row],[imdb_votes]]&gt;100000, "popular", "not popular")</f>
        <v>not popular</v>
      </c>
    </row>
    <row r="215" spans="1:15" ht="15.75" customHeight="1" x14ac:dyDescent="0.3">
      <c r="A215" s="1">
        <v>213</v>
      </c>
      <c r="B215" s="1" t="s">
        <v>872</v>
      </c>
      <c r="C215" s="1" t="s">
        <v>873</v>
      </c>
      <c r="D215" s="1" t="str">
        <f>TRIM(CLEAN(Table1[[#This Row],[title]]))</f>
        <v>Sinbad: Afros and Bellbottoms</v>
      </c>
      <c r="E215" s="1" t="s">
        <v>13</v>
      </c>
      <c r="F215" s="1" t="s">
        <v>874</v>
      </c>
      <c r="G215" s="12">
        <v>1993</v>
      </c>
      <c r="H215" s="4" t="str">
        <f ca="1">IF(Table1[[#This Row],[release_year]]&gt;YEAR(TODAY()) - 50,"Yes", "No")</f>
        <v>Yes</v>
      </c>
      <c r="I215" s="1" t="s">
        <v>56</v>
      </c>
      <c r="J215" s="1" t="str">
        <f>IF(Table1[[#This Row],[age_certification]] = "","Not Rated",Table1[[#This Row],[age_certification]])</f>
        <v>PG-13</v>
      </c>
      <c r="K215" s="18">
        <v>59</v>
      </c>
      <c r="L215" s="9" t="s">
        <v>875</v>
      </c>
      <c r="M215" s="11">
        <v>7.8</v>
      </c>
      <c r="N215" s="12">
        <v>166</v>
      </c>
      <c r="O215" t="str">
        <f>IF(Table1[[#This Row],[imdb_votes]]&gt;100000, "popular", "not popular")</f>
        <v>not popular</v>
      </c>
    </row>
    <row r="216" spans="1:15" ht="15.75" customHeight="1" x14ac:dyDescent="0.3">
      <c r="A216" s="1">
        <v>214</v>
      </c>
      <c r="B216" s="1" t="s">
        <v>876</v>
      </c>
      <c r="C216" s="1" t="s">
        <v>877</v>
      </c>
      <c r="D216" s="1" t="str">
        <f>TRIM(CLEAN(Table1[[#This Row],[title]]))</f>
        <v>The Other</v>
      </c>
      <c r="E216" s="1" t="s">
        <v>13</v>
      </c>
      <c r="F216" s="1" t="s">
        <v>878</v>
      </c>
      <c r="G216" s="12">
        <v>1999</v>
      </c>
      <c r="H216" s="4" t="str">
        <f ca="1">IF(Table1[[#This Row],[release_year]]&gt;YEAR(TODAY()) - 50,"Yes", "No")</f>
        <v>Yes</v>
      </c>
      <c r="I216"/>
      <c r="J216" t="str">
        <f>IF(Table1[[#This Row],[age_certification]] = "","Not Rated",Table1[[#This Row],[age_certification]])</f>
        <v>Not Rated</v>
      </c>
      <c r="K216" s="18">
        <v>106</v>
      </c>
      <c r="L216" s="9" t="s">
        <v>879</v>
      </c>
      <c r="M216" s="11">
        <v>5.9</v>
      </c>
      <c r="N216" s="12">
        <v>987</v>
      </c>
      <c r="O216" t="str">
        <f>IF(Table1[[#This Row],[imdb_votes]]&gt;100000, "popular", "not popular")</f>
        <v>not popular</v>
      </c>
    </row>
    <row r="217" spans="1:15" ht="15.75" customHeight="1" x14ac:dyDescent="0.3">
      <c r="A217" s="1">
        <v>215</v>
      </c>
      <c r="B217" s="1" t="s">
        <v>880</v>
      </c>
      <c r="C217" s="1" t="s">
        <v>881</v>
      </c>
      <c r="D217" s="1" t="str">
        <f>TRIM(CLEAN(Table1[[#This Row],[title]]))</f>
        <v>Sinbad: Son of a Preacher Man</v>
      </c>
      <c r="E217" s="1" t="s">
        <v>13</v>
      </c>
      <c r="F217" s="1" t="s">
        <v>882</v>
      </c>
      <c r="G217" s="12">
        <v>1996</v>
      </c>
      <c r="H217" s="4" t="str">
        <f ca="1">IF(Table1[[#This Row],[release_year]]&gt;YEAR(TODAY()) - 50,"Yes", "No")</f>
        <v>Yes</v>
      </c>
      <c r="I217"/>
      <c r="J217" t="str">
        <f>IF(Table1[[#This Row],[age_certification]] = "","Not Rated",Table1[[#This Row],[age_certification]])</f>
        <v>Not Rated</v>
      </c>
      <c r="K217" s="18">
        <v>56</v>
      </c>
      <c r="L217" s="9" t="s">
        <v>883</v>
      </c>
      <c r="M217" s="11">
        <v>6.7</v>
      </c>
      <c r="N217" s="12">
        <v>115</v>
      </c>
      <c r="O217" t="str">
        <f>IF(Table1[[#This Row],[imdb_votes]]&gt;100000, "popular", "not popular")</f>
        <v>not popular</v>
      </c>
    </row>
    <row r="218" spans="1:15" ht="15.75" customHeight="1" x14ac:dyDescent="0.3">
      <c r="A218" s="1">
        <v>216</v>
      </c>
      <c r="B218" s="1" t="s">
        <v>884</v>
      </c>
      <c r="C218" s="1" t="s">
        <v>885</v>
      </c>
      <c r="D218" s="1" t="str">
        <f>TRIM(CLEAN(Table1[[#This Row],[title]]))</f>
        <v>Children of Shatila</v>
      </c>
      <c r="E218" s="1" t="s">
        <v>13</v>
      </c>
      <c r="F218" s="1" t="s">
        <v>886</v>
      </c>
      <c r="G218" s="12">
        <v>1999</v>
      </c>
      <c r="H218" s="4" t="str">
        <f ca="1">IF(Table1[[#This Row],[release_year]]&gt;YEAR(TODAY()) - 50,"Yes", "No")</f>
        <v>Yes</v>
      </c>
      <c r="I218"/>
      <c r="J218" t="str">
        <f>IF(Table1[[#This Row],[age_certification]] = "","Not Rated",Table1[[#This Row],[age_certification]])</f>
        <v>Not Rated</v>
      </c>
      <c r="K218" s="18">
        <v>50</v>
      </c>
      <c r="L218" s="9" t="s">
        <v>887</v>
      </c>
      <c r="M218" s="11">
        <v>8.1999999999999904</v>
      </c>
      <c r="N218" s="12">
        <v>74</v>
      </c>
      <c r="O218" t="str">
        <f>IF(Table1[[#This Row],[imdb_votes]]&gt;100000, "popular", "not popular")</f>
        <v>not popular</v>
      </c>
    </row>
    <row r="219" spans="1:15" ht="15.75" customHeight="1" x14ac:dyDescent="0.3">
      <c r="A219" s="1">
        <v>217</v>
      </c>
      <c r="B219" s="1" t="s">
        <v>888</v>
      </c>
      <c r="C219" s="1" t="s">
        <v>889</v>
      </c>
      <c r="D219" s="1" t="str">
        <f>TRIM(CLEAN(Table1[[#This Row],[title]]))</f>
        <v>Gumrah</v>
      </c>
      <c r="E219" s="1" t="s">
        <v>13</v>
      </c>
      <c r="F219" s="1" t="s">
        <v>890</v>
      </c>
      <c r="G219" s="12">
        <v>1993</v>
      </c>
      <c r="H219" s="4" t="str">
        <f ca="1">IF(Table1[[#This Row],[release_year]]&gt;YEAR(TODAY()) - 50,"Yes", "No")</f>
        <v>Yes</v>
      </c>
      <c r="I219"/>
      <c r="J219" t="str">
        <f>IF(Table1[[#This Row],[age_certification]] = "","Not Rated",Table1[[#This Row],[age_certification]])</f>
        <v>Not Rated</v>
      </c>
      <c r="K219" s="18">
        <v>149</v>
      </c>
      <c r="L219" s="9" t="s">
        <v>891</v>
      </c>
      <c r="M219" s="11">
        <v>6.1</v>
      </c>
      <c r="N219" s="12">
        <v>784</v>
      </c>
      <c r="O219" t="str">
        <f>IF(Table1[[#This Row],[imdb_votes]]&gt;100000, "popular", "not popular")</f>
        <v>not popular</v>
      </c>
    </row>
    <row r="220" spans="1:15" ht="15.75" customHeight="1" x14ac:dyDescent="0.3">
      <c r="A220" s="1">
        <v>218</v>
      </c>
      <c r="B220" s="1" t="s">
        <v>892</v>
      </c>
      <c r="C220" s="1" t="s">
        <v>893</v>
      </c>
      <c r="D220" s="1" t="str">
        <f>TRIM(CLEAN(Table1[[#This Row],[title]]))</f>
        <v>The Emigrant</v>
      </c>
      <c r="E220" s="1" t="s">
        <v>13</v>
      </c>
      <c r="F220" s="1" t="s">
        <v>894</v>
      </c>
      <c r="G220" s="12">
        <v>1994</v>
      </c>
      <c r="H220" s="4" t="str">
        <f ca="1">IF(Table1[[#This Row],[release_year]]&gt;YEAR(TODAY()) - 50,"Yes", "No")</f>
        <v>Yes</v>
      </c>
      <c r="I220"/>
      <c r="J220" t="str">
        <f>IF(Table1[[#This Row],[age_certification]] = "","Not Rated",Table1[[#This Row],[age_certification]])</f>
        <v>Not Rated</v>
      </c>
      <c r="K220" s="18">
        <v>129</v>
      </c>
      <c r="L220" s="9" t="s">
        <v>895</v>
      </c>
      <c r="M220" s="11">
        <v>6.5</v>
      </c>
      <c r="N220" s="12">
        <v>998</v>
      </c>
      <c r="O220" t="str">
        <f>IF(Table1[[#This Row],[imdb_votes]]&gt;100000, "popular", "not popular")</f>
        <v>not popular</v>
      </c>
    </row>
    <row r="221" spans="1:15" ht="15.75" customHeight="1" x14ac:dyDescent="0.3">
      <c r="A221" s="1">
        <v>219</v>
      </c>
      <c r="B221" s="1" t="s">
        <v>896</v>
      </c>
      <c r="C221" s="1" t="s">
        <v>897</v>
      </c>
      <c r="D221" s="1" t="str">
        <f>TRIM(CLEAN(Table1[[#This Row],[title]]))</f>
        <v>Yodha</v>
      </c>
      <c r="E221" s="1" t="s">
        <v>13</v>
      </c>
      <c r="F221" s="1" t="s">
        <v>898</v>
      </c>
      <c r="G221" s="12">
        <v>1991</v>
      </c>
      <c r="H221" s="4" t="str">
        <f ca="1">IF(Table1[[#This Row],[release_year]]&gt;YEAR(TODAY()) - 50,"Yes", "No")</f>
        <v>Yes</v>
      </c>
      <c r="I221"/>
      <c r="J221" t="str">
        <f>IF(Table1[[#This Row],[age_certification]] = "","Not Rated",Table1[[#This Row],[age_certification]])</f>
        <v>Not Rated</v>
      </c>
      <c r="K221" s="18">
        <v>142</v>
      </c>
      <c r="L221" s="9" t="s">
        <v>899</v>
      </c>
      <c r="M221" s="11">
        <v>4.5</v>
      </c>
      <c r="N221" s="12">
        <v>198</v>
      </c>
      <c r="O221" t="str">
        <f>IF(Table1[[#This Row],[imdb_votes]]&gt;100000, "popular", "not popular")</f>
        <v>not popular</v>
      </c>
    </row>
    <row r="222" spans="1:15" ht="15.75" customHeight="1" x14ac:dyDescent="0.3">
      <c r="A222" s="1">
        <v>220</v>
      </c>
      <c r="B222" s="1" t="s">
        <v>900</v>
      </c>
      <c r="C222" s="1" t="s">
        <v>901</v>
      </c>
      <c r="D222" s="1" t="str">
        <f>TRIM(CLEAN(Table1[[#This Row],[title]]))</f>
        <v>Avvai Shanmugi</v>
      </c>
      <c r="E222" s="1" t="s">
        <v>13</v>
      </c>
      <c r="F222" s="1" t="s">
        <v>902</v>
      </c>
      <c r="G222" s="12">
        <v>1996</v>
      </c>
      <c r="H222" s="4" t="str">
        <f ca="1">IF(Table1[[#This Row],[release_year]]&gt;YEAR(TODAY()) - 50,"Yes", "No")</f>
        <v>Yes</v>
      </c>
      <c r="I222" s="1" t="s">
        <v>56</v>
      </c>
      <c r="J222" s="1" t="str">
        <f>IF(Table1[[#This Row],[age_certification]] = "","Not Rated",Table1[[#This Row],[age_certification]])</f>
        <v>PG-13</v>
      </c>
      <c r="K222" s="18">
        <v>160</v>
      </c>
      <c r="L222" s="9" t="s">
        <v>903</v>
      </c>
      <c r="M222" s="11">
        <v>7.9</v>
      </c>
      <c r="N222" s="12">
        <v>2528</v>
      </c>
      <c r="O222" t="str">
        <f>IF(Table1[[#This Row],[imdb_votes]]&gt;100000, "popular", "not popular")</f>
        <v>not popular</v>
      </c>
    </row>
    <row r="223" spans="1:15" ht="15.75" customHeight="1" x14ac:dyDescent="0.3">
      <c r="A223" s="1">
        <v>221</v>
      </c>
      <c r="B223" s="1" t="s">
        <v>904</v>
      </c>
      <c r="C223" s="1" t="s">
        <v>905</v>
      </c>
      <c r="D223" s="1" t="str">
        <f>TRIM(CLEAN(Table1[[#This Row],[title]]))</f>
        <v>Minsara Kanavu</v>
      </c>
      <c r="E223" s="1" t="s">
        <v>13</v>
      </c>
      <c r="F223" s="1" t="s">
        <v>906</v>
      </c>
      <c r="G223" s="12">
        <v>1997</v>
      </c>
      <c r="H223" s="4" t="str">
        <f ca="1">IF(Table1[[#This Row],[release_year]]&gt;YEAR(TODAY()) - 50,"Yes", "No")</f>
        <v>Yes</v>
      </c>
      <c r="I223" s="1" t="s">
        <v>43</v>
      </c>
      <c r="J223" s="1" t="str">
        <f>IF(Table1[[#This Row],[age_certification]] = "","Not Rated",Table1[[#This Row],[age_certification]])</f>
        <v>G</v>
      </c>
      <c r="K223" s="18">
        <v>145</v>
      </c>
      <c r="L223" s="9" t="s">
        <v>907</v>
      </c>
      <c r="M223" s="11">
        <v>6.7</v>
      </c>
      <c r="N223" s="12">
        <v>1212</v>
      </c>
      <c r="O223" t="str">
        <f>IF(Table1[[#This Row],[imdb_votes]]&gt;100000, "popular", "not popular")</f>
        <v>not popular</v>
      </c>
    </row>
    <row r="224" spans="1:15" ht="15.75" customHeight="1" x14ac:dyDescent="0.3">
      <c r="A224" s="1">
        <v>222</v>
      </c>
      <c r="B224" s="1" t="s">
        <v>908</v>
      </c>
      <c r="C224" s="1" t="s">
        <v>909</v>
      </c>
      <c r="D224" s="1" t="str">
        <f>TRIM(CLEAN(Table1[[#This Row],[title]]))</f>
        <v>Chronicle of a Disappearance</v>
      </c>
      <c r="E224" s="1" t="s">
        <v>13</v>
      </c>
      <c r="F224" s="1" t="s">
        <v>910</v>
      </c>
      <c r="G224" s="12">
        <v>1996</v>
      </c>
      <c r="H224" s="4" t="str">
        <f ca="1">IF(Table1[[#This Row],[release_year]]&gt;YEAR(TODAY()) - 50,"Yes", "No")</f>
        <v>Yes</v>
      </c>
      <c r="I224"/>
      <c r="J224" t="str">
        <f>IF(Table1[[#This Row],[age_certification]] = "","Not Rated",Table1[[#This Row],[age_certification]])</f>
        <v>Not Rated</v>
      </c>
      <c r="K224" s="18">
        <v>88</v>
      </c>
      <c r="L224" s="9" t="s">
        <v>911</v>
      </c>
      <c r="M224" s="11">
        <v>6.9</v>
      </c>
      <c r="N224" s="12">
        <v>718</v>
      </c>
      <c r="O224" t="str">
        <f>IF(Table1[[#This Row],[imdb_votes]]&gt;100000, "popular", "not popular")</f>
        <v>not popular</v>
      </c>
    </row>
    <row r="225" spans="1:15" ht="15.75" customHeight="1" x14ac:dyDescent="0.3">
      <c r="A225" s="1">
        <v>223</v>
      </c>
      <c r="B225" s="1" t="s">
        <v>912</v>
      </c>
      <c r="C225" s="1" t="s">
        <v>913</v>
      </c>
      <c r="D225" s="1" t="str">
        <f>TRIM(CLEAN(Table1[[#This Row],[title]]))</f>
        <v>Yaar Gaddar</v>
      </c>
      <c r="E225" s="1" t="s">
        <v>13</v>
      </c>
      <c r="F225" s="1" t="s">
        <v>914</v>
      </c>
      <c r="G225" s="12">
        <v>1994</v>
      </c>
      <c r="H225" s="4" t="str">
        <f ca="1">IF(Table1[[#This Row],[release_year]]&gt;YEAR(TODAY()) - 50,"Yes", "No")</f>
        <v>Yes</v>
      </c>
      <c r="I225"/>
      <c r="J225" t="str">
        <f>IF(Table1[[#This Row],[age_certification]] = "","Not Rated",Table1[[#This Row],[age_certification]])</f>
        <v>Not Rated</v>
      </c>
      <c r="K225" s="18">
        <v>147</v>
      </c>
      <c r="L225" s="9" t="s">
        <v>915</v>
      </c>
      <c r="M225" s="11">
        <v>3.6</v>
      </c>
      <c r="N225" s="12">
        <v>142</v>
      </c>
      <c r="O225" t="str">
        <f>IF(Table1[[#This Row],[imdb_votes]]&gt;100000, "popular", "not popular")</f>
        <v>not popular</v>
      </c>
    </row>
    <row r="226" spans="1:15" ht="15.75" customHeight="1" x14ac:dyDescent="0.3">
      <c r="A226" s="1">
        <v>224</v>
      </c>
      <c r="B226" s="1" t="s">
        <v>916</v>
      </c>
      <c r="C226" s="1" t="s">
        <v>917</v>
      </c>
      <c r="D226" s="1" t="str">
        <f>TRIM(CLEAN(Table1[[#This Row],[title]]))</f>
        <v>Sinbad: Nothin' but the Funk</v>
      </c>
      <c r="E226" s="1" t="s">
        <v>13</v>
      </c>
      <c r="F226" s="1" t="s">
        <v>918</v>
      </c>
      <c r="G226" s="12">
        <v>1998</v>
      </c>
      <c r="H226" s="4" t="str">
        <f ca="1">IF(Table1[[#This Row],[release_year]]&gt;YEAR(TODAY()) - 50,"Yes", "No")</f>
        <v>Yes</v>
      </c>
      <c r="I226"/>
      <c r="J226" t="str">
        <f>IF(Table1[[#This Row],[age_certification]] = "","Not Rated",Table1[[#This Row],[age_certification]])</f>
        <v>Not Rated</v>
      </c>
      <c r="K226" s="18">
        <v>55</v>
      </c>
      <c r="L226" s="9" t="s">
        <v>919</v>
      </c>
      <c r="M226" s="11">
        <v>6.2</v>
      </c>
      <c r="N226" s="12">
        <v>65</v>
      </c>
      <c r="O226" t="str">
        <f>IF(Table1[[#This Row],[imdb_votes]]&gt;100000, "popular", "not popular")</f>
        <v>not popular</v>
      </c>
    </row>
    <row r="227" spans="1:15" ht="15.75" customHeight="1" x14ac:dyDescent="0.3">
      <c r="A227" s="1">
        <v>225</v>
      </c>
      <c r="B227" s="1" t="s">
        <v>920</v>
      </c>
      <c r="C227" s="1" t="s">
        <v>921</v>
      </c>
      <c r="D227" s="1" t="str">
        <f>TRIM(CLEAN(Table1[[#This Row],[title]]))</f>
        <v>Dushmani</v>
      </c>
      <c r="E227" s="1" t="s">
        <v>13</v>
      </c>
      <c r="F227" s="1" t="s">
        <v>922</v>
      </c>
      <c r="G227" s="12">
        <v>1995</v>
      </c>
      <c r="H227" s="4" t="str">
        <f ca="1">IF(Table1[[#This Row],[release_year]]&gt;YEAR(TODAY()) - 50,"Yes", "No")</f>
        <v>Yes</v>
      </c>
      <c r="I227"/>
      <c r="J227" t="str">
        <f>IF(Table1[[#This Row],[age_certification]] = "","Not Rated",Table1[[#This Row],[age_certification]])</f>
        <v>Not Rated</v>
      </c>
      <c r="K227" s="18">
        <v>156</v>
      </c>
      <c r="L227" s="9" t="s">
        <v>923</v>
      </c>
      <c r="M227" s="11">
        <v>5</v>
      </c>
      <c r="N227" s="12">
        <v>248</v>
      </c>
      <c r="O227" t="str">
        <f>IF(Table1[[#This Row],[imdb_votes]]&gt;100000, "popular", "not popular")</f>
        <v>not popular</v>
      </c>
    </row>
    <row r="228" spans="1:15" ht="15.75" customHeight="1" x14ac:dyDescent="0.3">
      <c r="A228" s="1">
        <v>226</v>
      </c>
      <c r="B228" s="1" t="s">
        <v>924</v>
      </c>
      <c r="C228" s="1" t="s">
        <v>925</v>
      </c>
      <c r="D228" s="1" t="str">
        <f>TRIM(CLEAN(Table1[[#This Row],[title]]))</f>
        <v>Fiza</v>
      </c>
      <c r="E228" s="1" t="s">
        <v>13</v>
      </c>
      <c r="F228" s="1" t="s">
        <v>926</v>
      </c>
      <c r="G228" s="12">
        <v>2000</v>
      </c>
      <c r="H228" s="4" t="str">
        <f ca="1">IF(Table1[[#This Row],[release_year]]&gt;YEAR(TODAY()) - 50,"Yes", "No")</f>
        <v>Yes</v>
      </c>
      <c r="I228"/>
      <c r="J228" t="str">
        <f>IF(Table1[[#This Row],[age_certification]] = "","Not Rated",Table1[[#This Row],[age_certification]])</f>
        <v>Not Rated</v>
      </c>
      <c r="K228" s="18">
        <v>170</v>
      </c>
      <c r="L228" s="9" t="s">
        <v>927</v>
      </c>
      <c r="M228" s="11">
        <v>6</v>
      </c>
      <c r="N228" s="12">
        <v>4168</v>
      </c>
      <c r="O228" t="str">
        <f>IF(Table1[[#This Row],[imdb_votes]]&gt;100000, "popular", "not popular")</f>
        <v>not popular</v>
      </c>
    </row>
    <row r="229" spans="1:15" ht="15.75" customHeight="1" x14ac:dyDescent="0.3">
      <c r="A229" s="1">
        <v>227</v>
      </c>
      <c r="B229" s="1" t="s">
        <v>928</v>
      </c>
      <c r="C229" s="1" t="s">
        <v>929</v>
      </c>
      <c r="D229" s="1" t="str">
        <f>TRIM(CLEAN(Table1[[#This Row],[title]]))</f>
        <v>Hello Brother</v>
      </c>
      <c r="E229" s="1" t="s">
        <v>13</v>
      </c>
      <c r="F229" s="1" t="s">
        <v>930</v>
      </c>
      <c r="G229" s="12">
        <v>1999</v>
      </c>
      <c r="H229" s="4" t="str">
        <f ca="1">IF(Table1[[#This Row],[release_year]]&gt;YEAR(TODAY()) - 50,"Yes", "No")</f>
        <v>Yes</v>
      </c>
      <c r="I229"/>
      <c r="J229" t="str">
        <f>IF(Table1[[#This Row],[age_certification]] = "","Not Rated",Table1[[#This Row],[age_certification]])</f>
        <v>Not Rated</v>
      </c>
      <c r="K229" s="18">
        <v>131</v>
      </c>
      <c r="L229" s="9" t="s">
        <v>931</v>
      </c>
      <c r="M229" s="11">
        <v>4.5999999999999996</v>
      </c>
      <c r="N229" s="12">
        <v>4230</v>
      </c>
      <c r="O229" t="str">
        <f>IF(Table1[[#This Row],[imdb_votes]]&gt;100000, "popular", "not popular")</f>
        <v>not popular</v>
      </c>
    </row>
    <row r="230" spans="1:15" ht="15.75" customHeight="1" x14ac:dyDescent="0.3">
      <c r="A230" s="1">
        <v>228</v>
      </c>
      <c r="B230" s="1" t="s">
        <v>932</v>
      </c>
      <c r="C230" s="1" t="s">
        <v>933</v>
      </c>
      <c r="D230" s="1" t="str">
        <f>TRIM(CLEAN(Table1[[#This Row],[title]]))</f>
        <v>Shikari</v>
      </c>
      <c r="E230" s="1" t="s">
        <v>13</v>
      </c>
      <c r="F230" s="1" t="s">
        <v>934</v>
      </c>
      <c r="G230" s="12">
        <v>1991</v>
      </c>
      <c r="H230" s="4" t="str">
        <f ca="1">IF(Table1[[#This Row],[release_year]]&gt;YEAR(TODAY()) - 50,"Yes", "No")</f>
        <v>Yes</v>
      </c>
      <c r="I230"/>
      <c r="J230" t="str">
        <f>IF(Table1[[#This Row],[age_certification]] = "","Not Rated",Table1[[#This Row],[age_certification]])</f>
        <v>Not Rated</v>
      </c>
      <c r="K230" s="18">
        <v>162</v>
      </c>
      <c r="L230" s="9" t="s">
        <v>935</v>
      </c>
      <c r="M230" s="11">
        <v>5.9</v>
      </c>
      <c r="N230" s="12">
        <v>66</v>
      </c>
      <c r="O230" t="str">
        <f>IF(Table1[[#This Row],[imdb_votes]]&gt;100000, "popular", "not popular")</f>
        <v>not popular</v>
      </c>
    </row>
    <row r="231" spans="1:15" ht="15.75" customHeight="1" x14ac:dyDescent="0.3">
      <c r="A231" s="1">
        <v>229</v>
      </c>
      <c r="B231" s="1" t="s">
        <v>936</v>
      </c>
      <c r="C231" s="1" t="s">
        <v>937</v>
      </c>
      <c r="D231" s="1" t="str">
        <f>TRIM(CLEAN(Table1[[#This Row],[title]]))</f>
        <v>Breaking Bad</v>
      </c>
      <c r="E231" s="1" t="s">
        <v>32</v>
      </c>
      <c r="F231" s="1" t="s">
        <v>938</v>
      </c>
      <c r="G231" s="12">
        <v>2008</v>
      </c>
      <c r="H231" s="4" t="str">
        <f ca="1">IF(Table1[[#This Row],[release_year]]&gt;YEAR(TODAY()) - 50,"Yes", "No")</f>
        <v>Yes</v>
      </c>
      <c r="I231" s="1" t="s">
        <v>132</v>
      </c>
      <c r="J231" s="1" t="str">
        <f>IF(Table1[[#This Row],[age_certification]] = "","Not Rated",Table1[[#This Row],[age_certification]])</f>
        <v>TV-MA</v>
      </c>
      <c r="K231" s="18">
        <v>48</v>
      </c>
      <c r="L231" s="9" t="s">
        <v>939</v>
      </c>
      <c r="M231" s="11">
        <v>9.5</v>
      </c>
      <c r="N231" s="12">
        <v>1727694</v>
      </c>
      <c r="O231" t="str">
        <f>IF(Table1[[#This Row],[imdb_votes]]&gt;100000, "popular", "not popular")</f>
        <v>popular</v>
      </c>
    </row>
    <row r="232" spans="1:15" ht="15.75" customHeight="1" x14ac:dyDescent="0.3">
      <c r="A232" s="1">
        <v>230</v>
      </c>
      <c r="B232" s="1" t="s">
        <v>940</v>
      </c>
      <c r="C232" s="1" t="s">
        <v>941</v>
      </c>
      <c r="D232" s="1" t="str">
        <f>TRIM(CLEAN(Table1[[#This Row],[title]]))</f>
        <v>The Walking Dead</v>
      </c>
      <c r="E232" s="1" t="s">
        <v>32</v>
      </c>
      <c r="F232" s="1" t="s">
        <v>942</v>
      </c>
      <c r="G232" s="12">
        <v>2010</v>
      </c>
      <c r="H232" s="4" t="str">
        <f ca="1">IF(Table1[[#This Row],[release_year]]&gt;YEAR(TODAY()) - 50,"Yes", "No")</f>
        <v>Yes</v>
      </c>
      <c r="I232" s="1" t="s">
        <v>132</v>
      </c>
      <c r="J232" s="1" t="str">
        <f>IF(Table1[[#This Row],[age_certification]] = "","Not Rated",Table1[[#This Row],[age_certification]])</f>
        <v>TV-MA</v>
      </c>
      <c r="K232" s="18">
        <v>46</v>
      </c>
      <c r="L232" s="9" t="s">
        <v>943</v>
      </c>
      <c r="M232" s="11">
        <v>8.1999999999999904</v>
      </c>
      <c r="N232" s="12">
        <v>945125</v>
      </c>
      <c r="O232" t="str">
        <f>IF(Table1[[#This Row],[imdb_votes]]&gt;100000, "popular", "not popular")</f>
        <v>popular</v>
      </c>
    </row>
    <row r="233" spans="1:15" ht="15.75" customHeight="1" x14ac:dyDescent="0.3">
      <c r="A233" s="1">
        <v>231</v>
      </c>
      <c r="B233" s="1" t="s">
        <v>944</v>
      </c>
      <c r="C233" s="1" t="s">
        <v>945</v>
      </c>
      <c r="D233" s="1" t="str">
        <f>TRIM(CLEAN(Table1[[#This Row],[title]]))</f>
        <v>The Staircase</v>
      </c>
      <c r="E233" s="1" t="s">
        <v>32</v>
      </c>
      <c r="F233" s="1" t="s">
        <v>946</v>
      </c>
      <c r="G233" s="12">
        <v>2004</v>
      </c>
      <c r="H233" s="4" t="str">
        <f ca="1">IF(Table1[[#This Row],[release_year]]&gt;YEAR(TODAY()) - 50,"Yes", "No")</f>
        <v>Yes</v>
      </c>
      <c r="I233" s="1" t="s">
        <v>132</v>
      </c>
      <c r="J233" s="1" t="str">
        <f>IF(Table1[[#This Row],[age_certification]] = "","Not Rated",Table1[[#This Row],[age_certification]])</f>
        <v>TV-MA</v>
      </c>
      <c r="K233" s="18">
        <v>49</v>
      </c>
      <c r="L233" s="9" t="s">
        <v>947</v>
      </c>
      <c r="M233" s="11">
        <v>7.8</v>
      </c>
      <c r="N233" s="12">
        <v>21531</v>
      </c>
      <c r="O233" t="str">
        <f>IF(Table1[[#This Row],[imdb_votes]]&gt;100000, "popular", "not popular")</f>
        <v>not popular</v>
      </c>
    </row>
    <row r="234" spans="1:15" ht="15.75" customHeight="1" x14ac:dyDescent="0.3">
      <c r="A234" s="1">
        <v>232</v>
      </c>
      <c r="B234" s="1" t="s">
        <v>948</v>
      </c>
      <c r="C234" s="1" t="s">
        <v>949</v>
      </c>
      <c r="D234" s="1" t="str">
        <f>TRIM(CLEAN(Table1[[#This Row],[title]]))</f>
        <v>Downton Abbey</v>
      </c>
      <c r="E234" s="1" t="s">
        <v>32</v>
      </c>
      <c r="F234" s="2" t="s">
        <v>950</v>
      </c>
      <c r="G234" s="12">
        <v>2010</v>
      </c>
      <c r="H234" s="4" t="str">
        <f ca="1">IF(Table1[[#This Row],[release_year]]&gt;YEAR(TODAY()) - 50,"Yes", "No")</f>
        <v>Yes</v>
      </c>
      <c r="I234" s="1" t="s">
        <v>34</v>
      </c>
      <c r="J234" s="1" t="str">
        <f>IF(Table1[[#This Row],[age_certification]] = "","Not Rated",Table1[[#This Row],[age_certification]])</f>
        <v>TV-14</v>
      </c>
      <c r="K234" s="18">
        <v>58</v>
      </c>
      <c r="L234" s="9" t="s">
        <v>951</v>
      </c>
      <c r="M234" s="11">
        <v>8.6999999999999904</v>
      </c>
      <c r="N234" s="12">
        <v>197744</v>
      </c>
      <c r="O234" t="str">
        <f>IF(Table1[[#This Row],[imdb_votes]]&gt;100000, "popular", "not popular")</f>
        <v>popular</v>
      </c>
    </row>
    <row r="235" spans="1:15" ht="15.75" customHeight="1" x14ac:dyDescent="0.3">
      <c r="A235" s="1">
        <v>233</v>
      </c>
      <c r="B235" s="1" t="s">
        <v>952</v>
      </c>
      <c r="C235" s="1" t="s">
        <v>953</v>
      </c>
      <c r="D235" s="1" t="str">
        <f>TRIM(CLEAN(Table1[[#This Row],[title]]))</f>
        <v>Grey's Anatomy</v>
      </c>
      <c r="E235" s="1" t="s">
        <v>32</v>
      </c>
      <c r="F235" s="1" t="s">
        <v>954</v>
      </c>
      <c r="G235" s="12">
        <v>2005</v>
      </c>
      <c r="H235" s="4" t="str">
        <f ca="1">IF(Table1[[#This Row],[release_year]]&gt;YEAR(TODAY()) - 50,"Yes", "No")</f>
        <v>Yes</v>
      </c>
      <c r="I235" s="1" t="s">
        <v>34</v>
      </c>
      <c r="J235" s="1" t="str">
        <f>IF(Table1[[#This Row],[age_certification]] = "","Not Rated",Table1[[#This Row],[age_certification]])</f>
        <v>TV-14</v>
      </c>
      <c r="K235" s="18">
        <v>49</v>
      </c>
      <c r="L235" s="9" t="s">
        <v>955</v>
      </c>
      <c r="M235" s="11">
        <v>7.6</v>
      </c>
      <c r="N235" s="12">
        <v>293618</v>
      </c>
      <c r="O235" t="str">
        <f>IF(Table1[[#This Row],[imdb_votes]]&gt;100000, "popular", "not popular")</f>
        <v>popular</v>
      </c>
    </row>
    <row r="236" spans="1:15" ht="15.75" customHeight="1" x14ac:dyDescent="0.3">
      <c r="A236" s="1">
        <v>234</v>
      </c>
      <c r="B236" s="1" t="s">
        <v>956</v>
      </c>
      <c r="C236" s="1" t="s">
        <v>957</v>
      </c>
      <c r="D236" s="1" t="str">
        <f>TRIM(CLEAN(Table1[[#This Row],[title]]))</f>
        <v>The Great British Baking Show</v>
      </c>
      <c r="E236" s="1" t="s">
        <v>32</v>
      </c>
      <c r="F236" s="1" t="s">
        <v>958</v>
      </c>
      <c r="G236" s="12">
        <v>2010</v>
      </c>
      <c r="H236" s="4" t="str">
        <f ca="1">IF(Table1[[#This Row],[release_year]]&gt;YEAR(TODAY()) - 50,"Yes", "No")</f>
        <v>Yes</v>
      </c>
      <c r="I236" s="1" t="s">
        <v>193</v>
      </c>
      <c r="J236" s="1" t="str">
        <f>IF(Table1[[#This Row],[age_certification]] = "","Not Rated",Table1[[#This Row],[age_certification]])</f>
        <v>TV-PG</v>
      </c>
      <c r="K236" s="18">
        <v>57</v>
      </c>
      <c r="L236" s="9" t="s">
        <v>959</v>
      </c>
      <c r="M236" s="11">
        <v>8.6</v>
      </c>
      <c r="N236" s="12">
        <v>9564</v>
      </c>
      <c r="O236" t="str">
        <f>IF(Table1[[#This Row],[imdb_votes]]&gt;100000, "popular", "not popular")</f>
        <v>not popular</v>
      </c>
    </row>
    <row r="237" spans="1:15" ht="15.75" customHeight="1" x14ac:dyDescent="0.3">
      <c r="A237" s="1">
        <v>235</v>
      </c>
      <c r="B237" s="1" t="s">
        <v>960</v>
      </c>
      <c r="C237" s="1" t="s">
        <v>961</v>
      </c>
      <c r="D237" s="1" t="str">
        <f>TRIM(CLEAN(Table1[[#This Row],[title]]))</f>
        <v>Criminal Minds</v>
      </c>
      <c r="E237" s="1" t="s">
        <v>32</v>
      </c>
      <c r="F237" s="1" t="s">
        <v>962</v>
      </c>
      <c r="G237" s="12">
        <v>2005</v>
      </c>
      <c r="H237" s="4" t="str">
        <f ca="1">IF(Table1[[#This Row],[release_year]]&gt;YEAR(TODAY()) - 50,"Yes", "No")</f>
        <v>Yes</v>
      </c>
      <c r="I237" s="1" t="s">
        <v>34</v>
      </c>
      <c r="J237" s="1" t="str">
        <f>IF(Table1[[#This Row],[age_certification]] = "","Not Rated",Table1[[#This Row],[age_certification]])</f>
        <v>TV-14</v>
      </c>
      <c r="K237" s="18">
        <v>44</v>
      </c>
      <c r="L237" s="9" t="s">
        <v>963</v>
      </c>
      <c r="M237" s="11">
        <v>8.1</v>
      </c>
      <c r="N237" s="12">
        <v>189191</v>
      </c>
      <c r="O237" t="str">
        <f>IF(Table1[[#This Row],[imdb_votes]]&gt;100000, "popular", "not popular")</f>
        <v>popular</v>
      </c>
    </row>
    <row r="238" spans="1:15" ht="15.75" customHeight="1" x14ac:dyDescent="0.3">
      <c r="A238" s="1">
        <v>236</v>
      </c>
      <c r="B238" s="1" t="s">
        <v>964</v>
      </c>
      <c r="C238" s="1" t="s">
        <v>965</v>
      </c>
      <c r="D238" s="1" t="str">
        <f>TRIM(CLEAN(Table1[[#This Row],[title]]))</f>
        <v>NCIS</v>
      </c>
      <c r="E238" s="1" t="s">
        <v>32</v>
      </c>
      <c r="F238" s="1" t="s">
        <v>966</v>
      </c>
      <c r="G238" s="12">
        <v>2003</v>
      </c>
      <c r="H238" s="4" t="str">
        <f ca="1">IF(Table1[[#This Row],[release_year]]&gt;YEAR(TODAY()) - 50,"Yes", "No")</f>
        <v>Yes</v>
      </c>
      <c r="I238" s="1" t="s">
        <v>34</v>
      </c>
      <c r="J238" s="1" t="str">
        <f>IF(Table1[[#This Row],[age_certification]] = "","Not Rated",Table1[[#This Row],[age_certification]])</f>
        <v>TV-14</v>
      </c>
      <c r="K238" s="18">
        <v>44</v>
      </c>
      <c r="L238" s="9" t="s">
        <v>967</v>
      </c>
      <c r="M238" s="11">
        <v>7.8</v>
      </c>
      <c r="N238" s="12">
        <v>141049</v>
      </c>
      <c r="O238" t="str">
        <f>IF(Table1[[#This Row],[imdb_votes]]&gt;100000, "popular", "not popular")</f>
        <v>popular</v>
      </c>
    </row>
    <row r="239" spans="1:15" ht="15.75" customHeight="1" x14ac:dyDescent="0.3">
      <c r="A239" s="1">
        <v>237</v>
      </c>
      <c r="B239" s="1" t="s">
        <v>968</v>
      </c>
      <c r="C239" s="1" t="s">
        <v>969</v>
      </c>
      <c r="D239" s="1" t="str">
        <f>TRIM(CLEAN(Table1[[#This Row],[title]]))</f>
        <v>Community</v>
      </c>
      <c r="E239" s="1" t="s">
        <v>32</v>
      </c>
      <c r="F239" s="1" t="s">
        <v>970</v>
      </c>
      <c r="G239" s="12">
        <v>2009</v>
      </c>
      <c r="H239" s="4" t="str">
        <f ca="1">IF(Table1[[#This Row],[release_year]]&gt;YEAR(TODAY()) - 50,"Yes", "No")</f>
        <v>Yes</v>
      </c>
      <c r="I239" s="1" t="s">
        <v>193</v>
      </c>
      <c r="J239" s="1" t="str">
        <f>IF(Table1[[#This Row],[age_certification]] = "","Not Rated",Table1[[#This Row],[age_certification]])</f>
        <v>TV-PG</v>
      </c>
      <c r="K239" s="18">
        <v>23</v>
      </c>
      <c r="L239" s="9" t="s">
        <v>971</v>
      </c>
      <c r="M239" s="11">
        <v>8.5</v>
      </c>
      <c r="N239" s="12">
        <v>252564</v>
      </c>
      <c r="O239" t="str">
        <f>IF(Table1[[#This Row],[imdb_votes]]&gt;100000, "popular", "not popular")</f>
        <v>popular</v>
      </c>
    </row>
    <row r="240" spans="1:15" ht="15.75" customHeight="1" x14ac:dyDescent="0.3">
      <c r="A240" s="1">
        <v>238</v>
      </c>
      <c r="B240" s="1" t="s">
        <v>972</v>
      </c>
      <c r="C240" s="1" t="s">
        <v>973</v>
      </c>
      <c r="D240" s="1" t="str">
        <f>TRIM(CLEAN(Table1[[#This Row],[title]]))</f>
        <v>Heartland</v>
      </c>
      <c r="E240" s="1" t="s">
        <v>32</v>
      </c>
      <c r="F240" s="1" t="s">
        <v>974</v>
      </c>
      <c r="G240" s="12">
        <v>2007</v>
      </c>
      <c r="H240" s="4" t="str">
        <f ca="1">IF(Table1[[#This Row],[release_year]]&gt;YEAR(TODAY()) - 50,"Yes", "No")</f>
        <v>Yes</v>
      </c>
      <c r="I240" s="1" t="s">
        <v>193</v>
      </c>
      <c r="J240" s="1" t="str">
        <f>IF(Table1[[#This Row],[age_certification]] = "","Not Rated",Table1[[#This Row],[age_certification]])</f>
        <v>TV-PG</v>
      </c>
      <c r="K240" s="18">
        <v>44</v>
      </c>
      <c r="L240" s="9" t="s">
        <v>975</v>
      </c>
      <c r="M240" s="11">
        <v>8.4</v>
      </c>
      <c r="N240" s="12">
        <v>15743</v>
      </c>
      <c r="O240" t="str">
        <f>IF(Table1[[#This Row],[imdb_votes]]&gt;100000, "popular", "not popular")</f>
        <v>not popular</v>
      </c>
    </row>
    <row r="241" spans="1:15" ht="15.75" customHeight="1" x14ac:dyDescent="0.3">
      <c r="A241" s="1">
        <v>239</v>
      </c>
      <c r="B241" s="1" t="s">
        <v>976</v>
      </c>
      <c r="C241" s="1" t="s">
        <v>977</v>
      </c>
      <c r="D241" s="1" t="str">
        <f>TRIM(CLEAN(Table1[[#This Row],[title]]))</f>
        <v>Supernatural</v>
      </c>
      <c r="E241" s="1" t="s">
        <v>32</v>
      </c>
      <c r="F241" s="1" t="s">
        <v>978</v>
      </c>
      <c r="G241" s="12">
        <v>2005</v>
      </c>
      <c r="H241" s="4" t="str">
        <f ca="1">IF(Table1[[#This Row],[release_year]]&gt;YEAR(TODAY()) - 50,"Yes", "No")</f>
        <v>Yes</v>
      </c>
      <c r="I241" s="1" t="s">
        <v>34</v>
      </c>
      <c r="J241" s="1" t="str">
        <f>IF(Table1[[#This Row],[age_certification]] = "","Not Rated",Table1[[#This Row],[age_certification]])</f>
        <v>TV-14</v>
      </c>
      <c r="K241" s="18">
        <v>45</v>
      </c>
      <c r="L241" s="9" t="s">
        <v>979</v>
      </c>
      <c r="M241" s="11">
        <v>8.5</v>
      </c>
      <c r="N241" s="12">
        <v>428639</v>
      </c>
      <c r="O241" t="str">
        <f>IF(Table1[[#This Row],[imdb_votes]]&gt;100000, "popular", "not popular")</f>
        <v>popular</v>
      </c>
    </row>
    <row r="242" spans="1:15" ht="15.75" customHeight="1" x14ac:dyDescent="0.3">
      <c r="A242" s="1">
        <v>240</v>
      </c>
      <c r="B242" s="1" t="s">
        <v>980</v>
      </c>
      <c r="C242" s="1" t="s">
        <v>981</v>
      </c>
      <c r="D242" s="1" t="str">
        <f>TRIM(CLEAN(Table1[[#This Row],[title]]))</f>
        <v>Forgetting Sarah Marshall</v>
      </c>
      <c r="E242" s="1" t="s">
        <v>13</v>
      </c>
      <c r="F242" s="1" t="s">
        <v>982</v>
      </c>
      <c r="G242" s="12">
        <v>2008</v>
      </c>
      <c r="H242" s="4" t="str">
        <f ca="1">IF(Table1[[#This Row],[release_year]]&gt;YEAR(TODAY()) - 50,"Yes", "No")</f>
        <v>Yes</v>
      </c>
      <c r="I242" s="1" t="s">
        <v>15</v>
      </c>
      <c r="J242" s="1" t="str">
        <f>IF(Table1[[#This Row],[age_certification]] = "","Not Rated",Table1[[#This Row],[age_certification]])</f>
        <v>R</v>
      </c>
      <c r="K242" s="18">
        <v>111</v>
      </c>
      <c r="L242" s="9" t="s">
        <v>983</v>
      </c>
      <c r="M242" s="11">
        <v>7.1</v>
      </c>
      <c r="N242" s="12">
        <v>280121</v>
      </c>
      <c r="O242" t="str">
        <f>IF(Table1[[#This Row],[imdb_votes]]&gt;100000, "popular", "not popular")</f>
        <v>popular</v>
      </c>
    </row>
    <row r="243" spans="1:15" ht="15.75" customHeight="1" x14ac:dyDescent="0.3">
      <c r="A243" s="1">
        <v>241</v>
      </c>
      <c r="B243" s="1" t="s">
        <v>984</v>
      </c>
      <c r="C243" s="1" t="s">
        <v>985</v>
      </c>
      <c r="D243" s="1" t="str">
        <f>TRIM(CLEAN(Table1[[#This Row],[title]]))</f>
        <v>War of the Worlds</v>
      </c>
      <c r="E243" s="1" t="s">
        <v>13</v>
      </c>
      <c r="F243" s="1" t="s">
        <v>986</v>
      </c>
      <c r="G243" s="12">
        <v>2005</v>
      </c>
      <c r="H243" s="4" t="str">
        <f ca="1">IF(Table1[[#This Row],[release_year]]&gt;YEAR(TODAY()) - 50,"Yes", "No")</f>
        <v>Yes</v>
      </c>
      <c r="I243" s="1" t="s">
        <v>56</v>
      </c>
      <c r="J243" s="1" t="str">
        <f>IF(Table1[[#This Row],[age_certification]] = "","Not Rated",Table1[[#This Row],[age_certification]])</f>
        <v>PG-13</v>
      </c>
      <c r="K243" s="18">
        <v>117</v>
      </c>
      <c r="L243" s="9" t="s">
        <v>987</v>
      </c>
      <c r="M243" s="11">
        <v>6.5</v>
      </c>
      <c r="N243" s="12">
        <v>439027</v>
      </c>
      <c r="O243" t="str">
        <f>IF(Table1[[#This Row],[imdb_votes]]&gt;100000, "popular", "not popular")</f>
        <v>popular</v>
      </c>
    </row>
    <row r="244" spans="1:15" ht="15.75" customHeight="1" x14ac:dyDescent="0.3">
      <c r="A244" s="1">
        <v>242</v>
      </c>
      <c r="B244" s="1" t="s">
        <v>988</v>
      </c>
      <c r="C244" s="1" t="s">
        <v>989</v>
      </c>
      <c r="D244" s="1" t="str">
        <f>TRIM(CLEAN(Table1[[#This Row],[title]]))</f>
        <v>Arrested Development</v>
      </c>
      <c r="E244" s="1" t="s">
        <v>32</v>
      </c>
      <c r="F244" s="1" t="s">
        <v>990</v>
      </c>
      <c r="G244" s="12">
        <v>2003</v>
      </c>
      <c r="H244" s="4" t="str">
        <f ca="1">IF(Table1[[#This Row],[release_year]]&gt;YEAR(TODAY()) - 50,"Yes", "No")</f>
        <v>Yes</v>
      </c>
      <c r="I244" s="1" t="s">
        <v>132</v>
      </c>
      <c r="J244" s="1" t="str">
        <f>IF(Table1[[#This Row],[age_certification]] = "","Not Rated",Table1[[#This Row],[age_certification]])</f>
        <v>TV-MA</v>
      </c>
      <c r="K244" s="18">
        <v>28</v>
      </c>
      <c r="L244" s="9" t="s">
        <v>991</v>
      </c>
      <c r="M244" s="11">
        <v>8.6999999999999904</v>
      </c>
      <c r="N244" s="12">
        <v>297552</v>
      </c>
      <c r="O244" t="str">
        <f>IF(Table1[[#This Row],[imdb_votes]]&gt;100000, "popular", "not popular")</f>
        <v>popular</v>
      </c>
    </row>
    <row r="245" spans="1:15" ht="15.75" customHeight="1" x14ac:dyDescent="0.3">
      <c r="A245" s="1">
        <v>243</v>
      </c>
      <c r="B245" s="1" t="s">
        <v>992</v>
      </c>
      <c r="C245" s="1" t="s">
        <v>993</v>
      </c>
      <c r="D245" s="1" t="str">
        <f>TRIM(CLEAN(Table1[[#This Row],[title]]))</f>
        <v>The IT Crowd</v>
      </c>
      <c r="E245" s="1" t="s">
        <v>32</v>
      </c>
      <c r="F245" s="1" t="s">
        <v>994</v>
      </c>
      <c r="G245" s="12">
        <v>2006</v>
      </c>
      <c r="H245" s="4" t="str">
        <f ca="1">IF(Table1[[#This Row],[release_year]]&gt;YEAR(TODAY()) - 50,"Yes", "No")</f>
        <v>Yes</v>
      </c>
      <c r="I245" s="1" t="s">
        <v>34</v>
      </c>
      <c r="J245" s="1" t="str">
        <f>IF(Table1[[#This Row],[age_certification]] = "","Not Rated",Table1[[#This Row],[age_certification]])</f>
        <v>TV-14</v>
      </c>
      <c r="K245" s="18">
        <v>25</v>
      </c>
      <c r="L245" s="9" t="s">
        <v>995</v>
      </c>
      <c r="M245" s="11">
        <v>8.5</v>
      </c>
      <c r="N245" s="12">
        <v>147409</v>
      </c>
      <c r="O245" t="str">
        <f>IF(Table1[[#This Row],[imdb_votes]]&gt;100000, "popular", "not popular")</f>
        <v>popular</v>
      </c>
    </row>
    <row r="246" spans="1:15" ht="15.75" customHeight="1" x14ac:dyDescent="0.3">
      <c r="A246" s="1">
        <v>244</v>
      </c>
      <c r="B246" s="1" t="s">
        <v>996</v>
      </c>
      <c r="C246" s="1" t="s">
        <v>997</v>
      </c>
      <c r="D246" s="1" t="str">
        <f>TRIM(CLEAN(Table1[[#This Row],[title]]))</f>
        <v>30 Rock</v>
      </c>
      <c r="E246" s="1" t="s">
        <v>32</v>
      </c>
      <c r="F246" s="1" t="s">
        <v>998</v>
      </c>
      <c r="G246" s="12">
        <v>2006</v>
      </c>
      <c r="H246" s="4" t="str">
        <f ca="1">IF(Table1[[#This Row],[release_year]]&gt;YEAR(TODAY()) - 50,"Yes", "No")</f>
        <v>Yes</v>
      </c>
      <c r="I246" s="1" t="s">
        <v>34</v>
      </c>
      <c r="J246" s="1" t="str">
        <f>IF(Table1[[#This Row],[age_certification]] = "","Not Rated",Table1[[#This Row],[age_certification]])</f>
        <v>TV-14</v>
      </c>
      <c r="K246" s="18">
        <v>25</v>
      </c>
      <c r="L246" s="9" t="s">
        <v>999</v>
      </c>
      <c r="M246" s="11">
        <v>8.3000000000000007</v>
      </c>
      <c r="N246" s="12">
        <v>121514</v>
      </c>
      <c r="O246" t="str">
        <f>IF(Table1[[#This Row],[imdb_votes]]&gt;100000, "popular", "not popular")</f>
        <v>popular</v>
      </c>
    </row>
    <row r="247" spans="1:15" ht="15.75" customHeight="1" x14ac:dyDescent="0.3">
      <c r="A247" s="1">
        <v>245</v>
      </c>
      <c r="B247" s="1" t="s">
        <v>1000</v>
      </c>
      <c r="C247" s="1" t="s">
        <v>1001</v>
      </c>
      <c r="D247" s="1" t="str">
        <f>TRIM(CLEAN(Table1[[#This Row],[title]]))</f>
        <v>Avatar: The Last Airbender</v>
      </c>
      <c r="E247" s="1" t="s">
        <v>32</v>
      </c>
      <c r="F247" s="1" t="s">
        <v>1002</v>
      </c>
      <c r="G247" s="12">
        <v>2005</v>
      </c>
      <c r="H247" s="4" t="str">
        <f ca="1">IF(Table1[[#This Row],[release_year]]&gt;YEAR(TODAY()) - 50,"Yes", "No")</f>
        <v>Yes</v>
      </c>
      <c r="I247" s="1" t="s">
        <v>423</v>
      </c>
      <c r="J247" s="1" t="str">
        <f>IF(Table1[[#This Row],[age_certification]] = "","Not Rated",Table1[[#This Row],[age_certification]])</f>
        <v>TV-Y7</v>
      </c>
      <c r="K247" s="18">
        <v>24</v>
      </c>
      <c r="L247" s="9" t="s">
        <v>1003</v>
      </c>
      <c r="M247" s="11">
        <v>9.3000000000000007</v>
      </c>
      <c r="N247" s="12">
        <v>297336</v>
      </c>
      <c r="O247" t="str">
        <f>IF(Table1[[#This Row],[imdb_votes]]&gt;100000, "popular", "not popular")</f>
        <v>popular</v>
      </c>
    </row>
    <row r="248" spans="1:15" ht="15.75" customHeight="1" x14ac:dyDescent="0.3">
      <c r="A248" s="1">
        <v>246</v>
      </c>
      <c r="B248" s="1" t="s">
        <v>1004</v>
      </c>
      <c r="C248" s="1" t="s">
        <v>1005</v>
      </c>
      <c r="D248" s="1" t="str">
        <f>TRIM(CLEAN(Table1[[#This Row],[title]]))</f>
        <v>Inception</v>
      </c>
      <c r="E248" s="1" t="s">
        <v>13</v>
      </c>
      <c r="F248" s="1" t="s">
        <v>1006</v>
      </c>
      <c r="G248" s="12">
        <v>2010</v>
      </c>
      <c r="H248" s="4" t="str">
        <f ca="1">IF(Table1[[#This Row],[release_year]]&gt;YEAR(TODAY()) - 50,"Yes", "No")</f>
        <v>Yes</v>
      </c>
      <c r="I248" s="1" t="s">
        <v>56</v>
      </c>
      <c r="J248" s="1" t="str">
        <f>IF(Table1[[#This Row],[age_certification]] = "","Not Rated",Table1[[#This Row],[age_certification]])</f>
        <v>PG-13</v>
      </c>
      <c r="K248" s="18">
        <v>148</v>
      </c>
      <c r="L248" s="9" t="s">
        <v>1007</v>
      </c>
      <c r="M248" s="11">
        <v>8.8000000000000007</v>
      </c>
      <c r="N248" s="12">
        <v>2268288</v>
      </c>
      <c r="O248" t="str">
        <f>IF(Table1[[#This Row],[imdb_votes]]&gt;100000, "popular", "not popular")</f>
        <v>popular</v>
      </c>
    </row>
    <row r="249" spans="1:15" ht="15.75" customHeight="1" x14ac:dyDescent="0.3">
      <c r="A249" s="1">
        <v>247</v>
      </c>
      <c r="B249" s="1" t="s">
        <v>1008</v>
      </c>
      <c r="C249" s="1" t="s">
        <v>1009</v>
      </c>
      <c r="D249" s="1" t="str">
        <f>TRIM(CLEAN(Table1[[#This Row],[title]]))</f>
        <v>The Other Guys</v>
      </c>
      <c r="E249" s="1" t="s">
        <v>13</v>
      </c>
      <c r="F249" s="1" t="s">
        <v>1010</v>
      </c>
      <c r="G249" s="12">
        <v>2010</v>
      </c>
      <c r="H249" s="4" t="str">
        <f ca="1">IF(Table1[[#This Row],[release_year]]&gt;YEAR(TODAY()) - 50,"Yes", "No")</f>
        <v>Yes</v>
      </c>
      <c r="I249"/>
      <c r="J249" t="str">
        <f>IF(Table1[[#This Row],[age_certification]] = "","Not Rated",Table1[[#This Row],[age_certification]])</f>
        <v>Not Rated</v>
      </c>
      <c r="K249" s="18">
        <v>107</v>
      </c>
      <c r="L249" s="9" t="s">
        <v>1011</v>
      </c>
      <c r="M249" s="11">
        <v>6.6</v>
      </c>
      <c r="N249" s="12">
        <v>263019</v>
      </c>
      <c r="O249" t="str">
        <f>IF(Table1[[#This Row],[imdb_votes]]&gt;100000, "popular", "not popular")</f>
        <v>popular</v>
      </c>
    </row>
    <row r="250" spans="1:15" ht="15.75" customHeight="1" x14ac:dyDescent="0.3">
      <c r="A250" s="1">
        <v>248</v>
      </c>
      <c r="B250" s="1" t="s">
        <v>1012</v>
      </c>
      <c r="C250" s="1" t="s">
        <v>1013</v>
      </c>
      <c r="D250" s="1" t="str">
        <f>TRIM(CLEAN(Table1[[#This Row],[title]]))</f>
        <v>How to Train Your Dragon</v>
      </c>
      <c r="E250" s="1" t="s">
        <v>13</v>
      </c>
      <c r="F250" s="1" t="s">
        <v>1014</v>
      </c>
      <c r="G250" s="12">
        <v>2010</v>
      </c>
      <c r="H250" s="4" t="str">
        <f ca="1">IF(Table1[[#This Row],[release_year]]&gt;YEAR(TODAY()) - 50,"Yes", "No")</f>
        <v>Yes</v>
      </c>
      <c r="I250" s="1" t="s">
        <v>20</v>
      </c>
      <c r="J250" s="1" t="str">
        <f>IF(Table1[[#This Row],[age_certification]] = "","Not Rated",Table1[[#This Row],[age_certification]])</f>
        <v>PG</v>
      </c>
      <c r="K250" s="18">
        <v>98</v>
      </c>
      <c r="L250" s="9" t="s">
        <v>1015</v>
      </c>
      <c r="M250" s="11">
        <v>8.1</v>
      </c>
      <c r="N250" s="12">
        <v>719717</v>
      </c>
      <c r="O250" t="str">
        <f>IF(Table1[[#This Row],[imdb_votes]]&gt;100000, "popular", "not popular")</f>
        <v>popular</v>
      </c>
    </row>
    <row r="251" spans="1:15" ht="15.75" customHeight="1" x14ac:dyDescent="0.3">
      <c r="A251" s="1">
        <v>249</v>
      </c>
      <c r="B251" s="1" t="s">
        <v>1016</v>
      </c>
      <c r="C251" s="1" t="s">
        <v>1017</v>
      </c>
      <c r="D251" s="1" t="str">
        <f>TRIM(CLEAN(Table1[[#This Row],[title]]))</f>
        <v>Friday Night Lights</v>
      </c>
      <c r="E251" s="1" t="s">
        <v>32</v>
      </c>
      <c r="F251" s="1" t="s">
        <v>1018</v>
      </c>
      <c r="G251" s="12">
        <v>2006</v>
      </c>
      <c r="H251" s="4" t="str">
        <f ca="1">IF(Table1[[#This Row],[release_year]]&gt;YEAR(TODAY()) - 50,"Yes", "No")</f>
        <v>Yes</v>
      </c>
      <c r="I251" s="1" t="s">
        <v>34</v>
      </c>
      <c r="J251" s="1" t="str">
        <f>IF(Table1[[#This Row],[age_certification]] = "","Not Rated",Table1[[#This Row],[age_certification]])</f>
        <v>TV-14</v>
      </c>
      <c r="K251" s="18">
        <v>43</v>
      </c>
      <c r="L251" s="9" t="s">
        <v>1019</v>
      </c>
      <c r="M251" s="11">
        <v>8.6999999999999904</v>
      </c>
      <c r="N251" s="12">
        <v>64449</v>
      </c>
      <c r="O251" t="str">
        <f>IF(Table1[[#This Row],[imdb_votes]]&gt;100000, "popular", "not popular")</f>
        <v>not popular</v>
      </c>
    </row>
    <row r="252" spans="1:15" ht="15.75" customHeight="1" x14ac:dyDescent="0.3">
      <c r="A252" s="1">
        <v>250</v>
      </c>
      <c r="B252" s="1" t="s">
        <v>1020</v>
      </c>
      <c r="C252" s="1" t="s">
        <v>1021</v>
      </c>
      <c r="D252" s="1" t="str">
        <f>TRIM(CLEAN(Table1[[#This Row],[title]]))</f>
        <v>Casino Royale</v>
      </c>
      <c r="E252" s="1" t="s">
        <v>13</v>
      </c>
      <c r="F252" s="1" t="s">
        <v>1022</v>
      </c>
      <c r="G252" s="12">
        <v>2006</v>
      </c>
      <c r="H252" s="4" t="str">
        <f ca="1">IF(Table1[[#This Row],[release_year]]&gt;YEAR(TODAY()) - 50,"Yes", "No")</f>
        <v>Yes</v>
      </c>
      <c r="I252"/>
      <c r="J252" t="str">
        <f>IF(Table1[[#This Row],[age_certification]] = "","Not Rated",Table1[[#This Row],[age_certification]])</f>
        <v>Not Rated</v>
      </c>
      <c r="K252" s="18">
        <v>139</v>
      </c>
      <c r="L252" s="9" t="s">
        <v>1023</v>
      </c>
      <c r="M252" s="11">
        <v>8</v>
      </c>
      <c r="N252" s="12">
        <v>644336</v>
      </c>
      <c r="O252" t="str">
        <f>IF(Table1[[#This Row],[imdb_votes]]&gt;100000, "popular", "not popular")</f>
        <v>popular</v>
      </c>
    </row>
    <row r="253" spans="1:15" ht="15.75" customHeight="1" x14ac:dyDescent="0.3">
      <c r="A253" s="1">
        <v>251</v>
      </c>
      <c r="B253" s="1" t="s">
        <v>1024</v>
      </c>
      <c r="C253" s="1" t="s">
        <v>1025</v>
      </c>
      <c r="D253" s="1" t="str">
        <f>TRIM(CLEAN(Table1[[#This Row],[title]]))</f>
        <v>Michael Clayton</v>
      </c>
      <c r="E253" s="1" t="s">
        <v>13</v>
      </c>
      <c r="F253" s="1" t="s">
        <v>1026</v>
      </c>
      <c r="G253" s="12">
        <v>2007</v>
      </c>
      <c r="H253" s="4" t="str">
        <f ca="1">IF(Table1[[#This Row],[release_year]]&gt;YEAR(TODAY()) - 50,"Yes", "No")</f>
        <v>Yes</v>
      </c>
      <c r="I253" s="1" t="s">
        <v>15</v>
      </c>
      <c r="J253" s="1" t="str">
        <f>IF(Table1[[#This Row],[age_certification]] = "","Not Rated",Table1[[#This Row],[age_certification]])</f>
        <v>R</v>
      </c>
      <c r="K253" s="18">
        <v>120</v>
      </c>
      <c r="L253" s="9" t="s">
        <v>1027</v>
      </c>
      <c r="M253" s="11">
        <v>7.2</v>
      </c>
      <c r="N253" s="12">
        <v>163878</v>
      </c>
      <c r="O253" t="str">
        <f>IF(Table1[[#This Row],[imdb_votes]]&gt;100000, "popular", "not popular")</f>
        <v>popular</v>
      </c>
    </row>
    <row r="254" spans="1:15" ht="15.75" customHeight="1" x14ac:dyDescent="0.3">
      <c r="A254" s="1">
        <v>252</v>
      </c>
      <c r="B254" s="1" t="s">
        <v>1028</v>
      </c>
      <c r="C254" s="1" t="s">
        <v>1029</v>
      </c>
      <c r="D254" s="1" t="str">
        <f>TRIM(CLEAN(Table1[[#This Row],[title]]))</f>
        <v>My Little Pony: Friendship Is Magic</v>
      </c>
      <c r="E254" s="1" t="s">
        <v>32</v>
      </c>
      <c r="F254" s="1" t="s">
        <v>1030</v>
      </c>
      <c r="G254" s="12">
        <v>2010</v>
      </c>
      <c r="H254" s="4" t="str">
        <f ca="1">IF(Table1[[#This Row],[release_year]]&gt;YEAR(TODAY()) - 50,"Yes", "No")</f>
        <v>Yes</v>
      </c>
      <c r="I254" s="1" t="s">
        <v>423</v>
      </c>
      <c r="J254" s="1" t="str">
        <f>IF(Table1[[#This Row],[age_certification]] = "","Not Rated",Table1[[#This Row],[age_certification]])</f>
        <v>TV-Y7</v>
      </c>
      <c r="K254" s="18">
        <v>22</v>
      </c>
      <c r="L254" s="9" t="s">
        <v>1031</v>
      </c>
      <c r="M254" s="11">
        <v>7.6</v>
      </c>
      <c r="N254" s="12">
        <v>20708</v>
      </c>
      <c r="O254" t="str">
        <f>IF(Table1[[#This Row],[imdb_votes]]&gt;100000, "popular", "not popular")</f>
        <v>not popular</v>
      </c>
    </row>
    <row r="255" spans="1:15" ht="15.75" customHeight="1" x14ac:dyDescent="0.3">
      <c r="A255" s="1">
        <v>253</v>
      </c>
      <c r="B255" s="1" t="s">
        <v>1032</v>
      </c>
      <c r="C255" s="1" t="s">
        <v>1033</v>
      </c>
      <c r="D255" s="1" t="str">
        <f>TRIM(CLEAN(Table1[[#This Row],[title]]))</f>
        <v>The Fairly OddParents</v>
      </c>
      <c r="E255" s="1" t="s">
        <v>32</v>
      </c>
      <c r="F255" s="1" t="s">
        <v>1034</v>
      </c>
      <c r="G255" s="12">
        <v>2001</v>
      </c>
      <c r="H255" s="4" t="str">
        <f ca="1">IF(Table1[[#This Row],[release_year]]&gt;YEAR(TODAY()) - 50,"Yes", "No")</f>
        <v>Yes</v>
      </c>
      <c r="I255" s="1" t="s">
        <v>423</v>
      </c>
      <c r="J255" s="1" t="str">
        <f>IF(Table1[[#This Row],[age_certification]] = "","Not Rated",Table1[[#This Row],[age_certification]])</f>
        <v>TV-Y7</v>
      </c>
      <c r="K255" s="18">
        <v>24</v>
      </c>
      <c r="L255" s="9" t="s">
        <v>1035</v>
      </c>
      <c r="M255" s="11">
        <v>7.2</v>
      </c>
      <c r="N255" s="12">
        <v>38046</v>
      </c>
      <c r="O255" t="str">
        <f>IF(Table1[[#This Row],[imdb_votes]]&gt;100000, "popular", "not popular")</f>
        <v>not popular</v>
      </c>
    </row>
    <row r="256" spans="1:15" ht="15.75" customHeight="1" x14ac:dyDescent="0.3">
      <c r="A256" s="1">
        <v>254</v>
      </c>
      <c r="B256" s="1" t="s">
        <v>1036</v>
      </c>
      <c r="C256" s="1" t="s">
        <v>1037</v>
      </c>
      <c r="D256" s="1" t="str">
        <f>TRIM(CLEAN(Table1[[#This Row],[title]]))</f>
        <v>Jackass: The Movie</v>
      </c>
      <c r="E256" s="1" t="s">
        <v>13</v>
      </c>
      <c r="F256" s="1" t="s">
        <v>1038</v>
      </c>
      <c r="G256" s="12">
        <v>2002</v>
      </c>
      <c r="H256" s="4" t="str">
        <f ca="1">IF(Table1[[#This Row],[release_year]]&gt;YEAR(TODAY()) - 50,"Yes", "No")</f>
        <v>Yes</v>
      </c>
      <c r="I256" s="1" t="s">
        <v>15</v>
      </c>
      <c r="J256" s="1" t="str">
        <f>IF(Table1[[#This Row],[age_certification]] = "","Not Rated",Table1[[#This Row],[age_certification]])</f>
        <v>R</v>
      </c>
      <c r="K256" s="18">
        <v>88</v>
      </c>
      <c r="L256" s="9" t="s">
        <v>1039</v>
      </c>
      <c r="M256" s="11">
        <v>6.6</v>
      </c>
      <c r="N256" s="12">
        <v>92305</v>
      </c>
      <c r="O256" t="str">
        <f>IF(Table1[[#This Row],[imdb_votes]]&gt;100000, "popular", "not popular")</f>
        <v>not popular</v>
      </c>
    </row>
    <row r="257" spans="1:15" ht="15.75" customHeight="1" x14ac:dyDescent="0.3">
      <c r="A257" s="1">
        <v>255</v>
      </c>
      <c r="B257" s="1" t="s">
        <v>1040</v>
      </c>
      <c r="C257" s="1" t="s">
        <v>1041</v>
      </c>
      <c r="D257" s="1" t="str">
        <f>TRIM(CLEAN(Table1[[#This Row],[title]]))</f>
        <v>Sonic X</v>
      </c>
      <c r="E257" s="1" t="s">
        <v>32</v>
      </c>
      <c r="F257" s="1" t="s">
        <v>1042</v>
      </c>
      <c r="G257" s="12">
        <v>2003</v>
      </c>
      <c r="H257" s="4" t="str">
        <f ca="1">IF(Table1[[#This Row],[release_year]]&gt;YEAR(TODAY()) - 50,"Yes", "No")</f>
        <v>Yes</v>
      </c>
      <c r="I257" s="1" t="s">
        <v>423</v>
      </c>
      <c r="J257" s="1" t="str">
        <f>IF(Table1[[#This Row],[age_certification]] = "","Not Rated",Table1[[#This Row],[age_certification]])</f>
        <v>TV-Y7</v>
      </c>
      <c r="K257" s="18">
        <v>21</v>
      </c>
      <c r="L257" s="9" t="s">
        <v>1043</v>
      </c>
      <c r="M257" s="11">
        <v>6.1</v>
      </c>
      <c r="N257" s="12">
        <v>4577</v>
      </c>
      <c r="O257" t="str">
        <f>IF(Table1[[#This Row],[imdb_votes]]&gt;100000, "popular", "not popular")</f>
        <v>not popular</v>
      </c>
    </row>
    <row r="258" spans="1:15" ht="15.75" customHeight="1" x14ac:dyDescent="0.3">
      <c r="A258" s="1">
        <v>256</v>
      </c>
      <c r="B258" s="1" t="s">
        <v>1044</v>
      </c>
      <c r="C258" s="1" t="s">
        <v>1045</v>
      </c>
      <c r="D258" s="1" t="str">
        <f>TRIM(CLEAN(Table1[[#This Row],[title]]))</f>
        <v>DEATH NOTE</v>
      </c>
      <c r="E258" s="1" t="s">
        <v>32</v>
      </c>
      <c r="F258" s="1" t="s">
        <v>1046</v>
      </c>
      <c r="G258" s="12">
        <v>2006</v>
      </c>
      <c r="H258" s="4" t="str">
        <f ca="1">IF(Table1[[#This Row],[release_year]]&gt;YEAR(TODAY()) - 50,"Yes", "No")</f>
        <v>Yes</v>
      </c>
      <c r="I258" s="1" t="s">
        <v>34</v>
      </c>
      <c r="J258" s="1" t="str">
        <f>IF(Table1[[#This Row],[age_certification]] = "","Not Rated",Table1[[#This Row],[age_certification]])</f>
        <v>TV-14</v>
      </c>
      <c r="K258" s="18">
        <v>24</v>
      </c>
      <c r="L258" s="9" t="s">
        <v>1047</v>
      </c>
      <c r="M258" s="11">
        <v>9</v>
      </c>
      <c r="N258" s="12">
        <v>302147</v>
      </c>
      <c r="O258" t="str">
        <f>IF(Table1[[#This Row],[imdb_votes]]&gt;100000, "popular", "not popular")</f>
        <v>popular</v>
      </c>
    </row>
    <row r="259" spans="1:15" ht="15.75" customHeight="1" x14ac:dyDescent="0.3">
      <c r="A259" s="1">
        <v>257</v>
      </c>
      <c r="B259" s="1" t="s">
        <v>1048</v>
      </c>
      <c r="C259" s="1" t="s">
        <v>1049</v>
      </c>
      <c r="D259" s="1" t="str">
        <f>TRIM(CLEAN(Table1[[#This Row],[title]]))</f>
        <v>Zoolander</v>
      </c>
      <c r="E259" s="1" t="s">
        <v>13</v>
      </c>
      <c r="F259" s="1" t="s">
        <v>1050</v>
      </c>
      <c r="G259" s="12">
        <v>2001</v>
      </c>
      <c r="H259" s="4" t="str">
        <f ca="1">IF(Table1[[#This Row],[release_year]]&gt;YEAR(TODAY()) - 50,"Yes", "No")</f>
        <v>Yes</v>
      </c>
      <c r="I259" s="1" t="s">
        <v>56</v>
      </c>
      <c r="J259" s="1" t="str">
        <f>IF(Table1[[#This Row],[age_certification]] = "","Not Rated",Table1[[#This Row],[age_certification]])</f>
        <v>PG-13</v>
      </c>
      <c r="K259" s="18">
        <v>90</v>
      </c>
      <c r="L259" s="9" t="s">
        <v>1051</v>
      </c>
      <c r="M259" s="11">
        <v>6.5</v>
      </c>
      <c r="N259" s="12">
        <v>260975</v>
      </c>
      <c r="O259" t="str">
        <f>IF(Table1[[#This Row],[imdb_votes]]&gt;100000, "popular", "not popular")</f>
        <v>popular</v>
      </c>
    </row>
    <row r="260" spans="1:15" ht="15.75" customHeight="1" x14ac:dyDescent="0.3">
      <c r="A260" s="1">
        <v>258</v>
      </c>
      <c r="B260" s="1" t="s">
        <v>1052</v>
      </c>
      <c r="C260" s="1" t="s">
        <v>1053</v>
      </c>
      <c r="D260" s="1" t="str">
        <f>TRIM(CLEAN(Table1[[#This Row],[title]]))</f>
        <v>The Vampire Diaries</v>
      </c>
      <c r="E260" s="1" t="s">
        <v>32</v>
      </c>
      <c r="F260" s="1" t="s">
        <v>1054</v>
      </c>
      <c r="G260" s="12">
        <v>2009</v>
      </c>
      <c r="H260" s="4" t="str">
        <f ca="1">IF(Table1[[#This Row],[release_year]]&gt;YEAR(TODAY()) - 50,"Yes", "No")</f>
        <v>Yes</v>
      </c>
      <c r="I260" s="1" t="s">
        <v>34</v>
      </c>
      <c r="J260" s="1" t="str">
        <f>IF(Table1[[#This Row],[age_certification]] = "","Not Rated",Table1[[#This Row],[age_certification]])</f>
        <v>TV-14</v>
      </c>
      <c r="K260" s="18">
        <v>42</v>
      </c>
      <c r="L260" s="9" t="s">
        <v>1055</v>
      </c>
      <c r="M260" s="11">
        <v>7.7</v>
      </c>
      <c r="N260" s="12">
        <v>310776</v>
      </c>
      <c r="O260" t="str">
        <f>IF(Table1[[#This Row],[imdb_votes]]&gt;100000, "popular", "not popular")</f>
        <v>popular</v>
      </c>
    </row>
    <row r="261" spans="1:15" ht="15.75" customHeight="1" x14ac:dyDescent="0.3">
      <c r="A261" s="1">
        <v>259</v>
      </c>
      <c r="B261" s="1" t="s">
        <v>1056</v>
      </c>
      <c r="C261" s="1" t="s">
        <v>1057</v>
      </c>
      <c r="D261" s="1" t="str">
        <f>TRIM(CLEAN(Table1[[#This Row],[title]]))</f>
        <v>Charlie and the Chocolate Factory</v>
      </c>
      <c r="E261" s="1" t="s">
        <v>13</v>
      </c>
      <c r="F261" s="1" t="s">
        <v>1058</v>
      </c>
      <c r="G261" s="12">
        <v>2005</v>
      </c>
      <c r="H261" s="4" t="str">
        <f ca="1">IF(Table1[[#This Row],[release_year]]&gt;YEAR(TODAY()) - 50,"Yes", "No")</f>
        <v>Yes</v>
      </c>
      <c r="I261" s="1" t="s">
        <v>20</v>
      </c>
      <c r="J261" s="1" t="str">
        <f>IF(Table1[[#This Row],[age_certification]] = "","Not Rated",Table1[[#This Row],[age_certification]])</f>
        <v>PG</v>
      </c>
      <c r="K261" s="18">
        <v>106</v>
      </c>
      <c r="L261" s="9" t="s">
        <v>1059</v>
      </c>
      <c r="M261" s="11">
        <v>6.6</v>
      </c>
      <c r="N261" s="12">
        <v>465995</v>
      </c>
      <c r="O261" t="str">
        <f>IF(Table1[[#This Row],[imdb_votes]]&gt;100000, "popular", "not popular")</f>
        <v>popular</v>
      </c>
    </row>
    <row r="262" spans="1:15" ht="15.75" customHeight="1" x14ac:dyDescent="0.3">
      <c r="A262" s="1">
        <v>260</v>
      </c>
      <c r="B262" s="1" t="s">
        <v>1060</v>
      </c>
      <c r="C262" s="1" t="s">
        <v>1061</v>
      </c>
      <c r="D262" s="1" t="str">
        <f>TRIM(CLEAN(Table1[[#This Row],[title]]))</f>
        <v>Cleaner</v>
      </c>
      <c r="E262" s="1" t="s">
        <v>13</v>
      </c>
      <c r="F262" s="1" t="s">
        <v>1062</v>
      </c>
      <c r="G262" s="12">
        <v>2007</v>
      </c>
      <c r="H262" s="4" t="str">
        <f ca="1">IF(Table1[[#This Row],[release_year]]&gt;YEAR(TODAY()) - 50,"Yes", "No")</f>
        <v>Yes</v>
      </c>
      <c r="I262" s="1" t="s">
        <v>15</v>
      </c>
      <c r="J262" s="1" t="str">
        <f>IF(Table1[[#This Row],[age_certification]] = "","Not Rated",Table1[[#This Row],[age_certification]])</f>
        <v>R</v>
      </c>
      <c r="K262" s="18">
        <v>88</v>
      </c>
      <c r="L262" s="9" t="s">
        <v>1063</v>
      </c>
      <c r="M262" s="11">
        <v>6.1</v>
      </c>
      <c r="N262" s="12">
        <v>41052</v>
      </c>
      <c r="O262" t="str">
        <f>IF(Table1[[#This Row],[imdb_votes]]&gt;100000, "popular", "not popular")</f>
        <v>not popular</v>
      </c>
    </row>
    <row r="263" spans="1:15" ht="15.75" customHeight="1" x14ac:dyDescent="0.3">
      <c r="A263" s="1">
        <v>261</v>
      </c>
      <c r="B263" s="1" t="s">
        <v>1064</v>
      </c>
      <c r="C263" s="1" t="s">
        <v>1065</v>
      </c>
      <c r="D263" s="1" t="str">
        <f>TRIM(CLEAN(Table1[[#This Row],[title]]))</f>
        <v>Harold &amp; Kumar Go to White Castle</v>
      </c>
      <c r="E263" s="1" t="s">
        <v>13</v>
      </c>
      <c r="F263" s="1" t="s">
        <v>1066</v>
      </c>
      <c r="G263" s="12">
        <v>2004</v>
      </c>
      <c r="H263" s="4" t="str">
        <f ca="1">IF(Table1[[#This Row],[release_year]]&gt;YEAR(TODAY()) - 50,"Yes", "No")</f>
        <v>Yes</v>
      </c>
      <c r="I263" s="1" t="s">
        <v>15</v>
      </c>
      <c r="J263" s="1" t="str">
        <f>IF(Table1[[#This Row],[age_certification]] = "","Not Rated",Table1[[#This Row],[age_certification]])</f>
        <v>R</v>
      </c>
      <c r="K263" s="18">
        <v>88</v>
      </c>
      <c r="L263" s="9" t="s">
        <v>1067</v>
      </c>
      <c r="M263" s="11">
        <v>7</v>
      </c>
      <c r="N263" s="12">
        <v>193053</v>
      </c>
      <c r="O263" t="str">
        <f>IF(Table1[[#This Row],[imdb_votes]]&gt;100000, "popular", "not popular")</f>
        <v>popular</v>
      </c>
    </row>
    <row r="264" spans="1:15" ht="15.75" customHeight="1" x14ac:dyDescent="0.3">
      <c r="A264" s="1">
        <v>262</v>
      </c>
      <c r="B264" s="1" t="s">
        <v>1068</v>
      </c>
      <c r="C264" s="1" t="s">
        <v>1069</v>
      </c>
      <c r="D264" s="1" t="str">
        <f>TRIM(CLEAN(Table1[[#This Row],[title]]))</f>
        <v>The Social Network</v>
      </c>
      <c r="E264" s="1" t="s">
        <v>13</v>
      </c>
      <c r="F264" s="1" t="s">
        <v>1070</v>
      </c>
      <c r="G264" s="12">
        <v>2010</v>
      </c>
      <c r="H264" s="4" t="str">
        <f ca="1">IF(Table1[[#This Row],[release_year]]&gt;YEAR(TODAY()) - 50,"Yes", "No")</f>
        <v>Yes</v>
      </c>
      <c r="I264" s="1" t="s">
        <v>56</v>
      </c>
      <c r="J264" s="1" t="str">
        <f>IF(Table1[[#This Row],[age_certification]] = "","Not Rated",Table1[[#This Row],[age_certification]])</f>
        <v>PG-13</v>
      </c>
      <c r="K264" s="18">
        <v>121</v>
      </c>
      <c r="L264" s="9" t="s">
        <v>1071</v>
      </c>
      <c r="M264" s="11">
        <v>7.8</v>
      </c>
      <c r="N264" s="12">
        <v>681286</v>
      </c>
      <c r="O264" t="str">
        <f>IF(Table1[[#This Row],[imdb_votes]]&gt;100000, "popular", "not popular")</f>
        <v>popular</v>
      </c>
    </row>
    <row r="265" spans="1:15" ht="15.75" customHeight="1" x14ac:dyDescent="0.3">
      <c r="A265" s="1">
        <v>263</v>
      </c>
      <c r="B265" s="1" t="s">
        <v>1072</v>
      </c>
      <c r="C265" s="1" t="s">
        <v>1073</v>
      </c>
      <c r="D265" s="1" t="str">
        <f>TRIM(CLEAN(Table1[[#This Row],[title]]))</f>
        <v>Road to Perdition</v>
      </c>
      <c r="E265" s="1" t="s">
        <v>13</v>
      </c>
      <c r="F265" s="1" t="s">
        <v>1074</v>
      </c>
      <c r="G265" s="12">
        <v>2002</v>
      </c>
      <c r="H265" s="4" t="str">
        <f ca="1">IF(Table1[[#This Row],[release_year]]&gt;YEAR(TODAY()) - 50,"Yes", "No")</f>
        <v>Yes</v>
      </c>
      <c r="I265" s="1" t="s">
        <v>15</v>
      </c>
      <c r="J265" s="1" t="str">
        <f>IF(Table1[[#This Row],[age_certification]] = "","Not Rated",Table1[[#This Row],[age_certification]])</f>
        <v>R</v>
      </c>
      <c r="K265" s="18">
        <v>117</v>
      </c>
      <c r="L265" s="9" t="s">
        <v>1075</v>
      </c>
      <c r="M265" s="11">
        <v>7.7</v>
      </c>
      <c r="N265" s="12">
        <v>263212</v>
      </c>
      <c r="O265" t="str">
        <f>IF(Table1[[#This Row],[imdb_votes]]&gt;100000, "popular", "not popular")</f>
        <v>popular</v>
      </c>
    </row>
    <row r="266" spans="1:15" ht="15.75" customHeight="1" x14ac:dyDescent="0.3">
      <c r="A266" s="1">
        <v>264</v>
      </c>
      <c r="B266" s="1" t="s">
        <v>1076</v>
      </c>
      <c r="C266" s="1" t="s">
        <v>1077</v>
      </c>
      <c r="D266" s="1" t="str">
        <f>TRIM(CLEAN(Table1[[#This Row],[title]]))</f>
        <v>Naruto</v>
      </c>
      <c r="E266" s="1" t="s">
        <v>32</v>
      </c>
      <c r="F266" s="1" t="s">
        <v>1078</v>
      </c>
      <c r="G266" s="12">
        <v>2002</v>
      </c>
      <c r="H266" s="4" t="str">
        <f ca="1">IF(Table1[[#This Row],[release_year]]&gt;YEAR(TODAY()) - 50,"Yes", "No")</f>
        <v>Yes</v>
      </c>
      <c r="I266" s="1" t="s">
        <v>193</v>
      </c>
      <c r="J266" s="1" t="str">
        <f>IF(Table1[[#This Row],[age_certification]] = "","Not Rated",Table1[[#This Row],[age_certification]])</f>
        <v>TV-PG</v>
      </c>
      <c r="K266" s="18">
        <v>23</v>
      </c>
      <c r="L266" s="9" t="s">
        <v>1079</v>
      </c>
      <c r="M266" s="11">
        <v>8.4</v>
      </c>
      <c r="N266" s="12">
        <v>93980</v>
      </c>
      <c r="O266" t="str">
        <f>IF(Table1[[#This Row],[imdb_votes]]&gt;100000, "popular", "not popular")</f>
        <v>not popular</v>
      </c>
    </row>
    <row r="267" spans="1:15" ht="15.75" customHeight="1" x14ac:dyDescent="0.3">
      <c r="A267" s="1">
        <v>265</v>
      </c>
      <c r="B267" s="1" t="s">
        <v>1080</v>
      </c>
      <c r="C267" s="1" t="s">
        <v>1081</v>
      </c>
      <c r="D267" s="1" t="str">
        <f>TRIM(CLEAN(Table1[[#This Row],[title]]))</f>
        <v>Blow</v>
      </c>
      <c r="E267" s="1" t="s">
        <v>13</v>
      </c>
      <c r="F267" s="1" t="s">
        <v>1082</v>
      </c>
      <c r="G267" s="12">
        <v>2001</v>
      </c>
      <c r="H267" s="4" t="str">
        <f ca="1">IF(Table1[[#This Row],[release_year]]&gt;YEAR(TODAY()) - 50,"Yes", "No")</f>
        <v>Yes</v>
      </c>
      <c r="I267" s="1" t="s">
        <v>15</v>
      </c>
      <c r="J267" s="1" t="str">
        <f>IF(Table1[[#This Row],[age_certification]] = "","Not Rated",Table1[[#This Row],[age_certification]])</f>
        <v>R</v>
      </c>
      <c r="K267" s="18">
        <v>124</v>
      </c>
      <c r="L267" s="9" t="s">
        <v>1083</v>
      </c>
      <c r="M267" s="11">
        <v>7.5</v>
      </c>
      <c r="N267" s="12">
        <v>255099</v>
      </c>
      <c r="O267" t="str">
        <f>IF(Table1[[#This Row],[imdb_votes]]&gt;100000, "popular", "not popular")</f>
        <v>popular</v>
      </c>
    </row>
    <row r="268" spans="1:15" ht="15.75" customHeight="1" x14ac:dyDescent="0.3">
      <c r="A268" s="1">
        <v>266</v>
      </c>
      <c r="B268" s="1" t="s">
        <v>1084</v>
      </c>
      <c r="C268" s="1" t="s">
        <v>1085</v>
      </c>
      <c r="D268" s="1" t="str">
        <f>TRIM(CLEAN(Table1[[#This Row],[title]]))</f>
        <v>Shooter</v>
      </c>
      <c r="E268" s="1" t="s">
        <v>13</v>
      </c>
      <c r="F268" s="1" t="s">
        <v>1086</v>
      </c>
      <c r="G268" s="12">
        <v>2007</v>
      </c>
      <c r="H268" s="4" t="str">
        <f ca="1">IF(Table1[[#This Row],[release_year]]&gt;YEAR(TODAY()) - 50,"Yes", "No")</f>
        <v>Yes</v>
      </c>
      <c r="I268" s="1" t="s">
        <v>15</v>
      </c>
      <c r="J268" s="1" t="str">
        <f>IF(Table1[[#This Row],[age_certification]] = "","Not Rated",Table1[[#This Row],[age_certification]])</f>
        <v>R</v>
      </c>
      <c r="K268" s="18">
        <v>124</v>
      </c>
      <c r="L268" s="9" t="s">
        <v>1087</v>
      </c>
      <c r="M268" s="11">
        <v>7.2</v>
      </c>
      <c r="N268" s="12">
        <v>329417</v>
      </c>
      <c r="O268" t="str">
        <f>IF(Table1[[#This Row],[imdb_votes]]&gt;100000, "popular", "not popular")</f>
        <v>popular</v>
      </c>
    </row>
    <row r="269" spans="1:15" ht="15.75" customHeight="1" x14ac:dyDescent="0.3">
      <c r="A269" s="1">
        <v>267</v>
      </c>
      <c r="B269" s="1" t="s">
        <v>1088</v>
      </c>
      <c r="C269" s="1" t="s">
        <v>1089</v>
      </c>
      <c r="D269" s="1" t="str">
        <f>TRIM(CLEAN(Table1[[#This Row],[title]]))</f>
        <v>Big Fish</v>
      </c>
      <c r="E269" s="1" t="s">
        <v>13</v>
      </c>
      <c r="F269" s="1" t="s">
        <v>1090</v>
      </c>
      <c r="G269" s="12">
        <v>2003</v>
      </c>
      <c r="H269" s="4" t="str">
        <f ca="1">IF(Table1[[#This Row],[release_year]]&gt;YEAR(TODAY()) - 50,"Yes", "No")</f>
        <v>Yes</v>
      </c>
      <c r="I269" s="1" t="s">
        <v>56</v>
      </c>
      <c r="J269" s="1" t="str">
        <f>IF(Table1[[#This Row],[age_certification]] = "","Not Rated",Table1[[#This Row],[age_certification]])</f>
        <v>PG-13</v>
      </c>
      <c r="K269" s="18">
        <v>125</v>
      </c>
      <c r="L269" s="9" t="s">
        <v>1091</v>
      </c>
      <c r="M269" s="11">
        <v>8</v>
      </c>
      <c r="N269" s="12">
        <v>435503</v>
      </c>
      <c r="O269" t="str">
        <f>IF(Table1[[#This Row],[imdb_votes]]&gt;100000, "popular", "not popular")</f>
        <v>popular</v>
      </c>
    </row>
    <row r="270" spans="1:15" ht="15.75" customHeight="1" x14ac:dyDescent="0.3">
      <c r="A270" s="1">
        <v>268</v>
      </c>
      <c r="B270" s="1" t="s">
        <v>1092</v>
      </c>
      <c r="C270" s="1" t="s">
        <v>1093</v>
      </c>
      <c r="D270" s="1" t="str">
        <f>TRIM(CLEAN(Table1[[#This Row],[title]]))</f>
        <v>The Bourne Ultimatum</v>
      </c>
      <c r="E270" s="1" t="s">
        <v>13</v>
      </c>
      <c r="F270" s="1" t="s">
        <v>1094</v>
      </c>
      <c r="G270" s="12">
        <v>2007</v>
      </c>
      <c r="H270" s="4" t="str">
        <f ca="1">IF(Table1[[#This Row],[release_year]]&gt;YEAR(TODAY()) - 50,"Yes", "No")</f>
        <v>Yes</v>
      </c>
      <c r="I270" s="1" t="s">
        <v>56</v>
      </c>
      <c r="J270" s="1" t="str">
        <f>IF(Table1[[#This Row],[age_certification]] = "","Not Rated",Table1[[#This Row],[age_certification]])</f>
        <v>PG-13</v>
      </c>
      <c r="K270" s="18">
        <v>115</v>
      </c>
      <c r="L270" s="9" t="s">
        <v>1095</v>
      </c>
      <c r="M270" s="11">
        <v>8</v>
      </c>
      <c r="N270" s="12">
        <v>627009</v>
      </c>
      <c r="O270" t="str">
        <f>IF(Table1[[#This Row],[imdb_votes]]&gt;100000, "popular", "not popular")</f>
        <v>popular</v>
      </c>
    </row>
    <row r="271" spans="1:15" ht="15.75" customHeight="1" x14ac:dyDescent="0.3">
      <c r="A271" s="1">
        <v>269</v>
      </c>
      <c r="B271" s="1" t="s">
        <v>1096</v>
      </c>
      <c r="C271" s="1" t="s">
        <v>1097</v>
      </c>
      <c r="D271" s="1" t="str">
        <f>TRIM(CLEAN(Table1[[#This Row],[title]]))</f>
        <v>Public Enemies</v>
      </c>
      <c r="E271" s="1" t="s">
        <v>13</v>
      </c>
      <c r="F271" s="1" t="s">
        <v>1098</v>
      </c>
      <c r="G271" s="12">
        <v>2009</v>
      </c>
      <c r="H271" s="4" t="str">
        <f ca="1">IF(Table1[[#This Row],[release_year]]&gt;YEAR(TODAY()) - 50,"Yes", "No")</f>
        <v>Yes</v>
      </c>
      <c r="I271" s="1" t="s">
        <v>15</v>
      </c>
      <c r="J271" s="1" t="str">
        <f>IF(Table1[[#This Row],[age_certification]] = "","Not Rated",Table1[[#This Row],[age_certification]])</f>
        <v>R</v>
      </c>
      <c r="K271" s="18">
        <v>143</v>
      </c>
      <c r="L271" s="9" t="s">
        <v>1099</v>
      </c>
      <c r="M271" s="11">
        <v>7</v>
      </c>
      <c r="N271" s="12">
        <v>297525</v>
      </c>
      <c r="O271" t="str">
        <f>IF(Table1[[#This Row],[imdb_votes]]&gt;100000, "popular", "not popular")</f>
        <v>popular</v>
      </c>
    </row>
    <row r="272" spans="1:15" ht="15.75" customHeight="1" x14ac:dyDescent="0.3">
      <c r="A272" s="1">
        <v>270</v>
      </c>
      <c r="B272" s="1" t="s">
        <v>1100</v>
      </c>
      <c r="C272" s="1" t="s">
        <v>1101</v>
      </c>
      <c r="D272" s="1" t="str">
        <f>TRIM(CLEAN(Table1[[#This Row],[title]]))</f>
        <v>America's Next Top Model</v>
      </c>
      <c r="E272" s="1" t="s">
        <v>32</v>
      </c>
      <c r="F272" s="1" t="s">
        <v>1102</v>
      </c>
      <c r="G272" s="12">
        <v>2003</v>
      </c>
      <c r="H272" s="4" t="str">
        <f ca="1">IF(Table1[[#This Row],[release_year]]&gt;YEAR(TODAY()) - 50,"Yes", "No")</f>
        <v>Yes</v>
      </c>
      <c r="I272" s="1" t="s">
        <v>34</v>
      </c>
      <c r="J272" s="1" t="str">
        <f>IF(Table1[[#This Row],[age_certification]] = "","Not Rated",Table1[[#This Row],[age_certification]])</f>
        <v>TV-14</v>
      </c>
      <c r="K272" s="18">
        <v>44</v>
      </c>
      <c r="L272" s="9" t="s">
        <v>1103</v>
      </c>
      <c r="M272" s="11">
        <v>5.6</v>
      </c>
      <c r="N272" s="12">
        <v>17843</v>
      </c>
      <c r="O272" t="str">
        <f>IF(Table1[[#This Row],[imdb_votes]]&gt;100000, "popular", "not popular")</f>
        <v>not popular</v>
      </c>
    </row>
    <row r="273" spans="1:15" ht="15.75" customHeight="1" x14ac:dyDescent="0.3">
      <c r="A273" s="1">
        <v>271</v>
      </c>
      <c r="B273" s="1" t="s">
        <v>1104</v>
      </c>
      <c r="C273" s="1" t="s">
        <v>1105</v>
      </c>
      <c r="D273" s="1" t="str">
        <f>TRIM(CLEAN(Table1[[#This Row],[title]]))</f>
        <v>Sherlock Holmes</v>
      </c>
      <c r="E273" s="1" t="s">
        <v>13</v>
      </c>
      <c r="F273" s="1" t="s">
        <v>1106</v>
      </c>
      <c r="G273" s="12">
        <v>2009</v>
      </c>
      <c r="H273" s="4" t="str">
        <f ca="1">IF(Table1[[#This Row],[release_year]]&gt;YEAR(TODAY()) - 50,"Yes", "No")</f>
        <v>Yes</v>
      </c>
      <c r="I273" s="1" t="s">
        <v>56</v>
      </c>
      <c r="J273" s="1" t="str">
        <f>IF(Table1[[#This Row],[age_certification]] = "","Not Rated",Table1[[#This Row],[age_certification]])</f>
        <v>PG-13</v>
      </c>
      <c r="K273" s="18">
        <v>129</v>
      </c>
      <c r="L273" s="9" t="s">
        <v>1107</v>
      </c>
      <c r="M273" s="11">
        <v>7.6</v>
      </c>
      <c r="N273" s="12">
        <v>620154</v>
      </c>
      <c r="O273" t="str">
        <f>IF(Table1[[#This Row],[imdb_votes]]&gt;100000, "popular", "not popular")</f>
        <v>popular</v>
      </c>
    </row>
    <row r="274" spans="1:15" ht="15.75" customHeight="1" x14ac:dyDescent="0.3">
      <c r="A274" s="1">
        <v>272</v>
      </c>
      <c r="B274" s="1" t="s">
        <v>1108</v>
      </c>
      <c r="C274" s="1" t="s">
        <v>1109</v>
      </c>
      <c r="D274" s="1" t="str">
        <f>TRIM(CLEAN(Table1[[#This Row],[title]]))</f>
        <v>Love Actually</v>
      </c>
      <c r="E274" s="1" t="s">
        <v>13</v>
      </c>
      <c r="F274" s="1" t="s">
        <v>1110</v>
      </c>
      <c r="G274" s="12">
        <v>2003</v>
      </c>
      <c r="H274" s="4" t="str">
        <f ca="1">IF(Table1[[#This Row],[release_year]]&gt;YEAR(TODAY()) - 50,"Yes", "No")</f>
        <v>Yes</v>
      </c>
      <c r="I274" s="1" t="s">
        <v>15</v>
      </c>
      <c r="J274" s="1" t="str">
        <f>IF(Table1[[#This Row],[age_certification]] = "","Not Rated",Table1[[#This Row],[age_certification]])</f>
        <v>R</v>
      </c>
      <c r="K274" s="18">
        <v>139</v>
      </c>
      <c r="L274" s="9" t="s">
        <v>1111</v>
      </c>
      <c r="M274" s="11">
        <v>7.6</v>
      </c>
      <c r="N274" s="12">
        <v>474176</v>
      </c>
      <c r="O274" t="str">
        <f>IF(Table1[[#This Row],[imdb_votes]]&gt;100000, "popular", "not popular")</f>
        <v>popular</v>
      </c>
    </row>
    <row r="275" spans="1:15" ht="15.75" customHeight="1" x14ac:dyDescent="0.3">
      <c r="A275" s="1">
        <v>273</v>
      </c>
      <c r="B275" s="1" t="s">
        <v>1112</v>
      </c>
      <c r="C275" s="1" t="s">
        <v>1113</v>
      </c>
      <c r="D275" s="1" t="str">
        <f>TRIM(CLEAN(Table1[[#This Row],[title]]))</f>
        <v>Closer</v>
      </c>
      <c r="E275" s="1" t="s">
        <v>13</v>
      </c>
      <c r="F275" s="1" t="s">
        <v>1114</v>
      </c>
      <c r="G275" s="12">
        <v>2004</v>
      </c>
      <c r="H275" s="4" t="str">
        <f ca="1">IF(Table1[[#This Row],[release_year]]&gt;YEAR(TODAY()) - 50,"Yes", "No")</f>
        <v>Yes</v>
      </c>
      <c r="I275" s="1" t="s">
        <v>15</v>
      </c>
      <c r="J275" s="1" t="str">
        <f>IF(Table1[[#This Row],[age_certification]] = "","Not Rated",Table1[[#This Row],[age_certification]])</f>
        <v>R</v>
      </c>
      <c r="K275" s="18">
        <v>94</v>
      </c>
      <c r="L275" s="9" t="s">
        <v>1115</v>
      </c>
      <c r="M275" s="11">
        <v>7.2</v>
      </c>
      <c r="N275" s="12">
        <v>215678</v>
      </c>
      <c r="O275" t="str">
        <f>IF(Table1[[#This Row],[imdb_votes]]&gt;100000, "popular", "not popular")</f>
        <v>popular</v>
      </c>
    </row>
    <row r="276" spans="1:15" ht="15.75" customHeight="1" x14ac:dyDescent="0.3">
      <c r="A276" s="1">
        <v>274</v>
      </c>
      <c r="B276" s="1" t="s">
        <v>1116</v>
      </c>
      <c r="C276" s="1" t="s">
        <v>1117</v>
      </c>
      <c r="D276" s="1" t="str">
        <f>TRIM(CLEAN(Table1[[#This Row],[title]]))</f>
        <v>Chappelle's Show</v>
      </c>
      <c r="E276" s="1" t="s">
        <v>32</v>
      </c>
      <c r="F276" s="1" t="s">
        <v>1118</v>
      </c>
      <c r="G276" s="12">
        <v>2003</v>
      </c>
      <c r="H276" s="4" t="str">
        <f ca="1">IF(Table1[[#This Row],[release_year]]&gt;YEAR(TODAY()) - 50,"Yes", "No")</f>
        <v>Yes</v>
      </c>
      <c r="I276" s="1" t="s">
        <v>34</v>
      </c>
      <c r="J276" s="1" t="str">
        <f>IF(Table1[[#This Row],[age_certification]] = "","Not Rated",Table1[[#This Row],[age_certification]])</f>
        <v>TV-14</v>
      </c>
      <c r="K276" s="18">
        <v>21</v>
      </c>
      <c r="L276" s="9" t="s">
        <v>1119</v>
      </c>
      <c r="M276" s="11">
        <v>8.8000000000000007</v>
      </c>
      <c r="N276" s="12">
        <v>62140</v>
      </c>
      <c r="O276" t="str">
        <f>IF(Table1[[#This Row],[imdb_votes]]&gt;100000, "popular", "not popular")</f>
        <v>not popular</v>
      </c>
    </row>
    <row r="277" spans="1:15" ht="15.75" customHeight="1" x14ac:dyDescent="0.3">
      <c r="A277" s="1">
        <v>275</v>
      </c>
      <c r="B277" s="1" t="s">
        <v>1120</v>
      </c>
      <c r="C277" s="1" t="s">
        <v>1121</v>
      </c>
      <c r="D277" s="1" t="str">
        <f>TRIM(CLEAN(Table1[[#This Row],[title]]))</f>
        <v>Something's Gotta Give</v>
      </c>
      <c r="E277" s="1" t="s">
        <v>13</v>
      </c>
      <c r="F277" s="1" t="s">
        <v>1122</v>
      </c>
      <c r="G277" s="12">
        <v>2003</v>
      </c>
      <c r="H277" s="4" t="str">
        <f ca="1">IF(Table1[[#This Row],[release_year]]&gt;YEAR(TODAY()) - 50,"Yes", "No")</f>
        <v>Yes</v>
      </c>
      <c r="I277" s="1" t="s">
        <v>56</v>
      </c>
      <c r="J277" s="1" t="str">
        <f>IF(Table1[[#This Row],[age_certification]] = "","Not Rated",Table1[[#This Row],[age_certification]])</f>
        <v>PG-13</v>
      </c>
      <c r="K277" s="18">
        <v>128</v>
      </c>
      <c r="L277" s="9" t="s">
        <v>1123</v>
      </c>
      <c r="M277" s="11">
        <v>6.7</v>
      </c>
      <c r="N277" s="12">
        <v>120400</v>
      </c>
      <c r="O277" t="str">
        <f>IF(Table1[[#This Row],[imdb_votes]]&gt;100000, "popular", "not popular")</f>
        <v>popular</v>
      </c>
    </row>
    <row r="278" spans="1:15" ht="15.75" customHeight="1" x14ac:dyDescent="0.3">
      <c r="A278" s="1">
        <v>276</v>
      </c>
      <c r="B278" s="1" t="s">
        <v>1124</v>
      </c>
      <c r="C278" s="1" t="s">
        <v>1125</v>
      </c>
      <c r="D278" s="1" t="str">
        <f>TRIM(CLEAN(Table1[[#This Row],[title]]))</f>
        <v>Grown Ups</v>
      </c>
      <c r="E278" s="1" t="s">
        <v>13</v>
      </c>
      <c r="F278" s="1" t="s">
        <v>1126</v>
      </c>
      <c r="G278" s="12">
        <v>2010</v>
      </c>
      <c r="H278" s="4" t="str">
        <f ca="1">IF(Table1[[#This Row],[release_year]]&gt;YEAR(TODAY()) - 50,"Yes", "No")</f>
        <v>Yes</v>
      </c>
      <c r="I278" s="1" t="s">
        <v>56</v>
      </c>
      <c r="J278" s="1" t="str">
        <f>IF(Table1[[#This Row],[age_certification]] = "","Not Rated",Table1[[#This Row],[age_certification]])</f>
        <v>PG-13</v>
      </c>
      <c r="K278" s="18">
        <v>102</v>
      </c>
      <c r="L278" s="9" t="s">
        <v>1127</v>
      </c>
      <c r="M278" s="11">
        <v>5.9</v>
      </c>
      <c r="N278" s="12">
        <v>247229</v>
      </c>
      <c r="O278" t="str">
        <f>IF(Table1[[#This Row],[imdb_votes]]&gt;100000, "popular", "not popular")</f>
        <v>popular</v>
      </c>
    </row>
    <row r="279" spans="1:15" ht="15.75" customHeight="1" x14ac:dyDescent="0.3">
      <c r="A279" s="1">
        <v>277</v>
      </c>
      <c r="B279" s="1" t="s">
        <v>1128</v>
      </c>
      <c r="C279" s="1" t="s">
        <v>1129</v>
      </c>
      <c r="D279" s="1" t="str">
        <f>TRIM(CLEAN(Table1[[#This Row],[title]]))</f>
        <v>The Blind Side</v>
      </c>
      <c r="E279" s="1" t="s">
        <v>13</v>
      </c>
      <c r="F279" s="1" t="s">
        <v>1130</v>
      </c>
      <c r="G279" s="12">
        <v>2009</v>
      </c>
      <c r="H279" s="4" t="str">
        <f ca="1">IF(Table1[[#This Row],[release_year]]&gt;YEAR(TODAY()) - 50,"Yes", "No")</f>
        <v>Yes</v>
      </c>
      <c r="I279" s="1" t="s">
        <v>56</v>
      </c>
      <c r="J279" s="1" t="str">
        <f>IF(Table1[[#This Row],[age_certification]] = "","Not Rated",Table1[[#This Row],[age_certification]])</f>
        <v>PG-13</v>
      </c>
      <c r="K279" s="18">
        <v>129</v>
      </c>
      <c r="L279" s="9" t="s">
        <v>1131</v>
      </c>
      <c r="M279" s="11">
        <v>7.6</v>
      </c>
      <c r="N279" s="12">
        <v>323939</v>
      </c>
      <c r="O279" t="str">
        <f>IF(Table1[[#This Row],[imdb_votes]]&gt;100000, "popular", "not popular")</f>
        <v>popular</v>
      </c>
    </row>
    <row r="280" spans="1:15" ht="15.75" customHeight="1" x14ac:dyDescent="0.3">
      <c r="A280" s="1">
        <v>278</v>
      </c>
      <c r="B280" s="1" t="s">
        <v>1132</v>
      </c>
      <c r="C280" s="1" t="s">
        <v>1133</v>
      </c>
      <c r="D280" s="1" t="str">
        <f>TRIM(CLEAN(Table1[[#This Row],[title]]))</f>
        <v>Quantum of Solace</v>
      </c>
      <c r="E280" s="1" t="s">
        <v>13</v>
      </c>
      <c r="F280" s="1" t="s">
        <v>1134</v>
      </c>
      <c r="G280" s="12">
        <v>2008</v>
      </c>
      <c r="H280" s="4" t="str">
        <f ca="1">IF(Table1[[#This Row],[release_year]]&gt;YEAR(TODAY()) - 50,"Yes", "No")</f>
        <v>Yes</v>
      </c>
      <c r="I280" s="1" t="s">
        <v>56</v>
      </c>
      <c r="J280" s="1" t="str">
        <f>IF(Table1[[#This Row],[age_certification]] = "","Not Rated",Table1[[#This Row],[age_certification]])</f>
        <v>PG-13</v>
      </c>
      <c r="K280" s="18">
        <v>106</v>
      </c>
      <c r="L280" s="9" t="s">
        <v>1135</v>
      </c>
      <c r="M280" s="11">
        <v>6.6</v>
      </c>
      <c r="N280" s="12">
        <v>441023</v>
      </c>
      <c r="O280" t="str">
        <f>IF(Table1[[#This Row],[imdb_votes]]&gt;100000, "popular", "not popular")</f>
        <v>popular</v>
      </c>
    </row>
    <row r="281" spans="1:15" ht="15.75" customHeight="1" x14ac:dyDescent="0.3">
      <c r="A281" s="1">
        <v>279</v>
      </c>
      <c r="B281" s="1" t="s">
        <v>1136</v>
      </c>
      <c r="C281" s="1" t="s">
        <v>1137</v>
      </c>
      <c r="D281" s="1" t="str">
        <f>TRIM(CLEAN(Table1[[#This Row],[title]]))</f>
        <v>The Ring</v>
      </c>
      <c r="E281" s="1" t="s">
        <v>13</v>
      </c>
      <c r="F281" s="1" t="s">
        <v>1138</v>
      </c>
      <c r="G281" s="12">
        <v>2002</v>
      </c>
      <c r="H281" s="4" t="str">
        <f ca="1">IF(Table1[[#This Row],[release_year]]&gt;YEAR(TODAY()) - 50,"Yes", "No")</f>
        <v>Yes</v>
      </c>
      <c r="I281" s="1" t="s">
        <v>56</v>
      </c>
      <c r="J281" s="1" t="str">
        <f>IF(Table1[[#This Row],[age_certification]] = "","Not Rated",Table1[[#This Row],[age_certification]])</f>
        <v>PG-13</v>
      </c>
      <c r="K281" s="18">
        <v>111</v>
      </c>
      <c r="L281" s="9" t="s">
        <v>1139</v>
      </c>
      <c r="M281" s="11">
        <v>7.1</v>
      </c>
      <c r="N281" s="12">
        <v>341888</v>
      </c>
      <c r="O281" t="str">
        <f>IF(Table1[[#This Row],[imdb_votes]]&gt;100000, "popular", "not popular")</f>
        <v>popular</v>
      </c>
    </row>
    <row r="282" spans="1:15" ht="15.75" customHeight="1" x14ac:dyDescent="0.3">
      <c r="A282" s="1">
        <v>280</v>
      </c>
      <c r="B282" s="1" t="s">
        <v>1140</v>
      </c>
      <c r="C282" s="1" t="s">
        <v>1141</v>
      </c>
      <c r="D282" s="1" t="str">
        <f>TRIM(CLEAN(Table1[[#This Row],[title]]))</f>
        <v>Trailer Park Boys</v>
      </c>
      <c r="E282" s="1" t="s">
        <v>32</v>
      </c>
      <c r="F282" s="1" t="s">
        <v>1142</v>
      </c>
      <c r="G282" s="12">
        <v>2001</v>
      </c>
      <c r="H282" s="4" t="str">
        <f ca="1">IF(Table1[[#This Row],[release_year]]&gt;YEAR(TODAY()) - 50,"Yes", "No")</f>
        <v>Yes</v>
      </c>
      <c r="I282" s="1" t="s">
        <v>132</v>
      </c>
      <c r="J282" s="1" t="str">
        <f>IF(Table1[[#This Row],[age_certification]] = "","Not Rated",Table1[[#This Row],[age_certification]])</f>
        <v>TV-MA</v>
      </c>
      <c r="K282" s="18">
        <v>25</v>
      </c>
      <c r="L282" s="9" t="s">
        <v>1143</v>
      </c>
      <c r="M282" s="11">
        <v>8.6</v>
      </c>
      <c r="N282" s="12">
        <v>41791</v>
      </c>
      <c r="O282" t="str">
        <f>IF(Table1[[#This Row],[imdb_votes]]&gt;100000, "popular", "not popular")</f>
        <v>not popular</v>
      </c>
    </row>
    <row r="283" spans="1:15" ht="15.75" customHeight="1" x14ac:dyDescent="0.3">
      <c r="A283" s="1">
        <v>281</v>
      </c>
      <c r="B283" s="1" t="s">
        <v>1144</v>
      </c>
      <c r="C283" s="1" t="s">
        <v>1145</v>
      </c>
      <c r="D283" s="1" t="str">
        <f>TRIM(CLEAN(Table1[[#This Row],[title]]))</f>
        <v>Into the Wild</v>
      </c>
      <c r="E283" s="1" t="s">
        <v>13</v>
      </c>
      <c r="F283" s="1" t="s">
        <v>1146</v>
      </c>
      <c r="G283" s="12">
        <v>2007</v>
      </c>
      <c r="H283" s="4" t="str">
        <f ca="1">IF(Table1[[#This Row],[release_year]]&gt;YEAR(TODAY()) - 50,"Yes", "No")</f>
        <v>Yes</v>
      </c>
      <c r="I283" s="1" t="s">
        <v>15</v>
      </c>
      <c r="J283" s="1" t="str">
        <f>IF(Table1[[#This Row],[age_certification]] = "","Not Rated",Table1[[#This Row],[age_certification]])</f>
        <v>R</v>
      </c>
      <c r="K283" s="18">
        <v>140</v>
      </c>
      <c r="L283" s="9" t="s">
        <v>1147</v>
      </c>
      <c r="M283" s="11">
        <v>8.1</v>
      </c>
      <c r="N283" s="12">
        <v>611379</v>
      </c>
      <c r="O283" t="str">
        <f>IF(Table1[[#This Row],[imdb_votes]]&gt;100000, "popular", "not popular")</f>
        <v>popular</v>
      </c>
    </row>
    <row r="284" spans="1:15" ht="15.75" customHeight="1" x14ac:dyDescent="0.3">
      <c r="A284" s="1">
        <v>282</v>
      </c>
      <c r="B284" s="1" t="s">
        <v>1148</v>
      </c>
      <c r="C284" s="1" t="s">
        <v>1149</v>
      </c>
      <c r="D284" s="1" t="str">
        <f>TRIM(CLEAN(Table1[[#This Row],[title]]))</f>
        <v>True Grit</v>
      </c>
      <c r="E284" s="1" t="s">
        <v>13</v>
      </c>
      <c r="F284" s="1" t="s">
        <v>1150</v>
      </c>
      <c r="G284" s="12">
        <v>2010</v>
      </c>
      <c r="H284" s="4" t="str">
        <f ca="1">IF(Table1[[#This Row],[release_year]]&gt;YEAR(TODAY()) - 50,"Yes", "No")</f>
        <v>Yes</v>
      </c>
      <c r="I284" s="1" t="s">
        <v>56</v>
      </c>
      <c r="J284" s="1" t="str">
        <f>IF(Table1[[#This Row],[age_certification]] = "","Not Rated",Table1[[#This Row],[age_certification]])</f>
        <v>PG-13</v>
      </c>
      <c r="K284" s="18">
        <v>110</v>
      </c>
      <c r="L284" s="9" t="s">
        <v>1151</v>
      </c>
      <c r="M284" s="11">
        <v>7.6</v>
      </c>
      <c r="N284" s="12">
        <v>333378</v>
      </c>
      <c r="O284" t="str">
        <f>IF(Table1[[#This Row],[imdb_votes]]&gt;100000, "popular", "not popular")</f>
        <v>popular</v>
      </c>
    </row>
    <row r="285" spans="1:15" ht="15.75" customHeight="1" x14ac:dyDescent="0.3">
      <c r="A285" s="1">
        <v>283</v>
      </c>
      <c r="B285" s="1" t="s">
        <v>1152</v>
      </c>
      <c r="C285" s="1" t="s">
        <v>1153</v>
      </c>
      <c r="D285" s="1" t="str">
        <f>TRIM(CLEAN(Table1[[#This Row],[title]]))</f>
        <v>Rambo</v>
      </c>
      <c r="E285" s="1" t="s">
        <v>13</v>
      </c>
      <c r="F285" s="1" t="s">
        <v>1154</v>
      </c>
      <c r="G285" s="12">
        <v>2008</v>
      </c>
      <c r="H285" s="4" t="str">
        <f ca="1">IF(Table1[[#This Row],[release_year]]&gt;YEAR(TODAY()) - 50,"Yes", "No")</f>
        <v>Yes</v>
      </c>
      <c r="I285" s="1" t="s">
        <v>15</v>
      </c>
      <c r="J285" s="1" t="str">
        <f>IF(Table1[[#This Row],[age_certification]] = "","Not Rated",Table1[[#This Row],[age_certification]])</f>
        <v>R</v>
      </c>
      <c r="K285" s="18">
        <v>92</v>
      </c>
      <c r="L285" s="9" t="s">
        <v>1155</v>
      </c>
      <c r="M285" s="11">
        <v>7</v>
      </c>
      <c r="N285" s="12">
        <v>228799</v>
      </c>
      <c r="O285" t="str">
        <f>IF(Table1[[#This Row],[imdb_votes]]&gt;100000, "popular", "not popular")</f>
        <v>popular</v>
      </c>
    </row>
    <row r="286" spans="1:15" ht="15.75" customHeight="1" x14ac:dyDescent="0.3">
      <c r="A286" s="1">
        <v>284</v>
      </c>
      <c r="B286" s="1" t="s">
        <v>1156</v>
      </c>
      <c r="C286" s="1" t="s">
        <v>1157</v>
      </c>
      <c r="D286" s="1" t="str">
        <f>TRIM(CLEAN(Table1[[#This Row],[title]]))</f>
        <v>Stardust</v>
      </c>
      <c r="E286" s="1" t="s">
        <v>13</v>
      </c>
      <c r="F286" s="1" t="s">
        <v>1158</v>
      </c>
      <c r="G286" s="12">
        <v>2007</v>
      </c>
      <c r="H286" s="4" t="str">
        <f ca="1">IF(Table1[[#This Row],[release_year]]&gt;YEAR(TODAY()) - 50,"Yes", "No")</f>
        <v>Yes</v>
      </c>
      <c r="I286" s="1" t="s">
        <v>56</v>
      </c>
      <c r="J286" s="1" t="str">
        <f>IF(Table1[[#This Row],[age_certification]] = "","Not Rated",Table1[[#This Row],[age_certification]])</f>
        <v>PG-13</v>
      </c>
      <c r="K286" s="18">
        <v>122</v>
      </c>
      <c r="L286" s="9" t="s">
        <v>1159</v>
      </c>
      <c r="M286" s="11">
        <v>7.6</v>
      </c>
      <c r="N286" s="12">
        <v>269043</v>
      </c>
      <c r="O286" t="str">
        <f>IF(Table1[[#This Row],[imdb_votes]]&gt;100000, "popular", "not popular")</f>
        <v>popular</v>
      </c>
    </row>
    <row r="287" spans="1:15" ht="15.75" customHeight="1" x14ac:dyDescent="0.3">
      <c r="A287" s="1">
        <v>285</v>
      </c>
      <c r="B287" s="1" t="s">
        <v>1160</v>
      </c>
      <c r="C287" s="1" t="s">
        <v>1161</v>
      </c>
      <c r="D287" s="1" t="str">
        <f>TRIM(CLEAN(Table1[[#This Row],[title]]))</f>
        <v>Borgen</v>
      </c>
      <c r="E287" s="1" t="s">
        <v>32</v>
      </c>
      <c r="F287" s="1" t="s">
        <v>1162</v>
      </c>
      <c r="G287" s="12">
        <v>2010</v>
      </c>
      <c r="H287" s="4" t="str">
        <f ca="1">IF(Table1[[#This Row],[release_year]]&gt;YEAR(TODAY()) - 50,"Yes", "No")</f>
        <v>Yes</v>
      </c>
      <c r="I287" s="1" t="s">
        <v>132</v>
      </c>
      <c r="J287" s="1" t="str">
        <f>IF(Table1[[#This Row],[age_certification]] = "","Not Rated",Table1[[#This Row],[age_certification]])</f>
        <v>TV-MA</v>
      </c>
      <c r="K287" s="18">
        <v>58</v>
      </c>
      <c r="L287" s="9" t="s">
        <v>1163</v>
      </c>
      <c r="M287" s="11">
        <v>8.5</v>
      </c>
      <c r="N287" s="12">
        <v>23523</v>
      </c>
      <c r="O287" t="str">
        <f>IF(Table1[[#This Row],[imdb_votes]]&gt;100000, "popular", "not popular")</f>
        <v>not popular</v>
      </c>
    </row>
    <row r="288" spans="1:15" ht="15.75" customHeight="1" x14ac:dyDescent="0.3">
      <c r="A288" s="1">
        <v>286</v>
      </c>
      <c r="B288" s="1" t="s">
        <v>1164</v>
      </c>
      <c r="C288" s="1" t="s">
        <v>1165</v>
      </c>
      <c r="D288" s="1" t="str">
        <f>TRIM(CLEAN(Table1[[#This Row],[title]]))</f>
        <v>The Last Samurai</v>
      </c>
      <c r="E288" s="1" t="s">
        <v>13</v>
      </c>
      <c r="F288" s="1" t="s">
        <v>1166</v>
      </c>
      <c r="G288" s="12">
        <v>2003</v>
      </c>
      <c r="H288" s="4" t="str">
        <f ca="1">IF(Table1[[#This Row],[release_year]]&gt;YEAR(TODAY()) - 50,"Yes", "No")</f>
        <v>Yes</v>
      </c>
      <c r="I288" s="1" t="s">
        <v>15</v>
      </c>
      <c r="J288" s="1" t="str">
        <f>IF(Table1[[#This Row],[age_certification]] = "","Not Rated",Table1[[#This Row],[age_certification]])</f>
        <v>R</v>
      </c>
      <c r="K288" s="18">
        <v>154</v>
      </c>
      <c r="L288" s="9" t="s">
        <v>1167</v>
      </c>
      <c r="M288" s="11">
        <v>7.8</v>
      </c>
      <c r="N288" s="12">
        <v>429097</v>
      </c>
      <c r="O288" t="str">
        <f>IF(Table1[[#This Row],[imdb_votes]]&gt;100000, "popular", "not popular")</f>
        <v>popular</v>
      </c>
    </row>
    <row r="289" spans="1:15" ht="15.75" customHeight="1" x14ac:dyDescent="0.3">
      <c r="A289" s="1">
        <v>287</v>
      </c>
      <c r="B289" s="1" t="s">
        <v>1168</v>
      </c>
      <c r="C289" s="1" t="s">
        <v>1169</v>
      </c>
      <c r="D289" s="1" t="str">
        <f>TRIM(CLEAN(Table1[[#This Row],[title]]))</f>
        <v>iCarly</v>
      </c>
      <c r="E289" s="1" t="s">
        <v>32</v>
      </c>
      <c r="F289" s="1" t="s">
        <v>1170</v>
      </c>
      <c r="G289" s="12">
        <v>2007</v>
      </c>
      <c r="H289" s="4" t="str">
        <f ca="1">IF(Table1[[#This Row],[release_year]]&gt;YEAR(TODAY()) - 50,"Yes", "No")</f>
        <v>Yes</v>
      </c>
      <c r="I289" s="1" t="s">
        <v>247</v>
      </c>
      <c r="J289" s="1" t="str">
        <f>IF(Table1[[#This Row],[age_certification]] = "","Not Rated",Table1[[#This Row],[age_certification]])</f>
        <v>TV-G</v>
      </c>
      <c r="K289" s="18">
        <v>26</v>
      </c>
      <c r="L289" s="9" t="s">
        <v>1171</v>
      </c>
      <c r="M289" s="11">
        <v>6.7</v>
      </c>
      <c r="N289" s="12">
        <v>38281</v>
      </c>
      <c r="O289" t="str">
        <f>IF(Table1[[#This Row],[imdb_votes]]&gt;100000, "popular", "not popular")</f>
        <v>not popular</v>
      </c>
    </row>
    <row r="290" spans="1:15" ht="15.75" customHeight="1" x14ac:dyDescent="0.3">
      <c r="A290" s="1">
        <v>288</v>
      </c>
      <c r="B290" s="1" t="s">
        <v>1172</v>
      </c>
      <c r="C290" s="1" t="s">
        <v>1173</v>
      </c>
      <c r="D290" s="1" t="str">
        <f>TRIM(CLEAN(Table1[[#This Row],[title]]))</f>
        <v>Victorious</v>
      </c>
      <c r="E290" s="1" t="s">
        <v>32</v>
      </c>
      <c r="F290" s="1" t="s">
        <v>1174</v>
      </c>
      <c r="G290" s="12">
        <v>2010</v>
      </c>
      <c r="H290" s="4" t="str">
        <f ca="1">IF(Table1[[#This Row],[release_year]]&gt;YEAR(TODAY()) - 50,"Yes", "No")</f>
        <v>Yes</v>
      </c>
      <c r="I290" s="1" t="s">
        <v>247</v>
      </c>
      <c r="J290" s="1" t="str">
        <f>IF(Table1[[#This Row],[age_certification]] = "","Not Rated",Table1[[#This Row],[age_certification]])</f>
        <v>TV-G</v>
      </c>
      <c r="K290" s="18">
        <v>25</v>
      </c>
      <c r="L290" s="9" t="s">
        <v>1175</v>
      </c>
      <c r="M290" s="11">
        <v>6.9</v>
      </c>
      <c r="N290" s="12">
        <v>24224</v>
      </c>
      <c r="O290" t="str">
        <f>IF(Table1[[#This Row],[imdb_votes]]&gt;100000, "popular", "not popular")</f>
        <v>not popular</v>
      </c>
    </row>
    <row r="291" spans="1:15" ht="15.75" customHeight="1" x14ac:dyDescent="0.3">
      <c r="A291" s="1">
        <v>289</v>
      </c>
      <c r="B291" s="1" t="s">
        <v>1176</v>
      </c>
      <c r="C291" s="1" t="s">
        <v>1177</v>
      </c>
      <c r="D291" s="1" t="str">
        <f>TRIM(CLEAN(Table1[[#This Row],[title]]))</f>
        <v>The Book of Eli</v>
      </c>
      <c r="E291" s="1" t="s">
        <v>13</v>
      </c>
      <c r="F291" s="1" t="s">
        <v>1178</v>
      </c>
      <c r="G291" s="12">
        <v>2010</v>
      </c>
      <c r="H291" s="4" t="str">
        <f ca="1">IF(Table1[[#This Row],[release_year]]&gt;YEAR(TODAY()) - 50,"Yes", "No")</f>
        <v>Yes</v>
      </c>
      <c r="I291" s="1" t="s">
        <v>15</v>
      </c>
      <c r="J291" s="1" t="str">
        <f>IF(Table1[[#This Row],[age_certification]] = "","Not Rated",Table1[[#This Row],[age_certification]])</f>
        <v>R</v>
      </c>
      <c r="K291" s="18">
        <v>118</v>
      </c>
      <c r="L291" s="9" t="s">
        <v>1179</v>
      </c>
      <c r="M291" s="11">
        <v>6.8</v>
      </c>
      <c r="N291" s="12">
        <v>312538</v>
      </c>
      <c r="O291" t="str">
        <f>IF(Table1[[#This Row],[imdb_votes]]&gt;100000, "popular", "not popular")</f>
        <v>popular</v>
      </c>
    </row>
    <row r="292" spans="1:15" ht="15.75" customHeight="1" x14ac:dyDescent="0.3">
      <c r="A292" s="1">
        <v>290</v>
      </c>
      <c r="B292" s="1" t="s">
        <v>1180</v>
      </c>
      <c r="C292" s="1" t="s">
        <v>1181</v>
      </c>
      <c r="D292" s="1" t="str">
        <f>TRIM(CLEAN(Table1[[#This Row],[title]]))</f>
        <v>Identity</v>
      </c>
      <c r="E292" s="1" t="s">
        <v>13</v>
      </c>
      <c r="F292" s="1" t="s">
        <v>1182</v>
      </c>
      <c r="G292" s="12">
        <v>2003</v>
      </c>
      <c r="H292" s="4" t="str">
        <f ca="1">IF(Table1[[#This Row],[release_year]]&gt;YEAR(TODAY()) - 50,"Yes", "No")</f>
        <v>Yes</v>
      </c>
      <c r="I292" s="1" t="s">
        <v>15</v>
      </c>
      <c r="J292" s="1" t="str">
        <f>IF(Table1[[#This Row],[age_certification]] = "","Not Rated",Table1[[#This Row],[age_certification]])</f>
        <v>R</v>
      </c>
      <c r="K292" s="18">
        <v>90</v>
      </c>
      <c r="L292" s="9" t="s">
        <v>1183</v>
      </c>
      <c r="M292" s="11">
        <v>7.3</v>
      </c>
      <c r="N292" s="12">
        <v>240433</v>
      </c>
      <c r="O292" t="str">
        <f>IF(Table1[[#This Row],[imdb_votes]]&gt;100000, "popular", "not popular")</f>
        <v>popular</v>
      </c>
    </row>
    <row r="293" spans="1:15" ht="15.75" customHeight="1" x14ac:dyDescent="0.3">
      <c r="A293" s="1">
        <v>291</v>
      </c>
      <c r="B293" s="1" t="s">
        <v>1184</v>
      </c>
      <c r="C293" s="1" t="s">
        <v>1185</v>
      </c>
      <c r="D293" s="1" t="str">
        <f>TRIM(CLEAN(Table1[[#This Row],[title]]))</f>
        <v>Merlin</v>
      </c>
      <c r="E293" s="1" t="s">
        <v>32</v>
      </c>
      <c r="F293" s="1" t="s">
        <v>1186</v>
      </c>
      <c r="G293" s="12">
        <v>2008</v>
      </c>
      <c r="H293" s="4" t="str">
        <f ca="1">IF(Table1[[#This Row],[release_year]]&gt;YEAR(TODAY()) - 50,"Yes", "No")</f>
        <v>Yes</v>
      </c>
      <c r="I293" s="1" t="s">
        <v>193</v>
      </c>
      <c r="J293" s="1" t="str">
        <f>IF(Table1[[#This Row],[age_certification]] = "","Not Rated",Table1[[#This Row],[age_certification]])</f>
        <v>TV-PG</v>
      </c>
      <c r="K293" s="18">
        <v>44</v>
      </c>
      <c r="L293" s="9" t="s">
        <v>1187</v>
      </c>
      <c r="M293" s="11">
        <v>7.9</v>
      </c>
      <c r="N293" s="12">
        <v>80138</v>
      </c>
      <c r="O293" t="str">
        <f>IF(Table1[[#This Row],[imdb_votes]]&gt;100000, "popular", "not popular")</f>
        <v>not popular</v>
      </c>
    </row>
    <row r="294" spans="1:15" ht="15.75" customHeight="1" x14ac:dyDescent="0.3">
      <c r="A294" s="1">
        <v>292</v>
      </c>
      <c r="B294" s="1" t="s">
        <v>1188</v>
      </c>
      <c r="C294" s="1" t="s">
        <v>1189</v>
      </c>
      <c r="D294" s="1" t="str">
        <f>TRIM(CLEAN(Table1[[#This Row],[title]]))</f>
        <v>Shrek Forever After</v>
      </c>
      <c r="E294" s="1" t="s">
        <v>13</v>
      </c>
      <c r="F294" s="1" t="s">
        <v>1190</v>
      </c>
      <c r="G294" s="12">
        <v>2010</v>
      </c>
      <c r="H294" s="4" t="str">
        <f ca="1">IF(Table1[[#This Row],[release_year]]&gt;YEAR(TODAY()) - 50,"Yes", "No")</f>
        <v>Yes</v>
      </c>
      <c r="I294" s="1" t="s">
        <v>20</v>
      </c>
      <c r="J294" s="1" t="str">
        <f>IF(Table1[[#This Row],[age_certification]] = "","Not Rated",Table1[[#This Row],[age_certification]])</f>
        <v>PG</v>
      </c>
      <c r="K294" s="18">
        <v>93</v>
      </c>
      <c r="L294" s="9" t="s">
        <v>1191</v>
      </c>
      <c r="M294" s="11">
        <v>6.3</v>
      </c>
      <c r="N294" s="12">
        <v>200354</v>
      </c>
      <c r="O294" t="str">
        <f>IF(Table1[[#This Row],[imdb_votes]]&gt;100000, "popular", "not popular")</f>
        <v>popular</v>
      </c>
    </row>
    <row r="295" spans="1:15" ht="15.75" customHeight="1" x14ac:dyDescent="0.3">
      <c r="A295" s="1">
        <v>293</v>
      </c>
      <c r="B295" s="1" t="s">
        <v>1192</v>
      </c>
      <c r="C295" s="1" t="s">
        <v>1193</v>
      </c>
      <c r="D295" s="1" t="str">
        <f>TRIM(CLEAN(Table1[[#This Row],[title]]))</f>
        <v>Hairspray</v>
      </c>
      <c r="E295" s="1" t="s">
        <v>13</v>
      </c>
      <c r="F295" s="1" t="s">
        <v>1194</v>
      </c>
      <c r="G295" s="12">
        <v>2007</v>
      </c>
      <c r="H295" s="4" t="str">
        <f ca="1">IF(Table1[[#This Row],[release_year]]&gt;YEAR(TODAY()) - 50,"Yes", "No")</f>
        <v>Yes</v>
      </c>
      <c r="I295" s="1" t="s">
        <v>20</v>
      </c>
      <c r="J295" s="1" t="str">
        <f>IF(Table1[[#This Row],[age_certification]] = "","Not Rated",Table1[[#This Row],[age_certification]])</f>
        <v>PG</v>
      </c>
      <c r="K295" s="18">
        <v>117</v>
      </c>
      <c r="L295" s="9" t="s">
        <v>1195</v>
      </c>
      <c r="M295" s="11">
        <v>6.7</v>
      </c>
      <c r="N295" s="12">
        <v>128190</v>
      </c>
      <c r="O295" t="str">
        <f>IF(Table1[[#This Row],[imdb_votes]]&gt;100000, "popular", "not popular")</f>
        <v>popular</v>
      </c>
    </row>
    <row r="296" spans="1:15" ht="15.75" customHeight="1" x14ac:dyDescent="0.3">
      <c r="A296" s="1">
        <v>294</v>
      </c>
      <c r="B296" s="1" t="s">
        <v>1196</v>
      </c>
      <c r="C296" s="1" t="s">
        <v>1197</v>
      </c>
      <c r="D296" s="1" t="str">
        <f>TRIM(CLEAN(Table1[[#This Row],[title]]))</f>
        <v>Corpse Bride</v>
      </c>
      <c r="E296" s="1" t="s">
        <v>13</v>
      </c>
      <c r="F296" s="1" t="s">
        <v>1198</v>
      </c>
      <c r="G296" s="12">
        <v>2005</v>
      </c>
      <c r="H296" s="4" t="str">
        <f ca="1">IF(Table1[[#This Row],[release_year]]&gt;YEAR(TODAY()) - 50,"Yes", "No")</f>
        <v>Yes</v>
      </c>
      <c r="I296" s="1" t="s">
        <v>20</v>
      </c>
      <c r="J296" s="1" t="str">
        <f>IF(Table1[[#This Row],[age_certification]] = "","Not Rated",Table1[[#This Row],[age_certification]])</f>
        <v>PG</v>
      </c>
      <c r="K296" s="18">
        <v>77</v>
      </c>
      <c r="L296" s="9" t="s">
        <v>1199</v>
      </c>
      <c r="M296" s="11">
        <v>7.3</v>
      </c>
      <c r="N296" s="12">
        <v>265023</v>
      </c>
      <c r="O296" t="str">
        <f>IF(Table1[[#This Row],[imdb_votes]]&gt;100000, "popular", "not popular")</f>
        <v>popular</v>
      </c>
    </row>
    <row r="297" spans="1:15" ht="15.75" customHeight="1" x14ac:dyDescent="0.3">
      <c r="A297" s="1">
        <v>295</v>
      </c>
      <c r="B297" s="1" t="s">
        <v>1200</v>
      </c>
      <c r="C297" s="1" t="s">
        <v>1201</v>
      </c>
      <c r="D297" s="1" t="str">
        <f>TRIM(CLEAN(Table1[[#This Row],[title]]))</f>
        <v>Let Me In</v>
      </c>
      <c r="E297" s="1" t="s">
        <v>13</v>
      </c>
      <c r="F297" s="1" t="s">
        <v>1202</v>
      </c>
      <c r="G297" s="12">
        <v>2010</v>
      </c>
      <c r="H297" s="4" t="str">
        <f ca="1">IF(Table1[[#This Row],[release_year]]&gt;YEAR(TODAY()) - 50,"Yes", "No")</f>
        <v>Yes</v>
      </c>
      <c r="I297" s="1" t="s">
        <v>15</v>
      </c>
      <c r="J297" s="1" t="str">
        <f>IF(Table1[[#This Row],[age_certification]] = "","Not Rated",Table1[[#This Row],[age_certification]])</f>
        <v>R</v>
      </c>
      <c r="K297" s="18">
        <v>116</v>
      </c>
      <c r="L297" s="9" t="s">
        <v>1203</v>
      </c>
      <c r="M297" s="11">
        <v>7.1</v>
      </c>
      <c r="N297" s="12">
        <v>120208</v>
      </c>
      <c r="O297" t="str">
        <f>IF(Table1[[#This Row],[imdb_votes]]&gt;100000, "popular", "not popular")</f>
        <v>popular</v>
      </c>
    </row>
    <row r="298" spans="1:15" ht="15.75" customHeight="1" x14ac:dyDescent="0.3">
      <c r="A298" s="1">
        <v>296</v>
      </c>
      <c r="B298" s="1" t="s">
        <v>1204</v>
      </c>
      <c r="C298" s="1" t="s">
        <v>1205</v>
      </c>
      <c r="D298" s="1" t="str">
        <f>TRIM(CLEAN(Table1[[#This Row],[title]]))</f>
        <v>Monster</v>
      </c>
      <c r="E298" s="1" t="s">
        <v>13</v>
      </c>
      <c r="F298" s="1" t="s">
        <v>1206</v>
      </c>
      <c r="G298" s="12">
        <v>2003</v>
      </c>
      <c r="H298" s="4" t="str">
        <f ca="1">IF(Table1[[#This Row],[release_year]]&gt;YEAR(TODAY()) - 50,"Yes", "No")</f>
        <v>Yes</v>
      </c>
      <c r="I298" s="1" t="s">
        <v>15</v>
      </c>
      <c r="J298" s="1" t="str">
        <f>IF(Table1[[#This Row],[age_certification]] = "","Not Rated",Table1[[#This Row],[age_certification]])</f>
        <v>R</v>
      </c>
      <c r="K298" s="18">
        <v>110</v>
      </c>
      <c r="L298" s="9" t="s">
        <v>1207</v>
      </c>
      <c r="M298" s="11">
        <v>7.3</v>
      </c>
      <c r="N298" s="12">
        <v>149218</v>
      </c>
      <c r="O298" t="str">
        <f>IF(Table1[[#This Row],[imdb_votes]]&gt;100000, "popular", "not popular")</f>
        <v>popular</v>
      </c>
    </row>
    <row r="299" spans="1:15" ht="15.75" customHeight="1" x14ac:dyDescent="0.3">
      <c r="A299" s="1">
        <v>297</v>
      </c>
      <c r="B299" s="1" t="s">
        <v>1208</v>
      </c>
      <c r="C299" s="1" t="s">
        <v>1209</v>
      </c>
      <c r="D299" s="1" t="str">
        <f>TRIM(CLEAN(Table1[[#This Row],[title]]))</f>
        <v>Without a Paddle</v>
      </c>
      <c r="E299" s="1" t="s">
        <v>13</v>
      </c>
      <c r="F299" s="1" t="s">
        <v>1210</v>
      </c>
      <c r="G299" s="12">
        <v>2004</v>
      </c>
      <c r="H299" s="4" t="str">
        <f ca="1">IF(Table1[[#This Row],[release_year]]&gt;YEAR(TODAY()) - 50,"Yes", "No")</f>
        <v>Yes</v>
      </c>
      <c r="I299" s="1" t="s">
        <v>56</v>
      </c>
      <c r="J299" s="1" t="str">
        <f>IF(Table1[[#This Row],[age_certification]] = "","Not Rated",Table1[[#This Row],[age_certification]])</f>
        <v>PG-13</v>
      </c>
      <c r="K299" s="18">
        <v>95</v>
      </c>
      <c r="L299" s="9" t="s">
        <v>1211</v>
      </c>
      <c r="M299" s="11">
        <v>5.8</v>
      </c>
      <c r="N299" s="12">
        <v>47049</v>
      </c>
      <c r="O299" t="str">
        <f>IF(Table1[[#This Row],[imdb_votes]]&gt;100000, "popular", "not popular")</f>
        <v>not popular</v>
      </c>
    </row>
    <row r="300" spans="1:15" ht="15.75" customHeight="1" x14ac:dyDescent="0.3">
      <c r="A300" s="1">
        <v>298</v>
      </c>
      <c r="B300" s="1" t="s">
        <v>1212</v>
      </c>
      <c r="C300" s="1" t="s">
        <v>1213</v>
      </c>
      <c r="D300" s="1" t="str">
        <f>TRIM(CLEAN(Table1[[#This Row],[title]]))</f>
        <v>Once Upon a Time in Mexico</v>
      </c>
      <c r="E300" s="1" t="s">
        <v>13</v>
      </c>
      <c r="F300" s="1" t="s">
        <v>1214</v>
      </c>
      <c r="G300" s="12">
        <v>2003</v>
      </c>
      <c r="H300" s="4" t="str">
        <f ca="1">IF(Table1[[#This Row],[release_year]]&gt;YEAR(TODAY()) - 50,"Yes", "No")</f>
        <v>Yes</v>
      </c>
      <c r="I300" s="1" t="s">
        <v>15</v>
      </c>
      <c r="J300" s="1" t="str">
        <f>IF(Table1[[#This Row],[age_certification]] = "","Not Rated",Table1[[#This Row],[age_certification]])</f>
        <v>R</v>
      </c>
      <c r="K300" s="18">
        <v>102</v>
      </c>
      <c r="L300" s="9" t="s">
        <v>1215</v>
      </c>
      <c r="M300" s="11">
        <v>6.3</v>
      </c>
      <c r="N300" s="12">
        <v>160449</v>
      </c>
      <c r="O300" t="str">
        <f>IF(Table1[[#This Row],[imdb_votes]]&gt;100000, "popular", "not popular")</f>
        <v>popular</v>
      </c>
    </row>
    <row r="301" spans="1:15" ht="15.75" customHeight="1" x14ac:dyDescent="0.3">
      <c r="A301" s="1">
        <v>299</v>
      </c>
      <c r="B301" s="1" t="s">
        <v>1216</v>
      </c>
      <c r="C301" s="1" t="s">
        <v>1217</v>
      </c>
      <c r="D301" s="1" t="str">
        <f>TRIM(CLEAN(Table1[[#This Row],[title]]))</f>
        <v>Cloudy with a Chance of Meatballs</v>
      </c>
      <c r="E301" s="1" t="s">
        <v>13</v>
      </c>
      <c r="F301" s="1" t="s">
        <v>1218</v>
      </c>
      <c r="G301" s="12">
        <v>2009</v>
      </c>
      <c r="H301" s="4" t="str">
        <f ca="1">IF(Table1[[#This Row],[release_year]]&gt;YEAR(TODAY()) - 50,"Yes", "No")</f>
        <v>Yes</v>
      </c>
      <c r="I301" s="1" t="s">
        <v>20</v>
      </c>
      <c r="J301" s="1" t="str">
        <f>IF(Table1[[#This Row],[age_certification]] = "","Not Rated",Table1[[#This Row],[age_certification]])</f>
        <v>PG</v>
      </c>
      <c r="K301" s="18">
        <v>90</v>
      </c>
      <c r="L301" s="9" t="s">
        <v>1219</v>
      </c>
      <c r="M301" s="11">
        <v>6.9</v>
      </c>
      <c r="N301" s="12">
        <v>226225</v>
      </c>
      <c r="O301" t="str">
        <f>IF(Table1[[#This Row],[imdb_votes]]&gt;100000, "popular", "not popular")</f>
        <v>popular</v>
      </c>
    </row>
    <row r="302" spans="1:15" ht="15.75" customHeight="1" x14ac:dyDescent="0.3">
      <c r="A302" s="1">
        <v>300</v>
      </c>
      <c r="B302" s="1" t="s">
        <v>1220</v>
      </c>
      <c r="C302" s="1" t="s">
        <v>1221</v>
      </c>
      <c r="D302" s="1" t="str">
        <f>TRIM(CLEAN(Table1[[#This Row],[title]]))</f>
        <v>Offspring</v>
      </c>
      <c r="E302" s="1" t="s">
        <v>32</v>
      </c>
      <c r="F302" s="1" t="s">
        <v>1222</v>
      </c>
      <c r="G302" s="12">
        <v>2010</v>
      </c>
      <c r="H302" s="4" t="str">
        <f ca="1">IF(Table1[[#This Row],[release_year]]&gt;YEAR(TODAY()) - 50,"Yes", "No")</f>
        <v>Yes</v>
      </c>
      <c r="I302"/>
      <c r="J302" t="str">
        <f>IF(Table1[[#This Row],[age_certification]] = "","Not Rated",Table1[[#This Row],[age_certification]])</f>
        <v>Not Rated</v>
      </c>
      <c r="K302" s="18">
        <v>44</v>
      </c>
      <c r="L302" s="9" t="s">
        <v>1223</v>
      </c>
      <c r="M302" s="11">
        <v>8.3000000000000007</v>
      </c>
      <c r="N302" s="12">
        <v>4764</v>
      </c>
      <c r="O302" t="str">
        <f>IF(Table1[[#This Row],[imdb_votes]]&gt;100000, "popular", "not popular")</f>
        <v>not popular</v>
      </c>
    </row>
    <row r="303" spans="1:15" ht="15.75" customHeight="1" x14ac:dyDescent="0.3">
      <c r="A303" s="1">
        <v>301</v>
      </c>
      <c r="B303" s="1" t="s">
        <v>1224</v>
      </c>
      <c r="C303" s="1" t="s">
        <v>1225</v>
      </c>
      <c r="D303" s="1" t="str">
        <f>TRIM(CLEAN(Table1[[#This Row],[title]]))</f>
        <v>Blade II</v>
      </c>
      <c r="E303" s="1" t="s">
        <v>13</v>
      </c>
      <c r="F303" s="1" t="s">
        <v>1226</v>
      </c>
      <c r="G303" s="12">
        <v>2002</v>
      </c>
      <c r="H303" s="4" t="str">
        <f ca="1">IF(Table1[[#This Row],[release_year]]&gt;YEAR(TODAY()) - 50,"Yes", "No")</f>
        <v>Yes</v>
      </c>
      <c r="I303" s="1" t="s">
        <v>15</v>
      </c>
      <c r="J303" s="1" t="str">
        <f>IF(Table1[[#This Row],[age_certification]] = "","Not Rated",Table1[[#This Row],[age_certification]])</f>
        <v>R</v>
      </c>
      <c r="K303" s="18">
        <v>117</v>
      </c>
      <c r="L303" s="9" t="s">
        <v>1227</v>
      </c>
      <c r="M303" s="11">
        <v>6.7</v>
      </c>
      <c r="N303" s="12">
        <v>214461</v>
      </c>
      <c r="O303" t="str">
        <f>IF(Table1[[#This Row],[imdb_votes]]&gt;100000, "popular", "not popular")</f>
        <v>popular</v>
      </c>
    </row>
    <row r="304" spans="1:15" ht="15.75" customHeight="1" x14ac:dyDescent="0.3">
      <c r="A304" s="1">
        <v>302</v>
      </c>
      <c r="B304" s="1" t="s">
        <v>1228</v>
      </c>
      <c r="C304" s="1" t="s">
        <v>1229</v>
      </c>
      <c r="D304" s="1" t="str">
        <f>TRIM(CLEAN(Table1[[#This Row],[title]]))</f>
        <v>Chloe</v>
      </c>
      <c r="E304" s="1" t="s">
        <v>13</v>
      </c>
      <c r="F304" s="1" t="s">
        <v>1230</v>
      </c>
      <c r="G304" s="12">
        <v>2009</v>
      </c>
      <c r="H304" s="4" t="str">
        <f ca="1">IF(Table1[[#This Row],[release_year]]&gt;YEAR(TODAY()) - 50,"Yes", "No")</f>
        <v>Yes</v>
      </c>
      <c r="I304" s="1" t="s">
        <v>15</v>
      </c>
      <c r="J304" s="1" t="str">
        <f>IF(Table1[[#This Row],[age_certification]] = "","Not Rated",Table1[[#This Row],[age_certification]])</f>
        <v>R</v>
      </c>
      <c r="K304" s="18">
        <v>99</v>
      </c>
      <c r="L304" s="9" t="s">
        <v>1231</v>
      </c>
      <c r="M304" s="11">
        <v>6.3</v>
      </c>
      <c r="N304" s="12">
        <v>72916</v>
      </c>
      <c r="O304" t="str">
        <f>IF(Table1[[#This Row],[imdb_votes]]&gt;100000, "popular", "not popular")</f>
        <v>not popular</v>
      </c>
    </row>
    <row r="305" spans="1:15" ht="15.75" customHeight="1" x14ac:dyDescent="0.3">
      <c r="A305" s="1">
        <v>303</v>
      </c>
      <c r="B305" s="1" t="s">
        <v>1232</v>
      </c>
      <c r="C305" s="1" t="s">
        <v>1233</v>
      </c>
      <c r="D305" s="1" t="str">
        <f>TRIM(CLEAN(Table1[[#This Row],[title]]))</f>
        <v>Blood Diamond</v>
      </c>
      <c r="E305" s="1" t="s">
        <v>13</v>
      </c>
      <c r="F305" s="1" t="s">
        <v>1234</v>
      </c>
      <c r="G305" s="12">
        <v>2006</v>
      </c>
      <c r="H305" s="4" t="str">
        <f ca="1">IF(Table1[[#This Row],[release_year]]&gt;YEAR(TODAY()) - 50,"Yes", "No")</f>
        <v>Yes</v>
      </c>
      <c r="I305" s="1" t="s">
        <v>15</v>
      </c>
      <c r="J305" s="1" t="str">
        <f>IF(Table1[[#This Row],[age_certification]] = "","Not Rated",Table1[[#This Row],[age_certification]])</f>
        <v>R</v>
      </c>
      <c r="K305" s="18">
        <v>143</v>
      </c>
      <c r="L305" s="9" t="s">
        <v>1235</v>
      </c>
      <c r="M305" s="11">
        <v>8</v>
      </c>
      <c r="N305" s="12">
        <v>536858</v>
      </c>
      <c r="O305" t="str">
        <f>IF(Table1[[#This Row],[imdb_votes]]&gt;100000, "popular", "not popular")</f>
        <v>popular</v>
      </c>
    </row>
    <row r="306" spans="1:15" ht="15.75" customHeight="1" x14ac:dyDescent="0.3">
      <c r="A306" s="1">
        <v>304</v>
      </c>
      <c r="B306" s="1" t="s">
        <v>1236</v>
      </c>
      <c r="C306" s="1" t="s">
        <v>1237</v>
      </c>
      <c r="D306" s="1" t="str">
        <f>TRIM(CLEAN(Table1[[#This Row],[title]]))</f>
        <v>The Lake House</v>
      </c>
      <c r="E306" s="1" t="s">
        <v>13</v>
      </c>
      <c r="F306" s="1" t="s">
        <v>1238</v>
      </c>
      <c r="G306" s="12">
        <v>2006</v>
      </c>
      <c r="H306" s="4" t="str">
        <f ca="1">IF(Table1[[#This Row],[release_year]]&gt;YEAR(TODAY()) - 50,"Yes", "No")</f>
        <v>Yes</v>
      </c>
      <c r="I306" s="1" t="s">
        <v>20</v>
      </c>
      <c r="J306" s="1" t="str">
        <f>IF(Table1[[#This Row],[age_certification]] = "","Not Rated",Table1[[#This Row],[age_certification]])</f>
        <v>PG</v>
      </c>
      <c r="K306" s="18">
        <v>105</v>
      </c>
      <c r="L306" s="9" t="s">
        <v>1239</v>
      </c>
      <c r="M306" s="11">
        <v>6.8</v>
      </c>
      <c r="N306" s="12">
        <v>148043</v>
      </c>
      <c r="O306" t="str">
        <f>IF(Table1[[#This Row],[imdb_votes]]&gt;100000, "popular", "not popular")</f>
        <v>popular</v>
      </c>
    </row>
    <row r="307" spans="1:15" ht="15.75" customHeight="1" x14ac:dyDescent="0.3">
      <c r="A307" s="1">
        <v>305</v>
      </c>
      <c r="B307" s="1" t="s">
        <v>1240</v>
      </c>
      <c r="C307" s="1" t="s">
        <v>1241</v>
      </c>
      <c r="D307" s="1" t="str">
        <f>TRIM(CLEAN(Table1[[#This Row],[title]]))</f>
        <v>Terminator 3: Rise of the Machines</v>
      </c>
      <c r="E307" s="1" t="s">
        <v>13</v>
      </c>
      <c r="F307" s="1" t="s">
        <v>1242</v>
      </c>
      <c r="G307" s="12">
        <v>2003</v>
      </c>
      <c r="H307" s="4" t="str">
        <f ca="1">IF(Table1[[#This Row],[release_year]]&gt;YEAR(TODAY()) - 50,"Yes", "No")</f>
        <v>Yes</v>
      </c>
      <c r="I307" s="1" t="s">
        <v>15</v>
      </c>
      <c r="J307" s="1" t="str">
        <f>IF(Table1[[#This Row],[age_certification]] = "","Not Rated",Table1[[#This Row],[age_certification]])</f>
        <v>R</v>
      </c>
      <c r="K307" s="18">
        <v>109</v>
      </c>
      <c r="L307" s="9" t="s">
        <v>1243</v>
      </c>
      <c r="M307" s="11">
        <v>6.3</v>
      </c>
      <c r="N307" s="12">
        <v>393998</v>
      </c>
      <c r="O307" t="str">
        <f>IF(Table1[[#This Row],[imdb_votes]]&gt;100000, "popular", "not popular")</f>
        <v>popular</v>
      </c>
    </row>
    <row r="308" spans="1:15" ht="15.75" customHeight="1" x14ac:dyDescent="0.3">
      <c r="A308" s="1">
        <v>306</v>
      </c>
      <c r="B308" s="1" t="s">
        <v>1244</v>
      </c>
      <c r="C308" s="1" t="s">
        <v>1245</v>
      </c>
      <c r="D308" s="1" t="str">
        <f>TRIM(CLEAN(Table1[[#This Row],[title]]))</f>
        <v>Beerfest</v>
      </c>
      <c r="E308" s="1" t="s">
        <v>13</v>
      </c>
      <c r="F308" s="1" t="s">
        <v>1246</v>
      </c>
      <c r="G308" s="12">
        <v>2006</v>
      </c>
      <c r="H308" s="4" t="str">
        <f ca="1">IF(Table1[[#This Row],[release_year]]&gt;YEAR(TODAY()) - 50,"Yes", "No")</f>
        <v>Yes</v>
      </c>
      <c r="I308" s="1" t="s">
        <v>15</v>
      </c>
      <c r="J308" s="1" t="str">
        <f>IF(Table1[[#This Row],[age_certification]] = "","Not Rated",Table1[[#This Row],[age_certification]])</f>
        <v>R</v>
      </c>
      <c r="K308" s="18">
        <v>110</v>
      </c>
      <c r="L308" s="9" t="s">
        <v>1247</v>
      </c>
      <c r="M308" s="11">
        <v>6.2</v>
      </c>
      <c r="N308" s="12">
        <v>67748</v>
      </c>
      <c r="O308" t="str">
        <f>IF(Table1[[#This Row],[imdb_votes]]&gt;100000, "popular", "not popular")</f>
        <v>not popular</v>
      </c>
    </row>
    <row r="309" spans="1:15" ht="15.75" customHeight="1" x14ac:dyDescent="0.3">
      <c r="A309" s="1">
        <v>307</v>
      </c>
      <c r="B309" s="1" t="s">
        <v>1248</v>
      </c>
      <c r="C309" s="1" t="s">
        <v>1249</v>
      </c>
      <c r="D309" s="1" t="str">
        <f>TRIM(CLEAN(Table1[[#This Row],[title]]))</f>
        <v>Heist</v>
      </c>
      <c r="E309" s="1" t="s">
        <v>13</v>
      </c>
      <c r="F309" s="1" t="s">
        <v>1250</v>
      </c>
      <c r="G309" s="12">
        <v>2001</v>
      </c>
      <c r="H309" s="4" t="str">
        <f ca="1">IF(Table1[[#This Row],[release_year]]&gt;YEAR(TODAY()) - 50,"Yes", "No")</f>
        <v>Yes</v>
      </c>
      <c r="I309" s="1" t="s">
        <v>15</v>
      </c>
      <c r="J309" s="1" t="str">
        <f>IF(Table1[[#This Row],[age_certification]] = "","Not Rated",Table1[[#This Row],[age_certification]])</f>
        <v>R</v>
      </c>
      <c r="K309" s="18">
        <v>107</v>
      </c>
      <c r="L309" s="9" t="s">
        <v>1251</v>
      </c>
      <c r="M309" s="11">
        <v>6.5</v>
      </c>
      <c r="N309" s="12">
        <v>36361</v>
      </c>
      <c r="O309" t="str">
        <f>IF(Table1[[#This Row],[imdb_votes]]&gt;100000, "popular", "not popular")</f>
        <v>not popular</v>
      </c>
    </row>
    <row r="310" spans="1:15" ht="15.75" customHeight="1" x14ac:dyDescent="0.3">
      <c r="A310" s="1">
        <v>308</v>
      </c>
      <c r="B310" s="1" t="s">
        <v>1252</v>
      </c>
      <c r="C310" s="1" t="s">
        <v>1253</v>
      </c>
      <c r="D310" s="1" t="str">
        <f>TRIM(CLEAN(Table1[[#This Row],[title]]))</f>
        <v>Catch and Release</v>
      </c>
      <c r="E310" s="1" t="s">
        <v>13</v>
      </c>
      <c r="F310" s="1" t="s">
        <v>1254</v>
      </c>
      <c r="G310" s="12">
        <v>2006</v>
      </c>
      <c r="H310" s="4" t="str">
        <f ca="1">IF(Table1[[#This Row],[release_year]]&gt;YEAR(TODAY()) - 50,"Yes", "No")</f>
        <v>Yes</v>
      </c>
      <c r="I310" s="1" t="s">
        <v>56</v>
      </c>
      <c r="J310" s="1" t="str">
        <f>IF(Table1[[#This Row],[age_certification]] = "","Not Rated",Table1[[#This Row],[age_certification]])</f>
        <v>PG-13</v>
      </c>
      <c r="K310" s="18">
        <v>111</v>
      </c>
      <c r="L310" s="9" t="s">
        <v>1255</v>
      </c>
      <c r="M310" s="11">
        <v>5.9</v>
      </c>
      <c r="N310" s="12">
        <v>26157</v>
      </c>
      <c r="O310" t="str">
        <f>IF(Table1[[#This Row],[imdb_votes]]&gt;100000, "popular", "not popular")</f>
        <v>not popular</v>
      </c>
    </row>
    <row r="311" spans="1:15" ht="15.75" customHeight="1" x14ac:dyDescent="0.3">
      <c r="A311" s="1">
        <v>309</v>
      </c>
      <c r="B311" s="1" t="s">
        <v>1256</v>
      </c>
      <c r="C311" s="1" t="s">
        <v>1257</v>
      </c>
      <c r="D311" s="1" t="str">
        <f>TRIM(CLEAN(Table1[[#This Row],[title]]))</f>
        <v>Just Like Heaven</v>
      </c>
      <c r="E311" s="1" t="s">
        <v>13</v>
      </c>
      <c r="F311" s="1" t="s">
        <v>1258</v>
      </c>
      <c r="G311" s="12">
        <v>2005</v>
      </c>
      <c r="H311" s="4" t="str">
        <f ca="1">IF(Table1[[#This Row],[release_year]]&gt;YEAR(TODAY()) - 50,"Yes", "No")</f>
        <v>Yes</v>
      </c>
      <c r="I311" s="1" t="s">
        <v>56</v>
      </c>
      <c r="J311" s="1" t="str">
        <f>IF(Table1[[#This Row],[age_certification]] = "","Not Rated",Table1[[#This Row],[age_certification]])</f>
        <v>PG-13</v>
      </c>
      <c r="K311" s="18">
        <v>95</v>
      </c>
      <c r="L311" s="9" t="s">
        <v>1259</v>
      </c>
      <c r="M311" s="11">
        <v>6.7</v>
      </c>
      <c r="N311" s="12">
        <v>106755</v>
      </c>
      <c r="O311" t="str">
        <f>IF(Table1[[#This Row],[imdb_votes]]&gt;100000, "popular", "not popular")</f>
        <v>popular</v>
      </c>
    </row>
    <row r="312" spans="1:15" ht="15.75" customHeight="1" x14ac:dyDescent="0.3">
      <c r="A312" s="1">
        <v>310</v>
      </c>
      <c r="B312" s="1" t="s">
        <v>1260</v>
      </c>
      <c r="C312" s="1" t="s">
        <v>1261</v>
      </c>
      <c r="D312" s="1" t="str">
        <f>TRIM(CLEAN(Table1[[#This Row],[title]]))</f>
        <v>Gurren Lagann</v>
      </c>
      <c r="E312" s="1" t="s">
        <v>32</v>
      </c>
      <c r="F312" s="1" t="s">
        <v>1262</v>
      </c>
      <c r="G312" s="12">
        <v>2007</v>
      </c>
      <c r="H312" s="4" t="str">
        <f ca="1">IF(Table1[[#This Row],[release_year]]&gt;YEAR(TODAY()) - 50,"Yes", "No")</f>
        <v>Yes</v>
      </c>
      <c r="I312" s="1" t="s">
        <v>34</v>
      </c>
      <c r="J312" s="1" t="str">
        <f>IF(Table1[[#This Row],[age_certification]] = "","Not Rated",Table1[[#This Row],[age_certification]])</f>
        <v>TV-14</v>
      </c>
      <c r="K312" s="18">
        <v>24</v>
      </c>
      <c r="L312" s="9" t="s">
        <v>1263</v>
      </c>
      <c r="M312" s="11">
        <v>8.3000000000000007</v>
      </c>
      <c r="N312" s="12">
        <v>17024</v>
      </c>
      <c r="O312" t="str">
        <f>IF(Table1[[#This Row],[imdb_votes]]&gt;100000, "popular", "not popular")</f>
        <v>not popular</v>
      </c>
    </row>
    <row r="313" spans="1:15" ht="15.75" customHeight="1" x14ac:dyDescent="0.3">
      <c r="A313" s="1">
        <v>311</v>
      </c>
      <c r="B313" s="1" t="s">
        <v>1264</v>
      </c>
      <c r="C313" s="1" t="s">
        <v>1265</v>
      </c>
      <c r="D313" s="1" t="str">
        <f>TRIM(CLEAN(Table1[[#This Row],[title]]))</f>
        <v>Four Brothers</v>
      </c>
      <c r="E313" s="1" t="s">
        <v>13</v>
      </c>
      <c r="F313" s="1" t="s">
        <v>1266</v>
      </c>
      <c r="G313" s="12">
        <v>2005</v>
      </c>
      <c r="H313" s="4" t="str">
        <f ca="1">IF(Table1[[#This Row],[release_year]]&gt;YEAR(TODAY()) - 50,"Yes", "No")</f>
        <v>Yes</v>
      </c>
      <c r="I313" s="1" t="s">
        <v>15</v>
      </c>
      <c r="J313" s="1" t="str">
        <f>IF(Table1[[#This Row],[age_certification]] = "","Not Rated",Table1[[#This Row],[age_certification]])</f>
        <v>R</v>
      </c>
      <c r="K313" s="18">
        <v>109</v>
      </c>
      <c r="L313" s="9" t="s">
        <v>1267</v>
      </c>
      <c r="M313" s="11">
        <v>6.8</v>
      </c>
      <c r="N313" s="12">
        <v>144656</v>
      </c>
      <c r="O313" t="str">
        <f>IF(Table1[[#This Row],[imdb_votes]]&gt;100000, "popular", "not popular")</f>
        <v>popular</v>
      </c>
    </row>
    <row r="314" spans="1:15" ht="15.75" customHeight="1" x14ac:dyDescent="0.3">
      <c r="A314" s="1">
        <v>312</v>
      </c>
      <c r="B314" s="1" t="s">
        <v>1268</v>
      </c>
      <c r="C314" s="1" t="s">
        <v>1269</v>
      </c>
      <c r="D314" s="1" t="str">
        <f>TRIM(CLEAN(Table1[[#This Row],[title]]))</f>
        <v>John Q</v>
      </c>
      <c r="E314" s="1" t="s">
        <v>13</v>
      </c>
      <c r="F314" s="1" t="s">
        <v>1270</v>
      </c>
      <c r="G314" s="12">
        <v>2002</v>
      </c>
      <c r="H314" s="4" t="str">
        <f ca="1">IF(Table1[[#This Row],[release_year]]&gt;YEAR(TODAY()) - 50,"Yes", "No")</f>
        <v>Yes</v>
      </c>
      <c r="I314" s="1" t="s">
        <v>56</v>
      </c>
      <c r="J314" s="1" t="str">
        <f>IF(Table1[[#This Row],[age_certification]] = "","Not Rated",Table1[[#This Row],[age_certification]])</f>
        <v>PG-13</v>
      </c>
      <c r="K314" s="18">
        <v>116</v>
      </c>
      <c r="L314" s="9" t="s">
        <v>1271</v>
      </c>
      <c r="M314" s="11">
        <v>7</v>
      </c>
      <c r="N314" s="12">
        <v>131999</v>
      </c>
      <c r="O314" t="str">
        <f>IF(Table1[[#This Row],[imdb_votes]]&gt;100000, "popular", "not popular")</f>
        <v>popular</v>
      </c>
    </row>
    <row r="315" spans="1:15" ht="15.75" customHeight="1" x14ac:dyDescent="0.3">
      <c r="A315" s="1">
        <v>313</v>
      </c>
      <c r="B315" s="1" t="s">
        <v>1272</v>
      </c>
      <c r="C315" s="1" t="s">
        <v>1273</v>
      </c>
      <c r="D315" s="1" t="str">
        <f>TRIM(CLEAN(Table1[[#This Row],[title]]))</f>
        <v>Not Another Teen Movie</v>
      </c>
      <c r="E315" s="1" t="s">
        <v>13</v>
      </c>
      <c r="F315" s="1" t="s">
        <v>1274</v>
      </c>
      <c r="G315" s="12">
        <v>2001</v>
      </c>
      <c r="H315" s="4" t="str">
        <f ca="1">IF(Table1[[#This Row],[release_year]]&gt;YEAR(TODAY()) - 50,"Yes", "No")</f>
        <v>Yes</v>
      </c>
      <c r="I315" s="1" t="s">
        <v>15</v>
      </c>
      <c r="J315" s="1" t="str">
        <f>IF(Table1[[#This Row],[age_certification]] = "","Not Rated",Table1[[#This Row],[age_certification]])</f>
        <v>R</v>
      </c>
      <c r="K315" s="18">
        <v>89</v>
      </c>
      <c r="L315" s="9" t="s">
        <v>1275</v>
      </c>
      <c r="M315" s="11">
        <v>5.7</v>
      </c>
      <c r="N315" s="12">
        <v>104604</v>
      </c>
      <c r="O315" t="str">
        <f>IF(Table1[[#This Row],[imdb_votes]]&gt;100000, "popular", "not popular")</f>
        <v>popular</v>
      </c>
    </row>
    <row r="316" spans="1:15" ht="15.75" hidden="1" customHeight="1" x14ac:dyDescent="0.3">
      <c r="A316" s="1">
        <v>314</v>
      </c>
      <c r="B316" s="1" t="s">
        <v>1276</v>
      </c>
      <c r="C316" s="1">
        <v>21</v>
      </c>
      <c r="D316" s="1" t="str">
        <f>TRIM(CLEAN(Table1[[#This Row],[title]]))</f>
        <v>21</v>
      </c>
      <c r="E316" s="1" t="s">
        <v>13</v>
      </c>
      <c r="F316" s="1" t="s">
        <v>1277</v>
      </c>
      <c r="G316" s="4">
        <v>2008</v>
      </c>
      <c r="H316" s="4" t="str">
        <f ca="1">IF(Table1[[#This Row],[release_year]]&gt;YEAR(TODAY()) - 50,"Yes", "No")</f>
        <v>Yes</v>
      </c>
      <c r="I316" s="1" t="s">
        <v>56</v>
      </c>
      <c r="J316" s="1" t="str">
        <f>IF(Table1[[#This Row],[age_certification]] = "","Not Rated",Table1[[#This Row],[age_certification]])</f>
        <v>PG-13</v>
      </c>
      <c r="K316" s="7">
        <v>123</v>
      </c>
      <c r="L316" s="9" t="s">
        <v>1278</v>
      </c>
      <c r="M316" s="11">
        <v>6.8</v>
      </c>
      <c r="N316" s="12">
        <v>247039</v>
      </c>
      <c r="O316" t="str">
        <f>IF(Table1[[#This Row],[imdb_votes]]&gt;100000, "popular", "not popular")</f>
        <v>popular</v>
      </c>
    </row>
    <row r="317" spans="1:15" ht="15.75" customHeight="1" x14ac:dyDescent="0.3">
      <c r="A317" s="1">
        <v>315</v>
      </c>
      <c r="B317" s="1" t="s">
        <v>1279</v>
      </c>
      <c r="C317" s="1" t="s">
        <v>1280</v>
      </c>
      <c r="D317" s="1" t="str">
        <f>TRIM(CLEAN(Table1[[#This Row],[title]]))</f>
        <v>Code Geass: Lelouch of the Rebellion</v>
      </c>
      <c r="E317" s="1" t="s">
        <v>32</v>
      </c>
      <c r="F317" s="1" t="s">
        <v>1281</v>
      </c>
      <c r="G317" s="12">
        <v>2006</v>
      </c>
      <c r="H317" s="4" t="str">
        <f ca="1">IF(Table1[[#This Row],[release_year]]&gt;YEAR(TODAY()) - 50,"Yes", "No")</f>
        <v>Yes</v>
      </c>
      <c r="I317" s="1" t="s">
        <v>34</v>
      </c>
      <c r="J317" s="1" t="str">
        <f>IF(Table1[[#This Row],[age_certification]] = "","Not Rated",Table1[[#This Row],[age_certification]])</f>
        <v>TV-14</v>
      </c>
      <c r="K317" s="18">
        <v>24</v>
      </c>
      <c r="L317" s="9" t="s">
        <v>1282</v>
      </c>
      <c r="M317" s="11">
        <v>8.6999999999999904</v>
      </c>
      <c r="N317" s="12">
        <v>62367</v>
      </c>
      <c r="O317" t="str">
        <f>IF(Table1[[#This Row],[imdb_votes]]&gt;100000, "popular", "not popular")</f>
        <v>not popular</v>
      </c>
    </row>
    <row r="318" spans="1:15" ht="15.75" customHeight="1" x14ac:dyDescent="0.3">
      <c r="A318" s="1">
        <v>316</v>
      </c>
      <c r="B318" s="1" t="s">
        <v>1283</v>
      </c>
      <c r="C318" s="1" t="s">
        <v>1284</v>
      </c>
      <c r="D318" s="1" t="str">
        <f>TRIM(CLEAN(Table1[[#This Row],[title]]))</f>
        <v>Terminator Salvation</v>
      </c>
      <c r="E318" s="1" t="s">
        <v>13</v>
      </c>
      <c r="F318" s="1" t="s">
        <v>1285</v>
      </c>
      <c r="G318" s="12">
        <v>2009</v>
      </c>
      <c r="H318" s="4" t="str">
        <f ca="1">IF(Table1[[#This Row],[release_year]]&gt;YEAR(TODAY()) - 50,"Yes", "No")</f>
        <v>Yes</v>
      </c>
      <c r="I318" s="1" t="s">
        <v>56</v>
      </c>
      <c r="J318" s="1" t="str">
        <f>IF(Table1[[#This Row],[age_certification]] = "","Not Rated",Table1[[#This Row],[age_certification]])</f>
        <v>PG-13</v>
      </c>
      <c r="K318" s="18">
        <v>110</v>
      </c>
      <c r="L318" s="9" t="s">
        <v>1286</v>
      </c>
      <c r="M318" s="11">
        <v>6.5</v>
      </c>
      <c r="N318" s="12">
        <v>357557</v>
      </c>
      <c r="O318" t="str">
        <f>IF(Table1[[#This Row],[imdb_votes]]&gt;100000, "popular", "not popular")</f>
        <v>popular</v>
      </c>
    </row>
    <row r="319" spans="1:15" ht="15.75" customHeight="1" x14ac:dyDescent="0.3">
      <c r="A319" s="1">
        <v>317</v>
      </c>
      <c r="B319" s="1" t="s">
        <v>1287</v>
      </c>
      <c r="C319" s="1" t="s">
        <v>1288</v>
      </c>
      <c r="D319" s="1" t="str">
        <f>TRIM(CLEAN(Table1[[#This Row],[title]]))</f>
        <v>Deck the Halls</v>
      </c>
      <c r="E319" s="1" t="s">
        <v>13</v>
      </c>
      <c r="F319" s="1" t="s">
        <v>1289</v>
      </c>
      <c r="G319" s="12">
        <v>2006</v>
      </c>
      <c r="H319" s="4" t="str">
        <f ca="1">IF(Table1[[#This Row],[release_year]]&gt;YEAR(TODAY()) - 50,"Yes", "No")</f>
        <v>Yes</v>
      </c>
      <c r="I319" s="1" t="s">
        <v>20</v>
      </c>
      <c r="J319" s="1" t="str">
        <f>IF(Table1[[#This Row],[age_certification]] = "","Not Rated",Table1[[#This Row],[age_certification]])</f>
        <v>PG</v>
      </c>
      <c r="K319" s="18">
        <v>93</v>
      </c>
      <c r="L319" s="9" t="s">
        <v>1290</v>
      </c>
      <c r="M319" s="11">
        <v>5</v>
      </c>
      <c r="N319" s="12">
        <v>27797</v>
      </c>
      <c r="O319" t="str">
        <f>IF(Table1[[#This Row],[imdb_votes]]&gt;100000, "popular", "not popular")</f>
        <v>not popular</v>
      </c>
    </row>
    <row r="320" spans="1:15" ht="15.75" customHeight="1" x14ac:dyDescent="0.3">
      <c r="A320" s="1">
        <v>318</v>
      </c>
      <c r="B320" s="1" t="s">
        <v>1291</v>
      </c>
      <c r="C320" s="1" t="s">
        <v>1292</v>
      </c>
      <c r="D320" s="1" t="str">
        <f>TRIM(CLEAN(Table1[[#This Row],[title]]))</f>
        <v>The Girl Next Door</v>
      </c>
      <c r="E320" s="1" t="s">
        <v>13</v>
      </c>
      <c r="F320" s="1" t="s">
        <v>1293</v>
      </c>
      <c r="G320" s="12">
        <v>2007</v>
      </c>
      <c r="H320" s="4" t="str">
        <f ca="1">IF(Table1[[#This Row],[release_year]]&gt;YEAR(TODAY()) - 50,"Yes", "No")</f>
        <v>Yes</v>
      </c>
      <c r="I320" s="1" t="s">
        <v>15</v>
      </c>
      <c r="J320" s="1" t="str">
        <f>IF(Table1[[#This Row],[age_certification]] = "","Not Rated",Table1[[#This Row],[age_certification]])</f>
        <v>R</v>
      </c>
      <c r="K320" s="18">
        <v>91</v>
      </c>
      <c r="L320" s="9" t="s">
        <v>1294</v>
      </c>
      <c r="M320" s="11">
        <v>6.5</v>
      </c>
      <c r="N320" s="12">
        <v>26035</v>
      </c>
      <c r="O320" t="str">
        <f>IF(Table1[[#This Row],[imdb_votes]]&gt;100000, "popular", "not popular")</f>
        <v>not popular</v>
      </c>
    </row>
    <row r="321" spans="1:15" ht="15.75" customHeight="1" x14ac:dyDescent="0.3">
      <c r="A321" s="1">
        <v>319</v>
      </c>
      <c r="B321" s="1" t="s">
        <v>1295</v>
      </c>
      <c r="C321" s="1" t="s">
        <v>1296</v>
      </c>
      <c r="D321" s="1" t="str">
        <f>TRIM(CLEAN(Table1[[#This Row],[title]]))</f>
        <v>The Cat in the Hat</v>
      </c>
      <c r="E321" s="1" t="s">
        <v>13</v>
      </c>
      <c r="F321" s="1" t="s">
        <v>1297</v>
      </c>
      <c r="G321" s="12">
        <v>2003</v>
      </c>
      <c r="H321" s="4" t="str">
        <f ca="1">IF(Table1[[#This Row],[release_year]]&gt;YEAR(TODAY()) - 50,"Yes", "No")</f>
        <v>Yes</v>
      </c>
      <c r="I321" s="1" t="s">
        <v>20</v>
      </c>
      <c r="J321" s="1" t="str">
        <f>IF(Table1[[#This Row],[age_certification]] = "","Not Rated",Table1[[#This Row],[age_certification]])</f>
        <v>PG</v>
      </c>
      <c r="K321" s="18">
        <v>81</v>
      </c>
      <c r="L321" s="9" t="s">
        <v>1298</v>
      </c>
      <c r="M321" s="11">
        <v>4</v>
      </c>
      <c r="N321" s="12">
        <v>81971</v>
      </c>
      <c r="O321" t="str">
        <f>IF(Table1[[#This Row],[imdb_votes]]&gt;100000, "popular", "not popular")</f>
        <v>not popular</v>
      </c>
    </row>
    <row r="322" spans="1:15" ht="15.75" customHeight="1" x14ac:dyDescent="0.3">
      <c r="A322" s="1">
        <v>320</v>
      </c>
      <c r="B322" s="1" t="s">
        <v>1299</v>
      </c>
      <c r="C322" s="1" t="s">
        <v>1300</v>
      </c>
      <c r="D322" s="1" t="str">
        <f>TRIM(CLEAN(Table1[[#This Row],[title]]))</f>
        <v>Final Destination 3</v>
      </c>
      <c r="E322" s="1" t="s">
        <v>13</v>
      </c>
      <c r="F322" s="1" t="s">
        <v>1301</v>
      </c>
      <c r="G322" s="12">
        <v>2006</v>
      </c>
      <c r="H322" s="4" t="str">
        <f ca="1">IF(Table1[[#This Row],[release_year]]&gt;YEAR(TODAY()) - 50,"Yes", "No")</f>
        <v>Yes</v>
      </c>
      <c r="I322" s="1" t="s">
        <v>15</v>
      </c>
      <c r="J322" s="1" t="str">
        <f>IF(Table1[[#This Row],[age_certification]] = "","Not Rated",Table1[[#This Row],[age_certification]])</f>
        <v>R</v>
      </c>
      <c r="K322" s="18">
        <v>93</v>
      </c>
      <c r="L322" s="9" t="s">
        <v>1302</v>
      </c>
      <c r="M322" s="11">
        <v>5.8</v>
      </c>
      <c r="N322" s="12">
        <v>139797</v>
      </c>
      <c r="O322" t="str">
        <f>IF(Table1[[#This Row],[imdb_votes]]&gt;100000, "popular", "not popular")</f>
        <v>popular</v>
      </c>
    </row>
    <row r="323" spans="1:15" ht="15.75" customHeight="1" x14ac:dyDescent="0.3">
      <c r="A323" s="1">
        <v>321</v>
      </c>
      <c r="B323" s="1" t="s">
        <v>1303</v>
      </c>
      <c r="C323" s="1" t="s">
        <v>1304</v>
      </c>
      <c r="D323" s="1" t="str">
        <f>TRIM(CLEAN(Table1[[#This Row],[title]]))</f>
        <v>Thir13en Ghosts</v>
      </c>
      <c r="E323" s="1" t="s">
        <v>13</v>
      </c>
      <c r="F323" s="1" t="s">
        <v>1305</v>
      </c>
      <c r="G323" s="12">
        <v>2001</v>
      </c>
      <c r="H323" s="4" t="str">
        <f ca="1">IF(Table1[[#This Row],[release_year]]&gt;YEAR(TODAY()) - 50,"Yes", "No")</f>
        <v>Yes</v>
      </c>
      <c r="I323" s="1" t="s">
        <v>15</v>
      </c>
      <c r="J323" s="1" t="str">
        <f>IF(Table1[[#This Row],[age_certification]] = "","Not Rated",Table1[[#This Row],[age_certification]])</f>
        <v>R</v>
      </c>
      <c r="K323" s="18">
        <v>91</v>
      </c>
      <c r="L323" s="9" t="s">
        <v>1306</v>
      </c>
      <c r="M323" s="11">
        <v>5.6</v>
      </c>
      <c r="N323" s="12">
        <v>86492</v>
      </c>
      <c r="O323" t="str">
        <f>IF(Table1[[#This Row],[imdb_votes]]&gt;100000, "popular", "not popular")</f>
        <v>not popular</v>
      </c>
    </row>
    <row r="324" spans="1:15" ht="15.75" customHeight="1" x14ac:dyDescent="0.3">
      <c r="A324" s="1">
        <v>322</v>
      </c>
      <c r="B324" s="1" t="s">
        <v>1307</v>
      </c>
      <c r="C324" s="1" t="s">
        <v>1308</v>
      </c>
      <c r="D324" s="1" t="str">
        <f>TRIM(CLEAN(Table1[[#This Row],[title]]))</f>
        <v>The One</v>
      </c>
      <c r="E324" s="1" t="s">
        <v>13</v>
      </c>
      <c r="F324" s="1" t="s">
        <v>1309</v>
      </c>
      <c r="G324" s="12">
        <v>2001</v>
      </c>
      <c r="H324" s="4" t="str">
        <f ca="1">IF(Table1[[#This Row],[release_year]]&gt;YEAR(TODAY()) - 50,"Yes", "No")</f>
        <v>Yes</v>
      </c>
      <c r="I324" s="1" t="s">
        <v>56</v>
      </c>
      <c r="J324" s="1" t="str">
        <f>IF(Table1[[#This Row],[age_certification]] = "","Not Rated",Table1[[#This Row],[age_certification]])</f>
        <v>PG-13</v>
      </c>
      <c r="K324" s="18">
        <v>87</v>
      </c>
      <c r="L324" s="9" t="s">
        <v>1310</v>
      </c>
      <c r="M324" s="11">
        <v>5.9</v>
      </c>
      <c r="N324" s="12">
        <v>91584</v>
      </c>
      <c r="O324" t="str">
        <f>IF(Table1[[#This Row],[imdb_votes]]&gt;100000, "popular", "not popular")</f>
        <v>not popular</v>
      </c>
    </row>
    <row r="325" spans="1:15" ht="15.75" customHeight="1" x14ac:dyDescent="0.3">
      <c r="A325" s="1">
        <v>323</v>
      </c>
      <c r="B325" s="1" t="s">
        <v>1311</v>
      </c>
      <c r="C325" s="1" t="s">
        <v>1312</v>
      </c>
      <c r="D325" s="1" t="str">
        <f>TRIM(CLEAN(Table1[[#This Row],[title]]))</f>
        <v>Happy Feet</v>
      </c>
      <c r="E325" s="1" t="s">
        <v>13</v>
      </c>
      <c r="F325" s="1" t="s">
        <v>1313</v>
      </c>
      <c r="G325" s="12">
        <v>2006</v>
      </c>
      <c r="H325" s="4" t="str">
        <f ca="1">IF(Table1[[#This Row],[release_year]]&gt;YEAR(TODAY()) - 50,"Yes", "No")</f>
        <v>Yes</v>
      </c>
      <c r="I325" s="1" t="s">
        <v>20</v>
      </c>
      <c r="J325" s="1" t="str">
        <f>IF(Table1[[#This Row],[age_certification]] = "","Not Rated",Table1[[#This Row],[age_certification]])</f>
        <v>PG</v>
      </c>
      <c r="K325" s="18">
        <v>108</v>
      </c>
      <c r="L325" s="9" t="s">
        <v>1314</v>
      </c>
      <c r="M325" s="11">
        <v>6.4</v>
      </c>
      <c r="N325" s="12">
        <v>182612</v>
      </c>
      <c r="O325" t="str">
        <f>IF(Table1[[#This Row],[imdb_votes]]&gt;100000, "popular", "not popular")</f>
        <v>popular</v>
      </c>
    </row>
    <row r="326" spans="1:15" ht="15.75" customHeight="1" x14ac:dyDescent="0.3">
      <c r="A326" s="1">
        <v>324</v>
      </c>
      <c r="B326" s="1" t="s">
        <v>1315</v>
      </c>
      <c r="C326" s="1" t="s">
        <v>1316</v>
      </c>
      <c r="D326" s="1" t="str">
        <f>TRIM(CLEAN(Table1[[#This Row],[title]]))</f>
        <v>Ip Man</v>
      </c>
      <c r="E326" s="1" t="s">
        <v>13</v>
      </c>
      <c r="F326" s="1" t="s">
        <v>1317</v>
      </c>
      <c r="G326" s="12">
        <v>2008</v>
      </c>
      <c r="H326" s="4" t="str">
        <f ca="1">IF(Table1[[#This Row],[release_year]]&gt;YEAR(TODAY()) - 50,"Yes", "No")</f>
        <v>Yes</v>
      </c>
      <c r="I326" s="1" t="s">
        <v>15</v>
      </c>
      <c r="J326" s="1" t="str">
        <f>IF(Table1[[#This Row],[age_certification]] = "","Not Rated",Table1[[#This Row],[age_certification]])</f>
        <v>R</v>
      </c>
      <c r="K326" s="18">
        <v>108</v>
      </c>
      <c r="L326" s="9" t="s">
        <v>1318</v>
      </c>
      <c r="M326" s="11">
        <v>8</v>
      </c>
      <c r="N326" s="12">
        <v>221095</v>
      </c>
      <c r="O326" t="str">
        <f>IF(Table1[[#This Row],[imdb_votes]]&gt;100000, "popular", "not popular")</f>
        <v>popular</v>
      </c>
    </row>
    <row r="327" spans="1:15" ht="15.75" customHeight="1" x14ac:dyDescent="0.3">
      <c r="A327" s="1">
        <v>325</v>
      </c>
      <c r="B327" s="1" t="s">
        <v>1319</v>
      </c>
      <c r="C327" s="1" t="s">
        <v>1320</v>
      </c>
      <c r="D327" s="1" t="str">
        <f>TRIM(CLEAN(Table1[[#This Row],[title]]))</f>
        <v>Coach Carter</v>
      </c>
      <c r="E327" s="1" t="s">
        <v>13</v>
      </c>
      <c r="F327" s="1" t="s">
        <v>1321</v>
      </c>
      <c r="G327" s="12">
        <v>2005</v>
      </c>
      <c r="H327" s="4" t="str">
        <f ca="1">IF(Table1[[#This Row],[release_year]]&gt;YEAR(TODAY()) - 50,"Yes", "No")</f>
        <v>Yes</v>
      </c>
      <c r="I327" s="1" t="s">
        <v>56</v>
      </c>
      <c r="J327" s="1" t="str">
        <f>IF(Table1[[#This Row],[age_certification]] = "","Not Rated",Table1[[#This Row],[age_certification]])</f>
        <v>PG-13</v>
      </c>
      <c r="K327" s="18">
        <v>130</v>
      </c>
      <c r="L327" s="9" t="s">
        <v>1322</v>
      </c>
      <c r="M327" s="11">
        <v>7.3</v>
      </c>
      <c r="N327" s="12">
        <v>143670</v>
      </c>
      <c r="O327" t="str">
        <f>IF(Table1[[#This Row],[imdb_votes]]&gt;100000, "popular", "not popular")</f>
        <v>popular</v>
      </c>
    </row>
    <row r="328" spans="1:15" ht="15.75" customHeight="1" x14ac:dyDescent="0.3">
      <c r="A328" s="1">
        <v>326</v>
      </c>
      <c r="B328" s="1" t="s">
        <v>1323</v>
      </c>
      <c r="C328" s="1" t="s">
        <v>1324</v>
      </c>
      <c r="D328" s="1" t="str">
        <f>TRIM(CLEAN(Table1[[#This Row],[title]]))</f>
        <v>Blade: Trinity</v>
      </c>
      <c r="E328" s="1" t="s">
        <v>13</v>
      </c>
      <c r="F328" s="1" t="s">
        <v>1325</v>
      </c>
      <c r="G328" s="12">
        <v>2004</v>
      </c>
      <c r="H328" s="4" t="str">
        <f ca="1">IF(Table1[[#This Row],[release_year]]&gt;YEAR(TODAY()) - 50,"Yes", "No")</f>
        <v>Yes</v>
      </c>
      <c r="I328" s="1" t="s">
        <v>15</v>
      </c>
      <c r="J328" s="1" t="str">
        <f>IF(Table1[[#This Row],[age_certification]] = "","Not Rated",Table1[[#This Row],[age_certification]])</f>
        <v>R</v>
      </c>
      <c r="K328" s="18">
        <v>106</v>
      </c>
      <c r="L328" s="9" t="s">
        <v>1326</v>
      </c>
      <c r="M328" s="11">
        <v>5.8</v>
      </c>
      <c r="N328" s="12">
        <v>175210</v>
      </c>
      <c r="O328" t="str">
        <f>IF(Table1[[#This Row],[imdb_votes]]&gt;100000, "popular", "not popular")</f>
        <v>popular</v>
      </c>
    </row>
    <row r="329" spans="1:15" ht="15.75" customHeight="1" x14ac:dyDescent="0.3">
      <c r="A329" s="1">
        <v>327</v>
      </c>
      <c r="B329" s="1" t="s">
        <v>1327</v>
      </c>
      <c r="C329" s="1" t="s">
        <v>1328</v>
      </c>
      <c r="D329" s="1" t="str">
        <f>TRIM(CLEAN(Table1[[#This Row],[title]]))</f>
        <v>Monster-in-Law</v>
      </c>
      <c r="E329" s="1" t="s">
        <v>13</v>
      </c>
      <c r="F329" s="1" t="s">
        <v>1329</v>
      </c>
      <c r="G329" s="12">
        <v>2005</v>
      </c>
      <c r="H329" s="4" t="str">
        <f ca="1">IF(Table1[[#This Row],[release_year]]&gt;YEAR(TODAY()) - 50,"Yes", "No")</f>
        <v>Yes</v>
      </c>
      <c r="I329" s="1" t="s">
        <v>56</v>
      </c>
      <c r="J329" s="1" t="str">
        <f>IF(Table1[[#This Row],[age_certification]] = "","Not Rated",Table1[[#This Row],[age_certification]])</f>
        <v>PG-13</v>
      </c>
      <c r="K329" s="18">
        <v>101</v>
      </c>
      <c r="L329" s="9" t="s">
        <v>1330</v>
      </c>
      <c r="M329" s="11">
        <v>5.5</v>
      </c>
      <c r="N329" s="12">
        <v>60693</v>
      </c>
      <c r="O329" t="str">
        <f>IF(Table1[[#This Row],[imdb_votes]]&gt;100000, "popular", "not popular")</f>
        <v>not popular</v>
      </c>
    </row>
    <row r="330" spans="1:15" ht="15.75" customHeight="1" x14ac:dyDescent="0.3">
      <c r="A330" s="1">
        <v>328</v>
      </c>
      <c r="B330" s="1" t="s">
        <v>1331</v>
      </c>
      <c r="C330" s="1" t="s">
        <v>1332</v>
      </c>
      <c r="D330" s="1" t="str">
        <f>TRIM(CLEAN(Table1[[#This Row],[title]]))</f>
        <v>Halloween</v>
      </c>
      <c r="E330" s="1" t="s">
        <v>13</v>
      </c>
      <c r="F330" s="1" t="s">
        <v>1333</v>
      </c>
      <c r="G330" s="12">
        <v>2007</v>
      </c>
      <c r="H330" s="4" t="str">
        <f ca="1">IF(Table1[[#This Row],[release_year]]&gt;YEAR(TODAY()) - 50,"Yes", "No")</f>
        <v>Yes</v>
      </c>
      <c r="I330" s="1" t="s">
        <v>15</v>
      </c>
      <c r="J330" s="1" t="str">
        <f>IF(Table1[[#This Row],[age_certification]] = "","Not Rated",Table1[[#This Row],[age_certification]])</f>
        <v>R</v>
      </c>
      <c r="K330" s="18">
        <v>109</v>
      </c>
      <c r="L330" s="9" t="s">
        <v>1334</v>
      </c>
      <c r="M330" s="11">
        <v>6</v>
      </c>
      <c r="N330" s="12">
        <v>118815</v>
      </c>
      <c r="O330" t="str">
        <f>IF(Table1[[#This Row],[imdb_votes]]&gt;100000, "popular", "not popular")</f>
        <v>popular</v>
      </c>
    </row>
    <row r="331" spans="1:15" ht="15.75" customHeight="1" x14ac:dyDescent="0.3">
      <c r="A331" s="1">
        <v>329</v>
      </c>
      <c r="B331" s="1" t="s">
        <v>1335</v>
      </c>
      <c r="C331" s="1" t="s">
        <v>1336</v>
      </c>
      <c r="D331" s="1" t="str">
        <f>TRIM(CLEAN(Table1[[#This Row],[title]]))</f>
        <v>How Do You Know</v>
      </c>
      <c r="E331" s="1" t="s">
        <v>13</v>
      </c>
      <c r="F331" s="1" t="s">
        <v>1337</v>
      </c>
      <c r="G331" s="12">
        <v>2010</v>
      </c>
      <c r="H331" s="4" t="str">
        <f ca="1">IF(Table1[[#This Row],[release_year]]&gt;YEAR(TODAY()) - 50,"Yes", "No")</f>
        <v>Yes</v>
      </c>
      <c r="I331" s="1" t="s">
        <v>56</v>
      </c>
      <c r="J331" s="1" t="str">
        <f>IF(Table1[[#This Row],[age_certification]] = "","Not Rated",Table1[[#This Row],[age_certification]])</f>
        <v>PG-13</v>
      </c>
      <c r="K331" s="18">
        <v>121</v>
      </c>
      <c r="L331" s="9" t="s">
        <v>1338</v>
      </c>
      <c r="M331" s="11">
        <v>5.4</v>
      </c>
      <c r="N331" s="12">
        <v>49599</v>
      </c>
      <c r="O331" t="str">
        <f>IF(Table1[[#This Row],[imdb_votes]]&gt;100000, "popular", "not popular")</f>
        <v>not popular</v>
      </c>
    </row>
    <row r="332" spans="1:15" ht="15.75" customHeight="1" x14ac:dyDescent="0.3">
      <c r="A332" s="1">
        <v>330</v>
      </c>
      <c r="B332" s="1" t="s">
        <v>1339</v>
      </c>
      <c r="C332" s="1" t="s">
        <v>1340</v>
      </c>
      <c r="D332" s="1" t="str">
        <f>TRIM(CLEAN(Table1[[#This Row],[title]]))</f>
        <v>The Sweetest Thing</v>
      </c>
      <c r="E332" s="1" t="s">
        <v>13</v>
      </c>
      <c r="F332" s="1" t="s">
        <v>1341</v>
      </c>
      <c r="G332" s="12">
        <v>2002</v>
      </c>
      <c r="H332" s="4" t="str">
        <f ca="1">IF(Table1[[#This Row],[release_year]]&gt;YEAR(TODAY()) - 50,"Yes", "No")</f>
        <v>Yes</v>
      </c>
      <c r="I332" s="1" t="s">
        <v>15</v>
      </c>
      <c r="J332" s="1" t="str">
        <f>IF(Table1[[#This Row],[age_certification]] = "","Not Rated",Table1[[#This Row],[age_certification]])</f>
        <v>R</v>
      </c>
      <c r="K332" s="18">
        <v>84</v>
      </c>
      <c r="L332" s="9" t="s">
        <v>1342</v>
      </c>
      <c r="M332" s="11">
        <v>5.0999999999999996</v>
      </c>
      <c r="N332" s="12">
        <v>58516</v>
      </c>
      <c r="O332" t="str">
        <f>IF(Table1[[#This Row],[imdb_votes]]&gt;100000, "popular", "not popular")</f>
        <v>not popular</v>
      </c>
    </row>
    <row r="333" spans="1:15" ht="15.75" customHeight="1" x14ac:dyDescent="0.3">
      <c r="A333" s="1">
        <v>331</v>
      </c>
      <c r="B333" s="1" t="s">
        <v>1343</v>
      </c>
      <c r="C333" s="1" t="s">
        <v>1344</v>
      </c>
      <c r="D333" s="1" t="str">
        <f>TRIM(CLEAN(Table1[[#This Row],[title]]))</f>
        <v>The Final Destination</v>
      </c>
      <c r="E333" s="1" t="s">
        <v>13</v>
      </c>
      <c r="F333" s="1" t="s">
        <v>1345</v>
      </c>
      <c r="G333" s="12">
        <v>2009</v>
      </c>
      <c r="H333" s="4" t="str">
        <f ca="1">IF(Table1[[#This Row],[release_year]]&gt;YEAR(TODAY()) - 50,"Yes", "No")</f>
        <v>Yes</v>
      </c>
      <c r="I333" s="1" t="s">
        <v>15</v>
      </c>
      <c r="J333" s="1" t="str">
        <f>IF(Table1[[#This Row],[age_certification]] = "","Not Rated",Table1[[#This Row],[age_certification]])</f>
        <v>R</v>
      </c>
      <c r="K333" s="18">
        <v>82</v>
      </c>
      <c r="L333" s="9" t="s">
        <v>1346</v>
      </c>
      <c r="M333" s="11">
        <v>5.0999999999999996</v>
      </c>
      <c r="N333" s="12">
        <v>104166</v>
      </c>
      <c r="O333" t="str">
        <f>IF(Table1[[#This Row],[imdb_votes]]&gt;100000, "popular", "not popular")</f>
        <v>popular</v>
      </c>
    </row>
    <row r="334" spans="1:15" ht="15.75" customHeight="1" x14ac:dyDescent="0.3">
      <c r="A334" s="1">
        <v>332</v>
      </c>
      <c r="B334" s="1" t="s">
        <v>1347</v>
      </c>
      <c r="C334" s="1" t="s">
        <v>1348</v>
      </c>
      <c r="D334" s="1" t="str">
        <f>TRIM(CLEAN(Table1[[#This Row],[title]]))</f>
        <v>The Other Boleyn Girl</v>
      </c>
      <c r="E334" s="1" t="s">
        <v>13</v>
      </c>
      <c r="F334" s="1" t="s">
        <v>1349</v>
      </c>
      <c r="G334" s="12">
        <v>2008</v>
      </c>
      <c r="H334" s="4" t="str">
        <f ca="1">IF(Table1[[#This Row],[release_year]]&gt;YEAR(TODAY()) - 50,"Yes", "No")</f>
        <v>Yes</v>
      </c>
      <c r="I334" s="1" t="s">
        <v>56</v>
      </c>
      <c r="J334" s="1" t="str">
        <f>IF(Table1[[#This Row],[age_certification]] = "","Not Rated",Table1[[#This Row],[age_certification]])</f>
        <v>PG-13</v>
      </c>
      <c r="K334" s="18">
        <v>115</v>
      </c>
      <c r="L334" s="9" t="s">
        <v>1350</v>
      </c>
      <c r="M334" s="11">
        <v>6.7</v>
      </c>
      <c r="N334" s="12">
        <v>111694</v>
      </c>
      <c r="O334" t="str">
        <f>IF(Table1[[#This Row],[imdb_votes]]&gt;100000, "popular", "not popular")</f>
        <v>popular</v>
      </c>
    </row>
    <row r="335" spans="1:15" ht="15.75" customHeight="1" x14ac:dyDescent="0.3">
      <c r="A335" s="1">
        <v>333</v>
      </c>
      <c r="B335" s="1" t="s">
        <v>1351</v>
      </c>
      <c r="C335" s="1" t="s">
        <v>1352</v>
      </c>
      <c r="D335" s="1" t="str">
        <f>TRIM(CLEAN(Table1[[#This Row],[title]]))</f>
        <v>Friday the 13th</v>
      </c>
      <c r="E335" s="1" t="s">
        <v>13</v>
      </c>
      <c r="F335" s="1" t="s">
        <v>1353</v>
      </c>
      <c r="G335" s="12">
        <v>2009</v>
      </c>
      <c r="H335" s="4" t="str">
        <f ca="1">IF(Table1[[#This Row],[release_year]]&gt;YEAR(TODAY()) - 50,"Yes", "No")</f>
        <v>Yes</v>
      </c>
      <c r="I335" s="1" t="s">
        <v>15</v>
      </c>
      <c r="J335" s="1" t="str">
        <f>IF(Table1[[#This Row],[age_certification]] = "","Not Rated",Table1[[#This Row],[age_certification]])</f>
        <v>R</v>
      </c>
      <c r="K335" s="18">
        <v>97</v>
      </c>
      <c r="L335" s="9" t="s">
        <v>1354</v>
      </c>
      <c r="M335" s="11">
        <v>5.5</v>
      </c>
      <c r="N335" s="12">
        <v>105938</v>
      </c>
      <c r="O335" t="str">
        <f>IF(Table1[[#This Row],[imdb_votes]]&gt;100000, "popular", "not popular")</f>
        <v>popular</v>
      </c>
    </row>
    <row r="336" spans="1:15" ht="15.75" customHeight="1" x14ac:dyDescent="0.3">
      <c r="A336" s="1">
        <v>334</v>
      </c>
      <c r="B336" s="1" t="s">
        <v>1355</v>
      </c>
      <c r="C336" s="1" t="s">
        <v>1356</v>
      </c>
      <c r="D336" s="1" t="str">
        <f>TRIM(CLEAN(Table1[[#This Row],[title]]))</f>
        <v>The Bucket List</v>
      </c>
      <c r="E336" s="1" t="s">
        <v>13</v>
      </c>
      <c r="F336" s="1" t="s">
        <v>1357</v>
      </c>
      <c r="G336" s="12">
        <v>2007</v>
      </c>
      <c r="H336" s="4" t="str">
        <f ca="1">IF(Table1[[#This Row],[release_year]]&gt;YEAR(TODAY()) - 50,"Yes", "No")</f>
        <v>Yes</v>
      </c>
      <c r="I336" s="1" t="s">
        <v>56</v>
      </c>
      <c r="J336" s="1" t="str">
        <f>IF(Table1[[#This Row],[age_certification]] = "","Not Rated",Table1[[#This Row],[age_certification]])</f>
        <v>PG-13</v>
      </c>
      <c r="K336" s="18">
        <v>97</v>
      </c>
      <c r="L336" s="9" t="s">
        <v>1358</v>
      </c>
      <c r="M336" s="11">
        <v>7.4</v>
      </c>
      <c r="N336" s="12">
        <v>242733</v>
      </c>
      <c r="O336" t="str">
        <f>IF(Table1[[#This Row],[imdb_votes]]&gt;100000, "popular", "not popular")</f>
        <v>popular</v>
      </c>
    </row>
    <row r="337" spans="1:15" ht="15.75" customHeight="1" x14ac:dyDescent="0.3">
      <c r="A337" s="1">
        <v>335</v>
      </c>
      <c r="B337" s="1" t="s">
        <v>1359</v>
      </c>
      <c r="C337" s="1" t="s">
        <v>1360</v>
      </c>
      <c r="D337" s="1" t="str">
        <f>TRIM(CLEAN(Table1[[#This Row],[title]]))</f>
        <v>Freddy vs. Jason</v>
      </c>
      <c r="E337" s="1" t="s">
        <v>13</v>
      </c>
      <c r="F337" s="1" t="s">
        <v>1361</v>
      </c>
      <c r="G337" s="12">
        <v>2003</v>
      </c>
      <c r="H337" s="4" t="str">
        <f ca="1">IF(Table1[[#This Row],[release_year]]&gt;YEAR(TODAY()) - 50,"Yes", "No")</f>
        <v>Yes</v>
      </c>
      <c r="I337" s="1" t="s">
        <v>15</v>
      </c>
      <c r="J337" s="1" t="str">
        <f>IF(Table1[[#This Row],[age_certification]] = "","Not Rated",Table1[[#This Row],[age_certification]])</f>
        <v>R</v>
      </c>
      <c r="K337" s="18">
        <v>97</v>
      </c>
      <c r="L337" s="9" t="s">
        <v>1362</v>
      </c>
      <c r="M337" s="11">
        <v>5.7</v>
      </c>
      <c r="N337" s="12">
        <v>117986</v>
      </c>
      <c r="O337" t="str">
        <f>IF(Table1[[#This Row],[imdb_votes]]&gt;100000, "popular", "not popular")</f>
        <v>popular</v>
      </c>
    </row>
    <row r="338" spans="1:15" ht="15.75" customHeight="1" x14ac:dyDescent="0.3">
      <c r="A338" s="1">
        <v>336</v>
      </c>
      <c r="B338" s="1" t="s">
        <v>1363</v>
      </c>
      <c r="C338" s="1" t="s">
        <v>1364</v>
      </c>
      <c r="D338" s="1" t="str">
        <f>TRIM(CLEAN(Table1[[#This Row],[title]]))</f>
        <v>Transformers: Prime</v>
      </c>
      <c r="E338" s="1" t="s">
        <v>32</v>
      </c>
      <c r="F338" s="1" t="s">
        <v>1365</v>
      </c>
      <c r="G338" s="12">
        <v>2010</v>
      </c>
      <c r="H338" s="4" t="str">
        <f ca="1">IF(Table1[[#This Row],[release_year]]&gt;YEAR(TODAY()) - 50,"Yes", "No")</f>
        <v>Yes</v>
      </c>
      <c r="I338" s="1" t="s">
        <v>423</v>
      </c>
      <c r="J338" s="1" t="str">
        <f>IF(Table1[[#This Row],[age_certification]] = "","Not Rated",Table1[[#This Row],[age_certification]])</f>
        <v>TV-Y7</v>
      </c>
      <c r="K338" s="18">
        <v>22</v>
      </c>
      <c r="L338" s="9" t="s">
        <v>1366</v>
      </c>
      <c r="M338" s="11">
        <v>7.9</v>
      </c>
      <c r="N338" s="12">
        <v>6500</v>
      </c>
      <c r="O338" t="str">
        <f>IF(Table1[[#This Row],[imdb_votes]]&gt;100000, "popular", "not popular")</f>
        <v>not popular</v>
      </c>
    </row>
    <row r="339" spans="1:15" ht="15.75" customHeight="1" x14ac:dyDescent="0.3">
      <c r="A339" s="1">
        <v>337</v>
      </c>
      <c r="B339" s="1" t="s">
        <v>1367</v>
      </c>
      <c r="C339" s="1" t="s">
        <v>1368</v>
      </c>
      <c r="D339" s="1" t="str">
        <f>TRIM(CLEAN(Table1[[#This Row],[title]]))</f>
        <v>Memoirs of a Geisha</v>
      </c>
      <c r="E339" s="1" t="s">
        <v>13</v>
      </c>
      <c r="F339" s="1" t="s">
        <v>1369</v>
      </c>
      <c r="G339" s="12">
        <v>2005</v>
      </c>
      <c r="H339" s="4" t="str">
        <f ca="1">IF(Table1[[#This Row],[release_year]]&gt;YEAR(TODAY()) - 50,"Yes", "No")</f>
        <v>Yes</v>
      </c>
      <c r="I339" s="1" t="s">
        <v>56</v>
      </c>
      <c r="J339" s="1" t="str">
        <f>IF(Table1[[#This Row],[age_certification]] = "","Not Rated",Table1[[#This Row],[age_certification]])</f>
        <v>PG-13</v>
      </c>
      <c r="K339" s="18">
        <v>145</v>
      </c>
      <c r="L339" s="9" t="s">
        <v>1370</v>
      </c>
      <c r="M339" s="11">
        <v>7.3</v>
      </c>
      <c r="N339" s="12">
        <v>146847</v>
      </c>
      <c r="O339" t="str">
        <f>IF(Table1[[#This Row],[imdb_votes]]&gt;100000, "popular", "not popular")</f>
        <v>popular</v>
      </c>
    </row>
    <row r="340" spans="1:15" ht="15.75" customHeight="1" x14ac:dyDescent="0.3">
      <c r="A340" s="1">
        <v>338</v>
      </c>
      <c r="B340" s="1" t="s">
        <v>1371</v>
      </c>
      <c r="C340" s="1" t="s">
        <v>220</v>
      </c>
      <c r="D340" s="1" t="str">
        <f>TRIM(CLEAN(Table1[[#This Row],[title]]))</f>
        <v>A Nightmare on Elm Street</v>
      </c>
      <c r="E340" s="1" t="s">
        <v>13</v>
      </c>
      <c r="F340" s="1" t="s">
        <v>1372</v>
      </c>
      <c r="G340" s="12">
        <v>2010</v>
      </c>
      <c r="H340" s="4" t="str">
        <f ca="1">IF(Table1[[#This Row],[release_year]]&gt;YEAR(TODAY()) - 50,"Yes", "No")</f>
        <v>Yes</v>
      </c>
      <c r="I340" s="1" t="s">
        <v>15</v>
      </c>
      <c r="J340" s="1" t="str">
        <f>IF(Table1[[#This Row],[age_certification]] = "","Not Rated",Table1[[#This Row],[age_certification]])</f>
        <v>R</v>
      </c>
      <c r="K340" s="18">
        <v>95</v>
      </c>
      <c r="L340" s="9" t="s">
        <v>1373</v>
      </c>
      <c r="M340" s="11">
        <v>5.2</v>
      </c>
      <c r="N340" s="12">
        <v>99192</v>
      </c>
      <c r="O340" t="str">
        <f>IF(Table1[[#This Row],[imdb_votes]]&gt;100000, "popular", "not popular")</f>
        <v>not popular</v>
      </c>
    </row>
    <row r="341" spans="1:15" ht="15.75" customHeight="1" x14ac:dyDescent="0.3">
      <c r="A341" s="1">
        <v>339</v>
      </c>
      <c r="B341" s="1" t="s">
        <v>1374</v>
      </c>
      <c r="C341" s="1" t="s">
        <v>1375</v>
      </c>
      <c r="D341" s="1" t="str">
        <f>TRIM(CLEAN(Table1[[#This Row],[title]]))</f>
        <v>Body of Lies</v>
      </c>
      <c r="E341" s="1" t="s">
        <v>13</v>
      </c>
      <c r="F341" s="1" t="s">
        <v>1376</v>
      </c>
      <c r="G341" s="12">
        <v>2008</v>
      </c>
      <c r="H341" s="4" t="str">
        <f ca="1">IF(Table1[[#This Row],[release_year]]&gt;YEAR(TODAY()) - 50,"Yes", "No")</f>
        <v>Yes</v>
      </c>
      <c r="I341" s="1" t="s">
        <v>15</v>
      </c>
      <c r="J341" s="1" t="str">
        <f>IF(Table1[[#This Row],[age_certification]] = "","Not Rated",Table1[[#This Row],[age_certification]])</f>
        <v>R</v>
      </c>
      <c r="K341" s="18">
        <v>128</v>
      </c>
      <c r="L341" s="9" t="s">
        <v>1377</v>
      </c>
      <c r="M341" s="11">
        <v>7.1</v>
      </c>
      <c r="N341" s="12">
        <v>224896</v>
      </c>
      <c r="O341" t="str">
        <f>IF(Table1[[#This Row],[imdb_votes]]&gt;100000, "popular", "not popular")</f>
        <v>popular</v>
      </c>
    </row>
    <row r="342" spans="1:15" ht="15.75" customHeight="1" x14ac:dyDescent="0.3">
      <c r="A342" s="1">
        <v>340</v>
      </c>
      <c r="B342" s="1" t="s">
        <v>1378</v>
      </c>
      <c r="C342" s="1" t="s">
        <v>1379</v>
      </c>
      <c r="D342" s="1" t="str">
        <f>TRIM(CLEAN(Table1[[#This Row],[title]]))</f>
        <v>A Cinderella Story</v>
      </c>
      <c r="E342" s="1" t="s">
        <v>13</v>
      </c>
      <c r="F342" s="1" t="s">
        <v>1380</v>
      </c>
      <c r="G342" s="12">
        <v>2004</v>
      </c>
      <c r="H342" s="4" t="str">
        <f ca="1">IF(Table1[[#This Row],[release_year]]&gt;YEAR(TODAY()) - 50,"Yes", "No")</f>
        <v>Yes</v>
      </c>
      <c r="I342" s="1" t="s">
        <v>20</v>
      </c>
      <c r="J342" s="1" t="str">
        <f>IF(Table1[[#This Row],[age_certification]] = "","Not Rated",Table1[[#This Row],[age_certification]])</f>
        <v>PG</v>
      </c>
      <c r="K342" s="18">
        <v>95</v>
      </c>
      <c r="L342" s="9" t="s">
        <v>1381</v>
      </c>
      <c r="M342" s="11">
        <v>5.9</v>
      </c>
      <c r="N342" s="12">
        <v>86395</v>
      </c>
      <c r="O342" t="str">
        <f>IF(Table1[[#This Row],[imdb_votes]]&gt;100000, "popular", "not popular")</f>
        <v>not popular</v>
      </c>
    </row>
    <row r="343" spans="1:15" ht="15.75" customHeight="1" x14ac:dyDescent="0.3">
      <c r="A343" s="1">
        <v>341</v>
      </c>
      <c r="B343" s="1" t="s">
        <v>1382</v>
      </c>
      <c r="C343" s="1" t="s">
        <v>1383</v>
      </c>
      <c r="D343" s="1" t="str">
        <f>TRIM(CLEAN(Table1[[#This Row],[title]]))</f>
        <v>The Mole</v>
      </c>
      <c r="E343" s="1" t="s">
        <v>32</v>
      </c>
      <c r="F343" s="1" t="s">
        <v>1384</v>
      </c>
      <c r="G343" s="12">
        <v>2001</v>
      </c>
      <c r="H343" s="4" t="str">
        <f ca="1">IF(Table1[[#This Row],[release_year]]&gt;YEAR(TODAY()) - 50,"Yes", "No")</f>
        <v>Yes</v>
      </c>
      <c r="I343" s="1" t="s">
        <v>34</v>
      </c>
      <c r="J343" s="1" t="str">
        <f>IF(Table1[[#This Row],[age_certification]] = "","Not Rated",Table1[[#This Row],[age_certification]])</f>
        <v>TV-14</v>
      </c>
      <c r="K343" s="18">
        <v>52</v>
      </c>
      <c r="L343" s="9" t="s">
        <v>1385</v>
      </c>
      <c r="M343" s="11">
        <v>7.6</v>
      </c>
      <c r="N343" s="12">
        <v>1104</v>
      </c>
      <c r="O343" t="str">
        <f>IF(Table1[[#This Row],[imdb_votes]]&gt;100000, "popular", "not popular")</f>
        <v>not popular</v>
      </c>
    </row>
    <row r="344" spans="1:15" ht="15.75" customHeight="1" x14ac:dyDescent="0.3">
      <c r="A344" s="1">
        <v>342</v>
      </c>
      <c r="B344" s="1" t="s">
        <v>1386</v>
      </c>
      <c r="C344" s="1" t="s">
        <v>1387</v>
      </c>
      <c r="D344" s="1" t="str">
        <f>TRIM(CLEAN(Table1[[#This Row],[title]]))</f>
        <v>Osmosis Jones</v>
      </c>
      <c r="E344" s="1" t="s">
        <v>13</v>
      </c>
      <c r="F344" s="1" t="s">
        <v>1388</v>
      </c>
      <c r="G344" s="12">
        <v>2001</v>
      </c>
      <c r="H344" s="4" t="str">
        <f ca="1">IF(Table1[[#This Row],[release_year]]&gt;YEAR(TODAY()) - 50,"Yes", "No")</f>
        <v>Yes</v>
      </c>
      <c r="I344" s="1" t="s">
        <v>20</v>
      </c>
      <c r="J344" s="1" t="str">
        <f>IF(Table1[[#This Row],[age_certification]] = "","Not Rated",Table1[[#This Row],[age_certification]])</f>
        <v>PG</v>
      </c>
      <c r="K344" s="18">
        <v>95</v>
      </c>
      <c r="L344" s="9" t="s">
        <v>1389</v>
      </c>
      <c r="M344" s="11">
        <v>6.3</v>
      </c>
      <c r="N344" s="12">
        <v>35711</v>
      </c>
      <c r="O344" t="str">
        <f>IF(Table1[[#This Row],[imdb_votes]]&gt;100000, "popular", "not popular")</f>
        <v>not popular</v>
      </c>
    </row>
    <row r="345" spans="1:15" ht="15.75" customHeight="1" x14ac:dyDescent="0.3">
      <c r="A345" s="1">
        <v>343</v>
      </c>
      <c r="B345" s="1" t="s">
        <v>1390</v>
      </c>
      <c r="C345" s="1" t="s">
        <v>1391</v>
      </c>
      <c r="D345" s="1" t="str">
        <f>TRIM(CLEAN(Table1[[#This Row],[title]]))</f>
        <v>Scary Movie 4</v>
      </c>
      <c r="E345" s="1" t="s">
        <v>13</v>
      </c>
      <c r="F345" s="1" t="s">
        <v>1392</v>
      </c>
      <c r="G345" s="12">
        <v>2006</v>
      </c>
      <c r="H345" s="4" t="str">
        <f ca="1">IF(Table1[[#This Row],[release_year]]&gt;YEAR(TODAY()) - 50,"Yes", "No")</f>
        <v>Yes</v>
      </c>
      <c r="I345" s="1" t="s">
        <v>56</v>
      </c>
      <c r="J345" s="1" t="str">
        <f>IF(Table1[[#This Row],[age_certification]] = "","Not Rated",Table1[[#This Row],[age_certification]])</f>
        <v>PG-13</v>
      </c>
      <c r="K345" s="18">
        <v>83</v>
      </c>
      <c r="L345" s="9" t="s">
        <v>1393</v>
      </c>
      <c r="M345" s="11">
        <v>5.0999999999999996</v>
      </c>
      <c r="N345" s="12">
        <v>120188</v>
      </c>
      <c r="O345" t="str">
        <f>IF(Table1[[#This Row],[imdb_votes]]&gt;100000, "popular", "not popular")</f>
        <v>popular</v>
      </c>
    </row>
    <row r="346" spans="1:15" ht="15.75" customHeight="1" x14ac:dyDescent="0.3">
      <c r="A346" s="1">
        <v>344</v>
      </c>
      <c r="B346" s="1" t="s">
        <v>1394</v>
      </c>
      <c r="C346" s="1" t="s">
        <v>1395</v>
      </c>
      <c r="D346" s="1" t="str">
        <f>TRIM(CLEAN(Table1[[#This Row],[title]]))</f>
        <v>The Texas Chainsaw Massacre</v>
      </c>
      <c r="E346" s="1" t="s">
        <v>13</v>
      </c>
      <c r="F346" s="1" t="s">
        <v>1396</v>
      </c>
      <c r="G346" s="12">
        <v>2003</v>
      </c>
      <c r="H346" s="4" t="str">
        <f ca="1">IF(Table1[[#This Row],[release_year]]&gt;YEAR(TODAY()) - 50,"Yes", "No")</f>
        <v>Yes</v>
      </c>
      <c r="I346" s="1" t="s">
        <v>15</v>
      </c>
      <c r="J346" s="1" t="str">
        <f>IF(Table1[[#This Row],[age_certification]] = "","Not Rated",Table1[[#This Row],[age_certification]])</f>
        <v>R</v>
      </c>
      <c r="K346" s="18">
        <v>98</v>
      </c>
      <c r="L346" s="9" t="s">
        <v>1397</v>
      </c>
      <c r="M346" s="11">
        <v>6.2</v>
      </c>
      <c r="N346" s="12">
        <v>140741</v>
      </c>
      <c r="O346" t="str">
        <f>IF(Table1[[#This Row],[imdb_votes]]&gt;100000, "popular", "not popular")</f>
        <v>popular</v>
      </c>
    </row>
    <row r="347" spans="1:15" ht="15.75" customHeight="1" x14ac:dyDescent="0.3">
      <c r="A347" s="1">
        <v>345</v>
      </c>
      <c r="B347" s="1" t="s">
        <v>1398</v>
      </c>
      <c r="C347" s="1" t="s">
        <v>1399</v>
      </c>
      <c r="D347" s="1" t="str">
        <f>TRIM(CLEAN(Table1[[#This Row],[title]]))</f>
        <v>Fun with Dick and Jane</v>
      </c>
      <c r="E347" s="1" t="s">
        <v>13</v>
      </c>
      <c r="F347" s="1" t="s">
        <v>1400</v>
      </c>
      <c r="G347" s="12">
        <v>2005</v>
      </c>
      <c r="H347" s="4" t="str">
        <f ca="1">IF(Table1[[#This Row],[release_year]]&gt;YEAR(TODAY()) - 50,"Yes", "No")</f>
        <v>Yes</v>
      </c>
      <c r="I347" s="1" t="s">
        <v>56</v>
      </c>
      <c r="J347" s="1" t="str">
        <f>IF(Table1[[#This Row],[age_certification]] = "","Not Rated",Table1[[#This Row],[age_certification]])</f>
        <v>PG-13</v>
      </c>
      <c r="K347" s="18">
        <v>90</v>
      </c>
      <c r="L347" s="9" t="s">
        <v>1401</v>
      </c>
      <c r="M347" s="11">
        <v>6.1</v>
      </c>
      <c r="N347" s="12">
        <v>143998</v>
      </c>
      <c r="O347" t="str">
        <f>IF(Table1[[#This Row],[imdb_votes]]&gt;100000, "popular", "not popular")</f>
        <v>popular</v>
      </c>
    </row>
    <row r="348" spans="1:15" ht="15.75" customHeight="1" x14ac:dyDescent="0.3">
      <c r="A348" s="1">
        <v>346</v>
      </c>
      <c r="B348" s="1" t="s">
        <v>1402</v>
      </c>
      <c r="C348" s="1" t="s">
        <v>1403</v>
      </c>
      <c r="D348" s="1" t="str">
        <f>TRIM(CLEAN(Table1[[#This Row],[title]]))</f>
        <v>TMNT</v>
      </c>
      <c r="E348" s="1" t="s">
        <v>13</v>
      </c>
      <c r="F348" s="1" t="s">
        <v>1404</v>
      </c>
      <c r="G348" s="12">
        <v>2007</v>
      </c>
      <c r="H348" s="4" t="str">
        <f ca="1">IF(Table1[[#This Row],[release_year]]&gt;YEAR(TODAY()) - 50,"Yes", "No")</f>
        <v>Yes</v>
      </c>
      <c r="I348" s="1" t="s">
        <v>20</v>
      </c>
      <c r="J348" s="1" t="str">
        <f>IF(Table1[[#This Row],[age_certification]] = "","Not Rated",Table1[[#This Row],[age_certification]])</f>
        <v>PG</v>
      </c>
      <c r="K348" s="18">
        <v>87</v>
      </c>
      <c r="L348" s="9" t="s">
        <v>1405</v>
      </c>
      <c r="M348" s="11">
        <v>6.2</v>
      </c>
      <c r="N348" s="12">
        <v>64062</v>
      </c>
      <c r="O348" t="str">
        <f>IF(Table1[[#This Row],[imdb_votes]]&gt;100000, "popular", "not popular")</f>
        <v>not popular</v>
      </c>
    </row>
    <row r="349" spans="1:15" ht="15.75" customHeight="1" x14ac:dyDescent="0.3">
      <c r="A349" s="1">
        <v>347</v>
      </c>
      <c r="B349" s="1" t="s">
        <v>1406</v>
      </c>
      <c r="C349" s="1" t="s">
        <v>1407</v>
      </c>
      <c r="D349" s="1" t="str">
        <f>TRIM(CLEAN(Table1[[#This Row],[title]]))</f>
        <v>Due Date</v>
      </c>
      <c r="E349" s="1" t="s">
        <v>13</v>
      </c>
      <c r="F349" s="1" t="s">
        <v>1408</v>
      </c>
      <c r="G349" s="12">
        <v>2010</v>
      </c>
      <c r="H349" s="4" t="str">
        <f ca="1">IF(Table1[[#This Row],[release_year]]&gt;YEAR(TODAY()) - 50,"Yes", "No")</f>
        <v>Yes</v>
      </c>
      <c r="I349" s="1" t="s">
        <v>15</v>
      </c>
      <c r="J349" s="1" t="str">
        <f>IF(Table1[[#This Row],[age_certification]] = "","Not Rated",Table1[[#This Row],[age_certification]])</f>
        <v>R</v>
      </c>
      <c r="K349" s="18">
        <v>95</v>
      </c>
      <c r="L349" s="9" t="s">
        <v>1409</v>
      </c>
      <c r="M349" s="11">
        <v>6.5</v>
      </c>
      <c r="N349" s="12">
        <v>339626</v>
      </c>
      <c r="O349" t="str">
        <f>IF(Table1[[#This Row],[imdb_votes]]&gt;100000, "popular", "not popular")</f>
        <v>popular</v>
      </c>
    </row>
    <row r="350" spans="1:15" ht="15.75" customHeight="1" x14ac:dyDescent="0.3">
      <c r="A350" s="1">
        <v>348</v>
      </c>
      <c r="B350" s="1" t="s">
        <v>1410</v>
      </c>
      <c r="C350" s="1" t="s">
        <v>1411</v>
      </c>
      <c r="D350" s="1" t="str">
        <f>TRIM(CLEAN(Table1[[#This Row],[title]]))</f>
        <v>Cop Out</v>
      </c>
      <c r="E350" s="1" t="s">
        <v>13</v>
      </c>
      <c r="F350" s="1" t="s">
        <v>1412</v>
      </c>
      <c r="G350" s="12">
        <v>2010</v>
      </c>
      <c r="H350" s="4" t="str">
        <f ca="1">IF(Table1[[#This Row],[release_year]]&gt;YEAR(TODAY()) - 50,"Yes", "No")</f>
        <v>Yes</v>
      </c>
      <c r="I350" s="1" t="s">
        <v>15</v>
      </c>
      <c r="J350" s="1" t="str">
        <f>IF(Table1[[#This Row],[age_certification]] = "","Not Rated",Table1[[#This Row],[age_certification]])</f>
        <v>R</v>
      </c>
      <c r="K350" s="18">
        <v>107</v>
      </c>
      <c r="L350" s="9" t="s">
        <v>1413</v>
      </c>
      <c r="M350" s="11">
        <v>5.5</v>
      </c>
      <c r="N350" s="12">
        <v>87673</v>
      </c>
      <c r="O350" t="str">
        <f>IF(Table1[[#This Row],[imdb_votes]]&gt;100000, "popular", "not popular")</f>
        <v>not popular</v>
      </c>
    </row>
    <row r="351" spans="1:15" ht="15.75" customHeight="1" x14ac:dyDescent="0.3">
      <c r="A351" s="1">
        <v>349</v>
      </c>
      <c r="B351" s="1" t="s">
        <v>1414</v>
      </c>
      <c r="C351" s="1" t="s">
        <v>1415</v>
      </c>
      <c r="D351" s="1" t="str">
        <f>TRIM(CLEAN(Table1[[#This Row],[title]]))</f>
        <v>The 4400</v>
      </c>
      <c r="E351" s="1" t="s">
        <v>32</v>
      </c>
      <c r="F351" s="1" t="s">
        <v>1416</v>
      </c>
      <c r="G351" s="12">
        <v>2004</v>
      </c>
      <c r="H351" s="4" t="str">
        <f ca="1">IF(Table1[[#This Row],[release_year]]&gt;YEAR(TODAY()) - 50,"Yes", "No")</f>
        <v>Yes</v>
      </c>
      <c r="I351" s="1" t="s">
        <v>34</v>
      </c>
      <c r="J351" s="1" t="str">
        <f>IF(Table1[[#This Row],[age_certification]] = "","Not Rated",Table1[[#This Row],[age_certification]])</f>
        <v>TV-14</v>
      </c>
      <c r="K351" s="18">
        <v>44</v>
      </c>
      <c r="L351" s="9" t="s">
        <v>1417</v>
      </c>
      <c r="M351" s="11">
        <v>7.3</v>
      </c>
      <c r="N351" s="12">
        <v>44971</v>
      </c>
      <c r="O351" t="str">
        <f>IF(Table1[[#This Row],[imdb_votes]]&gt;100000, "popular", "not popular")</f>
        <v>not popular</v>
      </c>
    </row>
    <row r="352" spans="1:15" ht="15.75" customHeight="1" x14ac:dyDescent="0.3">
      <c r="A352" s="1">
        <v>350</v>
      </c>
      <c r="B352" s="1" t="s">
        <v>1418</v>
      </c>
      <c r="C352" s="1" t="s">
        <v>1419</v>
      </c>
      <c r="D352" s="1" t="str">
        <f>TRIM(CLEAN(Table1[[#This Row],[title]]))</f>
        <v>Still Game</v>
      </c>
      <c r="E352" s="1" t="s">
        <v>32</v>
      </c>
      <c r="F352" s="1" t="s">
        <v>1420</v>
      </c>
      <c r="G352" s="12">
        <v>2002</v>
      </c>
      <c r="H352" s="4" t="str">
        <f ca="1">IF(Table1[[#This Row],[release_year]]&gt;YEAR(TODAY()) - 50,"Yes", "No")</f>
        <v>Yes</v>
      </c>
      <c r="I352" s="1" t="s">
        <v>34</v>
      </c>
      <c r="J352" s="1" t="str">
        <f>IF(Table1[[#This Row],[age_certification]] = "","Not Rated",Table1[[#This Row],[age_certification]])</f>
        <v>TV-14</v>
      </c>
      <c r="K352" s="18">
        <v>29</v>
      </c>
      <c r="L352" s="9" t="s">
        <v>1421</v>
      </c>
      <c r="M352" s="11">
        <v>8.9</v>
      </c>
      <c r="N352" s="12">
        <v>7539</v>
      </c>
      <c r="O352" t="str">
        <f>IF(Table1[[#This Row],[imdb_votes]]&gt;100000, "popular", "not popular")</f>
        <v>not popular</v>
      </c>
    </row>
    <row r="353" spans="1:15" ht="15.75" customHeight="1" x14ac:dyDescent="0.3">
      <c r="A353" s="1">
        <v>351</v>
      </c>
      <c r="B353" s="1" t="s">
        <v>1422</v>
      </c>
      <c r="C353" s="1" t="s">
        <v>1423</v>
      </c>
      <c r="D353" s="1" t="str">
        <f>TRIM(CLEAN(Table1[[#This Row],[title]]))</f>
        <v>3 Idiots</v>
      </c>
      <c r="E353" s="1" t="s">
        <v>13</v>
      </c>
      <c r="F353" s="1" t="s">
        <v>1424</v>
      </c>
      <c r="G353" s="12">
        <v>2009</v>
      </c>
      <c r="H353" s="4" t="str">
        <f ca="1">IF(Table1[[#This Row],[release_year]]&gt;YEAR(TODAY()) - 50,"Yes", "No")</f>
        <v>Yes</v>
      </c>
      <c r="I353" s="1" t="s">
        <v>56</v>
      </c>
      <c r="J353" s="1" t="str">
        <f>IF(Table1[[#This Row],[age_certification]] = "","Not Rated",Table1[[#This Row],[age_certification]])</f>
        <v>PG-13</v>
      </c>
      <c r="K353" s="18">
        <v>170</v>
      </c>
      <c r="L353" s="9" t="s">
        <v>1425</v>
      </c>
      <c r="M353" s="11">
        <v>8.4</v>
      </c>
      <c r="N353" s="12">
        <v>385782</v>
      </c>
      <c r="O353" t="str">
        <f>IF(Table1[[#This Row],[imdb_votes]]&gt;100000, "popular", "not popular")</f>
        <v>popular</v>
      </c>
    </row>
    <row r="354" spans="1:15" ht="15.75" customHeight="1" x14ac:dyDescent="0.3">
      <c r="A354" s="1">
        <v>352</v>
      </c>
      <c r="B354" s="1" t="s">
        <v>1426</v>
      </c>
      <c r="C354" s="1" t="s">
        <v>1427</v>
      </c>
      <c r="D354" s="1" t="str">
        <f>TRIM(CLEAN(Table1[[#This Row],[title]]))</f>
        <v>Midnight Diner</v>
      </c>
      <c r="E354" s="1" t="s">
        <v>32</v>
      </c>
      <c r="F354" s="1" t="s">
        <v>1428</v>
      </c>
      <c r="G354" s="12">
        <v>2009</v>
      </c>
      <c r="H354" s="4" t="str">
        <f ca="1">IF(Table1[[#This Row],[release_year]]&gt;YEAR(TODAY()) - 50,"Yes", "No")</f>
        <v>Yes</v>
      </c>
      <c r="I354" s="1" t="s">
        <v>132</v>
      </c>
      <c r="J354" s="1" t="str">
        <f>IF(Table1[[#This Row],[age_certification]] = "","Not Rated",Table1[[#This Row],[age_certification]])</f>
        <v>TV-MA</v>
      </c>
      <c r="K354" s="18">
        <v>27</v>
      </c>
      <c r="L354" s="9" t="s">
        <v>1429</v>
      </c>
      <c r="M354" s="11">
        <v>8.6</v>
      </c>
      <c r="N354" s="12">
        <v>2110</v>
      </c>
      <c r="O354" t="str">
        <f>IF(Table1[[#This Row],[imdb_votes]]&gt;100000, "popular", "not popular")</f>
        <v>not popular</v>
      </c>
    </row>
    <row r="355" spans="1:15" ht="15.75" customHeight="1" x14ac:dyDescent="0.3">
      <c r="A355" s="1">
        <v>353</v>
      </c>
      <c r="B355" s="1" t="s">
        <v>1430</v>
      </c>
      <c r="C355" s="1" t="s">
        <v>1431</v>
      </c>
      <c r="D355" s="1" t="str">
        <f>TRIM(CLEAN(Table1[[#This Row],[title]]))</f>
        <v>H2O: Just Add Water</v>
      </c>
      <c r="E355" s="1" t="s">
        <v>32</v>
      </c>
      <c r="F355" s="1" t="s">
        <v>1432</v>
      </c>
      <c r="G355" s="12">
        <v>2006</v>
      </c>
      <c r="H355" s="4" t="str">
        <f ca="1">IF(Table1[[#This Row],[release_year]]&gt;YEAR(TODAY()) - 50,"Yes", "No")</f>
        <v>Yes</v>
      </c>
      <c r="I355" s="1" t="s">
        <v>193</v>
      </c>
      <c r="J355" s="1" t="str">
        <f>IF(Table1[[#This Row],[age_certification]] = "","Not Rated",Table1[[#This Row],[age_certification]])</f>
        <v>TV-PG</v>
      </c>
      <c r="K355" s="18">
        <v>25</v>
      </c>
      <c r="L355" s="9" t="s">
        <v>1433</v>
      </c>
      <c r="M355" s="11">
        <v>7.2</v>
      </c>
      <c r="N355" s="12">
        <v>14782</v>
      </c>
      <c r="O355" t="str">
        <f>IF(Table1[[#This Row],[imdb_votes]]&gt;100000, "popular", "not popular")</f>
        <v>not popular</v>
      </c>
    </row>
    <row r="356" spans="1:15" ht="15.75" customHeight="1" x14ac:dyDescent="0.3">
      <c r="A356" s="1">
        <v>354</v>
      </c>
      <c r="B356" s="1" t="s">
        <v>1434</v>
      </c>
      <c r="C356" s="1" t="s">
        <v>1435</v>
      </c>
      <c r="D356" s="1" t="str">
        <f>TRIM(CLEAN(Table1[[#This Row],[title]]))</f>
        <v>Black Butler</v>
      </c>
      <c r="E356" s="1" t="s">
        <v>32</v>
      </c>
      <c r="F356" s="1" t="s">
        <v>1436</v>
      </c>
      <c r="G356" s="12">
        <v>2008</v>
      </c>
      <c r="H356" s="4" t="str">
        <f ca="1">IF(Table1[[#This Row],[release_year]]&gt;YEAR(TODAY()) - 50,"Yes", "No")</f>
        <v>Yes</v>
      </c>
      <c r="I356" s="1" t="s">
        <v>132</v>
      </c>
      <c r="J356" s="1" t="str">
        <f>IF(Table1[[#This Row],[age_certification]] = "","Not Rated",Table1[[#This Row],[age_certification]])</f>
        <v>TV-MA</v>
      </c>
      <c r="K356" s="18">
        <v>25</v>
      </c>
      <c r="L356" s="9" t="s">
        <v>1437</v>
      </c>
      <c r="M356" s="11">
        <v>8.3000000000000007</v>
      </c>
      <c r="N356" s="12">
        <v>1856</v>
      </c>
      <c r="O356" t="str">
        <f>IF(Table1[[#This Row],[imdb_votes]]&gt;100000, "popular", "not popular")</f>
        <v>not popular</v>
      </c>
    </row>
    <row r="357" spans="1:15" ht="15.75" customHeight="1" x14ac:dyDescent="0.3">
      <c r="A357" s="1">
        <v>355</v>
      </c>
      <c r="B357" s="1" t="s">
        <v>1438</v>
      </c>
      <c r="C357" s="1" t="s">
        <v>1439</v>
      </c>
      <c r="D357" s="1" t="str">
        <f>TRIM(CLEAN(Table1[[#This Row],[title]]))</f>
        <v>Octonauts</v>
      </c>
      <c r="E357" s="1" t="s">
        <v>32</v>
      </c>
      <c r="F357" s="2" t="s">
        <v>1440</v>
      </c>
      <c r="G357" s="12">
        <v>2010</v>
      </c>
      <c r="H357" s="4" t="str">
        <f ca="1">IF(Table1[[#This Row],[release_year]]&gt;YEAR(TODAY()) - 50,"Yes", "No")</f>
        <v>Yes</v>
      </c>
      <c r="I357" s="1" t="s">
        <v>234</v>
      </c>
      <c r="J357" s="1" t="str">
        <f>IF(Table1[[#This Row],[age_certification]] = "","Not Rated",Table1[[#This Row],[age_certification]])</f>
        <v>TV-Y</v>
      </c>
      <c r="K357" s="18">
        <v>15</v>
      </c>
      <c r="L357" s="9" t="s">
        <v>1441</v>
      </c>
      <c r="M357" s="11">
        <v>7.6</v>
      </c>
      <c r="N357" s="12">
        <v>1049</v>
      </c>
      <c r="O357" t="str">
        <f>IF(Table1[[#This Row],[imdb_votes]]&gt;100000, "popular", "not popular")</f>
        <v>not popular</v>
      </c>
    </row>
    <row r="358" spans="1:15" ht="15.75" customHeight="1" x14ac:dyDescent="0.3">
      <c r="A358" s="1">
        <v>356</v>
      </c>
      <c r="B358" s="1" t="s">
        <v>1442</v>
      </c>
      <c r="C358" s="1" t="s">
        <v>1443</v>
      </c>
      <c r="D358" s="1" t="str">
        <f>TRIM(CLEAN(Table1[[#This Row],[title]]))</f>
        <v>New York Minute</v>
      </c>
      <c r="E358" s="1" t="s">
        <v>13</v>
      </c>
      <c r="F358" s="1" t="s">
        <v>1444</v>
      </c>
      <c r="G358" s="12">
        <v>2004</v>
      </c>
      <c r="H358" s="4" t="str">
        <f ca="1">IF(Table1[[#This Row],[release_year]]&gt;YEAR(TODAY()) - 50,"Yes", "No")</f>
        <v>Yes</v>
      </c>
      <c r="I358" s="1" t="s">
        <v>20</v>
      </c>
      <c r="J358" s="1" t="str">
        <f>IF(Table1[[#This Row],[age_certification]] = "","Not Rated",Table1[[#This Row],[age_certification]])</f>
        <v>PG</v>
      </c>
      <c r="K358" s="18">
        <v>87</v>
      </c>
      <c r="L358" s="9" t="s">
        <v>1445</v>
      </c>
      <c r="M358" s="11">
        <v>4.8</v>
      </c>
      <c r="N358" s="12">
        <v>23307</v>
      </c>
      <c r="O358" t="str">
        <f>IF(Table1[[#This Row],[imdb_votes]]&gt;100000, "popular", "not popular")</f>
        <v>not popular</v>
      </c>
    </row>
    <row r="359" spans="1:15" ht="15.75" customHeight="1" x14ac:dyDescent="0.3">
      <c r="A359" s="1">
        <v>357</v>
      </c>
      <c r="B359" s="1" t="s">
        <v>1446</v>
      </c>
      <c r="C359" s="1" t="s">
        <v>1447</v>
      </c>
      <c r="D359" s="1" t="str">
        <f>TRIM(CLEAN(Table1[[#This Row],[title]]))</f>
        <v>Strawberry Shortcake</v>
      </c>
      <c r="E359" s="1" t="s">
        <v>32</v>
      </c>
      <c r="F359" s="1" t="s">
        <v>1448</v>
      </c>
      <c r="G359" s="12">
        <v>2003</v>
      </c>
      <c r="H359" s="4" t="str">
        <f ca="1">IF(Table1[[#This Row],[release_year]]&gt;YEAR(TODAY()) - 50,"Yes", "No")</f>
        <v>Yes</v>
      </c>
      <c r="I359" s="1" t="s">
        <v>234</v>
      </c>
      <c r="J359" s="1" t="str">
        <f>IF(Table1[[#This Row],[age_certification]] = "","Not Rated",Table1[[#This Row],[age_certification]])</f>
        <v>TV-Y</v>
      </c>
      <c r="K359" s="18">
        <v>23</v>
      </c>
      <c r="L359" s="9" t="s">
        <v>1449</v>
      </c>
      <c r="M359" s="11">
        <v>7</v>
      </c>
      <c r="N359" s="12">
        <v>13</v>
      </c>
      <c r="O359" t="str">
        <f>IF(Table1[[#This Row],[imdb_votes]]&gt;100000, "popular", "not popular")</f>
        <v>not popular</v>
      </c>
    </row>
    <row r="360" spans="1:15" ht="15.75" customHeight="1" x14ac:dyDescent="0.3">
      <c r="A360" s="1">
        <v>358</v>
      </c>
      <c r="B360" s="1" t="s">
        <v>1450</v>
      </c>
      <c r="C360" s="1" t="s">
        <v>1451</v>
      </c>
      <c r="D360" s="1" t="str">
        <f>TRIM(CLEAN(Table1[[#This Row],[title]]))</f>
        <v>Total Drama Island</v>
      </c>
      <c r="E360" s="1" t="s">
        <v>32</v>
      </c>
      <c r="F360" s="1" t="s">
        <v>1452</v>
      </c>
      <c r="G360" s="12">
        <v>2007</v>
      </c>
      <c r="H360" s="4" t="str">
        <f ca="1">IF(Table1[[#This Row],[release_year]]&gt;YEAR(TODAY()) - 50,"Yes", "No")</f>
        <v>Yes</v>
      </c>
      <c r="I360" s="1" t="s">
        <v>193</v>
      </c>
      <c r="J360" s="1" t="str">
        <f>IF(Table1[[#This Row],[age_certification]] = "","Not Rated",Table1[[#This Row],[age_certification]])</f>
        <v>TV-PG</v>
      </c>
      <c r="K360" s="18">
        <v>23</v>
      </c>
      <c r="L360" s="9" t="s">
        <v>1453</v>
      </c>
      <c r="M360" s="11">
        <v>7.4</v>
      </c>
      <c r="N360" s="12">
        <v>10523</v>
      </c>
      <c r="O360" t="str">
        <f>IF(Table1[[#This Row],[imdb_votes]]&gt;100000, "popular", "not popular")</f>
        <v>not popular</v>
      </c>
    </row>
    <row r="361" spans="1:15" ht="15.75" customHeight="1" x14ac:dyDescent="0.3">
      <c r="A361" s="1">
        <v>359</v>
      </c>
      <c r="B361" s="1" t="s">
        <v>1454</v>
      </c>
      <c r="C361" s="1" t="s">
        <v>1455</v>
      </c>
      <c r="D361" s="1" t="str">
        <f>TRIM(CLEAN(Table1[[#This Row],[title]]))</f>
        <v>Dreamer: Inspired By a True Story</v>
      </c>
      <c r="E361" s="1" t="s">
        <v>13</v>
      </c>
      <c r="F361" s="1" t="s">
        <v>1456</v>
      </c>
      <c r="G361" s="12">
        <v>2005</v>
      </c>
      <c r="H361" s="4" t="str">
        <f ca="1">IF(Table1[[#This Row],[release_year]]&gt;YEAR(TODAY()) - 50,"Yes", "No")</f>
        <v>Yes</v>
      </c>
      <c r="I361" s="1" t="s">
        <v>20</v>
      </c>
      <c r="J361" s="1" t="str">
        <f>IF(Table1[[#This Row],[age_certification]] = "","Not Rated",Table1[[#This Row],[age_certification]])</f>
        <v>PG</v>
      </c>
      <c r="K361" s="18">
        <v>106</v>
      </c>
      <c r="L361" s="9" t="s">
        <v>1457</v>
      </c>
      <c r="M361" s="11">
        <v>6.8</v>
      </c>
      <c r="N361" s="12">
        <v>13034</v>
      </c>
      <c r="O361" t="str">
        <f>IF(Table1[[#This Row],[imdb_votes]]&gt;100000, "popular", "not popular")</f>
        <v>not popular</v>
      </c>
    </row>
    <row r="362" spans="1:15" ht="15.75" customHeight="1" x14ac:dyDescent="0.3">
      <c r="A362" s="1">
        <v>360</v>
      </c>
      <c r="B362" s="1" t="s">
        <v>1458</v>
      </c>
      <c r="C362" s="1" t="s">
        <v>1459</v>
      </c>
      <c r="D362" s="1" t="str">
        <f>TRIM(CLEAN(Table1[[#This Row],[title]]))</f>
        <v>Monster House</v>
      </c>
      <c r="E362" s="1" t="s">
        <v>13</v>
      </c>
      <c r="F362" s="1" t="s">
        <v>1460</v>
      </c>
      <c r="G362" s="12">
        <v>2006</v>
      </c>
      <c r="H362" s="4" t="str">
        <f ca="1">IF(Table1[[#This Row],[release_year]]&gt;YEAR(TODAY()) - 50,"Yes", "No")</f>
        <v>Yes</v>
      </c>
      <c r="I362" s="1" t="s">
        <v>20</v>
      </c>
      <c r="J362" s="1" t="str">
        <f>IF(Table1[[#This Row],[age_certification]] = "","Not Rated",Table1[[#This Row],[age_certification]])</f>
        <v>PG</v>
      </c>
      <c r="K362" s="18">
        <v>91</v>
      </c>
      <c r="L362" s="9" t="s">
        <v>1461</v>
      </c>
      <c r="M362" s="11">
        <v>6.6</v>
      </c>
      <c r="N362" s="12">
        <v>114942</v>
      </c>
      <c r="O362" t="str">
        <f>IF(Table1[[#This Row],[imdb_votes]]&gt;100000, "popular", "not popular")</f>
        <v>popular</v>
      </c>
    </row>
    <row r="363" spans="1:15" ht="15.75" customHeight="1" x14ac:dyDescent="0.3">
      <c r="A363" s="1">
        <v>361</v>
      </c>
      <c r="B363" s="1" t="s">
        <v>1462</v>
      </c>
      <c r="C363" s="1" t="s">
        <v>1463</v>
      </c>
      <c r="D363" s="1" t="str">
        <f>TRIM(CLEAN(Table1[[#This Row],[title]]))</f>
        <v>Starsky &amp; Hutch</v>
      </c>
      <c r="E363" s="1" t="s">
        <v>13</v>
      </c>
      <c r="F363" s="1" t="s">
        <v>1464</v>
      </c>
      <c r="G363" s="12">
        <v>2004</v>
      </c>
      <c r="H363" s="4" t="str">
        <f ca="1">IF(Table1[[#This Row],[release_year]]&gt;YEAR(TODAY()) - 50,"Yes", "No")</f>
        <v>Yes</v>
      </c>
      <c r="I363" s="1" t="s">
        <v>56</v>
      </c>
      <c r="J363" s="1" t="str">
        <f>IF(Table1[[#This Row],[age_certification]] = "","Not Rated",Table1[[#This Row],[age_certification]])</f>
        <v>PG-13</v>
      </c>
      <c r="K363" s="18">
        <v>101</v>
      </c>
      <c r="L363" s="9" t="s">
        <v>1465</v>
      </c>
      <c r="M363" s="11">
        <v>6.1</v>
      </c>
      <c r="N363" s="12">
        <v>145981</v>
      </c>
      <c r="O363" t="str">
        <f>IF(Table1[[#This Row],[imdb_votes]]&gt;100000, "popular", "not popular")</f>
        <v>popular</v>
      </c>
    </row>
    <row r="364" spans="1:15" ht="15.75" customHeight="1" x14ac:dyDescent="0.3">
      <c r="A364" s="1">
        <v>362</v>
      </c>
      <c r="B364" s="1" t="s">
        <v>1466</v>
      </c>
      <c r="C364" s="1" t="s">
        <v>1467</v>
      </c>
      <c r="D364" s="1" t="str">
        <f>TRIM(CLEAN(Table1[[#This Row],[title]]))</f>
        <v>Tears of the Sun</v>
      </c>
      <c r="E364" s="1" t="s">
        <v>13</v>
      </c>
      <c r="F364" s="1" t="s">
        <v>1468</v>
      </c>
      <c r="G364" s="12">
        <v>2003</v>
      </c>
      <c r="H364" s="4" t="str">
        <f ca="1">IF(Table1[[#This Row],[release_year]]&gt;YEAR(TODAY()) - 50,"Yes", "No")</f>
        <v>Yes</v>
      </c>
      <c r="I364" s="1" t="s">
        <v>15</v>
      </c>
      <c r="J364" s="1" t="str">
        <f>IF(Table1[[#This Row],[age_certification]] = "","Not Rated",Table1[[#This Row],[age_certification]])</f>
        <v>R</v>
      </c>
      <c r="K364" s="18">
        <v>121</v>
      </c>
      <c r="L364" s="9" t="s">
        <v>1469</v>
      </c>
      <c r="M364" s="11">
        <v>6.6</v>
      </c>
      <c r="N364" s="12">
        <v>121066</v>
      </c>
      <c r="O364" t="str">
        <f>IF(Table1[[#This Row],[imdb_votes]]&gt;100000, "popular", "not popular")</f>
        <v>popular</v>
      </c>
    </row>
    <row r="365" spans="1:15" ht="15.75" customHeight="1" x14ac:dyDescent="0.3">
      <c r="A365" s="1">
        <v>363</v>
      </c>
      <c r="B365" s="1" t="s">
        <v>1470</v>
      </c>
      <c r="C365" s="1" t="s">
        <v>1471</v>
      </c>
      <c r="D365" s="1" t="str">
        <f>TRIM(CLEAN(Table1[[#This Row],[title]]))</f>
        <v>Boys Over Flowers</v>
      </c>
      <c r="E365" s="1" t="s">
        <v>32</v>
      </c>
      <c r="F365" s="1" t="s">
        <v>1472</v>
      </c>
      <c r="G365" s="12">
        <v>2009</v>
      </c>
      <c r="H365" s="4" t="str">
        <f ca="1">IF(Table1[[#This Row],[release_year]]&gt;YEAR(TODAY()) - 50,"Yes", "No")</f>
        <v>Yes</v>
      </c>
      <c r="I365" s="1" t="s">
        <v>34</v>
      </c>
      <c r="J365" s="1" t="str">
        <f>IF(Table1[[#This Row],[age_certification]] = "","Not Rated",Table1[[#This Row],[age_certification]])</f>
        <v>TV-14</v>
      </c>
      <c r="K365" s="18">
        <v>64</v>
      </c>
      <c r="L365" s="9" t="s">
        <v>1473</v>
      </c>
      <c r="M365" s="11">
        <v>7.9</v>
      </c>
      <c r="N365" s="12">
        <v>11579</v>
      </c>
      <c r="O365" t="str">
        <f>IF(Table1[[#This Row],[imdb_votes]]&gt;100000, "popular", "not popular")</f>
        <v>not popular</v>
      </c>
    </row>
    <row r="366" spans="1:15" ht="15.75" customHeight="1" x14ac:dyDescent="0.3">
      <c r="A366" s="1">
        <v>364</v>
      </c>
      <c r="B366" s="1" t="s">
        <v>1474</v>
      </c>
      <c r="C366" s="1" t="s">
        <v>1475</v>
      </c>
      <c r="D366" s="1" t="str">
        <f>TRIM(CLEAN(Table1[[#This Row],[title]]))</f>
        <v>Winx Club</v>
      </c>
      <c r="E366" s="1" t="s">
        <v>32</v>
      </c>
      <c r="F366" s="1" t="s">
        <v>1476</v>
      </c>
      <c r="G366" s="12">
        <v>2004</v>
      </c>
      <c r="H366" s="4" t="str">
        <f ca="1">IF(Table1[[#This Row],[release_year]]&gt;YEAR(TODAY()) - 50,"Yes", "No")</f>
        <v>Yes</v>
      </c>
      <c r="I366" s="1" t="s">
        <v>247</v>
      </c>
      <c r="J366" s="1" t="str">
        <f>IF(Table1[[#This Row],[age_certification]] = "","Not Rated",Table1[[#This Row],[age_certification]])</f>
        <v>TV-G</v>
      </c>
      <c r="K366" s="18">
        <v>23</v>
      </c>
      <c r="L366" s="9" t="s">
        <v>1477</v>
      </c>
      <c r="M366" s="11">
        <v>6.2</v>
      </c>
      <c r="N366" s="12">
        <v>6700</v>
      </c>
      <c r="O366" t="str">
        <f>IF(Table1[[#This Row],[imdb_votes]]&gt;100000, "popular", "not popular")</f>
        <v>not popular</v>
      </c>
    </row>
    <row r="367" spans="1:15" ht="15.75" customHeight="1" x14ac:dyDescent="0.3">
      <c r="A367" s="1">
        <v>365</v>
      </c>
      <c r="B367" s="1" t="s">
        <v>1478</v>
      </c>
      <c r="C367" s="1" t="s">
        <v>1479</v>
      </c>
      <c r="D367" s="1" t="str">
        <f>TRIM(CLEAN(Table1[[#This Row],[title]]))</f>
        <v>The Cave</v>
      </c>
      <c r="E367" s="1" t="s">
        <v>13</v>
      </c>
      <c r="F367" s="1" t="s">
        <v>1480</v>
      </c>
      <c r="G367" s="12">
        <v>2005</v>
      </c>
      <c r="H367" s="4" t="str">
        <f ca="1">IF(Table1[[#This Row],[release_year]]&gt;YEAR(TODAY()) - 50,"Yes", "No")</f>
        <v>Yes</v>
      </c>
      <c r="I367" s="1" t="s">
        <v>56</v>
      </c>
      <c r="J367" s="1" t="str">
        <f>IF(Table1[[#This Row],[age_certification]] = "","Not Rated",Table1[[#This Row],[age_certification]])</f>
        <v>PG-13</v>
      </c>
      <c r="K367" s="18">
        <v>97</v>
      </c>
      <c r="L367" s="9" t="s">
        <v>1481</v>
      </c>
      <c r="M367" s="11">
        <v>5.0999999999999996</v>
      </c>
      <c r="N367" s="12">
        <v>38445</v>
      </c>
      <c r="O367" t="str">
        <f>IF(Table1[[#This Row],[imdb_votes]]&gt;100000, "popular", "not popular")</f>
        <v>not popular</v>
      </c>
    </row>
    <row r="368" spans="1:15" ht="15.75" customHeight="1" x14ac:dyDescent="0.3">
      <c r="A368" s="1">
        <v>366</v>
      </c>
      <c r="B368" s="1" t="s">
        <v>1482</v>
      </c>
      <c r="C368" s="1" t="s">
        <v>1483</v>
      </c>
      <c r="D368" s="1" t="str">
        <f>TRIM(CLEAN(Table1[[#This Row],[title]]))</f>
        <v>Big Time Rush</v>
      </c>
      <c r="E368" s="1" t="s">
        <v>32</v>
      </c>
      <c r="F368" s="1" t="s">
        <v>1484</v>
      </c>
      <c r="G368" s="12">
        <v>2009</v>
      </c>
      <c r="H368" s="4" t="str">
        <f ca="1">IF(Table1[[#This Row],[release_year]]&gt;YEAR(TODAY()) - 50,"Yes", "No")</f>
        <v>Yes</v>
      </c>
      <c r="I368" s="1" t="s">
        <v>247</v>
      </c>
      <c r="J368" s="1" t="str">
        <f>IF(Table1[[#This Row],[age_certification]] = "","Not Rated",Table1[[#This Row],[age_certification]])</f>
        <v>TV-G</v>
      </c>
      <c r="K368" s="18">
        <v>25</v>
      </c>
      <c r="L368" s="9" t="s">
        <v>1485</v>
      </c>
      <c r="M368" s="11">
        <v>6.3</v>
      </c>
      <c r="N368" s="12">
        <v>12046</v>
      </c>
      <c r="O368" t="str">
        <f>IF(Table1[[#This Row],[imdb_votes]]&gt;100000, "popular", "not popular")</f>
        <v>not popular</v>
      </c>
    </row>
    <row r="369" spans="1:15" ht="15.75" customHeight="1" x14ac:dyDescent="0.3">
      <c r="A369" s="1">
        <v>367</v>
      </c>
      <c r="B369" s="1" t="s">
        <v>1486</v>
      </c>
      <c r="C369" s="1" t="s">
        <v>1487</v>
      </c>
      <c r="D369" s="1" t="str">
        <f>TRIM(CLEAN(Table1[[#This Row],[title]]))</f>
        <v>The Texas Chainsaw Massacre: The Beginning</v>
      </c>
      <c r="E369" s="1" t="s">
        <v>13</v>
      </c>
      <c r="F369" s="1" t="s">
        <v>1488</v>
      </c>
      <c r="G369" s="12">
        <v>2006</v>
      </c>
      <c r="H369" s="4" t="str">
        <f ca="1">IF(Table1[[#This Row],[release_year]]&gt;YEAR(TODAY()) - 50,"Yes", "No")</f>
        <v>Yes</v>
      </c>
      <c r="I369" s="1" t="s">
        <v>15</v>
      </c>
      <c r="J369" s="1" t="str">
        <f>IF(Table1[[#This Row],[age_certification]] = "","Not Rated",Table1[[#This Row],[age_certification]])</f>
        <v>R</v>
      </c>
      <c r="K369" s="18">
        <v>91</v>
      </c>
      <c r="L369" s="9" t="s">
        <v>1489</v>
      </c>
      <c r="M369" s="11">
        <v>5.8</v>
      </c>
      <c r="N369" s="12">
        <v>72366</v>
      </c>
      <c r="O369" t="str">
        <f>IF(Table1[[#This Row],[imdb_votes]]&gt;100000, "popular", "not popular")</f>
        <v>not popular</v>
      </c>
    </row>
    <row r="370" spans="1:15" ht="15.75" customHeight="1" x14ac:dyDescent="0.3">
      <c r="A370" s="1">
        <v>368</v>
      </c>
      <c r="B370" s="1" t="s">
        <v>1490</v>
      </c>
      <c r="C370" s="1" t="s">
        <v>1491</v>
      </c>
      <c r="D370" s="1" t="str">
        <f>TRIM(CLEAN(Table1[[#This Row],[title]]))</f>
        <v>I Am Sam</v>
      </c>
      <c r="E370" s="1" t="s">
        <v>13</v>
      </c>
      <c r="F370" s="1" t="s">
        <v>1492</v>
      </c>
      <c r="G370" s="12">
        <v>2001</v>
      </c>
      <c r="H370" s="4" t="str">
        <f ca="1">IF(Table1[[#This Row],[release_year]]&gt;YEAR(TODAY()) - 50,"Yes", "No")</f>
        <v>Yes</v>
      </c>
      <c r="I370" s="1" t="s">
        <v>56</v>
      </c>
      <c r="J370" s="1" t="str">
        <f>IF(Table1[[#This Row],[age_certification]] = "","Not Rated",Table1[[#This Row],[age_certification]])</f>
        <v>PG-13</v>
      </c>
      <c r="K370" s="18">
        <v>132</v>
      </c>
      <c r="L370" s="9" t="s">
        <v>1493</v>
      </c>
      <c r="M370" s="11">
        <v>7.6</v>
      </c>
      <c r="N370" s="12">
        <v>149082</v>
      </c>
      <c r="O370" t="str">
        <f>IF(Table1[[#This Row],[imdb_votes]]&gt;100000, "popular", "not popular")</f>
        <v>popular</v>
      </c>
    </row>
    <row r="371" spans="1:15" ht="15.75" customHeight="1" x14ac:dyDescent="0.3">
      <c r="A371" s="1">
        <v>369</v>
      </c>
      <c r="B371" s="1" t="s">
        <v>1494</v>
      </c>
      <c r="C371" s="1" t="s">
        <v>1495</v>
      </c>
      <c r="D371" s="1" t="str">
        <f>TRIM(CLEAN(Table1[[#This Row],[title]]))</f>
        <v>The Spiderwick Chronicles</v>
      </c>
      <c r="E371" s="1" t="s">
        <v>13</v>
      </c>
      <c r="F371" s="1" t="s">
        <v>1496</v>
      </c>
      <c r="G371" s="12">
        <v>2008</v>
      </c>
      <c r="H371" s="4" t="str">
        <f ca="1">IF(Table1[[#This Row],[release_year]]&gt;YEAR(TODAY()) - 50,"Yes", "No")</f>
        <v>Yes</v>
      </c>
      <c r="I371" s="1" t="s">
        <v>20</v>
      </c>
      <c r="J371" s="1" t="str">
        <f>IF(Table1[[#This Row],[age_certification]] = "","Not Rated",Table1[[#This Row],[age_certification]])</f>
        <v>PG</v>
      </c>
      <c r="K371" s="18">
        <v>96</v>
      </c>
      <c r="L371" s="9" t="s">
        <v>1497</v>
      </c>
      <c r="M371" s="11">
        <v>6.5</v>
      </c>
      <c r="N371" s="12">
        <v>94628</v>
      </c>
      <c r="O371" t="str">
        <f>IF(Table1[[#This Row],[imdb_votes]]&gt;100000, "popular", "not popular")</f>
        <v>not popular</v>
      </c>
    </row>
    <row r="372" spans="1:15" ht="15.75" customHeight="1" x14ac:dyDescent="0.3">
      <c r="A372" s="1">
        <v>370</v>
      </c>
      <c r="B372" s="1" t="s">
        <v>1498</v>
      </c>
      <c r="C372" s="1" t="s">
        <v>1499</v>
      </c>
      <c r="D372" s="1" t="str">
        <f>TRIM(CLEAN(Table1[[#This Row],[title]]))</f>
        <v>Rumor Has It...</v>
      </c>
      <c r="E372" s="1" t="s">
        <v>13</v>
      </c>
      <c r="F372" s="1" t="s">
        <v>1500</v>
      </c>
      <c r="G372" s="12">
        <v>2005</v>
      </c>
      <c r="H372" s="4" t="str">
        <f ca="1">IF(Table1[[#This Row],[release_year]]&gt;YEAR(TODAY()) - 50,"Yes", "No")</f>
        <v>Yes</v>
      </c>
      <c r="I372" s="1" t="s">
        <v>56</v>
      </c>
      <c r="J372" s="1" t="str">
        <f>IF(Table1[[#This Row],[age_certification]] = "","Not Rated",Table1[[#This Row],[age_certification]])</f>
        <v>PG-13</v>
      </c>
      <c r="K372" s="18">
        <v>97</v>
      </c>
      <c r="L372" s="9" t="s">
        <v>1501</v>
      </c>
      <c r="M372" s="11">
        <v>5.5</v>
      </c>
      <c r="N372" s="12">
        <v>57894</v>
      </c>
      <c r="O372" t="str">
        <f>IF(Table1[[#This Row],[imdb_votes]]&gt;100000, "popular", "not popular")</f>
        <v>not popular</v>
      </c>
    </row>
    <row r="373" spans="1:15" ht="15.75" customHeight="1" x14ac:dyDescent="0.3">
      <c r="A373" s="1">
        <v>371</v>
      </c>
      <c r="B373" s="1" t="s">
        <v>1502</v>
      </c>
      <c r="C373" s="1" t="s">
        <v>1503</v>
      </c>
      <c r="D373" s="1" t="str">
        <f>TRIM(CLEAN(Table1[[#This Row],[title]]))</f>
        <v>Dead Set</v>
      </c>
      <c r="E373" s="1" t="s">
        <v>32</v>
      </c>
      <c r="F373" s="1" t="s">
        <v>1504</v>
      </c>
      <c r="G373" s="12">
        <v>2008</v>
      </c>
      <c r="H373" s="4" t="str">
        <f ca="1">IF(Table1[[#This Row],[release_year]]&gt;YEAR(TODAY()) - 50,"Yes", "No")</f>
        <v>Yes</v>
      </c>
      <c r="I373" s="1" t="s">
        <v>132</v>
      </c>
      <c r="J373" s="1" t="str">
        <f>IF(Table1[[#This Row],[age_certification]] = "","Not Rated",Table1[[#This Row],[age_certification]])</f>
        <v>TV-MA</v>
      </c>
      <c r="K373" s="18">
        <v>141</v>
      </c>
      <c r="L373" s="9" t="s">
        <v>1505</v>
      </c>
      <c r="M373" s="11">
        <v>7.6</v>
      </c>
      <c r="N373" s="12">
        <v>19684</v>
      </c>
      <c r="O373" t="str">
        <f>IF(Table1[[#This Row],[imdb_votes]]&gt;100000, "popular", "not popular")</f>
        <v>not popular</v>
      </c>
    </row>
    <row r="374" spans="1:15" ht="15.75" customHeight="1" x14ac:dyDescent="0.3">
      <c r="A374" s="1">
        <v>372</v>
      </c>
      <c r="B374" s="1" t="s">
        <v>1506</v>
      </c>
      <c r="C374" s="1" t="s">
        <v>1507</v>
      </c>
      <c r="D374" s="1" t="str">
        <f>TRIM(CLEAN(Table1[[#This Row],[title]]))</f>
        <v>Toradora!</v>
      </c>
      <c r="E374" s="1" t="s">
        <v>32</v>
      </c>
      <c r="F374" s="1" t="s">
        <v>1508</v>
      </c>
      <c r="G374" s="12">
        <v>2008</v>
      </c>
      <c r="H374" s="4" t="str">
        <f ca="1">IF(Table1[[#This Row],[release_year]]&gt;YEAR(TODAY()) - 50,"Yes", "No")</f>
        <v>Yes</v>
      </c>
      <c r="I374" s="1" t="s">
        <v>34</v>
      </c>
      <c r="J374" s="1" t="str">
        <f>IF(Table1[[#This Row],[age_certification]] = "","Not Rated",Table1[[#This Row],[age_certification]])</f>
        <v>TV-14</v>
      </c>
      <c r="K374" s="18">
        <v>30</v>
      </c>
      <c r="L374" s="9" t="s">
        <v>1509</v>
      </c>
      <c r="M374" s="11">
        <v>8</v>
      </c>
      <c r="N374" s="12">
        <v>14307</v>
      </c>
      <c r="O374" t="str">
        <f>IF(Table1[[#This Row],[imdb_votes]]&gt;100000, "popular", "not popular")</f>
        <v>not popular</v>
      </c>
    </row>
    <row r="375" spans="1:15" ht="15.75" customHeight="1" x14ac:dyDescent="0.3">
      <c r="A375" s="1">
        <v>373</v>
      </c>
      <c r="B375" s="1" t="s">
        <v>1510</v>
      </c>
      <c r="C375" s="1" t="s">
        <v>1511</v>
      </c>
      <c r="D375" s="1" t="str">
        <f>TRIM(CLEAN(Table1[[#This Row],[title]]))</f>
        <v>I Now Pronounce You Chuck &amp; Larry</v>
      </c>
      <c r="E375" s="1" t="s">
        <v>13</v>
      </c>
      <c r="F375" s="1" t="s">
        <v>1512</v>
      </c>
      <c r="G375" s="12">
        <v>2007</v>
      </c>
      <c r="H375" s="4" t="str">
        <f ca="1">IF(Table1[[#This Row],[release_year]]&gt;YEAR(TODAY()) - 50,"Yes", "No")</f>
        <v>Yes</v>
      </c>
      <c r="I375" s="1" t="s">
        <v>56</v>
      </c>
      <c r="J375" s="1" t="str">
        <f>IF(Table1[[#This Row],[age_certification]] = "","Not Rated",Table1[[#This Row],[age_certification]])</f>
        <v>PG-13</v>
      </c>
      <c r="K375" s="18">
        <v>115</v>
      </c>
      <c r="L375" s="9" t="s">
        <v>1513</v>
      </c>
      <c r="M375" s="11">
        <v>5.9</v>
      </c>
      <c r="N375" s="12">
        <v>146625</v>
      </c>
      <c r="O375" t="str">
        <f>IF(Table1[[#This Row],[imdb_votes]]&gt;100000, "popular", "not popular")</f>
        <v>popular</v>
      </c>
    </row>
    <row r="376" spans="1:15" ht="15.75" customHeight="1" x14ac:dyDescent="0.3">
      <c r="A376" s="1">
        <v>374</v>
      </c>
      <c r="B376" s="1" t="s">
        <v>1514</v>
      </c>
      <c r="C376" s="1" t="s">
        <v>1515</v>
      </c>
      <c r="D376" s="1" t="str">
        <f>TRIM(CLEAN(Table1[[#This Row],[title]]))</f>
        <v>World Trade Center</v>
      </c>
      <c r="E376" s="1" t="s">
        <v>13</v>
      </c>
      <c r="F376" s="1" t="s">
        <v>1516</v>
      </c>
      <c r="G376" s="12">
        <v>2006</v>
      </c>
      <c r="H376" s="4" t="str">
        <f ca="1">IF(Table1[[#This Row],[release_year]]&gt;YEAR(TODAY()) - 50,"Yes", "No")</f>
        <v>Yes</v>
      </c>
      <c r="I376" s="1" t="s">
        <v>56</v>
      </c>
      <c r="J376" s="1" t="str">
        <f>IF(Table1[[#This Row],[age_certification]] = "","Not Rated",Table1[[#This Row],[age_certification]])</f>
        <v>PG-13</v>
      </c>
      <c r="K376" s="18">
        <v>129</v>
      </c>
      <c r="L376" s="9" t="s">
        <v>1517</v>
      </c>
      <c r="M376" s="11">
        <v>6</v>
      </c>
      <c r="N376" s="12">
        <v>83129</v>
      </c>
      <c r="O376" t="str">
        <f>IF(Table1[[#This Row],[imdb_votes]]&gt;100000, "popular", "not popular")</f>
        <v>not popular</v>
      </c>
    </row>
    <row r="377" spans="1:15" ht="15.75" customHeight="1" x14ac:dyDescent="0.3">
      <c r="A377" s="1">
        <v>375</v>
      </c>
      <c r="B377" s="1" t="s">
        <v>1518</v>
      </c>
      <c r="C377" s="1" t="s">
        <v>1519</v>
      </c>
      <c r="D377" s="1" t="str">
        <f>TRIM(CLEAN(Table1[[#This Row],[title]]))</f>
        <v>Premonition</v>
      </c>
      <c r="E377" s="1" t="s">
        <v>13</v>
      </c>
      <c r="F377" s="1" t="s">
        <v>1520</v>
      </c>
      <c r="G377" s="12">
        <v>2007</v>
      </c>
      <c r="H377" s="4" t="str">
        <f ca="1">IF(Table1[[#This Row],[release_year]]&gt;YEAR(TODAY()) - 50,"Yes", "No")</f>
        <v>Yes</v>
      </c>
      <c r="I377" s="1" t="s">
        <v>56</v>
      </c>
      <c r="J377" s="1" t="str">
        <f>IF(Table1[[#This Row],[age_certification]] = "","Not Rated",Table1[[#This Row],[age_certification]])</f>
        <v>PG-13</v>
      </c>
      <c r="K377" s="18">
        <v>96</v>
      </c>
      <c r="L377" s="9" t="s">
        <v>1521</v>
      </c>
      <c r="M377" s="11">
        <v>5.9</v>
      </c>
      <c r="N377" s="12">
        <v>78119</v>
      </c>
      <c r="O377" t="str">
        <f>IF(Table1[[#This Row],[imdb_votes]]&gt;100000, "popular", "not popular")</f>
        <v>not popular</v>
      </c>
    </row>
    <row r="378" spans="1:15" ht="15.75" customHeight="1" x14ac:dyDescent="0.3">
      <c r="A378" s="1">
        <v>376</v>
      </c>
      <c r="B378" s="1" t="s">
        <v>1522</v>
      </c>
      <c r="C378" s="1" t="s">
        <v>1523</v>
      </c>
      <c r="D378" s="1" t="str">
        <f>TRIM(CLEAN(Table1[[#This Row],[title]]))</f>
        <v>Shaun the Sheep</v>
      </c>
      <c r="E378" s="1" t="s">
        <v>32</v>
      </c>
      <c r="F378" s="1" t="s">
        <v>1524</v>
      </c>
      <c r="G378" s="12">
        <v>2007</v>
      </c>
      <c r="H378" s="4" t="str">
        <f ca="1">IF(Table1[[#This Row],[release_year]]&gt;YEAR(TODAY()) - 50,"Yes", "No")</f>
        <v>Yes</v>
      </c>
      <c r="I378" s="1" t="s">
        <v>247</v>
      </c>
      <c r="J378" s="1" t="str">
        <f>IF(Table1[[#This Row],[age_certification]] = "","Not Rated",Table1[[#This Row],[age_certification]])</f>
        <v>TV-G</v>
      </c>
      <c r="K378" s="18">
        <v>7</v>
      </c>
      <c r="L378" s="9" t="s">
        <v>1525</v>
      </c>
      <c r="M378" s="11">
        <v>8</v>
      </c>
      <c r="N378" s="12">
        <v>25</v>
      </c>
      <c r="O378" t="str">
        <f>IF(Table1[[#This Row],[imdb_votes]]&gt;100000, "popular", "not popular")</f>
        <v>not popular</v>
      </c>
    </row>
    <row r="379" spans="1:15" ht="15.75" customHeight="1" x14ac:dyDescent="0.3">
      <c r="A379" s="1">
        <v>377</v>
      </c>
      <c r="B379" s="1" t="s">
        <v>1526</v>
      </c>
      <c r="C379" s="1" t="s">
        <v>1527</v>
      </c>
      <c r="D379" s="1" t="str">
        <f>TRIM(CLEAN(Table1[[#This Row],[title]]))</f>
        <v>Eagle Eye</v>
      </c>
      <c r="E379" s="1" t="s">
        <v>13</v>
      </c>
      <c r="F379" s="1" t="s">
        <v>1528</v>
      </c>
      <c r="G379" s="12">
        <v>2008</v>
      </c>
      <c r="H379" s="4" t="str">
        <f ca="1">IF(Table1[[#This Row],[release_year]]&gt;YEAR(TODAY()) - 50,"Yes", "No")</f>
        <v>Yes</v>
      </c>
      <c r="I379" s="1" t="s">
        <v>56</v>
      </c>
      <c r="J379" s="1" t="str">
        <f>IF(Table1[[#This Row],[age_certification]] = "","Not Rated",Table1[[#This Row],[age_certification]])</f>
        <v>PG-13</v>
      </c>
      <c r="K379" s="18">
        <v>118</v>
      </c>
      <c r="L379" s="9" t="s">
        <v>1529</v>
      </c>
      <c r="M379" s="11">
        <v>6.6</v>
      </c>
      <c r="N379" s="12">
        <v>185430</v>
      </c>
      <c r="O379" t="str">
        <f>IF(Table1[[#This Row],[imdb_votes]]&gt;100000, "popular", "not popular")</f>
        <v>popular</v>
      </c>
    </row>
    <row r="380" spans="1:15" ht="15.75" customHeight="1" x14ac:dyDescent="0.3">
      <c r="A380" s="1">
        <v>378</v>
      </c>
      <c r="B380" s="1" t="s">
        <v>1530</v>
      </c>
      <c r="C380" s="1" t="s">
        <v>1531</v>
      </c>
      <c r="D380" s="1" t="str">
        <f>TRIM(CLEAN(Table1[[#This Row],[title]]))</f>
        <v>Lagaan: Once Upon a Time in India</v>
      </c>
      <c r="E380" s="1" t="s">
        <v>13</v>
      </c>
      <c r="F380" s="1" t="s">
        <v>1532</v>
      </c>
      <c r="G380" s="12">
        <v>2001</v>
      </c>
      <c r="H380" s="4" t="str">
        <f ca="1">IF(Table1[[#This Row],[release_year]]&gt;YEAR(TODAY()) - 50,"Yes", "No")</f>
        <v>Yes</v>
      </c>
      <c r="I380" s="1" t="s">
        <v>20</v>
      </c>
      <c r="J380" s="1" t="str">
        <f>IF(Table1[[#This Row],[age_certification]] = "","Not Rated",Table1[[#This Row],[age_certification]])</f>
        <v>PG</v>
      </c>
      <c r="K380" s="18">
        <v>224</v>
      </c>
      <c r="L380" s="9" t="s">
        <v>1533</v>
      </c>
      <c r="M380" s="11">
        <v>8.1</v>
      </c>
      <c r="N380" s="12">
        <v>111053</v>
      </c>
      <c r="O380" t="str">
        <f>IF(Table1[[#This Row],[imdb_votes]]&gt;100000, "popular", "not popular")</f>
        <v>popular</v>
      </c>
    </row>
    <row r="381" spans="1:15" ht="15.75" customHeight="1" x14ac:dyDescent="0.3">
      <c r="A381" s="1">
        <v>379</v>
      </c>
      <c r="B381" s="1" t="s">
        <v>1534</v>
      </c>
      <c r="C381" s="1" t="s">
        <v>1535</v>
      </c>
      <c r="D381" s="1" t="str">
        <f>TRIM(CLEAN(Table1[[#This Row],[title]]))</f>
        <v>The Men Who Stare at Goats</v>
      </c>
      <c r="E381" s="1" t="s">
        <v>13</v>
      </c>
      <c r="F381" s="1" t="s">
        <v>1536</v>
      </c>
      <c r="G381" s="12">
        <v>2009</v>
      </c>
      <c r="H381" s="4" t="str">
        <f ca="1">IF(Table1[[#This Row],[release_year]]&gt;YEAR(TODAY()) - 50,"Yes", "No")</f>
        <v>Yes</v>
      </c>
      <c r="I381" s="1" t="s">
        <v>15</v>
      </c>
      <c r="J381" s="1" t="str">
        <f>IF(Table1[[#This Row],[age_certification]] = "","Not Rated",Table1[[#This Row],[age_certification]])</f>
        <v>R</v>
      </c>
      <c r="K381" s="18">
        <v>94</v>
      </c>
      <c r="L381" s="9" t="s">
        <v>1537</v>
      </c>
      <c r="M381" s="11">
        <v>6.2</v>
      </c>
      <c r="N381" s="12">
        <v>131564</v>
      </c>
      <c r="O381" t="str">
        <f>IF(Table1[[#This Row],[imdb_votes]]&gt;100000, "popular", "not popular")</f>
        <v>popular</v>
      </c>
    </row>
    <row r="382" spans="1:15" ht="15.75" customHeight="1" x14ac:dyDescent="0.3">
      <c r="A382" s="1">
        <v>380</v>
      </c>
      <c r="B382" s="1" t="s">
        <v>1538</v>
      </c>
      <c r="C382" s="1" t="s">
        <v>1539</v>
      </c>
      <c r="D382" s="1" t="str">
        <f>TRIM(CLEAN(Table1[[#This Row],[title]]))</f>
        <v>Scare Tactics</v>
      </c>
      <c r="E382" s="1" t="s">
        <v>32</v>
      </c>
      <c r="F382" s="2" t="s">
        <v>1540</v>
      </c>
      <c r="G382" s="12">
        <v>2003</v>
      </c>
      <c r="H382" s="4" t="str">
        <f ca="1">IF(Table1[[#This Row],[release_year]]&gt;YEAR(TODAY()) - 50,"Yes", "No")</f>
        <v>Yes</v>
      </c>
      <c r="I382" s="1" t="s">
        <v>34</v>
      </c>
      <c r="J382" s="1" t="str">
        <f>IF(Table1[[#This Row],[age_certification]] = "","Not Rated",Table1[[#This Row],[age_certification]])</f>
        <v>TV-14</v>
      </c>
      <c r="K382" s="18">
        <v>22</v>
      </c>
      <c r="L382" s="9" t="s">
        <v>1541</v>
      </c>
      <c r="M382" s="11">
        <v>6.7</v>
      </c>
      <c r="N382" s="12">
        <v>2512</v>
      </c>
      <c r="O382" t="str">
        <f>IF(Table1[[#This Row],[imdb_votes]]&gt;100000, "popular", "not popular")</f>
        <v>not popular</v>
      </c>
    </row>
    <row r="383" spans="1:15" ht="15.75" customHeight="1" x14ac:dyDescent="0.3">
      <c r="A383" s="1">
        <v>381</v>
      </c>
      <c r="B383" s="1" t="s">
        <v>1542</v>
      </c>
      <c r="C383" s="1" t="s">
        <v>1543</v>
      </c>
      <c r="D383" s="1" t="str">
        <f>TRIM(CLEAN(Table1[[#This Row],[title]]))</f>
        <v>Friends with Money</v>
      </c>
      <c r="E383" s="1" t="s">
        <v>13</v>
      </c>
      <c r="F383" s="1" t="s">
        <v>1544</v>
      </c>
      <c r="G383" s="12">
        <v>2006</v>
      </c>
      <c r="H383" s="4" t="str">
        <f ca="1">IF(Table1[[#This Row],[release_year]]&gt;YEAR(TODAY()) - 50,"Yes", "No")</f>
        <v>Yes</v>
      </c>
      <c r="I383" s="1" t="s">
        <v>15</v>
      </c>
      <c r="J383" s="1" t="str">
        <f>IF(Table1[[#This Row],[age_certification]] = "","Not Rated",Table1[[#This Row],[age_certification]])</f>
        <v>R</v>
      </c>
      <c r="K383" s="18">
        <v>88</v>
      </c>
      <c r="L383" s="9" t="s">
        <v>1545</v>
      </c>
      <c r="M383" s="11">
        <v>5.8</v>
      </c>
      <c r="N383" s="12">
        <v>30186</v>
      </c>
      <c r="O383" t="str">
        <f>IF(Table1[[#This Row],[imdb_votes]]&gt;100000, "popular", "not popular")</f>
        <v>not popular</v>
      </c>
    </row>
    <row r="384" spans="1:15" ht="15.75" customHeight="1" x14ac:dyDescent="0.3">
      <c r="A384" s="1">
        <v>382</v>
      </c>
      <c r="B384" s="1" t="s">
        <v>1546</v>
      </c>
      <c r="C384" s="1" t="s">
        <v>1547</v>
      </c>
      <c r="D384" s="1" t="str">
        <f>TRIM(CLEAN(Table1[[#This Row],[title]]))</f>
        <v>Legend of the Guardians: The Owls of Ga'Hoole</v>
      </c>
      <c r="E384" s="1" t="s">
        <v>13</v>
      </c>
      <c r="F384" s="1" t="s">
        <v>1548</v>
      </c>
      <c r="G384" s="12">
        <v>2010</v>
      </c>
      <c r="H384" s="4" t="str">
        <f ca="1">IF(Table1[[#This Row],[release_year]]&gt;YEAR(TODAY()) - 50,"Yes", "No")</f>
        <v>Yes</v>
      </c>
      <c r="I384" s="1" t="s">
        <v>20</v>
      </c>
      <c r="J384" s="1" t="str">
        <f>IF(Table1[[#This Row],[age_certification]] = "","Not Rated",Table1[[#This Row],[age_certification]])</f>
        <v>PG</v>
      </c>
      <c r="K384" s="18">
        <v>100</v>
      </c>
      <c r="L384" s="9" t="s">
        <v>1549</v>
      </c>
      <c r="M384" s="11">
        <v>6.9</v>
      </c>
      <c r="N384" s="12">
        <v>82623</v>
      </c>
      <c r="O384" t="str">
        <f>IF(Table1[[#This Row],[imdb_votes]]&gt;100000, "popular", "not popular")</f>
        <v>not popular</v>
      </c>
    </row>
    <row r="385" spans="1:15" ht="15.75" customHeight="1" x14ac:dyDescent="0.3">
      <c r="A385" s="1">
        <v>383</v>
      </c>
      <c r="B385" s="1" t="s">
        <v>1550</v>
      </c>
      <c r="C385" s="1" t="s">
        <v>1551</v>
      </c>
      <c r="D385" s="1" t="str">
        <f>TRIM(CLEAN(Table1[[#This Row],[title]]))</f>
        <v>Kath &amp; Kim</v>
      </c>
      <c r="E385" s="1" t="s">
        <v>32</v>
      </c>
      <c r="F385" s="2" t="s">
        <v>1552</v>
      </c>
      <c r="G385" s="12">
        <v>2002</v>
      </c>
      <c r="H385" s="4" t="str">
        <f ca="1">IF(Table1[[#This Row],[release_year]]&gt;YEAR(TODAY()) - 50,"Yes", "No")</f>
        <v>Yes</v>
      </c>
      <c r="I385"/>
      <c r="J385" t="str">
        <f>IF(Table1[[#This Row],[age_certification]] = "","Not Rated",Table1[[#This Row],[age_certification]])</f>
        <v>Not Rated</v>
      </c>
      <c r="K385" s="18">
        <v>24</v>
      </c>
      <c r="L385" s="9" t="s">
        <v>1553</v>
      </c>
      <c r="M385" s="11">
        <v>8.3000000000000007</v>
      </c>
      <c r="N385" s="12">
        <v>4168</v>
      </c>
      <c r="O385" t="str">
        <f>IF(Table1[[#This Row],[imdb_votes]]&gt;100000, "popular", "not popular")</f>
        <v>not popular</v>
      </c>
    </row>
    <row r="386" spans="1:15" ht="15.75" customHeight="1" x14ac:dyDescent="0.3">
      <c r="A386" s="1">
        <v>384</v>
      </c>
      <c r="B386" s="1" t="s">
        <v>1554</v>
      </c>
      <c r="C386" s="1" t="s">
        <v>1555</v>
      </c>
      <c r="D386" s="1" t="str">
        <f>TRIM(CLEAN(Table1[[#This Row],[title]]))</f>
        <v>Good Luck Chuck</v>
      </c>
      <c r="E386" s="1" t="s">
        <v>13</v>
      </c>
      <c r="F386" s="1" t="s">
        <v>1556</v>
      </c>
      <c r="G386" s="12">
        <v>2007</v>
      </c>
      <c r="H386" s="4" t="str">
        <f ca="1">IF(Table1[[#This Row],[release_year]]&gt;YEAR(TODAY()) - 50,"Yes", "No")</f>
        <v>Yes</v>
      </c>
      <c r="I386"/>
      <c r="J386" t="str">
        <f>IF(Table1[[#This Row],[age_certification]] = "","Not Rated",Table1[[#This Row],[age_certification]])</f>
        <v>Not Rated</v>
      </c>
      <c r="K386" s="18">
        <v>101</v>
      </c>
      <c r="L386" s="9" t="s">
        <v>1557</v>
      </c>
      <c r="M386" s="11">
        <v>5.6</v>
      </c>
      <c r="N386" s="12">
        <v>89755</v>
      </c>
      <c r="O386" t="str">
        <f>IF(Table1[[#This Row],[imdb_votes]]&gt;100000, "popular", "not popular")</f>
        <v>not popular</v>
      </c>
    </row>
    <row r="387" spans="1:15" ht="15.75" customHeight="1" x14ac:dyDescent="0.3">
      <c r="A387" s="1">
        <v>385</v>
      </c>
      <c r="B387" s="1" t="s">
        <v>1558</v>
      </c>
      <c r="C387" s="1" t="s">
        <v>1559</v>
      </c>
      <c r="D387" s="1" t="str">
        <f>TRIM(CLEAN(Table1[[#This Row],[title]]))</f>
        <v>Pocoyo</v>
      </c>
      <c r="E387" s="1" t="s">
        <v>32</v>
      </c>
      <c r="F387" s="2" t="s">
        <v>1560</v>
      </c>
      <c r="G387" s="12">
        <v>2005</v>
      </c>
      <c r="H387" s="4" t="str">
        <f ca="1">IF(Table1[[#This Row],[release_year]]&gt;YEAR(TODAY()) - 50,"Yes", "No")</f>
        <v>Yes</v>
      </c>
      <c r="I387" s="1" t="s">
        <v>247</v>
      </c>
      <c r="J387" s="1" t="str">
        <f>IF(Table1[[#This Row],[age_certification]] = "","Not Rated",Table1[[#This Row],[age_certification]])</f>
        <v>TV-G</v>
      </c>
      <c r="K387" s="18">
        <v>11</v>
      </c>
      <c r="L387" s="9" t="s">
        <v>1561</v>
      </c>
      <c r="M387" s="11">
        <v>3.9</v>
      </c>
      <c r="N387" s="12">
        <v>93</v>
      </c>
      <c r="O387" t="str">
        <f>IF(Table1[[#This Row],[imdb_votes]]&gt;100000, "popular", "not popular")</f>
        <v>not popular</v>
      </c>
    </row>
    <row r="388" spans="1:15" ht="15.75" customHeight="1" x14ac:dyDescent="0.3">
      <c r="A388" s="1">
        <v>386</v>
      </c>
      <c r="B388" s="1" t="s">
        <v>1562</v>
      </c>
      <c r="C388" s="1" t="s">
        <v>1563</v>
      </c>
      <c r="D388" s="1" t="str">
        <f>TRIM(CLEAN(Table1[[#This Row],[title]]))</f>
        <v>Louis C.K.: Hilarious</v>
      </c>
      <c r="E388" s="1" t="s">
        <v>13</v>
      </c>
      <c r="F388" s="1" t="s">
        <v>1564</v>
      </c>
      <c r="G388" s="12">
        <v>2010</v>
      </c>
      <c r="H388" s="4" t="str">
        <f ca="1">IF(Table1[[#This Row],[release_year]]&gt;YEAR(TODAY()) - 50,"Yes", "No")</f>
        <v>Yes</v>
      </c>
      <c r="I388"/>
      <c r="J388" t="str">
        <f>IF(Table1[[#This Row],[age_certification]] = "","Not Rated",Table1[[#This Row],[age_certification]])</f>
        <v>Not Rated</v>
      </c>
      <c r="K388" s="18">
        <v>84</v>
      </c>
      <c r="L388" s="9" t="s">
        <v>1565</v>
      </c>
      <c r="M388" s="11">
        <v>8.4</v>
      </c>
      <c r="N388" s="12">
        <v>11973</v>
      </c>
      <c r="O388" t="str">
        <f>IF(Table1[[#This Row],[imdb_votes]]&gt;100000, "popular", "not popular")</f>
        <v>not popular</v>
      </c>
    </row>
    <row r="389" spans="1:15" ht="15.75" customHeight="1" x14ac:dyDescent="0.3">
      <c r="A389" s="1">
        <v>387</v>
      </c>
      <c r="B389" s="1" t="s">
        <v>1566</v>
      </c>
      <c r="C389" s="1" t="s">
        <v>1567</v>
      </c>
      <c r="D389" s="1" t="str">
        <f>TRIM(CLEAN(Table1[[#This Row],[title]]))</f>
        <v>Death at a Funeral</v>
      </c>
      <c r="E389" s="1" t="s">
        <v>13</v>
      </c>
      <c r="F389" s="1" t="s">
        <v>1568</v>
      </c>
      <c r="G389" s="12">
        <v>2010</v>
      </c>
      <c r="H389" s="4" t="str">
        <f ca="1">IF(Table1[[#This Row],[release_year]]&gt;YEAR(TODAY()) - 50,"Yes", "No")</f>
        <v>Yes</v>
      </c>
      <c r="I389" s="1" t="s">
        <v>15</v>
      </c>
      <c r="J389" s="1" t="str">
        <f>IF(Table1[[#This Row],[age_certification]] = "","Not Rated",Table1[[#This Row],[age_certification]])</f>
        <v>R</v>
      </c>
      <c r="K389" s="18">
        <v>92</v>
      </c>
      <c r="L389" s="9" t="s">
        <v>1569</v>
      </c>
      <c r="M389" s="11">
        <v>5.6</v>
      </c>
      <c r="N389" s="12">
        <v>49599</v>
      </c>
      <c r="O389" t="str">
        <f>IF(Table1[[#This Row],[imdb_votes]]&gt;100000, "popular", "not popular")</f>
        <v>not popular</v>
      </c>
    </row>
    <row r="390" spans="1:15" ht="15.75" customHeight="1" x14ac:dyDescent="0.3">
      <c r="A390" s="1">
        <v>388</v>
      </c>
      <c r="B390" s="1" t="s">
        <v>1570</v>
      </c>
      <c r="C390" s="1" t="s">
        <v>1571</v>
      </c>
      <c r="D390" s="1" t="str">
        <f>TRIM(CLEAN(Table1[[#This Row],[title]]))</f>
        <v>Gifted Hands: The Ben Carson Story</v>
      </c>
      <c r="E390" s="1" t="s">
        <v>13</v>
      </c>
      <c r="F390" s="1" t="s">
        <v>1572</v>
      </c>
      <c r="G390" s="12">
        <v>2009</v>
      </c>
      <c r="H390" s="4" t="str">
        <f ca="1">IF(Table1[[#This Row],[release_year]]&gt;YEAR(TODAY()) - 50,"Yes", "No")</f>
        <v>Yes</v>
      </c>
      <c r="I390"/>
      <c r="J390" t="str">
        <f>IF(Table1[[#This Row],[age_certification]] = "","Not Rated",Table1[[#This Row],[age_certification]])</f>
        <v>Not Rated</v>
      </c>
      <c r="K390" s="18">
        <v>86</v>
      </c>
      <c r="L390" s="9" t="s">
        <v>1573</v>
      </c>
      <c r="M390" s="11">
        <v>7.6</v>
      </c>
      <c r="N390" s="12">
        <v>10210</v>
      </c>
      <c r="O390" t="str">
        <f>IF(Table1[[#This Row],[imdb_votes]]&gt;100000, "popular", "not popular")</f>
        <v>not popular</v>
      </c>
    </row>
    <row r="391" spans="1:15" ht="15.75" customHeight="1" x14ac:dyDescent="0.3">
      <c r="A391" s="1">
        <v>389</v>
      </c>
      <c r="B391" s="1" t="s">
        <v>1574</v>
      </c>
      <c r="C391" s="1" t="s">
        <v>1575</v>
      </c>
      <c r="D391" s="1" t="str">
        <f>TRIM(CLEAN(Table1[[#This Row],[title]]))</f>
        <v>The Game</v>
      </c>
      <c r="E391" s="1" t="s">
        <v>32</v>
      </c>
      <c r="F391" s="1" t="s">
        <v>1576</v>
      </c>
      <c r="G391" s="12">
        <v>2006</v>
      </c>
      <c r="H391" s="4" t="str">
        <f ca="1">IF(Table1[[#This Row],[release_year]]&gt;YEAR(TODAY()) - 50,"Yes", "No")</f>
        <v>Yes</v>
      </c>
      <c r="I391" s="1" t="s">
        <v>34</v>
      </c>
      <c r="J391" s="1" t="str">
        <f>IF(Table1[[#This Row],[age_certification]] = "","Not Rated",Table1[[#This Row],[age_certification]])</f>
        <v>TV-14</v>
      </c>
      <c r="K391" s="18">
        <v>22</v>
      </c>
      <c r="L391" s="9" t="s">
        <v>1577</v>
      </c>
      <c r="M391" s="11">
        <v>6.6</v>
      </c>
      <c r="N391" s="12">
        <v>4417</v>
      </c>
      <c r="O391" t="str">
        <f>IF(Table1[[#This Row],[imdb_votes]]&gt;100000, "popular", "not popular")</f>
        <v>not popular</v>
      </c>
    </row>
    <row r="392" spans="1:15" ht="15.75" customHeight="1" x14ac:dyDescent="0.3">
      <c r="A392" s="1">
        <v>390</v>
      </c>
      <c r="B392" s="1" t="s">
        <v>1578</v>
      </c>
      <c r="C392" s="1" t="s">
        <v>1579</v>
      </c>
      <c r="D392" s="1" t="str">
        <f>TRIM(CLEAN(Table1[[#This Row],[title]]))</f>
        <v>Angel Beats!</v>
      </c>
      <c r="E392" s="1" t="s">
        <v>32</v>
      </c>
      <c r="F392" s="1" t="s">
        <v>1580</v>
      </c>
      <c r="G392" s="12">
        <v>2010</v>
      </c>
      <c r="H392" s="4" t="str">
        <f ca="1">IF(Table1[[#This Row],[release_year]]&gt;YEAR(TODAY()) - 50,"Yes", "No")</f>
        <v>Yes</v>
      </c>
      <c r="I392" s="1" t="s">
        <v>34</v>
      </c>
      <c r="J392" s="1" t="str">
        <f>IF(Table1[[#This Row],[age_certification]] = "","Not Rated",Table1[[#This Row],[age_certification]])</f>
        <v>TV-14</v>
      </c>
      <c r="K392" s="18">
        <v>26</v>
      </c>
      <c r="L392" s="9" t="s">
        <v>1581</v>
      </c>
      <c r="M392" s="11">
        <v>7.7</v>
      </c>
      <c r="N392" s="12">
        <v>13848</v>
      </c>
      <c r="O392" t="str">
        <f>IF(Table1[[#This Row],[imdb_votes]]&gt;100000, "popular", "not popular")</f>
        <v>not popular</v>
      </c>
    </row>
    <row r="393" spans="1:15" ht="15.75" customHeight="1" x14ac:dyDescent="0.3">
      <c r="A393" s="1">
        <v>391</v>
      </c>
      <c r="B393" s="1" t="s">
        <v>1582</v>
      </c>
      <c r="C393" s="1" t="s">
        <v>1583</v>
      </c>
      <c r="D393" s="1" t="str">
        <f>TRIM(CLEAN(Table1[[#This Row],[title]]))</f>
        <v>Blood and Bone</v>
      </c>
      <c r="E393" s="1" t="s">
        <v>13</v>
      </c>
      <c r="F393" s="1" t="s">
        <v>1584</v>
      </c>
      <c r="G393" s="12">
        <v>2009</v>
      </c>
      <c r="H393" s="4" t="str">
        <f ca="1">IF(Table1[[#This Row],[release_year]]&gt;YEAR(TODAY()) - 50,"Yes", "No")</f>
        <v>Yes</v>
      </c>
      <c r="I393" s="1" t="s">
        <v>15</v>
      </c>
      <c r="J393" s="1" t="str">
        <f>IF(Table1[[#This Row],[age_certification]] = "","Not Rated",Table1[[#This Row],[age_certification]])</f>
        <v>R</v>
      </c>
      <c r="K393" s="18">
        <v>93</v>
      </c>
      <c r="L393" s="9" t="s">
        <v>1585</v>
      </c>
      <c r="M393" s="11">
        <v>6.7</v>
      </c>
      <c r="N393" s="12">
        <v>33051</v>
      </c>
      <c r="O393" t="str">
        <f>IF(Table1[[#This Row],[imdb_votes]]&gt;100000, "popular", "not popular")</f>
        <v>not popular</v>
      </c>
    </row>
    <row r="394" spans="1:15" ht="15.75" customHeight="1" x14ac:dyDescent="0.3">
      <c r="A394" s="1">
        <v>392</v>
      </c>
      <c r="B394" s="1" t="s">
        <v>1586</v>
      </c>
      <c r="C394" s="1" t="s">
        <v>1587</v>
      </c>
      <c r="D394" s="1" t="str">
        <f>TRIM(CLEAN(Table1[[#This Row],[title]]))</f>
        <v>Ip Man 2</v>
      </c>
      <c r="E394" s="1" t="s">
        <v>13</v>
      </c>
      <c r="F394" s="1" t="s">
        <v>1588</v>
      </c>
      <c r="G394" s="12">
        <v>2010</v>
      </c>
      <c r="H394" s="4" t="str">
        <f ca="1">IF(Table1[[#This Row],[release_year]]&gt;YEAR(TODAY()) - 50,"Yes", "No")</f>
        <v>Yes</v>
      </c>
      <c r="I394" s="1" t="s">
        <v>15</v>
      </c>
      <c r="J394" s="1" t="str">
        <f>IF(Table1[[#This Row],[age_certification]] = "","Not Rated",Table1[[#This Row],[age_certification]])</f>
        <v>R</v>
      </c>
      <c r="K394" s="18">
        <v>108</v>
      </c>
      <c r="L394" s="9" t="s">
        <v>1589</v>
      </c>
      <c r="M394" s="11">
        <v>7.5</v>
      </c>
      <c r="N394" s="12">
        <v>103673</v>
      </c>
      <c r="O394" t="str">
        <f>IF(Table1[[#This Row],[imdb_votes]]&gt;100000, "popular", "not popular")</f>
        <v>popular</v>
      </c>
    </row>
    <row r="395" spans="1:15" ht="15.75" customHeight="1" x14ac:dyDescent="0.3">
      <c r="A395" s="1">
        <v>393</v>
      </c>
      <c r="B395" s="1" t="s">
        <v>1590</v>
      </c>
      <c r="C395" s="1" t="s">
        <v>1591</v>
      </c>
      <c r="D395" s="1" t="str">
        <f>TRIM(CLEAN(Table1[[#This Row],[title]]))</f>
        <v>Masha and the Bear</v>
      </c>
      <c r="E395" s="1" t="s">
        <v>32</v>
      </c>
      <c r="F395" s="1" t="s">
        <v>1592</v>
      </c>
      <c r="G395" s="12">
        <v>2009</v>
      </c>
      <c r="H395" s="4" t="str">
        <f ca="1">IF(Table1[[#This Row],[release_year]]&gt;YEAR(TODAY()) - 50,"Yes", "No")</f>
        <v>Yes</v>
      </c>
      <c r="I395" s="1" t="s">
        <v>234</v>
      </c>
      <c r="J395" s="1" t="str">
        <f>IF(Table1[[#This Row],[age_certification]] = "","Not Rated",Table1[[#This Row],[age_certification]])</f>
        <v>TV-Y</v>
      </c>
      <c r="K395" s="18">
        <v>6</v>
      </c>
      <c r="L395" s="9" t="s">
        <v>1593</v>
      </c>
      <c r="M395" s="11">
        <v>7.6</v>
      </c>
      <c r="N395" s="12">
        <v>3114</v>
      </c>
      <c r="O395" t="str">
        <f>IF(Table1[[#This Row],[imdb_votes]]&gt;100000, "popular", "not popular")</f>
        <v>not popular</v>
      </c>
    </row>
    <row r="396" spans="1:15" ht="15.75" customHeight="1" x14ac:dyDescent="0.3">
      <c r="A396" s="1">
        <v>394</v>
      </c>
      <c r="B396" s="1" t="s">
        <v>1594</v>
      </c>
      <c r="C396" s="1" t="s">
        <v>1595</v>
      </c>
      <c r="D396" s="1" t="str">
        <f>TRIM(CLEAN(Table1[[#This Row],[title]]))</f>
        <v>Like Stars on Earth</v>
      </c>
      <c r="E396" s="1" t="s">
        <v>13</v>
      </c>
      <c r="F396" s="1" t="s">
        <v>1596</v>
      </c>
      <c r="G396" s="12">
        <v>2007</v>
      </c>
      <c r="H396" s="4" t="str">
        <f ca="1">IF(Table1[[#This Row],[release_year]]&gt;YEAR(TODAY()) - 50,"Yes", "No")</f>
        <v>Yes</v>
      </c>
      <c r="I396" s="1" t="s">
        <v>20</v>
      </c>
      <c r="J396" s="1" t="str">
        <f>IF(Table1[[#This Row],[age_certification]] = "","Not Rated",Table1[[#This Row],[age_certification]])</f>
        <v>PG</v>
      </c>
      <c r="K396" s="18">
        <v>165</v>
      </c>
      <c r="L396" s="9" t="s">
        <v>1597</v>
      </c>
      <c r="M396" s="11">
        <v>8.3000000000000007</v>
      </c>
      <c r="N396" s="12">
        <v>188234</v>
      </c>
      <c r="O396" t="str">
        <f>IF(Table1[[#This Row],[imdb_votes]]&gt;100000, "popular", "not popular")</f>
        <v>popular</v>
      </c>
    </row>
    <row r="397" spans="1:15" ht="15.75" customHeight="1" x14ac:dyDescent="0.3">
      <c r="A397" s="1">
        <v>395</v>
      </c>
      <c r="B397" s="1" t="s">
        <v>1598</v>
      </c>
      <c r="C397" s="1" t="s">
        <v>1599</v>
      </c>
      <c r="D397" s="1" t="str">
        <f>TRIM(CLEAN(Table1[[#This Row],[title]]))</f>
        <v>Monty Python: Almost the Truth (The Lawyer's Cut)</v>
      </c>
      <c r="E397" s="1" t="s">
        <v>32</v>
      </c>
      <c r="F397" s="1" t="s">
        <v>1600</v>
      </c>
      <c r="G397" s="12">
        <v>2009</v>
      </c>
      <c r="H397" s="4" t="str">
        <f ca="1">IF(Table1[[#This Row],[release_year]]&gt;YEAR(TODAY()) - 50,"Yes", "No")</f>
        <v>Yes</v>
      </c>
      <c r="I397" s="1" t="s">
        <v>132</v>
      </c>
      <c r="J397" s="1" t="str">
        <f>IF(Table1[[#This Row],[age_certification]] = "","Not Rated",Table1[[#This Row],[age_certification]])</f>
        <v>TV-MA</v>
      </c>
      <c r="K397" s="18">
        <v>55</v>
      </c>
      <c r="L397" s="9" t="s">
        <v>1601</v>
      </c>
      <c r="M397" s="11">
        <v>8.1</v>
      </c>
      <c r="N397" s="12">
        <v>1740</v>
      </c>
      <c r="O397" t="str">
        <f>IF(Table1[[#This Row],[imdb_votes]]&gt;100000, "popular", "not popular")</f>
        <v>not popular</v>
      </c>
    </row>
    <row r="398" spans="1:15" ht="15.75" customHeight="1" x14ac:dyDescent="0.3">
      <c r="A398" s="1">
        <v>396</v>
      </c>
      <c r="B398" s="1" t="s">
        <v>1602</v>
      </c>
      <c r="C398" s="1" t="s">
        <v>1603</v>
      </c>
      <c r="D398" s="1" t="str">
        <f>TRIM(CLEAN(Table1[[#This Row],[title]]))</f>
        <v>The Legend of Bruce Lee</v>
      </c>
      <c r="E398" s="1" t="s">
        <v>32</v>
      </c>
      <c r="F398" s="1" t="s">
        <v>1604</v>
      </c>
      <c r="G398" s="12">
        <v>2008</v>
      </c>
      <c r="H398" s="4" t="str">
        <f ca="1">IF(Table1[[#This Row],[release_year]]&gt;YEAR(TODAY()) - 50,"Yes", "No")</f>
        <v>Yes</v>
      </c>
      <c r="I398"/>
      <c r="J398" t="str">
        <f>IF(Table1[[#This Row],[age_certification]] = "","Not Rated",Table1[[#This Row],[age_certification]])</f>
        <v>Not Rated</v>
      </c>
      <c r="K398" s="18">
        <v>45</v>
      </c>
      <c r="L398" s="9" t="s">
        <v>1605</v>
      </c>
      <c r="M398" s="11">
        <v>7</v>
      </c>
      <c r="N398" s="12">
        <v>1422</v>
      </c>
      <c r="O398" t="str">
        <f>IF(Table1[[#This Row],[imdb_votes]]&gt;100000, "popular", "not popular")</f>
        <v>not popular</v>
      </c>
    </row>
    <row r="399" spans="1:15" ht="15.75" customHeight="1" x14ac:dyDescent="0.3">
      <c r="A399" s="1">
        <v>397</v>
      </c>
      <c r="B399" s="1" t="s">
        <v>1606</v>
      </c>
      <c r="C399" s="1" t="s">
        <v>1607</v>
      </c>
      <c r="D399" s="1" t="str">
        <f>TRIM(CLEAN(Table1[[#This Row],[title]]))</f>
        <v>Ouran High School Host Club</v>
      </c>
      <c r="E399" s="1" t="s">
        <v>32</v>
      </c>
      <c r="F399" s="1" t="s">
        <v>1608</v>
      </c>
      <c r="G399" s="12">
        <v>2006</v>
      </c>
      <c r="H399" s="4" t="str">
        <f ca="1">IF(Table1[[#This Row],[release_year]]&gt;YEAR(TODAY()) - 50,"Yes", "No")</f>
        <v>Yes</v>
      </c>
      <c r="I399" s="1" t="s">
        <v>34</v>
      </c>
      <c r="J399" s="1" t="str">
        <f>IF(Table1[[#This Row],[age_certification]] = "","Not Rated",Table1[[#This Row],[age_certification]])</f>
        <v>TV-14</v>
      </c>
      <c r="K399" s="18">
        <v>23</v>
      </c>
      <c r="L399" s="9" t="s">
        <v>1609</v>
      </c>
      <c r="M399" s="11">
        <v>8.1999999999999904</v>
      </c>
      <c r="N399" s="12">
        <v>9763</v>
      </c>
      <c r="O399" t="str">
        <f>IF(Table1[[#This Row],[imdb_votes]]&gt;100000, "popular", "not popular")</f>
        <v>not popular</v>
      </c>
    </row>
    <row r="400" spans="1:15" ht="15.75" customHeight="1" x14ac:dyDescent="0.3">
      <c r="A400" s="1">
        <v>398</v>
      </c>
      <c r="B400" s="1" t="s">
        <v>1610</v>
      </c>
      <c r="C400" s="1" t="s">
        <v>1611</v>
      </c>
      <c r="D400" s="1" t="str">
        <f>TRIM(CLEAN(Table1[[#This Row],[title]]))</f>
        <v>Felon</v>
      </c>
      <c r="E400" s="1" t="s">
        <v>13</v>
      </c>
      <c r="F400" s="1" t="s">
        <v>1612</v>
      </c>
      <c r="G400" s="12">
        <v>2008</v>
      </c>
      <c r="H400" s="4" t="str">
        <f ca="1">IF(Table1[[#This Row],[release_year]]&gt;YEAR(TODAY()) - 50,"Yes", "No")</f>
        <v>Yes</v>
      </c>
      <c r="I400" s="1" t="s">
        <v>15</v>
      </c>
      <c r="J400" s="1" t="str">
        <f>IF(Table1[[#This Row],[age_certification]] = "","Not Rated",Table1[[#This Row],[age_certification]])</f>
        <v>R</v>
      </c>
      <c r="K400" s="18">
        <v>103</v>
      </c>
      <c r="L400" s="9" t="s">
        <v>1613</v>
      </c>
      <c r="M400" s="11">
        <v>7.4</v>
      </c>
      <c r="N400" s="12">
        <v>78039</v>
      </c>
      <c r="O400" t="str">
        <f>IF(Table1[[#This Row],[imdb_votes]]&gt;100000, "popular", "not popular")</f>
        <v>not popular</v>
      </c>
    </row>
    <row r="401" spans="1:15" ht="15.75" customHeight="1" x14ac:dyDescent="0.3">
      <c r="A401" s="1">
        <v>399</v>
      </c>
      <c r="B401" s="1" t="s">
        <v>1614</v>
      </c>
      <c r="C401" s="1" t="s">
        <v>1615</v>
      </c>
      <c r="D401" s="1" t="str">
        <f>TRIM(CLEAN(Table1[[#This Row],[title]]))</f>
        <v>The Ultimatum</v>
      </c>
      <c r="E401" s="1" t="s">
        <v>32</v>
      </c>
      <c r="F401" s="2" t="s">
        <v>1616</v>
      </c>
      <c r="G401" s="12">
        <v>2009</v>
      </c>
      <c r="H401" s="4" t="str">
        <f ca="1">IF(Table1[[#This Row],[release_year]]&gt;YEAR(TODAY()) - 50,"Yes", "No")</f>
        <v>Yes</v>
      </c>
      <c r="I401" s="1" t="s">
        <v>34</v>
      </c>
      <c r="J401" s="1" t="str">
        <f>IF(Table1[[#This Row],[age_certification]] = "","Not Rated",Table1[[#This Row],[age_certification]])</f>
        <v>TV-14</v>
      </c>
      <c r="K401" s="18">
        <v>44</v>
      </c>
      <c r="L401" s="9" t="s">
        <v>1617</v>
      </c>
      <c r="M401" s="11">
        <v>5.4</v>
      </c>
      <c r="N401" s="12">
        <v>6</v>
      </c>
      <c r="O401" t="str">
        <f>IF(Table1[[#This Row],[imdb_votes]]&gt;100000, "popular", "not popular")</f>
        <v>not popular</v>
      </c>
    </row>
    <row r="402" spans="1:15" ht="15.75" customHeight="1" x14ac:dyDescent="0.3">
      <c r="A402" s="1">
        <v>400</v>
      </c>
      <c r="B402" s="1" t="s">
        <v>1618</v>
      </c>
      <c r="C402" s="1" t="s">
        <v>1619</v>
      </c>
      <c r="D402" s="1" t="str">
        <f>TRIM(CLEAN(Table1[[#This Row],[title]]))</f>
        <v>Mobile Suit Gundam Unicorn</v>
      </c>
      <c r="E402" s="1" t="s">
        <v>32</v>
      </c>
      <c r="F402" s="2" t="s">
        <v>1620</v>
      </c>
      <c r="G402" s="12">
        <v>2010</v>
      </c>
      <c r="H402" s="4" t="str">
        <f ca="1">IF(Table1[[#This Row],[release_year]]&gt;YEAR(TODAY()) - 50,"Yes", "No")</f>
        <v>Yes</v>
      </c>
      <c r="I402" s="1" t="s">
        <v>34</v>
      </c>
      <c r="J402" s="1" t="str">
        <f>IF(Table1[[#This Row],[age_certification]] = "","Not Rated",Table1[[#This Row],[age_certification]])</f>
        <v>TV-14</v>
      </c>
      <c r="K402" s="18">
        <v>35</v>
      </c>
      <c r="L402" s="9" t="s">
        <v>1621</v>
      </c>
      <c r="M402" s="11">
        <v>7.8</v>
      </c>
      <c r="N402" s="12">
        <v>1291</v>
      </c>
      <c r="O402" t="str">
        <f>IF(Table1[[#This Row],[imdb_votes]]&gt;100000, "popular", "not popular")</f>
        <v>not popular</v>
      </c>
    </row>
    <row r="403" spans="1:15" ht="15.75" customHeight="1" x14ac:dyDescent="0.3">
      <c r="A403" s="1">
        <v>401</v>
      </c>
      <c r="B403" s="1" t="s">
        <v>1622</v>
      </c>
      <c r="C403" s="1" t="s">
        <v>1623</v>
      </c>
      <c r="D403" s="1" t="str">
        <f>TRIM(CLEAN(Table1[[#This Row],[title]]))</f>
        <v>Stuart Little 2</v>
      </c>
      <c r="E403" s="1" t="s">
        <v>13</v>
      </c>
      <c r="F403" s="1" t="s">
        <v>1624</v>
      </c>
      <c r="G403" s="12">
        <v>2002</v>
      </c>
      <c r="H403" s="4" t="str">
        <f ca="1">IF(Table1[[#This Row],[release_year]]&gt;YEAR(TODAY()) - 50,"Yes", "No")</f>
        <v>Yes</v>
      </c>
      <c r="I403" s="1" t="s">
        <v>43</v>
      </c>
      <c r="J403" s="1" t="str">
        <f>IF(Table1[[#This Row],[age_certification]] = "","Not Rated",Table1[[#This Row],[age_certification]])</f>
        <v>G</v>
      </c>
      <c r="K403" s="18">
        <v>78</v>
      </c>
      <c r="L403" s="9" t="s">
        <v>1625</v>
      </c>
      <c r="M403" s="11">
        <v>5.5</v>
      </c>
      <c r="N403" s="12">
        <v>53746</v>
      </c>
      <c r="O403" t="str">
        <f>IF(Table1[[#This Row],[imdb_votes]]&gt;100000, "popular", "not popular")</f>
        <v>not popular</v>
      </c>
    </row>
    <row r="404" spans="1:15" ht="15.75" customHeight="1" x14ac:dyDescent="0.3">
      <c r="A404" s="1">
        <v>402</v>
      </c>
      <c r="B404" s="1" t="s">
        <v>1626</v>
      </c>
      <c r="C404" s="1" t="s">
        <v>1627</v>
      </c>
      <c r="D404" s="1" t="str">
        <f>TRIM(CLEAN(Table1[[#This Row],[title]]))</f>
        <v>Johnny Test</v>
      </c>
      <c r="E404" s="1" t="s">
        <v>32</v>
      </c>
      <c r="F404" s="1" t="s">
        <v>1628</v>
      </c>
      <c r="G404" s="12">
        <v>2005</v>
      </c>
      <c r="H404" s="4" t="str">
        <f ca="1">IF(Table1[[#This Row],[release_year]]&gt;YEAR(TODAY()) - 50,"Yes", "No")</f>
        <v>Yes</v>
      </c>
      <c r="I404" s="1" t="s">
        <v>423</v>
      </c>
      <c r="J404" s="1" t="str">
        <f>IF(Table1[[#This Row],[age_certification]] = "","Not Rated",Table1[[#This Row],[age_certification]])</f>
        <v>TV-Y7</v>
      </c>
      <c r="K404" s="18">
        <v>18</v>
      </c>
      <c r="L404" s="9" t="s">
        <v>1629</v>
      </c>
      <c r="M404" s="11">
        <v>5.0999999999999996</v>
      </c>
      <c r="N404" s="12">
        <v>8172</v>
      </c>
      <c r="O404" t="str">
        <f>IF(Table1[[#This Row],[imdb_votes]]&gt;100000, "popular", "not popular")</f>
        <v>not popular</v>
      </c>
    </row>
    <row r="405" spans="1:15" ht="15.75" customHeight="1" x14ac:dyDescent="0.3">
      <c r="A405" s="1">
        <v>403</v>
      </c>
      <c r="B405" s="1" t="s">
        <v>1630</v>
      </c>
      <c r="C405" s="1" t="s">
        <v>1631</v>
      </c>
      <c r="D405" s="1" t="str">
        <f>TRIM(CLEAN(Table1[[#This Row],[title]]))</f>
        <v>Code Lyoko</v>
      </c>
      <c r="E405" s="1" t="s">
        <v>32</v>
      </c>
      <c r="F405" s="1" t="s">
        <v>1632</v>
      </c>
      <c r="G405" s="12">
        <v>2003</v>
      </c>
      <c r="H405" s="4" t="str">
        <f ca="1">IF(Table1[[#This Row],[release_year]]&gt;YEAR(TODAY()) - 50,"Yes", "No")</f>
        <v>Yes</v>
      </c>
      <c r="I405" s="1" t="s">
        <v>247</v>
      </c>
      <c r="J405" s="1" t="str">
        <f>IF(Table1[[#This Row],[age_certification]] = "","Not Rated",Table1[[#This Row],[age_certification]])</f>
        <v>TV-G</v>
      </c>
      <c r="K405" s="18">
        <v>24</v>
      </c>
      <c r="L405" s="9" t="s">
        <v>1633</v>
      </c>
      <c r="M405" s="11">
        <v>7.3</v>
      </c>
      <c r="N405" s="12">
        <v>5109</v>
      </c>
      <c r="O405" t="str">
        <f>IF(Table1[[#This Row],[imdb_votes]]&gt;100000, "popular", "not popular")</f>
        <v>not popular</v>
      </c>
    </row>
    <row r="406" spans="1:15" ht="15.75" customHeight="1" x14ac:dyDescent="0.3">
      <c r="A406" s="1">
        <v>404</v>
      </c>
      <c r="B406" s="1" t="s">
        <v>1634</v>
      </c>
      <c r="C406" s="1" t="s">
        <v>1635</v>
      </c>
      <c r="D406" s="1" t="str">
        <f>TRIM(CLEAN(Table1[[#This Row],[title]]))</f>
        <v>Did You Hear About the Morgans?</v>
      </c>
      <c r="E406" s="1" t="s">
        <v>13</v>
      </c>
      <c r="F406" s="1" t="s">
        <v>1636</v>
      </c>
      <c r="G406" s="12">
        <v>2009</v>
      </c>
      <c r="H406" s="4" t="str">
        <f ca="1">IF(Table1[[#This Row],[release_year]]&gt;YEAR(TODAY()) - 50,"Yes", "No")</f>
        <v>Yes</v>
      </c>
      <c r="I406" s="1" t="s">
        <v>56</v>
      </c>
      <c r="J406" s="1" t="str">
        <f>IF(Table1[[#This Row],[age_certification]] = "","Not Rated",Table1[[#This Row],[age_certification]])</f>
        <v>PG-13</v>
      </c>
      <c r="K406" s="18">
        <v>103</v>
      </c>
      <c r="L406" s="9" t="s">
        <v>1637</v>
      </c>
      <c r="M406" s="11">
        <v>4.9000000000000004</v>
      </c>
      <c r="N406" s="12">
        <v>40289</v>
      </c>
      <c r="O406" t="str">
        <f>IF(Table1[[#This Row],[imdb_votes]]&gt;100000, "popular", "not popular")</f>
        <v>not popular</v>
      </c>
    </row>
    <row r="407" spans="1:15" ht="15.75" customHeight="1" x14ac:dyDescent="0.3">
      <c r="A407" s="1">
        <v>405</v>
      </c>
      <c r="B407" s="1" t="s">
        <v>1638</v>
      </c>
      <c r="C407" s="1" t="s">
        <v>1639</v>
      </c>
      <c r="D407" s="1" t="str">
        <f>TRIM(CLEAN(Table1[[#This Row],[title]]))</f>
        <v>Iris</v>
      </c>
      <c r="E407" s="1" t="s">
        <v>32</v>
      </c>
      <c r="F407" s="1" t="s">
        <v>1640</v>
      </c>
      <c r="G407" s="12">
        <v>2009</v>
      </c>
      <c r="H407" s="4" t="str">
        <f ca="1">IF(Table1[[#This Row],[release_year]]&gt;YEAR(TODAY()) - 50,"Yes", "No")</f>
        <v>Yes</v>
      </c>
      <c r="I407" s="1" t="s">
        <v>34</v>
      </c>
      <c r="J407" s="1" t="str">
        <f>IF(Table1[[#This Row],[age_certification]] = "","Not Rated",Table1[[#This Row],[age_certification]])</f>
        <v>TV-14</v>
      </c>
      <c r="K407" s="18">
        <v>61</v>
      </c>
      <c r="L407" s="9" t="s">
        <v>1641</v>
      </c>
      <c r="M407" s="11">
        <v>7.8</v>
      </c>
      <c r="N407" s="12">
        <v>1951</v>
      </c>
      <c r="O407" t="str">
        <f>IF(Table1[[#This Row],[imdb_votes]]&gt;100000, "popular", "not popular")</f>
        <v>not popular</v>
      </c>
    </row>
    <row r="408" spans="1:15" ht="15.75" customHeight="1" x14ac:dyDescent="0.3">
      <c r="A408" s="1">
        <v>406</v>
      </c>
      <c r="B408" s="1" t="s">
        <v>1642</v>
      </c>
      <c r="C408" s="1" t="s">
        <v>1643</v>
      </c>
      <c r="D408" s="1" t="str">
        <f>TRIM(CLEAN(Table1[[#This Row],[title]]))</f>
        <v>DreamWorks Shrek's Swamp Stories</v>
      </c>
      <c r="E408" s="1" t="s">
        <v>32</v>
      </c>
      <c r="F408" s="1" t="s">
        <v>1644</v>
      </c>
      <c r="G408" s="12">
        <v>2010</v>
      </c>
      <c r="H408" s="4" t="str">
        <f ca="1">IF(Table1[[#This Row],[release_year]]&gt;YEAR(TODAY()) - 50,"Yes", "No")</f>
        <v>Yes</v>
      </c>
      <c r="I408" s="1" t="s">
        <v>193</v>
      </c>
      <c r="J408" s="1" t="str">
        <f>IF(Table1[[#This Row],[age_certification]] = "","Not Rated",Table1[[#This Row],[age_certification]])</f>
        <v>TV-PG</v>
      </c>
      <c r="K408" s="18">
        <v>24</v>
      </c>
      <c r="L408" s="9" t="s">
        <v>1645</v>
      </c>
      <c r="M408" s="11">
        <v>6.5</v>
      </c>
      <c r="N408" s="12">
        <v>330</v>
      </c>
      <c r="O408" t="str">
        <f>IF(Table1[[#This Row],[imdb_votes]]&gt;100000, "popular", "not popular")</f>
        <v>not popular</v>
      </c>
    </row>
    <row r="409" spans="1:15" ht="15.75" customHeight="1" x14ac:dyDescent="0.3">
      <c r="A409" s="1">
        <v>407</v>
      </c>
      <c r="B409" s="1" t="s">
        <v>1646</v>
      </c>
      <c r="C409" s="1" t="s">
        <v>1647</v>
      </c>
      <c r="D409" s="1" t="str">
        <f>TRIM(CLEAN(Table1[[#This Row],[title]]))</f>
        <v>Ben &amp; Holly's Little Kingdom</v>
      </c>
      <c r="E409" s="1" t="s">
        <v>32</v>
      </c>
      <c r="F409" s="1" t="s">
        <v>1648</v>
      </c>
      <c r="G409" s="12">
        <v>2009</v>
      </c>
      <c r="H409" s="4" t="str">
        <f ca="1">IF(Table1[[#This Row],[release_year]]&gt;YEAR(TODAY()) - 50,"Yes", "No")</f>
        <v>Yes</v>
      </c>
      <c r="I409" s="1" t="s">
        <v>247</v>
      </c>
      <c r="J409" s="1" t="str">
        <f>IF(Table1[[#This Row],[age_certification]] = "","Not Rated",Table1[[#This Row],[age_certification]])</f>
        <v>TV-G</v>
      </c>
      <c r="K409" s="18">
        <v>14</v>
      </c>
      <c r="L409" s="9" t="s">
        <v>1649</v>
      </c>
      <c r="M409" s="11">
        <v>7.5</v>
      </c>
      <c r="N409" s="12">
        <v>1222</v>
      </c>
      <c r="O409" t="str">
        <f>IF(Table1[[#This Row],[imdb_votes]]&gt;100000, "popular", "not popular")</f>
        <v>not popular</v>
      </c>
    </row>
    <row r="410" spans="1:15" ht="15.75" customHeight="1" x14ac:dyDescent="0.3">
      <c r="A410" s="1">
        <v>408</v>
      </c>
      <c r="B410" s="1" t="s">
        <v>1650</v>
      </c>
      <c r="C410" s="1" t="s">
        <v>1651</v>
      </c>
      <c r="D410" s="1" t="str">
        <f>TRIM(CLEAN(Table1[[#This Row],[title]]))</f>
        <v>The Garfield Show</v>
      </c>
      <c r="E410" s="1" t="s">
        <v>32</v>
      </c>
      <c r="F410" s="1" t="s">
        <v>1652</v>
      </c>
      <c r="G410" s="12">
        <v>2009</v>
      </c>
      <c r="H410" s="4" t="str">
        <f ca="1">IF(Table1[[#This Row],[release_year]]&gt;YEAR(TODAY()) - 50,"Yes", "No")</f>
        <v>Yes</v>
      </c>
      <c r="I410" s="1" t="s">
        <v>247</v>
      </c>
      <c r="J410" s="1" t="str">
        <f>IF(Table1[[#This Row],[age_certification]] = "","Not Rated",Table1[[#This Row],[age_certification]])</f>
        <v>TV-G</v>
      </c>
      <c r="K410" s="18">
        <v>17</v>
      </c>
      <c r="L410" s="9" t="s">
        <v>1653</v>
      </c>
      <c r="M410" s="11">
        <v>5.3</v>
      </c>
      <c r="N410" s="12">
        <v>2499</v>
      </c>
      <c r="O410" t="str">
        <f>IF(Table1[[#This Row],[imdb_votes]]&gt;100000, "popular", "not popular")</f>
        <v>not popular</v>
      </c>
    </row>
    <row r="411" spans="1:15" ht="15.75" customHeight="1" x14ac:dyDescent="0.3">
      <c r="A411" s="1">
        <v>409</v>
      </c>
      <c r="B411" s="1" t="s">
        <v>1654</v>
      </c>
      <c r="C411" s="1" t="s">
        <v>1655</v>
      </c>
      <c r="D411" s="1" t="str">
        <f>TRIM(CLEAN(Table1[[#This Row],[title]]))</f>
        <v>Chaos</v>
      </c>
      <c r="E411" s="1" t="s">
        <v>13</v>
      </c>
      <c r="F411" s="1" t="s">
        <v>1656</v>
      </c>
      <c r="G411" s="12">
        <v>2005</v>
      </c>
      <c r="H411" s="4" t="str">
        <f ca="1">IF(Table1[[#This Row],[release_year]]&gt;YEAR(TODAY()) - 50,"Yes", "No")</f>
        <v>Yes</v>
      </c>
      <c r="I411" s="1" t="s">
        <v>15</v>
      </c>
      <c r="J411" s="1" t="str">
        <f>IF(Table1[[#This Row],[age_certification]] = "","Not Rated",Table1[[#This Row],[age_certification]])</f>
        <v>R</v>
      </c>
      <c r="K411" s="18">
        <v>106</v>
      </c>
      <c r="L411" s="9" t="s">
        <v>1657</v>
      </c>
      <c r="M411" s="11">
        <v>6.4</v>
      </c>
      <c r="N411" s="12">
        <v>54633</v>
      </c>
      <c r="O411" t="str">
        <f>IF(Table1[[#This Row],[imdb_votes]]&gt;100000, "popular", "not popular")</f>
        <v>not popular</v>
      </c>
    </row>
    <row r="412" spans="1:15" ht="15.75" customHeight="1" x14ac:dyDescent="0.3">
      <c r="A412" s="1">
        <v>410</v>
      </c>
      <c r="B412" s="1" t="s">
        <v>1658</v>
      </c>
      <c r="C412" s="1" t="s">
        <v>1659</v>
      </c>
      <c r="D412" s="1" t="str">
        <f>TRIM(CLEAN(Table1[[#This Row],[title]]))</f>
        <v>Wakfu</v>
      </c>
      <c r="E412" s="1" t="s">
        <v>32</v>
      </c>
      <c r="F412" s="1" t="s">
        <v>1660</v>
      </c>
      <c r="G412" s="12">
        <v>2008</v>
      </c>
      <c r="H412" s="4" t="str">
        <f ca="1">IF(Table1[[#This Row],[release_year]]&gt;YEAR(TODAY()) - 50,"Yes", "No")</f>
        <v>Yes</v>
      </c>
      <c r="I412" s="1" t="s">
        <v>423</v>
      </c>
      <c r="J412" s="1" t="str">
        <f>IF(Table1[[#This Row],[age_certification]] = "","Not Rated",Table1[[#This Row],[age_certification]])</f>
        <v>TV-Y7</v>
      </c>
      <c r="K412" s="18">
        <v>22</v>
      </c>
      <c r="L412" s="9" t="s">
        <v>1661</v>
      </c>
      <c r="M412" s="11">
        <v>8.1</v>
      </c>
      <c r="N412" s="12">
        <v>1469</v>
      </c>
      <c r="O412" t="str">
        <f>IF(Table1[[#This Row],[imdb_votes]]&gt;100000, "popular", "not popular")</f>
        <v>not popular</v>
      </c>
    </row>
    <row r="413" spans="1:15" ht="15.75" customHeight="1" x14ac:dyDescent="0.3">
      <c r="A413" s="1">
        <v>411</v>
      </c>
      <c r="B413" s="1" t="s">
        <v>1662</v>
      </c>
      <c r="C413" s="1" t="s">
        <v>1663</v>
      </c>
      <c r="D413" s="1" t="str">
        <f>TRIM(CLEAN(Table1[[#This Row],[title]]))</f>
        <v>Katt Williams: The Pimp Chronicles Pt. 1</v>
      </c>
      <c r="E413" s="1" t="s">
        <v>13</v>
      </c>
      <c r="F413" s="1" t="s">
        <v>1664</v>
      </c>
      <c r="G413" s="12">
        <v>2006</v>
      </c>
      <c r="H413" s="4" t="str">
        <f ca="1">IF(Table1[[#This Row],[release_year]]&gt;YEAR(TODAY()) - 50,"Yes", "No")</f>
        <v>Yes</v>
      </c>
      <c r="I413"/>
      <c r="J413" t="str">
        <f>IF(Table1[[#This Row],[age_certification]] = "","Not Rated",Table1[[#This Row],[age_certification]])</f>
        <v>Not Rated</v>
      </c>
      <c r="K413" s="18">
        <v>46</v>
      </c>
      <c r="L413" s="9" t="s">
        <v>1665</v>
      </c>
      <c r="M413" s="11">
        <v>7.6</v>
      </c>
      <c r="N413" s="12">
        <v>1780</v>
      </c>
      <c r="O413" t="str">
        <f>IF(Table1[[#This Row],[imdb_votes]]&gt;100000, "popular", "not popular")</f>
        <v>not popular</v>
      </c>
    </row>
    <row r="414" spans="1:15" ht="15.75" customHeight="1" x14ac:dyDescent="0.3">
      <c r="A414" s="1">
        <v>412</v>
      </c>
      <c r="B414" s="1" t="s">
        <v>1666</v>
      </c>
      <c r="C414" s="1" t="s">
        <v>1667</v>
      </c>
      <c r="D414" s="1" t="str">
        <f>TRIM(CLEAN(Table1[[#This Row],[title]]))</f>
        <v>Initial D</v>
      </c>
      <c r="E414" s="1" t="s">
        <v>13</v>
      </c>
      <c r="F414" s="1" t="s">
        <v>1668</v>
      </c>
      <c r="G414" s="12">
        <v>2005</v>
      </c>
      <c r="H414" s="4" t="str">
        <f ca="1">IF(Table1[[#This Row],[release_year]]&gt;YEAR(TODAY()) - 50,"Yes", "No")</f>
        <v>Yes</v>
      </c>
      <c r="I414"/>
      <c r="J414" t="str">
        <f>IF(Table1[[#This Row],[age_certification]] = "","Not Rated",Table1[[#This Row],[age_certification]])</f>
        <v>Not Rated</v>
      </c>
      <c r="K414" s="18">
        <v>107</v>
      </c>
      <c r="L414" s="9" t="s">
        <v>1669</v>
      </c>
      <c r="M414" s="11">
        <v>6.3</v>
      </c>
      <c r="N414" s="12">
        <v>8536</v>
      </c>
      <c r="O414" t="str">
        <f>IF(Table1[[#This Row],[imdb_votes]]&gt;100000, "popular", "not popular")</f>
        <v>not popular</v>
      </c>
    </row>
    <row r="415" spans="1:15" ht="15.75" customHeight="1" x14ac:dyDescent="0.3">
      <c r="A415" s="1">
        <v>413</v>
      </c>
      <c r="B415" s="1" t="s">
        <v>1670</v>
      </c>
      <c r="C415" s="1" t="s">
        <v>1671</v>
      </c>
      <c r="D415" s="1" t="str">
        <f>TRIM(CLEAN(Table1[[#This Row],[title]]))</f>
        <v>Comedian</v>
      </c>
      <c r="E415" s="1" t="s">
        <v>13</v>
      </c>
      <c r="F415" s="1" t="s">
        <v>1672</v>
      </c>
      <c r="G415" s="12">
        <v>2002</v>
      </c>
      <c r="H415" s="4" t="str">
        <f ca="1">IF(Table1[[#This Row],[release_year]]&gt;YEAR(TODAY()) - 50,"Yes", "No")</f>
        <v>Yes</v>
      </c>
      <c r="I415" s="1" t="s">
        <v>15</v>
      </c>
      <c r="J415" s="1" t="str">
        <f>IF(Table1[[#This Row],[age_certification]] = "","Not Rated",Table1[[#This Row],[age_certification]])</f>
        <v>R</v>
      </c>
      <c r="K415" s="18">
        <v>82</v>
      </c>
      <c r="L415" s="9" t="s">
        <v>1673</v>
      </c>
      <c r="M415" s="11">
        <v>6.9</v>
      </c>
      <c r="N415" s="12">
        <v>6948</v>
      </c>
      <c r="O415" t="str">
        <f>IF(Table1[[#This Row],[imdb_votes]]&gt;100000, "popular", "not popular")</f>
        <v>not popular</v>
      </c>
    </row>
    <row r="416" spans="1:15" ht="15.75" customHeight="1" x14ac:dyDescent="0.3">
      <c r="A416" s="1">
        <v>414</v>
      </c>
      <c r="B416" s="1" t="s">
        <v>1674</v>
      </c>
      <c r="C416" s="1" t="s">
        <v>1675</v>
      </c>
      <c r="D416" s="1" t="str">
        <f>TRIM(CLEAN(Table1[[#This Row],[title]]))</f>
        <v>Delta Farce</v>
      </c>
      <c r="E416" s="1" t="s">
        <v>13</v>
      </c>
      <c r="F416" s="1" t="s">
        <v>1676</v>
      </c>
      <c r="G416" s="12">
        <v>2007</v>
      </c>
      <c r="H416" s="4" t="str">
        <f ca="1">IF(Table1[[#This Row],[release_year]]&gt;YEAR(TODAY()) - 50,"Yes", "No")</f>
        <v>Yes</v>
      </c>
      <c r="I416" s="1" t="s">
        <v>56</v>
      </c>
      <c r="J416" s="1" t="str">
        <f>IF(Table1[[#This Row],[age_certification]] = "","Not Rated",Table1[[#This Row],[age_certification]])</f>
        <v>PG-13</v>
      </c>
      <c r="K416" s="18">
        <v>90</v>
      </c>
      <c r="L416" s="9" t="s">
        <v>1677</v>
      </c>
      <c r="M416" s="11">
        <v>3.6</v>
      </c>
      <c r="N416" s="12">
        <v>11138</v>
      </c>
      <c r="O416" t="str">
        <f>IF(Table1[[#This Row],[imdb_votes]]&gt;100000, "popular", "not popular")</f>
        <v>not popular</v>
      </c>
    </row>
    <row r="417" spans="1:15" ht="15.75" customHeight="1" x14ac:dyDescent="0.3">
      <c r="A417" s="1">
        <v>415</v>
      </c>
      <c r="B417" s="1" t="s">
        <v>1678</v>
      </c>
      <c r="C417" s="1" t="s">
        <v>1679</v>
      </c>
      <c r="D417" s="1" t="str">
        <f>TRIM(CLEAN(Table1[[#This Row],[title]]))</f>
        <v>One Piece: Strong World</v>
      </c>
      <c r="E417" s="1" t="s">
        <v>13</v>
      </c>
      <c r="F417" s="1" t="s">
        <v>1680</v>
      </c>
      <c r="G417" s="12">
        <v>2009</v>
      </c>
      <c r="H417" s="4" t="str">
        <f ca="1">IF(Table1[[#This Row],[release_year]]&gt;YEAR(TODAY()) - 50,"Yes", "No")</f>
        <v>Yes</v>
      </c>
      <c r="I417" s="1" t="s">
        <v>56</v>
      </c>
      <c r="J417" s="1" t="str">
        <f>IF(Table1[[#This Row],[age_certification]] = "","Not Rated",Table1[[#This Row],[age_certification]])</f>
        <v>PG-13</v>
      </c>
      <c r="K417" s="18">
        <v>114</v>
      </c>
      <c r="L417" s="9" t="s">
        <v>1681</v>
      </c>
      <c r="M417" s="11">
        <v>7.5</v>
      </c>
      <c r="N417" s="12">
        <v>5382</v>
      </c>
      <c r="O417" t="str">
        <f>IF(Table1[[#This Row],[imdb_votes]]&gt;100000, "popular", "not popular")</f>
        <v>not popular</v>
      </c>
    </row>
    <row r="418" spans="1:15" ht="15.75" customHeight="1" x14ac:dyDescent="0.3">
      <c r="A418" s="1">
        <v>416</v>
      </c>
      <c r="B418" s="1" t="s">
        <v>1682</v>
      </c>
      <c r="C418" s="1" t="s">
        <v>1683</v>
      </c>
      <c r="D418" s="1" t="str">
        <f>TRIM(CLEAN(Table1[[#This Row],[title]]))</f>
        <v>Christmas with the Kranks</v>
      </c>
      <c r="E418" s="1" t="s">
        <v>13</v>
      </c>
      <c r="F418" s="1" t="s">
        <v>1684</v>
      </c>
      <c r="G418" s="12">
        <v>2004</v>
      </c>
      <c r="H418" s="4" t="str">
        <f ca="1">IF(Table1[[#This Row],[release_year]]&gt;YEAR(TODAY()) - 50,"Yes", "No")</f>
        <v>Yes</v>
      </c>
      <c r="I418" s="1" t="s">
        <v>20</v>
      </c>
      <c r="J418" s="1" t="str">
        <f>IF(Table1[[#This Row],[age_certification]] = "","Not Rated",Table1[[#This Row],[age_certification]])</f>
        <v>PG</v>
      </c>
      <c r="K418" s="18">
        <v>99</v>
      </c>
      <c r="L418" s="9" t="s">
        <v>1685</v>
      </c>
      <c r="M418" s="11">
        <v>5.4</v>
      </c>
      <c r="N418" s="12">
        <v>49090</v>
      </c>
      <c r="O418" t="str">
        <f>IF(Table1[[#This Row],[imdb_votes]]&gt;100000, "popular", "not popular")</f>
        <v>not popular</v>
      </c>
    </row>
    <row r="419" spans="1:15" ht="15.75" customHeight="1" x14ac:dyDescent="0.3">
      <c r="A419" s="1">
        <v>417</v>
      </c>
      <c r="B419" s="1" t="s">
        <v>1686</v>
      </c>
      <c r="C419" s="1" t="s">
        <v>1687</v>
      </c>
      <c r="D419" s="1" t="str">
        <f>TRIM(CLEAN(Table1[[#This Row],[title]]))</f>
        <v>Dinosaur King</v>
      </c>
      <c r="E419" s="1" t="s">
        <v>32</v>
      </c>
      <c r="F419" s="2" t="s">
        <v>1688</v>
      </c>
      <c r="G419" s="12">
        <v>2007</v>
      </c>
      <c r="H419" s="4" t="str">
        <f ca="1">IF(Table1[[#This Row],[release_year]]&gt;YEAR(TODAY()) - 50,"Yes", "No")</f>
        <v>Yes</v>
      </c>
      <c r="I419"/>
      <c r="J419" t="str">
        <f>IF(Table1[[#This Row],[age_certification]] = "","Not Rated",Table1[[#This Row],[age_certification]])</f>
        <v>Not Rated</v>
      </c>
      <c r="K419" s="18">
        <v>21</v>
      </c>
      <c r="L419" s="9" t="s">
        <v>1689</v>
      </c>
      <c r="M419" s="11">
        <v>5.6</v>
      </c>
      <c r="N419" s="12">
        <v>720</v>
      </c>
      <c r="O419" t="str">
        <f>IF(Table1[[#This Row],[imdb_votes]]&gt;100000, "popular", "not popular")</f>
        <v>not popular</v>
      </c>
    </row>
    <row r="420" spans="1:15" ht="15.75" customHeight="1" x14ac:dyDescent="0.3">
      <c r="A420" s="1">
        <v>418</v>
      </c>
      <c r="B420" s="1" t="s">
        <v>1690</v>
      </c>
      <c r="C420" s="1" t="s">
        <v>1691</v>
      </c>
      <c r="D420" s="1" t="str">
        <f>TRIM(CLEAN(Table1[[#This Row],[title]]))</f>
        <v>Love Happens</v>
      </c>
      <c r="E420" s="1" t="s">
        <v>13</v>
      </c>
      <c r="F420" s="1" t="s">
        <v>1692</v>
      </c>
      <c r="G420" s="12">
        <v>2009</v>
      </c>
      <c r="H420" s="4" t="str">
        <f ca="1">IF(Table1[[#This Row],[release_year]]&gt;YEAR(TODAY()) - 50,"Yes", "No")</f>
        <v>Yes</v>
      </c>
      <c r="I420" s="1" t="s">
        <v>56</v>
      </c>
      <c r="J420" s="1" t="str">
        <f>IF(Table1[[#This Row],[age_certification]] = "","Not Rated",Table1[[#This Row],[age_certification]])</f>
        <v>PG-13</v>
      </c>
      <c r="K420" s="18">
        <v>109</v>
      </c>
      <c r="L420" s="9" t="s">
        <v>1693</v>
      </c>
      <c r="M420" s="11">
        <v>5.6</v>
      </c>
      <c r="N420" s="12">
        <v>32837</v>
      </c>
      <c r="O420" t="str">
        <f>IF(Table1[[#This Row],[imdb_votes]]&gt;100000, "popular", "not popular")</f>
        <v>not popular</v>
      </c>
    </row>
    <row r="421" spans="1:15" ht="15.75" customHeight="1" x14ac:dyDescent="0.3">
      <c r="A421" s="1">
        <v>419</v>
      </c>
      <c r="B421" s="1" t="s">
        <v>1694</v>
      </c>
      <c r="C421" s="1" t="s">
        <v>1695</v>
      </c>
      <c r="D421" s="1" t="str">
        <f>TRIM(CLEAN(Table1[[#This Row],[title]]))</f>
        <v>Vampire Knight</v>
      </c>
      <c r="E421" s="1" t="s">
        <v>32</v>
      </c>
      <c r="F421" s="1" t="s">
        <v>1696</v>
      </c>
      <c r="G421" s="12">
        <v>2008</v>
      </c>
      <c r="H421" s="4" t="str">
        <f ca="1">IF(Table1[[#This Row],[release_year]]&gt;YEAR(TODAY()) - 50,"Yes", "No")</f>
        <v>Yes</v>
      </c>
      <c r="I421" s="1" t="s">
        <v>34</v>
      </c>
      <c r="J421" s="1" t="str">
        <f>IF(Table1[[#This Row],[age_certification]] = "","Not Rated",Table1[[#This Row],[age_certification]])</f>
        <v>TV-14</v>
      </c>
      <c r="K421" s="18">
        <v>25</v>
      </c>
      <c r="L421" s="9" t="s">
        <v>1697</v>
      </c>
      <c r="M421" s="11">
        <v>7.3</v>
      </c>
      <c r="N421" s="12">
        <v>5172</v>
      </c>
      <c r="O421" t="str">
        <f>IF(Table1[[#This Row],[imdb_votes]]&gt;100000, "popular", "not popular")</f>
        <v>not popular</v>
      </c>
    </row>
    <row r="422" spans="1:15" ht="15.75" customHeight="1" x14ac:dyDescent="0.3">
      <c r="A422" s="1">
        <v>420</v>
      </c>
      <c r="B422" s="1" t="s">
        <v>1698</v>
      </c>
      <c r="C422" s="1" t="s">
        <v>1699</v>
      </c>
      <c r="D422" s="1" t="str">
        <f>TRIM(CLEAN(Table1[[#This Row],[title]]))</f>
        <v>Den-noh Coil</v>
      </c>
      <c r="E422" s="1" t="s">
        <v>32</v>
      </c>
      <c r="F422" s="2" t="s">
        <v>1700</v>
      </c>
      <c r="G422" s="12">
        <v>2007</v>
      </c>
      <c r="H422" s="4" t="str">
        <f ca="1">IF(Table1[[#This Row],[release_year]]&gt;YEAR(TODAY()) - 50,"Yes", "No")</f>
        <v>Yes</v>
      </c>
      <c r="I422" s="1" t="s">
        <v>423</v>
      </c>
      <c r="J422" s="1" t="str">
        <f>IF(Table1[[#This Row],[age_certification]] = "","Not Rated",Table1[[#This Row],[age_certification]])</f>
        <v>TV-Y7</v>
      </c>
      <c r="K422" s="18">
        <v>25</v>
      </c>
      <c r="L422" s="9" t="s">
        <v>1701</v>
      </c>
      <c r="M422" s="11">
        <v>7.9</v>
      </c>
      <c r="N422" s="12">
        <v>863</v>
      </c>
      <c r="O422" t="str">
        <f>IF(Table1[[#This Row],[imdb_votes]]&gt;100000, "popular", "not popular")</f>
        <v>not popular</v>
      </c>
    </row>
    <row r="423" spans="1:15" ht="15.75" customHeight="1" x14ac:dyDescent="0.3">
      <c r="A423" s="1">
        <v>421</v>
      </c>
      <c r="B423" s="1" t="s">
        <v>1702</v>
      </c>
      <c r="C423" s="1" t="s">
        <v>1703</v>
      </c>
      <c r="D423" s="1" t="str">
        <f>TRIM(CLEAN(Table1[[#This Row],[title]]))</f>
        <v>Zig and Sharko</v>
      </c>
      <c r="E423" s="1" t="s">
        <v>32</v>
      </c>
      <c r="F423" s="1" t="s">
        <v>1704</v>
      </c>
      <c r="G423" s="12">
        <v>2010</v>
      </c>
      <c r="H423" s="4" t="str">
        <f ca="1">IF(Table1[[#This Row],[release_year]]&gt;YEAR(TODAY()) - 50,"Yes", "No")</f>
        <v>Yes</v>
      </c>
      <c r="I423"/>
      <c r="J423" t="str">
        <f>IF(Table1[[#This Row],[age_certification]] = "","Not Rated",Table1[[#This Row],[age_certification]])</f>
        <v>Not Rated</v>
      </c>
      <c r="K423" s="18">
        <v>9</v>
      </c>
      <c r="L423" s="9" t="s">
        <v>1705</v>
      </c>
      <c r="M423" s="11">
        <v>6.8</v>
      </c>
      <c r="N423" s="12">
        <v>644</v>
      </c>
      <c r="O423" t="str">
        <f>IF(Table1[[#This Row],[imdb_votes]]&gt;100000, "popular", "not popular")</f>
        <v>not popular</v>
      </c>
    </row>
    <row r="424" spans="1:15" ht="15.75" customHeight="1" x14ac:dyDescent="0.3">
      <c r="A424" s="1">
        <v>422</v>
      </c>
      <c r="B424" s="1" t="s">
        <v>1706</v>
      </c>
      <c r="C424" s="1" t="s">
        <v>1707</v>
      </c>
      <c r="D424" s="1" t="str">
        <f>TRIM(CLEAN(Table1[[#This Row],[title]]))</f>
        <v>Even the Rain</v>
      </c>
      <c r="E424" s="1" t="s">
        <v>13</v>
      </c>
      <c r="F424" s="1" t="s">
        <v>1708</v>
      </c>
      <c r="G424" s="12">
        <v>2010</v>
      </c>
      <c r="H424" s="4" t="str">
        <f ca="1">IF(Table1[[#This Row],[release_year]]&gt;YEAR(TODAY()) - 50,"Yes", "No")</f>
        <v>Yes</v>
      </c>
      <c r="I424"/>
      <c r="J424" t="str">
        <f>IF(Table1[[#This Row],[age_certification]] = "","Not Rated",Table1[[#This Row],[age_certification]])</f>
        <v>Not Rated</v>
      </c>
      <c r="K424" s="18">
        <v>104</v>
      </c>
      <c r="L424" s="9" t="s">
        <v>1709</v>
      </c>
      <c r="M424" s="11">
        <v>7.4</v>
      </c>
      <c r="N424" s="12">
        <v>13446</v>
      </c>
      <c r="O424" t="str">
        <f>IF(Table1[[#This Row],[imdb_votes]]&gt;100000, "popular", "not popular")</f>
        <v>not popular</v>
      </c>
    </row>
    <row r="425" spans="1:15" ht="15.75" customHeight="1" x14ac:dyDescent="0.3">
      <c r="A425" s="1">
        <v>423</v>
      </c>
      <c r="B425" s="1" t="s">
        <v>1710</v>
      </c>
      <c r="C425" s="1" t="s">
        <v>1711</v>
      </c>
      <c r="D425" s="1" t="str">
        <f>TRIM(CLEAN(Table1[[#This Row],[title]]))</f>
        <v>Kabhi Khushi Kabhie Gham</v>
      </c>
      <c r="E425" s="1" t="s">
        <v>13</v>
      </c>
      <c r="F425" s="1" t="s">
        <v>1712</v>
      </c>
      <c r="G425" s="12">
        <v>2001</v>
      </c>
      <c r="H425" s="4" t="str">
        <f ca="1">IF(Table1[[#This Row],[release_year]]&gt;YEAR(TODAY()) - 50,"Yes", "No")</f>
        <v>Yes</v>
      </c>
      <c r="I425" s="1" t="s">
        <v>43</v>
      </c>
      <c r="J425" s="1" t="str">
        <f>IF(Table1[[#This Row],[age_certification]] = "","Not Rated",Table1[[#This Row],[age_certification]])</f>
        <v>G</v>
      </c>
      <c r="K425" s="18">
        <v>210</v>
      </c>
      <c r="L425" s="9" t="s">
        <v>1713</v>
      </c>
      <c r="M425" s="11">
        <v>7.4</v>
      </c>
      <c r="N425" s="12">
        <v>48818</v>
      </c>
      <c r="O425" t="str">
        <f>IF(Table1[[#This Row],[imdb_votes]]&gt;100000, "popular", "not popular")</f>
        <v>not popular</v>
      </c>
    </row>
    <row r="426" spans="1:15" ht="15.75" customHeight="1" x14ac:dyDescent="0.3">
      <c r="A426" s="1">
        <v>424</v>
      </c>
      <c r="B426" s="1" t="s">
        <v>1714</v>
      </c>
      <c r="C426" s="1" t="s">
        <v>1715</v>
      </c>
      <c r="D426" s="1" t="str">
        <f>TRIM(CLEAN(Table1[[#This Row],[title]]))</f>
        <v>Naruto Shippuden the Movie</v>
      </c>
      <c r="E426" s="1" t="s">
        <v>13</v>
      </c>
      <c r="F426" s="1" t="s">
        <v>1716</v>
      </c>
      <c r="G426" s="12">
        <v>2007</v>
      </c>
      <c r="H426" s="4" t="str">
        <f ca="1">IF(Table1[[#This Row],[release_year]]&gt;YEAR(TODAY()) - 50,"Yes", "No")</f>
        <v>Yes</v>
      </c>
      <c r="I426" s="1" t="s">
        <v>56</v>
      </c>
      <c r="J426" s="1" t="str">
        <f>IF(Table1[[#This Row],[age_certification]] = "","Not Rated",Table1[[#This Row],[age_certification]])</f>
        <v>PG-13</v>
      </c>
      <c r="K426" s="18">
        <v>94</v>
      </c>
      <c r="L426" s="9" t="s">
        <v>1717</v>
      </c>
      <c r="M426" s="11">
        <v>6.7</v>
      </c>
      <c r="N426" s="12">
        <v>4016</v>
      </c>
      <c r="O426" t="str">
        <f>IF(Table1[[#This Row],[imdb_votes]]&gt;100000, "popular", "not popular")</f>
        <v>not popular</v>
      </c>
    </row>
    <row r="427" spans="1:15" ht="15.75" customHeight="1" x14ac:dyDescent="0.3">
      <c r="A427" s="1">
        <v>425</v>
      </c>
      <c r="B427" s="1" t="s">
        <v>1718</v>
      </c>
      <c r="C427" s="1" t="s">
        <v>1719</v>
      </c>
      <c r="D427" s="1" t="str">
        <f>TRIM(CLEAN(Table1[[#This Row],[title]]))</f>
        <v>Trailer Park Boys: The Movie</v>
      </c>
      <c r="E427" s="1" t="s">
        <v>13</v>
      </c>
      <c r="F427" s="1" t="s">
        <v>1720</v>
      </c>
      <c r="G427" s="12">
        <v>2006</v>
      </c>
      <c r="H427" s="4" t="str">
        <f ca="1">IF(Table1[[#This Row],[release_year]]&gt;YEAR(TODAY()) - 50,"Yes", "No")</f>
        <v>Yes</v>
      </c>
      <c r="I427" s="1" t="s">
        <v>15</v>
      </c>
      <c r="J427" s="1" t="str">
        <f>IF(Table1[[#This Row],[age_certification]] = "","Not Rated",Table1[[#This Row],[age_certification]])</f>
        <v>R</v>
      </c>
      <c r="K427" s="18">
        <v>95</v>
      </c>
      <c r="L427" s="9" t="s">
        <v>1721</v>
      </c>
      <c r="M427" s="11">
        <v>7.1</v>
      </c>
      <c r="N427" s="12">
        <v>12831</v>
      </c>
      <c r="O427" t="str">
        <f>IF(Table1[[#This Row],[imdb_votes]]&gt;100000, "popular", "not popular")</f>
        <v>not popular</v>
      </c>
    </row>
    <row r="428" spans="1:15" ht="15.75" customHeight="1" x14ac:dyDescent="0.3">
      <c r="A428" s="1">
        <v>426</v>
      </c>
      <c r="B428" s="1" t="s">
        <v>1722</v>
      </c>
      <c r="C428" s="1" t="s">
        <v>1723</v>
      </c>
      <c r="D428" s="1" t="str">
        <f>TRIM(CLEAN(Table1[[#This Row],[title]]))</f>
        <v>Jeff Dunham: Arguing with Myself</v>
      </c>
      <c r="E428" s="1" t="s">
        <v>13</v>
      </c>
      <c r="F428" s="1" t="s">
        <v>1724</v>
      </c>
      <c r="G428" s="12">
        <v>2006</v>
      </c>
      <c r="H428" s="4" t="str">
        <f ca="1">IF(Table1[[#This Row],[release_year]]&gt;YEAR(TODAY()) - 50,"Yes", "No")</f>
        <v>Yes</v>
      </c>
      <c r="I428" s="1" t="s">
        <v>56</v>
      </c>
      <c r="J428" s="1" t="str">
        <f>IF(Table1[[#This Row],[age_certification]] = "","Not Rated",Table1[[#This Row],[age_certification]])</f>
        <v>PG-13</v>
      </c>
      <c r="K428" s="18">
        <v>76</v>
      </c>
      <c r="L428" s="9" t="s">
        <v>1725</v>
      </c>
      <c r="M428" s="11">
        <v>8</v>
      </c>
      <c r="N428" s="12">
        <v>3984</v>
      </c>
      <c r="O428" t="str">
        <f>IF(Table1[[#This Row],[imdb_votes]]&gt;100000, "popular", "not popular")</f>
        <v>not popular</v>
      </c>
    </row>
    <row r="429" spans="1:15" ht="15.75" customHeight="1" x14ac:dyDescent="0.3">
      <c r="A429" s="1">
        <v>427</v>
      </c>
      <c r="B429" s="1" t="s">
        <v>1726</v>
      </c>
      <c r="C429" s="1" t="s">
        <v>1727</v>
      </c>
      <c r="D429" s="1" t="str">
        <f>TRIM(CLEAN(Table1[[#This Row],[title]]))</f>
        <v>From Within</v>
      </c>
      <c r="E429" s="1" t="s">
        <v>13</v>
      </c>
      <c r="F429" s="1" t="s">
        <v>1728</v>
      </c>
      <c r="G429" s="12">
        <v>2008</v>
      </c>
      <c r="H429" s="4" t="str">
        <f ca="1">IF(Table1[[#This Row],[release_year]]&gt;YEAR(TODAY()) - 50,"Yes", "No")</f>
        <v>Yes</v>
      </c>
      <c r="I429" s="1" t="s">
        <v>15</v>
      </c>
      <c r="J429" s="1" t="str">
        <f>IF(Table1[[#This Row],[age_certification]] = "","Not Rated",Table1[[#This Row],[age_certification]])</f>
        <v>R</v>
      </c>
      <c r="K429" s="18">
        <v>89</v>
      </c>
      <c r="L429" s="9" t="s">
        <v>1729</v>
      </c>
      <c r="M429" s="11">
        <v>5.6</v>
      </c>
      <c r="N429" s="12">
        <v>7585</v>
      </c>
      <c r="O429" t="str">
        <f>IF(Table1[[#This Row],[imdb_votes]]&gt;100000, "popular", "not popular")</f>
        <v>not popular</v>
      </c>
    </row>
    <row r="430" spans="1:15" ht="15.75" customHeight="1" x14ac:dyDescent="0.3">
      <c r="A430" s="1">
        <v>428</v>
      </c>
      <c r="B430" s="1" t="s">
        <v>1730</v>
      </c>
      <c r="C430" s="1" t="s">
        <v>1731</v>
      </c>
      <c r="D430" s="1" t="str">
        <f>TRIM(CLEAN(Table1[[#This Row],[title]]))</f>
        <v>Jodhaa Akbar</v>
      </c>
      <c r="E430" s="1" t="s">
        <v>13</v>
      </c>
      <c r="F430" s="1" t="s">
        <v>1732</v>
      </c>
      <c r="G430" s="12">
        <v>2008</v>
      </c>
      <c r="H430" s="4" t="str">
        <f ca="1">IF(Table1[[#This Row],[release_year]]&gt;YEAR(TODAY()) - 50,"Yes", "No")</f>
        <v>Yes</v>
      </c>
      <c r="I430" s="1" t="s">
        <v>56</v>
      </c>
      <c r="J430" s="1" t="str">
        <f>IF(Table1[[#This Row],[age_certification]] = "","Not Rated",Table1[[#This Row],[age_certification]])</f>
        <v>PG-13</v>
      </c>
      <c r="K430" s="18">
        <v>213</v>
      </c>
      <c r="L430" s="9" t="s">
        <v>1733</v>
      </c>
      <c r="M430" s="11">
        <v>7.5</v>
      </c>
      <c r="N430" s="12">
        <v>32188</v>
      </c>
      <c r="O430" t="str">
        <f>IF(Table1[[#This Row],[imdb_votes]]&gt;100000, "popular", "not popular")</f>
        <v>not popular</v>
      </c>
    </row>
    <row r="431" spans="1:15" ht="15.75" customHeight="1" x14ac:dyDescent="0.3">
      <c r="A431" s="1">
        <v>429</v>
      </c>
      <c r="B431" s="1" t="s">
        <v>1734</v>
      </c>
      <c r="C431" s="1" t="s">
        <v>1735</v>
      </c>
      <c r="D431" s="1" t="str">
        <f>TRIM(CLEAN(Table1[[#This Row],[title]]))</f>
        <v>And Then Came Lola</v>
      </c>
      <c r="E431" s="1" t="s">
        <v>13</v>
      </c>
      <c r="F431" s="1" t="s">
        <v>1736</v>
      </c>
      <c r="G431" s="12">
        <v>2009</v>
      </c>
      <c r="H431" s="4" t="str">
        <f ca="1">IF(Table1[[#This Row],[release_year]]&gt;YEAR(TODAY()) - 50,"Yes", "No")</f>
        <v>Yes</v>
      </c>
      <c r="I431" s="1" t="s">
        <v>20</v>
      </c>
      <c r="J431" s="1" t="str">
        <f>IF(Table1[[#This Row],[age_certification]] = "","Not Rated",Table1[[#This Row],[age_certification]])</f>
        <v>PG</v>
      </c>
      <c r="K431" s="18">
        <v>71</v>
      </c>
      <c r="L431" s="9" t="s">
        <v>1737</v>
      </c>
      <c r="M431" s="11">
        <v>3.9</v>
      </c>
      <c r="N431" s="12">
        <v>1683</v>
      </c>
      <c r="O431" t="str">
        <f>IF(Table1[[#This Row],[imdb_votes]]&gt;100000, "popular", "not popular")</f>
        <v>not popular</v>
      </c>
    </row>
    <row r="432" spans="1:15" ht="15.75" customHeight="1" x14ac:dyDescent="0.3">
      <c r="A432" s="1">
        <v>430</v>
      </c>
      <c r="B432" s="1" t="s">
        <v>1738</v>
      </c>
      <c r="C432" s="1" t="s">
        <v>1739</v>
      </c>
      <c r="D432" s="1" t="str">
        <f>TRIM(CLEAN(Table1[[#This Row],[title]]))</f>
        <v>One on One</v>
      </c>
      <c r="E432" s="1" t="s">
        <v>32</v>
      </c>
      <c r="F432" s="1" t="s">
        <v>1740</v>
      </c>
      <c r="G432" s="12">
        <v>2001</v>
      </c>
      <c r="H432" s="4" t="str">
        <f ca="1">IF(Table1[[#This Row],[release_year]]&gt;YEAR(TODAY()) - 50,"Yes", "No")</f>
        <v>Yes</v>
      </c>
      <c r="I432" s="1" t="s">
        <v>34</v>
      </c>
      <c r="J432" s="1" t="str">
        <f>IF(Table1[[#This Row],[age_certification]] = "","Not Rated",Table1[[#This Row],[age_certification]])</f>
        <v>TV-14</v>
      </c>
      <c r="K432" s="18">
        <v>20</v>
      </c>
      <c r="L432" s="9" t="s">
        <v>1741</v>
      </c>
      <c r="M432" s="11">
        <v>7</v>
      </c>
      <c r="N432" s="12">
        <v>2303</v>
      </c>
      <c r="O432" t="str">
        <f>IF(Table1[[#This Row],[imdb_votes]]&gt;100000, "popular", "not popular")</f>
        <v>not popular</v>
      </c>
    </row>
    <row r="433" spans="1:15" ht="15.75" customHeight="1" x14ac:dyDescent="0.3">
      <c r="A433" s="1">
        <v>431</v>
      </c>
      <c r="B433" s="1" t="s">
        <v>1742</v>
      </c>
      <c r="C433" s="1" t="s">
        <v>1743</v>
      </c>
      <c r="D433" s="1" t="str">
        <f>TRIM(CLEAN(Table1[[#This Row],[title]]))</f>
        <v>Om Shanti Om</v>
      </c>
      <c r="E433" s="1" t="s">
        <v>13</v>
      </c>
      <c r="F433" s="1" t="s">
        <v>1744</v>
      </c>
      <c r="G433" s="12">
        <v>2007</v>
      </c>
      <c r="H433" s="4" t="str">
        <f ca="1">IF(Table1[[#This Row],[release_year]]&gt;YEAR(TODAY()) - 50,"Yes", "No")</f>
        <v>Yes</v>
      </c>
      <c r="I433" s="1" t="s">
        <v>20</v>
      </c>
      <c r="J433" s="1" t="str">
        <f>IF(Table1[[#This Row],[age_certification]] = "","Not Rated",Table1[[#This Row],[age_certification]])</f>
        <v>PG</v>
      </c>
      <c r="K433" s="18">
        <v>162</v>
      </c>
      <c r="L433" s="9" t="s">
        <v>1745</v>
      </c>
      <c r="M433" s="11">
        <v>6.7</v>
      </c>
      <c r="N433" s="12">
        <v>42597</v>
      </c>
      <c r="O433" t="str">
        <f>IF(Table1[[#This Row],[imdb_votes]]&gt;100000, "popular", "not popular")</f>
        <v>not popular</v>
      </c>
    </row>
    <row r="434" spans="1:15" ht="15.75" customHeight="1" x14ac:dyDescent="0.3">
      <c r="A434" s="1">
        <v>432</v>
      </c>
      <c r="B434" s="1" t="s">
        <v>1746</v>
      </c>
      <c r="C434" s="1" t="s">
        <v>1747</v>
      </c>
      <c r="D434" s="1" t="str">
        <f>TRIM(CLEAN(Table1[[#This Row],[title]]))</f>
        <v>Jab We Met</v>
      </c>
      <c r="E434" s="1" t="s">
        <v>13</v>
      </c>
      <c r="F434" s="1" t="s">
        <v>1748</v>
      </c>
      <c r="G434" s="12">
        <v>2007</v>
      </c>
      <c r="H434" s="4" t="str">
        <f ca="1">IF(Table1[[#This Row],[release_year]]&gt;YEAR(TODAY()) - 50,"Yes", "No")</f>
        <v>Yes</v>
      </c>
      <c r="I434" s="1" t="s">
        <v>56</v>
      </c>
      <c r="J434" s="1" t="str">
        <f>IF(Table1[[#This Row],[age_certification]] = "","Not Rated",Table1[[#This Row],[age_certification]])</f>
        <v>PG-13</v>
      </c>
      <c r="K434" s="18">
        <v>138</v>
      </c>
      <c r="L434" s="9" t="s">
        <v>1749</v>
      </c>
      <c r="M434" s="11">
        <v>7.9</v>
      </c>
      <c r="N434" s="12">
        <v>51945</v>
      </c>
      <c r="O434" t="str">
        <f>IF(Table1[[#This Row],[imdb_votes]]&gt;100000, "popular", "not popular")</f>
        <v>not popular</v>
      </c>
    </row>
    <row r="435" spans="1:15" ht="15.75" customHeight="1" x14ac:dyDescent="0.3">
      <c r="A435" s="1">
        <v>433</v>
      </c>
      <c r="B435" s="1" t="s">
        <v>1750</v>
      </c>
      <c r="C435" s="1" t="s">
        <v>1751</v>
      </c>
      <c r="D435" s="1" t="str">
        <f>TRIM(CLEAN(Table1[[#This Row],[title]]))</f>
        <v>The Cartel</v>
      </c>
      <c r="E435" s="1" t="s">
        <v>32</v>
      </c>
      <c r="F435" s="1" t="s">
        <v>1752</v>
      </c>
      <c r="G435" s="12">
        <v>2008</v>
      </c>
      <c r="H435" s="4" t="str">
        <f ca="1">IF(Table1[[#This Row],[release_year]]&gt;YEAR(TODAY()) - 50,"Yes", "No")</f>
        <v>Yes</v>
      </c>
      <c r="I435" s="1" t="s">
        <v>132</v>
      </c>
      <c r="J435" s="1" t="str">
        <f>IF(Table1[[#This Row],[age_certification]] = "","Not Rated",Table1[[#This Row],[age_certification]])</f>
        <v>TV-MA</v>
      </c>
      <c r="K435" s="18">
        <v>44</v>
      </c>
      <c r="L435" s="9" t="s">
        <v>1753</v>
      </c>
      <c r="M435" s="11">
        <v>8.1</v>
      </c>
      <c r="N435" s="12">
        <v>755</v>
      </c>
      <c r="O435" t="str">
        <f>IF(Table1[[#This Row],[imdb_votes]]&gt;100000, "popular", "not popular")</f>
        <v>not popular</v>
      </c>
    </row>
    <row r="436" spans="1:15" ht="15.75" customHeight="1" x14ac:dyDescent="0.3">
      <c r="A436" s="1">
        <v>434</v>
      </c>
      <c r="B436" s="1" t="s">
        <v>1754</v>
      </c>
      <c r="C436" s="1" t="s">
        <v>1755</v>
      </c>
      <c r="D436" s="1" t="str">
        <f>TRIM(CLEAN(Table1[[#This Row],[title]]))</f>
        <v>Te quiero</v>
      </c>
      <c r="E436" s="1" t="s">
        <v>13</v>
      </c>
      <c r="F436" s="1" t="s">
        <v>1756</v>
      </c>
      <c r="G436" s="12">
        <v>2001</v>
      </c>
      <c r="H436" s="4" t="str">
        <f ca="1">IF(Table1[[#This Row],[release_year]]&gt;YEAR(TODAY()) - 50,"Yes", "No")</f>
        <v>Yes</v>
      </c>
      <c r="I436"/>
      <c r="J436" t="str">
        <f>IF(Table1[[#This Row],[age_certification]] = "","Not Rated",Table1[[#This Row],[age_certification]])</f>
        <v>Not Rated</v>
      </c>
      <c r="K436" s="18">
        <v>85</v>
      </c>
      <c r="L436" s="9" t="s">
        <v>1757</v>
      </c>
      <c r="M436" s="11">
        <v>4.8</v>
      </c>
      <c r="N436" s="12">
        <v>73</v>
      </c>
      <c r="O436" t="str">
        <f>IF(Table1[[#This Row],[imdb_votes]]&gt;100000, "popular", "not popular")</f>
        <v>not popular</v>
      </c>
    </row>
    <row r="437" spans="1:15" ht="15.75" customHeight="1" x14ac:dyDescent="0.3">
      <c r="A437" s="1">
        <v>435</v>
      </c>
      <c r="B437" s="1" t="s">
        <v>1758</v>
      </c>
      <c r="C437" s="1" t="s">
        <v>1759</v>
      </c>
      <c r="D437" s="1" t="str">
        <f>TRIM(CLEAN(Table1[[#This Row],[title]]))</f>
        <v>Bon Cop Bad Cop</v>
      </c>
      <c r="E437" s="1" t="s">
        <v>13</v>
      </c>
      <c r="F437" s="1" t="s">
        <v>1760</v>
      </c>
      <c r="G437" s="12">
        <v>2006</v>
      </c>
      <c r="H437" s="4" t="str">
        <f ca="1">IF(Table1[[#This Row],[release_year]]&gt;YEAR(TODAY()) - 50,"Yes", "No")</f>
        <v>Yes</v>
      </c>
      <c r="I437" s="1" t="s">
        <v>56</v>
      </c>
      <c r="J437" s="1" t="str">
        <f>IF(Table1[[#This Row],[age_certification]] = "","Not Rated",Table1[[#This Row],[age_certification]])</f>
        <v>PG-13</v>
      </c>
      <c r="K437" s="18">
        <v>116</v>
      </c>
      <c r="L437" s="9" t="s">
        <v>1761</v>
      </c>
      <c r="M437" s="11">
        <v>6.5</v>
      </c>
      <c r="N437" s="12">
        <v>61</v>
      </c>
      <c r="O437" t="str">
        <f>IF(Table1[[#This Row],[imdb_votes]]&gt;100000, "popular", "not popular")</f>
        <v>not popular</v>
      </c>
    </row>
    <row r="438" spans="1:15" ht="15.75" customHeight="1" x14ac:dyDescent="0.3">
      <c r="A438" s="1">
        <v>436</v>
      </c>
      <c r="B438" s="1" t="s">
        <v>1762</v>
      </c>
      <c r="C438" s="1" t="s">
        <v>1763</v>
      </c>
      <c r="D438" s="1" t="str">
        <f>TRIM(CLEAN(Table1[[#This Row],[title]]))</f>
        <v>Naruto: Ninja Clash in the Land of Snow</v>
      </c>
      <c r="E438" s="1" t="s">
        <v>13</v>
      </c>
      <c r="F438" s="1" t="s">
        <v>1764</v>
      </c>
      <c r="G438" s="12">
        <v>2004</v>
      </c>
      <c r="H438" s="4" t="str">
        <f ca="1">IF(Table1[[#This Row],[release_year]]&gt;YEAR(TODAY()) - 50,"Yes", "No")</f>
        <v>Yes</v>
      </c>
      <c r="I438" s="1" t="s">
        <v>56</v>
      </c>
      <c r="J438" s="1" t="str">
        <f>IF(Table1[[#This Row],[age_certification]] = "","Not Rated",Table1[[#This Row],[age_certification]])</f>
        <v>PG-13</v>
      </c>
      <c r="K438" s="18">
        <v>82</v>
      </c>
      <c r="L438" s="9" t="s">
        <v>1765</v>
      </c>
      <c r="M438" s="11">
        <v>6.6</v>
      </c>
      <c r="N438" s="12">
        <v>6759</v>
      </c>
      <c r="O438" t="str">
        <f>IF(Table1[[#This Row],[imdb_votes]]&gt;100000, "popular", "not popular")</f>
        <v>not popular</v>
      </c>
    </row>
    <row r="439" spans="1:15" ht="15.75" customHeight="1" x14ac:dyDescent="0.3">
      <c r="A439" s="1">
        <v>437</v>
      </c>
      <c r="B439" s="1" t="s">
        <v>1766</v>
      </c>
      <c r="C439" s="1" t="s">
        <v>1767</v>
      </c>
      <c r="D439" s="1" t="str">
        <f>TRIM(CLEAN(Table1[[#This Row],[title]]))</f>
        <v>The Mafia Dolls</v>
      </c>
      <c r="E439" s="1" t="s">
        <v>32</v>
      </c>
      <c r="F439" s="2" t="s">
        <v>1768</v>
      </c>
      <c r="G439" s="12">
        <v>2009</v>
      </c>
      <c r="H439" s="4" t="str">
        <f ca="1">IF(Table1[[#This Row],[release_year]]&gt;YEAR(TODAY()) - 50,"Yes", "No")</f>
        <v>Yes</v>
      </c>
      <c r="I439" s="1" t="s">
        <v>34</v>
      </c>
      <c r="J439" s="1" t="str">
        <f>IF(Table1[[#This Row],[age_certification]] = "","Not Rated",Table1[[#This Row],[age_certification]])</f>
        <v>TV-14</v>
      </c>
      <c r="K439" s="18">
        <v>43</v>
      </c>
      <c r="L439" s="9" t="s">
        <v>1769</v>
      </c>
      <c r="M439" s="11">
        <v>6.6</v>
      </c>
      <c r="N439" s="12">
        <v>284</v>
      </c>
      <c r="O439" t="str">
        <f>IF(Table1[[#This Row],[imdb_votes]]&gt;100000, "popular", "not popular")</f>
        <v>not popular</v>
      </c>
    </row>
    <row r="440" spans="1:15" ht="15.75" customHeight="1" x14ac:dyDescent="0.3">
      <c r="A440" s="1">
        <v>438</v>
      </c>
      <c r="B440" s="1" t="s">
        <v>1770</v>
      </c>
      <c r="C440" s="1" t="s">
        <v>1771</v>
      </c>
      <c r="D440" s="1" t="str">
        <f>TRIM(CLEAN(Table1[[#This Row],[title]]))</f>
        <v>Horrid Henry</v>
      </c>
      <c r="E440" s="1" t="s">
        <v>32</v>
      </c>
      <c r="F440" s="2" t="s">
        <v>1772</v>
      </c>
      <c r="G440" s="12">
        <v>2006</v>
      </c>
      <c r="H440" s="4" t="str">
        <f ca="1">IF(Table1[[#This Row],[release_year]]&gt;YEAR(TODAY()) - 50,"Yes", "No")</f>
        <v>Yes</v>
      </c>
      <c r="I440"/>
      <c r="J440" t="str">
        <f>IF(Table1[[#This Row],[age_certification]] = "","Not Rated",Table1[[#This Row],[age_certification]])</f>
        <v>Not Rated</v>
      </c>
      <c r="K440" s="18">
        <v>12</v>
      </c>
      <c r="L440" s="9" t="s">
        <v>1773</v>
      </c>
      <c r="M440" s="11">
        <v>6.3</v>
      </c>
      <c r="N440" s="12">
        <v>912</v>
      </c>
      <c r="O440" t="str">
        <f>IF(Table1[[#This Row],[imdb_votes]]&gt;100000, "popular", "not popular")</f>
        <v>not popular</v>
      </c>
    </row>
    <row r="441" spans="1:15" ht="15.75" customHeight="1" x14ac:dyDescent="0.3">
      <c r="A441" s="1">
        <v>439</v>
      </c>
      <c r="B441" s="1" t="s">
        <v>1774</v>
      </c>
      <c r="C441" s="1" t="s">
        <v>1775</v>
      </c>
      <c r="D441" s="1" t="str">
        <f>TRIM(CLEAN(Table1[[#This Row],[title]]))</f>
        <v>I Will Follow</v>
      </c>
      <c r="E441" s="1" t="s">
        <v>13</v>
      </c>
      <c r="F441" s="1" t="s">
        <v>1776</v>
      </c>
      <c r="G441" s="12">
        <v>2010</v>
      </c>
      <c r="H441" s="4" t="str">
        <f ca="1">IF(Table1[[#This Row],[release_year]]&gt;YEAR(TODAY()) - 50,"Yes", "No")</f>
        <v>Yes</v>
      </c>
      <c r="I441" s="1" t="s">
        <v>56</v>
      </c>
      <c r="J441" s="1" t="str">
        <f>IF(Table1[[#This Row],[age_certification]] = "","Not Rated",Table1[[#This Row],[age_certification]])</f>
        <v>PG-13</v>
      </c>
      <c r="K441" s="18">
        <v>76</v>
      </c>
      <c r="L441" s="9" t="s">
        <v>1777</v>
      </c>
      <c r="M441" s="11">
        <v>5.9</v>
      </c>
      <c r="N441" s="12">
        <v>865</v>
      </c>
      <c r="O441" t="str">
        <f>IF(Table1[[#This Row],[imdb_votes]]&gt;100000, "popular", "not popular")</f>
        <v>not popular</v>
      </c>
    </row>
    <row r="442" spans="1:15" ht="15.75" customHeight="1" x14ac:dyDescent="0.3">
      <c r="A442" s="1">
        <v>440</v>
      </c>
      <c r="B442" s="1" t="s">
        <v>1778</v>
      </c>
      <c r="C442" s="1" t="s">
        <v>1779</v>
      </c>
      <c r="D442" s="1" t="str">
        <f>TRIM(CLEAN(Table1[[#This Row],[title]]))</f>
        <v>Alpha and Omega</v>
      </c>
      <c r="E442" s="1" t="s">
        <v>13</v>
      </c>
      <c r="F442" s="1" t="s">
        <v>1780</v>
      </c>
      <c r="G442" s="12">
        <v>2010</v>
      </c>
      <c r="H442" s="4" t="str">
        <f ca="1">IF(Table1[[#This Row],[release_year]]&gt;YEAR(TODAY()) - 50,"Yes", "No")</f>
        <v>Yes</v>
      </c>
      <c r="I442" s="1" t="s">
        <v>20</v>
      </c>
      <c r="J442" s="1" t="str">
        <f>IF(Table1[[#This Row],[age_certification]] = "","Not Rated",Table1[[#This Row],[age_certification]])</f>
        <v>PG</v>
      </c>
      <c r="K442" s="18">
        <v>88</v>
      </c>
      <c r="L442" s="9" t="s">
        <v>1781</v>
      </c>
      <c r="M442" s="11">
        <v>5.0999999999999996</v>
      </c>
      <c r="N442" s="12">
        <v>14272</v>
      </c>
      <c r="O442" t="str">
        <f>IF(Table1[[#This Row],[imdb_votes]]&gt;100000, "popular", "not popular")</f>
        <v>not popular</v>
      </c>
    </row>
    <row r="443" spans="1:15" ht="15.75" customHeight="1" x14ac:dyDescent="0.3">
      <c r="A443" s="1">
        <v>441</v>
      </c>
      <c r="B443" s="1" t="s">
        <v>1782</v>
      </c>
      <c r="C443" s="1" t="s">
        <v>1783</v>
      </c>
      <c r="D443" s="1" t="str">
        <f>TRIM(CLEAN(Table1[[#This Row],[title]]))</f>
        <v>One Piece: The Desert Princess and the Pirates: Adventure in Alabasta</v>
      </c>
      <c r="E443" s="1" t="s">
        <v>13</v>
      </c>
      <c r="F443" s="1" t="s">
        <v>1784</v>
      </c>
      <c r="G443" s="12">
        <v>2007</v>
      </c>
      <c r="H443" s="4" t="str">
        <f ca="1">IF(Table1[[#This Row],[release_year]]&gt;YEAR(TODAY()) - 50,"Yes", "No")</f>
        <v>Yes</v>
      </c>
      <c r="I443" s="1" t="s">
        <v>56</v>
      </c>
      <c r="J443" s="1" t="str">
        <f>IF(Table1[[#This Row],[age_certification]] = "","Not Rated",Table1[[#This Row],[age_certification]])</f>
        <v>PG-13</v>
      </c>
      <c r="K443" s="18">
        <v>90</v>
      </c>
      <c r="L443" s="9" t="s">
        <v>1785</v>
      </c>
      <c r="M443" s="11">
        <v>6.9</v>
      </c>
      <c r="N443" s="12">
        <v>1611</v>
      </c>
      <c r="O443" t="str">
        <f>IF(Table1[[#This Row],[imdb_votes]]&gt;100000, "popular", "not popular")</f>
        <v>not popular</v>
      </c>
    </row>
    <row r="444" spans="1:15" ht="15.75" customHeight="1" x14ac:dyDescent="0.3">
      <c r="A444" s="1">
        <v>442</v>
      </c>
      <c r="B444" s="1" t="s">
        <v>1786</v>
      </c>
      <c r="C444" s="1" t="s">
        <v>1787</v>
      </c>
      <c r="D444" s="1" t="str">
        <f>TRIM(CLEAN(Table1[[#This Row],[title]]))</f>
        <v>Bo on the Go!</v>
      </c>
      <c r="E444" s="1" t="s">
        <v>32</v>
      </c>
      <c r="F444" s="2" t="s">
        <v>1788</v>
      </c>
      <c r="G444" s="12">
        <v>2007</v>
      </c>
      <c r="H444" s="4" t="str">
        <f ca="1">IF(Table1[[#This Row],[release_year]]&gt;YEAR(TODAY()) - 50,"Yes", "No")</f>
        <v>Yes</v>
      </c>
      <c r="I444"/>
      <c r="J444" t="str">
        <f>IF(Table1[[#This Row],[age_certification]] = "","Not Rated",Table1[[#This Row],[age_certification]])</f>
        <v>Not Rated</v>
      </c>
      <c r="K444" s="18">
        <v>22</v>
      </c>
      <c r="L444" s="9" t="s">
        <v>1789</v>
      </c>
      <c r="M444" s="11">
        <v>4.0999999999999996</v>
      </c>
      <c r="N444" s="12">
        <v>118</v>
      </c>
      <c r="O444" t="str">
        <f>IF(Table1[[#This Row],[imdb_votes]]&gt;100000, "popular", "not popular")</f>
        <v>not popular</v>
      </c>
    </row>
    <row r="445" spans="1:15" ht="15.75" customHeight="1" x14ac:dyDescent="0.3">
      <c r="A445" s="1">
        <v>443</v>
      </c>
      <c r="B445" s="1" t="s">
        <v>1790</v>
      </c>
      <c r="C445" s="1" t="s">
        <v>1791</v>
      </c>
      <c r="D445" s="1" t="str">
        <f>TRIM(CLEAN(Table1[[#This Row],[title]]))</f>
        <v>Waist Deep</v>
      </c>
      <c r="E445" s="1" t="s">
        <v>13</v>
      </c>
      <c r="F445" s="1" t="s">
        <v>1792</v>
      </c>
      <c r="G445" s="12">
        <v>2006</v>
      </c>
      <c r="H445" s="4" t="str">
        <f ca="1">IF(Table1[[#This Row],[release_year]]&gt;YEAR(TODAY()) - 50,"Yes", "No")</f>
        <v>Yes</v>
      </c>
      <c r="I445" s="1" t="s">
        <v>15</v>
      </c>
      <c r="J445" s="1" t="str">
        <f>IF(Table1[[#This Row],[age_certification]] = "","Not Rated",Table1[[#This Row],[age_certification]])</f>
        <v>R</v>
      </c>
      <c r="K445" s="18">
        <v>97</v>
      </c>
      <c r="L445" s="9" t="s">
        <v>1793</v>
      </c>
      <c r="M445" s="11">
        <v>5.8</v>
      </c>
      <c r="N445" s="12">
        <v>9957</v>
      </c>
      <c r="O445" t="str">
        <f>IF(Table1[[#This Row],[imdb_votes]]&gt;100000, "popular", "not popular")</f>
        <v>not popular</v>
      </c>
    </row>
    <row r="446" spans="1:15" ht="15.75" customHeight="1" x14ac:dyDescent="0.3">
      <c r="A446" s="1">
        <v>444</v>
      </c>
      <c r="B446" s="1" t="s">
        <v>1794</v>
      </c>
      <c r="C446" s="1" t="s">
        <v>1795</v>
      </c>
      <c r="D446" s="1" t="str">
        <f>TRIM(CLEAN(Table1[[#This Row],[title]]))</f>
        <v>Naruto: Guardians of the Crescent Moon Kingdom</v>
      </c>
      <c r="E446" s="1" t="s">
        <v>13</v>
      </c>
      <c r="F446" s="1" t="s">
        <v>1796</v>
      </c>
      <c r="G446" s="12">
        <v>2006</v>
      </c>
      <c r="H446" s="4" t="str">
        <f ca="1">IF(Table1[[#This Row],[release_year]]&gt;YEAR(TODAY()) - 50,"Yes", "No")</f>
        <v>Yes</v>
      </c>
      <c r="I446" s="1" t="s">
        <v>56</v>
      </c>
      <c r="J446" s="1" t="str">
        <f>IF(Table1[[#This Row],[age_certification]] = "","Not Rated",Table1[[#This Row],[age_certification]])</f>
        <v>PG-13</v>
      </c>
      <c r="K446" s="18">
        <v>95</v>
      </c>
      <c r="L446" s="9" t="s">
        <v>1797</v>
      </c>
      <c r="M446" s="11">
        <v>6.4</v>
      </c>
      <c r="N446" s="12">
        <v>3975</v>
      </c>
      <c r="O446" t="str">
        <f>IF(Table1[[#This Row],[imdb_votes]]&gt;100000, "popular", "not popular")</f>
        <v>not popular</v>
      </c>
    </row>
    <row r="447" spans="1:15" ht="15.75" customHeight="1" x14ac:dyDescent="0.3">
      <c r="A447" s="1">
        <v>445</v>
      </c>
      <c r="B447" s="1" t="s">
        <v>1798</v>
      </c>
      <c r="C447" s="1" t="s">
        <v>1799</v>
      </c>
      <c r="D447" s="1" t="str">
        <f>TRIM(CLEAN(Table1[[#This Row],[title]]))</f>
        <v>First Sunday</v>
      </c>
      <c r="E447" s="1" t="s">
        <v>13</v>
      </c>
      <c r="F447" s="1" t="s">
        <v>1800</v>
      </c>
      <c r="G447" s="12">
        <v>2008</v>
      </c>
      <c r="H447" s="4" t="str">
        <f ca="1">IF(Table1[[#This Row],[release_year]]&gt;YEAR(TODAY()) - 50,"Yes", "No")</f>
        <v>Yes</v>
      </c>
      <c r="I447" s="1" t="s">
        <v>56</v>
      </c>
      <c r="J447" s="1" t="str">
        <f>IF(Table1[[#This Row],[age_certification]] = "","Not Rated",Table1[[#This Row],[age_certification]])</f>
        <v>PG-13</v>
      </c>
      <c r="K447" s="18">
        <v>96</v>
      </c>
      <c r="L447" s="9" t="s">
        <v>1801</v>
      </c>
      <c r="M447" s="11">
        <v>4.5</v>
      </c>
      <c r="N447" s="12">
        <v>10834</v>
      </c>
      <c r="O447" t="str">
        <f>IF(Table1[[#This Row],[imdb_votes]]&gt;100000, "popular", "not popular")</f>
        <v>not popular</v>
      </c>
    </row>
    <row r="448" spans="1:15" ht="15.75" customHeight="1" x14ac:dyDescent="0.3">
      <c r="A448" s="1">
        <v>446</v>
      </c>
      <c r="B448" s="1" t="s">
        <v>1802</v>
      </c>
      <c r="C448" s="1" t="s">
        <v>1803</v>
      </c>
      <c r="D448" s="1" t="str">
        <f>TRIM(CLEAN(Table1[[#This Row],[title]]))</f>
        <v>Einsatzgruppen: The Nazi Death Squads</v>
      </c>
      <c r="E448" s="1" t="s">
        <v>32</v>
      </c>
      <c r="F448" s="1" t="s">
        <v>1804</v>
      </c>
      <c r="G448" s="12">
        <v>2009</v>
      </c>
      <c r="H448" s="4" t="str">
        <f ca="1">IF(Table1[[#This Row],[release_year]]&gt;YEAR(TODAY()) - 50,"Yes", "No")</f>
        <v>Yes</v>
      </c>
      <c r="I448" s="1" t="s">
        <v>34</v>
      </c>
      <c r="J448" s="1" t="str">
        <f>IF(Table1[[#This Row],[age_certification]] = "","Not Rated",Table1[[#This Row],[age_certification]])</f>
        <v>TV-14</v>
      </c>
      <c r="K448" s="18">
        <v>44</v>
      </c>
      <c r="L448" s="9" t="s">
        <v>1805</v>
      </c>
      <c r="M448" s="11">
        <v>7.6</v>
      </c>
      <c r="N448" s="12">
        <v>603</v>
      </c>
      <c r="O448" t="str">
        <f>IF(Table1[[#This Row],[imdb_votes]]&gt;100000, "popular", "not popular")</f>
        <v>not popular</v>
      </c>
    </row>
    <row r="449" spans="1:15" ht="15.75" customHeight="1" x14ac:dyDescent="0.3">
      <c r="A449" s="1">
        <v>447</v>
      </c>
      <c r="B449" s="1" t="s">
        <v>1806</v>
      </c>
      <c r="C449" s="1" t="s">
        <v>1807</v>
      </c>
      <c r="D449" s="1" t="str">
        <f>TRIM(CLEAN(Table1[[#This Row],[title]]))</f>
        <v>This Is the Life</v>
      </c>
      <c r="E449" s="1" t="s">
        <v>13</v>
      </c>
      <c r="F449" s="1" t="s">
        <v>1808</v>
      </c>
      <c r="G449" s="12">
        <v>2008</v>
      </c>
      <c r="H449" s="4" t="str">
        <f ca="1">IF(Table1[[#This Row],[release_year]]&gt;YEAR(TODAY()) - 50,"Yes", "No")</f>
        <v>Yes</v>
      </c>
      <c r="I449"/>
      <c r="J449" t="str">
        <f>IF(Table1[[#This Row],[age_certification]] = "","Not Rated",Table1[[#This Row],[age_certification]])</f>
        <v>Not Rated</v>
      </c>
      <c r="K449" s="18">
        <v>97</v>
      </c>
      <c r="L449" s="9" t="s">
        <v>1809</v>
      </c>
      <c r="M449" s="11">
        <v>6.3</v>
      </c>
      <c r="N449" s="12">
        <v>263</v>
      </c>
      <c r="O449" t="str">
        <f>IF(Table1[[#This Row],[imdb_votes]]&gt;100000, "popular", "not popular")</f>
        <v>not popular</v>
      </c>
    </row>
    <row r="450" spans="1:15" ht="15.75" customHeight="1" x14ac:dyDescent="0.3">
      <c r="A450" s="1">
        <v>448</v>
      </c>
      <c r="B450" s="1" t="s">
        <v>1810</v>
      </c>
      <c r="C450" s="1" t="s">
        <v>1811</v>
      </c>
      <c r="D450" s="1" t="str">
        <f>TRIM(CLEAN(Table1[[#This Row],[title]]))</f>
        <v>My Suicide</v>
      </c>
      <c r="E450" s="1" t="s">
        <v>13</v>
      </c>
      <c r="F450" s="1" t="s">
        <v>1812</v>
      </c>
      <c r="G450" s="12">
        <v>2009</v>
      </c>
      <c r="H450" s="4" t="str">
        <f ca="1">IF(Table1[[#This Row],[release_year]]&gt;YEAR(TODAY()) - 50,"Yes", "No")</f>
        <v>Yes</v>
      </c>
      <c r="I450" s="1" t="s">
        <v>15</v>
      </c>
      <c r="J450" s="1" t="str">
        <f>IF(Table1[[#This Row],[age_certification]] = "","Not Rated",Table1[[#This Row],[age_certification]])</f>
        <v>R</v>
      </c>
      <c r="K450" s="18">
        <v>107</v>
      </c>
      <c r="L450" s="9" t="s">
        <v>1813</v>
      </c>
      <c r="M450" s="11">
        <v>7</v>
      </c>
      <c r="N450" s="12">
        <v>1936</v>
      </c>
      <c r="O450" t="str">
        <f>IF(Table1[[#This Row],[imdb_votes]]&gt;100000, "popular", "not popular")</f>
        <v>not popular</v>
      </c>
    </row>
    <row r="451" spans="1:15" ht="15.75" customHeight="1" x14ac:dyDescent="0.3">
      <c r="A451" s="1">
        <v>449</v>
      </c>
      <c r="B451" s="1" t="s">
        <v>1814</v>
      </c>
      <c r="C451" s="1" t="s">
        <v>1815</v>
      </c>
      <c r="D451" s="1" t="str">
        <f>TRIM(CLEAN(Table1[[#This Row],[title]]))</f>
        <v>Kyaa Kool Hai Hum</v>
      </c>
      <c r="E451" s="1" t="s">
        <v>13</v>
      </c>
      <c r="F451" s="1" t="s">
        <v>1816</v>
      </c>
      <c r="G451" s="12">
        <v>2005</v>
      </c>
      <c r="H451" s="4" t="str">
        <f ca="1">IF(Table1[[#This Row],[release_year]]&gt;YEAR(TODAY()) - 50,"Yes", "No")</f>
        <v>Yes</v>
      </c>
      <c r="I451"/>
      <c r="J451" t="str">
        <f>IF(Table1[[#This Row],[age_certification]] = "","Not Rated",Table1[[#This Row],[age_certification]])</f>
        <v>Not Rated</v>
      </c>
      <c r="K451" s="18">
        <v>172</v>
      </c>
      <c r="L451" s="9" t="s">
        <v>1817</v>
      </c>
      <c r="M451" s="11">
        <v>6.1</v>
      </c>
      <c r="N451" s="12">
        <v>3507</v>
      </c>
      <c r="O451" t="str">
        <f>IF(Table1[[#This Row],[imdb_votes]]&gt;100000, "popular", "not popular")</f>
        <v>not popular</v>
      </c>
    </row>
    <row r="452" spans="1:15" ht="15.75" customHeight="1" x14ac:dyDescent="0.3">
      <c r="A452" s="1">
        <v>450</v>
      </c>
      <c r="B452" s="1" t="s">
        <v>1818</v>
      </c>
      <c r="C452" s="1" t="s">
        <v>1819</v>
      </c>
      <c r="D452" s="1" t="str">
        <f>TRIM(CLEAN(Table1[[#This Row],[title]]))</f>
        <v>Kung Fu Panda Awesome Secrets</v>
      </c>
      <c r="E452" s="1" t="s">
        <v>32</v>
      </c>
      <c r="F452" s="1" t="s">
        <v>1820</v>
      </c>
      <c r="G452" s="12">
        <v>2008</v>
      </c>
      <c r="H452" s="4" t="str">
        <f ca="1">IF(Table1[[#This Row],[release_year]]&gt;YEAR(TODAY()) - 50,"Yes", "No")</f>
        <v>Yes</v>
      </c>
      <c r="I452"/>
      <c r="J452" t="str">
        <f>IF(Table1[[#This Row],[age_certification]] = "","Not Rated",Table1[[#This Row],[age_certification]])</f>
        <v>Not Rated</v>
      </c>
      <c r="K452" s="18">
        <v>0</v>
      </c>
      <c r="L452" s="9" t="s">
        <v>1821</v>
      </c>
      <c r="M452" s="11">
        <v>7.2</v>
      </c>
      <c r="N452" s="12">
        <v>55</v>
      </c>
      <c r="O452" t="str">
        <f>IF(Table1[[#This Row],[imdb_votes]]&gt;100000, "popular", "not popular")</f>
        <v>not popular</v>
      </c>
    </row>
    <row r="453" spans="1:15" ht="15.75" customHeight="1" x14ac:dyDescent="0.3">
      <c r="A453" s="1">
        <v>451</v>
      </c>
      <c r="B453" s="1" t="s">
        <v>1822</v>
      </c>
      <c r="C453" s="1" t="s">
        <v>1823</v>
      </c>
      <c r="D453" s="1" t="str">
        <f>TRIM(CLEAN(Table1[[#This Row],[title]]))</f>
        <v>Divine Intervention</v>
      </c>
      <c r="E453" s="1" t="s">
        <v>13</v>
      </c>
      <c r="F453" s="1" t="s">
        <v>1824</v>
      </c>
      <c r="G453" s="12">
        <v>2002</v>
      </c>
      <c r="H453" s="4" t="str">
        <f ca="1">IF(Table1[[#This Row],[release_year]]&gt;YEAR(TODAY()) - 50,"Yes", "No")</f>
        <v>Yes</v>
      </c>
      <c r="I453"/>
      <c r="J453" t="str">
        <f>IF(Table1[[#This Row],[age_certification]] = "","Not Rated",Table1[[#This Row],[age_certification]])</f>
        <v>Not Rated</v>
      </c>
      <c r="K453" s="18">
        <v>92</v>
      </c>
      <c r="L453" s="9" t="s">
        <v>1825</v>
      </c>
      <c r="M453" s="11">
        <v>6.6</v>
      </c>
      <c r="N453" s="12">
        <v>3598</v>
      </c>
      <c r="O453" t="str">
        <f>IF(Table1[[#This Row],[imdb_votes]]&gt;100000, "popular", "not popular")</f>
        <v>not popular</v>
      </c>
    </row>
    <row r="454" spans="1:15" ht="15.75" customHeight="1" x14ac:dyDescent="0.3">
      <c r="A454" s="1">
        <v>452</v>
      </c>
      <c r="B454" s="1" t="s">
        <v>1826</v>
      </c>
      <c r="C454" s="1" t="s">
        <v>1827</v>
      </c>
      <c r="D454" s="1" t="str">
        <f>TRIM(CLEAN(Table1[[#This Row],[title]]))</f>
        <v>Accident</v>
      </c>
      <c r="E454" s="1" t="s">
        <v>13</v>
      </c>
      <c r="F454" s="1" t="s">
        <v>1828</v>
      </c>
      <c r="G454" s="12">
        <v>2009</v>
      </c>
      <c r="H454" s="4" t="str">
        <f ca="1">IF(Table1[[#This Row],[release_year]]&gt;YEAR(TODAY()) - 50,"Yes", "No")</f>
        <v>Yes</v>
      </c>
      <c r="I454" s="1" t="s">
        <v>15</v>
      </c>
      <c r="J454" s="1" t="str">
        <f>IF(Table1[[#This Row],[age_certification]] = "","Not Rated",Table1[[#This Row],[age_certification]])</f>
        <v>R</v>
      </c>
      <c r="K454" s="18">
        <v>89</v>
      </c>
      <c r="L454" s="9" t="s">
        <v>1829</v>
      </c>
      <c r="M454" s="11">
        <v>6.6</v>
      </c>
      <c r="N454" s="12">
        <v>3284</v>
      </c>
      <c r="O454" t="str">
        <f>IF(Table1[[#This Row],[imdb_votes]]&gt;100000, "popular", "not popular")</f>
        <v>not popular</v>
      </c>
    </row>
    <row r="455" spans="1:15" ht="15.75" customHeight="1" x14ac:dyDescent="0.3">
      <c r="A455" s="1">
        <v>453</v>
      </c>
      <c r="B455" s="1" t="s">
        <v>1830</v>
      </c>
      <c r="C455" s="1" t="s">
        <v>1831</v>
      </c>
      <c r="D455" s="1" t="str">
        <f>TRIM(CLEAN(Table1[[#This Row],[title]]))</f>
        <v>Naruto: Legend of the Stone of Gelel</v>
      </c>
      <c r="E455" s="1" t="s">
        <v>13</v>
      </c>
      <c r="F455" s="1" t="s">
        <v>1832</v>
      </c>
      <c r="G455" s="12">
        <v>2005</v>
      </c>
      <c r="H455" s="4" t="str">
        <f ca="1">IF(Table1[[#This Row],[release_year]]&gt;YEAR(TODAY()) - 50,"Yes", "No")</f>
        <v>Yes</v>
      </c>
      <c r="I455" s="1" t="s">
        <v>56</v>
      </c>
      <c r="J455" s="1" t="str">
        <f>IF(Table1[[#This Row],[age_certification]] = "","Not Rated",Table1[[#This Row],[age_certification]])</f>
        <v>PG-13</v>
      </c>
      <c r="K455" s="18">
        <v>96</v>
      </c>
      <c r="L455" s="9" t="s">
        <v>1833</v>
      </c>
      <c r="M455" s="11">
        <v>6.4</v>
      </c>
      <c r="N455" s="12">
        <v>4297</v>
      </c>
      <c r="O455" t="str">
        <f>IF(Table1[[#This Row],[imdb_votes]]&gt;100000, "popular", "not popular")</f>
        <v>not popular</v>
      </c>
    </row>
    <row r="456" spans="1:15" ht="15.75" customHeight="1" x14ac:dyDescent="0.3">
      <c r="A456" s="1">
        <v>454</v>
      </c>
      <c r="B456" s="1" t="s">
        <v>1834</v>
      </c>
      <c r="C456" s="1" t="s">
        <v>1835</v>
      </c>
      <c r="D456" s="1" t="str">
        <f>TRIM(CLEAN(Table1[[#This Row],[title]]))</f>
        <v>Jim Gaffigan: Beyond the Pale</v>
      </c>
      <c r="E456" s="1" t="s">
        <v>13</v>
      </c>
      <c r="F456" s="1" t="s">
        <v>1836</v>
      </c>
      <c r="G456" s="12">
        <v>2006</v>
      </c>
      <c r="H456" s="4" t="str">
        <f ca="1">IF(Table1[[#This Row],[release_year]]&gt;YEAR(TODAY()) - 50,"Yes", "No")</f>
        <v>Yes</v>
      </c>
      <c r="I456"/>
      <c r="J456" t="str">
        <f>IF(Table1[[#This Row],[age_certification]] = "","Not Rated",Table1[[#This Row],[age_certification]])</f>
        <v>Not Rated</v>
      </c>
      <c r="K456" s="18">
        <v>72</v>
      </c>
      <c r="L456" s="9" t="s">
        <v>1837</v>
      </c>
      <c r="M456" s="11">
        <v>7.9</v>
      </c>
      <c r="N456" s="12">
        <v>3940</v>
      </c>
      <c r="O456" t="str">
        <f>IF(Table1[[#This Row],[imdb_votes]]&gt;100000, "popular", "not popular")</f>
        <v>not popular</v>
      </c>
    </row>
    <row r="457" spans="1:15" ht="15.75" customHeight="1" x14ac:dyDescent="0.3">
      <c r="A457" s="1">
        <v>455</v>
      </c>
      <c r="B457" s="1" t="s">
        <v>1838</v>
      </c>
      <c r="C457" s="1" t="s">
        <v>1839</v>
      </c>
      <c r="D457" s="1" t="str">
        <f>TRIM(CLEAN(Table1[[#This Row],[title]]))</f>
        <v>Dreamworks Happy Holidays from Madagascar</v>
      </c>
      <c r="E457" s="1" t="s">
        <v>32</v>
      </c>
      <c r="F457" s="1" t="s">
        <v>1840</v>
      </c>
      <c r="G457" s="12">
        <v>2005</v>
      </c>
      <c r="H457" s="4" t="str">
        <f ca="1">IF(Table1[[#This Row],[release_year]]&gt;YEAR(TODAY()) - 50,"Yes", "No")</f>
        <v>Yes</v>
      </c>
      <c r="I457" s="1" t="s">
        <v>193</v>
      </c>
      <c r="J457" s="1" t="str">
        <f>IF(Table1[[#This Row],[age_certification]] = "","Not Rated",Table1[[#This Row],[age_certification]])</f>
        <v>TV-PG</v>
      </c>
      <c r="K457" s="18">
        <v>0</v>
      </c>
      <c r="L457" s="9" t="s">
        <v>1841</v>
      </c>
      <c r="M457" s="11">
        <v>6.5</v>
      </c>
      <c r="N457" s="12">
        <v>96</v>
      </c>
      <c r="O457" t="str">
        <f>IF(Table1[[#This Row],[imdb_votes]]&gt;100000, "popular", "not popular")</f>
        <v>not popular</v>
      </c>
    </row>
    <row r="458" spans="1:15" ht="15.75" customHeight="1" x14ac:dyDescent="0.3">
      <c r="A458" s="1">
        <v>456</v>
      </c>
      <c r="B458" s="1" t="s">
        <v>1842</v>
      </c>
      <c r="C458" s="1" t="s">
        <v>1843</v>
      </c>
      <c r="D458" s="1" t="str">
        <f>TRIM(CLEAN(Table1[[#This Row],[title]]))</f>
        <v>Billu</v>
      </c>
      <c r="E458" s="1" t="s">
        <v>13</v>
      </c>
      <c r="F458" s="1" t="s">
        <v>1844</v>
      </c>
      <c r="G458" s="12">
        <v>2009</v>
      </c>
      <c r="H458" s="4" t="str">
        <f ca="1">IF(Table1[[#This Row],[release_year]]&gt;YEAR(TODAY()) - 50,"Yes", "No")</f>
        <v>Yes</v>
      </c>
      <c r="I458" s="1" t="s">
        <v>20</v>
      </c>
      <c r="J458" s="1" t="str">
        <f>IF(Table1[[#This Row],[age_certification]] = "","Not Rated",Table1[[#This Row],[age_certification]])</f>
        <v>PG</v>
      </c>
      <c r="K458" s="18">
        <v>137</v>
      </c>
      <c r="L458" s="9" t="s">
        <v>1845</v>
      </c>
      <c r="M458" s="11">
        <v>6.3</v>
      </c>
      <c r="N458" s="12">
        <v>11747</v>
      </c>
      <c r="O458" t="str">
        <f>IF(Table1[[#This Row],[imdb_votes]]&gt;100000, "popular", "not popular")</f>
        <v>not popular</v>
      </c>
    </row>
    <row r="459" spans="1:15" ht="15.75" customHeight="1" x14ac:dyDescent="0.3">
      <c r="A459" s="1">
        <v>457</v>
      </c>
      <c r="B459" s="1" t="s">
        <v>1846</v>
      </c>
      <c r="C459" s="1" t="s">
        <v>1847</v>
      </c>
      <c r="D459" s="1" t="str">
        <f>TRIM(CLEAN(Table1[[#This Row],[title]]))</f>
        <v>Half &amp; Half</v>
      </c>
      <c r="E459" s="1" t="s">
        <v>32</v>
      </c>
      <c r="F459" s="2" t="s">
        <v>1848</v>
      </c>
      <c r="G459" s="12">
        <v>2002</v>
      </c>
      <c r="H459" s="4" t="str">
        <f ca="1">IF(Table1[[#This Row],[release_year]]&gt;YEAR(TODAY()) - 50,"Yes", "No")</f>
        <v>Yes</v>
      </c>
      <c r="I459" s="1" t="s">
        <v>34</v>
      </c>
      <c r="J459" s="1" t="str">
        <f>IF(Table1[[#This Row],[age_certification]] = "","Not Rated",Table1[[#This Row],[age_certification]])</f>
        <v>TV-14</v>
      </c>
      <c r="K459" s="18">
        <v>21</v>
      </c>
      <c r="L459" s="9" t="s">
        <v>1849</v>
      </c>
      <c r="M459" s="11">
        <v>7</v>
      </c>
      <c r="N459" s="12">
        <v>1827</v>
      </c>
      <c r="O459" t="str">
        <f>IF(Table1[[#This Row],[imdb_votes]]&gt;100000, "popular", "not popular")</f>
        <v>not popular</v>
      </c>
    </row>
    <row r="460" spans="1:15" ht="15.75" customHeight="1" x14ac:dyDescent="0.3">
      <c r="A460" s="1">
        <v>458</v>
      </c>
      <c r="B460" s="1" t="s">
        <v>1850</v>
      </c>
      <c r="C460" s="1" t="s">
        <v>1851</v>
      </c>
      <c r="D460" s="1" t="str">
        <f>TRIM(CLEAN(Table1[[#This Row],[title]]))</f>
        <v>Timmy Time</v>
      </c>
      <c r="E460" s="1" t="s">
        <v>32</v>
      </c>
      <c r="F460" s="1" t="s">
        <v>1852</v>
      </c>
      <c r="G460" s="12">
        <v>2009</v>
      </c>
      <c r="H460" s="4" t="str">
        <f ca="1">IF(Table1[[#This Row],[release_year]]&gt;YEAR(TODAY()) - 50,"Yes", "No")</f>
        <v>Yes</v>
      </c>
      <c r="I460" s="1" t="s">
        <v>234</v>
      </c>
      <c r="J460" s="1" t="str">
        <f>IF(Table1[[#This Row],[age_certification]] = "","Not Rated",Table1[[#This Row],[age_certification]])</f>
        <v>TV-Y</v>
      </c>
      <c r="K460" s="18">
        <v>14</v>
      </c>
      <c r="L460" s="9" t="s">
        <v>1853</v>
      </c>
      <c r="M460" s="11">
        <v>6.9</v>
      </c>
      <c r="N460" s="12">
        <v>1083</v>
      </c>
      <c r="O460" t="str">
        <f>IF(Table1[[#This Row],[imdb_votes]]&gt;100000, "popular", "not popular")</f>
        <v>not popular</v>
      </c>
    </row>
    <row r="461" spans="1:15" ht="15.75" customHeight="1" x14ac:dyDescent="0.3">
      <c r="A461" s="1">
        <v>459</v>
      </c>
      <c r="B461" s="1" t="s">
        <v>1854</v>
      </c>
      <c r="C461" s="1" t="s">
        <v>1855</v>
      </c>
      <c r="D461" s="1" t="str">
        <f>TRIM(CLEAN(Table1[[#This Row],[title]]))</f>
        <v>Cairo 6,7,8</v>
      </c>
      <c r="E461" s="1" t="s">
        <v>13</v>
      </c>
      <c r="F461" s="1" t="s">
        <v>1856</v>
      </c>
      <c r="G461" s="12">
        <v>2010</v>
      </c>
      <c r="H461" s="4" t="str">
        <f ca="1">IF(Table1[[#This Row],[release_year]]&gt;YEAR(TODAY()) - 50,"Yes", "No")</f>
        <v>Yes</v>
      </c>
      <c r="I461"/>
      <c r="J461" t="str">
        <f>IF(Table1[[#This Row],[age_certification]] = "","Not Rated",Table1[[#This Row],[age_certification]])</f>
        <v>Not Rated</v>
      </c>
      <c r="K461" s="18">
        <v>100</v>
      </c>
      <c r="L461" s="9" t="s">
        <v>1857</v>
      </c>
      <c r="M461" s="11">
        <v>7.4</v>
      </c>
      <c r="N461" s="12">
        <v>4346</v>
      </c>
      <c r="O461" t="str">
        <f>IF(Table1[[#This Row],[imdb_votes]]&gt;100000, "popular", "not popular")</f>
        <v>not popular</v>
      </c>
    </row>
    <row r="462" spans="1:15" ht="15.75" customHeight="1" x14ac:dyDescent="0.3">
      <c r="A462" s="1">
        <v>460</v>
      </c>
      <c r="B462" s="1" t="s">
        <v>1858</v>
      </c>
      <c r="C462" s="1" t="s">
        <v>1859</v>
      </c>
      <c r="D462" s="1" t="str">
        <f>TRIM(CLEAN(Table1[[#This Row],[title]]))</f>
        <v>Dil Chahta Hai</v>
      </c>
      <c r="E462" s="1" t="s">
        <v>13</v>
      </c>
      <c r="F462" s="1" t="s">
        <v>1860</v>
      </c>
      <c r="G462" s="12">
        <v>2001</v>
      </c>
      <c r="H462" s="4" t="str">
        <f ca="1">IF(Table1[[#This Row],[release_year]]&gt;YEAR(TODAY()) - 50,"Yes", "No")</f>
        <v>Yes</v>
      </c>
      <c r="I462" s="1" t="s">
        <v>43</v>
      </c>
      <c r="J462" s="1" t="str">
        <f>IF(Table1[[#This Row],[age_certification]] = "","Not Rated",Table1[[#This Row],[age_certification]])</f>
        <v>G</v>
      </c>
      <c r="K462" s="18">
        <v>183</v>
      </c>
      <c r="L462" s="9" t="s">
        <v>1861</v>
      </c>
      <c r="M462" s="11">
        <v>8.1</v>
      </c>
      <c r="N462" s="12">
        <v>71167</v>
      </c>
      <c r="O462" t="str">
        <f>IF(Table1[[#This Row],[imdb_votes]]&gt;100000, "popular", "not popular")</f>
        <v>not popular</v>
      </c>
    </row>
    <row r="463" spans="1:15" ht="15.75" customHeight="1" x14ac:dyDescent="0.3">
      <c r="A463" s="1">
        <v>461</v>
      </c>
      <c r="B463" s="1" t="s">
        <v>1862</v>
      </c>
      <c r="C463" s="1" t="s">
        <v>1863</v>
      </c>
      <c r="D463" s="1" t="str">
        <f>TRIM(CLEAN(Table1[[#This Row],[title]]))</f>
        <v>Trailer Park Boys: Countdown to Liquor Day</v>
      </c>
      <c r="E463" s="1" t="s">
        <v>13</v>
      </c>
      <c r="F463" s="1" t="s">
        <v>1864</v>
      </c>
      <c r="G463" s="12">
        <v>2009</v>
      </c>
      <c r="H463" s="4" t="str">
        <f ca="1">IF(Table1[[#This Row],[release_year]]&gt;YEAR(TODAY()) - 50,"Yes", "No")</f>
        <v>Yes</v>
      </c>
      <c r="I463" s="1" t="s">
        <v>15</v>
      </c>
      <c r="J463" s="1" t="str">
        <f>IF(Table1[[#This Row],[age_certification]] = "","Not Rated",Table1[[#This Row],[age_certification]])</f>
        <v>R</v>
      </c>
      <c r="K463" s="18">
        <v>101</v>
      </c>
      <c r="L463" s="9" t="s">
        <v>1865</v>
      </c>
      <c r="M463" s="11">
        <v>7.3</v>
      </c>
      <c r="N463" s="12">
        <v>7451</v>
      </c>
      <c r="O463" t="str">
        <f>IF(Table1[[#This Row],[imdb_votes]]&gt;100000, "popular", "not popular")</f>
        <v>not popular</v>
      </c>
    </row>
    <row r="464" spans="1:15" ht="15.75" customHeight="1" x14ac:dyDescent="0.3">
      <c r="A464" s="1">
        <v>462</v>
      </c>
      <c r="B464" s="1" t="s">
        <v>1866</v>
      </c>
      <c r="C464" s="1" t="s">
        <v>1867</v>
      </c>
      <c r="D464" s="1" t="str">
        <f>TRIM(CLEAN(Table1[[#This Row],[title]]))</f>
        <v>Bleach the Movie: Hell Verse</v>
      </c>
      <c r="E464" s="1" t="s">
        <v>13</v>
      </c>
      <c r="F464" s="1" t="s">
        <v>1868</v>
      </c>
      <c r="G464" s="12">
        <v>2010</v>
      </c>
      <c r="H464" s="4" t="str">
        <f ca="1">IF(Table1[[#This Row],[release_year]]&gt;YEAR(TODAY()) - 50,"Yes", "No")</f>
        <v>Yes</v>
      </c>
      <c r="I464" s="1" t="s">
        <v>56</v>
      </c>
      <c r="J464" s="1" t="str">
        <f>IF(Table1[[#This Row],[age_certification]] = "","Not Rated",Table1[[#This Row],[age_certification]])</f>
        <v>PG-13</v>
      </c>
      <c r="K464" s="18">
        <v>94</v>
      </c>
      <c r="L464" s="9" t="s">
        <v>1869</v>
      </c>
      <c r="M464" s="11">
        <v>7.4</v>
      </c>
      <c r="N464" s="12">
        <v>2416</v>
      </c>
      <c r="O464" t="str">
        <f>IF(Table1[[#This Row],[imdb_votes]]&gt;100000, "popular", "not popular")</f>
        <v>not popular</v>
      </c>
    </row>
    <row r="465" spans="1:15" ht="15.75" customHeight="1" x14ac:dyDescent="0.3">
      <c r="A465" s="1">
        <v>463</v>
      </c>
      <c r="B465" s="1" t="s">
        <v>1870</v>
      </c>
      <c r="C465" s="1" t="s">
        <v>1871</v>
      </c>
      <c r="D465" s="1" t="str">
        <f>TRIM(CLEAN(Table1[[#This Row],[title]]))</f>
        <v>Whisky</v>
      </c>
      <c r="E465" s="1" t="s">
        <v>13</v>
      </c>
      <c r="F465" s="1" t="s">
        <v>1872</v>
      </c>
      <c r="G465" s="12">
        <v>2004</v>
      </c>
      <c r="H465" s="4" t="str">
        <f ca="1">IF(Table1[[#This Row],[release_year]]&gt;YEAR(TODAY()) - 50,"Yes", "No")</f>
        <v>Yes</v>
      </c>
      <c r="I465"/>
      <c r="J465" t="str">
        <f>IF(Table1[[#This Row],[age_certification]] = "","Not Rated",Table1[[#This Row],[age_certification]])</f>
        <v>Not Rated</v>
      </c>
      <c r="K465" s="18">
        <v>99</v>
      </c>
      <c r="L465" s="9" t="s">
        <v>1873</v>
      </c>
      <c r="M465" s="11">
        <v>7.1</v>
      </c>
      <c r="N465" s="12">
        <v>6249</v>
      </c>
      <c r="O465" t="str">
        <f>IF(Table1[[#This Row],[imdb_votes]]&gt;100000, "popular", "not popular")</f>
        <v>not popular</v>
      </c>
    </row>
    <row r="466" spans="1:15" ht="15.75" customHeight="1" x14ac:dyDescent="0.3">
      <c r="A466" s="1">
        <v>464</v>
      </c>
      <c r="B466" s="1" t="s">
        <v>1874</v>
      </c>
      <c r="C466" s="1" t="s">
        <v>1875</v>
      </c>
      <c r="D466" s="1" t="str">
        <f>TRIM(CLEAN(Table1[[#This Row],[title]]))</f>
        <v>EMI</v>
      </c>
      <c r="E466" s="1" t="s">
        <v>13</v>
      </c>
      <c r="F466" s="1" t="s">
        <v>1876</v>
      </c>
      <c r="G466" s="12">
        <v>2008</v>
      </c>
      <c r="H466" s="4" t="str">
        <f ca="1">IF(Table1[[#This Row],[release_year]]&gt;YEAR(TODAY()) - 50,"Yes", "No")</f>
        <v>Yes</v>
      </c>
      <c r="I466"/>
      <c r="J466" t="str">
        <f>IF(Table1[[#This Row],[age_certification]] = "","Not Rated",Table1[[#This Row],[age_certification]])</f>
        <v>Not Rated</v>
      </c>
      <c r="K466" s="18">
        <v>128</v>
      </c>
      <c r="L466" s="9" t="s">
        <v>1877</v>
      </c>
      <c r="M466" s="11">
        <v>4.4000000000000004</v>
      </c>
      <c r="N466" s="12">
        <v>604</v>
      </c>
      <c r="O466" t="str">
        <f>IF(Table1[[#This Row],[imdb_votes]]&gt;100000, "popular", "not popular")</f>
        <v>not popular</v>
      </c>
    </row>
    <row r="467" spans="1:15" ht="15.75" customHeight="1" x14ac:dyDescent="0.3">
      <c r="A467" s="1">
        <v>465</v>
      </c>
      <c r="B467" s="1" t="s">
        <v>1878</v>
      </c>
      <c r="C467" s="1" t="s">
        <v>1879</v>
      </c>
      <c r="D467" s="1" t="str">
        <f>TRIM(CLEAN(Table1[[#This Row],[title]]))</f>
        <v>Vientos de agua</v>
      </c>
      <c r="E467" s="1" t="s">
        <v>32</v>
      </c>
      <c r="F467" s="2" t="s">
        <v>1880</v>
      </c>
      <c r="G467" s="12">
        <v>2006</v>
      </c>
      <c r="H467" s="4" t="str">
        <f ca="1">IF(Table1[[#This Row],[release_year]]&gt;YEAR(TODAY()) - 50,"Yes", "No")</f>
        <v>Yes</v>
      </c>
      <c r="I467" s="1" t="s">
        <v>132</v>
      </c>
      <c r="J467" s="1" t="str">
        <f>IF(Table1[[#This Row],[age_certification]] = "","Not Rated",Table1[[#This Row],[age_certification]])</f>
        <v>TV-MA</v>
      </c>
      <c r="K467" s="18">
        <v>72</v>
      </c>
      <c r="L467" s="9" t="s">
        <v>1881</v>
      </c>
      <c r="M467" s="11">
        <v>8.6999999999999904</v>
      </c>
      <c r="N467" s="12">
        <v>1034</v>
      </c>
      <c r="O467" t="str">
        <f>IF(Table1[[#This Row],[imdb_votes]]&gt;100000, "popular", "not popular")</f>
        <v>not popular</v>
      </c>
    </row>
    <row r="468" spans="1:15" ht="15.75" customHeight="1" x14ac:dyDescent="0.3">
      <c r="A468" s="1">
        <v>466</v>
      </c>
      <c r="B468" s="1" t="s">
        <v>1882</v>
      </c>
      <c r="C468" s="1" t="s">
        <v>1883</v>
      </c>
      <c r="D468" s="1" t="str">
        <f>TRIM(CLEAN(Table1[[#This Row],[title]]))</f>
        <v>Naruto Shippuden the Movie: The Lost Tower</v>
      </c>
      <c r="E468" s="1" t="s">
        <v>13</v>
      </c>
      <c r="F468" s="1" t="s">
        <v>1884</v>
      </c>
      <c r="G468" s="12">
        <v>2010</v>
      </c>
      <c r="H468" s="4" t="str">
        <f ca="1">IF(Table1[[#This Row],[release_year]]&gt;YEAR(TODAY()) - 50,"Yes", "No")</f>
        <v>Yes</v>
      </c>
      <c r="I468" s="1" t="s">
        <v>56</v>
      </c>
      <c r="J468" s="1" t="str">
        <f>IF(Table1[[#This Row],[age_certification]] = "","Not Rated",Table1[[#This Row],[age_certification]])</f>
        <v>PG-13</v>
      </c>
      <c r="K468" s="18">
        <v>85</v>
      </c>
      <c r="L468" s="9" t="s">
        <v>1885</v>
      </c>
      <c r="M468" s="11">
        <v>6.9</v>
      </c>
      <c r="N468" s="12">
        <v>3567</v>
      </c>
      <c r="O468" t="str">
        <f>IF(Table1[[#This Row],[imdb_votes]]&gt;100000, "popular", "not popular")</f>
        <v>not popular</v>
      </c>
    </row>
    <row r="469" spans="1:15" ht="15.75" customHeight="1" x14ac:dyDescent="0.3">
      <c r="A469" s="1">
        <v>467</v>
      </c>
      <c r="B469" s="1" t="s">
        <v>1886</v>
      </c>
      <c r="C469" s="1" t="s">
        <v>1887</v>
      </c>
      <c r="D469" s="1" t="str">
        <f>TRIM(CLEAN(Table1[[#This Row],[title]]))</f>
        <v>Naruto Shippuden the Movie: Bonds</v>
      </c>
      <c r="E469" s="1" t="s">
        <v>13</v>
      </c>
      <c r="F469" s="1" t="s">
        <v>1888</v>
      </c>
      <c r="G469" s="12">
        <v>2008</v>
      </c>
      <c r="H469" s="4" t="str">
        <f ca="1">IF(Table1[[#This Row],[release_year]]&gt;YEAR(TODAY()) - 50,"Yes", "No")</f>
        <v>Yes</v>
      </c>
      <c r="I469" s="1" t="s">
        <v>56</v>
      </c>
      <c r="J469" s="1" t="str">
        <f>IF(Table1[[#This Row],[age_certification]] = "","Not Rated",Table1[[#This Row],[age_certification]])</f>
        <v>PG-13</v>
      </c>
      <c r="K469" s="18">
        <v>90</v>
      </c>
      <c r="L469" s="9" t="s">
        <v>1889</v>
      </c>
      <c r="M469" s="11">
        <v>6.8</v>
      </c>
      <c r="N469" s="12">
        <v>4473</v>
      </c>
      <c r="O469" t="str">
        <f>IF(Table1[[#This Row],[imdb_votes]]&gt;100000, "popular", "not popular")</f>
        <v>not popular</v>
      </c>
    </row>
    <row r="470" spans="1:15" ht="15.75" customHeight="1" x14ac:dyDescent="0.3">
      <c r="A470" s="1">
        <v>468</v>
      </c>
      <c r="B470" s="1" t="s">
        <v>1890</v>
      </c>
      <c r="C470" s="1" t="s">
        <v>1891</v>
      </c>
      <c r="D470" s="1" t="str">
        <f>TRIM(CLEAN(Table1[[#This Row],[title]]))</f>
        <v>Naruto Shippuden the Movie: The Will of Fire</v>
      </c>
      <c r="E470" s="1" t="s">
        <v>13</v>
      </c>
      <c r="F470" s="1" t="s">
        <v>1892</v>
      </c>
      <c r="G470" s="12">
        <v>2009</v>
      </c>
      <c r="H470" s="4" t="str">
        <f ca="1">IF(Table1[[#This Row],[release_year]]&gt;YEAR(TODAY()) - 50,"Yes", "No")</f>
        <v>Yes</v>
      </c>
      <c r="I470" s="1" t="s">
        <v>56</v>
      </c>
      <c r="J470" s="1" t="str">
        <f>IF(Table1[[#This Row],[age_certification]] = "","Not Rated",Table1[[#This Row],[age_certification]])</f>
        <v>PG-13</v>
      </c>
      <c r="K470" s="18">
        <v>95</v>
      </c>
      <c r="L470" s="9" t="s">
        <v>1893</v>
      </c>
      <c r="M470" s="11">
        <v>7</v>
      </c>
      <c r="N470" s="12">
        <v>3626</v>
      </c>
      <c r="O470" t="str">
        <f>IF(Table1[[#This Row],[imdb_votes]]&gt;100000, "popular", "not popular")</f>
        <v>not popular</v>
      </c>
    </row>
    <row r="471" spans="1:15" ht="15.75" customHeight="1" x14ac:dyDescent="0.3">
      <c r="A471" s="1">
        <v>469</v>
      </c>
      <c r="B471" s="1" t="s">
        <v>1894</v>
      </c>
      <c r="C471" s="1" t="s">
        <v>1895</v>
      </c>
      <c r="D471" s="1" t="str">
        <f>TRIM(CLEAN(Table1[[#This Row],[title]]))</f>
        <v>Linewatch</v>
      </c>
      <c r="E471" s="1" t="s">
        <v>13</v>
      </c>
      <c r="F471" s="1" t="s">
        <v>1896</v>
      </c>
      <c r="G471" s="12">
        <v>2008</v>
      </c>
      <c r="H471" s="4" t="str">
        <f ca="1">IF(Table1[[#This Row],[release_year]]&gt;YEAR(TODAY()) - 50,"Yes", "No")</f>
        <v>Yes</v>
      </c>
      <c r="I471" s="1" t="s">
        <v>15</v>
      </c>
      <c r="J471" s="1" t="str">
        <f>IF(Table1[[#This Row],[age_certification]] = "","Not Rated",Table1[[#This Row],[age_certification]])</f>
        <v>R</v>
      </c>
      <c r="K471" s="18">
        <v>90</v>
      </c>
      <c r="L471" s="9" t="s">
        <v>1897</v>
      </c>
      <c r="M471" s="11">
        <v>5.4</v>
      </c>
      <c r="N471" s="12">
        <v>2862</v>
      </c>
      <c r="O471" t="str">
        <f>IF(Table1[[#This Row],[imdb_votes]]&gt;100000, "popular", "not popular")</f>
        <v>not popular</v>
      </c>
    </row>
    <row r="472" spans="1:15" ht="15.75" customHeight="1" x14ac:dyDescent="0.3">
      <c r="A472" s="1">
        <v>470</v>
      </c>
      <c r="B472" s="1" t="s">
        <v>1898</v>
      </c>
      <c r="C472" s="1" t="s">
        <v>1899</v>
      </c>
      <c r="D472" s="1" t="str">
        <f>TRIM(CLEAN(Table1[[#This Row],[title]]))</f>
        <v>The Boy Who Cried Werewolf</v>
      </c>
      <c r="E472" s="1" t="s">
        <v>13</v>
      </c>
      <c r="F472" s="1" t="s">
        <v>1900</v>
      </c>
      <c r="G472" s="12">
        <v>2010</v>
      </c>
      <c r="H472" s="4" t="str">
        <f ca="1">IF(Table1[[#This Row],[release_year]]&gt;YEAR(TODAY()) - 50,"Yes", "No")</f>
        <v>Yes</v>
      </c>
      <c r="I472" s="1" t="s">
        <v>43</v>
      </c>
      <c r="J472" s="1" t="str">
        <f>IF(Table1[[#This Row],[age_certification]] = "","Not Rated",Table1[[#This Row],[age_certification]])</f>
        <v>G</v>
      </c>
      <c r="K472" s="18">
        <v>97</v>
      </c>
      <c r="L472" s="9" t="s">
        <v>1901</v>
      </c>
      <c r="M472" s="11">
        <v>5.9</v>
      </c>
      <c r="N472" s="12">
        <v>3264</v>
      </c>
      <c r="O472" t="str">
        <f>IF(Table1[[#This Row],[imdb_votes]]&gt;100000, "popular", "not popular")</f>
        <v>not popular</v>
      </c>
    </row>
    <row r="473" spans="1:15" ht="15.75" customHeight="1" x14ac:dyDescent="0.3">
      <c r="A473" s="1">
        <v>471</v>
      </c>
      <c r="B473" s="1" t="s">
        <v>1902</v>
      </c>
      <c r="C473" s="1" t="s">
        <v>122</v>
      </c>
      <c r="D473" s="1" t="str">
        <f>TRIM(CLEAN(Table1[[#This Row],[title]]))</f>
        <v>Dostana</v>
      </c>
      <c r="E473" s="1" t="s">
        <v>13</v>
      </c>
      <c r="F473" s="1" t="s">
        <v>1903</v>
      </c>
      <c r="G473" s="12">
        <v>2008</v>
      </c>
      <c r="H473" s="4" t="str">
        <f ca="1">IF(Table1[[#This Row],[release_year]]&gt;YEAR(TODAY()) - 50,"Yes", "No")</f>
        <v>Yes</v>
      </c>
      <c r="I473" s="1" t="s">
        <v>56</v>
      </c>
      <c r="J473" s="1" t="str">
        <f>IF(Table1[[#This Row],[age_certification]] = "","Not Rated",Table1[[#This Row],[age_certification]])</f>
        <v>PG-13</v>
      </c>
      <c r="K473" s="18">
        <v>145</v>
      </c>
      <c r="L473" s="9" t="s">
        <v>1904</v>
      </c>
      <c r="M473" s="11">
        <v>6.5</v>
      </c>
      <c r="N473" s="12">
        <v>14944</v>
      </c>
      <c r="O473" t="str">
        <f>IF(Table1[[#This Row],[imdb_votes]]&gt;100000, "popular", "not popular")</f>
        <v>not popular</v>
      </c>
    </row>
    <row r="474" spans="1:15" ht="15.75" customHeight="1" x14ac:dyDescent="0.3">
      <c r="A474" s="1">
        <v>472</v>
      </c>
      <c r="B474" s="1" t="s">
        <v>1905</v>
      </c>
      <c r="C474" s="1" t="s">
        <v>1906</v>
      </c>
      <c r="D474" s="1" t="str">
        <f>TRIM(CLEAN(Table1[[#This Row],[title]]))</f>
        <v>Whitney Cummings: Money Shot</v>
      </c>
      <c r="E474" s="1" t="s">
        <v>13</v>
      </c>
      <c r="F474" s="1" t="s">
        <v>1907</v>
      </c>
      <c r="G474" s="12">
        <v>2010</v>
      </c>
      <c r="H474" s="4" t="str">
        <f ca="1">IF(Table1[[#This Row],[release_year]]&gt;YEAR(TODAY()) - 50,"Yes", "No")</f>
        <v>Yes</v>
      </c>
      <c r="I474"/>
      <c r="J474" t="str">
        <f>IF(Table1[[#This Row],[age_certification]] = "","Not Rated",Table1[[#This Row],[age_certification]])</f>
        <v>Not Rated</v>
      </c>
      <c r="K474" s="18">
        <v>48</v>
      </c>
      <c r="L474" s="9" t="s">
        <v>1908</v>
      </c>
      <c r="M474" s="11">
        <v>6.2</v>
      </c>
      <c r="N474" s="12">
        <v>907</v>
      </c>
      <c r="O474" t="str">
        <f>IF(Table1[[#This Row],[imdb_votes]]&gt;100000, "popular", "not popular")</f>
        <v>not popular</v>
      </c>
    </row>
    <row r="475" spans="1:15" ht="15.75" customHeight="1" x14ac:dyDescent="0.3">
      <c r="A475" s="1">
        <v>473</v>
      </c>
      <c r="B475" s="1" t="s">
        <v>1909</v>
      </c>
      <c r="C475" s="1" t="s">
        <v>1910</v>
      </c>
      <c r="D475" s="1" t="str">
        <f>TRIM(CLEAN(Table1[[#This Row],[title]]))</f>
        <v>Don</v>
      </c>
      <c r="E475" s="1" t="s">
        <v>13</v>
      </c>
      <c r="F475" s="1" t="s">
        <v>1911</v>
      </c>
      <c r="G475" s="12">
        <v>2006</v>
      </c>
      <c r="H475" s="4" t="str">
        <f ca="1">IF(Table1[[#This Row],[release_year]]&gt;YEAR(TODAY()) - 50,"Yes", "No")</f>
        <v>Yes</v>
      </c>
      <c r="I475" s="1" t="s">
        <v>56</v>
      </c>
      <c r="J475" s="1" t="str">
        <f>IF(Table1[[#This Row],[age_certification]] = "","Not Rated",Table1[[#This Row],[age_certification]])</f>
        <v>PG-13</v>
      </c>
      <c r="K475" s="18">
        <v>178</v>
      </c>
      <c r="L475" s="9" t="s">
        <v>1912</v>
      </c>
      <c r="M475" s="11">
        <v>7.1</v>
      </c>
      <c r="N475" s="12">
        <v>36836</v>
      </c>
      <c r="O475" t="str">
        <f>IF(Table1[[#This Row],[imdb_votes]]&gt;100000, "popular", "not popular")</f>
        <v>not popular</v>
      </c>
    </row>
    <row r="476" spans="1:15" ht="15.75" customHeight="1" x14ac:dyDescent="0.3">
      <c r="A476" s="1">
        <v>474</v>
      </c>
      <c r="B476" s="1" t="s">
        <v>1913</v>
      </c>
      <c r="C476" s="1" t="s">
        <v>1914</v>
      </c>
      <c r="D476" s="1" t="str">
        <f>TRIM(CLEAN(Table1[[#This Row],[title]]))</f>
        <v>Rock On!!</v>
      </c>
      <c r="E476" s="1" t="s">
        <v>13</v>
      </c>
      <c r="F476" s="1" t="s">
        <v>1915</v>
      </c>
      <c r="G476" s="12">
        <v>2008</v>
      </c>
      <c r="H476" s="4" t="str">
        <f ca="1">IF(Table1[[#This Row],[release_year]]&gt;YEAR(TODAY()) - 50,"Yes", "No")</f>
        <v>Yes</v>
      </c>
      <c r="I476"/>
      <c r="J476" t="str">
        <f>IF(Table1[[#This Row],[age_certification]] = "","Not Rated",Table1[[#This Row],[age_certification]])</f>
        <v>Not Rated</v>
      </c>
      <c r="K476" s="18">
        <v>144</v>
      </c>
      <c r="L476" s="9" t="s">
        <v>1916</v>
      </c>
      <c r="M476" s="11">
        <v>7.7</v>
      </c>
      <c r="N476" s="12">
        <v>21963</v>
      </c>
      <c r="O476" t="str">
        <f>IF(Table1[[#This Row],[imdb_votes]]&gt;100000, "popular", "not popular")</f>
        <v>not popular</v>
      </c>
    </row>
    <row r="477" spans="1:15" ht="15.75" customHeight="1" x14ac:dyDescent="0.3">
      <c r="A477" s="1">
        <v>475</v>
      </c>
      <c r="B477" s="1" t="s">
        <v>1917</v>
      </c>
      <c r="C477" s="1" t="s">
        <v>1918</v>
      </c>
      <c r="D477" s="1" t="str">
        <f>TRIM(CLEAN(Table1[[#This Row],[title]]))</f>
        <v>Eternal Summer</v>
      </c>
      <c r="E477" s="1" t="s">
        <v>13</v>
      </c>
      <c r="F477" s="1" t="s">
        <v>1919</v>
      </c>
      <c r="G477" s="12">
        <v>2006</v>
      </c>
      <c r="H477" s="4" t="str">
        <f ca="1">IF(Table1[[#This Row],[release_year]]&gt;YEAR(TODAY()) - 50,"Yes", "No")</f>
        <v>Yes</v>
      </c>
      <c r="I477"/>
      <c r="J477" t="str">
        <f>IF(Table1[[#This Row],[age_certification]] = "","Not Rated",Table1[[#This Row],[age_certification]])</f>
        <v>Not Rated</v>
      </c>
      <c r="K477" s="18">
        <v>105</v>
      </c>
      <c r="L477" s="9" t="s">
        <v>1920</v>
      </c>
      <c r="M477" s="11">
        <v>7</v>
      </c>
      <c r="N477" s="12">
        <v>2630</v>
      </c>
      <c r="O477" t="str">
        <f>IF(Table1[[#This Row],[imdb_votes]]&gt;100000, "popular", "not popular")</f>
        <v>not popular</v>
      </c>
    </row>
    <row r="478" spans="1:15" ht="15.75" customHeight="1" x14ac:dyDescent="0.3">
      <c r="A478" s="1">
        <v>476</v>
      </c>
      <c r="B478" s="1" t="s">
        <v>1921</v>
      </c>
      <c r="C478" s="1" t="s">
        <v>1922</v>
      </c>
      <c r="D478" s="1" t="str">
        <f>TRIM(CLEAN(Table1[[#This Row],[title]]))</f>
        <v>Mike Birbiglia: What I Should Have Said Was Nothing</v>
      </c>
      <c r="E478" s="1" t="s">
        <v>13</v>
      </c>
      <c r="F478" s="1" t="s">
        <v>1923</v>
      </c>
      <c r="G478" s="12">
        <v>2008</v>
      </c>
      <c r="H478" s="4" t="str">
        <f ca="1">IF(Table1[[#This Row],[release_year]]&gt;YEAR(TODAY()) - 50,"Yes", "No")</f>
        <v>Yes</v>
      </c>
      <c r="I478"/>
      <c r="J478" t="str">
        <f>IF(Table1[[#This Row],[age_certification]] = "","Not Rated",Table1[[#This Row],[age_certification]])</f>
        <v>Not Rated</v>
      </c>
      <c r="K478" s="18">
        <v>60</v>
      </c>
      <c r="L478" s="9" t="s">
        <v>1924</v>
      </c>
      <c r="M478" s="11">
        <v>7.6</v>
      </c>
      <c r="N478" s="12">
        <v>1789</v>
      </c>
      <c r="O478" t="str">
        <f>IF(Table1[[#This Row],[imdb_votes]]&gt;100000, "popular", "not popular")</f>
        <v>not popular</v>
      </c>
    </row>
    <row r="479" spans="1:15" ht="15.75" customHeight="1" x14ac:dyDescent="0.3">
      <c r="A479" s="1">
        <v>477</v>
      </c>
      <c r="B479" s="1" t="s">
        <v>1925</v>
      </c>
      <c r="C479" s="1" t="s">
        <v>1926</v>
      </c>
      <c r="D479" s="1" t="str">
        <f>TRIM(CLEAN(Table1[[#This Row],[title]]))</f>
        <v>One Piece: Episode of Chopper Plus: Bloom in the Winter, Miracle Cherry Blossom</v>
      </c>
      <c r="E479" s="1" t="s">
        <v>13</v>
      </c>
      <c r="F479" s="1" t="s">
        <v>1927</v>
      </c>
      <c r="G479" s="12">
        <v>2008</v>
      </c>
      <c r="H479" s="4" t="str">
        <f ca="1">IF(Table1[[#This Row],[release_year]]&gt;YEAR(TODAY()) - 50,"Yes", "No")</f>
        <v>Yes</v>
      </c>
      <c r="I479" s="1" t="s">
        <v>56</v>
      </c>
      <c r="J479" s="1" t="str">
        <f>IF(Table1[[#This Row],[age_certification]] = "","Not Rated",Table1[[#This Row],[age_certification]])</f>
        <v>PG-13</v>
      </c>
      <c r="K479" s="18">
        <v>95</v>
      </c>
      <c r="L479" s="9" t="s">
        <v>1928</v>
      </c>
      <c r="M479" s="11">
        <v>7</v>
      </c>
      <c r="N479" s="12">
        <v>1189</v>
      </c>
      <c r="O479" t="str">
        <f>IF(Table1[[#This Row],[imdb_votes]]&gt;100000, "popular", "not popular")</f>
        <v>not popular</v>
      </c>
    </row>
    <row r="480" spans="1:15" ht="15.75" customHeight="1" x14ac:dyDescent="0.3">
      <c r="A480" s="1">
        <v>478</v>
      </c>
      <c r="B480" s="1" t="s">
        <v>1929</v>
      </c>
      <c r="C480" s="1" t="s">
        <v>1930</v>
      </c>
      <c r="D480" s="1" t="str">
        <f>TRIM(CLEAN(Table1[[#This Row],[title]]))</f>
        <v>Welcome</v>
      </c>
      <c r="E480" s="1" t="s">
        <v>13</v>
      </c>
      <c r="F480" s="1" t="s">
        <v>1931</v>
      </c>
      <c r="G480" s="12">
        <v>2007</v>
      </c>
      <c r="H480" s="4" t="str">
        <f ca="1">IF(Table1[[#This Row],[release_year]]&gt;YEAR(TODAY()) - 50,"Yes", "No")</f>
        <v>Yes</v>
      </c>
      <c r="I480"/>
      <c r="J480" t="str">
        <f>IF(Table1[[#This Row],[age_certification]] = "","Not Rated",Table1[[#This Row],[age_certification]])</f>
        <v>Not Rated</v>
      </c>
      <c r="K480" s="18">
        <v>160</v>
      </c>
      <c r="L480" s="9" t="s">
        <v>1932</v>
      </c>
      <c r="M480" s="11">
        <v>6.9</v>
      </c>
      <c r="N480" s="12">
        <v>21799</v>
      </c>
      <c r="O480" t="str">
        <f>IF(Table1[[#This Row],[imdb_votes]]&gt;100000, "popular", "not popular")</f>
        <v>not popular</v>
      </c>
    </row>
    <row r="481" spans="1:15" ht="15.75" customHeight="1" x14ac:dyDescent="0.3">
      <c r="A481" s="1">
        <v>479</v>
      </c>
      <c r="B481" s="1" t="s">
        <v>1933</v>
      </c>
      <c r="C481" s="1" t="s">
        <v>1934</v>
      </c>
      <c r="D481" s="1" t="str">
        <f>TRIM(CLEAN(Table1[[#This Row],[title]]))</f>
        <v>Just Another Love Story</v>
      </c>
      <c r="E481" s="1" t="s">
        <v>13</v>
      </c>
      <c r="F481" s="1" t="s">
        <v>1935</v>
      </c>
      <c r="G481" s="12">
        <v>2007</v>
      </c>
      <c r="H481" s="4" t="str">
        <f ca="1">IF(Table1[[#This Row],[release_year]]&gt;YEAR(TODAY()) - 50,"Yes", "No")</f>
        <v>Yes</v>
      </c>
      <c r="I481"/>
      <c r="J481" t="str">
        <f>IF(Table1[[#This Row],[age_certification]] = "","Not Rated",Table1[[#This Row],[age_certification]])</f>
        <v>Not Rated</v>
      </c>
      <c r="K481" s="18">
        <v>100</v>
      </c>
      <c r="L481" s="9" t="s">
        <v>1936</v>
      </c>
      <c r="M481" s="11">
        <v>7.2</v>
      </c>
      <c r="N481" s="12">
        <v>4849</v>
      </c>
      <c r="O481" t="str">
        <f>IF(Table1[[#This Row],[imdb_votes]]&gt;100000, "popular", "not popular")</f>
        <v>not popular</v>
      </c>
    </row>
    <row r="482" spans="1:15" ht="15.75" customHeight="1" x14ac:dyDescent="0.3">
      <c r="A482" s="1">
        <v>480</v>
      </c>
      <c r="B482" s="1" t="s">
        <v>1937</v>
      </c>
      <c r="C482" s="1" t="s">
        <v>1938</v>
      </c>
      <c r="D482" s="1" t="str">
        <f>TRIM(CLEAN(Table1[[#This Row],[title]]))</f>
        <v>Arahan</v>
      </c>
      <c r="E482" s="1" t="s">
        <v>13</v>
      </c>
      <c r="F482" s="1" t="s">
        <v>1939</v>
      </c>
      <c r="G482" s="12">
        <v>2004</v>
      </c>
      <c r="H482" s="4" t="str">
        <f ca="1">IF(Table1[[#This Row],[release_year]]&gt;YEAR(TODAY()) - 50,"Yes", "No")</f>
        <v>Yes</v>
      </c>
      <c r="I482"/>
      <c r="J482" t="str">
        <f>IF(Table1[[#This Row],[age_certification]] = "","Not Rated",Table1[[#This Row],[age_certification]])</f>
        <v>Not Rated</v>
      </c>
      <c r="K482" s="18">
        <v>114</v>
      </c>
      <c r="L482" s="9" t="s">
        <v>1940</v>
      </c>
      <c r="M482" s="11">
        <v>6.6</v>
      </c>
      <c r="N482" s="12">
        <v>3813</v>
      </c>
      <c r="O482" t="str">
        <f>IF(Table1[[#This Row],[imdb_votes]]&gt;100000, "popular", "not popular")</f>
        <v>not popular</v>
      </c>
    </row>
    <row r="483" spans="1:15" ht="15.75" customHeight="1" x14ac:dyDescent="0.3">
      <c r="A483" s="1">
        <v>481</v>
      </c>
      <c r="B483" s="1" t="s">
        <v>1941</v>
      </c>
      <c r="C483" s="1" t="s">
        <v>1942</v>
      </c>
      <c r="D483" s="1" t="str">
        <f>TRIM(CLEAN(Table1[[#This Row],[title]]))</f>
        <v>Phir Hera Pheri</v>
      </c>
      <c r="E483" s="1" t="s">
        <v>13</v>
      </c>
      <c r="F483" s="1" t="s">
        <v>1943</v>
      </c>
      <c r="G483" s="12">
        <v>2006</v>
      </c>
      <c r="H483" s="4" t="str">
        <f ca="1">IF(Table1[[#This Row],[release_year]]&gt;YEAR(TODAY()) - 50,"Yes", "No")</f>
        <v>Yes</v>
      </c>
      <c r="I483"/>
      <c r="J483" t="str">
        <f>IF(Table1[[#This Row],[age_certification]] = "","Not Rated",Table1[[#This Row],[age_certification]])</f>
        <v>Not Rated</v>
      </c>
      <c r="K483" s="18">
        <v>155</v>
      </c>
      <c r="L483" s="9" t="s">
        <v>1944</v>
      </c>
      <c r="M483" s="11">
        <v>7.1</v>
      </c>
      <c r="N483" s="12">
        <v>22505</v>
      </c>
      <c r="O483" t="str">
        <f>IF(Table1[[#This Row],[imdb_votes]]&gt;100000, "popular", "not popular")</f>
        <v>not popular</v>
      </c>
    </row>
    <row r="484" spans="1:15" ht="15.75" customHeight="1" x14ac:dyDescent="0.3">
      <c r="A484" s="1">
        <v>482</v>
      </c>
      <c r="B484" s="1" t="s">
        <v>1945</v>
      </c>
      <c r="C484" s="1" t="s">
        <v>1946</v>
      </c>
      <c r="D484" s="1" t="str">
        <f>TRIM(CLEAN(Table1[[#This Row],[title]]))</f>
        <v>Bleach the Movie: Fade to Black</v>
      </c>
      <c r="E484" s="1" t="s">
        <v>13</v>
      </c>
      <c r="F484" s="1" t="s">
        <v>1947</v>
      </c>
      <c r="G484" s="12">
        <v>2008</v>
      </c>
      <c r="H484" s="4" t="str">
        <f ca="1">IF(Table1[[#This Row],[release_year]]&gt;YEAR(TODAY()) - 50,"Yes", "No")</f>
        <v>Yes</v>
      </c>
      <c r="I484" s="1" t="s">
        <v>56</v>
      </c>
      <c r="J484" s="1" t="str">
        <f>IF(Table1[[#This Row],[age_certification]] = "","Not Rated",Table1[[#This Row],[age_certification]])</f>
        <v>PG-13</v>
      </c>
      <c r="K484" s="18">
        <v>94</v>
      </c>
      <c r="L484" s="9" t="s">
        <v>1948</v>
      </c>
      <c r="M484" s="11">
        <v>7.2</v>
      </c>
      <c r="N484" s="12">
        <v>2151</v>
      </c>
      <c r="O484" t="str">
        <f>IF(Table1[[#This Row],[imdb_votes]]&gt;100000, "popular", "not popular")</f>
        <v>not popular</v>
      </c>
    </row>
    <row r="485" spans="1:15" ht="15.75" customHeight="1" x14ac:dyDescent="0.3">
      <c r="A485" s="1">
        <v>483</v>
      </c>
      <c r="B485" s="1" t="s">
        <v>1949</v>
      </c>
      <c r="C485" s="1" t="s">
        <v>1950</v>
      </c>
      <c r="D485" s="1" t="str">
        <f>TRIM(CLEAN(Table1[[#This Row],[title]]))</f>
        <v>Rang De Basanti</v>
      </c>
      <c r="E485" s="1" t="s">
        <v>13</v>
      </c>
      <c r="F485" s="1" t="s">
        <v>1951</v>
      </c>
      <c r="G485" s="12">
        <v>2006</v>
      </c>
      <c r="H485" s="4" t="str">
        <f ca="1">IF(Table1[[#This Row],[release_year]]&gt;YEAR(TODAY()) - 50,"Yes", "No")</f>
        <v>Yes</v>
      </c>
      <c r="I485" s="1" t="s">
        <v>56</v>
      </c>
      <c r="J485" s="1" t="str">
        <f>IF(Table1[[#This Row],[age_certification]] = "","Not Rated",Table1[[#This Row],[age_certification]])</f>
        <v>PG-13</v>
      </c>
      <c r="K485" s="18">
        <v>157</v>
      </c>
      <c r="L485" s="9" t="s">
        <v>1952</v>
      </c>
      <c r="M485" s="11">
        <v>8.1</v>
      </c>
      <c r="N485" s="12">
        <v>118092</v>
      </c>
      <c r="O485" t="str">
        <f>IF(Table1[[#This Row],[imdb_votes]]&gt;100000, "popular", "not popular")</f>
        <v>popular</v>
      </c>
    </row>
    <row r="486" spans="1:15" ht="15.75" customHeight="1" x14ac:dyDescent="0.3">
      <c r="A486" s="1">
        <v>484</v>
      </c>
      <c r="B486" s="1" t="s">
        <v>1953</v>
      </c>
      <c r="C486" s="1" t="s">
        <v>1954</v>
      </c>
      <c r="D486" s="1" t="str">
        <f>TRIM(CLEAN(Table1[[#This Row],[title]]))</f>
        <v>Oscar's Oasis</v>
      </c>
      <c r="E486" s="1" t="s">
        <v>32</v>
      </c>
      <c r="F486" s="1" t="s">
        <v>1955</v>
      </c>
      <c r="G486" s="12">
        <v>2010</v>
      </c>
      <c r="H486" s="4" t="str">
        <f ca="1">IF(Table1[[#This Row],[release_year]]&gt;YEAR(TODAY()) - 50,"Yes", "No")</f>
        <v>Yes</v>
      </c>
      <c r="I486" s="1" t="s">
        <v>234</v>
      </c>
      <c r="J486" s="1" t="str">
        <f>IF(Table1[[#This Row],[age_certification]] = "","Not Rated",Table1[[#This Row],[age_certification]])</f>
        <v>TV-Y</v>
      </c>
      <c r="K486" s="18">
        <v>9</v>
      </c>
      <c r="L486" s="9" t="s">
        <v>1956</v>
      </c>
      <c r="M486" s="11">
        <v>7.4</v>
      </c>
      <c r="N486" s="12">
        <v>572</v>
      </c>
      <c r="O486" t="str">
        <f>IF(Table1[[#This Row],[imdb_votes]]&gt;100000, "popular", "not popular")</f>
        <v>not popular</v>
      </c>
    </row>
    <row r="487" spans="1:15" ht="15.75" customHeight="1" x14ac:dyDescent="0.3">
      <c r="A487" s="1">
        <v>485</v>
      </c>
      <c r="B487" s="1" t="s">
        <v>1957</v>
      </c>
      <c r="C487" s="1" t="s">
        <v>1958</v>
      </c>
      <c r="D487" s="1" t="str">
        <f>TRIM(CLEAN(Table1[[#This Row],[title]]))</f>
        <v>Swades</v>
      </c>
      <c r="E487" s="1" t="s">
        <v>13</v>
      </c>
      <c r="F487" s="1" t="s">
        <v>1959</v>
      </c>
      <c r="G487" s="12">
        <v>2004</v>
      </c>
      <c r="H487" s="4" t="str">
        <f ca="1">IF(Table1[[#This Row],[release_year]]&gt;YEAR(TODAY()) - 50,"Yes", "No")</f>
        <v>Yes</v>
      </c>
      <c r="I487" s="1" t="s">
        <v>43</v>
      </c>
      <c r="J487" s="1" t="str">
        <f>IF(Table1[[#This Row],[age_certification]] = "","Not Rated",Table1[[#This Row],[age_certification]])</f>
        <v>G</v>
      </c>
      <c r="K487" s="18">
        <v>189</v>
      </c>
      <c r="L487" s="9" t="s">
        <v>1960</v>
      </c>
      <c r="M487" s="11">
        <v>8.1</v>
      </c>
      <c r="N487" s="12">
        <v>89085</v>
      </c>
      <c r="O487" t="str">
        <f>IF(Table1[[#This Row],[imdb_votes]]&gt;100000, "popular", "not popular")</f>
        <v>not popular</v>
      </c>
    </row>
    <row r="488" spans="1:15" ht="15.75" customHeight="1" x14ac:dyDescent="0.3">
      <c r="A488" s="1">
        <v>486</v>
      </c>
      <c r="B488" s="1" t="s">
        <v>1961</v>
      </c>
      <c r="C488" s="1" t="s">
        <v>1962</v>
      </c>
      <c r="D488" s="1" t="str">
        <f>TRIM(CLEAN(Table1[[#This Row],[title]]))</f>
        <v>Kaal</v>
      </c>
      <c r="E488" s="1" t="s">
        <v>13</v>
      </c>
      <c r="F488" s="1" t="s">
        <v>1963</v>
      </c>
      <c r="G488" s="12">
        <v>2005</v>
      </c>
      <c r="H488" s="4" t="str">
        <f ca="1">IF(Table1[[#This Row],[release_year]]&gt;YEAR(TODAY()) - 50,"Yes", "No")</f>
        <v>Yes</v>
      </c>
      <c r="I488"/>
      <c r="J488" t="str">
        <f>IF(Table1[[#This Row],[age_certification]] = "","Not Rated",Table1[[#This Row],[age_certification]])</f>
        <v>Not Rated</v>
      </c>
      <c r="K488" s="18">
        <v>127</v>
      </c>
      <c r="L488" s="9" t="s">
        <v>1964</v>
      </c>
      <c r="M488" s="11">
        <v>4.7</v>
      </c>
      <c r="N488" s="12">
        <v>5309</v>
      </c>
      <c r="O488" t="str">
        <f>IF(Table1[[#This Row],[imdb_votes]]&gt;100000, "popular", "not popular")</f>
        <v>not popular</v>
      </c>
    </row>
    <row r="489" spans="1:15" ht="15.75" customHeight="1" x14ac:dyDescent="0.3">
      <c r="A489" s="1">
        <v>487</v>
      </c>
      <c r="B489" s="1" t="s">
        <v>1965</v>
      </c>
      <c r="C489" s="1" t="s">
        <v>1966</v>
      </c>
      <c r="D489" s="1" t="str">
        <f>TRIM(CLEAN(Table1[[#This Row],[title]]))</f>
        <v>Sorry to Disturb</v>
      </c>
      <c r="E489" s="1" t="s">
        <v>13</v>
      </c>
      <c r="F489" s="1" t="s">
        <v>1967</v>
      </c>
      <c r="G489" s="12">
        <v>2008</v>
      </c>
      <c r="H489" s="4" t="str">
        <f ca="1">IF(Table1[[#This Row],[release_year]]&gt;YEAR(TODAY()) - 50,"Yes", "No")</f>
        <v>Yes</v>
      </c>
      <c r="I489"/>
      <c r="J489" t="str">
        <f>IF(Table1[[#This Row],[age_certification]] = "","Not Rated",Table1[[#This Row],[age_certification]])</f>
        <v>Not Rated</v>
      </c>
      <c r="K489" s="18">
        <v>116</v>
      </c>
      <c r="L489" s="9" t="s">
        <v>1968</v>
      </c>
      <c r="M489" s="11">
        <v>8</v>
      </c>
      <c r="N489" s="12">
        <v>5824</v>
      </c>
      <c r="O489" t="str">
        <f>IF(Table1[[#This Row],[imdb_votes]]&gt;100000, "popular", "not popular")</f>
        <v>not popular</v>
      </c>
    </row>
    <row r="490" spans="1:15" ht="15.75" customHeight="1" x14ac:dyDescent="0.3">
      <c r="A490" s="1">
        <v>488</v>
      </c>
      <c r="B490" s="1" t="s">
        <v>1969</v>
      </c>
      <c r="C490" s="1" t="s">
        <v>1970</v>
      </c>
      <c r="D490" s="1" t="str">
        <f>TRIM(CLEAN(Table1[[#This Row],[title]]))</f>
        <v>2 Alone in Paris</v>
      </c>
      <c r="E490" s="1" t="s">
        <v>13</v>
      </c>
      <c r="F490" s="1" t="s">
        <v>1971</v>
      </c>
      <c r="G490" s="12">
        <v>2008</v>
      </c>
      <c r="H490" s="4" t="str">
        <f ca="1">IF(Table1[[#This Row],[release_year]]&gt;YEAR(TODAY()) - 50,"Yes", "No")</f>
        <v>Yes</v>
      </c>
      <c r="I490"/>
      <c r="J490" t="str">
        <f>IF(Table1[[#This Row],[age_certification]] = "","Not Rated",Table1[[#This Row],[age_certification]])</f>
        <v>Not Rated</v>
      </c>
      <c r="K490" s="18">
        <v>94</v>
      </c>
      <c r="L490" s="9" t="s">
        <v>1972</v>
      </c>
      <c r="M490" s="11">
        <v>5.4</v>
      </c>
      <c r="N490" s="12">
        <v>2482</v>
      </c>
      <c r="O490" t="str">
        <f>IF(Table1[[#This Row],[imdb_votes]]&gt;100000, "popular", "not popular")</f>
        <v>not popular</v>
      </c>
    </row>
    <row r="491" spans="1:15" ht="15.75" customHeight="1" x14ac:dyDescent="0.3">
      <c r="A491" s="1">
        <v>489</v>
      </c>
      <c r="B491" s="1" t="s">
        <v>1973</v>
      </c>
      <c r="C491" s="1" t="s">
        <v>1974</v>
      </c>
      <c r="D491" s="1" t="str">
        <f>TRIM(CLEAN(Table1[[#This Row],[title]]))</f>
        <v>Delhi-6</v>
      </c>
      <c r="E491" s="1" t="s">
        <v>13</v>
      </c>
      <c r="F491" s="1" t="s">
        <v>1975</v>
      </c>
      <c r="G491" s="12">
        <v>2009</v>
      </c>
      <c r="H491" s="4" t="str">
        <f ca="1">IF(Table1[[#This Row],[release_year]]&gt;YEAR(TODAY()) - 50,"Yes", "No")</f>
        <v>Yes</v>
      </c>
      <c r="I491"/>
      <c r="J491" t="str">
        <f>IF(Table1[[#This Row],[age_certification]] = "","Not Rated",Table1[[#This Row],[age_certification]])</f>
        <v>Not Rated</v>
      </c>
      <c r="K491" s="18">
        <v>141</v>
      </c>
      <c r="L491" s="9" t="s">
        <v>1976</v>
      </c>
      <c r="M491" s="11">
        <v>6.1</v>
      </c>
      <c r="N491" s="12">
        <v>7683</v>
      </c>
      <c r="O491" t="str">
        <f>IF(Table1[[#This Row],[imdb_votes]]&gt;100000, "popular", "not popular")</f>
        <v>not popular</v>
      </c>
    </row>
    <row r="492" spans="1:15" ht="15.75" customHeight="1" x14ac:dyDescent="0.3">
      <c r="A492" s="1">
        <v>490</v>
      </c>
      <c r="B492" s="1" t="s">
        <v>1977</v>
      </c>
      <c r="C492" s="1" t="s">
        <v>1978</v>
      </c>
      <c r="D492" s="1" t="str">
        <f>TRIM(CLEAN(Table1[[#This Row],[title]]))</f>
        <v>Kal Ho Naa Ho</v>
      </c>
      <c r="E492" s="1" t="s">
        <v>13</v>
      </c>
      <c r="F492" s="1" t="s">
        <v>1979</v>
      </c>
      <c r="G492" s="12">
        <v>2003</v>
      </c>
      <c r="H492" s="4" t="str">
        <f ca="1">IF(Table1[[#This Row],[release_year]]&gt;YEAR(TODAY()) - 50,"Yes", "No")</f>
        <v>Yes</v>
      </c>
      <c r="I492" s="1" t="s">
        <v>20</v>
      </c>
      <c r="J492" s="1" t="str">
        <f>IF(Table1[[#This Row],[age_certification]] = "","Not Rated",Table1[[#This Row],[age_certification]])</f>
        <v>PG</v>
      </c>
      <c r="K492" s="18">
        <v>186</v>
      </c>
      <c r="L492" s="9" t="s">
        <v>1980</v>
      </c>
      <c r="M492" s="11">
        <v>7.9</v>
      </c>
      <c r="N492" s="12">
        <v>68028</v>
      </c>
      <c r="O492" t="str">
        <f>IF(Table1[[#This Row],[imdb_votes]]&gt;100000, "popular", "not popular")</f>
        <v>not popular</v>
      </c>
    </row>
    <row r="493" spans="1:15" ht="15.75" customHeight="1" x14ac:dyDescent="0.3">
      <c r="A493" s="1">
        <v>491</v>
      </c>
      <c r="B493" s="1" t="s">
        <v>1981</v>
      </c>
      <c r="C493" s="1" t="s">
        <v>1982</v>
      </c>
      <c r="D493" s="1" t="str">
        <f>TRIM(CLEAN(Table1[[#This Row],[title]]))</f>
        <v>Sivaji: The Boss</v>
      </c>
      <c r="E493" s="1" t="s">
        <v>13</v>
      </c>
      <c r="F493" s="1" t="s">
        <v>1983</v>
      </c>
      <c r="G493" s="12">
        <v>2007</v>
      </c>
      <c r="H493" s="4" t="str">
        <f ca="1">IF(Table1[[#This Row],[release_year]]&gt;YEAR(TODAY()) - 50,"Yes", "No")</f>
        <v>Yes</v>
      </c>
      <c r="I493" s="1" t="s">
        <v>56</v>
      </c>
      <c r="J493" s="1" t="str">
        <f>IF(Table1[[#This Row],[age_certification]] = "","Not Rated",Table1[[#This Row],[age_certification]])</f>
        <v>PG-13</v>
      </c>
      <c r="K493" s="18">
        <v>189</v>
      </c>
      <c r="L493" s="9" t="s">
        <v>1984</v>
      </c>
      <c r="M493" s="11">
        <v>7.5</v>
      </c>
      <c r="N493" s="12">
        <v>19556</v>
      </c>
      <c r="O493" t="str">
        <f>IF(Table1[[#This Row],[imdb_votes]]&gt;100000, "popular", "not popular")</f>
        <v>not popular</v>
      </c>
    </row>
    <row r="494" spans="1:15" ht="15.75" customHeight="1" x14ac:dyDescent="0.3">
      <c r="A494" s="1">
        <v>492</v>
      </c>
      <c r="B494" s="1" t="s">
        <v>1985</v>
      </c>
      <c r="C494" s="1" t="s">
        <v>1986</v>
      </c>
      <c r="D494" s="1" t="str">
        <f>TRIM(CLEAN(Table1[[#This Row],[title]]))</f>
        <v>Ishqiya</v>
      </c>
      <c r="E494" s="1" t="s">
        <v>13</v>
      </c>
      <c r="F494" s="1" t="s">
        <v>1987</v>
      </c>
      <c r="G494" s="12">
        <v>2010</v>
      </c>
      <c r="H494" s="4" t="str">
        <f ca="1">IF(Table1[[#This Row],[release_year]]&gt;YEAR(TODAY()) - 50,"Yes", "No")</f>
        <v>Yes</v>
      </c>
      <c r="I494" s="1" t="s">
        <v>15</v>
      </c>
      <c r="J494" s="1" t="str">
        <f>IF(Table1[[#This Row],[age_certification]] = "","Not Rated",Table1[[#This Row],[age_certification]])</f>
        <v>R</v>
      </c>
      <c r="K494" s="18">
        <v>115</v>
      </c>
      <c r="L494" s="9" t="s">
        <v>1988</v>
      </c>
      <c r="M494" s="11">
        <v>7.3</v>
      </c>
      <c r="N494" s="12">
        <v>10415</v>
      </c>
      <c r="O494" t="str">
        <f>IF(Table1[[#This Row],[imdb_votes]]&gt;100000, "popular", "not popular")</f>
        <v>not popular</v>
      </c>
    </row>
    <row r="495" spans="1:15" ht="15.75" customHeight="1" x14ac:dyDescent="0.3">
      <c r="A495" s="1">
        <v>493</v>
      </c>
      <c r="B495" s="1" t="s">
        <v>1989</v>
      </c>
      <c r="C495" s="1" t="s">
        <v>1990</v>
      </c>
      <c r="D495" s="1" t="str">
        <f>TRIM(CLEAN(Table1[[#This Row],[title]]))</f>
        <v>Trotro</v>
      </c>
      <c r="E495" s="1" t="s">
        <v>32</v>
      </c>
      <c r="F495" s="1" t="s">
        <v>1991</v>
      </c>
      <c r="G495" s="12">
        <v>2004</v>
      </c>
      <c r="H495" s="4" t="str">
        <f ca="1">IF(Table1[[#This Row],[release_year]]&gt;YEAR(TODAY()) - 50,"Yes", "No")</f>
        <v>Yes</v>
      </c>
      <c r="I495" s="1" t="s">
        <v>247</v>
      </c>
      <c r="J495" s="1" t="str">
        <f>IF(Table1[[#This Row],[age_certification]] = "","Not Rated",Table1[[#This Row],[age_certification]])</f>
        <v>TV-G</v>
      </c>
      <c r="K495" s="18">
        <v>3</v>
      </c>
      <c r="L495" s="9" t="s">
        <v>1992</v>
      </c>
      <c r="M495" s="11">
        <v>6.2</v>
      </c>
      <c r="N495" s="12">
        <v>120</v>
      </c>
      <c r="O495" t="str">
        <f>IF(Table1[[#This Row],[imdb_votes]]&gt;100000, "popular", "not popular")</f>
        <v>not popular</v>
      </c>
    </row>
    <row r="496" spans="1:15" ht="15.75" customHeight="1" x14ac:dyDescent="0.3">
      <c r="A496" s="1">
        <v>494</v>
      </c>
      <c r="B496" s="1" t="s">
        <v>1993</v>
      </c>
      <c r="C496" s="1" t="s">
        <v>1994</v>
      </c>
      <c r="D496" s="1" t="str">
        <f>TRIM(CLEAN(Table1[[#This Row],[title]]))</f>
        <v>Guzaarish</v>
      </c>
      <c r="E496" s="1" t="s">
        <v>13</v>
      </c>
      <c r="F496" s="1" t="s">
        <v>1995</v>
      </c>
      <c r="G496" s="12">
        <v>2010</v>
      </c>
      <c r="H496" s="4" t="str">
        <f ca="1">IF(Table1[[#This Row],[release_year]]&gt;YEAR(TODAY()) - 50,"Yes", "No")</f>
        <v>Yes</v>
      </c>
      <c r="I496" s="1" t="s">
        <v>20</v>
      </c>
      <c r="J496" s="1" t="str">
        <f>IF(Table1[[#This Row],[age_certification]] = "","Not Rated",Table1[[#This Row],[age_certification]])</f>
        <v>PG</v>
      </c>
      <c r="K496" s="18">
        <v>126</v>
      </c>
      <c r="L496" s="9" t="s">
        <v>1996</v>
      </c>
      <c r="M496" s="11">
        <v>7.4</v>
      </c>
      <c r="N496" s="12">
        <v>18466</v>
      </c>
      <c r="O496" t="str">
        <f>IF(Table1[[#This Row],[imdb_votes]]&gt;100000, "popular", "not popular")</f>
        <v>not popular</v>
      </c>
    </row>
    <row r="497" spans="1:15" ht="15.75" customHeight="1" x14ac:dyDescent="0.3">
      <c r="A497" s="1">
        <v>495</v>
      </c>
      <c r="B497" s="1" t="s">
        <v>1997</v>
      </c>
      <c r="C497" s="1" t="s">
        <v>1998</v>
      </c>
      <c r="D497" s="1" t="str">
        <f>TRIM(CLEAN(Table1[[#This Row],[title]]))</f>
        <v>A Lion in the House</v>
      </c>
      <c r="E497" s="1" t="s">
        <v>13</v>
      </c>
      <c r="F497" s="1" t="s">
        <v>1999</v>
      </c>
      <c r="G497" s="12">
        <v>2006</v>
      </c>
      <c r="H497" s="4" t="str">
        <f ca="1">IF(Table1[[#This Row],[release_year]]&gt;YEAR(TODAY()) - 50,"Yes", "No")</f>
        <v>Yes</v>
      </c>
      <c r="I497"/>
      <c r="J497" t="str">
        <f>IF(Table1[[#This Row],[age_certification]] = "","Not Rated",Table1[[#This Row],[age_certification]])</f>
        <v>Not Rated</v>
      </c>
      <c r="K497" s="18">
        <v>225</v>
      </c>
      <c r="L497" s="9" t="s">
        <v>2000</v>
      </c>
      <c r="M497" s="11">
        <v>8.6999999999999904</v>
      </c>
      <c r="N497" s="12">
        <v>312</v>
      </c>
      <c r="O497" t="str">
        <f>IF(Table1[[#This Row],[imdb_votes]]&gt;100000, "popular", "not popular")</f>
        <v>not popular</v>
      </c>
    </row>
    <row r="498" spans="1:15" ht="15.75" customHeight="1" x14ac:dyDescent="0.3">
      <c r="A498" s="1">
        <v>496</v>
      </c>
      <c r="B498" s="1" t="s">
        <v>2001</v>
      </c>
      <c r="C498" s="1" t="s">
        <v>2002</v>
      </c>
      <c r="D498" s="1" t="str">
        <f>TRIM(CLEAN(Table1[[#This Row],[title]]))</f>
        <v>Oye Lucky! Lucky Oye!</v>
      </c>
      <c r="E498" s="1" t="s">
        <v>13</v>
      </c>
      <c r="F498" s="1" t="s">
        <v>2003</v>
      </c>
      <c r="G498" s="12">
        <v>2008</v>
      </c>
      <c r="H498" s="4" t="str">
        <f ca="1">IF(Table1[[#This Row],[release_year]]&gt;YEAR(TODAY()) - 50,"Yes", "No")</f>
        <v>Yes</v>
      </c>
      <c r="I498"/>
      <c r="J498" t="str">
        <f>IF(Table1[[#This Row],[age_certification]] = "","Not Rated",Table1[[#This Row],[age_certification]])</f>
        <v>Not Rated</v>
      </c>
      <c r="K498" s="18">
        <v>126</v>
      </c>
      <c r="L498" s="9" t="s">
        <v>2004</v>
      </c>
      <c r="M498" s="11">
        <v>7.7</v>
      </c>
      <c r="N498" s="12">
        <v>17411</v>
      </c>
      <c r="O498" t="str">
        <f>IF(Table1[[#This Row],[imdb_votes]]&gt;100000, "popular", "not popular")</f>
        <v>not popular</v>
      </c>
    </row>
    <row r="499" spans="1:15" ht="15.75" customHeight="1" x14ac:dyDescent="0.3">
      <c r="A499" s="1">
        <v>497</v>
      </c>
      <c r="B499" s="1" t="s">
        <v>2005</v>
      </c>
      <c r="C499" s="1" t="s">
        <v>2006</v>
      </c>
      <c r="D499" s="1" t="str">
        <f>TRIM(CLEAN(Table1[[#This Row],[title]]))</f>
        <v>Love in a Puff</v>
      </c>
      <c r="E499" s="1" t="s">
        <v>13</v>
      </c>
      <c r="F499" s="1" t="s">
        <v>2007</v>
      </c>
      <c r="G499" s="12">
        <v>2010</v>
      </c>
      <c r="H499" s="4" t="str">
        <f ca="1">IF(Table1[[#This Row],[release_year]]&gt;YEAR(TODAY()) - 50,"Yes", "No")</f>
        <v>Yes</v>
      </c>
      <c r="I499"/>
      <c r="J499" t="str">
        <f>IF(Table1[[#This Row],[age_certification]] = "","Not Rated",Table1[[#This Row],[age_certification]])</f>
        <v>Not Rated</v>
      </c>
      <c r="K499" s="18">
        <v>104</v>
      </c>
      <c r="L499" s="9" t="s">
        <v>2008</v>
      </c>
      <c r="M499" s="11">
        <v>7.1</v>
      </c>
      <c r="N499" s="12">
        <v>2558</v>
      </c>
      <c r="O499" t="str">
        <f>IF(Table1[[#This Row],[imdb_votes]]&gt;100000, "popular", "not popular")</f>
        <v>not popular</v>
      </c>
    </row>
    <row r="500" spans="1:15" ht="15.75" customHeight="1" x14ac:dyDescent="0.3">
      <c r="A500" s="1">
        <v>498</v>
      </c>
      <c r="B500" s="1" t="s">
        <v>2009</v>
      </c>
      <c r="C500" s="1" t="s">
        <v>2010</v>
      </c>
      <c r="D500" s="1" t="str">
        <f>TRIM(CLEAN(Table1[[#This Row],[title]]))</f>
        <v>Kabhi Alvida Naa Kehna</v>
      </c>
      <c r="E500" s="1" t="s">
        <v>13</v>
      </c>
      <c r="F500" s="1" t="s">
        <v>2011</v>
      </c>
      <c r="G500" s="12">
        <v>2006</v>
      </c>
      <c r="H500" s="4" t="str">
        <f ca="1">IF(Table1[[#This Row],[release_year]]&gt;YEAR(TODAY()) - 50,"Yes", "No")</f>
        <v>Yes</v>
      </c>
      <c r="I500" s="1" t="s">
        <v>20</v>
      </c>
      <c r="J500" s="1" t="str">
        <f>IF(Table1[[#This Row],[age_certification]] = "","Not Rated",Table1[[#This Row],[age_certification]])</f>
        <v>PG</v>
      </c>
      <c r="K500" s="18">
        <v>193</v>
      </c>
      <c r="L500" s="9" t="s">
        <v>2012</v>
      </c>
      <c r="M500" s="11">
        <v>6</v>
      </c>
      <c r="N500" s="12">
        <v>19797</v>
      </c>
      <c r="O500" t="str">
        <f>IF(Table1[[#This Row],[imdb_votes]]&gt;100000, "popular", "not popular")</f>
        <v>not popular</v>
      </c>
    </row>
    <row r="501" spans="1:15" ht="15.75" customHeight="1" x14ac:dyDescent="0.3">
      <c r="A501" s="1">
        <v>499</v>
      </c>
      <c r="B501" s="1" t="s">
        <v>2013</v>
      </c>
      <c r="C501" s="1" t="s">
        <v>2014</v>
      </c>
      <c r="D501" s="1" t="str">
        <f>TRIM(CLEAN(Table1[[#This Row],[title]]))</f>
        <v>Black Friday</v>
      </c>
      <c r="E501" s="1" t="s">
        <v>13</v>
      </c>
      <c r="F501" s="1" t="s">
        <v>2015</v>
      </c>
      <c r="G501" s="12">
        <v>2004</v>
      </c>
      <c r="H501" s="4" t="str">
        <f ca="1">IF(Table1[[#This Row],[release_year]]&gt;YEAR(TODAY()) - 50,"Yes", "No")</f>
        <v>Yes</v>
      </c>
      <c r="I501" s="1" t="s">
        <v>15</v>
      </c>
      <c r="J501" s="1" t="str">
        <f>IF(Table1[[#This Row],[age_certification]] = "","Not Rated",Table1[[#This Row],[age_certification]])</f>
        <v>R</v>
      </c>
      <c r="K501" s="18">
        <v>143</v>
      </c>
      <c r="L501" s="9" t="s">
        <v>2016</v>
      </c>
      <c r="M501" s="11">
        <v>8.4</v>
      </c>
      <c r="N501" s="12">
        <v>20611</v>
      </c>
      <c r="O501" t="str">
        <f>IF(Table1[[#This Row],[imdb_votes]]&gt;100000, "popular", "not popular")</f>
        <v>not popular</v>
      </c>
    </row>
    <row r="502" spans="1:15" ht="15.75" customHeight="1" x14ac:dyDescent="0.3">
      <c r="A502" s="1">
        <v>500</v>
      </c>
      <c r="B502" s="1" t="s">
        <v>2017</v>
      </c>
      <c r="C502" s="1" t="s">
        <v>2018</v>
      </c>
      <c r="D502" s="1" t="str">
        <f>TRIM(CLEAN(Table1[[#This Row],[title]]))</f>
        <v>Kevin James: Sweat the Small Stuff</v>
      </c>
      <c r="E502" s="1" t="s">
        <v>13</v>
      </c>
      <c r="F502" s="1" t="s">
        <v>2019</v>
      </c>
      <c r="G502" s="12">
        <v>2001</v>
      </c>
      <c r="H502" s="4" t="str">
        <f ca="1">IF(Table1[[#This Row],[release_year]]&gt;YEAR(TODAY()) - 50,"Yes", "No")</f>
        <v>Yes</v>
      </c>
      <c r="I502"/>
      <c r="J502" t="str">
        <f>IF(Table1[[#This Row],[age_certification]] = "","Not Rated",Table1[[#This Row],[age_certification]])</f>
        <v>Not Rated</v>
      </c>
      <c r="K502" s="18">
        <v>42</v>
      </c>
      <c r="L502" s="9" t="s">
        <v>2020</v>
      </c>
      <c r="M502" s="11">
        <v>7.4</v>
      </c>
      <c r="N502" s="12">
        <v>1083</v>
      </c>
      <c r="O502" t="str">
        <f>IF(Table1[[#This Row],[imdb_votes]]&gt;100000, "popular", "not popular")</f>
        <v>not popular</v>
      </c>
    </row>
    <row r="503" spans="1:15" ht="15.75" customHeight="1" x14ac:dyDescent="0.3">
      <c r="A503" s="1">
        <v>501</v>
      </c>
      <c r="B503" s="1" t="s">
        <v>2021</v>
      </c>
      <c r="C503" s="1" t="s">
        <v>2022</v>
      </c>
      <c r="D503" s="1" t="str">
        <f>TRIM(CLEAN(Table1[[#This Row],[title]]))</f>
        <v>Connected</v>
      </c>
      <c r="E503" s="1" t="s">
        <v>13</v>
      </c>
      <c r="F503" s="1" t="s">
        <v>2023</v>
      </c>
      <c r="G503" s="12">
        <v>2008</v>
      </c>
      <c r="H503" s="4" t="str">
        <f ca="1">IF(Table1[[#This Row],[release_year]]&gt;YEAR(TODAY()) - 50,"Yes", "No")</f>
        <v>Yes</v>
      </c>
      <c r="I503"/>
      <c r="J503" t="str">
        <f>IF(Table1[[#This Row],[age_certification]] = "","Not Rated",Table1[[#This Row],[age_certification]])</f>
        <v>Not Rated</v>
      </c>
      <c r="K503" s="18">
        <v>110</v>
      </c>
      <c r="L503" s="9" t="s">
        <v>2024</v>
      </c>
      <c r="M503" s="11">
        <v>6.6</v>
      </c>
      <c r="N503" s="12">
        <v>2256</v>
      </c>
      <c r="O503" t="str">
        <f>IF(Table1[[#This Row],[imdb_votes]]&gt;100000, "popular", "not popular")</f>
        <v>not popular</v>
      </c>
    </row>
    <row r="504" spans="1:15" ht="15.75" customHeight="1" x14ac:dyDescent="0.3">
      <c r="A504" s="1">
        <v>502</v>
      </c>
      <c r="B504" s="1" t="s">
        <v>2025</v>
      </c>
      <c r="C504" s="1" t="s">
        <v>2026</v>
      </c>
      <c r="D504" s="1" t="str">
        <f>TRIM(CLEAN(Table1[[#This Row],[title]]))</f>
        <v>Vivah</v>
      </c>
      <c r="E504" s="1" t="s">
        <v>13</v>
      </c>
      <c r="F504" s="1" t="s">
        <v>2027</v>
      </c>
      <c r="G504" s="12">
        <v>2006</v>
      </c>
      <c r="H504" s="4" t="str">
        <f ca="1">IF(Table1[[#This Row],[release_year]]&gt;YEAR(TODAY()) - 50,"Yes", "No")</f>
        <v>Yes</v>
      </c>
      <c r="I504"/>
      <c r="J504" t="str">
        <f>IF(Table1[[#This Row],[age_certification]] = "","Not Rated",Table1[[#This Row],[age_certification]])</f>
        <v>Not Rated</v>
      </c>
      <c r="K504" s="18">
        <v>175</v>
      </c>
      <c r="L504" s="9" t="s">
        <v>2028</v>
      </c>
      <c r="M504" s="11">
        <v>6.6</v>
      </c>
      <c r="N504" s="12">
        <v>9793</v>
      </c>
      <c r="O504" t="str">
        <f>IF(Table1[[#This Row],[imdb_votes]]&gt;100000, "popular", "not popular")</f>
        <v>not popular</v>
      </c>
    </row>
    <row r="505" spans="1:15" ht="15.75" customHeight="1" x14ac:dyDescent="0.3">
      <c r="A505" s="1">
        <v>503</v>
      </c>
      <c r="B505" s="1" t="s">
        <v>2029</v>
      </c>
      <c r="C505" s="1" t="s">
        <v>2030</v>
      </c>
      <c r="D505" s="1" t="str">
        <f>TRIM(CLEAN(Table1[[#This Row],[title]]))</f>
        <v>Golmaal Returns</v>
      </c>
      <c r="E505" s="1" t="s">
        <v>13</v>
      </c>
      <c r="F505" s="1" t="s">
        <v>2031</v>
      </c>
      <c r="G505" s="12">
        <v>2008</v>
      </c>
      <c r="H505" s="4" t="str">
        <f ca="1">IF(Table1[[#This Row],[release_year]]&gt;YEAR(TODAY()) - 50,"Yes", "No")</f>
        <v>Yes</v>
      </c>
      <c r="I505" s="1" t="s">
        <v>20</v>
      </c>
      <c r="J505" s="1" t="str">
        <f>IF(Table1[[#This Row],[age_certification]] = "","Not Rated",Table1[[#This Row],[age_certification]])</f>
        <v>PG</v>
      </c>
      <c r="K505" s="18">
        <v>135</v>
      </c>
      <c r="L505" s="9" t="s">
        <v>2032</v>
      </c>
      <c r="M505" s="11">
        <v>5.0999999999999996</v>
      </c>
      <c r="N505" s="12">
        <v>7884</v>
      </c>
      <c r="O505" t="str">
        <f>IF(Table1[[#This Row],[imdb_votes]]&gt;100000, "popular", "not popular")</f>
        <v>not popular</v>
      </c>
    </row>
    <row r="506" spans="1:15" ht="15.75" customHeight="1" x14ac:dyDescent="0.3">
      <c r="A506" s="1">
        <v>504</v>
      </c>
      <c r="B506" s="1" t="s">
        <v>2033</v>
      </c>
      <c r="C506" s="1" t="s">
        <v>2034</v>
      </c>
      <c r="D506" s="1" t="str">
        <f>TRIM(CLEAN(Table1[[#This Row],[title]]))</f>
        <v>Jim Gaffigan: King Baby</v>
      </c>
      <c r="E506" s="1" t="s">
        <v>13</v>
      </c>
      <c r="F506" s="1" t="s">
        <v>2035</v>
      </c>
      <c r="G506" s="12">
        <v>2009</v>
      </c>
      <c r="H506" s="4" t="str">
        <f ca="1">IF(Table1[[#This Row],[release_year]]&gt;YEAR(TODAY()) - 50,"Yes", "No")</f>
        <v>Yes</v>
      </c>
      <c r="I506"/>
      <c r="J506" t="str">
        <f>IF(Table1[[#This Row],[age_certification]] = "","Not Rated",Table1[[#This Row],[age_certification]])</f>
        <v>Not Rated</v>
      </c>
      <c r="K506" s="18">
        <v>72</v>
      </c>
      <c r="L506" s="9" t="s">
        <v>2036</v>
      </c>
      <c r="M506" s="11">
        <v>7.7</v>
      </c>
      <c r="N506" s="12">
        <v>2548</v>
      </c>
      <c r="O506" t="str">
        <f>IF(Table1[[#This Row],[imdb_votes]]&gt;100000, "popular", "not popular")</f>
        <v>not popular</v>
      </c>
    </row>
    <row r="507" spans="1:15" ht="15.75" customHeight="1" x14ac:dyDescent="0.3">
      <c r="A507" s="1">
        <v>505</v>
      </c>
      <c r="B507" s="1" t="s">
        <v>2037</v>
      </c>
      <c r="C507" s="1" t="s">
        <v>2038</v>
      </c>
      <c r="D507" s="1" t="str">
        <f>TRIM(CLEAN(Table1[[#This Row],[title]]))</f>
        <v>The Trailer Park Boys Xmas Special</v>
      </c>
      <c r="E507" s="1" t="s">
        <v>13</v>
      </c>
      <c r="F507" s="1" t="s">
        <v>2039</v>
      </c>
      <c r="G507" s="12">
        <v>2004</v>
      </c>
      <c r="H507" s="4" t="str">
        <f ca="1">IF(Table1[[#This Row],[release_year]]&gt;YEAR(TODAY()) - 50,"Yes", "No")</f>
        <v>Yes</v>
      </c>
      <c r="I507"/>
      <c r="J507" t="str">
        <f>IF(Table1[[#This Row],[age_certification]] = "","Not Rated",Table1[[#This Row],[age_certification]])</f>
        <v>Not Rated</v>
      </c>
      <c r="K507" s="18">
        <v>57</v>
      </c>
      <c r="L507" s="9" t="s">
        <v>2040</v>
      </c>
      <c r="M507" s="11">
        <v>8</v>
      </c>
      <c r="N507" s="12">
        <v>3422</v>
      </c>
      <c r="O507" t="str">
        <f>IF(Table1[[#This Row],[imdb_votes]]&gt;100000, "popular", "not popular")</f>
        <v>not popular</v>
      </c>
    </row>
    <row r="508" spans="1:15" ht="15.75" customHeight="1" x14ac:dyDescent="0.3">
      <c r="A508" s="1">
        <v>506</v>
      </c>
      <c r="B508" s="1" t="s">
        <v>2041</v>
      </c>
      <c r="C508" s="1" t="s">
        <v>2042</v>
      </c>
      <c r="D508" s="1" t="str">
        <f>TRIM(CLEAN(Table1[[#This Row],[title]]))</f>
        <v>Bluffmaster!</v>
      </c>
      <c r="E508" s="1" t="s">
        <v>13</v>
      </c>
      <c r="F508" s="1" t="s">
        <v>2043</v>
      </c>
      <c r="G508" s="12">
        <v>2005</v>
      </c>
      <c r="H508" s="4" t="str">
        <f ca="1">IF(Table1[[#This Row],[release_year]]&gt;YEAR(TODAY()) - 50,"Yes", "No")</f>
        <v>Yes</v>
      </c>
      <c r="I508" s="1" t="s">
        <v>20</v>
      </c>
      <c r="J508" s="1" t="str">
        <f>IF(Table1[[#This Row],[age_certification]] = "","Not Rated",Table1[[#This Row],[age_certification]])</f>
        <v>PG</v>
      </c>
      <c r="K508" s="18">
        <v>137</v>
      </c>
      <c r="L508" s="9" t="s">
        <v>2044</v>
      </c>
      <c r="M508" s="11">
        <v>6.6</v>
      </c>
      <c r="N508" s="12">
        <v>6313</v>
      </c>
      <c r="O508" t="str">
        <f>IF(Table1[[#This Row],[imdb_votes]]&gt;100000, "popular", "not popular")</f>
        <v>not popular</v>
      </c>
    </row>
    <row r="509" spans="1:15" ht="15.75" customHeight="1" x14ac:dyDescent="0.3">
      <c r="A509" s="1">
        <v>507</v>
      </c>
      <c r="B509" s="1" t="s">
        <v>2045</v>
      </c>
      <c r="C509" s="1" t="s">
        <v>2046</v>
      </c>
      <c r="D509" s="1" t="str">
        <f>TRIM(CLEAN(Table1[[#This Row],[title]]))</f>
        <v>Inuyasha the Movie 4: Fire on the Mystic Island</v>
      </c>
      <c r="E509" s="1" t="s">
        <v>13</v>
      </c>
      <c r="F509" s="1" t="s">
        <v>2047</v>
      </c>
      <c r="G509" s="12">
        <v>2004</v>
      </c>
      <c r="H509" s="4" t="str">
        <f ca="1">IF(Table1[[#This Row],[release_year]]&gt;YEAR(TODAY()) - 50,"Yes", "No")</f>
        <v>Yes</v>
      </c>
      <c r="I509" s="1" t="s">
        <v>56</v>
      </c>
      <c r="J509" s="1" t="str">
        <f>IF(Table1[[#This Row],[age_certification]] = "","Not Rated",Table1[[#This Row],[age_certification]])</f>
        <v>PG-13</v>
      </c>
      <c r="K509" s="18">
        <v>88</v>
      </c>
      <c r="L509" s="9" t="s">
        <v>2048</v>
      </c>
      <c r="M509" s="11">
        <v>7.2</v>
      </c>
      <c r="N509" s="12">
        <v>1826</v>
      </c>
      <c r="O509" t="str">
        <f>IF(Table1[[#This Row],[imdb_votes]]&gt;100000, "popular", "not popular")</f>
        <v>not popular</v>
      </c>
    </row>
    <row r="510" spans="1:15" ht="15.75" customHeight="1" x14ac:dyDescent="0.3">
      <c r="A510" s="1">
        <v>508</v>
      </c>
      <c r="B510" s="1" t="s">
        <v>2049</v>
      </c>
      <c r="C510" s="1" t="s">
        <v>2050</v>
      </c>
      <c r="D510" s="1" t="str">
        <f>TRIM(CLEAN(Table1[[#This Row],[title]]))</f>
        <v>My F√É¬ºhrer</v>
      </c>
      <c r="E510" s="1" t="s">
        <v>13</v>
      </c>
      <c r="F510" s="1" t="s">
        <v>2051</v>
      </c>
      <c r="G510" s="12">
        <v>2007</v>
      </c>
      <c r="H510" s="4" t="str">
        <f ca="1">IF(Table1[[#This Row],[release_year]]&gt;YEAR(TODAY()) - 50,"Yes", "No")</f>
        <v>Yes</v>
      </c>
      <c r="I510"/>
      <c r="J510" t="str">
        <f>IF(Table1[[#This Row],[age_certification]] = "","Not Rated",Table1[[#This Row],[age_certification]])</f>
        <v>Not Rated</v>
      </c>
      <c r="K510" s="18">
        <v>89</v>
      </c>
      <c r="L510" s="9" t="s">
        <v>2052</v>
      </c>
      <c r="M510" s="11">
        <v>5.5</v>
      </c>
      <c r="N510" s="12">
        <v>4430</v>
      </c>
      <c r="O510" t="str">
        <f>IF(Table1[[#This Row],[imdb_votes]]&gt;100000, "popular", "not popular")</f>
        <v>not popular</v>
      </c>
    </row>
    <row r="511" spans="1:15" ht="15.75" customHeight="1" x14ac:dyDescent="0.3">
      <c r="A511" s="1">
        <v>509</v>
      </c>
      <c r="B511" s="1" t="s">
        <v>2053</v>
      </c>
      <c r="C511" s="1" t="s">
        <v>2054</v>
      </c>
      <c r="D511" s="1" t="str">
        <f>TRIM(CLEAN(Table1[[#This Row],[title]]))</f>
        <v>Vizontele</v>
      </c>
      <c r="E511" s="1" t="s">
        <v>13</v>
      </c>
      <c r="F511" s="1" t="s">
        <v>2055</v>
      </c>
      <c r="G511" s="12">
        <v>2001</v>
      </c>
      <c r="H511" s="4" t="str">
        <f ca="1">IF(Table1[[#This Row],[release_year]]&gt;YEAR(TODAY()) - 50,"Yes", "No")</f>
        <v>Yes</v>
      </c>
      <c r="I511"/>
      <c r="J511" t="str">
        <f>IF(Table1[[#This Row],[age_certification]] = "","Not Rated",Table1[[#This Row],[age_certification]])</f>
        <v>Not Rated</v>
      </c>
      <c r="K511" s="18">
        <v>110</v>
      </c>
      <c r="L511" s="9" t="s">
        <v>2056</v>
      </c>
      <c r="M511" s="11">
        <v>8</v>
      </c>
      <c r="N511" s="12">
        <v>36291</v>
      </c>
      <c r="O511" t="str">
        <f>IF(Table1[[#This Row],[imdb_votes]]&gt;100000, "popular", "not popular")</f>
        <v>not popular</v>
      </c>
    </row>
    <row r="512" spans="1:15" ht="15.75" customHeight="1" x14ac:dyDescent="0.3">
      <c r="A512" s="1">
        <v>510</v>
      </c>
      <c r="B512" s="1" t="s">
        <v>2057</v>
      </c>
      <c r="C512" s="1" t="s">
        <v>2058</v>
      </c>
      <c r="D512" s="1" t="str">
        <f>TRIM(CLEAN(Table1[[#This Row],[title]]))</f>
        <v>Tayo the Little Bus</v>
      </c>
      <c r="E512" s="1" t="s">
        <v>32</v>
      </c>
      <c r="F512" s="1" t="s">
        <v>2059</v>
      </c>
      <c r="G512" s="12">
        <v>2010</v>
      </c>
      <c r="H512" s="4" t="str">
        <f ca="1">IF(Table1[[#This Row],[release_year]]&gt;YEAR(TODAY()) - 50,"Yes", "No")</f>
        <v>Yes</v>
      </c>
      <c r="I512" s="1" t="s">
        <v>234</v>
      </c>
      <c r="J512" s="1" t="str">
        <f>IF(Table1[[#This Row],[age_certification]] = "","Not Rated",Table1[[#This Row],[age_certification]])</f>
        <v>TV-Y</v>
      </c>
      <c r="K512" s="18">
        <v>11</v>
      </c>
      <c r="L512" s="9" t="s">
        <v>2060</v>
      </c>
      <c r="M512" s="11">
        <v>5.2</v>
      </c>
      <c r="N512" s="12">
        <v>156</v>
      </c>
      <c r="O512" t="str">
        <f>IF(Table1[[#This Row],[imdb_votes]]&gt;100000, "popular", "not popular")</f>
        <v>not popular</v>
      </c>
    </row>
    <row r="513" spans="1:15" ht="15.75" customHeight="1" x14ac:dyDescent="0.3">
      <c r="A513" s="1">
        <v>511</v>
      </c>
      <c r="B513" s="1" t="s">
        <v>2061</v>
      </c>
      <c r="C513" s="1" t="s">
        <v>2062</v>
      </c>
      <c r="D513" s="1" t="str">
        <f>TRIM(CLEAN(Table1[[#This Row],[title]]))</f>
        <v>Autumn's Concerto</v>
      </c>
      <c r="E513" s="1" t="s">
        <v>32</v>
      </c>
      <c r="F513" s="2" t="s">
        <v>2063</v>
      </c>
      <c r="G513" s="12">
        <v>2009</v>
      </c>
      <c r="H513" s="4" t="str">
        <f ca="1">IF(Table1[[#This Row],[release_year]]&gt;YEAR(TODAY()) - 50,"Yes", "No")</f>
        <v>Yes</v>
      </c>
      <c r="I513" s="1" t="s">
        <v>34</v>
      </c>
      <c r="J513" s="1" t="str">
        <f>IF(Table1[[#This Row],[age_certification]] = "","Not Rated",Table1[[#This Row],[age_certification]])</f>
        <v>TV-14</v>
      </c>
      <c r="K513" s="18">
        <v>58</v>
      </c>
      <c r="L513" s="9" t="s">
        <v>2064</v>
      </c>
      <c r="M513" s="11">
        <v>7.9</v>
      </c>
      <c r="N513" s="12">
        <v>475</v>
      </c>
      <c r="O513" t="str">
        <f>IF(Table1[[#This Row],[imdb_votes]]&gt;100000, "popular", "not popular")</f>
        <v>not popular</v>
      </c>
    </row>
    <row r="514" spans="1:15" ht="15.75" customHeight="1" x14ac:dyDescent="0.3">
      <c r="A514" s="1">
        <v>512</v>
      </c>
      <c r="B514" s="1" t="s">
        <v>2065</v>
      </c>
      <c r="C514" s="1" t="s">
        <v>2066</v>
      </c>
      <c r="D514" s="1" t="str">
        <f>TRIM(CLEAN(Table1[[#This Row],[title]]))</f>
        <v>Sir! No Sir!</v>
      </c>
      <c r="E514" s="1" t="s">
        <v>13</v>
      </c>
      <c r="F514" s="1" t="s">
        <v>2067</v>
      </c>
      <c r="G514" s="12">
        <v>2005</v>
      </c>
      <c r="H514" s="4" t="str">
        <f ca="1">IF(Table1[[#This Row],[release_year]]&gt;YEAR(TODAY()) - 50,"Yes", "No")</f>
        <v>Yes</v>
      </c>
      <c r="I514"/>
      <c r="J514" t="str">
        <f>IF(Table1[[#This Row],[age_certification]] = "","Not Rated",Table1[[#This Row],[age_certification]])</f>
        <v>Not Rated</v>
      </c>
      <c r="K514" s="18">
        <v>85</v>
      </c>
      <c r="L514" s="9" t="s">
        <v>2068</v>
      </c>
      <c r="M514" s="11">
        <v>7.6</v>
      </c>
      <c r="N514" s="12">
        <v>778</v>
      </c>
      <c r="O514" t="str">
        <f>IF(Table1[[#This Row],[imdb_votes]]&gt;100000, "popular", "not popular")</f>
        <v>not popular</v>
      </c>
    </row>
    <row r="515" spans="1:15" ht="15.75" customHeight="1" x14ac:dyDescent="0.3">
      <c r="A515" s="1">
        <v>513</v>
      </c>
      <c r="B515" s="1" t="s">
        <v>2069</v>
      </c>
      <c r="C515" s="1" t="s">
        <v>2070</v>
      </c>
      <c r="D515" s="1" t="str">
        <f>TRIM(CLEAN(Table1[[#This Row],[title]]))</f>
        <v>DreamWorks Spooky Stories</v>
      </c>
      <c r="E515" s="1" t="s">
        <v>32</v>
      </c>
      <c r="F515" s="1" t="s">
        <v>2071</v>
      </c>
      <c r="G515" s="12">
        <v>2009</v>
      </c>
      <c r="H515" s="4" t="str">
        <f ca="1">IF(Table1[[#This Row],[release_year]]&gt;YEAR(TODAY()) - 50,"Yes", "No")</f>
        <v>Yes</v>
      </c>
      <c r="I515" s="1" t="s">
        <v>193</v>
      </c>
      <c r="J515" s="1" t="str">
        <f>IF(Table1[[#This Row],[age_certification]] = "","Not Rated",Table1[[#This Row],[age_certification]])</f>
        <v>TV-PG</v>
      </c>
      <c r="K515" s="18">
        <v>26</v>
      </c>
      <c r="L515" s="9" t="s">
        <v>2072</v>
      </c>
      <c r="M515" s="11">
        <v>6.2</v>
      </c>
      <c r="N515" s="12">
        <v>19</v>
      </c>
      <c r="O515" t="str">
        <f>IF(Table1[[#This Row],[imdb_votes]]&gt;100000, "popular", "not popular")</f>
        <v>not popular</v>
      </c>
    </row>
    <row r="516" spans="1:15" ht="15.75" customHeight="1" x14ac:dyDescent="0.3">
      <c r="A516" s="1">
        <v>514</v>
      </c>
      <c r="B516" s="1" t="s">
        <v>2073</v>
      </c>
      <c r="C516" s="1" t="s">
        <v>2074</v>
      </c>
      <c r="D516" s="1" t="str">
        <f>TRIM(CLEAN(Table1[[#This Row],[title]]))</f>
        <v>Inuyasha the Movie: Affections Touching Across Time</v>
      </c>
      <c r="E516" s="1" t="s">
        <v>13</v>
      </c>
      <c r="F516" s="1" t="s">
        <v>2075</v>
      </c>
      <c r="G516" s="12">
        <v>2001</v>
      </c>
      <c r="H516" s="4" t="str">
        <f ca="1">IF(Table1[[#This Row],[release_year]]&gt;YEAR(TODAY()) - 50,"Yes", "No")</f>
        <v>Yes</v>
      </c>
      <c r="I516" s="1" t="s">
        <v>56</v>
      </c>
      <c r="J516" s="1" t="str">
        <f>IF(Table1[[#This Row],[age_certification]] = "","Not Rated",Table1[[#This Row],[age_certification]])</f>
        <v>PG-13</v>
      </c>
      <c r="K516" s="18">
        <v>99</v>
      </c>
      <c r="L516" s="9" t="s">
        <v>2076</v>
      </c>
      <c r="M516" s="11">
        <v>7.2</v>
      </c>
      <c r="N516" s="12">
        <v>2570</v>
      </c>
      <c r="O516" t="str">
        <f>IF(Table1[[#This Row],[imdb_votes]]&gt;100000, "popular", "not popular")</f>
        <v>not popular</v>
      </c>
    </row>
    <row r="517" spans="1:15" ht="15.75" customHeight="1" x14ac:dyDescent="0.3">
      <c r="A517" s="1">
        <v>515</v>
      </c>
      <c r="B517" s="1" t="s">
        <v>2077</v>
      </c>
      <c r="C517" s="1" t="s">
        <v>2078</v>
      </c>
      <c r="D517" s="1" t="str">
        <f>TRIM(CLEAN(Table1[[#This Row],[title]]))</f>
        <v>Once Upon a Time in Mumbaai</v>
      </c>
      <c r="E517" s="1" t="s">
        <v>13</v>
      </c>
      <c r="F517" s="1" t="s">
        <v>2079</v>
      </c>
      <c r="G517" s="12">
        <v>2010</v>
      </c>
      <c r="H517" s="4" t="str">
        <f ca="1">IF(Table1[[#This Row],[release_year]]&gt;YEAR(TODAY()) - 50,"Yes", "No")</f>
        <v>Yes</v>
      </c>
      <c r="I517" s="1" t="s">
        <v>56</v>
      </c>
      <c r="J517" s="1" t="str">
        <f>IF(Table1[[#This Row],[age_certification]] = "","Not Rated",Table1[[#This Row],[age_certification]])</f>
        <v>PG-13</v>
      </c>
      <c r="K517" s="18">
        <v>132</v>
      </c>
      <c r="L517" s="9" t="s">
        <v>2080</v>
      </c>
      <c r="M517" s="11">
        <v>7.4</v>
      </c>
      <c r="N517" s="12">
        <v>17494</v>
      </c>
      <c r="O517" t="str">
        <f>IF(Table1[[#This Row],[imdb_votes]]&gt;100000, "popular", "not popular")</f>
        <v>not popular</v>
      </c>
    </row>
    <row r="518" spans="1:15" ht="15.75" customHeight="1" x14ac:dyDescent="0.3">
      <c r="A518" s="1">
        <v>516</v>
      </c>
      <c r="B518" s="1" t="s">
        <v>2081</v>
      </c>
      <c r="C518" s="1" t="s">
        <v>2082</v>
      </c>
      <c r="D518" s="1" t="str">
        <f>TRIM(CLEAN(Table1[[#This Row],[title]]))</f>
        <v>Guru</v>
      </c>
      <c r="E518" s="1" t="s">
        <v>13</v>
      </c>
      <c r="F518" s="1" t="s">
        <v>2083</v>
      </c>
      <c r="G518" s="12">
        <v>2007</v>
      </c>
      <c r="H518" s="4" t="str">
        <f ca="1">IF(Table1[[#This Row],[release_year]]&gt;YEAR(TODAY()) - 50,"Yes", "No")</f>
        <v>Yes</v>
      </c>
      <c r="I518" s="1" t="s">
        <v>56</v>
      </c>
      <c r="J518" s="1" t="str">
        <f>IF(Table1[[#This Row],[age_certification]] = "","Not Rated",Table1[[#This Row],[age_certification]])</f>
        <v>PG-13</v>
      </c>
      <c r="K518" s="18">
        <v>166</v>
      </c>
      <c r="L518" s="9" t="s">
        <v>2084</v>
      </c>
      <c r="M518" s="11">
        <v>7.7</v>
      </c>
      <c r="N518" s="12">
        <v>23541</v>
      </c>
      <c r="O518" t="str">
        <f>IF(Table1[[#This Row],[imdb_votes]]&gt;100000, "popular", "not popular")</f>
        <v>not popular</v>
      </c>
    </row>
    <row r="519" spans="1:15" ht="15.75" customHeight="1" x14ac:dyDescent="0.3">
      <c r="A519" s="1">
        <v>517</v>
      </c>
      <c r="B519" s="1" t="s">
        <v>2085</v>
      </c>
      <c r="C519" s="1" t="s">
        <v>2086</v>
      </c>
      <c r="D519" s="1" t="str">
        <f>TRIM(CLEAN(Table1[[#This Row],[title]]))</f>
        <v>Main Hoon Na</v>
      </c>
      <c r="E519" s="1" t="s">
        <v>13</v>
      </c>
      <c r="F519" s="1" t="s">
        <v>2087</v>
      </c>
      <c r="G519" s="12">
        <v>2004</v>
      </c>
      <c r="H519" s="4" t="str">
        <f ca="1">IF(Table1[[#This Row],[release_year]]&gt;YEAR(TODAY()) - 50,"Yes", "No")</f>
        <v>Yes</v>
      </c>
      <c r="I519" s="1" t="s">
        <v>20</v>
      </c>
      <c r="J519" s="1" t="str">
        <f>IF(Table1[[#This Row],[age_certification]] = "","Not Rated",Table1[[#This Row],[age_certification]])</f>
        <v>PG</v>
      </c>
      <c r="K519" s="18">
        <v>179</v>
      </c>
      <c r="L519" s="9" t="s">
        <v>2088</v>
      </c>
      <c r="M519" s="11">
        <v>7</v>
      </c>
      <c r="N519" s="12">
        <v>35142</v>
      </c>
      <c r="O519" t="str">
        <f>IF(Table1[[#This Row],[imdb_votes]]&gt;100000, "popular", "not popular")</f>
        <v>not popular</v>
      </c>
    </row>
    <row r="520" spans="1:15" ht="15.75" customHeight="1" x14ac:dyDescent="0.3">
      <c r="A520" s="1">
        <v>518</v>
      </c>
      <c r="B520" s="1" t="s">
        <v>2089</v>
      </c>
      <c r="C520" s="1" t="s">
        <v>2090</v>
      </c>
      <c r="D520" s="1" t="str">
        <f>TRIM(CLEAN(Table1[[#This Row],[title]]))</f>
        <v>Romantik Komedi</v>
      </c>
      <c r="E520" s="1" t="s">
        <v>13</v>
      </c>
      <c r="F520" s="1" t="s">
        <v>2091</v>
      </c>
      <c r="G520" s="12">
        <v>2010</v>
      </c>
      <c r="H520" s="4" t="str">
        <f ca="1">IF(Table1[[#This Row],[release_year]]&gt;YEAR(TODAY()) - 50,"Yes", "No")</f>
        <v>Yes</v>
      </c>
      <c r="I520" s="1" t="s">
        <v>43</v>
      </c>
      <c r="J520" s="1" t="str">
        <f>IF(Table1[[#This Row],[age_certification]] = "","Not Rated",Table1[[#This Row],[age_certification]])</f>
        <v>G</v>
      </c>
      <c r="K520" s="18">
        <v>110</v>
      </c>
      <c r="L520" s="9" t="s">
        <v>2092</v>
      </c>
      <c r="M520" s="11">
        <v>5.3</v>
      </c>
      <c r="N520" s="12">
        <v>5060</v>
      </c>
      <c r="O520" t="str">
        <f>IF(Table1[[#This Row],[imdb_votes]]&gt;100000, "popular", "not popular")</f>
        <v>not popular</v>
      </c>
    </row>
    <row r="521" spans="1:15" ht="15.75" customHeight="1" x14ac:dyDescent="0.3">
      <c r="A521" s="1">
        <v>519</v>
      </c>
      <c r="B521" s="1" t="s">
        <v>2093</v>
      </c>
      <c r="C521" s="1" t="s">
        <v>2094</v>
      </c>
      <c r="D521" s="1" t="str">
        <f>TRIM(CLEAN(Table1[[#This Row],[title]]))</f>
        <v>Jeff Dunham's Very Special Christmas Special</v>
      </c>
      <c r="E521" s="1" t="s">
        <v>13</v>
      </c>
      <c r="F521" s="1" t="s">
        <v>2095</v>
      </c>
      <c r="G521" s="12">
        <v>2008</v>
      </c>
      <c r="H521" s="4" t="str">
        <f ca="1">IF(Table1[[#This Row],[release_year]]&gt;YEAR(TODAY()) - 50,"Yes", "No")</f>
        <v>Yes</v>
      </c>
      <c r="I521" s="1" t="s">
        <v>56</v>
      </c>
      <c r="J521" s="1" t="str">
        <f>IF(Table1[[#This Row],[age_certification]] = "","Not Rated",Table1[[#This Row],[age_certification]])</f>
        <v>PG-13</v>
      </c>
      <c r="K521" s="18">
        <v>85</v>
      </c>
      <c r="L521" s="9" t="s">
        <v>2096</v>
      </c>
      <c r="M521" s="11">
        <v>7.4</v>
      </c>
      <c r="N521" s="12">
        <v>3028</v>
      </c>
      <c r="O521" t="str">
        <f>IF(Table1[[#This Row],[imdb_votes]]&gt;100000, "popular", "not popular")</f>
        <v>not popular</v>
      </c>
    </row>
    <row r="522" spans="1:15" ht="15.75" customHeight="1" x14ac:dyDescent="0.3">
      <c r="A522" s="1">
        <v>520</v>
      </c>
      <c r="B522" s="1" t="s">
        <v>2097</v>
      </c>
      <c r="C522" s="1" t="s">
        <v>2098</v>
      </c>
      <c r="D522" s="1" t="str">
        <f>TRIM(CLEAN(Table1[[#This Row],[title]]))</f>
        <v>Paheli</v>
      </c>
      <c r="E522" s="1" t="s">
        <v>13</v>
      </c>
      <c r="F522" s="1" t="s">
        <v>2099</v>
      </c>
      <c r="G522" s="12">
        <v>2005</v>
      </c>
      <c r="H522" s="4" t="str">
        <f ca="1">IF(Table1[[#This Row],[release_year]]&gt;YEAR(TODAY()) - 50,"Yes", "No")</f>
        <v>Yes</v>
      </c>
      <c r="I522" s="1" t="s">
        <v>56</v>
      </c>
      <c r="J522" s="1" t="str">
        <f>IF(Table1[[#This Row],[age_certification]] = "","Not Rated",Table1[[#This Row],[age_certification]])</f>
        <v>PG-13</v>
      </c>
      <c r="K522" s="18">
        <v>141</v>
      </c>
      <c r="L522" s="9" t="s">
        <v>2100</v>
      </c>
      <c r="M522" s="11">
        <v>6.3</v>
      </c>
      <c r="N522" s="12">
        <v>13206</v>
      </c>
      <c r="O522" t="str">
        <f>IF(Table1[[#This Row],[imdb_votes]]&gt;100000, "popular", "not popular")</f>
        <v>not popular</v>
      </c>
    </row>
    <row r="523" spans="1:15" ht="15.75" customHeight="1" x14ac:dyDescent="0.3">
      <c r="A523" s="1">
        <v>521</v>
      </c>
      <c r="B523" s="1" t="s">
        <v>2101</v>
      </c>
      <c r="C523" s="1" t="s">
        <v>2102</v>
      </c>
      <c r="D523" s="1" t="str">
        <f>TRIM(CLEAN(Table1[[#This Row],[title]]))</f>
        <v>Honeymoon Travels Pvt. Ltd.</v>
      </c>
      <c r="E523" s="1" t="s">
        <v>13</v>
      </c>
      <c r="F523" s="1" t="s">
        <v>2103</v>
      </c>
      <c r="G523" s="12">
        <v>2007</v>
      </c>
      <c r="H523" s="4" t="str">
        <f ca="1">IF(Table1[[#This Row],[release_year]]&gt;YEAR(TODAY()) - 50,"Yes", "No")</f>
        <v>Yes</v>
      </c>
      <c r="I523" s="1" t="s">
        <v>56</v>
      </c>
      <c r="J523" s="1" t="str">
        <f>IF(Table1[[#This Row],[age_certification]] = "","Not Rated",Table1[[#This Row],[age_certification]])</f>
        <v>PG-13</v>
      </c>
      <c r="K523" s="18">
        <v>118</v>
      </c>
      <c r="L523" s="9" t="s">
        <v>2104</v>
      </c>
      <c r="M523" s="11">
        <v>6.1</v>
      </c>
      <c r="N523" s="12">
        <v>2609</v>
      </c>
      <c r="O523" t="str">
        <f>IF(Table1[[#This Row],[imdb_votes]]&gt;100000, "popular", "not popular")</f>
        <v>not popular</v>
      </c>
    </row>
    <row r="524" spans="1:15" ht="15.75" customHeight="1" x14ac:dyDescent="0.3">
      <c r="A524" s="1">
        <v>522</v>
      </c>
      <c r="B524" s="1" t="s">
        <v>2105</v>
      </c>
      <c r="C524" s="1" t="s">
        <v>2106</v>
      </c>
      <c r="D524" s="1" t="str">
        <f>TRIM(CLEAN(Table1[[#This Row],[title]]))</f>
        <v>Behind Enemy Lines</v>
      </c>
      <c r="E524" s="1" t="s">
        <v>32</v>
      </c>
      <c r="F524" s="1" t="s">
        <v>2107</v>
      </c>
      <c r="G524" s="12">
        <v>2001</v>
      </c>
      <c r="H524" s="4" t="str">
        <f ca="1">IF(Table1[[#This Row],[release_year]]&gt;YEAR(TODAY()) - 50,"Yes", "No")</f>
        <v>Yes</v>
      </c>
      <c r="I524" s="1" t="s">
        <v>34</v>
      </c>
      <c r="J524" s="1" t="str">
        <f>IF(Table1[[#This Row],[age_certification]] = "","Not Rated",Table1[[#This Row],[age_certification]])</f>
        <v>TV-14</v>
      </c>
      <c r="K524" s="18">
        <v>49</v>
      </c>
      <c r="L524" s="9" t="s">
        <v>2108</v>
      </c>
      <c r="M524" s="11">
        <v>7.2</v>
      </c>
      <c r="N524" s="12">
        <v>42</v>
      </c>
      <c r="O524" t="str">
        <f>IF(Table1[[#This Row],[imdb_votes]]&gt;100000, "popular", "not popular")</f>
        <v>not popular</v>
      </c>
    </row>
    <row r="525" spans="1:15" ht="15.75" customHeight="1" x14ac:dyDescent="0.3">
      <c r="A525" s="1">
        <v>523</v>
      </c>
      <c r="B525" s="1" t="s">
        <v>2109</v>
      </c>
      <c r="C525" s="1" t="s">
        <v>2110</v>
      </c>
      <c r="D525" s="1" t="str">
        <f>TRIM(CLEAN(Table1[[#This Row],[title]]))</f>
        <v>Inuyasha the Movie 3: Swords of an Honorable Ruler</v>
      </c>
      <c r="E525" s="1" t="s">
        <v>13</v>
      </c>
      <c r="F525" s="1" t="s">
        <v>2111</v>
      </c>
      <c r="G525" s="12">
        <v>2003</v>
      </c>
      <c r="H525" s="4" t="str">
        <f ca="1">IF(Table1[[#This Row],[release_year]]&gt;YEAR(TODAY()) - 50,"Yes", "No")</f>
        <v>Yes</v>
      </c>
      <c r="I525" s="1" t="s">
        <v>56</v>
      </c>
      <c r="J525" s="1" t="str">
        <f>IF(Table1[[#This Row],[age_certification]] = "","Not Rated",Table1[[#This Row],[age_certification]])</f>
        <v>PG-13</v>
      </c>
      <c r="K525" s="18">
        <v>99</v>
      </c>
      <c r="L525" s="9" t="s">
        <v>2112</v>
      </c>
      <c r="M525" s="11">
        <v>7.6</v>
      </c>
      <c r="N525" s="12">
        <v>2206</v>
      </c>
      <c r="O525" t="str">
        <f>IF(Table1[[#This Row],[imdb_votes]]&gt;100000, "popular", "not popular")</f>
        <v>not popular</v>
      </c>
    </row>
    <row r="526" spans="1:15" ht="15.75" customHeight="1" x14ac:dyDescent="0.3">
      <c r="A526" s="1">
        <v>524</v>
      </c>
      <c r="B526" s="1" t="s">
        <v>2113</v>
      </c>
      <c r="C526" s="1" t="s">
        <v>2114</v>
      </c>
      <c r="D526" s="1" t="str">
        <f>TRIM(CLEAN(Table1[[#This Row],[title]]))</f>
        <v>Fated to Love You</v>
      </c>
      <c r="E526" s="1" t="s">
        <v>32</v>
      </c>
      <c r="F526" s="2" t="s">
        <v>2115</v>
      </c>
      <c r="G526" s="12">
        <v>2008</v>
      </c>
      <c r="H526" s="4" t="str">
        <f ca="1">IF(Table1[[#This Row],[release_year]]&gt;YEAR(TODAY()) - 50,"Yes", "No")</f>
        <v>Yes</v>
      </c>
      <c r="I526" s="1" t="s">
        <v>247</v>
      </c>
      <c r="J526" s="1" t="str">
        <f>IF(Table1[[#This Row],[age_certification]] = "","Not Rated",Table1[[#This Row],[age_certification]])</f>
        <v>TV-G</v>
      </c>
      <c r="K526" s="18">
        <v>67</v>
      </c>
      <c r="L526" s="9" t="s">
        <v>2116</v>
      </c>
      <c r="M526" s="11">
        <v>7.4</v>
      </c>
      <c r="N526" s="12">
        <v>461</v>
      </c>
      <c r="O526" t="str">
        <f>IF(Table1[[#This Row],[imdb_votes]]&gt;100000, "popular", "not popular")</f>
        <v>not popular</v>
      </c>
    </row>
    <row r="527" spans="1:15" ht="15.75" customHeight="1" x14ac:dyDescent="0.3">
      <c r="A527" s="1">
        <v>525</v>
      </c>
      <c r="B527" s="1" t="s">
        <v>2117</v>
      </c>
      <c r="C527" s="1" t="s">
        <v>2118</v>
      </c>
      <c r="D527" s="1" t="str">
        <f>TRIM(CLEAN(Table1[[#This Row],[title]]))</f>
        <v>Kaminey</v>
      </c>
      <c r="E527" s="1" t="s">
        <v>13</v>
      </c>
      <c r="F527" s="1" t="s">
        <v>2119</v>
      </c>
      <c r="G527" s="12">
        <v>2009</v>
      </c>
      <c r="H527" s="4" t="str">
        <f ca="1">IF(Table1[[#This Row],[release_year]]&gt;YEAR(TODAY()) - 50,"Yes", "No")</f>
        <v>Yes</v>
      </c>
      <c r="I527" s="1" t="s">
        <v>56</v>
      </c>
      <c r="J527" s="1" t="str">
        <f>IF(Table1[[#This Row],[age_certification]] = "","Not Rated",Table1[[#This Row],[age_certification]])</f>
        <v>PG-13</v>
      </c>
      <c r="K527" s="18">
        <v>135</v>
      </c>
      <c r="L527" s="9" t="s">
        <v>2120</v>
      </c>
      <c r="M527" s="11">
        <v>7.4</v>
      </c>
      <c r="N527" s="12">
        <v>17136</v>
      </c>
      <c r="O527" t="str">
        <f>IF(Table1[[#This Row],[imdb_votes]]&gt;100000, "popular", "not popular")</f>
        <v>not popular</v>
      </c>
    </row>
    <row r="528" spans="1:15" ht="15.75" customHeight="1" x14ac:dyDescent="0.3">
      <c r="A528" s="1">
        <v>526</v>
      </c>
      <c r="B528" s="1" t="s">
        <v>2121</v>
      </c>
      <c r="C528" s="1" t="s">
        <v>2122</v>
      </c>
      <c r="D528" s="1" t="str">
        <f>TRIM(CLEAN(Table1[[#This Row],[title]]))</f>
        <v>Nuevo Rico Nuevo Pobre</v>
      </c>
      <c r="E528" s="1" t="s">
        <v>32</v>
      </c>
      <c r="F528" s="2" t="s">
        <v>2123</v>
      </c>
      <c r="G528" s="12">
        <v>2007</v>
      </c>
      <c r="H528" s="4" t="str">
        <f ca="1">IF(Table1[[#This Row],[release_year]]&gt;YEAR(TODAY()) - 50,"Yes", "No")</f>
        <v>Yes</v>
      </c>
      <c r="I528" s="1" t="s">
        <v>132</v>
      </c>
      <c r="J528" s="1" t="str">
        <f>IF(Table1[[#This Row],[age_certification]] = "","Not Rated",Table1[[#This Row],[age_certification]])</f>
        <v>TV-MA</v>
      </c>
      <c r="K528" s="18">
        <v>44</v>
      </c>
      <c r="L528" s="9" t="s">
        <v>2124</v>
      </c>
      <c r="M528" s="11">
        <v>7.2</v>
      </c>
      <c r="N528" s="12">
        <v>203</v>
      </c>
      <c r="O528" t="str">
        <f>IF(Table1[[#This Row],[imdb_votes]]&gt;100000, "popular", "not popular")</f>
        <v>not popular</v>
      </c>
    </row>
    <row r="529" spans="1:15" ht="15.75" customHeight="1" x14ac:dyDescent="0.3">
      <c r="A529" s="1">
        <v>527</v>
      </c>
      <c r="B529" s="1" t="s">
        <v>2125</v>
      </c>
      <c r="C529" s="1" t="s">
        <v>2126</v>
      </c>
      <c r="D529" s="1" t="str">
        <f>TRIM(CLEAN(Table1[[#This Row],[title]]))</f>
        <v>Kevin Hart: I'm a Grown Little Man</v>
      </c>
      <c r="E529" s="1" t="s">
        <v>13</v>
      </c>
      <c r="F529" s="1" t="s">
        <v>2127</v>
      </c>
      <c r="G529" s="12">
        <v>2009</v>
      </c>
      <c r="H529" s="4" t="str">
        <f ca="1">IF(Table1[[#This Row],[release_year]]&gt;YEAR(TODAY()) - 50,"Yes", "No")</f>
        <v>Yes</v>
      </c>
      <c r="I529" s="1" t="s">
        <v>15</v>
      </c>
      <c r="J529" s="1" t="str">
        <f>IF(Table1[[#This Row],[age_certification]] = "","Not Rated",Table1[[#This Row],[age_certification]])</f>
        <v>R</v>
      </c>
      <c r="K529" s="18">
        <v>72</v>
      </c>
      <c r="L529" s="9" t="s">
        <v>2128</v>
      </c>
      <c r="M529" s="11">
        <v>7.5</v>
      </c>
      <c r="N529" s="12">
        <v>4333</v>
      </c>
      <c r="O529" t="str">
        <f>IF(Table1[[#This Row],[imdb_votes]]&gt;100000, "popular", "not popular")</f>
        <v>not popular</v>
      </c>
    </row>
    <row r="530" spans="1:15" ht="15.75" customHeight="1" x14ac:dyDescent="0.3">
      <c r="A530" s="1">
        <v>528</v>
      </c>
      <c r="B530" s="1" t="s">
        <v>2129</v>
      </c>
      <c r="C530" s="1" t="s">
        <v>2130</v>
      </c>
      <c r="D530" s="1" t="str">
        <f>TRIM(CLEAN(Table1[[#This Row],[title]]))</f>
        <v>G.O.R.A.</v>
      </c>
      <c r="E530" s="1" t="s">
        <v>13</v>
      </c>
      <c r="F530" s="1" t="s">
        <v>2131</v>
      </c>
      <c r="G530" s="12">
        <v>2004</v>
      </c>
      <c r="H530" s="4" t="str">
        <f ca="1">IF(Table1[[#This Row],[release_year]]&gt;YEAR(TODAY()) - 50,"Yes", "No")</f>
        <v>Yes</v>
      </c>
      <c r="I530" s="1" t="s">
        <v>56</v>
      </c>
      <c r="J530" s="1" t="str">
        <f>IF(Table1[[#This Row],[age_certification]] = "","Not Rated",Table1[[#This Row],[age_certification]])</f>
        <v>PG-13</v>
      </c>
      <c r="K530" s="18">
        <v>127</v>
      </c>
      <c r="L530" s="9" t="s">
        <v>2132</v>
      </c>
      <c r="M530" s="11">
        <v>8</v>
      </c>
      <c r="N530" s="12">
        <v>61797</v>
      </c>
      <c r="O530" t="str">
        <f>IF(Table1[[#This Row],[imdb_votes]]&gt;100000, "popular", "not popular")</f>
        <v>not popular</v>
      </c>
    </row>
    <row r="531" spans="1:15" ht="15.75" customHeight="1" x14ac:dyDescent="0.3">
      <c r="A531" s="1">
        <v>529</v>
      </c>
      <c r="B531" s="1" t="s">
        <v>2133</v>
      </c>
      <c r="C531" s="1" t="s">
        <v>2134</v>
      </c>
      <c r="D531" s="1" t="str">
        <f>TRIM(CLEAN(Table1[[#This Row],[title]]))</f>
        <v>Jaane Tu... Ya Jaane Na</v>
      </c>
      <c r="E531" s="1" t="s">
        <v>13</v>
      </c>
      <c r="F531" s="1" t="s">
        <v>2135</v>
      </c>
      <c r="G531" s="12">
        <v>2008</v>
      </c>
      <c r="H531" s="4" t="str">
        <f ca="1">IF(Table1[[#This Row],[release_year]]&gt;YEAR(TODAY()) - 50,"Yes", "No")</f>
        <v>Yes</v>
      </c>
      <c r="I531"/>
      <c r="J531" t="str">
        <f>IF(Table1[[#This Row],[age_certification]] = "","Not Rated",Table1[[#This Row],[age_certification]])</f>
        <v>Not Rated</v>
      </c>
      <c r="K531" s="18">
        <v>155</v>
      </c>
      <c r="L531" s="9" t="s">
        <v>2136</v>
      </c>
      <c r="M531" s="11">
        <v>7.4</v>
      </c>
      <c r="N531" s="12">
        <v>26738</v>
      </c>
      <c r="O531" t="str">
        <f>IF(Table1[[#This Row],[imdb_votes]]&gt;100000, "popular", "not popular")</f>
        <v>not popular</v>
      </c>
    </row>
    <row r="532" spans="1:15" ht="15.75" customHeight="1" x14ac:dyDescent="0.3">
      <c r="A532" s="1">
        <v>530</v>
      </c>
      <c r="B532" s="1" t="s">
        <v>2137</v>
      </c>
      <c r="C532" s="1" t="s">
        <v>2138</v>
      </c>
      <c r="D532" s="1" t="str">
        <f>TRIM(CLEAN(Table1[[#This Row],[title]]))</f>
        <v>Mukhsin</v>
      </c>
      <c r="E532" s="1" t="s">
        <v>13</v>
      </c>
      <c r="F532" s="1" t="s">
        <v>2139</v>
      </c>
      <c r="G532" s="12">
        <v>2006</v>
      </c>
      <c r="H532" s="4" t="str">
        <f ca="1">IF(Table1[[#This Row],[release_year]]&gt;YEAR(TODAY()) - 50,"Yes", "No")</f>
        <v>Yes</v>
      </c>
      <c r="I532"/>
      <c r="J532" t="str">
        <f>IF(Table1[[#This Row],[age_certification]] = "","Not Rated",Table1[[#This Row],[age_certification]])</f>
        <v>Not Rated</v>
      </c>
      <c r="K532" s="18">
        <v>95</v>
      </c>
      <c r="L532" s="9" t="s">
        <v>2140</v>
      </c>
      <c r="M532" s="11">
        <v>7.3</v>
      </c>
      <c r="N532" s="12">
        <v>382</v>
      </c>
      <c r="O532" t="str">
        <f>IF(Table1[[#This Row],[imdb_votes]]&gt;100000, "popular", "not popular")</f>
        <v>not popular</v>
      </c>
    </row>
    <row r="533" spans="1:15" ht="15.75" customHeight="1" x14ac:dyDescent="0.3">
      <c r="A533" s="1">
        <v>531</v>
      </c>
      <c r="B533" s="1" t="s">
        <v>2141</v>
      </c>
      <c r="C533" s="1" t="s">
        <v>2142</v>
      </c>
      <c r="D533" s="1" t="str">
        <f>TRIM(CLEAN(Table1[[#This Row],[title]]))</f>
        <v>Pecados capitales</v>
      </c>
      <c r="E533" s="1" t="s">
        <v>32</v>
      </c>
      <c r="F533" s="1" t="s">
        <v>2143</v>
      </c>
      <c r="G533" s="12">
        <v>2002</v>
      </c>
      <c r="H533" s="4" t="str">
        <f ca="1">IF(Table1[[#This Row],[release_year]]&gt;YEAR(TODAY()) - 50,"Yes", "No")</f>
        <v>Yes</v>
      </c>
      <c r="I533" s="1" t="s">
        <v>132</v>
      </c>
      <c r="J533" s="1" t="str">
        <f>IF(Table1[[#This Row],[age_certification]] = "","Not Rated",Table1[[#This Row],[age_certification]])</f>
        <v>TV-MA</v>
      </c>
      <c r="K533" s="18">
        <v>43</v>
      </c>
      <c r="L533" s="9" t="s">
        <v>2144</v>
      </c>
      <c r="M533" s="11">
        <v>8.5</v>
      </c>
      <c r="N533" s="12">
        <v>190</v>
      </c>
      <c r="O533" t="str">
        <f>IF(Table1[[#This Row],[imdb_votes]]&gt;100000, "popular", "not popular")</f>
        <v>not popular</v>
      </c>
    </row>
    <row r="534" spans="1:15" ht="15.75" customHeight="1" x14ac:dyDescent="0.3">
      <c r="A534" s="1">
        <v>532</v>
      </c>
      <c r="B534" s="1" t="s">
        <v>2145</v>
      </c>
      <c r="C534" s="1" t="s">
        <v>2146</v>
      </c>
      <c r="D534" s="1" t="str">
        <f>TRIM(CLEAN(Table1[[#This Row],[title]]))</f>
        <v>Apaharan</v>
      </c>
      <c r="E534" s="1" t="s">
        <v>13</v>
      </c>
      <c r="F534" s="1" t="s">
        <v>2147</v>
      </c>
      <c r="G534" s="12">
        <v>2005</v>
      </c>
      <c r="H534" s="4" t="str">
        <f ca="1">IF(Table1[[#This Row],[release_year]]&gt;YEAR(TODAY()) - 50,"Yes", "No")</f>
        <v>Yes</v>
      </c>
      <c r="I534"/>
      <c r="J534" t="str">
        <f>IF(Table1[[#This Row],[age_certification]] = "","Not Rated",Table1[[#This Row],[age_certification]])</f>
        <v>Not Rated</v>
      </c>
      <c r="K534" s="18">
        <v>173</v>
      </c>
      <c r="L534" s="9" t="s">
        <v>2148</v>
      </c>
      <c r="M534" s="11">
        <v>7.4</v>
      </c>
      <c r="N534" s="12">
        <v>4736</v>
      </c>
      <c r="O534" t="str">
        <f>IF(Table1[[#This Row],[imdb_votes]]&gt;100000, "popular", "not popular")</f>
        <v>not popular</v>
      </c>
    </row>
    <row r="535" spans="1:15" ht="15.75" customHeight="1" x14ac:dyDescent="0.3">
      <c r="A535" s="1">
        <v>533</v>
      </c>
      <c r="B535" s="1" t="s">
        <v>2149</v>
      </c>
      <c r="C535" s="1" t="s">
        <v>2150</v>
      </c>
      <c r="D535" s="1" t="str">
        <f>TRIM(CLEAN(Table1[[#This Row],[title]]))</f>
        <v>LSD: Love, Sex aur Dhokha</v>
      </c>
      <c r="E535" s="1" t="s">
        <v>13</v>
      </c>
      <c r="F535" s="1" t="s">
        <v>2151</v>
      </c>
      <c r="G535" s="12">
        <v>2010</v>
      </c>
      <c r="H535" s="4" t="str">
        <f ca="1">IF(Table1[[#This Row],[release_year]]&gt;YEAR(TODAY()) - 50,"Yes", "No")</f>
        <v>Yes</v>
      </c>
      <c r="I535" s="1" t="s">
        <v>56</v>
      </c>
      <c r="J535" s="1" t="str">
        <f>IF(Table1[[#This Row],[age_certification]] = "","Not Rated",Table1[[#This Row],[age_certification]])</f>
        <v>PG-13</v>
      </c>
      <c r="K535" s="18">
        <v>108</v>
      </c>
      <c r="L535" s="9" t="s">
        <v>2152</v>
      </c>
      <c r="M535" s="11">
        <v>7.2</v>
      </c>
      <c r="N535" s="12">
        <v>5645</v>
      </c>
      <c r="O535" t="str">
        <f>IF(Table1[[#This Row],[imdb_votes]]&gt;100000, "popular", "not popular")</f>
        <v>not popular</v>
      </c>
    </row>
    <row r="536" spans="1:15" ht="15.75" customHeight="1" x14ac:dyDescent="0.3">
      <c r="A536" s="1">
        <v>534</v>
      </c>
      <c r="B536" s="1" t="s">
        <v>2153</v>
      </c>
      <c r="C536" s="1" t="s">
        <v>2154</v>
      </c>
      <c r="D536" s="1" t="str">
        <f>TRIM(CLEAN(Table1[[#This Row],[title]]))</f>
        <v>Chhota Bheem</v>
      </c>
      <c r="E536" s="1" t="s">
        <v>32</v>
      </c>
      <c r="F536" s="1" t="s">
        <v>2155</v>
      </c>
      <c r="G536" s="12">
        <v>2008</v>
      </c>
      <c r="H536" s="4" t="str">
        <f ca="1">IF(Table1[[#This Row],[release_year]]&gt;YEAR(TODAY()) - 50,"Yes", "No")</f>
        <v>Yes</v>
      </c>
      <c r="I536"/>
      <c r="J536" t="str">
        <f>IF(Table1[[#This Row],[age_certification]] = "","Not Rated",Table1[[#This Row],[age_certification]])</f>
        <v>Not Rated</v>
      </c>
      <c r="K536" s="18">
        <v>22</v>
      </c>
      <c r="L536" s="9" t="s">
        <v>2156</v>
      </c>
      <c r="M536" s="11">
        <v>4.0999999999999996</v>
      </c>
      <c r="N536" s="12">
        <v>822</v>
      </c>
      <c r="O536" t="str">
        <f>IF(Table1[[#This Row],[imdb_votes]]&gt;100000, "popular", "not popular")</f>
        <v>not popular</v>
      </c>
    </row>
    <row r="537" spans="1:15" ht="15.75" customHeight="1" x14ac:dyDescent="0.3">
      <c r="A537" s="1">
        <v>535</v>
      </c>
      <c r="B537" s="1" t="s">
        <v>2157</v>
      </c>
      <c r="C537" s="1" t="s">
        <v>2158</v>
      </c>
      <c r="D537" s="1" t="str">
        <f>TRIM(CLEAN(Table1[[#This Row],[title]]))</f>
        <v>Pedro El Escamoso</v>
      </c>
      <c r="E537" s="1" t="s">
        <v>32</v>
      </c>
      <c r="F537" s="2" t="s">
        <v>2159</v>
      </c>
      <c r="G537" s="12">
        <v>2001</v>
      </c>
      <c r="H537" s="4" t="str">
        <f ca="1">IF(Table1[[#This Row],[release_year]]&gt;YEAR(TODAY()) - 50,"Yes", "No")</f>
        <v>Yes</v>
      </c>
      <c r="I537" s="1" t="s">
        <v>34</v>
      </c>
      <c r="J537" s="1" t="str">
        <f>IF(Table1[[#This Row],[age_certification]] = "","Not Rated",Table1[[#This Row],[age_certification]])</f>
        <v>TV-14</v>
      </c>
      <c r="K537" s="18">
        <v>0</v>
      </c>
      <c r="L537" s="9" t="s">
        <v>2160</v>
      </c>
      <c r="M537" s="11">
        <v>7.5</v>
      </c>
      <c r="N537" s="12">
        <v>303</v>
      </c>
      <c r="O537" t="str">
        <f>IF(Table1[[#This Row],[imdb_votes]]&gt;100000, "popular", "not popular")</f>
        <v>not popular</v>
      </c>
    </row>
    <row r="538" spans="1:15" ht="15.75" customHeight="1" x14ac:dyDescent="0.3">
      <c r="A538" s="1">
        <v>536</v>
      </c>
      <c r="B538" s="1" t="s">
        <v>2161</v>
      </c>
      <c r="C538" s="1" t="s">
        <v>2162</v>
      </c>
      <c r="D538" s="1" t="str">
        <f>TRIM(CLEAN(Table1[[#This Row],[title]]))</f>
        <v>Chup Chup Ke</v>
      </c>
      <c r="E538" s="1" t="s">
        <v>13</v>
      </c>
      <c r="F538" s="1" t="s">
        <v>2163</v>
      </c>
      <c r="G538" s="12">
        <v>2006</v>
      </c>
      <c r="H538" s="4" t="str">
        <f ca="1">IF(Table1[[#This Row],[release_year]]&gt;YEAR(TODAY()) - 50,"Yes", "No")</f>
        <v>Yes</v>
      </c>
      <c r="I538" s="1" t="s">
        <v>43</v>
      </c>
      <c r="J538" s="1" t="str">
        <f>IF(Table1[[#This Row],[age_certification]] = "","Not Rated",Table1[[#This Row],[age_certification]])</f>
        <v>G</v>
      </c>
      <c r="K538" s="18">
        <v>165</v>
      </c>
      <c r="L538" s="9" t="s">
        <v>2164</v>
      </c>
      <c r="M538" s="11">
        <v>6.9</v>
      </c>
      <c r="N538" s="12">
        <v>10528</v>
      </c>
      <c r="O538" t="str">
        <f>IF(Table1[[#This Row],[imdb_votes]]&gt;100000, "popular", "not popular")</f>
        <v>not popular</v>
      </c>
    </row>
    <row r="539" spans="1:15" ht="15.75" customHeight="1" x14ac:dyDescent="0.3">
      <c r="A539" s="1">
        <v>537</v>
      </c>
      <c r="B539" s="1" t="s">
        <v>2165</v>
      </c>
      <c r="C539" s="1" t="s">
        <v>2166</v>
      </c>
      <c r="D539" s="1" t="str">
        <f>TRIM(CLEAN(Table1[[#This Row],[title]]))</f>
        <v>Manorama Six Feet Under</v>
      </c>
      <c r="E539" s="1" t="s">
        <v>13</v>
      </c>
      <c r="F539" s="1" t="s">
        <v>2167</v>
      </c>
      <c r="G539" s="12">
        <v>2007</v>
      </c>
      <c r="H539" s="4" t="str">
        <f ca="1">IF(Table1[[#This Row],[release_year]]&gt;YEAR(TODAY()) - 50,"Yes", "No")</f>
        <v>Yes</v>
      </c>
      <c r="I539" s="1" t="s">
        <v>15</v>
      </c>
      <c r="J539" s="1" t="str">
        <f>IF(Table1[[#This Row],[age_certification]] = "","Not Rated",Table1[[#This Row],[age_certification]])</f>
        <v>R</v>
      </c>
      <c r="K539" s="18">
        <v>137</v>
      </c>
      <c r="L539" s="9" t="s">
        <v>2168</v>
      </c>
      <c r="M539" s="11">
        <v>7.6</v>
      </c>
      <c r="N539" s="12">
        <v>8043</v>
      </c>
      <c r="O539" t="str">
        <f>IF(Table1[[#This Row],[imdb_votes]]&gt;100000, "popular", "not popular")</f>
        <v>not popular</v>
      </c>
    </row>
    <row r="540" spans="1:15" ht="15.75" customHeight="1" x14ac:dyDescent="0.3">
      <c r="A540" s="1">
        <v>538</v>
      </c>
      <c r="B540" s="1" t="s">
        <v>2169</v>
      </c>
      <c r="C540" s="1" t="s">
        <v>2170</v>
      </c>
      <c r="D540" s="1" t="str">
        <f>TRIM(CLEAN(Table1[[#This Row],[title]]))</f>
        <v>Sergio</v>
      </c>
      <c r="E540" s="1" t="s">
        <v>13</v>
      </c>
      <c r="F540" s="1" t="s">
        <v>2171</v>
      </c>
      <c r="G540" s="12">
        <v>2009</v>
      </c>
      <c r="H540" s="4" t="str">
        <f ca="1">IF(Table1[[#This Row],[release_year]]&gt;YEAR(TODAY()) - 50,"Yes", "No")</f>
        <v>Yes</v>
      </c>
      <c r="I540"/>
      <c r="J540" t="str">
        <f>IF(Table1[[#This Row],[age_certification]] = "","Not Rated",Table1[[#This Row],[age_certification]])</f>
        <v>Not Rated</v>
      </c>
      <c r="K540" s="18">
        <v>94</v>
      </c>
      <c r="L540" s="9" t="s">
        <v>2172</v>
      </c>
      <c r="M540" s="11">
        <v>7.4</v>
      </c>
      <c r="N540" s="12">
        <v>880</v>
      </c>
      <c r="O540" t="str">
        <f>IF(Table1[[#This Row],[imdb_votes]]&gt;100000, "popular", "not popular")</f>
        <v>not popular</v>
      </c>
    </row>
    <row r="541" spans="1:15" ht="15.75" customHeight="1" x14ac:dyDescent="0.3">
      <c r="A541" s="1">
        <v>539</v>
      </c>
      <c r="B541" s="1" t="s">
        <v>2173</v>
      </c>
      <c r="C541" s="1" t="s">
        <v>2174</v>
      </c>
      <c r="D541" s="1" t="str">
        <f>TRIM(CLEAN(Table1[[#This Row],[title]]))</f>
        <v>Luck by Chance</v>
      </c>
      <c r="E541" s="1" t="s">
        <v>13</v>
      </c>
      <c r="F541" s="1" t="s">
        <v>2175</v>
      </c>
      <c r="G541" s="12">
        <v>2009</v>
      </c>
      <c r="H541" s="4" t="str">
        <f ca="1">IF(Table1[[#This Row],[release_year]]&gt;YEAR(TODAY()) - 50,"Yes", "No")</f>
        <v>Yes</v>
      </c>
      <c r="I541"/>
      <c r="J541" t="str">
        <f>IF(Table1[[#This Row],[age_certification]] = "","Not Rated",Table1[[#This Row],[age_certification]])</f>
        <v>Not Rated</v>
      </c>
      <c r="K541" s="18">
        <v>155</v>
      </c>
      <c r="L541" s="9" t="s">
        <v>2176</v>
      </c>
      <c r="M541" s="11">
        <v>7.1</v>
      </c>
      <c r="N541" s="12">
        <v>10206</v>
      </c>
      <c r="O541" t="str">
        <f>IF(Table1[[#This Row],[imdb_votes]]&gt;100000, "popular", "not popular")</f>
        <v>not popular</v>
      </c>
    </row>
    <row r="542" spans="1:15" ht="15.75" customHeight="1" x14ac:dyDescent="0.3">
      <c r="A542" s="1">
        <v>540</v>
      </c>
      <c r="B542" s="1" t="s">
        <v>2177</v>
      </c>
      <c r="C542" s="1" t="s">
        <v>2178</v>
      </c>
      <c r="D542" s="1" t="str">
        <f>TRIM(CLEAN(Table1[[#This Row],[title]]))</f>
        <v>Karthik Calling Karthik</v>
      </c>
      <c r="E542" s="1" t="s">
        <v>13</v>
      </c>
      <c r="F542" s="1" t="s">
        <v>2179</v>
      </c>
      <c r="G542" s="12">
        <v>2010</v>
      </c>
      <c r="H542" s="4" t="str">
        <f ca="1">IF(Table1[[#This Row],[release_year]]&gt;YEAR(TODAY()) - 50,"Yes", "No")</f>
        <v>Yes</v>
      </c>
      <c r="I542" s="1" t="s">
        <v>20</v>
      </c>
      <c r="J542" s="1" t="str">
        <f>IF(Table1[[#This Row],[age_certification]] = "","Not Rated",Table1[[#This Row],[age_certification]])</f>
        <v>PG</v>
      </c>
      <c r="K542" s="18">
        <v>135</v>
      </c>
      <c r="L542" s="9" t="s">
        <v>2180</v>
      </c>
      <c r="M542" s="11">
        <v>7.1</v>
      </c>
      <c r="N542" s="12">
        <v>11944</v>
      </c>
      <c r="O542" t="str">
        <f>IF(Table1[[#This Row],[imdb_votes]]&gt;100000, "popular", "not popular")</f>
        <v>not popular</v>
      </c>
    </row>
    <row r="543" spans="1:15" ht="15.75" customHeight="1" x14ac:dyDescent="0.3">
      <c r="A543" s="1">
        <v>541</v>
      </c>
      <c r="B543" s="1" t="s">
        <v>2181</v>
      </c>
      <c r="C543" s="1" t="s">
        <v>2182</v>
      </c>
      <c r="D543" s="1" t="str">
        <f>TRIM(CLEAN(Table1[[#This Row],[title]]))</f>
        <v>Monty Python's Personal Best</v>
      </c>
      <c r="E543" s="1" t="s">
        <v>32</v>
      </c>
      <c r="F543" s="1" t="s">
        <v>2183</v>
      </c>
      <c r="G543" s="12">
        <v>2006</v>
      </c>
      <c r="H543" s="4" t="str">
        <f ca="1">IF(Table1[[#This Row],[release_year]]&gt;YEAR(TODAY()) - 50,"Yes", "No")</f>
        <v>Yes</v>
      </c>
      <c r="I543" s="1" t="s">
        <v>193</v>
      </c>
      <c r="J543" s="1" t="str">
        <f>IF(Table1[[#This Row],[age_certification]] = "","Not Rated",Table1[[#This Row],[age_certification]])</f>
        <v>TV-PG</v>
      </c>
      <c r="K543" s="18">
        <v>56</v>
      </c>
      <c r="L543" s="9" t="s">
        <v>2184</v>
      </c>
      <c r="M543" s="11">
        <v>7.9</v>
      </c>
      <c r="N543" s="12">
        <v>437</v>
      </c>
      <c r="O543" t="str">
        <f>IF(Table1[[#This Row],[imdb_votes]]&gt;100000, "popular", "not popular")</f>
        <v>not popular</v>
      </c>
    </row>
    <row r="544" spans="1:15" ht="15.75" customHeight="1" x14ac:dyDescent="0.3">
      <c r="A544" s="1">
        <v>542</v>
      </c>
      <c r="B544" s="1" t="s">
        <v>2185</v>
      </c>
      <c r="C544" s="1" t="s">
        <v>2186</v>
      </c>
      <c r="D544" s="1" t="str">
        <f>TRIM(CLEAN(Table1[[#This Row],[title]]))</f>
        <v>Ajab Prem Ki Ghazab Kahani</v>
      </c>
      <c r="E544" s="1" t="s">
        <v>13</v>
      </c>
      <c r="F544" s="1" t="s">
        <v>2187</v>
      </c>
      <c r="G544" s="12">
        <v>2009</v>
      </c>
      <c r="H544" s="4" t="str">
        <f ca="1">IF(Table1[[#This Row],[release_year]]&gt;YEAR(TODAY()) - 50,"Yes", "No")</f>
        <v>Yes</v>
      </c>
      <c r="I544" s="1" t="s">
        <v>20</v>
      </c>
      <c r="J544" s="1" t="str">
        <f>IF(Table1[[#This Row],[age_certification]] = "","Not Rated",Table1[[#This Row],[age_certification]])</f>
        <v>PG</v>
      </c>
      <c r="K544" s="18">
        <v>150</v>
      </c>
      <c r="L544" s="9" t="s">
        <v>2188</v>
      </c>
      <c r="M544" s="11">
        <v>6.3</v>
      </c>
      <c r="N544" s="12">
        <v>14380</v>
      </c>
      <c r="O544" t="str">
        <f>IF(Table1[[#This Row],[imdb_votes]]&gt;100000, "popular", "not popular")</f>
        <v>not popular</v>
      </c>
    </row>
    <row r="545" spans="1:15" ht="15.75" customHeight="1" x14ac:dyDescent="0.3">
      <c r="A545" s="1">
        <v>543</v>
      </c>
      <c r="B545" s="1" t="s">
        <v>2189</v>
      </c>
      <c r="C545" s="1" t="s">
        <v>2190</v>
      </c>
      <c r="D545" s="1" t="str">
        <f>TRIM(CLEAN(Table1[[#This Row],[title]]))</f>
        <v>Dhan Dhana Dhan Goal</v>
      </c>
      <c r="E545" s="1" t="s">
        <v>13</v>
      </c>
      <c r="F545" s="1" t="s">
        <v>2191</v>
      </c>
      <c r="G545" s="12">
        <v>2007</v>
      </c>
      <c r="H545" s="4" t="str">
        <f ca="1">IF(Table1[[#This Row],[release_year]]&gt;YEAR(TODAY()) - 50,"Yes", "No")</f>
        <v>Yes</v>
      </c>
      <c r="I545" s="1" t="s">
        <v>20</v>
      </c>
      <c r="J545" s="1" t="str">
        <f>IF(Table1[[#This Row],[age_certification]] = "","Not Rated",Table1[[#This Row],[age_certification]])</f>
        <v>PG</v>
      </c>
      <c r="K545" s="18">
        <v>167</v>
      </c>
      <c r="L545" s="9" t="s">
        <v>2192</v>
      </c>
      <c r="M545" s="11">
        <v>5</v>
      </c>
      <c r="N545" s="12">
        <v>2603</v>
      </c>
      <c r="O545" t="str">
        <f>IF(Table1[[#This Row],[imdb_votes]]&gt;100000, "popular", "not popular")</f>
        <v>not popular</v>
      </c>
    </row>
    <row r="546" spans="1:15" ht="15.75" customHeight="1" x14ac:dyDescent="0.3">
      <c r="A546" s="1">
        <v>544</v>
      </c>
      <c r="B546" s="1" t="s">
        <v>2193</v>
      </c>
      <c r="C546" s="1" t="s">
        <v>2194</v>
      </c>
      <c r="D546" s="1" t="str">
        <f>TRIM(CLEAN(Table1[[#This Row],[title]]))</f>
        <v>Salt of This Sea</v>
      </c>
      <c r="E546" s="1" t="s">
        <v>13</v>
      </c>
      <c r="F546" s="1" t="s">
        <v>2195</v>
      </c>
      <c r="G546" s="12">
        <v>2008</v>
      </c>
      <c r="H546" s="4" t="str">
        <f ca="1">IF(Table1[[#This Row],[release_year]]&gt;YEAR(TODAY()) - 50,"Yes", "No")</f>
        <v>Yes</v>
      </c>
      <c r="I546"/>
      <c r="J546" t="str">
        <f>IF(Table1[[#This Row],[age_certification]] = "","Not Rated",Table1[[#This Row],[age_certification]])</f>
        <v>Not Rated</v>
      </c>
      <c r="K546" s="18">
        <v>109</v>
      </c>
      <c r="L546" s="9" t="s">
        <v>2196</v>
      </c>
      <c r="M546" s="11">
        <v>6.8</v>
      </c>
      <c r="N546" s="12">
        <v>1224</v>
      </c>
      <c r="O546" t="str">
        <f>IF(Table1[[#This Row],[imdb_votes]]&gt;100000, "popular", "not popular")</f>
        <v>not popular</v>
      </c>
    </row>
    <row r="547" spans="1:15" ht="15.75" customHeight="1" x14ac:dyDescent="0.3">
      <c r="A547" s="1">
        <v>545</v>
      </c>
      <c r="B547" s="1" t="s">
        <v>2197</v>
      </c>
      <c r="C547" s="1" t="s">
        <v>2198</v>
      </c>
      <c r="D547" s="1" t="str">
        <f>TRIM(CLEAN(Table1[[#This Row],[title]]))</f>
        <v>Yuva</v>
      </c>
      <c r="E547" s="1" t="s">
        <v>13</v>
      </c>
      <c r="F547" s="1" t="s">
        <v>2199</v>
      </c>
      <c r="G547" s="12">
        <v>2004</v>
      </c>
      <c r="H547" s="4" t="str">
        <f ca="1">IF(Table1[[#This Row],[release_year]]&gt;YEAR(TODAY()) - 50,"Yes", "No")</f>
        <v>Yes</v>
      </c>
      <c r="I547" s="1" t="s">
        <v>20</v>
      </c>
      <c r="J547" s="1" t="str">
        <f>IF(Table1[[#This Row],[age_certification]] = "","Not Rated",Table1[[#This Row],[age_certification]])</f>
        <v>PG</v>
      </c>
      <c r="K547" s="18">
        <v>161</v>
      </c>
      <c r="L547" s="9" t="s">
        <v>2200</v>
      </c>
      <c r="M547" s="11">
        <v>7.3</v>
      </c>
      <c r="N547" s="12">
        <v>8878</v>
      </c>
      <c r="O547" t="str">
        <f>IF(Table1[[#This Row],[imdb_votes]]&gt;100000, "popular", "not popular")</f>
        <v>not popular</v>
      </c>
    </row>
    <row r="548" spans="1:15" ht="15.75" customHeight="1" x14ac:dyDescent="0.3">
      <c r="A548" s="1">
        <v>546</v>
      </c>
      <c r="B548" s="1" t="s">
        <v>2201</v>
      </c>
      <c r="C548" s="1" t="s">
        <v>2202</v>
      </c>
      <c r="D548" s="1" t="str">
        <f>TRIM(CLEAN(Table1[[#This Row],[title]]))</f>
        <v>Fuga</v>
      </c>
      <c r="E548" s="1" t="s">
        <v>13</v>
      </c>
      <c r="F548" s="1" t="s">
        <v>2203</v>
      </c>
      <c r="G548" s="12">
        <v>2006</v>
      </c>
      <c r="H548" s="4" t="str">
        <f ca="1">IF(Table1[[#This Row],[release_year]]&gt;YEAR(TODAY()) - 50,"Yes", "No")</f>
        <v>Yes</v>
      </c>
      <c r="I548"/>
      <c r="J548" t="str">
        <f>IF(Table1[[#This Row],[age_certification]] = "","Not Rated",Table1[[#This Row],[age_certification]])</f>
        <v>Not Rated</v>
      </c>
      <c r="K548" s="18">
        <v>110</v>
      </c>
      <c r="L548" s="9" t="s">
        <v>2204</v>
      </c>
      <c r="M548" s="11">
        <v>6.3</v>
      </c>
      <c r="N548" s="12">
        <v>1120</v>
      </c>
      <c r="O548" t="str">
        <f>IF(Table1[[#This Row],[imdb_votes]]&gt;100000, "popular", "not popular")</f>
        <v>not popular</v>
      </c>
    </row>
    <row r="549" spans="1:15" ht="15.75" customHeight="1" x14ac:dyDescent="0.3">
      <c r="A549" s="1">
        <v>547</v>
      </c>
      <c r="B549" s="1" t="s">
        <v>2205</v>
      </c>
      <c r="C549" s="1" t="s">
        <v>2206</v>
      </c>
      <c r="D549" s="1" t="str">
        <f>TRIM(CLEAN(Table1[[#This Row],[title]]))</f>
        <v>Namastey London</v>
      </c>
      <c r="E549" s="1" t="s">
        <v>13</v>
      </c>
      <c r="F549" s="1" t="s">
        <v>2207</v>
      </c>
      <c r="G549" s="12">
        <v>2007</v>
      </c>
      <c r="H549" s="4" t="str">
        <f ca="1">IF(Table1[[#This Row],[release_year]]&gt;YEAR(TODAY()) - 50,"Yes", "No")</f>
        <v>Yes</v>
      </c>
      <c r="I549" s="1" t="s">
        <v>20</v>
      </c>
      <c r="J549" s="1" t="str">
        <f>IF(Table1[[#This Row],[age_certification]] = "","Not Rated",Table1[[#This Row],[age_certification]])</f>
        <v>PG</v>
      </c>
      <c r="K549" s="18">
        <v>131</v>
      </c>
      <c r="L549" s="9" t="s">
        <v>2208</v>
      </c>
      <c r="M549" s="11">
        <v>7.1</v>
      </c>
      <c r="N549" s="12">
        <v>21745</v>
      </c>
      <c r="O549" t="str">
        <f>IF(Table1[[#This Row],[imdb_votes]]&gt;100000, "popular", "not popular")</f>
        <v>not popular</v>
      </c>
    </row>
    <row r="550" spans="1:15" ht="15.75" customHeight="1" x14ac:dyDescent="0.3">
      <c r="A550" s="1">
        <v>548</v>
      </c>
      <c r="B550" s="1" t="s">
        <v>2209</v>
      </c>
      <c r="C550" s="1" t="s">
        <v>2210</v>
      </c>
      <c r="D550" s="1" t="str">
        <f>TRIM(CLEAN(Table1[[#This Row],[title]]))</f>
        <v>Fashion</v>
      </c>
      <c r="E550" s="1" t="s">
        <v>13</v>
      </c>
      <c r="F550" s="1" t="s">
        <v>2211</v>
      </c>
      <c r="G550" s="12">
        <v>2008</v>
      </c>
      <c r="H550" s="4" t="str">
        <f ca="1">IF(Table1[[#This Row],[release_year]]&gt;YEAR(TODAY()) - 50,"Yes", "No")</f>
        <v>Yes</v>
      </c>
      <c r="I550" s="1" t="s">
        <v>56</v>
      </c>
      <c r="J550" s="1" t="str">
        <f>IF(Table1[[#This Row],[age_certification]] = "","Not Rated",Table1[[#This Row],[age_certification]])</f>
        <v>PG-13</v>
      </c>
      <c r="K550" s="18">
        <v>167</v>
      </c>
      <c r="L550" s="9" t="s">
        <v>2212</v>
      </c>
      <c r="M550" s="11">
        <v>6.9</v>
      </c>
      <c r="N550" s="12">
        <v>12468</v>
      </c>
      <c r="O550" t="str">
        <f>IF(Table1[[#This Row],[imdb_votes]]&gt;100000, "popular", "not popular")</f>
        <v>not popular</v>
      </c>
    </row>
    <row r="551" spans="1:15" ht="15.75" customHeight="1" x14ac:dyDescent="0.3">
      <c r="A551" s="1">
        <v>549</v>
      </c>
      <c r="B551" s="1" t="s">
        <v>2213</v>
      </c>
      <c r="C551" s="1" t="s">
        <v>2214</v>
      </c>
      <c r="D551" s="1" t="str">
        <f>TRIM(CLEAN(Table1[[#This Row],[title]]))</f>
        <v>Peepli Live</v>
      </c>
      <c r="E551" s="1" t="s">
        <v>13</v>
      </c>
      <c r="F551" s="1" t="s">
        <v>2215</v>
      </c>
      <c r="G551" s="12">
        <v>2010</v>
      </c>
      <c r="H551" s="4" t="str">
        <f ca="1">IF(Table1[[#This Row],[release_year]]&gt;YEAR(TODAY()) - 50,"Yes", "No")</f>
        <v>Yes</v>
      </c>
      <c r="I551" s="1" t="s">
        <v>20</v>
      </c>
      <c r="J551" s="1" t="str">
        <f>IF(Table1[[#This Row],[age_certification]] = "","Not Rated",Table1[[#This Row],[age_certification]])</f>
        <v>PG</v>
      </c>
      <c r="K551" s="18">
        <v>104</v>
      </c>
      <c r="L551" s="9" t="s">
        <v>2216</v>
      </c>
      <c r="M551" s="11">
        <v>7.4</v>
      </c>
      <c r="N551" s="12">
        <v>12265</v>
      </c>
      <c r="O551" t="str">
        <f>IF(Table1[[#This Row],[imdb_votes]]&gt;100000, "popular", "not popular")</f>
        <v>not popular</v>
      </c>
    </row>
    <row r="552" spans="1:15" ht="15.75" customHeight="1" x14ac:dyDescent="0.3">
      <c r="A552" s="1">
        <v>550</v>
      </c>
      <c r="B552" s="1" t="s">
        <v>2217</v>
      </c>
      <c r="C552" s="1" t="s">
        <v>2218</v>
      </c>
      <c r="D552" s="1" t="str">
        <f>TRIM(CLEAN(Table1[[#This Row],[title]]))</f>
        <v>Lakshya</v>
      </c>
      <c r="E552" s="1" t="s">
        <v>13</v>
      </c>
      <c r="F552" s="1" t="s">
        <v>2219</v>
      </c>
      <c r="G552" s="12">
        <v>2004</v>
      </c>
      <c r="H552" s="4" t="str">
        <f ca="1">IF(Table1[[#This Row],[release_year]]&gt;YEAR(TODAY()) - 50,"Yes", "No")</f>
        <v>Yes</v>
      </c>
      <c r="I552" s="1" t="s">
        <v>43</v>
      </c>
      <c r="J552" s="1" t="str">
        <f>IF(Table1[[#This Row],[age_certification]] = "","Not Rated",Table1[[#This Row],[age_certification]])</f>
        <v>G</v>
      </c>
      <c r="K552" s="18">
        <v>186</v>
      </c>
      <c r="L552" s="9" t="s">
        <v>2220</v>
      </c>
      <c r="M552" s="11">
        <v>7.8</v>
      </c>
      <c r="N552" s="12">
        <v>23076</v>
      </c>
      <c r="O552" t="str">
        <f>IF(Table1[[#This Row],[imdb_votes]]&gt;100000, "popular", "not popular")</f>
        <v>not popular</v>
      </c>
    </row>
    <row r="553" spans="1:15" ht="15.75" customHeight="1" x14ac:dyDescent="0.3">
      <c r="A553" s="1">
        <v>551</v>
      </c>
      <c r="B553" s="1" t="s">
        <v>2221</v>
      </c>
      <c r="C553" s="1" t="s">
        <v>2222</v>
      </c>
      <c r="D553" s="1" t="str">
        <f>TRIM(CLEAN(Table1[[#This Row],[title]]))</f>
        <v>Trailer Park Boys: Say Goodnight to the Bad Guys</v>
      </c>
      <c r="E553" s="1" t="s">
        <v>13</v>
      </c>
      <c r="F553" s="1" t="s">
        <v>2223</v>
      </c>
      <c r="G553" s="12">
        <v>2008</v>
      </c>
      <c r="H553" s="4" t="str">
        <f ca="1">IF(Table1[[#This Row],[release_year]]&gt;YEAR(TODAY()) - 50,"Yes", "No")</f>
        <v>Yes</v>
      </c>
      <c r="I553"/>
      <c r="J553" t="str">
        <f>IF(Table1[[#This Row],[age_certification]] = "","Not Rated",Table1[[#This Row],[age_certification]])</f>
        <v>Not Rated</v>
      </c>
      <c r="K553" s="18">
        <v>60</v>
      </c>
      <c r="L553" s="9" t="s">
        <v>2224</v>
      </c>
      <c r="M553" s="11">
        <v>7.8</v>
      </c>
      <c r="N553" s="12">
        <v>3555</v>
      </c>
      <c r="O553" t="str">
        <f>IF(Table1[[#This Row],[imdb_votes]]&gt;100000, "popular", "not popular")</f>
        <v>not popular</v>
      </c>
    </row>
    <row r="554" spans="1:15" ht="15.75" customHeight="1" x14ac:dyDescent="0.3">
      <c r="A554" s="1">
        <v>552</v>
      </c>
      <c r="B554" s="1" t="s">
        <v>2225</v>
      </c>
      <c r="C554" s="1" t="s">
        <v>2226</v>
      </c>
      <c r="D554" s="1" t="str">
        <f>TRIM(CLEAN(Table1[[#This Row],[title]]))</f>
        <v>Pomegranates and Myrrh</v>
      </c>
      <c r="E554" s="1" t="s">
        <v>13</v>
      </c>
      <c r="F554" s="1" t="s">
        <v>2227</v>
      </c>
      <c r="G554" s="12">
        <v>2009</v>
      </c>
      <c r="H554" s="4" t="str">
        <f ca="1">IF(Table1[[#This Row],[release_year]]&gt;YEAR(TODAY()) - 50,"Yes", "No")</f>
        <v>Yes</v>
      </c>
      <c r="I554"/>
      <c r="J554" t="str">
        <f>IF(Table1[[#This Row],[age_certification]] = "","Not Rated",Table1[[#This Row],[age_certification]])</f>
        <v>Not Rated</v>
      </c>
      <c r="K554" s="18">
        <v>95</v>
      </c>
      <c r="L554" s="9" t="s">
        <v>2228</v>
      </c>
      <c r="M554" s="11">
        <v>6.3</v>
      </c>
      <c r="N554" s="12">
        <v>249</v>
      </c>
      <c r="O554" t="str">
        <f>IF(Table1[[#This Row],[imdb_votes]]&gt;100000, "popular", "not popular")</f>
        <v>not popular</v>
      </c>
    </row>
    <row r="555" spans="1:15" ht="15.75" customHeight="1" x14ac:dyDescent="0.3">
      <c r="A555" s="1">
        <v>553</v>
      </c>
      <c r="B555" s="1" t="s">
        <v>2229</v>
      </c>
      <c r="C555" s="1" t="s">
        <v>2230</v>
      </c>
      <c r="D555" s="1" t="str">
        <f>TRIM(CLEAN(Table1[[#This Row],[title]]))</f>
        <v>Tony Manero</v>
      </c>
      <c r="E555" s="1" t="s">
        <v>13</v>
      </c>
      <c r="F555" s="1" t="s">
        <v>2231</v>
      </c>
      <c r="G555" s="12">
        <v>2008</v>
      </c>
      <c r="H555" s="4" t="str">
        <f ca="1">IF(Table1[[#This Row],[release_year]]&gt;YEAR(TODAY()) - 50,"Yes", "No")</f>
        <v>Yes</v>
      </c>
      <c r="I555"/>
      <c r="J555" t="str">
        <f>IF(Table1[[#This Row],[age_certification]] = "","Not Rated",Table1[[#This Row],[age_certification]])</f>
        <v>Not Rated</v>
      </c>
      <c r="K555" s="18">
        <v>97</v>
      </c>
      <c r="L555" s="9" t="s">
        <v>2232</v>
      </c>
      <c r="M555" s="11">
        <v>6.8</v>
      </c>
      <c r="N555" s="12">
        <v>4231</v>
      </c>
      <c r="O555" t="str">
        <f>IF(Table1[[#This Row],[imdb_votes]]&gt;100000, "popular", "not popular")</f>
        <v>not popular</v>
      </c>
    </row>
    <row r="556" spans="1:15" ht="15.75" customHeight="1" x14ac:dyDescent="0.3">
      <c r="A556" s="1">
        <v>554</v>
      </c>
      <c r="B556" s="1" t="s">
        <v>2233</v>
      </c>
      <c r="C556" s="1" t="s">
        <v>2234</v>
      </c>
      <c r="D556" s="1" t="str">
        <f>TRIM(CLEAN(Table1[[#This Row],[title]]))</f>
        <v>Do Dooni Chaar</v>
      </c>
      <c r="E556" s="1" t="s">
        <v>13</v>
      </c>
      <c r="F556" s="1" t="s">
        <v>2235</v>
      </c>
      <c r="G556" s="12">
        <v>2010</v>
      </c>
      <c r="H556" s="4" t="str">
        <f ca="1">IF(Table1[[#This Row],[release_year]]&gt;YEAR(TODAY()) - 50,"Yes", "No")</f>
        <v>Yes</v>
      </c>
      <c r="I556" s="1" t="s">
        <v>20</v>
      </c>
      <c r="J556" s="1" t="str">
        <f>IF(Table1[[#This Row],[age_certification]] = "","Not Rated",Table1[[#This Row],[age_certification]])</f>
        <v>PG</v>
      </c>
      <c r="K556" s="18">
        <v>146</v>
      </c>
      <c r="L556" s="9" t="s">
        <v>2236</v>
      </c>
      <c r="M556" s="11">
        <v>7.5</v>
      </c>
      <c r="N556" s="12">
        <v>5551</v>
      </c>
      <c r="O556" t="str">
        <f>IF(Table1[[#This Row],[imdb_votes]]&gt;100000, "popular", "not popular")</f>
        <v>not popular</v>
      </c>
    </row>
    <row r="557" spans="1:15" ht="15.75" customHeight="1" x14ac:dyDescent="0.3">
      <c r="A557" s="1">
        <v>555</v>
      </c>
      <c r="B557" s="1" t="s">
        <v>2237</v>
      </c>
      <c r="C557" s="1" t="s">
        <v>2238</v>
      </c>
      <c r="D557" s="1" t="str">
        <f>TRIM(CLEAN(Table1[[#This Row],[title]]))</f>
        <v>Kismat Konnection</v>
      </c>
      <c r="E557" s="1" t="s">
        <v>13</v>
      </c>
      <c r="F557" s="1" t="s">
        <v>2239</v>
      </c>
      <c r="G557" s="12">
        <v>2008</v>
      </c>
      <c r="H557" s="4" t="str">
        <f ca="1">IF(Table1[[#This Row],[release_year]]&gt;YEAR(TODAY()) - 50,"Yes", "No")</f>
        <v>Yes</v>
      </c>
      <c r="I557" s="1" t="s">
        <v>43</v>
      </c>
      <c r="J557" s="1" t="str">
        <f>IF(Table1[[#This Row],[age_certification]] = "","Not Rated",Table1[[#This Row],[age_certification]])</f>
        <v>G</v>
      </c>
      <c r="K557" s="18">
        <v>153</v>
      </c>
      <c r="L557" s="9" t="s">
        <v>2240</v>
      </c>
      <c r="M557" s="11">
        <v>5.3</v>
      </c>
      <c r="N557" s="12">
        <v>5588</v>
      </c>
      <c r="O557" t="str">
        <f>IF(Table1[[#This Row],[imdb_votes]]&gt;100000, "popular", "not popular")</f>
        <v>not popular</v>
      </c>
    </row>
    <row r="558" spans="1:15" ht="15.75" customHeight="1" x14ac:dyDescent="0.3">
      <c r="A558" s="1">
        <v>556</v>
      </c>
      <c r="B558" s="1" t="s">
        <v>2241</v>
      </c>
      <c r="C558" s="1" t="s">
        <v>2242</v>
      </c>
      <c r="D558" s="1" t="str">
        <f>TRIM(CLEAN(Table1[[#This Row],[title]]))</f>
        <v>Wake Up Sid</v>
      </c>
      <c r="E558" s="1" t="s">
        <v>13</v>
      </c>
      <c r="F558" s="1" t="s">
        <v>2243</v>
      </c>
      <c r="G558" s="12">
        <v>2009</v>
      </c>
      <c r="H558" s="4" t="str">
        <f ca="1">IF(Table1[[#This Row],[release_year]]&gt;YEAR(TODAY()) - 50,"Yes", "No")</f>
        <v>Yes</v>
      </c>
      <c r="I558"/>
      <c r="J558" t="str">
        <f>IF(Table1[[#This Row],[age_certification]] = "","Not Rated",Table1[[#This Row],[age_certification]])</f>
        <v>Not Rated</v>
      </c>
      <c r="K558" s="18">
        <v>138</v>
      </c>
      <c r="L558" s="9" t="s">
        <v>2244</v>
      </c>
      <c r="M558" s="11">
        <v>7.6</v>
      </c>
      <c r="N558" s="12">
        <v>30818</v>
      </c>
      <c r="O558" t="str">
        <f>IF(Table1[[#This Row],[imdb_votes]]&gt;100000, "popular", "not popular")</f>
        <v>not popular</v>
      </c>
    </row>
    <row r="559" spans="1:15" ht="15.75" customHeight="1" x14ac:dyDescent="0.3">
      <c r="A559" s="1">
        <v>557</v>
      </c>
      <c r="B559" s="1" t="s">
        <v>2245</v>
      </c>
      <c r="C559" s="1" t="s">
        <v>2246</v>
      </c>
      <c r="D559" s="1" t="str">
        <f>TRIM(CLEAN(Table1[[#This Row],[title]]))</f>
        <v>Life in a Metro</v>
      </c>
      <c r="E559" s="1" t="s">
        <v>13</v>
      </c>
      <c r="F559" s="1" t="s">
        <v>2247</v>
      </c>
      <c r="G559" s="12">
        <v>2007</v>
      </c>
      <c r="H559" s="4" t="str">
        <f ca="1">IF(Table1[[#This Row],[release_year]]&gt;YEAR(TODAY()) - 50,"Yes", "No")</f>
        <v>Yes</v>
      </c>
      <c r="I559"/>
      <c r="J559" t="str">
        <f>IF(Table1[[#This Row],[age_certification]] = "","Not Rated",Table1[[#This Row],[age_certification]])</f>
        <v>Not Rated</v>
      </c>
      <c r="K559" s="18">
        <v>124</v>
      </c>
      <c r="L559" s="9" t="s">
        <v>2248</v>
      </c>
      <c r="M559" s="11">
        <v>7.4</v>
      </c>
      <c r="N559" s="12">
        <v>11934</v>
      </c>
      <c r="O559" t="str">
        <f>IF(Table1[[#This Row],[imdb_votes]]&gt;100000, "popular", "not popular")</f>
        <v>not popular</v>
      </c>
    </row>
    <row r="560" spans="1:15" ht="15.75" customHeight="1" x14ac:dyDescent="0.3">
      <c r="A560" s="1">
        <v>558</v>
      </c>
      <c r="B560" s="1" t="s">
        <v>2249</v>
      </c>
      <c r="C560" s="1" t="s">
        <v>2250</v>
      </c>
      <c r="D560" s="1" t="str">
        <f>TRIM(CLEAN(Table1[[#This Row],[title]]))</f>
        <v>El cartel 2 - La guerra total</v>
      </c>
      <c r="E560" s="1" t="s">
        <v>32</v>
      </c>
      <c r="F560" s="1" t="s">
        <v>2251</v>
      </c>
      <c r="G560" s="12">
        <v>2010</v>
      </c>
      <c r="H560" s="4" t="str">
        <f ca="1">IF(Table1[[#This Row],[release_year]]&gt;YEAR(TODAY()) - 50,"Yes", "No")</f>
        <v>Yes</v>
      </c>
      <c r="I560" s="1" t="s">
        <v>132</v>
      </c>
      <c r="J560" s="1" t="str">
        <f>IF(Table1[[#This Row],[age_certification]] = "","Not Rated",Table1[[#This Row],[age_certification]])</f>
        <v>TV-MA</v>
      </c>
      <c r="K560" s="18">
        <v>44</v>
      </c>
      <c r="L560" s="9" t="s">
        <v>2252</v>
      </c>
      <c r="M560" s="11">
        <v>6.8</v>
      </c>
      <c r="N560" s="12">
        <v>228</v>
      </c>
      <c r="O560" t="str">
        <f>IF(Table1[[#This Row],[imdb_votes]]&gt;100000, "popular", "not popular")</f>
        <v>not popular</v>
      </c>
    </row>
    <row r="561" spans="1:15" ht="15.75" customHeight="1" x14ac:dyDescent="0.3">
      <c r="A561" s="1">
        <v>559</v>
      </c>
      <c r="B561" s="1" t="s">
        <v>2253</v>
      </c>
      <c r="C561" s="1" t="s">
        <v>2254</v>
      </c>
      <c r="D561" s="1" t="str">
        <f>TRIM(CLEAN(Table1[[#This Row],[title]]))</f>
        <v>Awara Paagal Deewana</v>
      </c>
      <c r="E561" s="1" t="s">
        <v>13</v>
      </c>
      <c r="F561" s="1" t="s">
        <v>2255</v>
      </c>
      <c r="G561" s="12">
        <v>2002</v>
      </c>
      <c r="H561" s="4" t="str">
        <f ca="1">IF(Table1[[#This Row],[release_year]]&gt;YEAR(TODAY()) - 50,"Yes", "No")</f>
        <v>Yes</v>
      </c>
      <c r="I561"/>
      <c r="J561" t="str">
        <f>IF(Table1[[#This Row],[age_certification]] = "","Not Rated",Table1[[#This Row],[age_certification]])</f>
        <v>Not Rated</v>
      </c>
      <c r="K561" s="18">
        <v>169</v>
      </c>
      <c r="L561" s="9" t="s">
        <v>2256</v>
      </c>
      <c r="M561" s="11">
        <v>6.2</v>
      </c>
      <c r="N561" s="12">
        <v>8309</v>
      </c>
      <c r="O561" t="str">
        <f>IF(Table1[[#This Row],[imdb_votes]]&gt;100000, "popular", "not popular")</f>
        <v>not popular</v>
      </c>
    </row>
    <row r="562" spans="1:15" ht="15.75" customHeight="1" x14ac:dyDescent="0.3">
      <c r="A562" s="1">
        <v>560</v>
      </c>
      <c r="B562" s="1" t="s">
        <v>2257</v>
      </c>
      <c r="C562" s="1" t="s">
        <v>2258</v>
      </c>
      <c r="D562" s="1" t="str">
        <f>TRIM(CLEAN(Table1[[#This Row],[title]]))</f>
        <v>The Figurine (Araromire)</v>
      </c>
      <c r="E562" s="1" t="s">
        <v>13</v>
      </c>
      <c r="F562" s="1" t="s">
        <v>2259</v>
      </c>
      <c r="G562" s="12">
        <v>2009</v>
      </c>
      <c r="H562" s="4" t="str">
        <f ca="1">IF(Table1[[#This Row],[release_year]]&gt;YEAR(TODAY()) - 50,"Yes", "No")</f>
        <v>Yes</v>
      </c>
      <c r="I562" s="1" t="s">
        <v>56</v>
      </c>
      <c r="J562" s="1" t="str">
        <f>IF(Table1[[#This Row],[age_certification]] = "","Not Rated",Table1[[#This Row],[age_certification]])</f>
        <v>PG-13</v>
      </c>
      <c r="K562" s="18">
        <v>122</v>
      </c>
      <c r="L562" s="9" t="s">
        <v>2260</v>
      </c>
      <c r="M562" s="11">
        <v>4.4000000000000004</v>
      </c>
      <c r="N562" s="12">
        <v>243</v>
      </c>
      <c r="O562" t="str">
        <f>IF(Table1[[#This Row],[imdb_votes]]&gt;100000, "popular", "not popular")</f>
        <v>not popular</v>
      </c>
    </row>
    <row r="563" spans="1:15" ht="15.75" customHeight="1" x14ac:dyDescent="0.3">
      <c r="A563" s="1">
        <v>561</v>
      </c>
      <c r="B563" s="1" t="s">
        <v>2261</v>
      </c>
      <c r="C563" s="1" t="s">
        <v>2262</v>
      </c>
      <c r="D563" s="1" t="str">
        <f>TRIM(CLEAN(Table1[[#This Row],[title]]))</f>
        <v>The Unjust</v>
      </c>
      <c r="E563" s="1" t="s">
        <v>13</v>
      </c>
      <c r="F563" s="1" t="s">
        <v>2263</v>
      </c>
      <c r="G563" s="12">
        <v>2010</v>
      </c>
      <c r="H563" s="4" t="str">
        <f ca="1">IF(Table1[[#This Row],[release_year]]&gt;YEAR(TODAY()) - 50,"Yes", "No")</f>
        <v>Yes</v>
      </c>
      <c r="I563"/>
      <c r="J563" t="str">
        <f>IF(Table1[[#This Row],[age_certification]] = "","Not Rated",Table1[[#This Row],[age_certification]])</f>
        <v>Not Rated</v>
      </c>
      <c r="K563" s="18">
        <v>119</v>
      </c>
      <c r="L563" s="9" t="s">
        <v>2264</v>
      </c>
      <c r="M563" s="11">
        <v>6.6</v>
      </c>
      <c r="N563" s="12">
        <v>2139</v>
      </c>
      <c r="O563" t="str">
        <f>IF(Table1[[#This Row],[imdb_votes]]&gt;100000, "popular", "not popular")</f>
        <v>not popular</v>
      </c>
    </row>
    <row r="564" spans="1:15" ht="15.75" customHeight="1" x14ac:dyDescent="0.3">
      <c r="A564" s="1">
        <v>562</v>
      </c>
      <c r="B564" s="1" t="s">
        <v>2265</v>
      </c>
      <c r="C564" s="1" t="s">
        <v>2266</v>
      </c>
      <c r="D564" s="1" t="str">
        <f>TRIM(CLEAN(Table1[[#This Row],[title]]))</f>
        <v>Kurbaan</v>
      </c>
      <c r="E564" s="1" t="s">
        <v>13</v>
      </c>
      <c r="F564" s="1" t="s">
        <v>2267</v>
      </c>
      <c r="G564" s="12">
        <v>2009</v>
      </c>
      <c r="H564" s="4" t="str">
        <f ca="1">IF(Table1[[#This Row],[release_year]]&gt;YEAR(TODAY()) - 50,"Yes", "No")</f>
        <v>Yes</v>
      </c>
      <c r="I564" s="1" t="s">
        <v>15</v>
      </c>
      <c r="J564" s="1" t="str">
        <f>IF(Table1[[#This Row],[age_certification]] = "","Not Rated",Table1[[#This Row],[age_certification]])</f>
        <v>R</v>
      </c>
      <c r="K564" s="18">
        <v>161</v>
      </c>
      <c r="L564" s="9" t="s">
        <v>2268</v>
      </c>
      <c r="M564" s="11">
        <v>5.7</v>
      </c>
      <c r="N564" s="12">
        <v>5121</v>
      </c>
      <c r="O564" t="str">
        <f>IF(Table1[[#This Row],[imdb_votes]]&gt;100000, "popular", "not popular")</f>
        <v>not popular</v>
      </c>
    </row>
    <row r="565" spans="1:15" ht="15.75" customHeight="1" x14ac:dyDescent="0.3">
      <c r="A565" s="1">
        <v>563</v>
      </c>
      <c r="B565" s="1" t="s">
        <v>2269</v>
      </c>
      <c r="C565" s="1" t="s">
        <v>2270</v>
      </c>
      <c r="D565" s="1" t="str">
        <f>TRIM(CLEAN(Table1[[#This Row],[title]]))</f>
        <v>Can√¢‚Ç¨‚Ñ¢t Complain</v>
      </c>
      <c r="E565" s="1" t="s">
        <v>13</v>
      </c>
      <c r="F565" s="1" t="s">
        <v>2271</v>
      </c>
      <c r="G565" s="12">
        <v>2007</v>
      </c>
      <c r="H565" s="4" t="str">
        <f ca="1">IF(Table1[[#This Row],[release_year]]&gt;YEAR(TODAY()) - 50,"Yes", "No")</f>
        <v>Yes</v>
      </c>
      <c r="I565"/>
      <c r="J565" t="str">
        <f>IF(Table1[[#This Row],[age_certification]] = "","Not Rated",Table1[[#This Row],[age_certification]])</f>
        <v>Not Rated</v>
      </c>
      <c r="K565" s="18">
        <v>113</v>
      </c>
      <c r="L565" s="9" t="s">
        <v>2272</v>
      </c>
      <c r="M565" s="11">
        <v>7.5</v>
      </c>
      <c r="N565" s="12">
        <v>3922</v>
      </c>
      <c r="O565" t="str">
        <f>IF(Table1[[#This Row],[imdb_votes]]&gt;100000, "popular", "not popular")</f>
        <v>not popular</v>
      </c>
    </row>
    <row r="566" spans="1:15" ht="15.75" customHeight="1" x14ac:dyDescent="0.3">
      <c r="A566" s="1">
        <v>564</v>
      </c>
      <c r="B566" s="1" t="s">
        <v>2273</v>
      </c>
      <c r="C566" s="1" t="s">
        <v>2274</v>
      </c>
      <c r="D566" s="1" t="str">
        <f>TRIM(CLEAN(Table1[[#This Row],[title]]))</f>
        <v>Inuyasha the Movie 2: The Castle Beyond the Looking Glass</v>
      </c>
      <c r="E566" s="1" t="s">
        <v>13</v>
      </c>
      <c r="F566" s="1" t="s">
        <v>2275</v>
      </c>
      <c r="G566" s="12">
        <v>2002</v>
      </c>
      <c r="H566" s="4" t="str">
        <f ca="1">IF(Table1[[#This Row],[release_year]]&gt;YEAR(TODAY()) - 50,"Yes", "No")</f>
        <v>Yes</v>
      </c>
      <c r="I566" s="1" t="s">
        <v>56</v>
      </c>
      <c r="J566" s="1" t="str">
        <f>IF(Table1[[#This Row],[age_certification]] = "","Not Rated",Table1[[#This Row],[age_certification]])</f>
        <v>PG-13</v>
      </c>
      <c r="K566" s="18">
        <v>100</v>
      </c>
      <c r="L566" s="9" t="s">
        <v>2276</v>
      </c>
      <c r="M566" s="11">
        <v>7.3</v>
      </c>
      <c r="N566" s="12">
        <v>2127</v>
      </c>
      <c r="O566" t="str">
        <f>IF(Table1[[#This Row],[imdb_votes]]&gt;100000, "popular", "not popular")</f>
        <v>not popular</v>
      </c>
    </row>
    <row r="567" spans="1:15" ht="15.75" customHeight="1" x14ac:dyDescent="0.3">
      <c r="A567" s="1">
        <v>565</v>
      </c>
      <c r="B567" s="1" t="s">
        <v>2277</v>
      </c>
      <c r="C567" s="1" t="s">
        <v>2278</v>
      </c>
      <c r="D567" s="1" t="str">
        <f>TRIM(CLEAN(Table1[[#This Row],[title]]))</f>
        <v>Taxi No. 9 2 11</v>
      </c>
      <c r="E567" s="1" t="s">
        <v>13</v>
      </c>
      <c r="F567" s="1" t="s">
        <v>2279</v>
      </c>
      <c r="G567" s="12">
        <v>2006</v>
      </c>
      <c r="H567" s="4" t="str">
        <f ca="1">IF(Table1[[#This Row],[release_year]]&gt;YEAR(TODAY()) - 50,"Yes", "No")</f>
        <v>Yes</v>
      </c>
      <c r="I567"/>
      <c r="J567" t="str">
        <f>IF(Table1[[#This Row],[age_certification]] = "","Not Rated",Table1[[#This Row],[age_certification]])</f>
        <v>Not Rated</v>
      </c>
      <c r="K567" s="18">
        <v>116</v>
      </c>
      <c r="L567" s="9" t="s">
        <v>2280</v>
      </c>
      <c r="M567" s="11">
        <v>7.2</v>
      </c>
      <c r="N567" s="12">
        <v>9897</v>
      </c>
      <c r="O567" t="str">
        <f>IF(Table1[[#This Row],[imdb_votes]]&gt;100000, "popular", "not popular")</f>
        <v>not popular</v>
      </c>
    </row>
    <row r="568" spans="1:15" ht="15.75" customHeight="1" x14ac:dyDescent="0.3">
      <c r="A568" s="1">
        <v>566</v>
      </c>
      <c r="B568" s="1" t="s">
        <v>2281</v>
      </c>
      <c r="C568" s="1" t="s">
        <v>2282</v>
      </c>
      <c r="D568" s="1" t="str">
        <f>TRIM(CLEAN(Table1[[#This Row],[title]]))</f>
        <v>Anbe Sivam</v>
      </c>
      <c r="E568" s="1" t="s">
        <v>13</v>
      </c>
      <c r="F568" s="1" t="s">
        <v>2283</v>
      </c>
      <c r="G568" s="12">
        <v>2003</v>
      </c>
      <c r="H568" s="4" t="str">
        <f ca="1">IF(Table1[[#This Row],[release_year]]&gt;YEAR(TODAY()) - 50,"Yes", "No")</f>
        <v>Yes</v>
      </c>
      <c r="I568"/>
      <c r="J568" t="str">
        <f>IF(Table1[[#This Row],[age_certification]] = "","Not Rated",Table1[[#This Row],[age_certification]])</f>
        <v>Not Rated</v>
      </c>
      <c r="K568" s="18">
        <v>160</v>
      </c>
      <c r="L568" s="9" t="s">
        <v>2284</v>
      </c>
      <c r="M568" s="11">
        <v>8.6999999999999904</v>
      </c>
      <c r="N568" s="12">
        <v>20595</v>
      </c>
      <c r="O568" t="str">
        <f>IF(Table1[[#This Row],[imdb_votes]]&gt;100000, "popular", "not popular")</f>
        <v>not popular</v>
      </c>
    </row>
    <row r="569" spans="1:15" ht="15.75" customHeight="1" x14ac:dyDescent="0.3">
      <c r="A569" s="1">
        <v>567</v>
      </c>
      <c r="B569" s="1" t="s">
        <v>2285</v>
      </c>
      <c r="C569" s="1" t="s">
        <v>2286</v>
      </c>
      <c r="D569" s="1" t="str">
        <f>TRIM(CLEAN(Table1[[#This Row],[title]]))</f>
        <v>Gangaajal</v>
      </c>
      <c r="E569" s="1" t="s">
        <v>13</v>
      </c>
      <c r="F569" s="1" t="s">
        <v>2287</v>
      </c>
      <c r="G569" s="12">
        <v>2003</v>
      </c>
      <c r="H569" s="4" t="str">
        <f ca="1">IF(Table1[[#This Row],[release_year]]&gt;YEAR(TODAY()) - 50,"Yes", "No")</f>
        <v>Yes</v>
      </c>
      <c r="I569"/>
      <c r="J569" t="str">
        <f>IF(Table1[[#This Row],[age_certification]] = "","Not Rated",Table1[[#This Row],[age_certification]])</f>
        <v>Not Rated</v>
      </c>
      <c r="K569" s="18">
        <v>157</v>
      </c>
      <c r="L569" s="9" t="s">
        <v>2288</v>
      </c>
      <c r="M569" s="11">
        <v>7.8</v>
      </c>
      <c r="N569" s="12">
        <v>17029</v>
      </c>
      <c r="O569" t="str">
        <f>IF(Table1[[#This Row],[imdb_votes]]&gt;100000, "popular", "not popular")</f>
        <v>not popular</v>
      </c>
    </row>
    <row r="570" spans="1:15" ht="15.75" customHeight="1" x14ac:dyDescent="0.3">
      <c r="A570" s="1">
        <v>568</v>
      </c>
      <c r="B570" s="1" t="s">
        <v>2289</v>
      </c>
      <c r="C570" s="1" t="s">
        <v>2290</v>
      </c>
      <c r="D570" s="1" t="str">
        <f>TRIM(CLEAN(Table1[[#This Row],[title]]))</f>
        <v>Chalte Chalte</v>
      </c>
      <c r="E570" s="1" t="s">
        <v>13</v>
      </c>
      <c r="F570" s="1" t="s">
        <v>2291</v>
      </c>
      <c r="G570" s="12">
        <v>2003</v>
      </c>
      <c r="H570" s="4" t="str">
        <f ca="1">IF(Table1[[#This Row],[release_year]]&gt;YEAR(TODAY()) - 50,"Yes", "No")</f>
        <v>Yes</v>
      </c>
      <c r="I570" s="1" t="s">
        <v>56</v>
      </c>
      <c r="J570" s="1" t="str">
        <f>IF(Table1[[#This Row],[age_certification]] = "","Not Rated",Table1[[#This Row],[age_certification]])</f>
        <v>PG-13</v>
      </c>
      <c r="K570" s="18">
        <v>175</v>
      </c>
      <c r="L570" s="9" t="s">
        <v>2292</v>
      </c>
      <c r="M570" s="11">
        <v>6.5</v>
      </c>
      <c r="N570" s="12">
        <v>15379</v>
      </c>
      <c r="O570" t="str">
        <f>IF(Table1[[#This Row],[imdb_votes]]&gt;100000, "popular", "not popular")</f>
        <v>not popular</v>
      </c>
    </row>
    <row r="571" spans="1:15" ht="15.75" customHeight="1" x14ac:dyDescent="0.3">
      <c r="A571" s="1">
        <v>569</v>
      </c>
      <c r="B571" s="1" t="s">
        <v>2293</v>
      </c>
      <c r="C571" s="1" t="s">
        <v>2294</v>
      </c>
      <c r="D571" s="1" t="str">
        <f>TRIM(CLEAN(Table1[[#This Row],[title]]))</f>
        <v>Mumbai Meri Jaan</v>
      </c>
      <c r="E571" s="1" t="s">
        <v>13</v>
      </c>
      <c r="F571" s="1" t="s">
        <v>2295</v>
      </c>
      <c r="G571" s="12">
        <v>2008</v>
      </c>
      <c r="H571" s="4" t="str">
        <f ca="1">IF(Table1[[#This Row],[release_year]]&gt;YEAR(TODAY()) - 50,"Yes", "No")</f>
        <v>Yes</v>
      </c>
      <c r="I571" s="1" t="s">
        <v>56</v>
      </c>
      <c r="J571" s="1" t="str">
        <f>IF(Table1[[#This Row],[age_certification]] = "","Not Rated",Table1[[#This Row],[age_certification]])</f>
        <v>PG-13</v>
      </c>
      <c r="K571" s="18">
        <v>119</v>
      </c>
      <c r="L571" s="9" t="s">
        <v>2296</v>
      </c>
      <c r="M571" s="11">
        <v>7.7</v>
      </c>
      <c r="N571" s="12">
        <v>6309</v>
      </c>
      <c r="O571" t="str">
        <f>IF(Table1[[#This Row],[imdb_votes]]&gt;100000, "popular", "not popular")</f>
        <v>not popular</v>
      </c>
    </row>
    <row r="572" spans="1:15" ht="15.75" customHeight="1" x14ac:dyDescent="0.3">
      <c r="A572" s="1">
        <v>570</v>
      </c>
      <c r="B572" s="1" t="s">
        <v>2297</v>
      </c>
      <c r="C572" s="1" t="s">
        <v>2298</v>
      </c>
      <c r="D572" s="1" t="str">
        <f>TRIM(CLEAN(Table1[[#This Row],[title]]))</f>
        <v>Aamir</v>
      </c>
      <c r="E572" s="1" t="s">
        <v>13</v>
      </c>
      <c r="F572" s="1" t="s">
        <v>2299</v>
      </c>
      <c r="G572" s="12">
        <v>2008</v>
      </c>
      <c r="H572" s="4" t="str">
        <f ca="1">IF(Table1[[#This Row],[release_year]]&gt;YEAR(TODAY()) - 50,"Yes", "No")</f>
        <v>Yes</v>
      </c>
      <c r="I572" s="1" t="s">
        <v>2300</v>
      </c>
      <c r="J572" s="1" t="str">
        <f>IF(Table1[[#This Row],[age_certification]] = "","Not Rated",Table1[[#This Row],[age_certification]])</f>
        <v>NC-17</v>
      </c>
      <c r="K572" s="18">
        <v>99</v>
      </c>
      <c r="L572" s="9" t="s">
        <v>2301</v>
      </c>
      <c r="M572" s="11">
        <v>7.6</v>
      </c>
      <c r="N572" s="12">
        <v>11241</v>
      </c>
      <c r="O572" t="str">
        <f>IF(Table1[[#This Row],[imdb_votes]]&gt;100000, "popular", "not popular")</f>
        <v>not popular</v>
      </c>
    </row>
    <row r="573" spans="1:15" ht="15.75" customHeight="1" x14ac:dyDescent="0.3">
      <c r="A573" s="1">
        <v>571</v>
      </c>
      <c r="B573" s="1" t="s">
        <v>2302</v>
      </c>
      <c r="C573" s="1" t="s">
        <v>2303</v>
      </c>
      <c r="D573" s="1" t="str">
        <f>TRIM(CLEAN(Table1[[#This Row],[title]]))</f>
        <v>Frontiers of Dreams and Fears</v>
      </c>
      <c r="E573" s="1" t="s">
        <v>13</v>
      </c>
      <c r="F573" s="1" t="s">
        <v>2304</v>
      </c>
      <c r="G573" s="12">
        <v>2001</v>
      </c>
      <c r="H573" s="4" t="str">
        <f ca="1">IF(Table1[[#This Row],[release_year]]&gt;YEAR(TODAY()) - 50,"Yes", "No")</f>
        <v>Yes</v>
      </c>
      <c r="I573"/>
      <c r="J573" t="str">
        <f>IF(Table1[[#This Row],[age_certification]] = "","Not Rated",Table1[[#This Row],[age_certification]])</f>
        <v>Not Rated</v>
      </c>
      <c r="K573" s="18">
        <v>56</v>
      </c>
      <c r="L573" s="9" t="s">
        <v>2305</v>
      </c>
      <c r="M573" s="11">
        <v>8.3000000000000007</v>
      </c>
      <c r="N573" s="12">
        <v>54</v>
      </c>
      <c r="O573" t="str">
        <f>IF(Table1[[#This Row],[imdb_votes]]&gt;100000, "popular", "not popular")</f>
        <v>not popular</v>
      </c>
    </row>
    <row r="574" spans="1:15" ht="15.75" customHeight="1" x14ac:dyDescent="0.3">
      <c r="A574" s="1">
        <v>572</v>
      </c>
      <c r="B574" s="1" t="s">
        <v>2306</v>
      </c>
      <c r="C574" s="1" t="s">
        <v>2307</v>
      </c>
      <c r="D574" s="1" t="str">
        <f>TRIM(CLEAN(Table1[[#This Row],[title]]))</f>
        <v>Ishq Vishk</v>
      </c>
      <c r="E574" s="1" t="s">
        <v>13</v>
      </c>
      <c r="F574" s="1" t="s">
        <v>2308</v>
      </c>
      <c r="G574" s="12">
        <v>2003</v>
      </c>
      <c r="H574" s="4" t="str">
        <f ca="1">IF(Table1[[#This Row],[release_year]]&gt;YEAR(TODAY()) - 50,"Yes", "No")</f>
        <v>Yes</v>
      </c>
      <c r="I574"/>
      <c r="J574" t="str">
        <f>IF(Table1[[#This Row],[age_certification]] = "","Not Rated",Table1[[#This Row],[age_certification]])</f>
        <v>Not Rated</v>
      </c>
      <c r="K574" s="18">
        <v>145</v>
      </c>
      <c r="L574" s="9" t="s">
        <v>2309</v>
      </c>
      <c r="M574" s="11">
        <v>6.1</v>
      </c>
      <c r="N574" s="12">
        <v>4203</v>
      </c>
      <c r="O574" t="str">
        <f>IF(Table1[[#This Row],[imdb_votes]]&gt;100000, "popular", "not popular")</f>
        <v>not popular</v>
      </c>
    </row>
    <row r="575" spans="1:15" ht="15.75" customHeight="1" x14ac:dyDescent="0.3">
      <c r="A575" s="1">
        <v>573</v>
      </c>
      <c r="B575" s="1" t="s">
        <v>2310</v>
      </c>
      <c r="C575" s="1" t="s">
        <v>2311</v>
      </c>
      <c r="D575" s="1" t="str">
        <f>TRIM(CLEAN(Table1[[#This Row],[title]]))</f>
        <v>The Legend of Bhagat Singh</v>
      </c>
      <c r="E575" s="1" t="s">
        <v>13</v>
      </c>
      <c r="F575" s="1" t="s">
        <v>2312</v>
      </c>
      <c r="G575" s="12">
        <v>2002</v>
      </c>
      <c r="H575" s="4" t="str">
        <f ca="1">IF(Table1[[#This Row],[release_year]]&gt;YEAR(TODAY()) - 50,"Yes", "No")</f>
        <v>Yes</v>
      </c>
      <c r="I575"/>
      <c r="J575" t="str">
        <f>IF(Table1[[#This Row],[age_certification]] = "","Not Rated",Table1[[#This Row],[age_certification]])</f>
        <v>Not Rated</v>
      </c>
      <c r="K575" s="18">
        <v>155</v>
      </c>
      <c r="L575" s="9" t="s">
        <v>2313</v>
      </c>
      <c r="M575" s="11">
        <v>8.1</v>
      </c>
      <c r="N575" s="12">
        <v>16225</v>
      </c>
      <c r="O575" t="str">
        <f>IF(Table1[[#This Row],[imdb_votes]]&gt;100000, "popular", "not popular")</f>
        <v>not popular</v>
      </c>
    </row>
    <row r="576" spans="1:15" ht="15.75" customHeight="1" x14ac:dyDescent="0.3">
      <c r="A576" s="1">
        <v>574</v>
      </c>
      <c r="B576" s="1" t="s">
        <v>2314</v>
      </c>
      <c r="C576" s="1" t="s">
        <v>2315</v>
      </c>
      <c r="D576" s="1" t="str">
        <f>TRIM(CLEAN(Table1[[#This Row],[title]]))</f>
        <v>Under the Bombs</v>
      </c>
      <c r="E576" s="1" t="s">
        <v>13</v>
      </c>
      <c r="F576" s="1" t="s">
        <v>2316</v>
      </c>
      <c r="G576" s="12">
        <v>2007</v>
      </c>
      <c r="H576" s="4" t="str">
        <f ca="1">IF(Table1[[#This Row],[release_year]]&gt;YEAR(TODAY()) - 50,"Yes", "No")</f>
        <v>Yes</v>
      </c>
      <c r="I576"/>
      <c r="J576" t="str">
        <f>IF(Table1[[#This Row],[age_certification]] = "","Not Rated",Table1[[#This Row],[age_certification]])</f>
        <v>Not Rated</v>
      </c>
      <c r="K576" s="18">
        <v>98</v>
      </c>
      <c r="L576" s="9" t="s">
        <v>2317</v>
      </c>
      <c r="M576" s="11">
        <v>7</v>
      </c>
      <c r="N576" s="12">
        <v>1641</v>
      </c>
      <c r="O576" t="str">
        <f>IF(Table1[[#This Row],[imdb_votes]]&gt;100000, "popular", "not popular")</f>
        <v>not popular</v>
      </c>
    </row>
    <row r="577" spans="1:15" ht="15.75" customHeight="1" x14ac:dyDescent="0.3">
      <c r="A577" s="1">
        <v>575</v>
      </c>
      <c r="B577" s="1" t="s">
        <v>2318</v>
      </c>
      <c r="C577" s="1" t="s">
        <v>2319</v>
      </c>
      <c r="D577" s="1" t="str">
        <f>TRIM(CLEAN(Table1[[#This Row],[title]]))</f>
        <v>Race</v>
      </c>
      <c r="E577" s="1" t="s">
        <v>13</v>
      </c>
      <c r="F577" s="1" t="s">
        <v>2320</v>
      </c>
      <c r="G577" s="12">
        <v>2008</v>
      </c>
      <c r="H577" s="4" t="str">
        <f ca="1">IF(Table1[[#This Row],[release_year]]&gt;YEAR(TODAY()) - 50,"Yes", "No")</f>
        <v>Yes</v>
      </c>
      <c r="I577" s="1" t="s">
        <v>56</v>
      </c>
      <c r="J577" s="1" t="str">
        <f>IF(Table1[[#This Row],[age_certification]] = "","Not Rated",Table1[[#This Row],[age_certification]])</f>
        <v>PG-13</v>
      </c>
      <c r="K577" s="18">
        <v>161</v>
      </c>
      <c r="L577" s="9" t="s">
        <v>2321</v>
      </c>
      <c r="M577" s="11">
        <v>6.9</v>
      </c>
      <c r="N577" s="12">
        <v>63</v>
      </c>
      <c r="O577" t="str">
        <f>IF(Table1[[#This Row],[imdb_votes]]&gt;100000, "popular", "not popular")</f>
        <v>not popular</v>
      </c>
    </row>
    <row r="578" spans="1:15" ht="15.75" customHeight="1" x14ac:dyDescent="0.3">
      <c r="A578" s="1">
        <v>576</v>
      </c>
      <c r="B578" s="1" t="s">
        <v>2322</v>
      </c>
      <c r="C578" s="1" t="s">
        <v>2323</v>
      </c>
      <c r="D578" s="1" t="str">
        <f>TRIM(CLEAN(Table1[[#This Row],[title]]))</f>
        <v>Udaan</v>
      </c>
      <c r="E578" s="1" t="s">
        <v>13</v>
      </c>
      <c r="F578" s="1" t="s">
        <v>2324</v>
      </c>
      <c r="G578" s="12">
        <v>2010</v>
      </c>
      <c r="H578" s="4" t="str">
        <f ca="1">IF(Table1[[#This Row],[release_year]]&gt;YEAR(TODAY()) - 50,"Yes", "No")</f>
        <v>Yes</v>
      </c>
      <c r="I578" s="1" t="s">
        <v>15</v>
      </c>
      <c r="J578" s="1" t="str">
        <f>IF(Table1[[#This Row],[age_certification]] = "","Not Rated",Table1[[#This Row],[age_certification]])</f>
        <v>R</v>
      </c>
      <c r="K578" s="18">
        <v>138</v>
      </c>
      <c r="L578" s="9" t="s">
        <v>2325</v>
      </c>
      <c r="M578" s="11">
        <v>8.1</v>
      </c>
      <c r="N578" s="12">
        <v>44556</v>
      </c>
      <c r="O578" t="str">
        <f>IF(Table1[[#This Row],[imdb_votes]]&gt;100000, "popular", "not popular")</f>
        <v>not popular</v>
      </c>
    </row>
    <row r="579" spans="1:15" ht="15.75" customHeight="1" x14ac:dyDescent="0.3">
      <c r="A579" s="1">
        <v>577</v>
      </c>
      <c r="B579" s="1" t="s">
        <v>2326</v>
      </c>
      <c r="C579" s="1" t="s">
        <v>2327</v>
      </c>
      <c r="D579" s="1" t="str">
        <f>TRIM(CLEAN(Table1[[#This Row],[title]]))</f>
        <v>Laugh Out Loud</v>
      </c>
      <c r="E579" s="1" t="s">
        <v>13</v>
      </c>
      <c r="F579" s="1" t="s">
        <v>2328</v>
      </c>
      <c r="G579" s="12">
        <v>2003</v>
      </c>
      <c r="H579" s="4" t="str">
        <f ca="1">IF(Table1[[#This Row],[release_year]]&gt;YEAR(TODAY()) - 50,"Yes", "No")</f>
        <v>Yes</v>
      </c>
      <c r="I579"/>
      <c r="J579" t="str">
        <f>IF(Table1[[#This Row],[age_certification]] = "","Not Rated",Table1[[#This Row],[age_certification]])</f>
        <v>Not Rated</v>
      </c>
      <c r="K579" s="18">
        <v>60</v>
      </c>
      <c r="L579" s="9" t="s">
        <v>2329</v>
      </c>
      <c r="M579" s="11">
        <v>7</v>
      </c>
      <c r="N579" s="12">
        <v>13</v>
      </c>
      <c r="O579" t="str">
        <f>IF(Table1[[#This Row],[imdb_votes]]&gt;100000, "popular", "not popular")</f>
        <v>not popular</v>
      </c>
    </row>
    <row r="580" spans="1:15" ht="15.75" customHeight="1" x14ac:dyDescent="0.3">
      <c r="A580" s="1">
        <v>578</v>
      </c>
      <c r="B580" s="1" t="s">
        <v>2330</v>
      </c>
      <c r="C580" s="1" t="s">
        <v>2331</v>
      </c>
      <c r="D580" s="1" t="str">
        <f>TRIM(CLEAN(Table1[[#This Row],[title]]))</f>
        <v>We Are Family</v>
      </c>
      <c r="E580" s="1" t="s">
        <v>13</v>
      </c>
      <c r="F580" s="1" t="s">
        <v>2332</v>
      </c>
      <c r="G580" s="12">
        <v>2010</v>
      </c>
      <c r="H580" s="4" t="str">
        <f ca="1">IF(Table1[[#This Row],[release_year]]&gt;YEAR(TODAY()) - 50,"Yes", "No")</f>
        <v>Yes</v>
      </c>
      <c r="I580" s="1" t="s">
        <v>20</v>
      </c>
      <c r="J580" s="1" t="str">
        <f>IF(Table1[[#This Row],[age_certification]] = "","Not Rated",Table1[[#This Row],[age_certification]])</f>
        <v>PG</v>
      </c>
      <c r="K580" s="18">
        <v>115</v>
      </c>
      <c r="L580" s="9" t="s">
        <v>2333</v>
      </c>
      <c r="M580" s="11">
        <v>5.6</v>
      </c>
      <c r="N580" s="12">
        <v>3140</v>
      </c>
      <c r="O580" t="str">
        <f>IF(Table1[[#This Row],[imdb_votes]]&gt;100000, "popular", "not popular")</f>
        <v>not popular</v>
      </c>
    </row>
    <row r="581" spans="1:15" ht="15.75" customHeight="1" x14ac:dyDescent="0.3">
      <c r="A581" s="1">
        <v>579</v>
      </c>
      <c r="B581" s="1" t="s">
        <v>2334</v>
      </c>
      <c r="C581" s="1" t="s">
        <v>2335</v>
      </c>
      <c r="D581" s="1" t="str">
        <f>TRIM(CLEAN(Table1[[#This Row],[title]]))</f>
        <v>The Beast Stalker</v>
      </c>
      <c r="E581" s="1" t="s">
        <v>13</v>
      </c>
      <c r="F581" s="1" t="s">
        <v>2336</v>
      </c>
      <c r="G581" s="12">
        <v>2008</v>
      </c>
      <c r="H581" s="4" t="str">
        <f ca="1">IF(Table1[[#This Row],[release_year]]&gt;YEAR(TODAY()) - 50,"Yes", "No")</f>
        <v>Yes</v>
      </c>
      <c r="I581"/>
      <c r="J581" t="str">
        <f>IF(Table1[[#This Row],[age_certification]] = "","Not Rated",Table1[[#This Row],[age_certification]])</f>
        <v>Not Rated</v>
      </c>
      <c r="K581" s="18">
        <v>109</v>
      </c>
      <c r="L581" s="9" t="s">
        <v>2337</v>
      </c>
      <c r="M581" s="11">
        <v>6.8</v>
      </c>
      <c r="N581" s="12">
        <v>2191</v>
      </c>
      <c r="O581" t="str">
        <f>IF(Table1[[#This Row],[imdb_votes]]&gt;100000, "popular", "not popular")</f>
        <v>not popular</v>
      </c>
    </row>
    <row r="582" spans="1:15" ht="15.75" customHeight="1" x14ac:dyDescent="0.3">
      <c r="A582" s="1">
        <v>580</v>
      </c>
      <c r="B582" s="1" t="s">
        <v>2338</v>
      </c>
      <c r="C582" s="1" t="s">
        <v>2339</v>
      </c>
      <c r="D582" s="1" t="str">
        <f>TRIM(CLEAN(Table1[[#This Row],[title]]))</f>
        <v>Raajneeti</v>
      </c>
      <c r="E582" s="1" t="s">
        <v>13</v>
      </c>
      <c r="F582" s="1" t="s">
        <v>2340</v>
      </c>
      <c r="G582" s="12">
        <v>2010</v>
      </c>
      <c r="H582" s="4" t="str">
        <f ca="1">IF(Table1[[#This Row],[release_year]]&gt;YEAR(TODAY()) - 50,"Yes", "No")</f>
        <v>Yes</v>
      </c>
      <c r="I582" s="1" t="s">
        <v>20</v>
      </c>
      <c r="J582" s="1" t="str">
        <f>IF(Table1[[#This Row],[age_certification]] = "","Not Rated",Table1[[#This Row],[age_certification]])</f>
        <v>PG</v>
      </c>
      <c r="K582" s="18">
        <v>167</v>
      </c>
      <c r="L582" s="9" t="s">
        <v>2341</v>
      </c>
      <c r="M582" s="11">
        <v>7.1</v>
      </c>
      <c r="N582" s="12">
        <v>17555</v>
      </c>
      <c r="O582" t="str">
        <f>IF(Table1[[#This Row],[imdb_votes]]&gt;100000, "popular", "not popular")</f>
        <v>not popular</v>
      </c>
    </row>
    <row r="583" spans="1:15" ht="15.75" customHeight="1" x14ac:dyDescent="0.3">
      <c r="A583" s="1">
        <v>581</v>
      </c>
      <c r="B583" s="1" t="s">
        <v>2342</v>
      </c>
      <c r="C583" s="1" t="s">
        <v>2343</v>
      </c>
      <c r="D583" s="1" t="str">
        <f>TRIM(CLEAN(Table1[[#This Row],[title]]))</f>
        <v>Edge of the Universe</v>
      </c>
      <c r="E583" s="1" t="s">
        <v>32</v>
      </c>
      <c r="F583" s="1" t="s">
        <v>2344</v>
      </c>
      <c r="G583" s="12">
        <v>2002</v>
      </c>
      <c r="H583" s="4" t="str">
        <f ca="1">IF(Table1[[#This Row],[release_year]]&gt;YEAR(TODAY()) - 50,"Yes", "No")</f>
        <v>Yes</v>
      </c>
      <c r="I583" s="1" t="s">
        <v>247</v>
      </c>
      <c r="J583" s="1" t="str">
        <f>IF(Table1[[#This Row],[age_certification]] = "","Not Rated",Table1[[#This Row],[age_certification]])</f>
        <v>TV-G</v>
      </c>
      <c r="K583" s="18">
        <v>49</v>
      </c>
      <c r="L583" s="9" t="s">
        <v>2345</v>
      </c>
      <c r="M583" s="11">
        <v>7.2</v>
      </c>
      <c r="N583" s="12">
        <v>206</v>
      </c>
      <c r="O583" t="str">
        <f>IF(Table1[[#This Row],[imdb_votes]]&gt;100000, "popular", "not popular")</f>
        <v>not popular</v>
      </c>
    </row>
    <row r="584" spans="1:15" ht="15.75" customHeight="1" x14ac:dyDescent="0.3">
      <c r="A584" s="1">
        <v>582</v>
      </c>
      <c r="B584" s="1" t="s">
        <v>2346</v>
      </c>
      <c r="C584" s="1" t="s">
        <v>2347</v>
      </c>
      <c r="D584" s="1" t="str">
        <f>TRIM(CLEAN(Table1[[#This Row],[title]]))</f>
        <v>Old Thieves: The Legend of Artegio</v>
      </c>
      <c r="E584" s="1" t="s">
        <v>13</v>
      </c>
      <c r="F584" s="1" t="s">
        <v>2348</v>
      </c>
      <c r="G584" s="12">
        <v>2007</v>
      </c>
      <c r="H584" s="4" t="str">
        <f ca="1">IF(Table1[[#This Row],[release_year]]&gt;YEAR(TODAY()) - 50,"Yes", "No")</f>
        <v>Yes</v>
      </c>
      <c r="I584"/>
      <c r="J584" t="str">
        <f>IF(Table1[[#This Row],[age_certification]] = "","Not Rated",Table1[[#This Row],[age_certification]])</f>
        <v>Not Rated</v>
      </c>
      <c r="K584" s="18">
        <v>97</v>
      </c>
      <c r="L584" s="9" t="s">
        <v>2349</v>
      </c>
      <c r="M584" s="11">
        <v>8</v>
      </c>
      <c r="N584" s="12">
        <v>314</v>
      </c>
      <c r="O584" t="str">
        <f>IF(Table1[[#This Row],[imdb_votes]]&gt;100000, "popular", "not popular")</f>
        <v>not popular</v>
      </c>
    </row>
    <row r="585" spans="1:15" ht="15.75" customHeight="1" x14ac:dyDescent="0.3">
      <c r="A585" s="1">
        <v>583</v>
      </c>
      <c r="B585" s="1" t="s">
        <v>2350</v>
      </c>
      <c r="C585" s="1" t="s">
        <v>2351</v>
      </c>
      <c r="D585" s="1" t="str">
        <f>TRIM(CLEAN(Table1[[#This Row],[title]]))</f>
        <v>Kannathil Muthamittal</v>
      </c>
      <c r="E585" s="1" t="s">
        <v>13</v>
      </c>
      <c r="F585" s="1" t="s">
        <v>2352</v>
      </c>
      <c r="G585" s="12">
        <v>2002</v>
      </c>
      <c r="H585" s="4" t="str">
        <f ca="1">IF(Table1[[#This Row],[release_year]]&gt;YEAR(TODAY()) - 50,"Yes", "No")</f>
        <v>Yes</v>
      </c>
      <c r="I585"/>
      <c r="J585" t="str">
        <f>IF(Table1[[#This Row],[age_certification]] = "","Not Rated",Table1[[#This Row],[age_certification]])</f>
        <v>Not Rated</v>
      </c>
      <c r="K585" s="18">
        <v>137</v>
      </c>
      <c r="L585" s="9" t="s">
        <v>2353</v>
      </c>
      <c r="M585" s="11">
        <v>8.4</v>
      </c>
      <c r="N585" s="12">
        <v>8376</v>
      </c>
      <c r="O585" t="str">
        <f>IF(Table1[[#This Row],[imdb_votes]]&gt;100000, "popular", "not popular")</f>
        <v>not popular</v>
      </c>
    </row>
    <row r="586" spans="1:15" ht="15.75" customHeight="1" x14ac:dyDescent="0.3">
      <c r="A586" s="1">
        <v>584</v>
      </c>
      <c r="B586" s="1" t="s">
        <v>2354</v>
      </c>
      <c r="C586" s="1" t="s">
        <v>2355</v>
      </c>
      <c r="D586" s="1" t="str">
        <f>TRIM(CLEAN(Table1[[#This Row],[title]]))</f>
        <v>Well Done Abba</v>
      </c>
      <c r="E586" s="1" t="s">
        <v>13</v>
      </c>
      <c r="F586" s="1" t="s">
        <v>2356</v>
      </c>
      <c r="G586" s="12">
        <v>2010</v>
      </c>
      <c r="H586" s="4" t="str">
        <f ca="1">IF(Table1[[#This Row],[release_year]]&gt;YEAR(TODAY()) - 50,"Yes", "No")</f>
        <v>Yes</v>
      </c>
      <c r="I586"/>
      <c r="J586" t="str">
        <f>IF(Table1[[#This Row],[age_certification]] = "","Not Rated",Table1[[#This Row],[age_certification]])</f>
        <v>Not Rated</v>
      </c>
      <c r="K586" s="18">
        <v>144</v>
      </c>
      <c r="L586" s="9" t="s">
        <v>2357</v>
      </c>
      <c r="M586" s="11">
        <v>7.2</v>
      </c>
      <c r="N586" s="12">
        <v>1876</v>
      </c>
      <c r="O586" t="str">
        <f>IF(Table1[[#This Row],[imdb_votes]]&gt;100000, "popular", "not popular")</f>
        <v>not popular</v>
      </c>
    </row>
    <row r="587" spans="1:15" ht="15.75" customHeight="1" x14ac:dyDescent="0.3">
      <c r="A587" s="1">
        <v>585</v>
      </c>
      <c r="B587" s="1" t="s">
        <v>2358</v>
      </c>
      <c r="C587" s="1" t="s">
        <v>2359</v>
      </c>
      <c r="D587" s="1" t="str">
        <f>TRIM(CLEAN(Table1[[#This Row],[title]]))</f>
        <v>Palermo Hollywood</v>
      </c>
      <c r="E587" s="1" t="s">
        <v>13</v>
      </c>
      <c r="F587" s="1" t="s">
        <v>2360</v>
      </c>
      <c r="G587" s="12">
        <v>2004</v>
      </c>
      <c r="H587" s="4" t="str">
        <f ca="1">IF(Table1[[#This Row],[release_year]]&gt;YEAR(TODAY()) - 50,"Yes", "No")</f>
        <v>Yes</v>
      </c>
      <c r="I587"/>
      <c r="J587" t="str">
        <f>IF(Table1[[#This Row],[age_certification]] = "","Not Rated",Table1[[#This Row],[age_certification]])</f>
        <v>Not Rated</v>
      </c>
      <c r="K587" s="18">
        <v>113</v>
      </c>
      <c r="L587" s="9" t="s">
        <v>2361</v>
      </c>
      <c r="M587" s="11">
        <v>5.2</v>
      </c>
      <c r="N587" s="12">
        <v>200</v>
      </c>
      <c r="O587" t="str">
        <f>IF(Table1[[#This Row],[imdb_votes]]&gt;100000, "popular", "not popular")</f>
        <v>not popular</v>
      </c>
    </row>
    <row r="588" spans="1:15" ht="15.75" customHeight="1" x14ac:dyDescent="0.3">
      <c r="A588" s="1">
        <v>586</v>
      </c>
      <c r="B588" s="1" t="s">
        <v>2362</v>
      </c>
      <c r="C588" s="1" t="s">
        <v>2363</v>
      </c>
      <c r="D588" s="1" t="str">
        <f>TRIM(CLEAN(Table1[[#This Row],[title]]))</f>
        <v>Dev.D</v>
      </c>
      <c r="E588" s="1" t="s">
        <v>13</v>
      </c>
      <c r="F588" s="1" t="s">
        <v>2364</v>
      </c>
      <c r="G588" s="12">
        <v>2009</v>
      </c>
      <c r="H588" s="4" t="str">
        <f ca="1">IF(Table1[[#This Row],[release_year]]&gt;YEAR(TODAY()) - 50,"Yes", "No")</f>
        <v>Yes</v>
      </c>
      <c r="I588" s="1" t="s">
        <v>56</v>
      </c>
      <c r="J588" s="1" t="str">
        <f>IF(Table1[[#This Row],[age_certification]] = "","Not Rated",Table1[[#This Row],[age_certification]])</f>
        <v>PG-13</v>
      </c>
      <c r="K588" s="18">
        <v>144</v>
      </c>
      <c r="L588" s="9" t="s">
        <v>2365</v>
      </c>
      <c r="M588" s="11">
        <v>7.9</v>
      </c>
      <c r="N588" s="12">
        <v>30389</v>
      </c>
      <c r="O588" t="str">
        <f>IF(Table1[[#This Row],[imdb_votes]]&gt;100000, "popular", "not popular")</f>
        <v>not popular</v>
      </c>
    </row>
    <row r="589" spans="1:15" ht="15.75" customHeight="1" x14ac:dyDescent="0.3">
      <c r="A589" s="1">
        <v>587</v>
      </c>
      <c r="B589" s="1" t="s">
        <v>2366</v>
      </c>
      <c r="C589" s="1" t="s">
        <v>2367</v>
      </c>
      <c r="D589" s="1" t="str">
        <f>TRIM(CLEAN(Table1[[#This Row],[title]]))</f>
        <v>Twins Mission</v>
      </c>
      <c r="E589" s="1" t="s">
        <v>13</v>
      </c>
      <c r="F589" s="1" t="s">
        <v>2368</v>
      </c>
      <c r="G589" s="12">
        <v>2007</v>
      </c>
      <c r="H589" s="4" t="str">
        <f ca="1">IF(Table1[[#This Row],[release_year]]&gt;YEAR(TODAY()) - 50,"Yes", "No")</f>
        <v>Yes</v>
      </c>
      <c r="I589"/>
      <c r="J589" t="str">
        <f>IF(Table1[[#This Row],[age_certification]] = "","Not Rated",Table1[[#This Row],[age_certification]])</f>
        <v>Not Rated</v>
      </c>
      <c r="K589" s="18">
        <v>103</v>
      </c>
      <c r="L589" s="9" t="s">
        <v>2369</v>
      </c>
      <c r="M589" s="11">
        <v>5.2</v>
      </c>
      <c r="N589" s="12">
        <v>686</v>
      </c>
      <c r="O589" t="str">
        <f>IF(Table1[[#This Row],[imdb_votes]]&gt;100000, "popular", "not popular")</f>
        <v>not popular</v>
      </c>
    </row>
    <row r="590" spans="1:15" ht="15.75" customHeight="1" x14ac:dyDescent="0.3">
      <c r="A590" s="1">
        <v>588</v>
      </c>
      <c r="B590" s="1" t="s">
        <v>2370</v>
      </c>
      <c r="C590" s="1" t="s">
        <v>2371</v>
      </c>
      <c r="D590" s="1" t="str">
        <f>TRIM(CLEAN(Table1[[#This Row],[title]]))</f>
        <v>What's Up?</v>
      </c>
      <c r="E590" s="1" t="s">
        <v>13</v>
      </c>
      <c r="F590" s="1" t="s">
        <v>2372</v>
      </c>
      <c r="G590" s="12">
        <v>2006</v>
      </c>
      <c r="H590" s="4" t="str">
        <f ca="1">IF(Table1[[#This Row],[release_year]]&gt;YEAR(TODAY()) - 50,"Yes", "No")</f>
        <v>Yes</v>
      </c>
      <c r="I590"/>
      <c r="J590" t="str">
        <f>IF(Table1[[#This Row],[age_certification]] = "","Not Rated",Table1[[#This Row],[age_certification]])</f>
        <v>Not Rated</v>
      </c>
      <c r="K590" s="18">
        <v>95</v>
      </c>
      <c r="L590" s="9" t="s">
        <v>2373</v>
      </c>
      <c r="M590" s="11">
        <v>2.9</v>
      </c>
      <c r="N590" s="12">
        <v>315</v>
      </c>
      <c r="O590" t="str">
        <f>IF(Table1[[#This Row],[imdb_votes]]&gt;100000, "popular", "not popular")</f>
        <v>not popular</v>
      </c>
    </row>
    <row r="591" spans="1:15" ht="15.75" customHeight="1" x14ac:dyDescent="0.3">
      <c r="A591" s="1">
        <v>589</v>
      </c>
      <c r="B591" s="1" t="s">
        <v>2374</v>
      </c>
      <c r="C591" s="1" t="s">
        <v>2375</v>
      </c>
      <c r="D591" s="1" t="str">
        <f>TRIM(CLEAN(Table1[[#This Row],[title]]))</f>
        <v>Aagey Se Right</v>
      </c>
      <c r="E591" s="1" t="s">
        <v>13</v>
      </c>
      <c r="F591" s="1" t="s">
        <v>2376</v>
      </c>
      <c r="G591" s="12">
        <v>2009</v>
      </c>
      <c r="H591" s="4" t="str">
        <f ca="1">IF(Table1[[#This Row],[release_year]]&gt;YEAR(TODAY()) - 50,"Yes", "No")</f>
        <v>Yes</v>
      </c>
      <c r="I591" s="1" t="s">
        <v>43</v>
      </c>
      <c r="J591" s="1" t="str">
        <f>IF(Table1[[#This Row],[age_certification]] = "","Not Rated",Table1[[#This Row],[age_certification]])</f>
        <v>G</v>
      </c>
      <c r="K591" s="18">
        <v>117</v>
      </c>
      <c r="L591" s="9" t="s">
        <v>2377</v>
      </c>
      <c r="M591" s="11">
        <v>5.2</v>
      </c>
      <c r="N591" s="12">
        <v>406</v>
      </c>
      <c r="O591" t="str">
        <f>IF(Table1[[#This Row],[imdb_votes]]&gt;100000, "popular", "not popular")</f>
        <v>not popular</v>
      </c>
    </row>
    <row r="592" spans="1:15" ht="15.75" customHeight="1" x14ac:dyDescent="0.3">
      <c r="A592" s="1">
        <v>590</v>
      </c>
      <c r="B592" s="1" t="s">
        <v>2378</v>
      </c>
      <c r="C592" s="1" t="s">
        <v>2379</v>
      </c>
      <c r="D592" s="1" t="str">
        <f>TRIM(CLEAN(Table1[[#This Row],[title]]))</f>
        <v>Mighty Raju</v>
      </c>
      <c r="E592" s="1" t="s">
        <v>32</v>
      </c>
      <c r="F592" s="1" t="s">
        <v>2380</v>
      </c>
      <c r="G592" s="12">
        <v>2010</v>
      </c>
      <c r="H592" s="4" t="str">
        <f ca="1">IF(Table1[[#This Row],[release_year]]&gt;YEAR(TODAY()) - 50,"Yes", "No")</f>
        <v>Yes</v>
      </c>
      <c r="I592"/>
      <c r="J592" t="str">
        <f>IF(Table1[[#This Row],[age_certification]] = "","Not Rated",Table1[[#This Row],[age_certification]])</f>
        <v>Not Rated</v>
      </c>
      <c r="K592" s="18">
        <v>20</v>
      </c>
      <c r="L592" s="9" t="s">
        <v>2381</v>
      </c>
      <c r="M592" s="11">
        <v>4.2</v>
      </c>
      <c r="N592" s="12">
        <v>57</v>
      </c>
      <c r="O592" t="str">
        <f>IF(Table1[[#This Row],[imdb_votes]]&gt;100000, "popular", "not popular")</f>
        <v>not popular</v>
      </c>
    </row>
    <row r="593" spans="1:15" ht="15.75" customHeight="1" x14ac:dyDescent="0.3">
      <c r="A593" s="1">
        <v>591</v>
      </c>
      <c r="B593" s="1" t="s">
        <v>2382</v>
      </c>
      <c r="C593" s="1" t="s">
        <v>2383</v>
      </c>
      <c r="D593" s="1" t="str">
        <f>TRIM(CLEAN(Table1[[#This Row],[title]]))</f>
        <v>Krishna Cottage</v>
      </c>
      <c r="E593" s="1" t="s">
        <v>13</v>
      </c>
      <c r="F593" s="1" t="s">
        <v>2384</v>
      </c>
      <c r="G593" s="12">
        <v>2004</v>
      </c>
      <c r="H593" s="4" t="str">
        <f ca="1">IF(Table1[[#This Row],[release_year]]&gt;YEAR(TODAY()) - 50,"Yes", "No")</f>
        <v>Yes</v>
      </c>
      <c r="I593"/>
      <c r="J593" t="str">
        <f>IF(Table1[[#This Row],[age_certification]] = "","Not Rated",Table1[[#This Row],[age_certification]])</f>
        <v>Not Rated</v>
      </c>
      <c r="K593" s="18">
        <v>124</v>
      </c>
      <c r="L593" s="9" t="s">
        <v>2385</v>
      </c>
      <c r="M593" s="11">
        <v>5.0999999999999996</v>
      </c>
      <c r="N593" s="12">
        <v>1153</v>
      </c>
      <c r="O593" t="str">
        <f>IF(Table1[[#This Row],[imdb_votes]]&gt;100000, "popular", "not popular")</f>
        <v>not popular</v>
      </c>
    </row>
    <row r="594" spans="1:15" ht="15.75" customHeight="1" x14ac:dyDescent="0.3">
      <c r="A594" s="1">
        <v>592</v>
      </c>
      <c r="B594" s="1" t="s">
        <v>2386</v>
      </c>
      <c r="C594" s="1" t="s">
        <v>2387</v>
      </c>
      <c r="D594" s="1" t="str">
        <f>TRIM(CLEAN(Table1[[#This Row],[title]]))</f>
        <v>The Fierce Wife</v>
      </c>
      <c r="E594" s="1" t="s">
        <v>32</v>
      </c>
      <c r="F594" s="2" t="s">
        <v>2388</v>
      </c>
      <c r="G594" s="12">
        <v>2010</v>
      </c>
      <c r="H594" s="4" t="str">
        <f ca="1">IF(Table1[[#This Row],[release_year]]&gt;YEAR(TODAY()) - 50,"Yes", "No")</f>
        <v>Yes</v>
      </c>
      <c r="I594" s="1" t="s">
        <v>132</v>
      </c>
      <c r="J594" s="1" t="str">
        <f>IF(Table1[[#This Row],[age_certification]] = "","Not Rated",Table1[[#This Row],[age_certification]])</f>
        <v>TV-MA</v>
      </c>
      <c r="K594" s="18">
        <v>59</v>
      </c>
      <c r="L594" s="9" t="s">
        <v>2389</v>
      </c>
      <c r="M594" s="11">
        <v>6.8</v>
      </c>
      <c r="N594" s="12">
        <v>90</v>
      </c>
      <c r="O594" t="str">
        <f>IF(Table1[[#This Row],[imdb_votes]]&gt;100000, "popular", "not popular")</f>
        <v>not popular</v>
      </c>
    </row>
    <row r="595" spans="1:15" ht="15.75" customHeight="1" x14ac:dyDescent="0.3">
      <c r="A595" s="1">
        <v>593</v>
      </c>
      <c r="B595" s="1" t="s">
        <v>2390</v>
      </c>
      <c r="C595" s="1" t="s">
        <v>2391</v>
      </c>
      <c r="D595" s="1" t="str">
        <f>TRIM(CLEAN(Table1[[#This Row],[title]]))</f>
        <v>Madness in the Desert</v>
      </c>
      <c r="E595" s="1" t="s">
        <v>13</v>
      </c>
      <c r="F595" s="1" t="s">
        <v>2392</v>
      </c>
      <c r="G595" s="12">
        <v>2004</v>
      </c>
      <c r="H595" s="4" t="str">
        <f ca="1">IF(Table1[[#This Row],[release_year]]&gt;YEAR(TODAY()) - 50,"Yes", "No")</f>
        <v>Yes</v>
      </c>
      <c r="I595"/>
      <c r="J595" t="str">
        <f>IF(Table1[[#This Row],[age_certification]] = "","Not Rated",Table1[[#This Row],[age_certification]])</f>
        <v>Not Rated</v>
      </c>
      <c r="K595" s="18">
        <v>141</v>
      </c>
      <c r="L595" s="9" t="s">
        <v>2393</v>
      </c>
      <c r="M595" s="11">
        <v>8.4</v>
      </c>
      <c r="N595" s="12">
        <v>373</v>
      </c>
      <c r="O595" t="str">
        <f>IF(Table1[[#This Row],[imdb_votes]]&gt;100000, "popular", "not popular")</f>
        <v>not popular</v>
      </c>
    </row>
    <row r="596" spans="1:15" ht="15.75" customHeight="1" x14ac:dyDescent="0.3">
      <c r="A596" s="1">
        <v>594</v>
      </c>
      <c r="B596" s="1" t="s">
        <v>2394</v>
      </c>
      <c r="C596" s="1" t="s">
        <v>2395</v>
      </c>
      <c r="D596" s="1" t="str">
        <f>TRIM(CLEAN(Table1[[#This Row],[title]]))</f>
        <v>I Hate Luv Storys</v>
      </c>
      <c r="E596" s="1" t="s">
        <v>13</v>
      </c>
      <c r="F596" s="1" t="s">
        <v>2396</v>
      </c>
      <c r="G596" s="12">
        <v>2010</v>
      </c>
      <c r="H596" s="4" t="str">
        <f ca="1">IF(Table1[[#This Row],[release_year]]&gt;YEAR(TODAY()) - 50,"Yes", "No")</f>
        <v>Yes</v>
      </c>
      <c r="I596" s="1" t="s">
        <v>20</v>
      </c>
      <c r="J596" s="1" t="str">
        <f>IF(Table1[[#This Row],[age_certification]] = "","Not Rated",Table1[[#This Row],[age_certification]])</f>
        <v>PG</v>
      </c>
      <c r="K596" s="18">
        <v>129</v>
      </c>
      <c r="L596" s="9" t="s">
        <v>2397</v>
      </c>
      <c r="M596" s="11">
        <v>5.6</v>
      </c>
      <c r="N596" s="12">
        <v>7994</v>
      </c>
      <c r="O596" t="str">
        <f>IF(Table1[[#This Row],[imdb_votes]]&gt;100000, "popular", "not popular")</f>
        <v>not popular</v>
      </c>
    </row>
    <row r="597" spans="1:15" ht="15.75" customHeight="1" x14ac:dyDescent="0.3">
      <c r="A597" s="1">
        <v>595</v>
      </c>
      <c r="B597" s="1" t="s">
        <v>2398</v>
      </c>
      <c r="C597" s="1" t="s">
        <v>2399</v>
      </c>
      <c r="D597" s="1" t="str">
        <f>TRIM(CLEAN(Table1[[#This Row],[title]]))</f>
        <v>C Kkompany</v>
      </c>
      <c r="E597" s="1" t="s">
        <v>13</v>
      </c>
      <c r="F597" s="1" t="s">
        <v>2400</v>
      </c>
      <c r="G597" s="12">
        <v>2008</v>
      </c>
      <c r="H597" s="4" t="str">
        <f ca="1">IF(Table1[[#This Row],[release_year]]&gt;YEAR(TODAY()) - 50,"Yes", "No")</f>
        <v>Yes</v>
      </c>
      <c r="I597"/>
      <c r="J597" t="str">
        <f>IF(Table1[[#This Row],[age_certification]] = "","Not Rated",Table1[[#This Row],[age_certification]])</f>
        <v>Not Rated</v>
      </c>
      <c r="K597" s="18">
        <v>130</v>
      </c>
      <c r="L597" s="9" t="s">
        <v>2401</v>
      </c>
      <c r="M597" s="11">
        <v>5.5</v>
      </c>
      <c r="N597" s="12">
        <v>1115</v>
      </c>
      <c r="O597" t="str">
        <f>IF(Table1[[#This Row],[imdb_votes]]&gt;100000, "popular", "not popular")</f>
        <v>not popular</v>
      </c>
    </row>
    <row r="598" spans="1:15" ht="15.75" customHeight="1" x14ac:dyDescent="0.3">
      <c r="A598" s="1">
        <v>596</v>
      </c>
      <c r="B598" s="1" t="s">
        <v>2402</v>
      </c>
      <c r="C598" s="1" t="s">
        <v>2403</v>
      </c>
      <c r="D598" s="1" t="str">
        <f>TRIM(CLEAN(Table1[[#This Row],[title]]))</f>
        <v>Welcome to Sajjanpur</v>
      </c>
      <c r="E598" s="1" t="s">
        <v>13</v>
      </c>
      <c r="F598" s="1" t="s">
        <v>2404</v>
      </c>
      <c r="G598" s="12">
        <v>2008</v>
      </c>
      <c r="H598" s="4" t="str">
        <f ca="1">IF(Table1[[#This Row],[release_year]]&gt;YEAR(TODAY()) - 50,"Yes", "No")</f>
        <v>Yes</v>
      </c>
      <c r="I598" s="1" t="s">
        <v>20</v>
      </c>
      <c r="J598" s="1" t="str">
        <f>IF(Table1[[#This Row],[age_certification]] = "","Not Rated",Table1[[#This Row],[age_certification]])</f>
        <v>PG</v>
      </c>
      <c r="K598" s="18">
        <v>134</v>
      </c>
      <c r="L598" s="9" t="s">
        <v>2405</v>
      </c>
      <c r="M598" s="11">
        <v>6.9</v>
      </c>
      <c r="N598" s="12">
        <v>3239</v>
      </c>
      <c r="O598" t="str">
        <f>IF(Table1[[#This Row],[imdb_votes]]&gt;100000, "popular", "not popular")</f>
        <v>not popular</v>
      </c>
    </row>
    <row r="599" spans="1:15" ht="15.75" customHeight="1" x14ac:dyDescent="0.3">
      <c r="A599" s="1">
        <v>597</v>
      </c>
      <c r="B599" s="1" t="s">
        <v>2406</v>
      </c>
      <c r="C599" s="1" t="s">
        <v>2407</v>
      </c>
      <c r="D599" s="1" t="str">
        <f>TRIM(CLEAN(Table1[[#This Row],[title]]))</f>
        <v>I Am Kalam</v>
      </c>
      <c r="E599" s="1" t="s">
        <v>13</v>
      </c>
      <c r="F599" s="1" t="s">
        <v>2408</v>
      </c>
      <c r="G599" s="12">
        <v>2010</v>
      </c>
      <c r="H599" s="4" t="str">
        <f ca="1">IF(Table1[[#This Row],[release_year]]&gt;YEAR(TODAY()) - 50,"Yes", "No")</f>
        <v>Yes</v>
      </c>
      <c r="I599" s="1" t="s">
        <v>43</v>
      </c>
      <c r="J599" s="1" t="str">
        <f>IF(Table1[[#This Row],[age_certification]] = "","Not Rated",Table1[[#This Row],[age_certification]])</f>
        <v>G</v>
      </c>
      <c r="K599" s="18">
        <v>88</v>
      </c>
      <c r="L599" s="9" t="s">
        <v>2409</v>
      </c>
      <c r="M599" s="11">
        <v>8</v>
      </c>
      <c r="N599" s="12">
        <v>4166</v>
      </c>
      <c r="O599" t="str">
        <f>IF(Table1[[#This Row],[imdb_votes]]&gt;100000, "popular", "not popular")</f>
        <v>not popular</v>
      </c>
    </row>
    <row r="600" spans="1:15" ht="15.75" customHeight="1" x14ac:dyDescent="0.3">
      <c r="A600" s="1">
        <v>598</v>
      </c>
      <c r="B600" s="1" t="s">
        <v>2410</v>
      </c>
      <c r="C600" s="1" t="s">
        <v>2411</v>
      </c>
      <c r="D600" s="1" t="str">
        <f>TRIM(CLEAN(Table1[[#This Row],[title]]))</f>
        <v>Kyo Kii... Main Jhuth Nahin Bolta</v>
      </c>
      <c r="E600" s="1" t="s">
        <v>13</v>
      </c>
      <c r="F600" s="1" t="s">
        <v>2412</v>
      </c>
      <c r="G600" s="12">
        <v>2001</v>
      </c>
      <c r="H600" s="4" t="str">
        <f ca="1">IF(Table1[[#This Row],[release_year]]&gt;YEAR(TODAY()) - 50,"Yes", "No")</f>
        <v>Yes</v>
      </c>
      <c r="I600"/>
      <c r="J600" t="str">
        <f>IF(Table1[[#This Row],[age_certification]] = "","Not Rated",Table1[[#This Row],[age_certification]])</f>
        <v>Not Rated</v>
      </c>
      <c r="K600" s="18">
        <v>149</v>
      </c>
      <c r="L600" s="9" t="s">
        <v>2413</v>
      </c>
      <c r="M600" s="11">
        <v>5.3</v>
      </c>
      <c r="N600" s="12">
        <v>2196</v>
      </c>
      <c r="O600" t="str">
        <f>IF(Table1[[#This Row],[imdb_votes]]&gt;100000, "popular", "not popular")</f>
        <v>not popular</v>
      </c>
    </row>
    <row r="601" spans="1:15" ht="15.75" customHeight="1" x14ac:dyDescent="0.3">
      <c r="A601" s="1">
        <v>599</v>
      </c>
      <c r="B601" s="1" t="s">
        <v>2414</v>
      </c>
      <c r="C601" s="1" t="s">
        <v>2415</v>
      </c>
      <c r="D601" s="1" t="str">
        <f>TRIM(CLEAN(Table1[[#This Row],[title]]))</f>
        <v>The Kite</v>
      </c>
      <c r="E601" s="1" t="s">
        <v>13</v>
      </c>
      <c r="F601" s="1" t="s">
        <v>2416</v>
      </c>
      <c r="G601" s="12">
        <v>2003</v>
      </c>
      <c r="H601" s="4" t="str">
        <f ca="1">IF(Table1[[#This Row],[release_year]]&gt;YEAR(TODAY()) - 50,"Yes", "No")</f>
        <v>Yes</v>
      </c>
      <c r="I601"/>
      <c r="J601" t="str">
        <f>IF(Table1[[#This Row],[age_certification]] = "","Not Rated",Table1[[#This Row],[age_certification]])</f>
        <v>Not Rated</v>
      </c>
      <c r="K601" s="18">
        <v>80</v>
      </c>
      <c r="L601" s="9" t="s">
        <v>2417</v>
      </c>
      <c r="M601" s="11">
        <v>6.4</v>
      </c>
      <c r="N601" s="12">
        <v>739</v>
      </c>
      <c r="O601" t="str">
        <f>IF(Table1[[#This Row],[imdb_votes]]&gt;100000, "popular", "not popular")</f>
        <v>not popular</v>
      </c>
    </row>
    <row r="602" spans="1:15" ht="15.75" customHeight="1" x14ac:dyDescent="0.3">
      <c r="A602" s="1">
        <v>600</v>
      </c>
      <c r="B602" s="1" t="s">
        <v>2418</v>
      </c>
      <c r="C602" s="1" t="s">
        <v>2419</v>
      </c>
      <c r="D602" s="1" t="str">
        <f>TRIM(CLEAN(Table1[[#This Row],[title]]))</f>
        <v>Kucch To Hai</v>
      </c>
      <c r="E602" s="1" t="s">
        <v>13</v>
      </c>
      <c r="F602" s="1" t="s">
        <v>2420</v>
      </c>
      <c r="G602" s="12">
        <v>2003</v>
      </c>
      <c r="H602" s="4" t="str">
        <f ca="1">IF(Table1[[#This Row],[release_year]]&gt;YEAR(TODAY()) - 50,"Yes", "No")</f>
        <v>Yes</v>
      </c>
      <c r="I602"/>
      <c r="J602" t="str">
        <f>IF(Table1[[#This Row],[age_certification]] = "","Not Rated",Table1[[#This Row],[age_certification]])</f>
        <v>Not Rated</v>
      </c>
      <c r="K602" s="18">
        <v>142</v>
      </c>
      <c r="L602" s="9" t="s">
        <v>2421</v>
      </c>
      <c r="M602" s="11">
        <v>4.3</v>
      </c>
      <c r="N602" s="12">
        <v>909</v>
      </c>
      <c r="O602" t="str">
        <f>IF(Table1[[#This Row],[imdb_votes]]&gt;100000, "popular", "not popular")</f>
        <v>not popular</v>
      </c>
    </row>
    <row r="603" spans="1:15" ht="15.75" customHeight="1" x14ac:dyDescent="0.3">
      <c r="A603" s="1">
        <v>601</v>
      </c>
      <c r="B603" s="1" t="s">
        <v>2422</v>
      </c>
      <c r="C603" s="1" t="s">
        <v>2423</v>
      </c>
      <c r="D603" s="1" t="str">
        <f>TRIM(CLEAN(Table1[[#This Row],[title]]))</f>
        <v>The Blue Umbrella</v>
      </c>
      <c r="E603" s="1" t="s">
        <v>13</v>
      </c>
      <c r="F603" s="1" t="s">
        <v>2424</v>
      </c>
      <c r="G603" s="12">
        <v>2005</v>
      </c>
      <c r="H603" s="4" t="str">
        <f ca="1">IF(Table1[[#This Row],[release_year]]&gt;YEAR(TODAY()) - 50,"Yes", "No")</f>
        <v>Yes</v>
      </c>
      <c r="I603"/>
      <c r="J603" t="str">
        <f>IF(Table1[[#This Row],[age_certification]] = "","Not Rated",Table1[[#This Row],[age_certification]])</f>
        <v>Not Rated</v>
      </c>
      <c r="K603" s="18">
        <v>90</v>
      </c>
      <c r="L603" s="9" t="s">
        <v>2425</v>
      </c>
      <c r="M603" s="11">
        <v>7.3</v>
      </c>
      <c r="N603" s="12">
        <v>2077</v>
      </c>
      <c r="O603" t="str">
        <f>IF(Table1[[#This Row],[imdb_votes]]&gt;100000, "popular", "not popular")</f>
        <v>not popular</v>
      </c>
    </row>
    <row r="604" spans="1:15" ht="15.75" customHeight="1" x14ac:dyDescent="0.3">
      <c r="A604" s="1">
        <v>602</v>
      </c>
      <c r="B604" s="1" t="s">
        <v>2426</v>
      </c>
      <c r="C604" s="1" t="s">
        <v>2427</v>
      </c>
      <c r="D604" s="1" t="str">
        <f>TRIM(CLEAN(Table1[[#This Row],[title]]))</f>
        <v>Break Ke Baad</v>
      </c>
      <c r="E604" s="1" t="s">
        <v>13</v>
      </c>
      <c r="F604" s="1" t="s">
        <v>2428</v>
      </c>
      <c r="G604" s="12">
        <v>2010</v>
      </c>
      <c r="H604" s="4" t="str">
        <f ca="1">IF(Table1[[#This Row],[release_year]]&gt;YEAR(TODAY()) - 50,"Yes", "No")</f>
        <v>Yes</v>
      </c>
      <c r="I604"/>
      <c r="J604" t="str">
        <f>IF(Table1[[#This Row],[age_certification]] = "","Not Rated",Table1[[#This Row],[age_certification]])</f>
        <v>Not Rated</v>
      </c>
      <c r="K604" s="18">
        <v>120</v>
      </c>
      <c r="L604" s="9" t="s">
        <v>2429</v>
      </c>
      <c r="M604" s="11">
        <v>5.2</v>
      </c>
      <c r="N604" s="12">
        <v>4227</v>
      </c>
      <c r="O604" t="str">
        <f>IF(Table1[[#This Row],[imdb_votes]]&gt;100000, "popular", "not popular")</f>
        <v>not popular</v>
      </c>
    </row>
    <row r="605" spans="1:15" ht="15.75" customHeight="1" x14ac:dyDescent="0.3">
      <c r="A605" s="1">
        <v>603</v>
      </c>
      <c r="B605" s="1" t="s">
        <v>2430</v>
      </c>
      <c r="C605" s="1" t="s">
        <v>2431</v>
      </c>
      <c r="D605" s="1" t="str">
        <f>TRIM(CLEAN(Table1[[#This Row],[title]]))</f>
        <v>Main Aurr Mrs Khanna</v>
      </c>
      <c r="E605" s="1" t="s">
        <v>13</v>
      </c>
      <c r="F605" s="1" t="s">
        <v>2432</v>
      </c>
      <c r="G605" s="12">
        <v>2009</v>
      </c>
      <c r="H605" s="4" t="str">
        <f ca="1">IF(Table1[[#This Row],[release_year]]&gt;YEAR(TODAY()) - 50,"Yes", "No")</f>
        <v>Yes</v>
      </c>
      <c r="I605" s="1" t="s">
        <v>20</v>
      </c>
      <c r="J605" s="1" t="str">
        <f>IF(Table1[[#This Row],[age_certification]] = "","Not Rated",Table1[[#This Row],[age_certification]])</f>
        <v>PG</v>
      </c>
      <c r="K605" s="18">
        <v>115</v>
      </c>
      <c r="L605" s="9" t="s">
        <v>2433</v>
      </c>
      <c r="M605" s="11">
        <v>3.5</v>
      </c>
      <c r="N605" s="12">
        <v>3148</v>
      </c>
      <c r="O605" t="str">
        <f>IF(Table1[[#This Row],[imdb_votes]]&gt;100000, "popular", "not popular")</f>
        <v>not popular</v>
      </c>
    </row>
    <row r="606" spans="1:15" ht="15.75" customHeight="1" x14ac:dyDescent="0.3">
      <c r="A606" s="1">
        <v>604</v>
      </c>
      <c r="B606" s="1" t="s">
        <v>2434</v>
      </c>
      <c r="C606" s="1" t="s">
        <v>2435</v>
      </c>
      <c r="D606" s="1" t="str">
        <f>TRIM(CLEAN(Table1[[#This Row],[title]]))</f>
        <v>Frank &amp; Cindy</v>
      </c>
      <c r="E606" s="1" t="s">
        <v>13</v>
      </c>
      <c r="F606" s="1" t="s">
        <v>2436</v>
      </c>
      <c r="G606" s="12">
        <v>2007</v>
      </c>
      <c r="H606" s="4" t="str">
        <f ca="1">IF(Table1[[#This Row],[release_year]]&gt;YEAR(TODAY()) - 50,"Yes", "No")</f>
        <v>Yes</v>
      </c>
      <c r="I606"/>
      <c r="J606" t="str">
        <f>IF(Table1[[#This Row],[age_certification]] = "","Not Rated",Table1[[#This Row],[age_certification]])</f>
        <v>Not Rated</v>
      </c>
      <c r="K606" s="18">
        <v>73</v>
      </c>
      <c r="L606" s="9" t="s">
        <v>2437</v>
      </c>
      <c r="M606" s="11">
        <v>7</v>
      </c>
      <c r="N606" s="12">
        <v>344</v>
      </c>
      <c r="O606" t="str">
        <f>IF(Table1[[#This Row],[imdb_votes]]&gt;100000, "popular", "not popular")</f>
        <v>not popular</v>
      </c>
    </row>
    <row r="607" spans="1:15" ht="15.75" customHeight="1" x14ac:dyDescent="0.3">
      <c r="A607" s="1">
        <v>605</v>
      </c>
      <c r="B607" s="1" t="s">
        <v>2438</v>
      </c>
      <c r="C607" s="1" t="s">
        <v>2439</v>
      </c>
      <c r="D607" s="1" t="str">
        <f>TRIM(CLEAN(Table1[[#This Row],[title]]))</f>
        <v>Tum Milo Toh Sahi</v>
      </c>
      <c r="E607" s="1" t="s">
        <v>13</v>
      </c>
      <c r="F607" s="1" t="s">
        <v>2440</v>
      </c>
      <c r="G607" s="12">
        <v>2010</v>
      </c>
      <c r="H607" s="4" t="str">
        <f ca="1">IF(Table1[[#This Row],[release_year]]&gt;YEAR(TODAY()) - 50,"Yes", "No")</f>
        <v>Yes</v>
      </c>
      <c r="I607"/>
      <c r="J607" t="str">
        <f>IF(Table1[[#This Row],[age_certification]] = "","Not Rated",Table1[[#This Row],[age_certification]])</f>
        <v>Not Rated</v>
      </c>
      <c r="K607" s="18">
        <v>127</v>
      </c>
      <c r="L607" s="9" t="s">
        <v>2441</v>
      </c>
      <c r="M607" s="11">
        <v>5.6</v>
      </c>
      <c r="N607" s="12">
        <v>522</v>
      </c>
      <c r="O607" t="str">
        <f>IF(Table1[[#This Row],[imdb_votes]]&gt;100000, "popular", "not popular")</f>
        <v>not popular</v>
      </c>
    </row>
    <row r="608" spans="1:15" ht="15.75" customHeight="1" x14ac:dyDescent="0.3">
      <c r="A608" s="1">
        <v>606</v>
      </c>
      <c r="B608" s="1" t="s">
        <v>2442</v>
      </c>
      <c r="C608" s="1" t="s">
        <v>2443</v>
      </c>
      <c r="D608" s="1" t="str">
        <f>TRIM(CLEAN(Table1[[#This Row],[title]]))</f>
        <v>Ezra</v>
      </c>
      <c r="E608" s="1" t="s">
        <v>13</v>
      </c>
      <c r="F608" s="1" t="s">
        <v>2444</v>
      </c>
      <c r="G608" s="12">
        <v>2007</v>
      </c>
      <c r="H608" s="4" t="str">
        <f ca="1">IF(Table1[[#This Row],[release_year]]&gt;YEAR(TODAY()) - 50,"Yes", "No")</f>
        <v>Yes</v>
      </c>
      <c r="I608"/>
      <c r="J608" t="str">
        <f>IF(Table1[[#This Row],[age_certification]] = "","Not Rated",Table1[[#This Row],[age_certification]])</f>
        <v>Not Rated</v>
      </c>
      <c r="K608" s="18">
        <v>105</v>
      </c>
      <c r="L608" s="9" t="s">
        <v>2445</v>
      </c>
      <c r="M608" s="11">
        <v>6.4</v>
      </c>
      <c r="N608" s="12">
        <v>274</v>
      </c>
      <c r="O608" t="str">
        <f>IF(Table1[[#This Row],[imdb_votes]]&gt;100000, "popular", "not popular")</f>
        <v>not popular</v>
      </c>
    </row>
    <row r="609" spans="1:15" ht="15.75" customHeight="1" x14ac:dyDescent="0.3">
      <c r="A609" s="1">
        <v>607</v>
      </c>
      <c r="B609" s="1" t="s">
        <v>2446</v>
      </c>
      <c r="C609" s="1" t="s">
        <v>2447</v>
      </c>
      <c r="D609" s="1" t="str">
        <f>TRIM(CLEAN(Table1[[#This Row],[title]]))</f>
        <v>Chance Pe Dance</v>
      </c>
      <c r="E609" s="1" t="s">
        <v>13</v>
      </c>
      <c r="F609" s="1" t="s">
        <v>2448</v>
      </c>
      <c r="G609" s="12">
        <v>2010</v>
      </c>
      <c r="H609" s="4" t="str">
        <f ca="1">IF(Table1[[#This Row],[release_year]]&gt;YEAR(TODAY()) - 50,"Yes", "No")</f>
        <v>Yes</v>
      </c>
      <c r="I609" s="1" t="s">
        <v>43</v>
      </c>
      <c r="J609" s="1" t="str">
        <f>IF(Table1[[#This Row],[age_certification]] = "","Not Rated",Table1[[#This Row],[age_certification]])</f>
        <v>G</v>
      </c>
      <c r="K609" s="18">
        <v>121</v>
      </c>
      <c r="L609" s="9" t="s">
        <v>2449</v>
      </c>
      <c r="M609" s="11">
        <v>4.8</v>
      </c>
      <c r="N609" s="12">
        <v>2968</v>
      </c>
      <c r="O609" t="str">
        <f>IF(Table1[[#This Row],[imdb_votes]]&gt;100000, "popular", "not popular")</f>
        <v>not popular</v>
      </c>
    </row>
    <row r="610" spans="1:15" ht="15.75" customHeight="1" x14ac:dyDescent="0.3">
      <c r="A610" s="1">
        <v>608</v>
      </c>
      <c r="B610" s="1" t="s">
        <v>2450</v>
      </c>
      <c r="C610" s="1" t="s">
        <v>2451</v>
      </c>
      <c r="D610" s="1" t="str">
        <f>TRIM(CLEAN(Table1[[#This Row],[title]]))</f>
        <v>Gina Yashere: Skinny B*tch</v>
      </c>
      <c r="E610" s="1" t="s">
        <v>13</v>
      </c>
      <c r="F610" s="1" t="s">
        <v>2452</v>
      </c>
      <c r="G610" s="12">
        <v>2008</v>
      </c>
      <c r="H610" s="4" t="str">
        <f ca="1">IF(Table1[[#This Row],[release_year]]&gt;YEAR(TODAY()) - 50,"Yes", "No")</f>
        <v>Yes</v>
      </c>
      <c r="I610"/>
      <c r="J610" t="str">
        <f>IF(Table1[[#This Row],[age_certification]] = "","Not Rated",Table1[[#This Row],[age_certification]])</f>
        <v>Not Rated</v>
      </c>
      <c r="K610" s="18">
        <v>57</v>
      </c>
      <c r="L610" s="9" t="s">
        <v>2453</v>
      </c>
      <c r="M610" s="11">
        <v>6.5</v>
      </c>
      <c r="N610" s="12">
        <v>84</v>
      </c>
      <c r="O610" t="str">
        <f>IF(Table1[[#This Row],[imdb_votes]]&gt;100000, "popular", "not popular")</f>
        <v>not popular</v>
      </c>
    </row>
    <row r="611" spans="1:15" ht="15.75" customHeight="1" x14ac:dyDescent="0.3">
      <c r="A611" s="1">
        <v>609</v>
      </c>
      <c r="B611" s="1" t="s">
        <v>2454</v>
      </c>
      <c r="C611" s="1" t="s">
        <v>2455</v>
      </c>
      <c r="D611" s="1" t="str">
        <f>TRIM(CLEAN(Table1[[#This Row],[title]]))</f>
        <v>Agyaat</v>
      </c>
      <c r="E611" s="1" t="s">
        <v>13</v>
      </c>
      <c r="F611" s="1" t="s">
        <v>2456</v>
      </c>
      <c r="G611" s="12">
        <v>2009</v>
      </c>
      <c r="H611" s="4" t="str">
        <f ca="1">IF(Table1[[#This Row],[release_year]]&gt;YEAR(TODAY()) - 50,"Yes", "No")</f>
        <v>Yes</v>
      </c>
      <c r="I611"/>
      <c r="J611" t="str">
        <f>IF(Table1[[#This Row],[age_certification]] = "","Not Rated",Table1[[#This Row],[age_certification]])</f>
        <v>Not Rated</v>
      </c>
      <c r="K611" s="18">
        <v>98</v>
      </c>
      <c r="L611" s="9" t="s">
        <v>2457</v>
      </c>
      <c r="M611" s="11">
        <v>2.9</v>
      </c>
      <c r="N611" s="12">
        <v>674</v>
      </c>
      <c r="O611" t="str">
        <f>IF(Table1[[#This Row],[imdb_votes]]&gt;100000, "popular", "not popular")</f>
        <v>not popular</v>
      </c>
    </row>
    <row r="612" spans="1:15" ht="15.75" customHeight="1" x14ac:dyDescent="0.3">
      <c r="A612" s="1">
        <v>610</v>
      </c>
      <c r="B612" s="1" t="s">
        <v>2458</v>
      </c>
      <c r="C612" s="1" t="s">
        <v>2459</v>
      </c>
      <c r="D612" s="1" t="str">
        <f>TRIM(CLEAN(Table1[[#This Row],[title]]))</f>
        <v>Falafel</v>
      </c>
      <c r="E612" s="1" t="s">
        <v>13</v>
      </c>
      <c r="F612" s="1" t="s">
        <v>2460</v>
      </c>
      <c r="G612" s="12">
        <v>2006</v>
      </c>
      <c r="H612" s="4" t="str">
        <f ca="1">IF(Table1[[#This Row],[release_year]]&gt;YEAR(TODAY()) - 50,"Yes", "No")</f>
        <v>Yes</v>
      </c>
      <c r="I612"/>
      <c r="J612" t="str">
        <f>IF(Table1[[#This Row],[age_certification]] = "","Not Rated",Table1[[#This Row],[age_certification]])</f>
        <v>Not Rated</v>
      </c>
      <c r="K612" s="18">
        <v>80</v>
      </c>
      <c r="L612" s="9" t="s">
        <v>2461</v>
      </c>
      <c r="M612" s="11">
        <v>6.7</v>
      </c>
      <c r="N612" s="12">
        <v>209</v>
      </c>
      <c r="O612" t="str">
        <f>IF(Table1[[#This Row],[imdb_votes]]&gt;100000, "popular", "not popular")</f>
        <v>not popular</v>
      </c>
    </row>
    <row r="613" spans="1:15" ht="15.75" customHeight="1" x14ac:dyDescent="0.3">
      <c r="A613" s="1">
        <v>611</v>
      </c>
      <c r="B613" s="1" t="s">
        <v>2462</v>
      </c>
      <c r="C613" s="1" t="s">
        <v>2463</v>
      </c>
      <c r="D613" s="1" t="str">
        <f>TRIM(CLEAN(Table1[[#This Row],[title]]))</f>
        <v>Kuselan</v>
      </c>
      <c r="E613" s="1" t="s">
        <v>13</v>
      </c>
      <c r="F613" s="1" t="s">
        <v>2464</v>
      </c>
      <c r="G613" s="12">
        <v>2008</v>
      </c>
      <c r="H613" s="4" t="str">
        <f ca="1">IF(Table1[[#This Row],[release_year]]&gt;YEAR(TODAY()) - 50,"Yes", "No")</f>
        <v>Yes</v>
      </c>
      <c r="I613"/>
      <c r="J613" t="str">
        <f>IF(Table1[[#This Row],[age_certification]] = "","Not Rated",Table1[[#This Row],[age_certification]])</f>
        <v>Not Rated</v>
      </c>
      <c r="K613" s="18">
        <v>160</v>
      </c>
      <c r="L613" s="9" t="s">
        <v>2465</v>
      </c>
      <c r="M613" s="11">
        <v>4.8</v>
      </c>
      <c r="N613" s="12">
        <v>1000</v>
      </c>
      <c r="O613" t="str">
        <f>IF(Table1[[#This Row],[imdb_votes]]&gt;100000, "popular", "not popular")</f>
        <v>not popular</v>
      </c>
    </row>
    <row r="614" spans="1:15" ht="15.75" customHeight="1" x14ac:dyDescent="0.3">
      <c r="A614" s="1">
        <v>612</v>
      </c>
      <c r="B614" s="1" t="s">
        <v>2466</v>
      </c>
      <c r="C614" s="1" t="s">
        <v>2467</v>
      </c>
      <c r="D614" s="1" t="str">
        <f>TRIM(CLEAN(Table1[[#This Row],[title]]))</f>
        <v>Look for a Star</v>
      </c>
      <c r="E614" s="1" t="s">
        <v>13</v>
      </c>
      <c r="F614" s="1" t="s">
        <v>2468</v>
      </c>
      <c r="G614" s="12">
        <v>2009</v>
      </c>
      <c r="H614" s="4" t="str">
        <f ca="1">IF(Table1[[#This Row],[release_year]]&gt;YEAR(TODAY()) - 50,"Yes", "No")</f>
        <v>Yes</v>
      </c>
      <c r="I614"/>
      <c r="J614" t="str">
        <f>IF(Table1[[#This Row],[age_certification]] = "","Not Rated",Table1[[#This Row],[age_certification]])</f>
        <v>Not Rated</v>
      </c>
      <c r="K614" s="18">
        <v>117</v>
      </c>
      <c r="L614" s="9" t="s">
        <v>2469</v>
      </c>
      <c r="M614" s="11">
        <v>5.6</v>
      </c>
      <c r="N614" s="12">
        <v>708</v>
      </c>
      <c r="O614" t="str">
        <f>IF(Table1[[#This Row],[imdb_votes]]&gt;100000, "popular", "not popular")</f>
        <v>not popular</v>
      </c>
    </row>
    <row r="615" spans="1:15" ht="15.75" customHeight="1" x14ac:dyDescent="0.3">
      <c r="A615" s="1">
        <v>613</v>
      </c>
      <c r="B615" s="1" t="s">
        <v>2470</v>
      </c>
      <c r="C615" s="1" t="s">
        <v>2471</v>
      </c>
      <c r="D615" s="1" t="str">
        <f>TRIM(CLEAN(Table1[[#This Row],[title]]))</f>
        <v>Zozo</v>
      </c>
      <c r="E615" s="1" t="s">
        <v>13</v>
      </c>
      <c r="F615" s="1" t="s">
        <v>2472</v>
      </c>
      <c r="G615" s="12">
        <v>2005</v>
      </c>
      <c r="H615" s="4" t="str">
        <f ca="1">IF(Table1[[#This Row],[release_year]]&gt;YEAR(TODAY()) - 50,"Yes", "No")</f>
        <v>Yes</v>
      </c>
      <c r="I615"/>
      <c r="J615" t="str">
        <f>IF(Table1[[#This Row],[age_certification]] = "","Not Rated",Table1[[#This Row],[age_certification]])</f>
        <v>Not Rated</v>
      </c>
      <c r="K615" s="18">
        <v>105</v>
      </c>
      <c r="L615" s="9" t="s">
        <v>2473</v>
      </c>
      <c r="M615" s="11">
        <v>6.5</v>
      </c>
      <c r="N615" s="12">
        <v>3210</v>
      </c>
      <c r="O615" t="str">
        <f>IF(Table1[[#This Row],[imdb_votes]]&gt;100000, "popular", "not popular")</f>
        <v>not popular</v>
      </c>
    </row>
    <row r="616" spans="1:15" ht="15.75" customHeight="1" x14ac:dyDescent="0.3">
      <c r="A616" s="1">
        <v>614</v>
      </c>
      <c r="B616" s="1" t="s">
        <v>2474</v>
      </c>
      <c r="C616" s="1" t="s">
        <v>2475</v>
      </c>
      <c r="D616" s="1" t="str">
        <f>TRIM(CLEAN(Table1[[#This Row],[title]]))</f>
        <v>A Love Story</v>
      </c>
      <c r="E616" s="1" t="s">
        <v>13</v>
      </c>
      <c r="F616" s="1" t="s">
        <v>2476</v>
      </c>
      <c r="G616" s="12">
        <v>2007</v>
      </c>
      <c r="H616" s="4" t="str">
        <f ca="1">IF(Table1[[#This Row],[release_year]]&gt;YEAR(TODAY()) - 50,"Yes", "No")</f>
        <v>Yes</v>
      </c>
      <c r="I616"/>
      <c r="J616" t="str">
        <f>IF(Table1[[#This Row],[age_certification]] = "","Not Rated",Table1[[#This Row],[age_certification]])</f>
        <v>Not Rated</v>
      </c>
      <c r="K616" s="18">
        <v>117</v>
      </c>
      <c r="L616" s="9" t="s">
        <v>2477</v>
      </c>
      <c r="M616" s="11">
        <v>6.4</v>
      </c>
      <c r="N616" s="12">
        <v>142</v>
      </c>
      <c r="O616" t="str">
        <f>IF(Table1[[#This Row],[imdb_votes]]&gt;100000, "popular", "not popular")</f>
        <v>not popular</v>
      </c>
    </row>
    <row r="617" spans="1:15" ht="15.75" customHeight="1" x14ac:dyDescent="0.3">
      <c r="A617" s="1">
        <v>615</v>
      </c>
      <c r="B617" s="1" t="s">
        <v>2478</v>
      </c>
      <c r="C617" s="1" t="s">
        <v>2479</v>
      </c>
      <c r="D617" s="1" t="str">
        <f>TRIM(CLEAN(Table1[[#This Row],[title]]))</f>
        <v>Bosta</v>
      </c>
      <c r="E617" s="1" t="s">
        <v>13</v>
      </c>
      <c r="F617" s="1" t="s">
        <v>2480</v>
      </c>
      <c r="G617" s="12">
        <v>2005</v>
      </c>
      <c r="H617" s="4" t="str">
        <f ca="1">IF(Table1[[#This Row],[release_year]]&gt;YEAR(TODAY()) - 50,"Yes", "No")</f>
        <v>Yes</v>
      </c>
      <c r="I617"/>
      <c r="J617" t="str">
        <f>IF(Table1[[#This Row],[age_certification]] = "","Not Rated",Table1[[#This Row],[age_certification]])</f>
        <v>Not Rated</v>
      </c>
      <c r="K617" s="18">
        <v>112</v>
      </c>
      <c r="L617" s="9" t="s">
        <v>2481</v>
      </c>
      <c r="M617" s="11">
        <v>6.4</v>
      </c>
      <c r="N617" s="12">
        <v>603</v>
      </c>
      <c r="O617" t="str">
        <f>IF(Table1[[#This Row],[imdb_votes]]&gt;100000, "popular", "not popular")</f>
        <v>not popular</v>
      </c>
    </row>
    <row r="618" spans="1:15" ht="15.75" customHeight="1" x14ac:dyDescent="0.3">
      <c r="A618" s="1">
        <v>616</v>
      </c>
      <c r="B618" s="1" t="s">
        <v>2482</v>
      </c>
      <c r="C618" s="1" t="s">
        <v>2483</v>
      </c>
      <c r="D618" s="1" t="str">
        <f>TRIM(CLEAN(Table1[[#This Row],[title]]))</f>
        <v>Anchor Baby</v>
      </c>
      <c r="E618" s="1" t="s">
        <v>13</v>
      </c>
      <c r="F618" s="1" t="s">
        <v>2484</v>
      </c>
      <c r="G618" s="12">
        <v>2010</v>
      </c>
      <c r="H618" s="4" t="str">
        <f ca="1">IF(Table1[[#This Row],[release_year]]&gt;YEAR(TODAY()) - 50,"Yes", "No")</f>
        <v>Yes</v>
      </c>
      <c r="I618"/>
      <c r="J618" t="str">
        <f>IF(Table1[[#This Row],[age_certification]] = "","Not Rated",Table1[[#This Row],[age_certification]])</f>
        <v>Not Rated</v>
      </c>
      <c r="K618" s="18">
        <v>95</v>
      </c>
      <c r="L618" s="9" t="s">
        <v>2485</v>
      </c>
      <c r="M618" s="11">
        <v>6.3</v>
      </c>
      <c r="N618" s="12">
        <v>79</v>
      </c>
      <c r="O618" t="str">
        <f>IF(Table1[[#This Row],[imdb_votes]]&gt;100000, "popular", "not popular")</f>
        <v>not popular</v>
      </c>
    </row>
    <row r="619" spans="1:15" ht="15.75" customHeight="1" x14ac:dyDescent="0.3">
      <c r="A619" s="1">
        <v>617</v>
      </c>
      <c r="B619" s="1" t="s">
        <v>2486</v>
      </c>
      <c r="C619" s="1" t="s">
        <v>2487</v>
      </c>
      <c r="D619" s="1" t="str">
        <f>TRIM(CLEAN(Table1[[#This Row],[title]]))</f>
        <v>Shootout at Lokhandwala</v>
      </c>
      <c r="E619" s="1" t="s">
        <v>13</v>
      </c>
      <c r="F619" s="1" t="s">
        <v>2488</v>
      </c>
      <c r="G619" s="12">
        <v>2007</v>
      </c>
      <c r="H619" s="4" t="str">
        <f ca="1">IF(Table1[[#This Row],[release_year]]&gt;YEAR(TODAY()) - 50,"Yes", "No")</f>
        <v>Yes</v>
      </c>
      <c r="I619" s="1" t="s">
        <v>56</v>
      </c>
      <c r="J619" s="1" t="str">
        <f>IF(Table1[[#This Row],[age_certification]] = "","Not Rated",Table1[[#This Row],[age_certification]])</f>
        <v>PG-13</v>
      </c>
      <c r="K619" s="18">
        <v>145</v>
      </c>
      <c r="L619" s="9" t="s">
        <v>2489</v>
      </c>
      <c r="M619" s="11">
        <v>7.1</v>
      </c>
      <c r="N619" s="12">
        <v>10139</v>
      </c>
      <c r="O619" t="str">
        <f>IF(Table1[[#This Row],[imdb_votes]]&gt;100000, "popular", "not popular")</f>
        <v>not popular</v>
      </c>
    </row>
    <row r="620" spans="1:15" ht="15.75" customHeight="1" x14ac:dyDescent="0.3">
      <c r="A620" s="1">
        <v>618</v>
      </c>
      <c r="B620" s="1" t="s">
        <v>2490</v>
      </c>
      <c r="C620" s="1" t="s">
        <v>2491</v>
      </c>
      <c r="D620" s="1" t="str">
        <f>TRIM(CLEAN(Table1[[#This Row],[title]]))</f>
        <v>The Hospital</v>
      </c>
      <c r="E620" s="1" t="s">
        <v>32</v>
      </c>
      <c r="F620" s="1" t="s">
        <v>2492</v>
      </c>
      <c r="G620" s="12">
        <v>2006</v>
      </c>
      <c r="H620" s="4" t="str">
        <f ca="1">IF(Table1[[#This Row],[release_year]]&gt;YEAR(TODAY()) - 50,"Yes", "No")</f>
        <v>Yes</v>
      </c>
      <c r="I620" s="1" t="s">
        <v>34</v>
      </c>
      <c r="J620" s="1" t="str">
        <f>IF(Table1[[#This Row],[age_certification]] = "","Not Rated",Table1[[#This Row],[age_certification]])</f>
        <v>TV-14</v>
      </c>
      <c r="K620" s="18">
        <v>48</v>
      </c>
      <c r="L620" s="9" t="s">
        <v>2493</v>
      </c>
      <c r="M620" s="11">
        <v>7.4</v>
      </c>
      <c r="N620" s="12">
        <v>40</v>
      </c>
      <c r="O620" t="str">
        <f>IF(Table1[[#This Row],[imdb_votes]]&gt;100000, "popular", "not popular")</f>
        <v>not popular</v>
      </c>
    </row>
    <row r="621" spans="1:15" ht="15.75" customHeight="1" x14ac:dyDescent="0.3">
      <c r="A621" s="1">
        <v>619</v>
      </c>
      <c r="B621" s="1" t="s">
        <v>2494</v>
      </c>
      <c r="C621" s="1" t="s">
        <v>2495</v>
      </c>
      <c r="D621" s="1" t="str">
        <f>TRIM(CLEAN(Table1[[#This Row],[title]]))</f>
        <v>Da Kath &amp; Kim Code</v>
      </c>
      <c r="E621" s="1" t="s">
        <v>13</v>
      </c>
      <c r="F621" s="1" t="s">
        <v>2496</v>
      </c>
      <c r="G621" s="12">
        <v>2005</v>
      </c>
      <c r="H621" s="4" t="str">
        <f ca="1">IF(Table1[[#This Row],[release_year]]&gt;YEAR(TODAY()) - 50,"Yes", "No")</f>
        <v>Yes</v>
      </c>
      <c r="I621"/>
      <c r="J621" t="str">
        <f>IF(Table1[[#This Row],[age_certification]] = "","Not Rated",Table1[[#This Row],[age_certification]])</f>
        <v>Not Rated</v>
      </c>
      <c r="K621" s="18">
        <v>90</v>
      </c>
      <c r="L621" s="9" t="s">
        <v>2497</v>
      </c>
      <c r="M621" s="11">
        <v>7.3</v>
      </c>
      <c r="N621" s="12">
        <v>904</v>
      </c>
      <c r="O621" t="str">
        <f>IF(Table1[[#This Row],[imdb_votes]]&gt;100000, "popular", "not popular")</f>
        <v>not popular</v>
      </c>
    </row>
    <row r="622" spans="1:15" ht="15.75" customHeight="1" x14ac:dyDescent="0.3">
      <c r="A622" s="1">
        <v>620</v>
      </c>
      <c r="B622" s="1" t="s">
        <v>2498</v>
      </c>
      <c r="C622" s="1" t="s">
        <v>2499</v>
      </c>
      <c r="D622" s="1" t="str">
        <f>TRIM(CLEAN(Table1[[#This Row],[title]]))</f>
        <v>Interview with a Serial Killer</v>
      </c>
      <c r="E622" s="1" t="s">
        <v>13</v>
      </c>
      <c r="F622" s="1" t="s">
        <v>2500</v>
      </c>
      <c r="G622" s="12">
        <v>2008</v>
      </c>
      <c r="H622" s="4" t="str">
        <f ca="1">IF(Table1[[#This Row],[release_year]]&gt;YEAR(TODAY()) - 50,"Yes", "No")</f>
        <v>Yes</v>
      </c>
      <c r="I622" s="1" t="s">
        <v>56</v>
      </c>
      <c r="J622" s="1" t="str">
        <f>IF(Table1[[#This Row],[age_certification]] = "","Not Rated",Table1[[#This Row],[age_certification]])</f>
        <v>PG-13</v>
      </c>
      <c r="K622" s="18">
        <v>44</v>
      </c>
      <c r="L622" s="9" t="s">
        <v>2501</v>
      </c>
      <c r="M622" s="11">
        <v>5.9</v>
      </c>
      <c r="N622" s="12">
        <v>595</v>
      </c>
      <c r="O622" t="str">
        <f>IF(Table1[[#This Row],[imdb_votes]]&gt;100000, "popular", "not popular")</f>
        <v>not popular</v>
      </c>
    </row>
    <row r="623" spans="1:15" ht="15.75" customHeight="1" x14ac:dyDescent="0.3">
      <c r="A623" s="1">
        <v>621</v>
      </c>
      <c r="B623" s="1" t="s">
        <v>2502</v>
      </c>
      <c r="C623" s="1" t="s">
        <v>2503</v>
      </c>
      <c r="D623" s="1" t="str">
        <f>TRIM(CLEAN(Table1[[#This Row],[title]]))</f>
        <v>The Student Cop</v>
      </c>
      <c r="E623" s="1" t="s">
        <v>13</v>
      </c>
      <c r="F623" s="1" t="s">
        <v>2504</v>
      </c>
      <c r="G623" s="12">
        <v>2004</v>
      </c>
      <c r="H623" s="4" t="str">
        <f ca="1">IF(Table1[[#This Row],[release_year]]&gt;YEAR(TODAY()) - 50,"Yes", "No")</f>
        <v>Yes</v>
      </c>
      <c r="I623"/>
      <c r="J623" t="str">
        <f>IF(Table1[[#This Row],[age_certification]] = "","Not Rated",Table1[[#This Row],[age_certification]])</f>
        <v>Not Rated</v>
      </c>
      <c r="K623" s="18">
        <v>110</v>
      </c>
      <c r="L623" s="9" t="s">
        <v>2505</v>
      </c>
      <c r="M623" s="11">
        <v>6.3</v>
      </c>
      <c r="N623" s="12">
        <v>2051</v>
      </c>
      <c r="O623" t="str">
        <f>IF(Table1[[#This Row],[imdb_votes]]&gt;100000, "popular", "not popular")</f>
        <v>not popular</v>
      </c>
    </row>
    <row r="624" spans="1:15" ht="15.75" customHeight="1" x14ac:dyDescent="0.3">
      <c r="A624" s="1">
        <v>622</v>
      </c>
      <c r="B624" s="1" t="s">
        <v>2506</v>
      </c>
      <c r="C624" s="1" t="s">
        <v>2507</v>
      </c>
      <c r="D624" s="1" t="str">
        <f>TRIM(CLEAN(Table1[[#This Row],[title]]))</f>
        <v>Khawatir</v>
      </c>
      <c r="E624" s="1" t="s">
        <v>32</v>
      </c>
      <c r="F624" s="1" t="s">
        <v>2508</v>
      </c>
      <c r="G624" s="12">
        <v>2005</v>
      </c>
      <c r="H624" s="4" t="str">
        <f ca="1">IF(Table1[[#This Row],[release_year]]&gt;YEAR(TODAY()) - 50,"Yes", "No")</f>
        <v>Yes</v>
      </c>
      <c r="I624" s="1" t="s">
        <v>34</v>
      </c>
      <c r="J624" s="1" t="str">
        <f>IF(Table1[[#This Row],[age_certification]] = "","Not Rated",Table1[[#This Row],[age_certification]])</f>
        <v>TV-14</v>
      </c>
      <c r="K624" s="18">
        <v>20</v>
      </c>
      <c r="L624" s="9" t="s">
        <v>2509</v>
      </c>
      <c r="M624" s="11">
        <v>9.6</v>
      </c>
      <c r="N624" s="12">
        <v>3046</v>
      </c>
      <c r="O624" t="str">
        <f>IF(Table1[[#This Row],[imdb_votes]]&gt;100000, "popular", "not popular")</f>
        <v>not popular</v>
      </c>
    </row>
    <row r="625" spans="1:15" ht="15.75" customHeight="1" x14ac:dyDescent="0.3">
      <c r="A625" s="1">
        <v>623</v>
      </c>
      <c r="B625" s="1" t="s">
        <v>2510</v>
      </c>
      <c r="C625" s="1" t="s">
        <v>2511</v>
      </c>
      <c r="D625" s="1" t="str">
        <f>TRIM(CLEAN(Table1[[#This Row],[title]]))</f>
        <v>Dhoondte Reh Jaaoge</v>
      </c>
      <c r="E625" s="1" t="s">
        <v>13</v>
      </c>
      <c r="F625" s="1" t="s">
        <v>2512</v>
      </c>
      <c r="G625" s="12">
        <v>2009</v>
      </c>
      <c r="H625" s="4" t="str">
        <f ca="1">IF(Table1[[#This Row],[release_year]]&gt;YEAR(TODAY()) - 50,"Yes", "No")</f>
        <v>Yes</v>
      </c>
      <c r="I625" s="1" t="s">
        <v>20</v>
      </c>
      <c r="J625" s="1" t="str">
        <f>IF(Table1[[#This Row],[age_certification]] = "","Not Rated",Table1[[#This Row],[age_certification]])</f>
        <v>PG</v>
      </c>
      <c r="K625" s="18">
        <v>135</v>
      </c>
      <c r="L625" s="9" t="s">
        <v>2513</v>
      </c>
      <c r="M625" s="11">
        <v>5.6</v>
      </c>
      <c r="N625" s="12">
        <v>812</v>
      </c>
      <c r="O625" t="str">
        <f>IF(Table1[[#This Row],[imdb_votes]]&gt;100000, "popular", "not popular")</f>
        <v>not popular</v>
      </c>
    </row>
    <row r="626" spans="1:15" ht="15.75" customHeight="1" x14ac:dyDescent="0.3">
      <c r="A626" s="1">
        <v>624</v>
      </c>
      <c r="B626" s="1" t="s">
        <v>2514</v>
      </c>
      <c r="C626" s="1" t="s">
        <v>2515</v>
      </c>
      <c r="D626" s="1" t="str">
        <f>TRIM(CLEAN(Table1[[#This Row],[title]]))</f>
        <v>Rabun</v>
      </c>
      <c r="E626" s="1" t="s">
        <v>13</v>
      </c>
      <c r="F626" s="1" t="s">
        <v>2516</v>
      </c>
      <c r="G626" s="12">
        <v>2003</v>
      </c>
      <c r="H626" s="4" t="str">
        <f ca="1">IF(Table1[[#This Row],[release_year]]&gt;YEAR(TODAY()) - 50,"Yes", "No")</f>
        <v>Yes</v>
      </c>
      <c r="I626"/>
      <c r="J626" t="str">
        <f>IF(Table1[[#This Row],[age_certification]] = "","Not Rated",Table1[[#This Row],[age_certification]])</f>
        <v>Not Rated</v>
      </c>
      <c r="K626" s="18">
        <v>90</v>
      </c>
      <c r="L626" s="9" t="s">
        <v>2517</v>
      </c>
      <c r="M626" s="11">
        <v>7.7</v>
      </c>
      <c r="N626" s="12">
        <v>83</v>
      </c>
      <c r="O626" t="str">
        <f>IF(Table1[[#This Row],[imdb_votes]]&gt;100000, "popular", "not popular")</f>
        <v>not popular</v>
      </c>
    </row>
    <row r="627" spans="1:15" ht="15.75" customHeight="1" x14ac:dyDescent="0.3">
      <c r="A627" s="1">
        <v>625</v>
      </c>
      <c r="B627" s="1" t="s">
        <v>2518</v>
      </c>
      <c r="C627" s="1" t="s">
        <v>2519</v>
      </c>
      <c r="D627" s="1" t="str">
        <f>TRIM(CLEAN(Table1[[#This Row],[title]]))</f>
        <v>Life's Speed Bump</v>
      </c>
      <c r="E627" s="1" t="s">
        <v>13</v>
      </c>
      <c r="F627" s="1" t="s">
        <v>2520</v>
      </c>
      <c r="G627" s="12">
        <v>2006</v>
      </c>
      <c r="H627" s="4" t="str">
        <f ca="1">IF(Table1[[#This Row],[release_year]]&gt;YEAR(TODAY()) - 50,"Yes", "No")</f>
        <v>Yes</v>
      </c>
      <c r="I627"/>
      <c r="J627" t="str">
        <f>IF(Table1[[#This Row],[age_certification]] = "","Not Rated",Table1[[#This Row],[age_certification]])</f>
        <v>Not Rated</v>
      </c>
      <c r="K627" s="18">
        <v>110</v>
      </c>
      <c r="L627" s="9" t="s">
        <v>2521</v>
      </c>
      <c r="M627" s="11">
        <v>6.6</v>
      </c>
      <c r="N627" s="12">
        <v>2693</v>
      </c>
      <c r="O627" t="str">
        <f>IF(Table1[[#This Row],[imdb_votes]]&gt;100000, "popular", "not popular")</f>
        <v>not popular</v>
      </c>
    </row>
    <row r="628" spans="1:15" ht="15.75" customHeight="1" x14ac:dyDescent="0.3">
      <c r="A628" s="1">
        <v>626</v>
      </c>
      <c r="B628" s="1" t="s">
        <v>2522</v>
      </c>
      <c r="C628" s="1" t="s">
        <v>2523</v>
      </c>
      <c r="D628" s="1" t="str">
        <f>TRIM(CLEAN(Table1[[#This Row],[title]]))</f>
        <v>Black &amp; White</v>
      </c>
      <c r="E628" s="1" t="s">
        <v>32</v>
      </c>
      <c r="F628" s="1" t="s">
        <v>2524</v>
      </c>
      <c r="G628" s="12">
        <v>2009</v>
      </c>
      <c r="H628" s="4" t="str">
        <f ca="1">IF(Table1[[#This Row],[release_year]]&gt;YEAR(TODAY()) - 50,"Yes", "No")</f>
        <v>Yes</v>
      </c>
      <c r="I628" s="1" t="s">
        <v>34</v>
      </c>
      <c r="J628" s="1" t="str">
        <f>IF(Table1[[#This Row],[age_certification]] = "","Not Rated",Table1[[#This Row],[age_certification]])</f>
        <v>TV-14</v>
      </c>
      <c r="K628" s="18">
        <v>37</v>
      </c>
      <c r="L628" s="9" t="s">
        <v>2525</v>
      </c>
      <c r="M628" s="11">
        <v>7.6</v>
      </c>
      <c r="N628" s="12">
        <v>302</v>
      </c>
      <c r="O628" t="str">
        <f>IF(Table1[[#This Row],[imdb_votes]]&gt;100000, "popular", "not popular")</f>
        <v>not popular</v>
      </c>
    </row>
    <row r="629" spans="1:15" ht="15.75" customHeight="1" x14ac:dyDescent="0.3">
      <c r="A629" s="1">
        <v>627</v>
      </c>
      <c r="B629" s="1" t="s">
        <v>2526</v>
      </c>
      <c r="C629" s="1" t="s">
        <v>2527</v>
      </c>
      <c r="D629" s="1" t="str">
        <f>TRIM(CLEAN(Table1[[#This Row],[title]]))</f>
        <v>Hattrick</v>
      </c>
      <c r="E629" s="1" t="s">
        <v>13</v>
      </c>
      <c r="F629" s="1" t="s">
        <v>2528</v>
      </c>
      <c r="G629" s="12">
        <v>2007</v>
      </c>
      <c r="H629" s="4" t="str">
        <f ca="1">IF(Table1[[#This Row],[release_year]]&gt;YEAR(TODAY()) - 50,"Yes", "No")</f>
        <v>Yes</v>
      </c>
      <c r="I629" s="1" t="s">
        <v>20</v>
      </c>
      <c r="J629" s="1" t="str">
        <f>IF(Table1[[#This Row],[age_certification]] = "","Not Rated",Table1[[#This Row],[age_certification]])</f>
        <v>PG</v>
      </c>
      <c r="K629" s="18">
        <v>110</v>
      </c>
      <c r="L629" s="9" t="s">
        <v>2529</v>
      </c>
      <c r="M629" s="11">
        <v>4.3</v>
      </c>
      <c r="N629" s="12">
        <v>493</v>
      </c>
      <c r="O629" t="str">
        <f>IF(Table1[[#This Row],[imdb_votes]]&gt;100000, "popular", "not popular")</f>
        <v>not popular</v>
      </c>
    </row>
    <row r="630" spans="1:15" ht="15.75" customHeight="1" x14ac:dyDescent="0.3">
      <c r="A630" s="1">
        <v>628</v>
      </c>
      <c r="B630" s="1" t="s">
        <v>2530</v>
      </c>
      <c r="C630" s="1" t="s">
        <v>2531</v>
      </c>
      <c r="D630" s="1" t="str">
        <f>TRIM(CLEAN(Table1[[#This Row],[title]]))</f>
        <v>Harishchandrachi Factory</v>
      </c>
      <c r="E630" s="1" t="s">
        <v>13</v>
      </c>
      <c r="F630" s="1" t="s">
        <v>2532</v>
      </c>
      <c r="G630" s="12">
        <v>2009</v>
      </c>
      <c r="H630" s="4" t="str">
        <f ca="1">IF(Table1[[#This Row],[release_year]]&gt;YEAR(TODAY()) - 50,"Yes", "No")</f>
        <v>Yes</v>
      </c>
      <c r="I630" s="1" t="s">
        <v>43</v>
      </c>
      <c r="J630" s="1" t="str">
        <f>IF(Table1[[#This Row],[age_certification]] = "","Not Rated",Table1[[#This Row],[age_certification]])</f>
        <v>G</v>
      </c>
      <c r="K630" s="18">
        <v>96</v>
      </c>
      <c r="L630" s="9" t="s">
        <v>2533</v>
      </c>
      <c r="M630" s="11">
        <v>8.4</v>
      </c>
      <c r="N630" s="12">
        <v>2464</v>
      </c>
      <c r="O630" t="str">
        <f>IF(Table1[[#This Row],[imdb_votes]]&gt;100000, "popular", "not popular")</f>
        <v>not popular</v>
      </c>
    </row>
    <row r="631" spans="1:15" ht="15.75" customHeight="1" x14ac:dyDescent="0.3">
      <c r="A631" s="1">
        <v>629</v>
      </c>
      <c r="B631" s="1" t="s">
        <v>2534</v>
      </c>
      <c r="C631" s="1" t="s">
        <v>2535</v>
      </c>
      <c r="D631" s="1" t="str">
        <f>TRIM(CLEAN(Table1[[#This Row],[title]]))</f>
        <v>Koi Aap Sa</v>
      </c>
      <c r="E631" s="1" t="s">
        <v>13</v>
      </c>
      <c r="F631" s="1" t="s">
        <v>2536</v>
      </c>
      <c r="G631" s="12">
        <v>2005</v>
      </c>
      <c r="H631" s="4" t="str">
        <f ca="1">IF(Table1[[#This Row],[release_year]]&gt;YEAR(TODAY()) - 50,"Yes", "No")</f>
        <v>Yes</v>
      </c>
      <c r="I631"/>
      <c r="J631" t="str">
        <f>IF(Table1[[#This Row],[age_certification]] = "","Not Rated",Table1[[#This Row],[age_certification]])</f>
        <v>Not Rated</v>
      </c>
      <c r="K631" s="18">
        <v>142</v>
      </c>
      <c r="L631" s="9" t="s">
        <v>2537</v>
      </c>
      <c r="M631" s="11">
        <v>5.5</v>
      </c>
      <c r="N631" s="12">
        <v>261</v>
      </c>
      <c r="O631" t="str">
        <f>IF(Table1[[#This Row],[imdb_votes]]&gt;100000, "popular", "not popular")</f>
        <v>not popular</v>
      </c>
    </row>
    <row r="632" spans="1:15" ht="15.75" customHeight="1" x14ac:dyDescent="0.3">
      <c r="A632" s="1">
        <v>630</v>
      </c>
      <c r="B632" s="1" t="s">
        <v>2538</v>
      </c>
      <c r="C632" s="1" t="s">
        <v>2539</v>
      </c>
      <c r="D632" s="1" t="str">
        <f>TRIM(CLEAN(Table1[[#This Row],[title]]))</f>
        <v>Menahi</v>
      </c>
      <c r="E632" s="1" t="s">
        <v>13</v>
      </c>
      <c r="F632" s="1" t="s">
        <v>2540</v>
      </c>
      <c r="G632" s="12">
        <v>2008</v>
      </c>
      <c r="H632" s="4" t="str">
        <f ca="1">IF(Table1[[#This Row],[release_year]]&gt;YEAR(TODAY()) - 50,"Yes", "No")</f>
        <v>Yes</v>
      </c>
      <c r="I632"/>
      <c r="J632" t="str">
        <f>IF(Table1[[#This Row],[age_certification]] = "","Not Rated",Table1[[#This Row],[age_certification]])</f>
        <v>Not Rated</v>
      </c>
      <c r="K632" s="18">
        <v>100</v>
      </c>
      <c r="L632" s="9" t="s">
        <v>2541</v>
      </c>
      <c r="M632" s="11">
        <v>6.7</v>
      </c>
      <c r="N632" s="12">
        <v>51</v>
      </c>
      <c r="O632" t="str">
        <f>IF(Table1[[#This Row],[imdb_votes]]&gt;100000, "popular", "not popular")</f>
        <v>not popular</v>
      </c>
    </row>
    <row r="633" spans="1:15" ht="15.75" customHeight="1" x14ac:dyDescent="0.3">
      <c r="A633" s="1">
        <v>631</v>
      </c>
      <c r="B633" s="1" t="s">
        <v>2542</v>
      </c>
      <c r="C633" s="1" t="s">
        <v>2543</v>
      </c>
      <c r="D633" s="1" t="str">
        <f>TRIM(CLEAN(Table1[[#This Row],[title]]))</f>
        <v>What's Your Raashee?</v>
      </c>
      <c r="E633" s="1" t="s">
        <v>13</v>
      </c>
      <c r="F633" s="1" t="s">
        <v>2544</v>
      </c>
      <c r="G633" s="12">
        <v>2009</v>
      </c>
      <c r="H633" s="4" t="str">
        <f ca="1">IF(Table1[[#This Row],[release_year]]&gt;YEAR(TODAY()) - 50,"Yes", "No")</f>
        <v>Yes</v>
      </c>
      <c r="I633" s="1" t="s">
        <v>56</v>
      </c>
      <c r="J633" s="1" t="str">
        <f>IF(Table1[[#This Row],[age_certification]] = "","Not Rated",Table1[[#This Row],[age_certification]])</f>
        <v>PG-13</v>
      </c>
      <c r="K633" s="18">
        <v>192</v>
      </c>
      <c r="L633" s="9" t="s">
        <v>2545</v>
      </c>
      <c r="M633" s="11">
        <v>4.8</v>
      </c>
      <c r="N633" s="12">
        <v>2718</v>
      </c>
      <c r="O633" t="str">
        <f>IF(Table1[[#This Row],[imdb_votes]]&gt;100000, "popular", "not popular")</f>
        <v>not popular</v>
      </c>
    </row>
    <row r="634" spans="1:15" ht="15.75" customHeight="1" x14ac:dyDescent="0.3">
      <c r="A634" s="1">
        <v>632</v>
      </c>
      <c r="B634" s="1" t="s">
        <v>2546</v>
      </c>
      <c r="C634" s="1" t="s">
        <v>2547</v>
      </c>
      <c r="D634" s="1" t="str">
        <f>TRIM(CLEAN(Table1[[#This Row],[title]]))</f>
        <v>Talentime</v>
      </c>
      <c r="E634" s="1" t="s">
        <v>13</v>
      </c>
      <c r="F634" s="1" t="s">
        <v>2548</v>
      </c>
      <c r="G634" s="12">
        <v>2009</v>
      </c>
      <c r="H634" s="4" t="str">
        <f ca="1">IF(Table1[[#This Row],[release_year]]&gt;YEAR(TODAY()) - 50,"Yes", "No")</f>
        <v>Yes</v>
      </c>
      <c r="I634"/>
      <c r="J634" t="str">
        <f>IF(Table1[[#This Row],[age_certification]] = "","Not Rated",Table1[[#This Row],[age_certification]])</f>
        <v>Not Rated</v>
      </c>
      <c r="K634" s="18">
        <v>120</v>
      </c>
      <c r="L634" s="9" t="s">
        <v>2549</v>
      </c>
      <c r="M634" s="11">
        <v>7.4</v>
      </c>
      <c r="N634" s="12">
        <v>203</v>
      </c>
      <c r="O634" t="str">
        <f>IF(Table1[[#This Row],[imdb_votes]]&gt;100000, "popular", "not popular")</f>
        <v>not popular</v>
      </c>
    </row>
    <row r="635" spans="1:15" ht="15.75" customHeight="1" x14ac:dyDescent="0.3">
      <c r="A635" s="1">
        <v>633</v>
      </c>
      <c r="B635" s="1" t="s">
        <v>2550</v>
      </c>
      <c r="C635" s="1" t="s">
        <v>2551</v>
      </c>
      <c r="D635" s="1" t="str">
        <f>TRIM(CLEAN(Table1[[#This Row],[title]]))</f>
        <v>Anthony Kaun Hai?</v>
      </c>
      <c r="E635" s="1" t="s">
        <v>13</v>
      </c>
      <c r="F635" s="1" t="s">
        <v>2552</v>
      </c>
      <c r="G635" s="12">
        <v>2006</v>
      </c>
      <c r="H635" s="4" t="str">
        <f ca="1">IF(Table1[[#This Row],[release_year]]&gt;YEAR(TODAY()) - 50,"Yes", "No")</f>
        <v>Yes</v>
      </c>
      <c r="I635"/>
      <c r="J635" t="str">
        <f>IF(Table1[[#This Row],[age_certification]] = "","Not Rated",Table1[[#This Row],[age_certification]])</f>
        <v>Not Rated</v>
      </c>
      <c r="K635" s="18">
        <v>127</v>
      </c>
      <c r="L635" s="9" t="s">
        <v>2553</v>
      </c>
      <c r="M635" s="11">
        <v>5.2</v>
      </c>
      <c r="N635" s="12">
        <v>664</v>
      </c>
      <c r="O635" t="str">
        <f>IF(Table1[[#This Row],[imdb_votes]]&gt;100000, "popular", "not popular")</f>
        <v>not popular</v>
      </c>
    </row>
    <row r="636" spans="1:15" ht="15.75" customHeight="1" x14ac:dyDescent="0.3">
      <c r="A636" s="1">
        <v>634</v>
      </c>
      <c r="B636" s="1" t="s">
        <v>2554</v>
      </c>
      <c r="C636" s="1" t="s">
        <v>2555</v>
      </c>
      <c r="D636" s="1" t="str">
        <f>TRIM(CLEAN(Table1[[#This Row],[title]]))</f>
        <v>The Prince Who Turns into a Frog</v>
      </c>
      <c r="E636" s="1" t="s">
        <v>32</v>
      </c>
      <c r="F636" s="2" t="s">
        <v>2556</v>
      </c>
      <c r="G636" s="12">
        <v>2005</v>
      </c>
      <c r="H636" s="4" t="str">
        <f ca="1">IF(Table1[[#This Row],[release_year]]&gt;YEAR(TODAY()) - 50,"Yes", "No")</f>
        <v>Yes</v>
      </c>
      <c r="I636" s="1" t="s">
        <v>34</v>
      </c>
      <c r="J636" s="1" t="str">
        <f>IF(Table1[[#This Row],[age_certification]] = "","Not Rated",Table1[[#This Row],[age_certification]])</f>
        <v>TV-14</v>
      </c>
      <c r="K636" s="18">
        <v>44</v>
      </c>
      <c r="L636" s="9" t="s">
        <v>2557</v>
      </c>
      <c r="M636" s="11">
        <v>6.8</v>
      </c>
      <c r="N636" s="12">
        <v>128</v>
      </c>
      <c r="O636" t="str">
        <f>IF(Table1[[#This Row],[imdb_votes]]&gt;100000, "popular", "not popular")</f>
        <v>not popular</v>
      </c>
    </row>
    <row r="637" spans="1:15" ht="15.75" customHeight="1" x14ac:dyDescent="0.3">
      <c r="A637" s="1">
        <v>635</v>
      </c>
      <c r="B637" s="1" t="s">
        <v>2558</v>
      </c>
      <c r="C637" s="1" t="s">
        <v>2559</v>
      </c>
      <c r="D637" s="1" t="str">
        <f>TRIM(CLEAN(Table1[[#This Row],[title]]))</f>
        <v>Mission Istaanbul</v>
      </c>
      <c r="E637" s="1" t="s">
        <v>13</v>
      </c>
      <c r="F637" s="1" t="s">
        <v>2560</v>
      </c>
      <c r="G637" s="12">
        <v>2008</v>
      </c>
      <c r="H637" s="4" t="str">
        <f ca="1">IF(Table1[[#This Row],[release_year]]&gt;YEAR(TODAY()) - 50,"Yes", "No")</f>
        <v>Yes</v>
      </c>
      <c r="I637"/>
      <c r="J637" t="str">
        <f>IF(Table1[[#This Row],[age_certification]] = "","Not Rated",Table1[[#This Row],[age_certification]])</f>
        <v>Not Rated</v>
      </c>
      <c r="K637" s="18">
        <v>125</v>
      </c>
      <c r="L637" s="9" t="s">
        <v>2561</v>
      </c>
      <c r="M637" s="11">
        <v>3.4</v>
      </c>
      <c r="N637" s="12">
        <v>1156</v>
      </c>
      <c r="O637" t="str">
        <f>IF(Table1[[#This Row],[imdb_votes]]&gt;100000, "popular", "not popular")</f>
        <v>not popular</v>
      </c>
    </row>
    <row r="638" spans="1:15" ht="15.75" customHeight="1" x14ac:dyDescent="0.3">
      <c r="A638" s="1">
        <v>636</v>
      </c>
      <c r="B638" s="1" t="s">
        <v>2562</v>
      </c>
      <c r="C638" s="1" t="s">
        <v>2563</v>
      </c>
      <c r="D638" s="1" t="str">
        <f>TRIM(CLEAN(Table1[[#This Row],[title]]))</f>
        <v>Fida</v>
      </c>
      <c r="E638" s="1" t="s">
        <v>13</v>
      </c>
      <c r="F638" s="1" t="s">
        <v>2564</v>
      </c>
      <c r="G638" s="12">
        <v>2004</v>
      </c>
      <c r="H638" s="4" t="str">
        <f ca="1">IF(Table1[[#This Row],[release_year]]&gt;YEAR(TODAY()) - 50,"Yes", "No")</f>
        <v>Yes</v>
      </c>
      <c r="I638"/>
      <c r="J638" t="str">
        <f>IF(Table1[[#This Row],[age_certification]] = "","Not Rated",Table1[[#This Row],[age_certification]])</f>
        <v>Not Rated</v>
      </c>
      <c r="K638" s="18">
        <v>122</v>
      </c>
      <c r="L638" s="9" t="s">
        <v>2565</v>
      </c>
      <c r="M638" s="11">
        <v>5.4</v>
      </c>
      <c r="N638" s="12">
        <v>2608</v>
      </c>
      <c r="O638" t="str">
        <f>IF(Table1[[#This Row],[imdb_votes]]&gt;100000, "popular", "not popular")</f>
        <v>not popular</v>
      </c>
    </row>
    <row r="639" spans="1:15" ht="15.75" customHeight="1" x14ac:dyDescent="0.3">
      <c r="A639" s="1">
        <v>637</v>
      </c>
      <c r="B639" s="1" t="s">
        <v>2566</v>
      </c>
      <c r="C639" s="1" t="s">
        <v>2567</v>
      </c>
      <c r="D639" s="1" t="str">
        <f>TRIM(CLEAN(Table1[[#This Row],[title]]))</f>
        <v>Cocaine</v>
      </c>
      <c r="E639" s="1" t="s">
        <v>32</v>
      </c>
      <c r="F639" s="1" t="s">
        <v>2568</v>
      </c>
      <c r="G639" s="12">
        <v>2005</v>
      </c>
      <c r="H639" s="4" t="str">
        <f ca="1">IF(Table1[[#This Row],[release_year]]&gt;YEAR(TODAY()) - 50,"Yes", "No")</f>
        <v>Yes</v>
      </c>
      <c r="I639" s="1" t="s">
        <v>34</v>
      </c>
      <c r="J639" s="1" t="str">
        <f>IF(Table1[[#This Row],[age_certification]] = "","Not Rated",Table1[[#This Row],[age_certification]])</f>
        <v>TV-14</v>
      </c>
      <c r="K639" s="18">
        <v>44</v>
      </c>
      <c r="L639" s="9" t="s">
        <v>2569</v>
      </c>
      <c r="M639" s="11">
        <v>7.1</v>
      </c>
      <c r="N639" s="12">
        <v>60</v>
      </c>
      <c r="O639" t="str">
        <f>IF(Table1[[#This Row],[imdb_votes]]&gt;100000, "popular", "not popular")</f>
        <v>not popular</v>
      </c>
    </row>
    <row r="640" spans="1:15" ht="15.75" customHeight="1" x14ac:dyDescent="0.3">
      <c r="A640" s="1">
        <v>638</v>
      </c>
      <c r="B640" s="1" t="s">
        <v>2570</v>
      </c>
      <c r="C640" s="1" t="s">
        <v>2571</v>
      </c>
      <c r="D640" s="1" t="str">
        <f>TRIM(CLEAN(Table1[[#This Row],[title]]))</f>
        <v>Breakout</v>
      </c>
      <c r="E640" s="1" t="s">
        <v>32</v>
      </c>
      <c r="F640" s="1" t="s">
        <v>2572</v>
      </c>
      <c r="G640" s="12">
        <v>2010</v>
      </c>
      <c r="H640" s="4" t="str">
        <f ca="1">IF(Table1[[#This Row],[release_year]]&gt;YEAR(TODAY()) - 50,"Yes", "No")</f>
        <v>Yes</v>
      </c>
      <c r="I640" s="1" t="s">
        <v>34</v>
      </c>
      <c r="J640" s="1" t="str">
        <f>IF(Table1[[#This Row],[age_certification]] = "","Not Rated",Table1[[#This Row],[age_certification]])</f>
        <v>TV-14</v>
      </c>
      <c r="K640" s="18">
        <v>44</v>
      </c>
      <c r="L640" s="9" t="s">
        <v>2573</v>
      </c>
      <c r="M640" s="11">
        <v>6.7</v>
      </c>
      <c r="N640" s="12">
        <v>7</v>
      </c>
      <c r="O640" t="str">
        <f>IF(Table1[[#This Row],[imdb_votes]]&gt;100000, "popular", "not popular")</f>
        <v>not popular</v>
      </c>
    </row>
    <row r="641" spans="1:15" ht="15.75" customHeight="1" x14ac:dyDescent="0.3">
      <c r="A641" s="1">
        <v>639</v>
      </c>
      <c r="B641" s="1" t="s">
        <v>2574</v>
      </c>
      <c r="C641" s="1" t="s">
        <v>2575</v>
      </c>
      <c r="D641" s="1" t="str">
        <f>TRIM(CLEAN(Table1[[#This Row],[title]]))</f>
        <v>Kisaan</v>
      </c>
      <c r="E641" s="1" t="s">
        <v>13</v>
      </c>
      <c r="F641" s="1" t="s">
        <v>2576</v>
      </c>
      <c r="G641" s="12">
        <v>2009</v>
      </c>
      <c r="H641" s="4" t="str">
        <f ca="1">IF(Table1[[#This Row],[release_year]]&gt;YEAR(TODAY()) - 50,"Yes", "No")</f>
        <v>Yes</v>
      </c>
      <c r="I641"/>
      <c r="J641" t="str">
        <f>IF(Table1[[#This Row],[age_certification]] = "","Not Rated",Table1[[#This Row],[age_certification]])</f>
        <v>Not Rated</v>
      </c>
      <c r="K641" s="18">
        <v>100</v>
      </c>
      <c r="L641" s="9" t="s">
        <v>2577</v>
      </c>
      <c r="M641" s="11">
        <v>5.5</v>
      </c>
      <c r="N641" s="12">
        <v>302</v>
      </c>
      <c r="O641" t="str">
        <f>IF(Table1[[#This Row],[imdb_votes]]&gt;100000, "popular", "not popular")</f>
        <v>not popular</v>
      </c>
    </row>
    <row r="642" spans="1:15" ht="15.75" customHeight="1" x14ac:dyDescent="0.3">
      <c r="A642" s="1">
        <v>640</v>
      </c>
      <c r="B642" s="1" t="s">
        <v>2578</v>
      </c>
      <c r="C642" s="1" t="s">
        <v>2579</v>
      </c>
      <c r="D642" s="1" t="str">
        <f>TRIM(CLEAN(Table1[[#This Row],[title]]))</f>
        <v>My Amnesia Girl</v>
      </c>
      <c r="E642" s="1" t="s">
        <v>13</v>
      </c>
      <c r="F642" s="1" t="s">
        <v>2580</v>
      </c>
      <c r="G642" s="12">
        <v>2010</v>
      </c>
      <c r="H642" s="4" t="str">
        <f ca="1">IF(Table1[[#This Row],[release_year]]&gt;YEAR(TODAY()) - 50,"Yes", "No")</f>
        <v>Yes</v>
      </c>
      <c r="I642"/>
      <c r="J642" t="str">
        <f>IF(Table1[[#This Row],[age_certification]] = "","Not Rated",Table1[[#This Row],[age_certification]])</f>
        <v>Not Rated</v>
      </c>
      <c r="K642" s="18">
        <v>110</v>
      </c>
      <c r="L642" s="9" t="s">
        <v>2581</v>
      </c>
      <c r="M642" s="11">
        <v>6.7</v>
      </c>
      <c r="N642" s="12">
        <v>430</v>
      </c>
      <c r="O642" t="str">
        <f>IF(Table1[[#This Row],[imdb_votes]]&gt;100000, "popular", "not popular")</f>
        <v>not popular</v>
      </c>
    </row>
    <row r="643" spans="1:15" ht="15.75" customHeight="1" x14ac:dyDescent="0.3">
      <c r="A643" s="1">
        <v>641</v>
      </c>
      <c r="B643" s="1" t="s">
        <v>2582</v>
      </c>
      <c r="C643" s="1" t="s">
        <v>2583</v>
      </c>
      <c r="D643" s="1" t="str">
        <f>TRIM(CLEAN(Table1[[#This Row],[title]]))</f>
        <v>Ij√É¬©: The Journey</v>
      </c>
      <c r="E643" s="1" t="s">
        <v>13</v>
      </c>
      <c r="F643" s="1" t="s">
        <v>2584</v>
      </c>
      <c r="G643" s="12">
        <v>2010</v>
      </c>
      <c r="H643" s="4" t="str">
        <f ca="1">IF(Table1[[#This Row],[release_year]]&gt;YEAR(TODAY()) - 50,"Yes", "No")</f>
        <v>Yes</v>
      </c>
      <c r="I643"/>
      <c r="J643" t="str">
        <f>IF(Table1[[#This Row],[age_certification]] = "","Not Rated",Table1[[#This Row],[age_certification]])</f>
        <v>Not Rated</v>
      </c>
      <c r="K643" s="18">
        <v>106</v>
      </c>
      <c r="L643" s="9" t="s">
        <v>2585</v>
      </c>
      <c r="M643" s="11">
        <v>7</v>
      </c>
      <c r="N643" s="12">
        <v>108</v>
      </c>
      <c r="O643" t="str">
        <f>IF(Table1[[#This Row],[imdb_votes]]&gt;100000, "popular", "not popular")</f>
        <v>not popular</v>
      </c>
    </row>
    <row r="644" spans="1:15" ht="15.75" customHeight="1" x14ac:dyDescent="0.3">
      <c r="A644" s="1">
        <v>642</v>
      </c>
      <c r="B644" s="1" t="s">
        <v>2586</v>
      </c>
      <c r="C644" s="1" t="s">
        <v>2587</v>
      </c>
      <c r="D644" s="1" t="str">
        <f>TRIM(CLEAN(Table1[[#This Row],[title]]))</f>
        <v>At Dolphin Bay</v>
      </c>
      <c r="E644" s="1" t="s">
        <v>32</v>
      </c>
      <c r="F644" s="1" t="s">
        <v>2588</v>
      </c>
      <c r="G644" s="12">
        <v>2003</v>
      </c>
      <c r="H644" s="4" t="str">
        <f ca="1">IF(Table1[[#This Row],[release_year]]&gt;YEAR(TODAY()) - 50,"Yes", "No")</f>
        <v>Yes</v>
      </c>
      <c r="I644" s="1" t="s">
        <v>34</v>
      </c>
      <c r="J644" s="1" t="str">
        <f>IF(Table1[[#This Row],[age_certification]] = "","Not Rated",Table1[[#This Row],[age_certification]])</f>
        <v>TV-14</v>
      </c>
      <c r="K644" s="18">
        <v>59</v>
      </c>
      <c r="L644" s="9" t="s">
        <v>2589</v>
      </c>
      <c r="M644" s="11">
        <v>6.9</v>
      </c>
      <c r="N644" s="12">
        <v>39</v>
      </c>
      <c r="O644" t="str">
        <f>IF(Table1[[#This Row],[imdb_votes]]&gt;100000, "popular", "not popular")</f>
        <v>not popular</v>
      </c>
    </row>
    <row r="645" spans="1:15" ht="15.75" customHeight="1" x14ac:dyDescent="0.3">
      <c r="A645" s="1">
        <v>643</v>
      </c>
      <c r="B645" s="1" t="s">
        <v>2590</v>
      </c>
      <c r="C645" s="1" t="s">
        <v>2591</v>
      </c>
      <c r="D645" s="1" t="str">
        <f>TRIM(CLEAN(Table1[[#This Row],[title]]))</f>
        <v>Perazhagan</v>
      </c>
      <c r="E645" s="1" t="s">
        <v>13</v>
      </c>
      <c r="F645" s="1" t="s">
        <v>2592</v>
      </c>
      <c r="G645" s="12">
        <v>2004</v>
      </c>
      <c r="H645" s="4" t="str">
        <f ca="1">IF(Table1[[#This Row],[release_year]]&gt;YEAR(TODAY()) - 50,"Yes", "No")</f>
        <v>Yes</v>
      </c>
      <c r="I645"/>
      <c r="J645" t="str">
        <f>IF(Table1[[#This Row],[age_certification]] = "","Not Rated",Table1[[#This Row],[age_certification]])</f>
        <v>Not Rated</v>
      </c>
      <c r="K645" s="18">
        <v>148</v>
      </c>
      <c r="L645" s="9" t="s">
        <v>2593</v>
      </c>
      <c r="M645" s="11">
        <v>6.4</v>
      </c>
      <c r="N645" s="12">
        <v>1496</v>
      </c>
      <c r="O645" t="str">
        <f>IF(Table1[[#This Row],[imdb_votes]]&gt;100000, "popular", "not popular")</f>
        <v>not popular</v>
      </c>
    </row>
    <row r="646" spans="1:15" ht="15.75" customHeight="1" x14ac:dyDescent="0.3">
      <c r="A646" s="1">
        <v>644</v>
      </c>
      <c r="B646" s="1" t="s">
        <v>2594</v>
      </c>
      <c r="C646" s="1" t="s">
        <v>2595</v>
      </c>
      <c r="D646" s="1" t="str">
        <f>TRIM(CLEAN(Table1[[#This Row],[title]]))</f>
        <v>My MVP Valentine</v>
      </c>
      <c r="E646" s="1" t="s">
        <v>32</v>
      </c>
      <c r="F646" s="1" t="s">
        <v>2596</v>
      </c>
      <c r="G646" s="12">
        <v>2002</v>
      </c>
      <c r="H646" s="4" t="str">
        <f ca="1">IF(Table1[[#This Row],[release_year]]&gt;YEAR(TODAY()) - 50,"Yes", "No")</f>
        <v>Yes</v>
      </c>
      <c r="I646" s="1" t="s">
        <v>193</v>
      </c>
      <c r="J646" s="1" t="str">
        <f>IF(Table1[[#This Row],[age_certification]] = "","Not Rated",Table1[[#This Row],[age_certification]])</f>
        <v>TV-PG</v>
      </c>
      <c r="K646" s="18">
        <v>69</v>
      </c>
      <c r="L646" s="9" t="s">
        <v>2597</v>
      </c>
      <c r="M646" s="11">
        <v>6.5</v>
      </c>
      <c r="N646" s="12">
        <v>27</v>
      </c>
      <c r="O646" t="str">
        <f>IF(Table1[[#This Row],[imdb_votes]]&gt;100000, "popular", "not popular")</f>
        <v>not popular</v>
      </c>
    </row>
    <row r="647" spans="1:15" ht="15.75" customHeight="1" x14ac:dyDescent="0.3">
      <c r="A647" s="1">
        <v>645</v>
      </c>
      <c r="B647" s="1" t="s">
        <v>2598</v>
      </c>
      <c r="C647" s="1" t="s">
        <v>2599</v>
      </c>
      <c r="D647" s="1" t="str">
        <f>TRIM(CLEAN(Table1[[#This Row],[title]]))</f>
        <v>A Very Special Love</v>
      </c>
      <c r="E647" s="1" t="s">
        <v>13</v>
      </c>
      <c r="F647" s="1" t="s">
        <v>2600</v>
      </c>
      <c r="G647" s="12">
        <v>2008</v>
      </c>
      <c r="H647" s="4" t="str">
        <f ca="1">IF(Table1[[#This Row],[release_year]]&gt;YEAR(TODAY()) - 50,"Yes", "No")</f>
        <v>Yes</v>
      </c>
      <c r="I647" s="1" t="s">
        <v>20</v>
      </c>
      <c r="J647" s="1" t="str">
        <f>IF(Table1[[#This Row],[age_certification]] = "","Not Rated",Table1[[#This Row],[age_certification]])</f>
        <v>PG</v>
      </c>
      <c r="K647" s="18">
        <v>105</v>
      </c>
      <c r="L647" s="9" t="s">
        <v>2601</v>
      </c>
      <c r="M647" s="11">
        <v>6.5</v>
      </c>
      <c r="N647" s="12">
        <v>388</v>
      </c>
      <c r="O647" t="str">
        <f>IF(Table1[[#This Row],[imdb_votes]]&gt;100000, "popular", "not popular")</f>
        <v>not popular</v>
      </c>
    </row>
    <row r="648" spans="1:15" ht="15.75" customHeight="1" x14ac:dyDescent="0.3">
      <c r="A648" s="1">
        <v>646</v>
      </c>
      <c r="B648" s="1" t="s">
        <v>2602</v>
      </c>
      <c r="C648" s="1" t="s">
        <v>2603</v>
      </c>
      <c r="D648" s="1" t="str">
        <f>TRIM(CLEAN(Table1[[#This Row],[title]]))</f>
        <v>Pink Zone</v>
      </c>
      <c r="E648" s="1" t="s">
        <v>32</v>
      </c>
      <c r="F648" s="1" t="s">
        <v>2604</v>
      </c>
      <c r="G648" s="12">
        <v>2007</v>
      </c>
      <c r="H648" s="4" t="str">
        <f ca="1">IF(Table1[[#This Row],[release_year]]&gt;YEAR(TODAY()) - 50,"Yes", "No")</f>
        <v>Yes</v>
      </c>
      <c r="I648"/>
      <c r="J648" t="str">
        <f>IF(Table1[[#This Row],[age_certification]] = "","Not Rated",Table1[[#This Row],[age_certification]])</f>
        <v>Not Rated</v>
      </c>
      <c r="K648" s="18">
        <v>15</v>
      </c>
      <c r="L648" s="9" t="s">
        <v>2605</v>
      </c>
      <c r="M648" s="11">
        <v>6.1</v>
      </c>
      <c r="N648" s="12">
        <v>47</v>
      </c>
      <c r="O648" t="str">
        <f>IF(Table1[[#This Row],[imdb_votes]]&gt;100000, "popular", "not popular")</f>
        <v>not popular</v>
      </c>
    </row>
    <row r="649" spans="1:15" ht="15.75" customHeight="1" x14ac:dyDescent="0.3">
      <c r="A649" s="1">
        <v>647</v>
      </c>
      <c r="B649" s="1" t="s">
        <v>2606</v>
      </c>
      <c r="C649" s="1" t="s">
        <v>2607</v>
      </c>
      <c r="D649" s="1" t="str">
        <f>TRIM(CLEAN(Table1[[#This Row],[title]]))</f>
        <v>Bheem vs Aliens</v>
      </c>
      <c r="E649" s="1" t="s">
        <v>13</v>
      </c>
      <c r="F649" s="1" t="s">
        <v>2608</v>
      </c>
      <c r="G649" s="12">
        <v>2010</v>
      </c>
      <c r="H649" s="4" t="str">
        <f ca="1">IF(Table1[[#This Row],[release_year]]&gt;YEAR(TODAY()) - 50,"Yes", "No")</f>
        <v>Yes</v>
      </c>
      <c r="I649" s="1" t="s">
        <v>43</v>
      </c>
      <c r="J649" s="1" t="str">
        <f>IF(Table1[[#This Row],[age_certification]] = "","Not Rated",Table1[[#This Row],[age_certification]])</f>
        <v>G</v>
      </c>
      <c r="K649" s="18">
        <v>69</v>
      </c>
      <c r="L649" s="9" t="s">
        <v>2609</v>
      </c>
      <c r="M649" s="11">
        <v>7.7</v>
      </c>
      <c r="N649" s="12">
        <v>35</v>
      </c>
      <c r="O649" t="str">
        <f>IF(Table1[[#This Row],[imdb_votes]]&gt;100000, "popular", "not popular")</f>
        <v>not popular</v>
      </c>
    </row>
    <row r="650" spans="1:15" ht="15.75" customHeight="1" x14ac:dyDescent="0.3">
      <c r="A650" s="1">
        <v>648</v>
      </c>
      <c r="B650" s="1" t="s">
        <v>2610</v>
      </c>
      <c r="C650" s="1" t="s">
        <v>2611</v>
      </c>
      <c r="D650" s="1" t="str">
        <f>TRIM(CLEAN(Table1[[#This Row],[title]]))</f>
        <v>Unriddle</v>
      </c>
      <c r="E650" s="1" t="s">
        <v>32</v>
      </c>
      <c r="F650" s="1" t="s">
        <v>2612</v>
      </c>
      <c r="G650" s="12">
        <v>2010</v>
      </c>
      <c r="H650" s="4" t="str">
        <f ca="1">IF(Table1[[#This Row],[release_year]]&gt;YEAR(TODAY()) - 50,"Yes", "No")</f>
        <v>Yes</v>
      </c>
      <c r="I650" s="1" t="s">
        <v>34</v>
      </c>
      <c r="J650" s="1" t="str">
        <f>IF(Table1[[#This Row],[age_certification]] = "","Not Rated",Table1[[#This Row],[age_certification]])</f>
        <v>TV-14</v>
      </c>
      <c r="K650" s="18">
        <v>44</v>
      </c>
      <c r="L650" s="9" t="s">
        <v>2613</v>
      </c>
      <c r="M650" s="11">
        <v>8</v>
      </c>
      <c r="N650" s="12">
        <v>25</v>
      </c>
      <c r="O650" t="str">
        <f>IF(Table1[[#This Row],[imdb_votes]]&gt;100000, "popular", "not popular")</f>
        <v>not popular</v>
      </c>
    </row>
    <row r="651" spans="1:15" ht="15.75" customHeight="1" x14ac:dyDescent="0.3">
      <c r="A651" s="1">
        <v>649</v>
      </c>
      <c r="B651" s="1" t="s">
        <v>2614</v>
      </c>
      <c r="C651" s="1" t="s">
        <v>2615</v>
      </c>
      <c r="D651" s="1" t="str">
        <f>TRIM(CLEAN(Table1[[#This Row],[title]]))</f>
        <v>Tango with Me</v>
      </c>
      <c r="E651" s="1" t="s">
        <v>13</v>
      </c>
      <c r="F651" s="1" t="s">
        <v>2616</v>
      </c>
      <c r="G651" s="12">
        <v>2010</v>
      </c>
      <c r="H651" s="4" t="str">
        <f ca="1">IF(Table1[[#This Row],[release_year]]&gt;YEAR(TODAY()) - 50,"Yes", "No")</f>
        <v>Yes</v>
      </c>
      <c r="I651"/>
      <c r="J651" t="str">
        <f>IF(Table1[[#This Row],[age_certification]] = "","Not Rated",Table1[[#This Row],[age_certification]])</f>
        <v>Not Rated</v>
      </c>
      <c r="K651" s="18">
        <v>104</v>
      </c>
      <c r="L651" s="9" t="s">
        <v>2617</v>
      </c>
      <c r="M651" s="11">
        <v>6.3</v>
      </c>
      <c r="N651" s="12">
        <v>46</v>
      </c>
      <c r="O651" t="str">
        <f>IF(Table1[[#This Row],[imdb_votes]]&gt;100000, "popular", "not popular")</f>
        <v>not popular</v>
      </c>
    </row>
    <row r="652" spans="1:15" ht="15.75" customHeight="1" x14ac:dyDescent="0.3">
      <c r="A652" s="1">
        <v>650</v>
      </c>
      <c r="B652" s="1" t="s">
        <v>2618</v>
      </c>
      <c r="C652" s="1" t="s">
        <v>2619</v>
      </c>
      <c r="D652" s="1" t="str">
        <f>TRIM(CLEAN(Table1[[#This Row],[title]]))</f>
        <v>Chhota Bheem Aur Krishna</v>
      </c>
      <c r="E652" s="1" t="s">
        <v>13</v>
      </c>
      <c r="F652" s="1" t="s">
        <v>2620</v>
      </c>
      <c r="G652" s="12">
        <v>2008</v>
      </c>
      <c r="H652" s="4" t="str">
        <f ca="1">IF(Table1[[#This Row],[release_year]]&gt;YEAR(TODAY()) - 50,"Yes", "No")</f>
        <v>Yes</v>
      </c>
      <c r="I652" s="1" t="s">
        <v>43</v>
      </c>
      <c r="J652" s="1" t="str">
        <f>IF(Table1[[#This Row],[age_certification]] = "","Not Rated",Table1[[#This Row],[age_certification]])</f>
        <v>G</v>
      </c>
      <c r="K652" s="18">
        <v>69</v>
      </c>
      <c r="L652" s="9" t="s">
        <v>2621</v>
      </c>
      <c r="M652" s="11">
        <v>6.4</v>
      </c>
      <c r="N652" s="12">
        <v>310</v>
      </c>
      <c r="O652" t="str">
        <f>IF(Table1[[#This Row],[imdb_votes]]&gt;100000, "popular", "not popular")</f>
        <v>not popular</v>
      </c>
    </row>
    <row r="653" spans="1:15" ht="15.75" customHeight="1" x14ac:dyDescent="0.3">
      <c r="A653" s="1">
        <v>651</v>
      </c>
      <c r="B653" s="1" t="s">
        <v>2622</v>
      </c>
      <c r="C653" s="1" t="s">
        <v>2623</v>
      </c>
      <c r="D653" s="1" t="str">
        <f>TRIM(CLEAN(Table1[[#This Row],[title]]))</f>
        <v>Cocomong</v>
      </c>
      <c r="E653" s="1" t="s">
        <v>32</v>
      </c>
      <c r="F653" s="1" t="s">
        <v>2624</v>
      </c>
      <c r="G653" s="12">
        <v>2008</v>
      </c>
      <c r="H653" s="4" t="str">
        <f ca="1">IF(Table1[[#This Row],[release_year]]&gt;YEAR(TODAY()) - 50,"Yes", "No")</f>
        <v>Yes</v>
      </c>
      <c r="I653" s="1" t="s">
        <v>234</v>
      </c>
      <c r="J653" s="1" t="str">
        <f>IF(Table1[[#This Row],[age_certification]] = "","Not Rated",Table1[[#This Row],[age_certification]])</f>
        <v>TV-Y</v>
      </c>
      <c r="K653" s="18">
        <v>13</v>
      </c>
      <c r="L653" s="9" t="s">
        <v>2625</v>
      </c>
      <c r="M653" s="11">
        <v>5.6</v>
      </c>
      <c r="N653" s="12">
        <v>11</v>
      </c>
      <c r="O653" t="str">
        <f>IF(Table1[[#This Row],[imdb_votes]]&gt;100000, "popular", "not popular")</f>
        <v>not popular</v>
      </c>
    </row>
    <row r="654" spans="1:15" ht="15.75" customHeight="1" x14ac:dyDescent="0.3">
      <c r="A654" s="1">
        <v>652</v>
      </c>
      <c r="B654" s="1" t="s">
        <v>2626</v>
      </c>
      <c r="C654" s="1" t="s">
        <v>2627</v>
      </c>
      <c r="D654" s="1" t="str">
        <f>TRIM(CLEAN(Table1[[#This Row],[title]]))</f>
        <v>Once a Gangster</v>
      </c>
      <c r="E654" s="1" t="s">
        <v>13</v>
      </c>
      <c r="F654" s="1" t="s">
        <v>2628</v>
      </c>
      <c r="G654" s="12">
        <v>2010</v>
      </c>
      <c r="H654" s="4" t="str">
        <f ca="1">IF(Table1[[#This Row],[release_year]]&gt;YEAR(TODAY()) - 50,"Yes", "No")</f>
        <v>Yes</v>
      </c>
      <c r="I654"/>
      <c r="J654" t="str">
        <f>IF(Table1[[#This Row],[age_certification]] = "","Not Rated",Table1[[#This Row],[age_certification]])</f>
        <v>Not Rated</v>
      </c>
      <c r="K654" s="18">
        <v>95</v>
      </c>
      <c r="L654" s="9" t="s">
        <v>2629</v>
      </c>
      <c r="M654" s="11">
        <v>5.7</v>
      </c>
      <c r="N654" s="12">
        <v>481</v>
      </c>
      <c r="O654" t="str">
        <f>IF(Table1[[#This Row],[imdb_votes]]&gt;100000, "popular", "not popular")</f>
        <v>not popular</v>
      </c>
    </row>
    <row r="655" spans="1:15" ht="15.75" customHeight="1" x14ac:dyDescent="0.3">
      <c r="A655" s="1">
        <v>653</v>
      </c>
      <c r="B655" s="1" t="s">
        <v>2630</v>
      </c>
      <c r="C655" s="1" t="s">
        <v>2631</v>
      </c>
      <c r="D655" s="1" t="str">
        <f>TRIM(CLEAN(Table1[[#This Row],[title]]))</f>
        <v>Brother's Shadow</v>
      </c>
      <c r="E655" s="1" t="s">
        <v>13</v>
      </c>
      <c r="F655" s="1" t="s">
        <v>2632</v>
      </c>
      <c r="G655" s="12">
        <v>2006</v>
      </c>
      <c r="H655" s="4" t="str">
        <f ca="1">IF(Table1[[#This Row],[release_year]]&gt;YEAR(TODAY()) - 50,"Yes", "No")</f>
        <v>Yes</v>
      </c>
      <c r="I655"/>
      <c r="J655" t="str">
        <f>IF(Table1[[#This Row],[age_certification]] = "","Not Rated",Table1[[#This Row],[age_certification]])</f>
        <v>Not Rated</v>
      </c>
      <c r="K655" s="18">
        <v>91</v>
      </c>
      <c r="L655" s="9" t="s">
        <v>2633</v>
      </c>
      <c r="M655" s="11">
        <v>6.1</v>
      </c>
      <c r="N655" s="12">
        <v>147</v>
      </c>
      <c r="O655" t="str">
        <f>IF(Table1[[#This Row],[imdb_votes]]&gt;100000, "popular", "not popular")</f>
        <v>not popular</v>
      </c>
    </row>
    <row r="656" spans="1:15" ht="15.75" customHeight="1" x14ac:dyDescent="0.3">
      <c r="A656" s="1">
        <v>654</v>
      </c>
      <c r="B656" s="1" t="s">
        <v>2634</v>
      </c>
      <c r="C656" s="1" t="s">
        <v>2635</v>
      </c>
      <c r="D656" s="1" t="str">
        <f>TRIM(CLEAN(Table1[[#This Row],[title]]))</f>
        <v>Do Paise Ki Dhoop, Chaar Aane Ki Baarish</v>
      </c>
      <c r="E656" s="1" t="s">
        <v>13</v>
      </c>
      <c r="F656" s="1" t="s">
        <v>2636</v>
      </c>
      <c r="G656" s="12">
        <v>2009</v>
      </c>
      <c r="H656" s="4" t="str">
        <f ca="1">IF(Table1[[#This Row],[release_year]]&gt;YEAR(TODAY()) - 50,"Yes", "No")</f>
        <v>Yes</v>
      </c>
      <c r="I656"/>
      <c r="J656" t="str">
        <f>IF(Table1[[#This Row],[age_certification]] = "","Not Rated",Table1[[#This Row],[age_certification]])</f>
        <v>Not Rated</v>
      </c>
      <c r="K656" s="18">
        <v>121</v>
      </c>
      <c r="L656" s="9" t="s">
        <v>2637</v>
      </c>
      <c r="M656" s="11">
        <v>6.5</v>
      </c>
      <c r="N656" s="12">
        <v>203</v>
      </c>
      <c r="O656" t="str">
        <f>IF(Table1[[#This Row],[imdb_votes]]&gt;100000, "popular", "not popular")</f>
        <v>not popular</v>
      </c>
    </row>
    <row r="657" spans="1:15" ht="15.75" customHeight="1" x14ac:dyDescent="0.3">
      <c r="A657" s="1">
        <v>655</v>
      </c>
      <c r="B657" s="1" t="s">
        <v>2638</v>
      </c>
      <c r="C657" s="1" t="s">
        <v>2639</v>
      </c>
      <c r="D657" s="1" t="str">
        <f>TRIM(CLEAN(Table1[[#This Row],[title]]))</f>
        <v>Banyuki</v>
      </c>
      <c r="E657" s="1" t="s">
        <v>13</v>
      </c>
      <c r="F657" s="1" t="s">
        <v>2640</v>
      </c>
      <c r="G657" s="12">
        <v>2010</v>
      </c>
      <c r="H657" s="4" t="str">
        <f ca="1">IF(Table1[[#This Row],[release_year]]&gt;YEAR(TODAY()) - 50,"Yes", "No")</f>
        <v>Yes</v>
      </c>
      <c r="I657"/>
      <c r="J657" t="str">
        <f>IF(Table1[[#This Row],[age_certification]] = "","Not Rated",Table1[[#This Row],[age_certification]])</f>
        <v>Not Rated</v>
      </c>
      <c r="K657" s="18">
        <v>182</v>
      </c>
      <c r="L657" s="9" t="s">
        <v>2641</v>
      </c>
      <c r="M657" s="11">
        <v>7.4</v>
      </c>
      <c r="N657" s="12">
        <v>15</v>
      </c>
      <c r="O657" t="str">
        <f>IF(Table1[[#This Row],[imdb_votes]]&gt;100000, "popular", "not popular")</f>
        <v>not popular</v>
      </c>
    </row>
    <row r="658" spans="1:15" ht="15.75" customHeight="1" x14ac:dyDescent="0.3">
      <c r="A658" s="1">
        <v>656</v>
      </c>
      <c r="B658" s="1" t="s">
        <v>2642</v>
      </c>
      <c r="C658" s="1" t="s">
        <v>2643</v>
      </c>
      <c r="D658" s="1" t="str">
        <f>TRIM(CLEAN(Table1[[#This Row],[title]]))</f>
        <v>Call the Midwife</v>
      </c>
      <c r="E658" s="1" t="s">
        <v>32</v>
      </c>
      <c r="F658" s="1" t="s">
        <v>2644</v>
      </c>
      <c r="G658" s="12">
        <v>2012</v>
      </c>
      <c r="H658" s="4" t="str">
        <f ca="1">IF(Table1[[#This Row],[release_year]]&gt;YEAR(TODAY()) - 50,"Yes", "No")</f>
        <v>Yes</v>
      </c>
      <c r="I658" s="1" t="s">
        <v>193</v>
      </c>
      <c r="J658" s="1" t="str">
        <f>IF(Table1[[#This Row],[age_certification]] = "","Not Rated",Table1[[#This Row],[age_certification]])</f>
        <v>TV-PG</v>
      </c>
      <c r="K658" s="18">
        <v>56</v>
      </c>
      <c r="L658" s="9" t="s">
        <v>2645</v>
      </c>
      <c r="M658" s="11">
        <v>8.5</v>
      </c>
      <c r="N658" s="12">
        <v>25562</v>
      </c>
      <c r="O658" t="str">
        <f>IF(Table1[[#This Row],[imdb_votes]]&gt;100000, "popular", "not popular")</f>
        <v>not popular</v>
      </c>
    </row>
    <row r="659" spans="1:15" ht="15.75" customHeight="1" x14ac:dyDescent="0.3">
      <c r="A659" s="1">
        <v>657</v>
      </c>
      <c r="B659" s="1" t="s">
        <v>2646</v>
      </c>
      <c r="C659" s="1" t="s">
        <v>2647</v>
      </c>
      <c r="D659" s="1" t="str">
        <f>TRIM(CLEAN(Table1[[#This Row],[title]]))</f>
        <v>Hop</v>
      </c>
      <c r="E659" s="1" t="s">
        <v>13</v>
      </c>
      <c r="F659" s="1" t="s">
        <v>2648</v>
      </c>
      <c r="G659" s="12">
        <v>2011</v>
      </c>
      <c r="H659" s="4" t="str">
        <f ca="1">IF(Table1[[#This Row],[release_year]]&gt;YEAR(TODAY()) - 50,"Yes", "No")</f>
        <v>Yes</v>
      </c>
      <c r="I659" s="1" t="s">
        <v>20</v>
      </c>
      <c r="J659" s="1" t="str">
        <f>IF(Table1[[#This Row],[age_certification]] = "","Not Rated",Table1[[#This Row],[age_certification]])</f>
        <v>PG</v>
      </c>
      <c r="K659" s="18">
        <v>95</v>
      </c>
      <c r="L659" s="9" t="s">
        <v>2649</v>
      </c>
      <c r="M659" s="11">
        <v>5.4</v>
      </c>
      <c r="N659" s="12">
        <v>33734</v>
      </c>
      <c r="O659" t="str">
        <f>IF(Table1[[#This Row],[imdb_votes]]&gt;100000, "popular", "not popular")</f>
        <v>not popular</v>
      </c>
    </row>
    <row r="660" spans="1:15" ht="15.75" customHeight="1" x14ac:dyDescent="0.3">
      <c r="A660" s="1">
        <v>658</v>
      </c>
      <c r="B660" s="1" t="s">
        <v>2650</v>
      </c>
      <c r="C660" s="1" t="s">
        <v>2651</v>
      </c>
      <c r="D660" s="1" t="str">
        <f>TRIM(CLEAN(Table1[[#This Row],[title]]))</f>
        <v>Crazy, Stupid, Love.</v>
      </c>
      <c r="E660" s="1" t="s">
        <v>13</v>
      </c>
      <c r="F660" s="1" t="s">
        <v>2652</v>
      </c>
      <c r="G660" s="12">
        <v>2011</v>
      </c>
      <c r="H660" s="4" t="str">
        <f ca="1">IF(Table1[[#This Row],[release_year]]&gt;YEAR(TODAY()) - 50,"Yes", "No")</f>
        <v>Yes</v>
      </c>
      <c r="I660" s="1" t="s">
        <v>56</v>
      </c>
      <c r="J660" s="1" t="str">
        <f>IF(Table1[[#This Row],[age_certification]] = "","Not Rated",Table1[[#This Row],[age_certification]])</f>
        <v>PG-13</v>
      </c>
      <c r="K660" s="18">
        <v>118</v>
      </c>
      <c r="L660" s="9" t="s">
        <v>2653</v>
      </c>
      <c r="M660" s="11">
        <v>7.4</v>
      </c>
      <c r="N660" s="12">
        <v>507878</v>
      </c>
      <c r="O660" t="str">
        <f>IF(Table1[[#This Row],[imdb_votes]]&gt;100000, "popular", "not popular")</f>
        <v>popular</v>
      </c>
    </row>
    <row r="661" spans="1:15" ht="15.75" customHeight="1" x14ac:dyDescent="0.3">
      <c r="A661" s="1">
        <v>659</v>
      </c>
      <c r="B661" s="1" t="s">
        <v>2654</v>
      </c>
      <c r="C661" s="1" t="s">
        <v>2655</v>
      </c>
      <c r="D661" s="1" t="str">
        <f>TRIM(CLEAN(Table1[[#This Row],[title]]))</f>
        <v>New Girl</v>
      </c>
      <c r="E661" s="1" t="s">
        <v>32</v>
      </c>
      <c r="F661" s="1" t="s">
        <v>2656</v>
      </c>
      <c r="G661" s="12">
        <v>2011</v>
      </c>
      <c r="H661" s="4" t="str">
        <f ca="1">IF(Table1[[#This Row],[release_year]]&gt;YEAR(TODAY()) - 50,"Yes", "No")</f>
        <v>Yes</v>
      </c>
      <c r="I661" s="1" t="s">
        <v>34</v>
      </c>
      <c r="J661" s="1" t="str">
        <f>IF(Table1[[#This Row],[age_certification]] = "","Not Rated",Table1[[#This Row],[age_certification]])</f>
        <v>TV-14</v>
      </c>
      <c r="K661" s="18">
        <v>21</v>
      </c>
      <c r="L661" s="9" t="s">
        <v>2657</v>
      </c>
      <c r="M661" s="11">
        <v>7.7</v>
      </c>
      <c r="N661" s="12">
        <v>216209</v>
      </c>
      <c r="O661" t="str">
        <f>IF(Table1[[#This Row],[imdb_votes]]&gt;100000, "popular", "not popular")</f>
        <v>popular</v>
      </c>
    </row>
    <row r="662" spans="1:15" ht="15.75" customHeight="1" x14ac:dyDescent="0.3">
      <c r="A662" s="1">
        <v>660</v>
      </c>
      <c r="B662" s="1" t="s">
        <v>2658</v>
      </c>
      <c r="C662" s="1" t="s">
        <v>2659</v>
      </c>
      <c r="D662" s="1" t="str">
        <f>TRIM(CLEAN(Table1[[#This Row],[title]]))</f>
        <v>Black Mirror</v>
      </c>
      <c r="E662" s="1" t="s">
        <v>32</v>
      </c>
      <c r="F662" s="2" t="s">
        <v>2660</v>
      </c>
      <c r="G662" s="12">
        <v>2011</v>
      </c>
      <c r="H662" s="4" t="str">
        <f ca="1">IF(Table1[[#This Row],[release_year]]&gt;YEAR(TODAY()) - 50,"Yes", "No")</f>
        <v>Yes</v>
      </c>
      <c r="I662" s="1" t="s">
        <v>132</v>
      </c>
      <c r="J662" s="1" t="str">
        <f>IF(Table1[[#This Row],[age_certification]] = "","Not Rated",Table1[[#This Row],[age_certification]])</f>
        <v>TV-MA</v>
      </c>
      <c r="K662" s="18">
        <v>59</v>
      </c>
      <c r="L662" s="9" t="s">
        <v>2661</v>
      </c>
      <c r="M662" s="11">
        <v>8.8000000000000007</v>
      </c>
      <c r="N662" s="12">
        <v>515577</v>
      </c>
      <c r="O662" t="str">
        <f>IF(Table1[[#This Row],[imdb_votes]]&gt;100000, "popular", "not popular")</f>
        <v>popular</v>
      </c>
    </row>
    <row r="663" spans="1:15" ht="15.75" customHeight="1" x14ac:dyDescent="0.3">
      <c r="A663" s="1">
        <v>661</v>
      </c>
      <c r="B663" s="1" t="s">
        <v>2662</v>
      </c>
      <c r="C663" s="1" t="s">
        <v>2663</v>
      </c>
      <c r="D663" s="1" t="str">
        <f>TRIM(CLEAN(Table1[[#This Row],[title]]))</f>
        <v>Margin Call</v>
      </c>
      <c r="E663" s="1" t="s">
        <v>13</v>
      </c>
      <c r="F663" s="1" t="s">
        <v>2664</v>
      </c>
      <c r="G663" s="12">
        <v>2011</v>
      </c>
      <c r="H663" s="4" t="str">
        <f ca="1">IF(Table1[[#This Row],[release_year]]&gt;YEAR(TODAY()) - 50,"Yes", "No")</f>
        <v>Yes</v>
      </c>
      <c r="I663" s="1" t="s">
        <v>15</v>
      </c>
      <c r="J663" s="1" t="str">
        <f>IF(Table1[[#This Row],[age_certification]] = "","Not Rated",Table1[[#This Row],[age_certification]])</f>
        <v>R</v>
      </c>
      <c r="K663" s="18">
        <v>107</v>
      </c>
      <c r="L663" s="9" t="s">
        <v>2665</v>
      </c>
      <c r="M663" s="11">
        <v>7.1</v>
      </c>
      <c r="N663" s="12">
        <v>125883</v>
      </c>
      <c r="O663" t="str">
        <f>IF(Table1[[#This Row],[imdb_votes]]&gt;100000, "popular", "not popular")</f>
        <v>popular</v>
      </c>
    </row>
    <row r="664" spans="1:15" ht="15.75" customHeight="1" x14ac:dyDescent="0.3">
      <c r="A664" s="1">
        <v>662</v>
      </c>
      <c r="B664" s="1" t="s">
        <v>2666</v>
      </c>
      <c r="C664" s="1" t="s">
        <v>2667</v>
      </c>
      <c r="D664" s="1" t="str">
        <f>TRIM(CLEAN(Table1[[#This Row],[title]]))</f>
        <v>Django Unchained</v>
      </c>
      <c r="E664" s="1" t="s">
        <v>13</v>
      </c>
      <c r="F664" s="1" t="s">
        <v>2668</v>
      </c>
      <c r="G664" s="12">
        <v>2012</v>
      </c>
      <c r="H664" s="4" t="str">
        <f ca="1">IF(Table1[[#This Row],[release_year]]&gt;YEAR(TODAY()) - 50,"Yes", "No")</f>
        <v>Yes</v>
      </c>
      <c r="I664" s="1" t="s">
        <v>15</v>
      </c>
      <c r="J664" s="1" t="str">
        <f>IF(Table1[[#This Row],[age_certification]] = "","Not Rated",Table1[[#This Row],[age_certification]])</f>
        <v>R</v>
      </c>
      <c r="K664" s="18">
        <v>165</v>
      </c>
      <c r="L664" s="9" t="s">
        <v>2669</v>
      </c>
      <c r="M664" s="11">
        <v>8.4</v>
      </c>
      <c r="N664" s="12">
        <v>1472668</v>
      </c>
      <c r="O664" t="str">
        <f>IF(Table1[[#This Row],[imdb_votes]]&gt;100000, "popular", "not popular")</f>
        <v>popular</v>
      </c>
    </row>
    <row r="665" spans="1:15" ht="15.75" customHeight="1" x14ac:dyDescent="0.3">
      <c r="A665" s="1">
        <v>663</v>
      </c>
      <c r="B665" s="1" t="s">
        <v>2670</v>
      </c>
      <c r="C665" s="1" t="s">
        <v>2671</v>
      </c>
      <c r="D665" s="1" t="str">
        <f>TRIM(CLEAN(Table1[[#This Row],[title]]))</f>
        <v>Longmire</v>
      </c>
      <c r="E665" s="1" t="s">
        <v>32</v>
      </c>
      <c r="F665" s="1" t="s">
        <v>2672</v>
      </c>
      <c r="G665" s="12">
        <v>2012</v>
      </c>
      <c r="H665" s="4" t="str">
        <f ca="1">IF(Table1[[#This Row],[release_year]]&gt;YEAR(TODAY()) - 50,"Yes", "No")</f>
        <v>Yes</v>
      </c>
      <c r="I665" s="1" t="s">
        <v>34</v>
      </c>
      <c r="J665" s="1" t="str">
        <f>IF(Table1[[#This Row],[age_certification]] = "","Not Rated",Table1[[#This Row],[age_certification]])</f>
        <v>TV-14</v>
      </c>
      <c r="K665" s="18">
        <v>53</v>
      </c>
      <c r="L665" s="9" t="s">
        <v>2673</v>
      </c>
      <c r="M665" s="11">
        <v>8.3000000000000007</v>
      </c>
      <c r="N665" s="12">
        <v>34362</v>
      </c>
      <c r="O665" t="str">
        <f>IF(Table1[[#This Row],[imdb_votes]]&gt;100000, "popular", "not popular")</f>
        <v>not popular</v>
      </c>
    </row>
    <row r="666" spans="1:15" ht="15.75" customHeight="1" x14ac:dyDescent="0.3">
      <c r="A666" s="1">
        <v>664</v>
      </c>
      <c r="B666" s="1" t="s">
        <v>2674</v>
      </c>
      <c r="C666" s="1" t="s">
        <v>2675</v>
      </c>
      <c r="D666" s="1" t="str">
        <f>TRIM(CLEAN(Table1[[#This Row],[title]]))</f>
        <v>Looper</v>
      </c>
      <c r="E666" s="1" t="s">
        <v>13</v>
      </c>
      <c r="F666" s="1" t="s">
        <v>2676</v>
      </c>
      <c r="G666" s="12">
        <v>2012</v>
      </c>
      <c r="H666" s="4" t="str">
        <f ca="1">IF(Table1[[#This Row],[release_year]]&gt;YEAR(TODAY()) - 50,"Yes", "No")</f>
        <v>Yes</v>
      </c>
      <c r="I666" s="1" t="s">
        <v>15</v>
      </c>
      <c r="J666" s="1" t="str">
        <f>IF(Table1[[#This Row],[age_certification]] = "","Not Rated",Table1[[#This Row],[age_certification]])</f>
        <v>R</v>
      </c>
      <c r="K666" s="18">
        <v>119</v>
      </c>
      <c r="L666" s="9" t="s">
        <v>2677</v>
      </c>
      <c r="M666" s="11">
        <v>7.4</v>
      </c>
      <c r="N666" s="12">
        <v>566791</v>
      </c>
      <c r="O666" t="str">
        <f>IF(Table1[[#This Row],[imdb_votes]]&gt;100000, "popular", "not popular")</f>
        <v>popular</v>
      </c>
    </row>
    <row r="667" spans="1:15" ht="15.75" customHeight="1" x14ac:dyDescent="0.3">
      <c r="A667" s="1">
        <v>665</v>
      </c>
      <c r="B667" s="1" t="s">
        <v>2678</v>
      </c>
      <c r="C667" s="1" t="s">
        <v>2679</v>
      </c>
      <c r="D667" s="1" t="str">
        <f>TRIM(CLEAN(Table1[[#This Row],[title]]))</f>
        <v>Shameless</v>
      </c>
      <c r="E667" s="1" t="s">
        <v>32</v>
      </c>
      <c r="F667" s="1" t="s">
        <v>2680</v>
      </c>
      <c r="G667" s="12">
        <v>2011</v>
      </c>
      <c r="H667" s="4" t="str">
        <f ca="1">IF(Table1[[#This Row],[release_year]]&gt;YEAR(TODAY()) - 50,"Yes", "No")</f>
        <v>Yes</v>
      </c>
      <c r="I667" s="1" t="s">
        <v>132</v>
      </c>
      <c r="J667" s="1" t="str">
        <f>IF(Table1[[#This Row],[age_certification]] = "","Not Rated",Table1[[#This Row],[age_certification]])</f>
        <v>TV-MA</v>
      </c>
      <c r="K667" s="18">
        <v>54</v>
      </c>
      <c r="L667" s="9" t="s">
        <v>2681</v>
      </c>
      <c r="M667" s="11">
        <v>8.6</v>
      </c>
      <c r="N667" s="12">
        <v>230243</v>
      </c>
      <c r="O667" t="str">
        <f>IF(Table1[[#This Row],[imdb_votes]]&gt;100000, "popular", "not popular")</f>
        <v>popular</v>
      </c>
    </row>
    <row r="668" spans="1:15" ht="15.75" customHeight="1" x14ac:dyDescent="0.3">
      <c r="A668" s="1">
        <v>666</v>
      </c>
      <c r="B668" s="1" t="s">
        <v>2682</v>
      </c>
      <c r="C668" s="1" t="s">
        <v>2683</v>
      </c>
      <c r="D668" s="1" t="str">
        <f>TRIM(CLEAN(Table1[[#This Row],[title]]))</f>
        <v>Happy Endings</v>
      </c>
      <c r="E668" s="1" t="s">
        <v>32</v>
      </c>
      <c r="F668" s="1" t="s">
        <v>2684</v>
      </c>
      <c r="G668" s="12">
        <v>2011</v>
      </c>
      <c r="H668" s="4" t="str">
        <f ca="1">IF(Table1[[#This Row],[release_year]]&gt;YEAR(TODAY()) - 50,"Yes", "No")</f>
        <v>Yes</v>
      </c>
      <c r="I668" s="1" t="s">
        <v>34</v>
      </c>
      <c r="J668" s="1" t="str">
        <f>IF(Table1[[#This Row],[age_certification]] = "","Not Rated",Table1[[#This Row],[age_certification]])</f>
        <v>TV-14</v>
      </c>
      <c r="K668" s="18">
        <v>21</v>
      </c>
      <c r="L668" s="9" t="s">
        <v>2685</v>
      </c>
      <c r="M668" s="11">
        <v>7.8</v>
      </c>
      <c r="N668" s="12">
        <v>37778</v>
      </c>
      <c r="O668" t="str">
        <f>IF(Table1[[#This Row],[imdb_votes]]&gt;100000, "popular", "not popular")</f>
        <v>not popular</v>
      </c>
    </row>
    <row r="669" spans="1:15" ht="15.75" customHeight="1" x14ac:dyDescent="0.3">
      <c r="A669" s="1">
        <v>667</v>
      </c>
      <c r="B669" s="1" t="s">
        <v>2686</v>
      </c>
      <c r="C669" s="1" t="s">
        <v>2687</v>
      </c>
      <c r="D669" s="1" t="str">
        <f>TRIM(CLEAN(Table1[[#This Row],[title]]))</f>
        <v>Argo</v>
      </c>
      <c r="E669" s="1" t="s">
        <v>13</v>
      </c>
      <c r="F669" s="1" t="s">
        <v>2688</v>
      </c>
      <c r="G669" s="12">
        <v>2012</v>
      </c>
      <c r="H669" s="4" t="str">
        <f ca="1">IF(Table1[[#This Row],[release_year]]&gt;YEAR(TODAY()) - 50,"Yes", "No")</f>
        <v>Yes</v>
      </c>
      <c r="I669" s="1" t="s">
        <v>15</v>
      </c>
      <c r="J669" s="1" t="str">
        <f>IF(Table1[[#This Row],[age_certification]] = "","Not Rated",Table1[[#This Row],[age_certification]])</f>
        <v>R</v>
      </c>
      <c r="K669" s="18">
        <v>120</v>
      </c>
      <c r="L669" s="9" t="s">
        <v>2689</v>
      </c>
      <c r="M669" s="11">
        <v>7.7</v>
      </c>
      <c r="N669" s="12">
        <v>600392</v>
      </c>
      <c r="O669" t="str">
        <f>IF(Table1[[#This Row],[imdb_votes]]&gt;100000, "popular", "not popular")</f>
        <v>popular</v>
      </c>
    </row>
    <row r="670" spans="1:15" ht="15.75" customHeight="1" x14ac:dyDescent="0.3">
      <c r="A670" s="1">
        <v>668</v>
      </c>
      <c r="B670" s="1" t="s">
        <v>2690</v>
      </c>
      <c r="C670" s="1" t="s">
        <v>2691</v>
      </c>
      <c r="D670" s="1" t="str">
        <f>TRIM(CLEAN(Table1[[#This Row],[title]]))</f>
        <v>Last Tango in Halifax</v>
      </c>
      <c r="E670" s="1" t="s">
        <v>32</v>
      </c>
      <c r="F670" s="1" t="s">
        <v>2692</v>
      </c>
      <c r="G670" s="12">
        <v>2012</v>
      </c>
      <c r="H670" s="4" t="str">
        <f ca="1">IF(Table1[[#This Row],[release_year]]&gt;YEAR(TODAY()) - 50,"Yes", "No")</f>
        <v>Yes</v>
      </c>
      <c r="I670" s="1" t="s">
        <v>34</v>
      </c>
      <c r="J670" s="1" t="str">
        <f>IF(Table1[[#This Row],[age_certification]] = "","Not Rated",Table1[[#This Row],[age_certification]])</f>
        <v>TV-14</v>
      </c>
      <c r="K670" s="18">
        <v>59</v>
      </c>
      <c r="L670" s="9" t="s">
        <v>2693</v>
      </c>
      <c r="M670" s="11">
        <v>8.3000000000000007</v>
      </c>
      <c r="N670" s="12">
        <v>6844</v>
      </c>
      <c r="O670" t="str">
        <f>IF(Table1[[#This Row],[imdb_votes]]&gt;100000, "popular", "not popular")</f>
        <v>not popular</v>
      </c>
    </row>
    <row r="671" spans="1:15" ht="15.75" customHeight="1" x14ac:dyDescent="0.3">
      <c r="A671" s="1">
        <v>669</v>
      </c>
      <c r="B671" s="1" t="s">
        <v>2694</v>
      </c>
      <c r="C671" s="1" t="s">
        <v>2695</v>
      </c>
      <c r="D671" s="1" t="str">
        <f>TRIM(CLEAN(Table1[[#This Row],[title]]))</f>
        <v>Midnight in Paris</v>
      </c>
      <c r="E671" s="1" t="s">
        <v>13</v>
      </c>
      <c r="F671" s="1" t="s">
        <v>2696</v>
      </c>
      <c r="G671" s="12">
        <v>2011</v>
      </c>
      <c r="H671" s="4" t="str">
        <f ca="1">IF(Table1[[#This Row],[release_year]]&gt;YEAR(TODAY()) - 50,"Yes", "No")</f>
        <v>Yes</v>
      </c>
      <c r="I671" s="1" t="s">
        <v>56</v>
      </c>
      <c r="J671" s="1" t="str">
        <f>IF(Table1[[#This Row],[age_certification]] = "","Not Rated",Table1[[#This Row],[age_certification]])</f>
        <v>PG-13</v>
      </c>
      <c r="K671" s="18">
        <v>94</v>
      </c>
      <c r="L671" s="9" t="s">
        <v>2697</v>
      </c>
      <c r="M671" s="11">
        <v>7.7</v>
      </c>
      <c r="N671" s="12">
        <v>413541</v>
      </c>
      <c r="O671" t="str">
        <f>IF(Table1[[#This Row],[imdb_votes]]&gt;100000, "popular", "not popular")</f>
        <v>popular</v>
      </c>
    </row>
    <row r="672" spans="1:15" ht="15.75" customHeight="1" x14ac:dyDescent="0.3">
      <c r="A672" s="1">
        <v>670</v>
      </c>
      <c r="B672" s="1" t="s">
        <v>2698</v>
      </c>
      <c r="C672" s="1" t="s">
        <v>2699</v>
      </c>
      <c r="D672" s="1" t="str">
        <f>TRIM(CLEAN(Table1[[#This Row],[title]]))</f>
        <v>Ink Master</v>
      </c>
      <c r="E672" s="1" t="s">
        <v>32</v>
      </c>
      <c r="F672" s="1" t="s">
        <v>2700</v>
      </c>
      <c r="G672" s="12">
        <v>2012</v>
      </c>
      <c r="H672" s="4" t="str">
        <f ca="1">IF(Table1[[#This Row],[release_year]]&gt;YEAR(TODAY()) - 50,"Yes", "No")</f>
        <v>Yes</v>
      </c>
      <c r="I672" s="1" t="s">
        <v>34</v>
      </c>
      <c r="J672" s="1" t="str">
        <f>IF(Table1[[#This Row],[age_certification]] = "","Not Rated",Table1[[#This Row],[age_certification]])</f>
        <v>TV-14</v>
      </c>
      <c r="K672" s="18">
        <v>42</v>
      </c>
      <c r="L672" s="9" t="s">
        <v>2701</v>
      </c>
      <c r="M672" s="11">
        <v>7.4</v>
      </c>
      <c r="N672" s="12">
        <v>3874</v>
      </c>
      <c r="O672" t="str">
        <f>IF(Table1[[#This Row],[imdb_votes]]&gt;100000, "popular", "not popular")</f>
        <v>not popular</v>
      </c>
    </row>
    <row r="673" spans="1:15" ht="15.75" customHeight="1" x14ac:dyDescent="0.3">
      <c r="A673" s="1">
        <v>671</v>
      </c>
      <c r="B673" s="1" t="s">
        <v>2702</v>
      </c>
      <c r="C673" s="1" t="s">
        <v>2703</v>
      </c>
      <c r="D673" s="1" t="str">
        <f>TRIM(CLEAN(Table1[[#This Row],[title]]))</f>
        <v>Top Boy</v>
      </c>
      <c r="E673" s="1" t="s">
        <v>32</v>
      </c>
      <c r="F673" s="1" t="s">
        <v>2704</v>
      </c>
      <c r="G673" s="12">
        <v>2011</v>
      </c>
      <c r="H673" s="4" t="str">
        <f ca="1">IF(Table1[[#This Row],[release_year]]&gt;YEAR(TODAY()) - 50,"Yes", "No")</f>
        <v>Yes</v>
      </c>
      <c r="I673" s="1" t="s">
        <v>132</v>
      </c>
      <c r="J673" s="1" t="str">
        <f>IF(Table1[[#This Row],[age_certification]] = "","Not Rated",Table1[[#This Row],[age_certification]])</f>
        <v>TV-MA</v>
      </c>
      <c r="K673" s="18">
        <v>48</v>
      </c>
      <c r="L673" s="9" t="s">
        <v>2705</v>
      </c>
      <c r="M673" s="11">
        <v>8.4</v>
      </c>
      <c r="N673" s="12">
        <v>22420</v>
      </c>
      <c r="O673" t="str">
        <f>IF(Table1[[#This Row],[imdb_votes]]&gt;100000, "popular", "not popular")</f>
        <v>not popular</v>
      </c>
    </row>
    <row r="674" spans="1:15" ht="15.75" customHeight="1" x14ac:dyDescent="0.3">
      <c r="A674" s="1">
        <v>672</v>
      </c>
      <c r="B674" s="1" t="s">
        <v>2706</v>
      </c>
      <c r="C674" s="1" t="s">
        <v>2707</v>
      </c>
      <c r="D674" s="1" t="str">
        <f>TRIM(CLEAN(Table1[[#This Row],[title]]))</f>
        <v>Warrior</v>
      </c>
      <c r="E674" s="1" t="s">
        <v>13</v>
      </c>
      <c r="F674" s="1" t="s">
        <v>2708</v>
      </c>
      <c r="G674" s="12">
        <v>2011</v>
      </c>
      <c r="H674" s="4" t="str">
        <f ca="1">IF(Table1[[#This Row],[release_year]]&gt;YEAR(TODAY()) - 50,"Yes", "No")</f>
        <v>Yes</v>
      </c>
      <c r="I674" s="1" t="s">
        <v>56</v>
      </c>
      <c r="J674" s="1" t="str">
        <f>IF(Table1[[#This Row],[age_certification]] = "","Not Rated",Table1[[#This Row],[age_certification]])</f>
        <v>PG-13</v>
      </c>
      <c r="K674" s="18">
        <v>140</v>
      </c>
      <c r="L674" s="9" t="s">
        <v>2709</v>
      </c>
      <c r="M674" s="11">
        <v>8.1999999999999904</v>
      </c>
      <c r="N674" s="12">
        <v>463276</v>
      </c>
      <c r="O674" t="str">
        <f>IF(Table1[[#This Row],[imdb_votes]]&gt;100000, "popular", "not popular")</f>
        <v>popular</v>
      </c>
    </row>
    <row r="675" spans="1:15" ht="15.75" customHeight="1" x14ac:dyDescent="0.3">
      <c r="A675" s="1">
        <v>673</v>
      </c>
      <c r="B675" s="1" t="s">
        <v>2710</v>
      </c>
      <c r="C675" s="1" t="s">
        <v>2711</v>
      </c>
      <c r="D675" s="1" t="str">
        <f>TRIM(CLEAN(Table1[[#This Row],[title]]))</f>
        <v>Hunter x Hunter</v>
      </c>
      <c r="E675" s="1" t="s">
        <v>32</v>
      </c>
      <c r="F675" s="1" t="s">
        <v>2712</v>
      </c>
      <c r="G675" s="12">
        <v>2011</v>
      </c>
      <c r="H675" s="4" t="str">
        <f ca="1">IF(Table1[[#This Row],[release_year]]&gt;YEAR(TODAY()) - 50,"Yes", "No")</f>
        <v>Yes</v>
      </c>
      <c r="I675" s="1" t="s">
        <v>34</v>
      </c>
      <c r="J675" s="1" t="str">
        <f>IF(Table1[[#This Row],[age_certification]] = "","Not Rated",Table1[[#This Row],[age_certification]])</f>
        <v>TV-14</v>
      </c>
      <c r="K675" s="18">
        <v>23</v>
      </c>
      <c r="L675" s="9" t="s">
        <v>2713</v>
      </c>
      <c r="M675" s="11">
        <v>9</v>
      </c>
      <c r="N675" s="12">
        <v>87857</v>
      </c>
      <c r="O675" t="str">
        <f>IF(Table1[[#This Row],[imdb_votes]]&gt;100000, "popular", "not popular")</f>
        <v>not popular</v>
      </c>
    </row>
    <row r="676" spans="1:15" ht="15.75" customHeight="1" x14ac:dyDescent="0.3">
      <c r="A676" s="1">
        <v>674</v>
      </c>
      <c r="B676" s="1" t="s">
        <v>2714</v>
      </c>
      <c r="C676" s="1" t="s">
        <v>2715</v>
      </c>
      <c r="D676" s="1" t="str">
        <f>TRIM(CLEAN(Table1[[#This Row],[title]]))</f>
        <v>Les Mis√É¬©rables</v>
      </c>
      <c r="E676" s="1" t="s">
        <v>13</v>
      </c>
      <c r="F676" s="1" t="s">
        <v>2716</v>
      </c>
      <c r="G676" s="12">
        <v>2012</v>
      </c>
      <c r="H676" s="4" t="str">
        <f ca="1">IF(Table1[[#This Row],[release_year]]&gt;YEAR(TODAY()) - 50,"Yes", "No")</f>
        <v>Yes</v>
      </c>
      <c r="I676" s="1" t="s">
        <v>56</v>
      </c>
      <c r="J676" s="1" t="str">
        <f>IF(Table1[[#This Row],[age_certification]] = "","Not Rated",Table1[[#This Row],[age_certification]])</f>
        <v>PG-13</v>
      </c>
      <c r="K676" s="18">
        <v>157</v>
      </c>
      <c r="L676" s="9" t="s">
        <v>2717</v>
      </c>
      <c r="M676" s="11">
        <v>7.5</v>
      </c>
      <c r="N676" s="12">
        <v>325132</v>
      </c>
      <c r="O676" t="str">
        <f>IF(Table1[[#This Row],[imdb_votes]]&gt;100000, "popular", "not popular")</f>
        <v>popular</v>
      </c>
    </row>
    <row r="677" spans="1:15" ht="15.75" customHeight="1" x14ac:dyDescent="0.3">
      <c r="A677" s="1">
        <v>675</v>
      </c>
      <c r="B677" s="1" t="s">
        <v>2718</v>
      </c>
      <c r="C677" s="1" t="s">
        <v>2719</v>
      </c>
      <c r="D677" s="1" t="str">
        <f>TRIM(CLEAN(Table1[[#This Row],[title]]))</f>
        <v>Arrow</v>
      </c>
      <c r="E677" s="1" t="s">
        <v>32</v>
      </c>
      <c r="F677" s="1" t="s">
        <v>2720</v>
      </c>
      <c r="G677" s="12">
        <v>2012</v>
      </c>
      <c r="H677" s="4" t="str">
        <f ca="1">IF(Table1[[#This Row],[release_year]]&gt;YEAR(TODAY()) - 50,"Yes", "No")</f>
        <v>Yes</v>
      </c>
      <c r="I677" s="1" t="s">
        <v>34</v>
      </c>
      <c r="J677" s="1" t="str">
        <f>IF(Table1[[#This Row],[age_certification]] = "","Not Rated",Table1[[#This Row],[age_certification]])</f>
        <v>TV-14</v>
      </c>
      <c r="K677" s="18">
        <v>42</v>
      </c>
      <c r="L677" s="9" t="s">
        <v>2721</v>
      </c>
      <c r="M677" s="11">
        <v>7.5</v>
      </c>
      <c r="N677" s="12">
        <v>425716</v>
      </c>
      <c r="O677" t="str">
        <f>IF(Table1[[#This Row],[imdb_votes]]&gt;100000, "popular", "not popular")</f>
        <v>popular</v>
      </c>
    </row>
    <row r="678" spans="1:15" ht="15.75" customHeight="1" x14ac:dyDescent="0.3">
      <c r="A678" s="1">
        <v>676</v>
      </c>
      <c r="B678" s="1" t="s">
        <v>2722</v>
      </c>
      <c r="C678" s="1" t="s">
        <v>2723</v>
      </c>
      <c r="D678" s="1" t="str">
        <f>TRIM(CLEAN(Table1[[#This Row],[title]]))</f>
        <v>The Girl with the Dragon Tattoo</v>
      </c>
      <c r="E678" s="1" t="s">
        <v>13</v>
      </c>
      <c r="F678" s="1" t="s">
        <v>2724</v>
      </c>
      <c r="G678" s="12">
        <v>2011</v>
      </c>
      <c r="H678" s="4" t="str">
        <f ca="1">IF(Table1[[#This Row],[release_year]]&gt;YEAR(TODAY()) - 50,"Yes", "No")</f>
        <v>Yes</v>
      </c>
      <c r="I678" s="1" t="s">
        <v>15</v>
      </c>
      <c r="J678" s="1" t="str">
        <f>IF(Table1[[#This Row],[age_certification]] = "","Not Rated",Table1[[#This Row],[age_certification]])</f>
        <v>R</v>
      </c>
      <c r="K678" s="18">
        <v>158</v>
      </c>
      <c r="L678" s="9" t="s">
        <v>2725</v>
      </c>
      <c r="M678" s="11">
        <v>7.8</v>
      </c>
      <c r="N678" s="12">
        <v>454917</v>
      </c>
      <c r="O678" t="str">
        <f>IF(Table1[[#This Row],[imdb_votes]]&gt;100000, "popular", "not popular")</f>
        <v>popular</v>
      </c>
    </row>
    <row r="679" spans="1:15" ht="15.75" customHeight="1" x14ac:dyDescent="0.3">
      <c r="A679" s="1">
        <v>677</v>
      </c>
      <c r="B679" s="1" t="s">
        <v>2726</v>
      </c>
      <c r="C679" s="1" t="s">
        <v>2727</v>
      </c>
      <c r="D679" s="1" t="str">
        <f>TRIM(CLEAN(Table1[[#This Row],[title]]))</f>
        <v>Contagion</v>
      </c>
      <c r="E679" s="1" t="s">
        <v>13</v>
      </c>
      <c r="F679" s="1" t="s">
        <v>2728</v>
      </c>
      <c r="G679" s="12">
        <v>2011</v>
      </c>
      <c r="H679" s="4" t="str">
        <f ca="1">IF(Table1[[#This Row],[release_year]]&gt;YEAR(TODAY()) - 50,"Yes", "No")</f>
        <v>Yes</v>
      </c>
      <c r="I679" s="1" t="s">
        <v>56</v>
      </c>
      <c r="J679" s="1" t="str">
        <f>IF(Table1[[#This Row],[age_certification]] = "","Not Rated",Table1[[#This Row],[age_certification]])</f>
        <v>PG-13</v>
      </c>
      <c r="K679" s="18">
        <v>106</v>
      </c>
      <c r="L679" s="9" t="s">
        <v>2729</v>
      </c>
      <c r="M679" s="11">
        <v>6.8</v>
      </c>
      <c r="N679" s="12">
        <v>300074</v>
      </c>
      <c r="O679" t="str">
        <f>IF(Table1[[#This Row],[imdb_votes]]&gt;100000, "popular", "not popular")</f>
        <v>popular</v>
      </c>
    </row>
    <row r="680" spans="1:15" ht="15.75" customHeight="1" x14ac:dyDescent="0.3">
      <c r="A680" s="1">
        <v>678</v>
      </c>
      <c r="B680" s="1" t="s">
        <v>2730</v>
      </c>
      <c r="C680" s="1" t="s">
        <v>2731</v>
      </c>
      <c r="D680" s="1" t="str">
        <f>TRIM(CLEAN(Table1[[#This Row],[title]]))</f>
        <v>Battleship</v>
      </c>
      <c r="E680" s="1" t="s">
        <v>13</v>
      </c>
      <c r="F680" s="1" t="s">
        <v>2732</v>
      </c>
      <c r="G680" s="12">
        <v>2012</v>
      </c>
      <c r="H680" s="4" t="str">
        <f ca="1">IF(Table1[[#This Row],[release_year]]&gt;YEAR(TODAY()) - 50,"Yes", "No")</f>
        <v>Yes</v>
      </c>
      <c r="I680" s="1" t="s">
        <v>56</v>
      </c>
      <c r="J680" s="1" t="str">
        <f>IF(Table1[[#This Row],[age_certification]] = "","Not Rated",Table1[[#This Row],[age_certification]])</f>
        <v>PG-13</v>
      </c>
      <c r="K680" s="18">
        <v>131</v>
      </c>
      <c r="L680" s="9" t="s">
        <v>2733</v>
      </c>
      <c r="M680" s="11">
        <v>5.8</v>
      </c>
      <c r="N680" s="12">
        <v>246008</v>
      </c>
      <c r="O680" t="str">
        <f>IF(Table1[[#This Row],[imdb_votes]]&gt;100000, "popular", "not popular")</f>
        <v>popular</v>
      </c>
    </row>
    <row r="681" spans="1:15" ht="15.75" customHeight="1" x14ac:dyDescent="0.3">
      <c r="A681" s="1">
        <v>679</v>
      </c>
      <c r="B681" s="1" t="s">
        <v>2734</v>
      </c>
      <c r="C681" s="1" t="s">
        <v>2735</v>
      </c>
      <c r="D681" s="1" t="str">
        <f>TRIM(CLEAN(Table1[[#This Row],[title]]))</f>
        <v>Killing Them Softly</v>
      </c>
      <c r="E681" s="1" t="s">
        <v>13</v>
      </c>
      <c r="F681" s="1" t="s">
        <v>2736</v>
      </c>
      <c r="G681" s="12">
        <v>2012</v>
      </c>
      <c r="H681" s="4" t="str">
        <f ca="1">IF(Table1[[#This Row],[release_year]]&gt;YEAR(TODAY()) - 50,"Yes", "No")</f>
        <v>Yes</v>
      </c>
      <c r="I681" s="1" t="s">
        <v>15</v>
      </c>
      <c r="J681" s="1" t="str">
        <f>IF(Table1[[#This Row],[age_certification]] = "","Not Rated",Table1[[#This Row],[age_certification]])</f>
        <v>R</v>
      </c>
      <c r="K681" s="18">
        <v>104</v>
      </c>
      <c r="L681" s="9" t="s">
        <v>2737</v>
      </c>
      <c r="M681" s="11">
        <v>6.2</v>
      </c>
      <c r="N681" s="12">
        <v>141289</v>
      </c>
      <c r="O681" t="str">
        <f>IF(Table1[[#This Row],[imdb_votes]]&gt;100000, "popular", "not popular")</f>
        <v>popular</v>
      </c>
    </row>
    <row r="682" spans="1:15" ht="15.75" customHeight="1" x14ac:dyDescent="0.3">
      <c r="A682" s="1">
        <v>680</v>
      </c>
      <c r="B682" s="1" t="s">
        <v>2738</v>
      </c>
      <c r="C682" s="1" t="s">
        <v>2739</v>
      </c>
      <c r="D682" s="1" t="str">
        <f>TRIM(CLEAN(Table1[[#This Row],[title]]))</f>
        <v>Just Go with It</v>
      </c>
      <c r="E682" s="1" t="s">
        <v>13</v>
      </c>
      <c r="F682" s="1" t="s">
        <v>2740</v>
      </c>
      <c r="G682" s="12">
        <v>2011</v>
      </c>
      <c r="H682" s="4" t="str">
        <f ca="1">IF(Table1[[#This Row],[release_year]]&gt;YEAR(TODAY()) - 50,"Yes", "No")</f>
        <v>Yes</v>
      </c>
      <c r="I682" s="1" t="s">
        <v>56</v>
      </c>
      <c r="J682" s="1" t="str">
        <f>IF(Table1[[#This Row],[age_certification]] = "","Not Rated",Table1[[#This Row],[age_certification]])</f>
        <v>PG-13</v>
      </c>
      <c r="K682" s="18">
        <v>117</v>
      </c>
      <c r="L682" s="9" t="s">
        <v>2741</v>
      </c>
      <c r="M682" s="11">
        <v>6.4</v>
      </c>
      <c r="N682" s="12">
        <v>239367</v>
      </c>
      <c r="O682" t="str">
        <f>IF(Table1[[#This Row],[imdb_votes]]&gt;100000, "popular", "not popular")</f>
        <v>popular</v>
      </c>
    </row>
    <row r="683" spans="1:15" ht="15.75" customHeight="1" x14ac:dyDescent="0.3">
      <c r="A683" s="1">
        <v>681</v>
      </c>
      <c r="B683" s="1" t="s">
        <v>2742</v>
      </c>
      <c r="C683" s="1" t="s">
        <v>2743</v>
      </c>
      <c r="D683" s="1" t="str">
        <f>TRIM(CLEAN(Table1[[#This Row],[title]]))</f>
        <v>Dark Shadows</v>
      </c>
      <c r="E683" s="1" t="s">
        <v>13</v>
      </c>
      <c r="F683" s="1" t="s">
        <v>2744</v>
      </c>
      <c r="G683" s="12">
        <v>2012</v>
      </c>
      <c r="H683" s="4" t="str">
        <f ca="1">IF(Table1[[#This Row],[release_year]]&gt;YEAR(TODAY()) - 50,"Yes", "No")</f>
        <v>Yes</v>
      </c>
      <c r="I683" s="1" t="s">
        <v>56</v>
      </c>
      <c r="J683" s="1" t="str">
        <f>IF(Table1[[#This Row],[age_certification]] = "","Not Rated",Table1[[#This Row],[age_certification]])</f>
        <v>PG-13</v>
      </c>
      <c r="K683" s="18">
        <v>113</v>
      </c>
      <c r="L683" s="9" t="s">
        <v>2745</v>
      </c>
      <c r="M683" s="11">
        <v>6.2</v>
      </c>
      <c r="N683" s="12">
        <v>262998</v>
      </c>
      <c r="O683" t="str">
        <f>IF(Table1[[#This Row],[imdb_votes]]&gt;100000, "popular", "not popular")</f>
        <v>popular</v>
      </c>
    </row>
    <row r="684" spans="1:15" ht="15.75" customHeight="1" x14ac:dyDescent="0.3">
      <c r="A684" s="1">
        <v>682</v>
      </c>
      <c r="B684" s="1" t="s">
        <v>2746</v>
      </c>
      <c r="C684" s="1" t="s">
        <v>2747</v>
      </c>
      <c r="D684" s="1" t="str">
        <f>TRIM(CLEAN(Table1[[#This Row],[title]]))</f>
        <v>Sherlock Holmes: A Game of Shadows</v>
      </c>
      <c r="E684" s="1" t="s">
        <v>13</v>
      </c>
      <c r="F684" s="1" t="s">
        <v>2748</v>
      </c>
      <c r="G684" s="12">
        <v>2011</v>
      </c>
      <c r="H684" s="4" t="str">
        <f ca="1">IF(Table1[[#This Row],[release_year]]&gt;YEAR(TODAY()) - 50,"Yes", "No")</f>
        <v>Yes</v>
      </c>
      <c r="I684" s="1" t="s">
        <v>56</v>
      </c>
      <c r="J684" s="1" t="str">
        <f>IF(Table1[[#This Row],[age_certification]] = "","Not Rated",Table1[[#This Row],[age_certification]])</f>
        <v>PG-13</v>
      </c>
      <c r="K684" s="18">
        <v>129</v>
      </c>
      <c r="L684" s="9" t="s">
        <v>2749</v>
      </c>
      <c r="M684" s="11">
        <v>7.4</v>
      </c>
      <c r="N684" s="12">
        <v>446531</v>
      </c>
      <c r="O684" t="str">
        <f>IF(Table1[[#This Row],[imdb_votes]]&gt;100000, "popular", "not popular")</f>
        <v>popular</v>
      </c>
    </row>
    <row r="685" spans="1:15" ht="15.75" customHeight="1" x14ac:dyDescent="0.3">
      <c r="A685" s="1">
        <v>683</v>
      </c>
      <c r="B685" s="1" t="s">
        <v>2750</v>
      </c>
      <c r="C685" s="1" t="s">
        <v>2751</v>
      </c>
      <c r="D685" s="1" t="str">
        <f>TRIM(CLEAN(Table1[[#This Row],[title]]))</f>
        <v>Silver Linings Playbook</v>
      </c>
      <c r="E685" s="1" t="s">
        <v>13</v>
      </c>
      <c r="F685" s="1" t="s">
        <v>2752</v>
      </c>
      <c r="G685" s="12">
        <v>2012</v>
      </c>
      <c r="H685" s="4" t="str">
        <f ca="1">IF(Table1[[#This Row],[release_year]]&gt;YEAR(TODAY()) - 50,"Yes", "No")</f>
        <v>Yes</v>
      </c>
      <c r="I685" s="1" t="s">
        <v>15</v>
      </c>
      <c r="J685" s="1" t="str">
        <f>IF(Table1[[#This Row],[age_certification]] = "","Not Rated",Table1[[#This Row],[age_certification]])</f>
        <v>R</v>
      </c>
      <c r="K685" s="18">
        <v>122</v>
      </c>
      <c r="L685" s="9" t="s">
        <v>2753</v>
      </c>
      <c r="M685" s="11">
        <v>7.7</v>
      </c>
      <c r="N685" s="12">
        <v>697481</v>
      </c>
      <c r="O685" t="str">
        <f>IF(Table1[[#This Row],[imdb_votes]]&gt;100000, "popular", "not popular")</f>
        <v>popular</v>
      </c>
    </row>
    <row r="686" spans="1:15" ht="15.75" customHeight="1" x14ac:dyDescent="0.3">
      <c r="A686" s="1">
        <v>684</v>
      </c>
      <c r="B686" s="1" t="s">
        <v>2754</v>
      </c>
      <c r="C686" s="1" t="s">
        <v>2755</v>
      </c>
      <c r="D686" s="1" t="str">
        <f>TRIM(CLEAN(Table1[[#This Row],[title]]))</f>
        <v>The Legend of Korra</v>
      </c>
      <c r="E686" s="1" t="s">
        <v>32</v>
      </c>
      <c r="F686" s="1" t="s">
        <v>2756</v>
      </c>
      <c r="G686" s="12">
        <v>2012</v>
      </c>
      <c r="H686" s="4" t="str">
        <f ca="1">IF(Table1[[#This Row],[release_year]]&gt;YEAR(TODAY()) - 50,"Yes", "No")</f>
        <v>Yes</v>
      </c>
      <c r="I686" s="1" t="s">
        <v>423</v>
      </c>
      <c r="J686" s="1" t="str">
        <f>IF(Table1[[#This Row],[age_certification]] = "","Not Rated",Table1[[#This Row],[age_certification]])</f>
        <v>TV-Y7</v>
      </c>
      <c r="K686" s="18">
        <v>23</v>
      </c>
      <c r="L686" s="9" t="s">
        <v>2757</v>
      </c>
      <c r="M686" s="11">
        <v>8.4</v>
      </c>
      <c r="N686" s="12">
        <v>117464</v>
      </c>
      <c r="O686" t="str">
        <f>IF(Table1[[#This Row],[imdb_votes]]&gt;100000, "popular", "not popular")</f>
        <v>popular</v>
      </c>
    </row>
    <row r="687" spans="1:15" ht="15.75" customHeight="1" x14ac:dyDescent="0.3">
      <c r="A687" s="1">
        <v>685</v>
      </c>
      <c r="B687" s="1" t="s">
        <v>2758</v>
      </c>
      <c r="C687" s="1" t="s">
        <v>2759</v>
      </c>
      <c r="D687" s="1" t="str">
        <f>TRIM(CLEAN(Table1[[#This Row],[title]]))</f>
        <v>Sword Art Online</v>
      </c>
      <c r="E687" s="1" t="s">
        <v>32</v>
      </c>
      <c r="F687" s="1" t="s">
        <v>2760</v>
      </c>
      <c r="G687" s="12">
        <v>2012</v>
      </c>
      <c r="H687" s="4" t="str">
        <f ca="1">IF(Table1[[#This Row],[release_year]]&gt;YEAR(TODAY()) - 50,"Yes", "No")</f>
        <v>Yes</v>
      </c>
      <c r="I687" s="1" t="s">
        <v>132</v>
      </c>
      <c r="J687" s="1" t="str">
        <f>IF(Table1[[#This Row],[age_certification]] = "","Not Rated",Table1[[#This Row],[age_certification]])</f>
        <v>TV-MA</v>
      </c>
      <c r="K687" s="18">
        <v>23</v>
      </c>
      <c r="L687" s="9" t="s">
        <v>2761</v>
      </c>
      <c r="M687" s="11">
        <v>7.6</v>
      </c>
      <c r="N687" s="12">
        <v>43727</v>
      </c>
      <c r="O687" t="str">
        <f>IF(Table1[[#This Row],[imdb_votes]]&gt;100000, "popular", "not popular")</f>
        <v>not popular</v>
      </c>
    </row>
    <row r="688" spans="1:15" ht="15.75" customHeight="1" x14ac:dyDescent="0.3">
      <c r="A688" s="1">
        <v>686</v>
      </c>
      <c r="B688" s="1" t="s">
        <v>2762</v>
      </c>
      <c r="C688" s="1" t="s">
        <v>2763</v>
      </c>
      <c r="D688" s="1" t="str">
        <f>TRIM(CLEAN(Table1[[#This Row],[title]]))</f>
        <v>Sucker Punch</v>
      </c>
      <c r="E688" s="1" t="s">
        <v>13</v>
      </c>
      <c r="F688" s="1" t="s">
        <v>2764</v>
      </c>
      <c r="G688" s="12">
        <v>2011</v>
      </c>
      <c r="H688" s="4" t="str">
        <f ca="1">IF(Table1[[#This Row],[release_year]]&gt;YEAR(TODAY()) - 50,"Yes", "No")</f>
        <v>Yes</v>
      </c>
      <c r="I688" s="1" t="s">
        <v>56</v>
      </c>
      <c r="J688" s="1" t="str">
        <f>IF(Table1[[#This Row],[age_certification]] = "","Not Rated",Table1[[#This Row],[age_certification]])</f>
        <v>PG-13</v>
      </c>
      <c r="K688" s="18">
        <v>110</v>
      </c>
      <c r="L688" s="9" t="s">
        <v>2765</v>
      </c>
      <c r="M688" s="11">
        <v>6</v>
      </c>
      <c r="N688" s="12">
        <v>241111</v>
      </c>
      <c r="O688" t="str">
        <f>IF(Table1[[#This Row],[imdb_votes]]&gt;100000, "popular", "not popular")</f>
        <v>popular</v>
      </c>
    </row>
    <row r="689" spans="1:15" ht="15.75" customHeight="1" x14ac:dyDescent="0.3">
      <c r="A689" s="1">
        <v>687</v>
      </c>
      <c r="B689" s="1" t="s">
        <v>2766</v>
      </c>
      <c r="C689" s="1" t="s">
        <v>2767</v>
      </c>
      <c r="D689" s="1" t="str">
        <f>TRIM(CLEAN(Table1[[#This Row],[title]]))</f>
        <v>The Borgias</v>
      </c>
      <c r="E689" s="1" t="s">
        <v>32</v>
      </c>
      <c r="F689" s="1" t="s">
        <v>2768</v>
      </c>
      <c r="G689" s="12">
        <v>2011</v>
      </c>
      <c r="H689" s="4" t="str">
        <f ca="1">IF(Table1[[#This Row],[release_year]]&gt;YEAR(TODAY()) - 50,"Yes", "No")</f>
        <v>Yes</v>
      </c>
      <c r="I689" s="1" t="s">
        <v>132</v>
      </c>
      <c r="J689" s="1" t="str">
        <f>IF(Table1[[#This Row],[age_certification]] = "","Not Rated",Table1[[#This Row],[age_certification]])</f>
        <v>TV-MA</v>
      </c>
      <c r="K689" s="18">
        <v>51</v>
      </c>
      <c r="L689" s="9" t="s">
        <v>2769</v>
      </c>
      <c r="M689" s="11">
        <v>7.9</v>
      </c>
      <c r="N689" s="12">
        <v>50556</v>
      </c>
      <c r="O689" t="str">
        <f>IF(Table1[[#This Row],[imdb_votes]]&gt;100000, "popular", "not popular")</f>
        <v>not popular</v>
      </c>
    </row>
    <row r="690" spans="1:15" ht="15.75" customHeight="1" x14ac:dyDescent="0.3">
      <c r="A690" s="1">
        <v>688</v>
      </c>
      <c r="B690" s="1" t="s">
        <v>2770</v>
      </c>
      <c r="C690" s="1" t="s">
        <v>2771</v>
      </c>
      <c r="D690" s="1" t="str">
        <f>TRIM(CLEAN(Table1[[#This Row],[title]]))</f>
        <v>Ninjago: Masters of Spinjitzu</v>
      </c>
      <c r="E690" s="1" t="s">
        <v>32</v>
      </c>
      <c r="F690" s="1" t="s">
        <v>2772</v>
      </c>
      <c r="G690" s="12">
        <v>2012</v>
      </c>
      <c r="H690" s="4" t="str">
        <f ca="1">IF(Table1[[#This Row],[release_year]]&gt;YEAR(TODAY()) - 50,"Yes", "No")</f>
        <v>Yes</v>
      </c>
      <c r="I690" s="1" t="s">
        <v>423</v>
      </c>
      <c r="J690" s="1" t="str">
        <f>IF(Table1[[#This Row],[age_certification]] = "","Not Rated",Table1[[#This Row],[age_certification]])</f>
        <v>TV-Y7</v>
      </c>
      <c r="K690" s="18">
        <v>17</v>
      </c>
      <c r="L690" s="9" t="s">
        <v>2773</v>
      </c>
      <c r="M690" s="11">
        <v>7.2</v>
      </c>
      <c r="N690" s="12">
        <v>4519</v>
      </c>
      <c r="O690" t="str">
        <f>IF(Table1[[#This Row],[imdb_votes]]&gt;100000, "popular", "not popular")</f>
        <v>not popular</v>
      </c>
    </row>
    <row r="691" spans="1:15" ht="15.75" customHeight="1" x14ac:dyDescent="0.3">
      <c r="A691" s="1">
        <v>689</v>
      </c>
      <c r="B691" s="1" t="s">
        <v>2774</v>
      </c>
      <c r="C691" s="1" t="s">
        <v>2775</v>
      </c>
      <c r="D691" s="1" t="str">
        <f>TRIM(CLEAN(Table1[[#This Row],[title]]))</f>
        <v>Total Recall</v>
      </c>
      <c r="E691" s="1" t="s">
        <v>13</v>
      </c>
      <c r="F691" s="1" t="s">
        <v>2776</v>
      </c>
      <c r="G691" s="12">
        <v>2012</v>
      </c>
      <c r="H691" s="4" t="str">
        <f ca="1">IF(Table1[[#This Row],[release_year]]&gt;YEAR(TODAY()) - 50,"Yes", "No")</f>
        <v>Yes</v>
      </c>
      <c r="I691" s="1" t="s">
        <v>56</v>
      </c>
      <c r="J691" s="1" t="str">
        <f>IF(Table1[[#This Row],[age_certification]] = "","Not Rated",Table1[[#This Row],[age_certification]])</f>
        <v>PG-13</v>
      </c>
      <c r="K691" s="18">
        <v>120</v>
      </c>
      <c r="L691" s="9" t="s">
        <v>2777</v>
      </c>
      <c r="M691" s="11">
        <v>6.2</v>
      </c>
      <c r="N691" s="12">
        <v>252051</v>
      </c>
      <c r="O691" t="str">
        <f>IF(Table1[[#This Row],[imdb_votes]]&gt;100000, "popular", "not popular")</f>
        <v>popular</v>
      </c>
    </row>
    <row r="692" spans="1:15" ht="15.75" customHeight="1" x14ac:dyDescent="0.3">
      <c r="A692" s="1">
        <v>690</v>
      </c>
      <c r="B692" s="1" t="s">
        <v>2778</v>
      </c>
      <c r="C692" s="1" t="s">
        <v>2779</v>
      </c>
      <c r="D692" s="1" t="str">
        <f>TRIM(CLEAN(Table1[[#This Row],[title]]))</f>
        <v>Puella Magi Madoka Magica</v>
      </c>
      <c r="E692" s="1" t="s">
        <v>32</v>
      </c>
      <c r="F692" s="1" t="s">
        <v>2780</v>
      </c>
      <c r="G692" s="12">
        <v>2011</v>
      </c>
      <c r="H692" s="4" t="str">
        <f ca="1">IF(Table1[[#This Row],[release_year]]&gt;YEAR(TODAY()) - 50,"Yes", "No")</f>
        <v>Yes</v>
      </c>
      <c r="I692" s="1" t="s">
        <v>34</v>
      </c>
      <c r="J692" s="1" t="str">
        <f>IF(Table1[[#This Row],[age_certification]] = "","Not Rated",Table1[[#This Row],[age_certification]])</f>
        <v>TV-14</v>
      </c>
      <c r="K692" s="18">
        <v>24</v>
      </c>
      <c r="L692" s="9" t="s">
        <v>2781</v>
      </c>
      <c r="M692" s="11">
        <v>8.3000000000000007</v>
      </c>
      <c r="N692" s="12">
        <v>9055</v>
      </c>
      <c r="O692" t="str">
        <f>IF(Table1[[#This Row],[imdb_votes]]&gt;100000, "popular", "not popular")</f>
        <v>not popular</v>
      </c>
    </row>
    <row r="693" spans="1:15" ht="15.75" customHeight="1" x14ac:dyDescent="0.3">
      <c r="A693" s="1">
        <v>691</v>
      </c>
      <c r="B693" s="1" t="s">
        <v>2782</v>
      </c>
      <c r="C693" s="1" t="s">
        <v>2783</v>
      </c>
      <c r="D693" s="1" t="str">
        <f>TRIM(CLEAN(Table1[[#This Row],[title]]))</f>
        <v>Project X</v>
      </c>
      <c r="E693" s="1" t="s">
        <v>13</v>
      </c>
      <c r="F693" s="1" t="s">
        <v>2784</v>
      </c>
      <c r="G693" s="12">
        <v>2012</v>
      </c>
      <c r="H693" s="4" t="str">
        <f ca="1">IF(Table1[[#This Row],[release_year]]&gt;YEAR(TODAY()) - 50,"Yes", "No")</f>
        <v>Yes</v>
      </c>
      <c r="I693" s="1" t="s">
        <v>15</v>
      </c>
      <c r="J693" s="1" t="str">
        <f>IF(Table1[[#This Row],[age_certification]] = "","Not Rated",Table1[[#This Row],[age_certification]])</f>
        <v>R</v>
      </c>
      <c r="K693" s="18">
        <v>88</v>
      </c>
      <c r="L693" s="9" t="s">
        <v>2785</v>
      </c>
      <c r="M693" s="11">
        <v>6.6</v>
      </c>
      <c r="N693" s="12">
        <v>204959</v>
      </c>
      <c r="O693" t="str">
        <f>IF(Table1[[#This Row],[imdb_votes]]&gt;100000, "popular", "not popular")</f>
        <v>popular</v>
      </c>
    </row>
    <row r="694" spans="1:15" ht="15.75" customHeight="1" x14ac:dyDescent="0.3">
      <c r="A694" s="1">
        <v>692</v>
      </c>
      <c r="B694" s="1" t="s">
        <v>2786</v>
      </c>
      <c r="C694" s="1" t="s">
        <v>2787</v>
      </c>
      <c r="D694" s="1" t="str">
        <f>TRIM(CLEAN(Table1[[#This Row],[title]]))</f>
        <v>Berserk: The Golden Age Arc I - The Egg of the King</v>
      </c>
      <c r="E694" s="1" t="s">
        <v>13</v>
      </c>
      <c r="F694" s="1" t="s">
        <v>2788</v>
      </c>
      <c r="G694" s="12">
        <v>2012</v>
      </c>
      <c r="H694" s="4" t="str">
        <f ca="1">IF(Table1[[#This Row],[release_year]]&gt;YEAR(TODAY()) - 50,"Yes", "No")</f>
        <v>Yes</v>
      </c>
      <c r="I694" s="1" t="s">
        <v>2300</v>
      </c>
      <c r="J694" s="1" t="str">
        <f>IF(Table1[[#This Row],[age_certification]] = "","Not Rated",Table1[[#This Row],[age_certification]])</f>
        <v>NC-17</v>
      </c>
      <c r="K694" s="18">
        <v>76</v>
      </c>
      <c r="L694" s="9" t="s">
        <v>2789</v>
      </c>
      <c r="M694" s="11">
        <v>7.5</v>
      </c>
      <c r="N694" s="12">
        <v>12278</v>
      </c>
      <c r="O694" t="str">
        <f>IF(Table1[[#This Row],[imdb_votes]]&gt;100000, "popular", "not popular")</f>
        <v>not popular</v>
      </c>
    </row>
    <row r="695" spans="1:15" ht="15.75" customHeight="1" x14ac:dyDescent="0.3">
      <c r="A695" s="1">
        <v>693</v>
      </c>
      <c r="B695" s="1" t="s">
        <v>2790</v>
      </c>
      <c r="C695" s="1" t="s">
        <v>2791</v>
      </c>
      <c r="D695" s="1" t="str">
        <f>TRIM(CLEAN(Table1[[#This Row],[title]]))</f>
        <v>Soul Surfer</v>
      </c>
      <c r="E695" s="1" t="s">
        <v>13</v>
      </c>
      <c r="F695" s="1" t="s">
        <v>2792</v>
      </c>
      <c r="G695" s="12">
        <v>2011</v>
      </c>
      <c r="H695" s="4" t="str">
        <f ca="1">IF(Table1[[#This Row],[release_year]]&gt;YEAR(TODAY()) - 50,"Yes", "No")</f>
        <v>Yes</v>
      </c>
      <c r="I695" s="1" t="s">
        <v>20</v>
      </c>
      <c r="J695" s="1" t="str">
        <f>IF(Table1[[#This Row],[age_certification]] = "","Not Rated",Table1[[#This Row],[age_certification]])</f>
        <v>PG</v>
      </c>
      <c r="K695" s="18">
        <v>112</v>
      </c>
      <c r="L695" s="9" t="s">
        <v>2793</v>
      </c>
      <c r="M695" s="11">
        <v>7</v>
      </c>
      <c r="N695" s="12">
        <v>49101</v>
      </c>
      <c r="O695" t="str">
        <f>IF(Table1[[#This Row],[imdb_votes]]&gt;100000, "popular", "not popular")</f>
        <v>not popular</v>
      </c>
    </row>
    <row r="696" spans="1:15" ht="15.75" customHeight="1" x14ac:dyDescent="0.3">
      <c r="A696" s="1">
        <v>694</v>
      </c>
      <c r="B696" s="1" t="s">
        <v>2794</v>
      </c>
      <c r="C696" s="1" t="s">
        <v>2795</v>
      </c>
      <c r="D696" s="1" t="str">
        <f>TRIM(CLEAN(Table1[[#This Row],[title]]))</f>
        <v>Transformers: Rescue Bots</v>
      </c>
      <c r="E696" s="1" t="s">
        <v>32</v>
      </c>
      <c r="F696" s="1" t="s">
        <v>2796</v>
      </c>
      <c r="G696" s="12">
        <v>2012</v>
      </c>
      <c r="H696" s="4" t="str">
        <f ca="1">IF(Table1[[#This Row],[release_year]]&gt;YEAR(TODAY()) - 50,"Yes", "No")</f>
        <v>Yes</v>
      </c>
      <c r="I696" s="1" t="s">
        <v>423</v>
      </c>
      <c r="J696" s="1" t="str">
        <f>IF(Table1[[#This Row],[age_certification]] = "","Not Rated",Table1[[#This Row],[age_certification]])</f>
        <v>TV-Y7</v>
      </c>
      <c r="K696" s="18">
        <v>22</v>
      </c>
      <c r="L696" s="9" t="s">
        <v>2797</v>
      </c>
      <c r="M696" s="11">
        <v>6.4</v>
      </c>
      <c r="N696" s="12">
        <v>915</v>
      </c>
      <c r="O696" t="str">
        <f>IF(Table1[[#This Row],[imdb_votes]]&gt;100000, "popular", "not popular")</f>
        <v>not popular</v>
      </c>
    </row>
    <row r="697" spans="1:15" ht="15.75" customHeight="1" x14ac:dyDescent="0.3">
      <c r="A697" s="1">
        <v>695</v>
      </c>
      <c r="B697" s="1" t="s">
        <v>2798</v>
      </c>
      <c r="C697" s="1" t="s">
        <v>2799</v>
      </c>
      <c r="D697" s="1" t="str">
        <f>TRIM(CLEAN(Table1[[#This Row],[title]]))</f>
        <v>Final Destination 5</v>
      </c>
      <c r="E697" s="1" t="s">
        <v>13</v>
      </c>
      <c r="F697" s="1" t="s">
        <v>2800</v>
      </c>
      <c r="G697" s="12">
        <v>2011</v>
      </c>
      <c r="H697" s="4" t="str">
        <f ca="1">IF(Table1[[#This Row],[release_year]]&gt;YEAR(TODAY()) - 50,"Yes", "No")</f>
        <v>Yes</v>
      </c>
      <c r="I697" s="1" t="s">
        <v>15</v>
      </c>
      <c r="J697" s="1" t="str">
        <f>IF(Table1[[#This Row],[age_certification]] = "","Not Rated",Table1[[#This Row],[age_certification]])</f>
        <v>R</v>
      </c>
      <c r="K697" s="18">
        <v>92</v>
      </c>
      <c r="L697" s="9" t="s">
        <v>2801</v>
      </c>
      <c r="M697" s="11">
        <v>5.9</v>
      </c>
      <c r="N697" s="12">
        <v>114505</v>
      </c>
      <c r="O697" t="str">
        <f>IF(Table1[[#This Row],[imdb_votes]]&gt;100000, "popular", "not popular")</f>
        <v>popular</v>
      </c>
    </row>
    <row r="698" spans="1:15" ht="15.75" customHeight="1" x14ac:dyDescent="0.3">
      <c r="A698" s="1">
        <v>696</v>
      </c>
      <c r="B698" s="1" t="s">
        <v>2802</v>
      </c>
      <c r="C698" s="1" t="s">
        <v>2803</v>
      </c>
      <c r="D698" s="1" t="str">
        <f>TRIM(CLEAN(Table1[[#This Row],[title]]))</f>
        <v>Puss in Boots</v>
      </c>
      <c r="E698" s="1" t="s">
        <v>13</v>
      </c>
      <c r="F698" s="1" t="s">
        <v>2804</v>
      </c>
      <c r="G698" s="12">
        <v>2011</v>
      </c>
      <c r="H698" s="4" t="str">
        <f ca="1">IF(Table1[[#This Row],[release_year]]&gt;YEAR(TODAY()) - 50,"Yes", "No")</f>
        <v>Yes</v>
      </c>
      <c r="I698" s="1" t="s">
        <v>20</v>
      </c>
      <c r="J698" s="1" t="str">
        <f>IF(Table1[[#This Row],[age_certification]] = "","Not Rated",Table1[[#This Row],[age_certification]])</f>
        <v>PG</v>
      </c>
      <c r="K698" s="18">
        <v>79</v>
      </c>
      <c r="L698" s="9" t="s">
        <v>2805</v>
      </c>
      <c r="M698" s="11">
        <v>6.6</v>
      </c>
      <c r="N698" s="12">
        <v>156144</v>
      </c>
      <c r="O698" t="str">
        <f>IF(Table1[[#This Row],[imdb_votes]]&gt;100000, "popular", "not popular")</f>
        <v>popular</v>
      </c>
    </row>
    <row r="699" spans="1:15" ht="15.75" customHeight="1" x14ac:dyDescent="0.3">
      <c r="A699" s="1">
        <v>697</v>
      </c>
      <c r="B699" s="1" t="s">
        <v>2806</v>
      </c>
      <c r="C699" s="1" t="s">
        <v>2807</v>
      </c>
      <c r="D699" s="1" t="str">
        <f>TRIM(CLEAN(Table1[[#This Row],[title]]))</f>
        <v>Savages</v>
      </c>
      <c r="E699" s="1" t="s">
        <v>13</v>
      </c>
      <c r="F699" s="1" t="s">
        <v>2808</v>
      </c>
      <c r="G699" s="12">
        <v>2012</v>
      </c>
      <c r="H699" s="4" t="str">
        <f ca="1">IF(Table1[[#This Row],[release_year]]&gt;YEAR(TODAY()) - 50,"Yes", "No")</f>
        <v>Yes</v>
      </c>
      <c r="I699" s="1" t="s">
        <v>15</v>
      </c>
      <c r="J699" s="1" t="str">
        <f>IF(Table1[[#This Row],[age_certification]] = "","Not Rated",Table1[[#This Row],[age_certification]])</f>
        <v>R</v>
      </c>
      <c r="K699" s="18">
        <v>131</v>
      </c>
      <c r="L699" s="9" t="s">
        <v>2809</v>
      </c>
      <c r="M699" s="11">
        <v>6.4</v>
      </c>
      <c r="N699" s="12">
        <v>129199</v>
      </c>
      <c r="O699" t="str">
        <f>IF(Table1[[#This Row],[imdb_votes]]&gt;100000, "popular", "not popular")</f>
        <v>popular</v>
      </c>
    </row>
    <row r="700" spans="1:15" ht="15.75" customHeight="1" x14ac:dyDescent="0.3">
      <c r="A700" s="1">
        <v>698</v>
      </c>
      <c r="B700" s="1" t="s">
        <v>2810</v>
      </c>
      <c r="C700" s="1" t="s">
        <v>2811</v>
      </c>
      <c r="D700" s="1" t="str">
        <f>TRIM(CLEAN(Table1[[#This Row],[title]]))</f>
        <v>Teen Mom 2</v>
      </c>
      <c r="E700" s="1" t="s">
        <v>32</v>
      </c>
      <c r="F700" s="1" t="s">
        <v>2812</v>
      </c>
      <c r="G700" s="12">
        <v>2011</v>
      </c>
      <c r="H700" s="4" t="str">
        <f ca="1">IF(Table1[[#This Row],[release_year]]&gt;YEAR(TODAY()) - 50,"Yes", "No")</f>
        <v>Yes</v>
      </c>
      <c r="I700" s="1" t="s">
        <v>34</v>
      </c>
      <c r="J700" s="1" t="str">
        <f>IF(Table1[[#This Row],[age_certification]] = "","Not Rated",Table1[[#This Row],[age_certification]])</f>
        <v>TV-14</v>
      </c>
      <c r="K700" s="18">
        <v>41</v>
      </c>
      <c r="L700" s="9" t="s">
        <v>2813</v>
      </c>
      <c r="M700" s="11">
        <v>4.5</v>
      </c>
      <c r="N700" s="12">
        <v>28</v>
      </c>
      <c r="O700" t="str">
        <f>IF(Table1[[#This Row],[imdb_votes]]&gt;100000, "popular", "not popular")</f>
        <v>not popular</v>
      </c>
    </row>
    <row r="701" spans="1:15" ht="15.75" customHeight="1" x14ac:dyDescent="0.3">
      <c r="A701" s="1">
        <v>699</v>
      </c>
      <c r="B701" s="1" t="s">
        <v>2814</v>
      </c>
      <c r="C701" s="1" t="s">
        <v>2815</v>
      </c>
      <c r="D701" s="1" t="str">
        <f>TRIM(CLEAN(Table1[[#This Row],[title]]))</f>
        <v>Hall Pass</v>
      </c>
      <c r="E701" s="1" t="s">
        <v>13</v>
      </c>
      <c r="F701" s="1" t="s">
        <v>2816</v>
      </c>
      <c r="G701" s="12">
        <v>2011</v>
      </c>
      <c r="H701" s="4" t="str">
        <f ca="1">IF(Table1[[#This Row],[release_year]]&gt;YEAR(TODAY()) - 50,"Yes", "No")</f>
        <v>Yes</v>
      </c>
      <c r="I701" s="1" t="s">
        <v>15</v>
      </c>
      <c r="J701" s="1" t="str">
        <f>IF(Table1[[#This Row],[age_certification]] = "","Not Rated",Table1[[#This Row],[age_certification]])</f>
        <v>R</v>
      </c>
      <c r="K701" s="18">
        <v>105</v>
      </c>
      <c r="L701" s="9" t="s">
        <v>2817</v>
      </c>
      <c r="M701" s="11">
        <v>5.9</v>
      </c>
      <c r="N701" s="12">
        <v>125098</v>
      </c>
      <c r="O701" t="str">
        <f>IF(Table1[[#This Row],[imdb_votes]]&gt;100000, "popular", "not popular")</f>
        <v>popular</v>
      </c>
    </row>
    <row r="702" spans="1:15" ht="15.75" customHeight="1" x14ac:dyDescent="0.3">
      <c r="A702" s="1">
        <v>700</v>
      </c>
      <c r="B702" s="1" t="s">
        <v>2818</v>
      </c>
      <c r="C702" s="1" t="s">
        <v>2819</v>
      </c>
      <c r="D702" s="1" t="str">
        <f>TRIM(CLEAN(Table1[[#This Row],[title]]))</f>
        <v>Comedians in Cars Getting Coffee</v>
      </c>
      <c r="E702" s="1" t="s">
        <v>32</v>
      </c>
      <c r="F702" s="1" t="s">
        <v>2820</v>
      </c>
      <c r="G702" s="12">
        <v>2012</v>
      </c>
      <c r="H702" s="4" t="str">
        <f ca="1">IF(Table1[[#This Row],[release_year]]&gt;YEAR(TODAY()) - 50,"Yes", "No")</f>
        <v>Yes</v>
      </c>
      <c r="I702" s="1" t="s">
        <v>34</v>
      </c>
      <c r="J702" s="1" t="str">
        <f>IF(Table1[[#This Row],[age_certification]] = "","Not Rated",Table1[[#This Row],[age_certification]])</f>
        <v>TV-14</v>
      </c>
      <c r="K702" s="18">
        <v>20</v>
      </c>
      <c r="L702" s="9" t="s">
        <v>2821</v>
      </c>
      <c r="M702" s="11">
        <v>8</v>
      </c>
      <c r="N702" s="12">
        <v>12363</v>
      </c>
      <c r="O702" t="str">
        <f>IF(Table1[[#This Row],[imdb_votes]]&gt;100000, "popular", "not popular")</f>
        <v>not popular</v>
      </c>
    </row>
    <row r="703" spans="1:15" ht="15.75" customHeight="1" x14ac:dyDescent="0.3">
      <c r="A703" s="1">
        <v>701</v>
      </c>
      <c r="B703" s="1" t="s">
        <v>2822</v>
      </c>
      <c r="C703" s="1" t="s">
        <v>2823</v>
      </c>
      <c r="D703" s="1" t="str">
        <f>TRIM(CLEAN(Table1[[#This Row],[title]]))</f>
        <v>Lilyhammer</v>
      </c>
      <c r="E703" s="1" t="s">
        <v>32</v>
      </c>
      <c r="F703" s="1" t="s">
        <v>2824</v>
      </c>
      <c r="G703" s="12">
        <v>2012</v>
      </c>
      <c r="H703" s="4" t="str">
        <f ca="1">IF(Table1[[#This Row],[release_year]]&gt;YEAR(TODAY()) - 50,"Yes", "No")</f>
        <v>Yes</v>
      </c>
      <c r="I703" s="1" t="s">
        <v>132</v>
      </c>
      <c r="J703" s="1" t="str">
        <f>IF(Table1[[#This Row],[age_certification]] = "","Not Rated",Table1[[#This Row],[age_certification]])</f>
        <v>TV-MA</v>
      </c>
      <c r="K703" s="18">
        <v>45</v>
      </c>
      <c r="L703" s="9" t="s">
        <v>2825</v>
      </c>
      <c r="M703" s="11">
        <v>7.9</v>
      </c>
      <c r="N703" s="12">
        <v>29196</v>
      </c>
      <c r="O703" t="str">
        <f>IF(Table1[[#This Row],[imdb_votes]]&gt;100000, "popular", "not popular")</f>
        <v>not popular</v>
      </c>
    </row>
    <row r="704" spans="1:15" ht="15.75" customHeight="1" x14ac:dyDescent="0.3">
      <c r="A704" s="1">
        <v>702</v>
      </c>
      <c r="B704" s="1" t="s">
        <v>2826</v>
      </c>
      <c r="C704" s="1" t="s">
        <v>2827</v>
      </c>
      <c r="D704" s="1" t="str">
        <f>TRIM(CLEAN(Table1[[#This Row],[title]]))</f>
        <v>Rurouni Kenshin Part I: Origins</v>
      </c>
      <c r="E704" s="1" t="s">
        <v>13</v>
      </c>
      <c r="F704" s="1" t="s">
        <v>2828</v>
      </c>
      <c r="G704" s="12">
        <v>2012</v>
      </c>
      <c r="H704" s="4" t="str">
        <f ca="1">IF(Table1[[#This Row],[release_year]]&gt;YEAR(TODAY()) - 50,"Yes", "No")</f>
        <v>Yes</v>
      </c>
      <c r="I704" s="1" t="s">
        <v>56</v>
      </c>
      <c r="J704" s="1" t="str">
        <f>IF(Table1[[#This Row],[age_certification]] = "","Not Rated",Table1[[#This Row],[age_certification]])</f>
        <v>PG-13</v>
      </c>
      <c r="K704" s="18">
        <v>134</v>
      </c>
      <c r="L704" s="9" t="s">
        <v>2829</v>
      </c>
      <c r="M704" s="11">
        <v>7.4</v>
      </c>
      <c r="N704" s="12">
        <v>25793</v>
      </c>
      <c r="O704" t="str">
        <f>IF(Table1[[#This Row],[imdb_votes]]&gt;100000, "popular", "not popular")</f>
        <v>not popular</v>
      </c>
    </row>
    <row r="705" spans="1:15" ht="15.75" customHeight="1" x14ac:dyDescent="0.3">
      <c r="A705" s="1">
        <v>703</v>
      </c>
      <c r="B705" s="1" t="s">
        <v>2830</v>
      </c>
      <c r="C705" s="1" t="s">
        <v>2831</v>
      </c>
      <c r="D705" s="1" t="str">
        <f>TRIM(CLEAN(Table1[[#This Row],[title]]))</f>
        <v>Unknown</v>
      </c>
      <c r="E705" s="1" t="s">
        <v>13</v>
      </c>
      <c r="F705" s="1" t="s">
        <v>2832</v>
      </c>
      <c r="G705" s="12">
        <v>2011</v>
      </c>
      <c r="H705" s="4" t="str">
        <f ca="1">IF(Table1[[#This Row],[release_year]]&gt;YEAR(TODAY()) - 50,"Yes", "No")</f>
        <v>Yes</v>
      </c>
      <c r="I705" s="1" t="s">
        <v>56</v>
      </c>
      <c r="J705" s="1" t="str">
        <f>IF(Table1[[#This Row],[age_certification]] = "","Not Rated",Table1[[#This Row],[age_certification]])</f>
        <v>PG-13</v>
      </c>
      <c r="K705" s="18">
        <v>113</v>
      </c>
      <c r="L705" s="9" t="s">
        <v>2833</v>
      </c>
      <c r="M705" s="11">
        <v>6.8</v>
      </c>
      <c r="N705" s="12">
        <v>259696</v>
      </c>
      <c r="O705" t="str">
        <f>IF(Table1[[#This Row],[imdb_votes]]&gt;100000, "popular", "not popular")</f>
        <v>popular</v>
      </c>
    </row>
    <row r="706" spans="1:15" ht="15.75" customHeight="1" x14ac:dyDescent="0.3">
      <c r="A706" s="1">
        <v>704</v>
      </c>
      <c r="B706" s="1" t="s">
        <v>2834</v>
      </c>
      <c r="C706" s="1" t="s">
        <v>2835</v>
      </c>
      <c r="D706" s="1" t="str">
        <f>TRIM(CLEAN(Table1[[#This Row],[title]]))</f>
        <v>TIGER &amp; BUNNY</v>
      </c>
      <c r="E706" s="1" t="s">
        <v>32</v>
      </c>
      <c r="F706" s="1" t="s">
        <v>2836</v>
      </c>
      <c r="G706" s="12">
        <v>2011</v>
      </c>
      <c r="H706" s="4" t="str">
        <f ca="1">IF(Table1[[#This Row],[release_year]]&gt;YEAR(TODAY()) - 50,"Yes", "No")</f>
        <v>Yes</v>
      </c>
      <c r="I706" s="1" t="s">
        <v>34</v>
      </c>
      <c r="J706" s="1" t="str">
        <f>IF(Table1[[#This Row],[age_certification]] = "","Not Rated",Table1[[#This Row],[age_certification]])</f>
        <v>TV-14</v>
      </c>
      <c r="K706" s="18">
        <v>26</v>
      </c>
      <c r="L706" s="9" t="s">
        <v>2837</v>
      </c>
      <c r="M706" s="11">
        <v>7.3</v>
      </c>
      <c r="N706" s="12">
        <v>998</v>
      </c>
      <c r="O706" t="str">
        <f>IF(Table1[[#This Row],[imdb_votes]]&gt;100000, "popular", "not popular")</f>
        <v>not popular</v>
      </c>
    </row>
    <row r="707" spans="1:15" ht="15.75" customHeight="1" x14ac:dyDescent="0.3">
      <c r="A707" s="1">
        <v>705</v>
      </c>
      <c r="B707" s="1" t="s">
        <v>2838</v>
      </c>
      <c r="C707" s="1" t="s">
        <v>2839</v>
      </c>
      <c r="D707" s="1" t="str">
        <f>TRIM(CLEAN(Table1[[#This Row],[title]]))</f>
        <v>Fate/Zero</v>
      </c>
      <c r="E707" s="1" t="s">
        <v>32</v>
      </c>
      <c r="F707" s="1" t="s">
        <v>2840</v>
      </c>
      <c r="G707" s="12">
        <v>2011</v>
      </c>
      <c r="H707" s="4" t="str">
        <f ca="1">IF(Table1[[#This Row],[release_year]]&gt;YEAR(TODAY()) - 50,"Yes", "No")</f>
        <v>Yes</v>
      </c>
      <c r="I707" s="1" t="s">
        <v>132</v>
      </c>
      <c r="J707" s="1" t="str">
        <f>IF(Table1[[#This Row],[age_certification]] = "","Not Rated",Table1[[#This Row],[age_certification]])</f>
        <v>TV-MA</v>
      </c>
      <c r="K707" s="18">
        <v>25</v>
      </c>
      <c r="L707" s="9" t="s">
        <v>2841</v>
      </c>
      <c r="M707" s="11">
        <v>8.1999999999999904</v>
      </c>
      <c r="N707" s="12">
        <v>12568</v>
      </c>
      <c r="O707" t="str">
        <f>IF(Table1[[#This Row],[imdb_votes]]&gt;100000, "popular", "not popular")</f>
        <v>not popular</v>
      </c>
    </row>
    <row r="708" spans="1:15" ht="15.75" customHeight="1" x14ac:dyDescent="0.3">
      <c r="A708" s="1">
        <v>706</v>
      </c>
      <c r="B708" s="1" t="s">
        <v>2842</v>
      </c>
      <c r="C708" s="1" t="s">
        <v>2843</v>
      </c>
      <c r="D708" s="1" t="str">
        <f>TRIM(CLEAN(Table1[[#This Row],[title]]))</f>
        <v>The Rite</v>
      </c>
      <c r="E708" s="1" t="s">
        <v>13</v>
      </c>
      <c r="F708" s="1" t="s">
        <v>2844</v>
      </c>
      <c r="G708" s="12">
        <v>2011</v>
      </c>
      <c r="H708" s="4" t="str">
        <f ca="1">IF(Table1[[#This Row],[release_year]]&gt;YEAR(TODAY()) - 50,"Yes", "No")</f>
        <v>Yes</v>
      </c>
      <c r="I708" s="1" t="s">
        <v>56</v>
      </c>
      <c r="J708" s="1" t="str">
        <f>IF(Table1[[#This Row],[age_certification]] = "","Not Rated",Table1[[#This Row],[age_certification]])</f>
        <v>PG-13</v>
      </c>
      <c r="K708" s="18">
        <v>114</v>
      </c>
      <c r="L708" s="9" t="s">
        <v>2845</v>
      </c>
      <c r="M708" s="11">
        <v>6</v>
      </c>
      <c r="N708" s="12">
        <v>96915</v>
      </c>
      <c r="O708" t="str">
        <f>IF(Table1[[#This Row],[imdb_votes]]&gt;100000, "popular", "not popular")</f>
        <v>not popular</v>
      </c>
    </row>
    <row r="709" spans="1:15" ht="15.75" customHeight="1" x14ac:dyDescent="0.3">
      <c r="A709" s="1">
        <v>707</v>
      </c>
      <c r="B709" s="1" t="s">
        <v>2846</v>
      </c>
      <c r="C709" s="1" t="s">
        <v>2847</v>
      </c>
      <c r="D709" s="1" t="str">
        <f>TRIM(CLEAN(Table1[[#This Row],[title]]))</f>
        <v>Blue Exorcist</v>
      </c>
      <c r="E709" s="1" t="s">
        <v>32</v>
      </c>
      <c r="F709" s="1" t="s">
        <v>2848</v>
      </c>
      <c r="G709" s="12">
        <v>2011</v>
      </c>
      <c r="H709" s="4" t="str">
        <f ca="1">IF(Table1[[#This Row],[release_year]]&gt;YEAR(TODAY()) - 50,"Yes", "No")</f>
        <v>Yes</v>
      </c>
      <c r="I709" s="1" t="s">
        <v>34</v>
      </c>
      <c r="J709" s="1" t="str">
        <f>IF(Table1[[#This Row],[age_certification]] = "","Not Rated",Table1[[#This Row],[age_certification]])</f>
        <v>TV-14</v>
      </c>
      <c r="K709" s="18">
        <v>24</v>
      </c>
      <c r="L709" s="9" t="s">
        <v>2849</v>
      </c>
      <c r="M709" s="11">
        <v>7.5</v>
      </c>
      <c r="N709" s="12">
        <v>12741</v>
      </c>
      <c r="O709" t="str">
        <f>IF(Table1[[#This Row],[imdb_votes]]&gt;100000, "popular", "not popular")</f>
        <v>not popular</v>
      </c>
    </row>
    <row r="710" spans="1:15" ht="15.75" customHeight="1" x14ac:dyDescent="0.3">
      <c r="A710" s="1">
        <v>708</v>
      </c>
      <c r="B710" s="1" t="s">
        <v>2850</v>
      </c>
      <c r="C710" s="1" t="s">
        <v>2851</v>
      </c>
      <c r="D710" s="1" t="str">
        <f>TRIM(CLEAN(Table1[[#This Row],[title]]))</f>
        <v>Barbie: Life in the Dreamhouse</v>
      </c>
      <c r="E710" s="1" t="s">
        <v>32</v>
      </c>
      <c r="F710" s="1" t="s">
        <v>2852</v>
      </c>
      <c r="G710" s="12">
        <v>2012</v>
      </c>
      <c r="H710" s="4" t="str">
        <f ca="1">IF(Table1[[#This Row],[release_year]]&gt;YEAR(TODAY()) - 50,"Yes", "No")</f>
        <v>Yes</v>
      </c>
      <c r="I710" s="1" t="s">
        <v>234</v>
      </c>
      <c r="J710" s="1" t="str">
        <f>IF(Table1[[#This Row],[age_certification]] = "","Not Rated",Table1[[#This Row],[age_certification]])</f>
        <v>TV-Y</v>
      </c>
      <c r="K710" s="18">
        <v>6</v>
      </c>
      <c r="L710" s="9" t="s">
        <v>2853</v>
      </c>
      <c r="M710" s="11">
        <v>7.3</v>
      </c>
      <c r="N710" s="12">
        <v>1806</v>
      </c>
      <c r="O710" t="str">
        <f>IF(Table1[[#This Row],[imdb_votes]]&gt;100000, "popular", "not popular")</f>
        <v>not popular</v>
      </c>
    </row>
    <row r="711" spans="1:15" ht="15.75" customHeight="1" x14ac:dyDescent="0.3">
      <c r="A711" s="1">
        <v>709</v>
      </c>
      <c r="B711" s="1" t="s">
        <v>2854</v>
      </c>
      <c r="C711" s="1" t="s">
        <v>2855</v>
      </c>
      <c r="D711" s="1" t="str">
        <f>TRIM(CLEAN(Table1[[#This Row],[title]]))</f>
        <v>Mean Girls 2</v>
      </c>
      <c r="E711" s="1" t="s">
        <v>13</v>
      </c>
      <c r="F711" s="1" t="s">
        <v>2856</v>
      </c>
      <c r="G711" s="12">
        <v>2011</v>
      </c>
      <c r="H711" s="4" t="str">
        <f ca="1">IF(Table1[[#This Row],[release_year]]&gt;YEAR(TODAY()) - 50,"Yes", "No")</f>
        <v>Yes</v>
      </c>
      <c r="I711" s="1" t="s">
        <v>56</v>
      </c>
      <c r="J711" s="1" t="str">
        <f>IF(Table1[[#This Row],[age_certification]] = "","Not Rated",Table1[[#This Row],[age_certification]])</f>
        <v>PG-13</v>
      </c>
      <c r="K711" s="18">
        <v>96</v>
      </c>
      <c r="L711" s="9" t="s">
        <v>2857</v>
      </c>
      <c r="M711" s="11">
        <v>4.0999999999999996</v>
      </c>
      <c r="N711" s="12">
        <v>23287</v>
      </c>
      <c r="O711" t="str">
        <f>IF(Table1[[#This Row],[imdb_votes]]&gt;100000, "popular", "not popular")</f>
        <v>not popular</v>
      </c>
    </row>
    <row r="712" spans="1:15" ht="15.75" customHeight="1" x14ac:dyDescent="0.3">
      <c r="A712" s="1">
        <v>710</v>
      </c>
      <c r="B712" s="1" t="s">
        <v>2858</v>
      </c>
      <c r="C712" s="1" t="s">
        <v>2859</v>
      </c>
      <c r="D712" s="1" t="str">
        <f>TRIM(CLEAN(Table1[[#This Row],[title]]))</f>
        <v>A Very Harold &amp; Kumar Christmas</v>
      </c>
      <c r="E712" s="1" t="s">
        <v>13</v>
      </c>
      <c r="F712" s="1" t="s">
        <v>2860</v>
      </c>
      <c r="G712" s="12">
        <v>2011</v>
      </c>
      <c r="H712" s="4" t="str">
        <f ca="1">IF(Table1[[#This Row],[release_year]]&gt;YEAR(TODAY()) - 50,"Yes", "No")</f>
        <v>Yes</v>
      </c>
      <c r="I712" s="1" t="s">
        <v>15</v>
      </c>
      <c r="J712" s="1" t="str">
        <f>IF(Table1[[#This Row],[age_certification]] = "","Not Rated",Table1[[#This Row],[age_certification]])</f>
        <v>R</v>
      </c>
      <c r="K712" s="18">
        <v>108</v>
      </c>
      <c r="L712" s="9" t="s">
        <v>2861</v>
      </c>
      <c r="M712" s="11">
        <v>6.2</v>
      </c>
      <c r="N712" s="12">
        <v>69241</v>
      </c>
      <c r="O712" t="str">
        <f>IF(Table1[[#This Row],[imdb_votes]]&gt;100000, "popular", "not popular")</f>
        <v>not popular</v>
      </c>
    </row>
    <row r="713" spans="1:15" ht="15.75" customHeight="1" x14ac:dyDescent="0.3">
      <c r="A713" s="1">
        <v>711</v>
      </c>
      <c r="B713" s="1" t="s">
        <v>2862</v>
      </c>
      <c r="C713" s="1" t="s">
        <v>2863</v>
      </c>
      <c r="D713" s="1" t="str">
        <f>TRIM(CLEAN(Table1[[#This Row],[title]]))</f>
        <v>anohana: The Flower We Saw That Day</v>
      </c>
      <c r="E713" s="1" t="s">
        <v>32</v>
      </c>
      <c r="F713" s="2" t="s">
        <v>2864</v>
      </c>
      <c r="G713" s="12">
        <v>2011</v>
      </c>
      <c r="H713" s="4" t="str">
        <f ca="1">IF(Table1[[#This Row],[release_year]]&gt;YEAR(TODAY()) - 50,"Yes", "No")</f>
        <v>Yes</v>
      </c>
      <c r="I713" s="1" t="s">
        <v>193</v>
      </c>
      <c r="J713" s="1" t="str">
        <f>IF(Table1[[#This Row],[age_certification]] = "","Not Rated",Table1[[#This Row],[age_certification]])</f>
        <v>TV-PG</v>
      </c>
      <c r="K713" s="18">
        <v>23</v>
      </c>
      <c r="L713" s="9" t="s">
        <v>2865</v>
      </c>
      <c r="M713" s="11">
        <v>8.1999999999999904</v>
      </c>
      <c r="N713" s="12">
        <v>12682</v>
      </c>
      <c r="O713" t="str">
        <f>IF(Table1[[#This Row],[imdb_votes]]&gt;100000, "popular", "not popular")</f>
        <v>not popular</v>
      </c>
    </row>
    <row r="714" spans="1:15" ht="15.75" customHeight="1" x14ac:dyDescent="0.3">
      <c r="A714" s="1">
        <v>712</v>
      </c>
      <c r="B714" s="1" t="s">
        <v>2866</v>
      </c>
      <c r="C714" s="1" t="s">
        <v>2867</v>
      </c>
      <c r="D714" s="1" t="str">
        <f>TRIM(CLEAN(Table1[[#This Row],[title]]))</f>
        <v>Magi</v>
      </c>
      <c r="E714" s="1" t="s">
        <v>32</v>
      </c>
      <c r="F714" s="1" t="s">
        <v>2868</v>
      </c>
      <c r="G714" s="12">
        <v>2012</v>
      </c>
      <c r="H714" s="4" t="str">
        <f ca="1">IF(Table1[[#This Row],[release_year]]&gt;YEAR(TODAY()) - 50,"Yes", "No")</f>
        <v>Yes</v>
      </c>
      <c r="I714" s="1" t="s">
        <v>34</v>
      </c>
      <c r="J714" s="1" t="str">
        <f>IF(Table1[[#This Row],[age_certification]] = "","Not Rated",Table1[[#This Row],[age_certification]])</f>
        <v>TV-14</v>
      </c>
      <c r="K714" s="18">
        <v>24</v>
      </c>
      <c r="L714" s="9" t="s">
        <v>2869</v>
      </c>
      <c r="M714" s="11">
        <v>7.8</v>
      </c>
      <c r="N714" s="12">
        <v>3899</v>
      </c>
      <c r="O714" t="str">
        <f>IF(Table1[[#This Row],[imdb_votes]]&gt;100000, "popular", "not popular")</f>
        <v>not popular</v>
      </c>
    </row>
    <row r="715" spans="1:15" ht="15.75" customHeight="1" x14ac:dyDescent="0.3">
      <c r="A715" s="1">
        <v>713</v>
      </c>
      <c r="B715" s="1" t="s">
        <v>2870</v>
      </c>
      <c r="C715" s="1" t="s">
        <v>2871</v>
      </c>
      <c r="D715" s="1" t="str">
        <f>TRIM(CLEAN(Table1[[#This Row],[title]]))</f>
        <v>Cuckoo</v>
      </c>
      <c r="E715" s="1" t="s">
        <v>32</v>
      </c>
      <c r="F715" s="1" t="s">
        <v>2872</v>
      </c>
      <c r="G715" s="12">
        <v>2012</v>
      </c>
      <c r="H715" s="4" t="str">
        <f ca="1">IF(Table1[[#This Row],[release_year]]&gt;YEAR(TODAY()) - 50,"Yes", "No")</f>
        <v>Yes</v>
      </c>
      <c r="I715" s="1" t="s">
        <v>34</v>
      </c>
      <c r="J715" s="1" t="str">
        <f>IF(Table1[[#This Row],[age_certification]] = "","Not Rated",Table1[[#This Row],[age_certification]])</f>
        <v>TV-14</v>
      </c>
      <c r="K715" s="18">
        <v>27</v>
      </c>
      <c r="L715" s="9" t="s">
        <v>2873</v>
      </c>
      <c r="M715" s="11">
        <v>5.9</v>
      </c>
      <c r="N715" s="12">
        <v>20</v>
      </c>
      <c r="O715" t="str">
        <f>IF(Table1[[#This Row],[imdb_votes]]&gt;100000, "popular", "not popular")</f>
        <v>not popular</v>
      </c>
    </row>
    <row r="716" spans="1:15" ht="15.75" customHeight="1" x14ac:dyDescent="0.3">
      <c r="A716" s="1">
        <v>714</v>
      </c>
      <c r="B716" s="1" t="s">
        <v>2874</v>
      </c>
      <c r="C716" s="1" t="s">
        <v>2875</v>
      </c>
      <c r="D716" s="1" t="str">
        <f>TRIM(CLEAN(Table1[[#This Row],[title]]))</f>
        <v>Thermae Romae</v>
      </c>
      <c r="E716" s="1" t="s">
        <v>32</v>
      </c>
      <c r="F716" s="1" t="s">
        <v>2876</v>
      </c>
      <c r="G716" s="12">
        <v>2012</v>
      </c>
      <c r="H716" s="4" t="str">
        <f ca="1">IF(Table1[[#This Row],[release_year]]&gt;YEAR(TODAY()) - 50,"Yes", "No")</f>
        <v>Yes</v>
      </c>
      <c r="I716"/>
      <c r="J716" t="str">
        <f>IF(Table1[[#This Row],[age_certification]] = "","Not Rated",Table1[[#This Row],[age_certification]])</f>
        <v>Not Rated</v>
      </c>
      <c r="K716" s="18">
        <v>27</v>
      </c>
      <c r="L716" s="9" t="s">
        <v>2877</v>
      </c>
      <c r="M716" s="11">
        <v>6.1</v>
      </c>
      <c r="N716" s="12">
        <v>108</v>
      </c>
      <c r="O716" t="str">
        <f>IF(Table1[[#This Row],[imdb_votes]]&gt;100000, "popular", "not popular")</f>
        <v>not popular</v>
      </c>
    </row>
    <row r="717" spans="1:15" ht="15.75" customHeight="1" x14ac:dyDescent="0.3">
      <c r="A717" s="1">
        <v>715</v>
      </c>
      <c r="B717" s="1" t="s">
        <v>2878</v>
      </c>
      <c r="C717" s="1" t="s">
        <v>2879</v>
      </c>
      <c r="D717" s="1" t="str">
        <f>TRIM(CLEAN(Table1[[#This Row],[title]]))</f>
        <v>Red Riding Hood</v>
      </c>
      <c r="E717" s="1" t="s">
        <v>13</v>
      </c>
      <c r="F717" s="1" t="s">
        <v>2880</v>
      </c>
      <c r="G717" s="12">
        <v>2011</v>
      </c>
      <c r="H717" s="4" t="str">
        <f ca="1">IF(Table1[[#This Row],[release_year]]&gt;YEAR(TODAY()) - 50,"Yes", "No")</f>
        <v>Yes</v>
      </c>
      <c r="I717" s="1" t="s">
        <v>56</v>
      </c>
      <c r="J717" s="1" t="str">
        <f>IF(Table1[[#This Row],[age_certification]] = "","Not Rated",Table1[[#This Row],[age_certification]])</f>
        <v>PG-13</v>
      </c>
      <c r="K717" s="18">
        <v>100</v>
      </c>
      <c r="L717" s="9" t="s">
        <v>2881</v>
      </c>
      <c r="M717" s="11">
        <v>5.4</v>
      </c>
      <c r="N717" s="12">
        <v>111483</v>
      </c>
      <c r="O717" t="str">
        <f>IF(Table1[[#This Row],[imdb_votes]]&gt;100000, "popular", "not popular")</f>
        <v>popular</v>
      </c>
    </row>
    <row r="718" spans="1:15" ht="15.75" customHeight="1" x14ac:dyDescent="0.3">
      <c r="A718" s="1">
        <v>716</v>
      </c>
      <c r="B718" s="1" t="s">
        <v>2882</v>
      </c>
      <c r="C718" s="1" t="s">
        <v>2883</v>
      </c>
      <c r="D718" s="1" t="str">
        <f>TRIM(CLEAN(Table1[[#This Row],[title]]))</f>
        <v>My Babysitter's a Vampire</v>
      </c>
      <c r="E718" s="1" t="s">
        <v>32</v>
      </c>
      <c r="F718" s="1" t="s">
        <v>2884</v>
      </c>
      <c r="G718" s="12">
        <v>2011</v>
      </c>
      <c r="H718" s="4" t="str">
        <f ca="1">IF(Table1[[#This Row],[release_year]]&gt;YEAR(TODAY()) - 50,"Yes", "No")</f>
        <v>Yes</v>
      </c>
      <c r="I718" s="1" t="s">
        <v>193</v>
      </c>
      <c r="J718" s="1" t="str">
        <f>IF(Table1[[#This Row],[age_certification]] = "","Not Rated",Table1[[#This Row],[age_certification]])</f>
        <v>TV-PG</v>
      </c>
      <c r="K718" s="18">
        <v>22</v>
      </c>
      <c r="L718" s="9" t="s">
        <v>2885</v>
      </c>
      <c r="M718" s="11">
        <v>6.9</v>
      </c>
      <c r="N718" s="12">
        <v>4367</v>
      </c>
      <c r="O718" t="str">
        <f>IF(Table1[[#This Row],[imdb_votes]]&gt;100000, "popular", "not popular")</f>
        <v>not popular</v>
      </c>
    </row>
    <row r="719" spans="1:15" ht="15.75" customHeight="1" x14ac:dyDescent="0.3">
      <c r="A719" s="1">
        <v>717</v>
      </c>
      <c r="B719" s="1" t="s">
        <v>2886</v>
      </c>
      <c r="C719" s="1" t="s">
        <v>2887</v>
      </c>
      <c r="D719" s="1" t="str">
        <f>TRIM(CLEAN(Table1[[#This Row],[title]]))</f>
        <v>Kuroko's Basketball</v>
      </c>
      <c r="E719" s="1" t="s">
        <v>32</v>
      </c>
      <c r="F719" s="1" t="s">
        <v>2888</v>
      </c>
      <c r="G719" s="12">
        <v>2012</v>
      </c>
      <c r="H719" s="4" t="str">
        <f ca="1">IF(Table1[[#This Row],[release_year]]&gt;YEAR(TODAY()) - 50,"Yes", "No")</f>
        <v>Yes</v>
      </c>
      <c r="I719" s="1" t="s">
        <v>34</v>
      </c>
      <c r="J719" s="1" t="str">
        <f>IF(Table1[[#This Row],[age_certification]] = "","Not Rated",Table1[[#This Row],[age_certification]])</f>
        <v>TV-14</v>
      </c>
      <c r="K719" s="18">
        <v>24</v>
      </c>
      <c r="L719" s="9" t="s">
        <v>2889</v>
      </c>
      <c r="M719" s="11">
        <v>8.3000000000000007</v>
      </c>
      <c r="N719" s="12">
        <v>8052</v>
      </c>
      <c r="O719" t="str">
        <f>IF(Table1[[#This Row],[imdb_votes]]&gt;100000, "popular", "not popular")</f>
        <v>not popular</v>
      </c>
    </row>
    <row r="720" spans="1:15" ht="15.75" customHeight="1" x14ac:dyDescent="0.3">
      <c r="A720" s="1">
        <v>718</v>
      </c>
      <c r="B720" s="1" t="s">
        <v>2890</v>
      </c>
      <c r="C720" s="1" t="s">
        <v>2891</v>
      </c>
      <c r="D720" s="1" t="str">
        <f>TRIM(CLEAN(Table1[[#This Row],[title]]))</f>
        <v>New Year's Eve</v>
      </c>
      <c r="E720" s="1" t="s">
        <v>13</v>
      </c>
      <c r="F720" s="1" t="s">
        <v>2892</v>
      </c>
      <c r="G720" s="12">
        <v>2011</v>
      </c>
      <c r="H720" s="4" t="str">
        <f ca="1">IF(Table1[[#This Row],[release_year]]&gt;YEAR(TODAY()) - 50,"Yes", "No")</f>
        <v>Yes</v>
      </c>
      <c r="I720" s="1" t="s">
        <v>56</v>
      </c>
      <c r="J720" s="1" t="str">
        <f>IF(Table1[[#This Row],[age_certification]] = "","Not Rated",Table1[[#This Row],[age_certification]])</f>
        <v>PG-13</v>
      </c>
      <c r="K720" s="18">
        <v>113</v>
      </c>
      <c r="L720" s="9" t="s">
        <v>2893</v>
      </c>
      <c r="M720" s="11">
        <v>5.6</v>
      </c>
      <c r="N720" s="12">
        <v>85658</v>
      </c>
      <c r="O720" t="str">
        <f>IF(Table1[[#This Row],[imdb_votes]]&gt;100000, "popular", "not popular")</f>
        <v>not popular</v>
      </c>
    </row>
    <row r="721" spans="1:15" ht="15.75" customHeight="1" x14ac:dyDescent="0.3">
      <c r="A721" s="1">
        <v>719</v>
      </c>
      <c r="B721" s="1" t="s">
        <v>2894</v>
      </c>
      <c r="C721" s="1" t="s">
        <v>2895</v>
      </c>
      <c r="D721" s="1" t="str">
        <f>TRIM(CLEAN(Table1[[#This Row],[title]]))</f>
        <v>The Smurfs</v>
      </c>
      <c r="E721" s="1" t="s">
        <v>13</v>
      </c>
      <c r="F721" s="1" t="s">
        <v>2896</v>
      </c>
      <c r="G721" s="12">
        <v>2011</v>
      </c>
      <c r="H721" s="4" t="str">
        <f ca="1">IF(Table1[[#This Row],[release_year]]&gt;YEAR(TODAY()) - 50,"Yes", "No")</f>
        <v>Yes</v>
      </c>
      <c r="I721" s="1" t="s">
        <v>20</v>
      </c>
      <c r="J721" s="1" t="str">
        <f>IF(Table1[[#This Row],[age_certification]] = "","Not Rated",Table1[[#This Row],[age_certification]])</f>
        <v>PG</v>
      </c>
      <c r="K721" s="18">
        <v>103</v>
      </c>
      <c r="L721" s="9" t="s">
        <v>2897</v>
      </c>
      <c r="M721" s="11">
        <v>5.4</v>
      </c>
      <c r="N721" s="12">
        <v>89316</v>
      </c>
      <c r="O721" t="str">
        <f>IF(Table1[[#This Row],[imdb_votes]]&gt;100000, "popular", "not popular")</f>
        <v>not popular</v>
      </c>
    </row>
    <row r="722" spans="1:15" ht="15.75" customHeight="1" x14ac:dyDescent="0.3">
      <c r="A722" s="1">
        <v>720</v>
      </c>
      <c r="B722" s="1" t="s">
        <v>2898</v>
      </c>
      <c r="C722" s="1" t="s">
        <v>2899</v>
      </c>
      <c r="D722" s="1" t="str">
        <f>TRIM(CLEAN(Table1[[#This Row],[title]]))</f>
        <v>Jack and Jill</v>
      </c>
      <c r="E722" s="1" t="s">
        <v>13</v>
      </c>
      <c r="F722" s="1" t="s">
        <v>2900</v>
      </c>
      <c r="G722" s="12">
        <v>2011</v>
      </c>
      <c r="H722" s="4" t="str">
        <f ca="1">IF(Table1[[#This Row],[release_year]]&gt;YEAR(TODAY()) - 50,"Yes", "No")</f>
        <v>Yes</v>
      </c>
      <c r="I722" s="1" t="s">
        <v>20</v>
      </c>
      <c r="J722" s="1" t="str">
        <f>IF(Table1[[#This Row],[age_certification]] = "","Not Rated",Table1[[#This Row],[age_certification]])</f>
        <v>PG</v>
      </c>
      <c r="K722" s="18">
        <v>91</v>
      </c>
      <c r="L722" s="9" t="s">
        <v>2901</v>
      </c>
      <c r="M722" s="11">
        <v>3.3</v>
      </c>
      <c r="N722" s="12">
        <v>83727</v>
      </c>
      <c r="O722" t="str">
        <f>IF(Table1[[#This Row],[imdb_votes]]&gt;100000, "popular", "not popular")</f>
        <v>not popular</v>
      </c>
    </row>
    <row r="723" spans="1:15" ht="15.75" customHeight="1" x14ac:dyDescent="0.3">
      <c r="A723" s="1">
        <v>721</v>
      </c>
      <c r="B723" s="1" t="s">
        <v>2902</v>
      </c>
      <c r="C723" s="1" t="s">
        <v>2903</v>
      </c>
      <c r="D723" s="1" t="str">
        <f>TRIM(CLEAN(Table1[[#This Row],[title]]))</f>
        <v>Everything Must Go</v>
      </c>
      <c r="E723" s="1" t="s">
        <v>13</v>
      </c>
      <c r="F723" s="1" t="s">
        <v>2904</v>
      </c>
      <c r="G723" s="12">
        <v>2011</v>
      </c>
      <c r="H723" s="4" t="str">
        <f ca="1">IF(Table1[[#This Row],[release_year]]&gt;YEAR(TODAY()) - 50,"Yes", "No")</f>
        <v>Yes</v>
      </c>
      <c r="I723" s="1" t="s">
        <v>15</v>
      </c>
      <c r="J723" s="1" t="str">
        <f>IF(Table1[[#This Row],[age_certification]] = "","Not Rated",Table1[[#This Row],[age_certification]])</f>
        <v>R</v>
      </c>
      <c r="K723" s="18">
        <v>97</v>
      </c>
      <c r="L723" s="9" t="s">
        <v>2905</v>
      </c>
      <c r="M723" s="11">
        <v>6.4</v>
      </c>
      <c r="N723" s="12">
        <v>50431</v>
      </c>
      <c r="O723" t="str">
        <f>IF(Table1[[#This Row],[imdb_votes]]&gt;100000, "popular", "not popular")</f>
        <v>not popular</v>
      </c>
    </row>
    <row r="724" spans="1:15" ht="15.75" customHeight="1" x14ac:dyDescent="0.3">
      <c r="A724" s="1">
        <v>722</v>
      </c>
      <c r="B724" s="1" t="s">
        <v>2906</v>
      </c>
      <c r="C724" s="1" t="s">
        <v>2907</v>
      </c>
      <c r="D724" s="1" t="str">
        <f>TRIM(CLEAN(Table1[[#This Row],[title]]))</f>
        <v>Rita</v>
      </c>
      <c r="E724" s="1" t="s">
        <v>32</v>
      </c>
      <c r="F724" s="1" t="s">
        <v>2908</v>
      </c>
      <c r="G724" s="12">
        <v>2012</v>
      </c>
      <c r="H724" s="4" t="str">
        <f ca="1">IF(Table1[[#This Row],[release_year]]&gt;YEAR(TODAY()) - 50,"Yes", "No")</f>
        <v>Yes</v>
      </c>
      <c r="I724" s="1" t="s">
        <v>132</v>
      </c>
      <c r="J724" s="1" t="str">
        <f>IF(Table1[[#This Row],[age_certification]] = "","Not Rated",Table1[[#This Row],[age_certification]])</f>
        <v>TV-MA</v>
      </c>
      <c r="K724" s="18">
        <v>40</v>
      </c>
      <c r="L724" s="9" t="s">
        <v>2909</v>
      </c>
      <c r="M724" s="11">
        <v>8.1</v>
      </c>
      <c r="N724" s="12">
        <v>8718</v>
      </c>
      <c r="O724" t="str">
        <f>IF(Table1[[#This Row],[imdb_votes]]&gt;100000, "popular", "not popular")</f>
        <v>not popular</v>
      </c>
    </row>
    <row r="725" spans="1:15" ht="15.75" customHeight="1" x14ac:dyDescent="0.3">
      <c r="A725" s="1">
        <v>723</v>
      </c>
      <c r="B725" s="1" t="s">
        <v>2910</v>
      </c>
      <c r="C725" s="1" t="s">
        <v>2911</v>
      </c>
      <c r="D725" s="1" t="str">
        <f>TRIM(CLEAN(Table1[[#This Row],[title]]))</f>
        <v>John Mulaney: New in Town</v>
      </c>
      <c r="E725" s="1" t="s">
        <v>13</v>
      </c>
      <c r="F725" s="1" t="s">
        <v>2912</v>
      </c>
      <c r="G725" s="12">
        <v>2012</v>
      </c>
      <c r="H725" s="4" t="str">
        <f ca="1">IF(Table1[[#This Row],[release_year]]&gt;YEAR(TODAY()) - 50,"Yes", "No")</f>
        <v>Yes</v>
      </c>
      <c r="I725"/>
      <c r="J725" t="str">
        <f>IF(Table1[[#This Row],[age_certification]] = "","Not Rated",Table1[[#This Row],[age_certification]])</f>
        <v>Not Rated</v>
      </c>
      <c r="K725" s="18">
        <v>58</v>
      </c>
      <c r="L725" s="9" t="s">
        <v>2913</v>
      </c>
      <c r="M725" s="11">
        <v>8.1999999999999904</v>
      </c>
      <c r="N725" s="12">
        <v>6608</v>
      </c>
      <c r="O725" t="str">
        <f>IF(Table1[[#This Row],[imdb_votes]]&gt;100000, "popular", "not popular")</f>
        <v>not popular</v>
      </c>
    </row>
    <row r="726" spans="1:15" ht="15.75" customHeight="1" x14ac:dyDescent="0.3">
      <c r="A726" s="1">
        <v>724</v>
      </c>
      <c r="B726" s="1" t="s">
        <v>2914</v>
      </c>
      <c r="C726" s="1" t="s">
        <v>2915</v>
      </c>
      <c r="D726" s="1" t="str">
        <f>TRIM(CLEAN(Table1[[#This Row],[title]]))</f>
        <v>Wolverine</v>
      </c>
      <c r="E726" s="1" t="s">
        <v>32</v>
      </c>
      <c r="F726" s="1" t="s">
        <v>2916</v>
      </c>
      <c r="G726" s="12">
        <v>2011</v>
      </c>
      <c r="H726" s="4" t="str">
        <f ca="1">IF(Table1[[#This Row],[release_year]]&gt;YEAR(TODAY()) - 50,"Yes", "No")</f>
        <v>Yes</v>
      </c>
      <c r="I726" s="1" t="s">
        <v>34</v>
      </c>
      <c r="J726" s="1" t="str">
        <f>IF(Table1[[#This Row],[age_certification]] = "","Not Rated",Table1[[#This Row],[age_certification]])</f>
        <v>TV-14</v>
      </c>
      <c r="K726" s="18">
        <v>24</v>
      </c>
      <c r="L726" s="9" t="s">
        <v>2917</v>
      </c>
      <c r="M726" s="11">
        <v>6.2</v>
      </c>
      <c r="N726" s="12">
        <v>1458</v>
      </c>
      <c r="O726" t="str">
        <f>IF(Table1[[#This Row],[imdb_votes]]&gt;100000, "popular", "not popular")</f>
        <v>not popular</v>
      </c>
    </row>
    <row r="727" spans="1:15" ht="15.75" customHeight="1" x14ac:dyDescent="0.3">
      <c r="A727" s="1">
        <v>725</v>
      </c>
      <c r="B727" s="1" t="s">
        <v>2918</v>
      </c>
      <c r="C727" s="1" t="s">
        <v>2919</v>
      </c>
      <c r="D727" s="1" t="str">
        <f>TRIM(CLEAN(Table1[[#This Row],[title]]))</f>
        <v>One Piece Film: Z</v>
      </c>
      <c r="E727" s="1" t="s">
        <v>13</v>
      </c>
      <c r="F727" s="1" t="s">
        <v>2920</v>
      </c>
      <c r="G727" s="12">
        <v>2012</v>
      </c>
      <c r="H727" s="4" t="str">
        <f ca="1">IF(Table1[[#This Row],[release_year]]&gt;YEAR(TODAY()) - 50,"Yes", "No")</f>
        <v>Yes</v>
      </c>
      <c r="I727" s="1" t="s">
        <v>56</v>
      </c>
      <c r="J727" s="1" t="str">
        <f>IF(Table1[[#This Row],[age_certification]] = "","Not Rated",Table1[[#This Row],[age_certification]])</f>
        <v>PG-13</v>
      </c>
      <c r="K727" s="18">
        <v>108</v>
      </c>
      <c r="L727" s="9" t="s">
        <v>2921</v>
      </c>
      <c r="M727" s="11">
        <v>7.8</v>
      </c>
      <c r="N727" s="12">
        <v>7002</v>
      </c>
      <c r="O727" t="str">
        <f>IF(Table1[[#This Row],[imdb_votes]]&gt;100000, "popular", "not popular")</f>
        <v>not popular</v>
      </c>
    </row>
    <row r="728" spans="1:15" ht="15.75" customHeight="1" x14ac:dyDescent="0.3">
      <c r="A728" s="1">
        <v>726</v>
      </c>
      <c r="B728" s="1" t="s">
        <v>2922</v>
      </c>
      <c r="C728" s="1" t="s">
        <v>2923</v>
      </c>
      <c r="D728" s="1" t="str">
        <f>TRIM(CLEAN(Table1[[#This Row],[title]]))</f>
        <v>LEGO City</v>
      </c>
      <c r="E728" s="1" t="s">
        <v>32</v>
      </c>
      <c r="F728" s="1" t="s">
        <v>2924</v>
      </c>
      <c r="G728" s="12">
        <v>2011</v>
      </c>
      <c r="H728" s="4" t="str">
        <f ca="1">IF(Table1[[#This Row],[release_year]]&gt;YEAR(TODAY()) - 50,"Yes", "No")</f>
        <v>Yes</v>
      </c>
      <c r="I728" s="1" t="s">
        <v>247</v>
      </c>
      <c r="J728" s="1" t="str">
        <f>IF(Table1[[#This Row],[age_certification]] = "","Not Rated",Table1[[#This Row],[age_certification]])</f>
        <v>TV-G</v>
      </c>
      <c r="K728" s="18">
        <v>4</v>
      </c>
      <c r="L728" s="9" t="s">
        <v>2925</v>
      </c>
      <c r="M728" s="11">
        <v>5</v>
      </c>
      <c r="N728" s="12">
        <v>37</v>
      </c>
      <c r="O728" t="str">
        <f>IF(Table1[[#This Row],[imdb_votes]]&gt;100000, "popular", "not popular")</f>
        <v>not popular</v>
      </c>
    </row>
    <row r="729" spans="1:15" ht="15.75" customHeight="1" x14ac:dyDescent="0.3">
      <c r="A729" s="1">
        <v>727</v>
      </c>
      <c r="B729" s="1" t="s">
        <v>2926</v>
      </c>
      <c r="C729" s="1" t="s">
        <v>2927</v>
      </c>
      <c r="D729" s="1" t="str">
        <f>TRIM(CLEAN(Table1[[#This Row],[title]]))</f>
        <v>Arthur Christmas</v>
      </c>
      <c r="E729" s="1" t="s">
        <v>13</v>
      </c>
      <c r="F729" s="1" t="s">
        <v>2928</v>
      </c>
      <c r="G729" s="12">
        <v>2011</v>
      </c>
      <c r="H729" s="4" t="str">
        <f ca="1">IF(Table1[[#This Row],[release_year]]&gt;YEAR(TODAY()) - 50,"Yes", "No")</f>
        <v>Yes</v>
      </c>
      <c r="I729" s="1" t="s">
        <v>20</v>
      </c>
      <c r="J729" s="1" t="str">
        <f>IF(Table1[[#This Row],[age_certification]] = "","Not Rated",Table1[[#This Row],[age_certification]])</f>
        <v>PG</v>
      </c>
      <c r="K729" s="18">
        <v>97</v>
      </c>
      <c r="L729" s="9" t="s">
        <v>2929</v>
      </c>
      <c r="M729" s="11">
        <v>7.1</v>
      </c>
      <c r="N729" s="12">
        <v>58296</v>
      </c>
      <c r="O729" t="str">
        <f>IF(Table1[[#This Row],[imdb_votes]]&gt;100000, "popular", "not popular")</f>
        <v>not popular</v>
      </c>
    </row>
    <row r="730" spans="1:15" ht="15.75" customHeight="1" x14ac:dyDescent="0.3">
      <c r="A730" s="1">
        <v>728</v>
      </c>
      <c r="B730" s="1" t="s">
        <v>2930</v>
      </c>
      <c r="C730" s="1" t="s">
        <v>2931</v>
      </c>
      <c r="D730" s="1" t="str">
        <f>TRIM(CLEAN(Table1[[#This Row],[title]]))</f>
        <v>MeatEater</v>
      </c>
      <c r="E730" s="1" t="s">
        <v>32</v>
      </c>
      <c r="F730" s="1" t="s">
        <v>2932</v>
      </c>
      <c r="G730" s="12">
        <v>2012</v>
      </c>
      <c r="H730" s="4" t="str">
        <f ca="1">IF(Table1[[#This Row],[release_year]]&gt;YEAR(TODAY()) - 50,"Yes", "No")</f>
        <v>Yes</v>
      </c>
      <c r="I730" s="1" t="s">
        <v>34</v>
      </c>
      <c r="J730" s="1" t="str">
        <f>IF(Table1[[#This Row],[age_certification]] = "","Not Rated",Table1[[#This Row],[age_certification]])</f>
        <v>TV-14</v>
      </c>
      <c r="K730" s="18">
        <v>22</v>
      </c>
      <c r="L730" s="9" t="s">
        <v>2933</v>
      </c>
      <c r="M730" s="11">
        <v>7.5</v>
      </c>
      <c r="N730" s="12">
        <v>1462</v>
      </c>
      <c r="O730" t="str">
        <f>IF(Table1[[#This Row],[imdb_votes]]&gt;100000, "popular", "not popular")</f>
        <v>not popular</v>
      </c>
    </row>
    <row r="731" spans="1:15" ht="15.75" customHeight="1" x14ac:dyDescent="0.3">
      <c r="A731" s="1">
        <v>729</v>
      </c>
      <c r="B731" s="1" t="s">
        <v>2934</v>
      </c>
      <c r="C731" s="1" t="s">
        <v>2935</v>
      </c>
      <c r="D731" s="1" t="str">
        <f>TRIM(CLEAN(Table1[[#This Row],[title]]))</f>
        <v>Silenced</v>
      </c>
      <c r="E731" s="1" t="s">
        <v>13</v>
      </c>
      <c r="F731" s="1" t="s">
        <v>2936</v>
      </c>
      <c r="G731" s="12">
        <v>2011</v>
      </c>
      <c r="H731" s="4" t="str">
        <f ca="1">IF(Table1[[#This Row],[release_year]]&gt;YEAR(TODAY()) - 50,"Yes", "No")</f>
        <v>Yes</v>
      </c>
      <c r="I731"/>
      <c r="J731" t="str">
        <f>IF(Table1[[#This Row],[age_certification]] = "","Not Rated",Table1[[#This Row],[age_certification]])</f>
        <v>Not Rated</v>
      </c>
      <c r="K731" s="18">
        <v>125</v>
      </c>
      <c r="L731" s="9" t="s">
        <v>2937</v>
      </c>
      <c r="M731" s="11">
        <v>8</v>
      </c>
      <c r="N731" s="12">
        <v>15889</v>
      </c>
      <c r="O731" t="str">
        <f>IF(Table1[[#This Row],[imdb_votes]]&gt;100000, "popular", "not popular")</f>
        <v>not popular</v>
      </c>
    </row>
    <row r="732" spans="1:15" ht="15.75" customHeight="1" x14ac:dyDescent="0.3">
      <c r="A732" s="1">
        <v>730</v>
      </c>
      <c r="B732" s="1" t="s">
        <v>2938</v>
      </c>
      <c r="C732" s="1" t="s">
        <v>2939</v>
      </c>
      <c r="D732" s="1" t="str">
        <f>TRIM(CLEAN(Table1[[#This Row],[title]]))</f>
        <v>A Perfect Ending</v>
      </c>
      <c r="E732" s="1" t="s">
        <v>13</v>
      </c>
      <c r="F732" s="1" t="s">
        <v>2940</v>
      </c>
      <c r="G732" s="12">
        <v>2012</v>
      </c>
      <c r="H732" s="4" t="str">
        <f ca="1">IF(Table1[[#This Row],[release_year]]&gt;YEAR(TODAY()) - 50,"Yes", "No")</f>
        <v>Yes</v>
      </c>
      <c r="I732"/>
      <c r="J732" t="str">
        <f>IF(Table1[[#This Row],[age_certification]] = "","Not Rated",Table1[[#This Row],[age_certification]])</f>
        <v>Not Rated</v>
      </c>
      <c r="K732" s="18">
        <v>110</v>
      </c>
      <c r="L732" s="9" t="s">
        <v>2941</v>
      </c>
      <c r="M732" s="11">
        <v>5.7</v>
      </c>
      <c r="N732" s="12">
        <v>4308</v>
      </c>
      <c r="O732" t="str">
        <f>IF(Table1[[#This Row],[imdb_votes]]&gt;100000, "popular", "not popular")</f>
        <v>not popular</v>
      </c>
    </row>
    <row r="733" spans="1:15" ht="15.75" customHeight="1" x14ac:dyDescent="0.3">
      <c r="A733" s="1">
        <v>731</v>
      </c>
      <c r="B733" s="1" t="s">
        <v>2942</v>
      </c>
      <c r="C733" s="1" t="s">
        <v>2943</v>
      </c>
      <c r="D733" s="1" t="str">
        <f>TRIM(CLEAN(Table1[[#This Row],[title]]))</f>
        <v>Outback Truckers</v>
      </c>
      <c r="E733" s="1" t="s">
        <v>32</v>
      </c>
      <c r="F733" s="1" t="s">
        <v>2944</v>
      </c>
      <c r="G733" s="12">
        <v>2012</v>
      </c>
      <c r="H733" s="4" t="str">
        <f ca="1">IF(Table1[[#This Row],[release_year]]&gt;YEAR(TODAY()) - 50,"Yes", "No")</f>
        <v>Yes</v>
      </c>
      <c r="I733" s="1" t="s">
        <v>34</v>
      </c>
      <c r="J733" s="1" t="str">
        <f>IF(Table1[[#This Row],[age_certification]] = "","Not Rated",Table1[[#This Row],[age_certification]])</f>
        <v>TV-14</v>
      </c>
      <c r="K733" s="18">
        <v>44</v>
      </c>
      <c r="L733" s="9" t="s">
        <v>2945</v>
      </c>
      <c r="M733" s="11">
        <v>7.4</v>
      </c>
      <c r="N733" s="12">
        <v>264</v>
      </c>
      <c r="O733" t="str">
        <f>IF(Table1[[#This Row],[imdb_votes]]&gt;100000, "popular", "not popular")</f>
        <v>not popular</v>
      </c>
    </row>
    <row r="734" spans="1:15" ht="15.75" customHeight="1" x14ac:dyDescent="0.3">
      <c r="A734" s="1">
        <v>732</v>
      </c>
      <c r="B734" s="1" t="s">
        <v>2946</v>
      </c>
      <c r="C734" s="1" t="s">
        <v>2947</v>
      </c>
      <c r="D734" s="1" t="str">
        <f>TRIM(CLEAN(Table1[[#This Row],[title]]))</f>
        <v>LEGO Friends</v>
      </c>
      <c r="E734" s="1" t="s">
        <v>32</v>
      </c>
      <c r="F734" s="1" t="s">
        <v>2948</v>
      </c>
      <c r="G734" s="12">
        <v>2012</v>
      </c>
      <c r="H734" s="4" t="str">
        <f ca="1">IF(Table1[[#This Row],[release_year]]&gt;YEAR(TODAY()) - 50,"Yes", "No")</f>
        <v>Yes</v>
      </c>
      <c r="I734" s="1" t="s">
        <v>234</v>
      </c>
      <c r="J734" s="1" t="str">
        <f>IF(Table1[[#This Row],[age_certification]] = "","Not Rated",Table1[[#This Row],[age_certification]])</f>
        <v>TV-Y</v>
      </c>
      <c r="K734" s="18">
        <v>16</v>
      </c>
      <c r="L734" s="9" t="s">
        <v>2949</v>
      </c>
      <c r="M734" s="11">
        <v>7.6</v>
      </c>
      <c r="N734" s="12">
        <v>16</v>
      </c>
      <c r="O734" t="str">
        <f>IF(Table1[[#This Row],[imdb_votes]]&gt;100000, "popular", "not popular")</f>
        <v>not popular</v>
      </c>
    </row>
    <row r="735" spans="1:15" ht="15.75" customHeight="1" x14ac:dyDescent="0.3">
      <c r="A735" s="1">
        <v>733</v>
      </c>
      <c r="B735" s="1" t="s">
        <v>2950</v>
      </c>
      <c r="C735" s="1" t="s">
        <v>2951</v>
      </c>
      <c r="D735" s="1" t="str">
        <f>TRIM(CLEAN(Table1[[#This Row],[title]]))</f>
        <v>Quartet</v>
      </c>
      <c r="E735" s="1" t="s">
        <v>13</v>
      </c>
      <c r="F735" s="1" t="s">
        <v>2952</v>
      </c>
      <c r="G735" s="12">
        <v>2012</v>
      </c>
      <c r="H735" s="4" t="str">
        <f ca="1">IF(Table1[[#This Row],[release_year]]&gt;YEAR(TODAY()) - 50,"Yes", "No")</f>
        <v>Yes</v>
      </c>
      <c r="I735" s="1" t="s">
        <v>56</v>
      </c>
      <c r="J735" s="1" t="str">
        <f>IF(Table1[[#This Row],[age_certification]] = "","Not Rated",Table1[[#This Row],[age_certification]])</f>
        <v>PG-13</v>
      </c>
      <c r="K735" s="18">
        <v>98</v>
      </c>
      <c r="L735" s="9" t="s">
        <v>2953</v>
      </c>
      <c r="M735" s="11">
        <v>6.8</v>
      </c>
      <c r="N735" s="12">
        <v>20194</v>
      </c>
      <c r="O735" t="str">
        <f>IF(Table1[[#This Row],[imdb_votes]]&gt;100000, "popular", "not popular")</f>
        <v>not popular</v>
      </c>
    </row>
    <row r="736" spans="1:15" ht="15.75" customHeight="1" x14ac:dyDescent="0.3">
      <c r="A736" s="1">
        <v>734</v>
      </c>
      <c r="B736" s="1" t="s">
        <v>2954</v>
      </c>
      <c r="C736" s="1" t="s">
        <v>2955</v>
      </c>
      <c r="D736" s="1" t="str">
        <f>TRIM(CLEAN(Table1[[#This Row],[title]]))</f>
        <v>Berserk: The Golden Age Arc II - The Battle for Doldrey</v>
      </c>
      <c r="E736" s="1" t="s">
        <v>13</v>
      </c>
      <c r="F736" s="1" t="s">
        <v>2956</v>
      </c>
      <c r="G736" s="12">
        <v>2012</v>
      </c>
      <c r="H736" s="4" t="str">
        <f ca="1">IF(Table1[[#This Row],[release_year]]&gt;YEAR(TODAY()) - 50,"Yes", "No")</f>
        <v>Yes</v>
      </c>
      <c r="I736" s="1" t="s">
        <v>15</v>
      </c>
      <c r="J736" s="1" t="str">
        <f>IF(Table1[[#This Row],[age_certification]] = "","Not Rated",Table1[[#This Row],[age_certification]])</f>
        <v>R</v>
      </c>
      <c r="K736" s="18">
        <v>80</v>
      </c>
      <c r="L736" s="9" t="s">
        <v>2957</v>
      </c>
      <c r="M736" s="11">
        <v>7.7</v>
      </c>
      <c r="N736" s="12">
        <v>10257</v>
      </c>
      <c r="O736" t="str">
        <f>IF(Table1[[#This Row],[imdb_votes]]&gt;100000, "popular", "not popular")</f>
        <v>not popular</v>
      </c>
    </row>
    <row r="737" spans="1:15" ht="15.75" customHeight="1" x14ac:dyDescent="0.3">
      <c r="A737" s="1">
        <v>735</v>
      </c>
      <c r="B737" s="1" t="s">
        <v>2958</v>
      </c>
      <c r="C737" s="1" t="s">
        <v>2959</v>
      </c>
      <c r="D737" s="1" t="str">
        <f>TRIM(CLEAN(Table1[[#This Row],[title]]))</f>
        <v>La Reina del Sur</v>
      </c>
      <c r="E737" s="1" t="s">
        <v>32</v>
      </c>
      <c r="F737" s="1" t="s">
        <v>2960</v>
      </c>
      <c r="G737" s="12">
        <v>2011</v>
      </c>
      <c r="H737" s="4" t="str">
        <f ca="1">IF(Table1[[#This Row],[release_year]]&gt;YEAR(TODAY()) - 50,"Yes", "No")</f>
        <v>Yes</v>
      </c>
      <c r="I737" s="1" t="s">
        <v>132</v>
      </c>
      <c r="J737" s="1" t="str">
        <f>IF(Table1[[#This Row],[age_certification]] = "","Not Rated",Table1[[#This Row],[age_certification]])</f>
        <v>TV-MA</v>
      </c>
      <c r="K737" s="18">
        <v>42</v>
      </c>
      <c r="L737" s="9" t="s">
        <v>2961</v>
      </c>
      <c r="M737" s="11">
        <v>8</v>
      </c>
      <c r="N737" s="12">
        <v>2445</v>
      </c>
      <c r="O737" t="str">
        <f>IF(Table1[[#This Row],[imdb_votes]]&gt;100000, "popular", "not popular")</f>
        <v>not popular</v>
      </c>
    </row>
    <row r="738" spans="1:15" ht="15.75" customHeight="1" x14ac:dyDescent="0.3">
      <c r="A738" s="1">
        <v>736</v>
      </c>
      <c r="B738" s="1" t="s">
        <v>2962</v>
      </c>
      <c r="C738" s="1" t="s">
        <v>2963</v>
      </c>
      <c r="D738" s="1" t="str">
        <f>TRIM(CLEAN(Table1[[#This Row],[title]]))</f>
        <v>Pablo Escobar: The Drug Lord</v>
      </c>
      <c r="E738" s="1" t="s">
        <v>32</v>
      </c>
      <c r="F738" s="1" t="s">
        <v>2964</v>
      </c>
      <c r="G738" s="12">
        <v>2012</v>
      </c>
      <c r="H738" s="4" t="str">
        <f ca="1">IF(Table1[[#This Row],[release_year]]&gt;YEAR(TODAY()) - 50,"Yes", "No")</f>
        <v>Yes</v>
      </c>
      <c r="I738" s="1" t="s">
        <v>34</v>
      </c>
      <c r="J738" s="1" t="str">
        <f>IF(Table1[[#This Row],[age_certification]] = "","Not Rated",Table1[[#This Row],[age_certification]])</f>
        <v>TV-14</v>
      </c>
      <c r="K738" s="18">
        <v>44</v>
      </c>
      <c r="L738" s="9" t="s">
        <v>2965</v>
      </c>
      <c r="M738" s="11">
        <v>8.4</v>
      </c>
      <c r="N738" s="12">
        <v>4923</v>
      </c>
      <c r="O738" t="str">
        <f>IF(Table1[[#This Row],[imdb_votes]]&gt;100000, "popular", "not popular")</f>
        <v>not popular</v>
      </c>
    </row>
    <row r="739" spans="1:15" ht="15.75" customHeight="1" x14ac:dyDescent="0.3">
      <c r="A739" s="1">
        <v>737</v>
      </c>
      <c r="B739" s="1" t="s">
        <v>2966</v>
      </c>
      <c r="C739" s="1" t="s">
        <v>2967</v>
      </c>
      <c r="D739" s="1" t="str">
        <f>TRIM(CLEAN(Table1[[#This Row],[title]]))</f>
        <v>Bill Burr: You People Are All The Same</v>
      </c>
      <c r="E739" s="1" t="s">
        <v>13</v>
      </c>
      <c r="F739" s="1" t="s">
        <v>2968</v>
      </c>
      <c r="G739" s="12">
        <v>2012</v>
      </c>
      <c r="H739" s="4" t="str">
        <f ca="1">IF(Table1[[#This Row],[release_year]]&gt;YEAR(TODAY()) - 50,"Yes", "No")</f>
        <v>Yes</v>
      </c>
      <c r="I739" s="1" t="s">
        <v>15</v>
      </c>
      <c r="J739" s="1" t="str">
        <f>IF(Table1[[#This Row],[age_certification]] = "","Not Rated",Table1[[#This Row],[age_certification]])</f>
        <v>R</v>
      </c>
      <c r="K739" s="18">
        <v>68</v>
      </c>
      <c r="L739" s="9" t="s">
        <v>2969</v>
      </c>
      <c r="M739" s="11">
        <v>8.1999999999999904</v>
      </c>
      <c r="N739" s="12">
        <v>7370</v>
      </c>
      <c r="O739" t="str">
        <f>IF(Table1[[#This Row],[imdb_votes]]&gt;100000, "popular", "not popular")</f>
        <v>not popular</v>
      </c>
    </row>
    <row r="740" spans="1:15" ht="15.75" customHeight="1" x14ac:dyDescent="0.3">
      <c r="A740" s="1">
        <v>738</v>
      </c>
      <c r="B740" s="1" t="s">
        <v>2970</v>
      </c>
      <c r="C740" s="1" t="s">
        <v>2971</v>
      </c>
      <c r="D740" s="1" t="str">
        <f>TRIM(CLEAN(Table1[[#This Row],[title]]))</f>
        <v>Bully</v>
      </c>
      <c r="E740" s="1" t="s">
        <v>13</v>
      </c>
      <c r="F740" s="1" t="s">
        <v>2972</v>
      </c>
      <c r="G740" s="12">
        <v>2011</v>
      </c>
      <c r="H740" s="4" t="str">
        <f ca="1">IF(Table1[[#This Row],[release_year]]&gt;YEAR(TODAY()) - 50,"Yes", "No")</f>
        <v>Yes</v>
      </c>
      <c r="I740" s="1" t="s">
        <v>56</v>
      </c>
      <c r="J740" s="1" t="str">
        <f>IF(Table1[[#This Row],[age_certification]] = "","Not Rated",Table1[[#This Row],[age_certification]])</f>
        <v>PG-13</v>
      </c>
      <c r="K740" s="18">
        <v>92</v>
      </c>
      <c r="L740" s="9" t="s">
        <v>2973</v>
      </c>
      <c r="M740" s="11">
        <v>7.4</v>
      </c>
      <c r="N740" s="12">
        <v>10266</v>
      </c>
      <c r="O740" t="str">
        <f>IF(Table1[[#This Row],[imdb_votes]]&gt;100000, "popular", "not popular")</f>
        <v>not popular</v>
      </c>
    </row>
    <row r="741" spans="1:15" ht="15.75" customHeight="1" x14ac:dyDescent="0.3">
      <c r="A741" s="1">
        <v>739</v>
      </c>
      <c r="B741" s="1" t="s">
        <v>2974</v>
      </c>
      <c r="C741" s="1" t="s">
        <v>2975</v>
      </c>
      <c r="D741" s="1" t="str">
        <f>TRIM(CLEAN(Table1[[#This Row],[title]]))</f>
        <v>The History of Future Folk</v>
      </c>
      <c r="E741" s="1" t="s">
        <v>13</v>
      </c>
      <c r="F741" s="1" t="s">
        <v>2976</v>
      </c>
      <c r="G741" s="12">
        <v>2012</v>
      </c>
      <c r="H741" s="4" t="str">
        <f ca="1">IF(Table1[[#This Row],[release_year]]&gt;YEAR(TODAY()) - 50,"Yes", "No")</f>
        <v>Yes</v>
      </c>
      <c r="I741"/>
      <c r="J741" t="str">
        <f>IF(Table1[[#This Row],[age_certification]] = "","Not Rated",Table1[[#This Row],[age_certification]])</f>
        <v>Not Rated</v>
      </c>
      <c r="K741" s="18">
        <v>86</v>
      </c>
      <c r="L741" s="9" t="s">
        <v>2977</v>
      </c>
      <c r="M741" s="11">
        <v>7.1</v>
      </c>
      <c r="N741" s="12">
        <v>3398</v>
      </c>
      <c r="O741" t="str">
        <f>IF(Table1[[#This Row],[imdb_votes]]&gt;100000, "popular", "not popular")</f>
        <v>not popular</v>
      </c>
    </row>
    <row r="742" spans="1:15" ht="15.75" customHeight="1" x14ac:dyDescent="0.3">
      <c r="A742" s="1">
        <v>740</v>
      </c>
      <c r="B742" s="1" t="s">
        <v>2978</v>
      </c>
      <c r="C742" s="1" t="s">
        <v>2979</v>
      </c>
      <c r="D742" s="1" t="str">
        <f>TRIM(CLEAN(Table1[[#This Row],[title]]))</f>
        <v>Cloudburst</v>
      </c>
      <c r="E742" s="1" t="s">
        <v>13</v>
      </c>
      <c r="F742" s="1" t="s">
        <v>2980</v>
      </c>
      <c r="G742" s="12">
        <v>2011</v>
      </c>
      <c r="H742" s="4" t="str">
        <f ca="1">IF(Table1[[#This Row],[release_year]]&gt;YEAR(TODAY()) - 50,"Yes", "No")</f>
        <v>Yes</v>
      </c>
      <c r="I742"/>
      <c r="J742" t="str">
        <f>IF(Table1[[#This Row],[age_certification]] = "","Not Rated",Table1[[#This Row],[age_certification]])</f>
        <v>Not Rated</v>
      </c>
      <c r="K742" s="18">
        <v>93</v>
      </c>
      <c r="L742" s="9" t="s">
        <v>2981</v>
      </c>
      <c r="M742" s="11">
        <v>7.2</v>
      </c>
      <c r="N742" s="12">
        <v>2281</v>
      </c>
      <c r="O742" t="str">
        <f>IF(Table1[[#This Row],[imdb_votes]]&gt;100000, "popular", "not popular")</f>
        <v>not popular</v>
      </c>
    </row>
    <row r="743" spans="1:15" ht="15.75" customHeight="1" x14ac:dyDescent="0.3">
      <c r="A743" s="1">
        <v>741</v>
      </c>
      <c r="B743" s="1" t="s">
        <v>2982</v>
      </c>
      <c r="C743" s="1" t="s">
        <v>2983</v>
      </c>
      <c r="D743" s="1" t="str">
        <f>TRIM(CLEAN(Table1[[#This Row],[title]]))</f>
        <v>Donald Glover: Weirdo</v>
      </c>
      <c r="E743" s="1" t="s">
        <v>13</v>
      </c>
      <c r="F743" s="1" t="s">
        <v>2984</v>
      </c>
      <c r="G743" s="12">
        <v>2012</v>
      </c>
      <c r="H743" s="4" t="str">
        <f ca="1">IF(Table1[[#This Row],[release_year]]&gt;YEAR(TODAY()) - 50,"Yes", "No")</f>
        <v>Yes</v>
      </c>
      <c r="I743"/>
      <c r="J743" t="str">
        <f>IF(Table1[[#This Row],[age_certification]] = "","Not Rated",Table1[[#This Row],[age_certification]])</f>
        <v>Not Rated</v>
      </c>
      <c r="K743" s="18">
        <v>65</v>
      </c>
      <c r="L743" s="9" t="s">
        <v>2985</v>
      </c>
      <c r="M743" s="11">
        <v>7.4</v>
      </c>
      <c r="N743" s="12">
        <v>3511</v>
      </c>
      <c r="O743" t="str">
        <f>IF(Table1[[#This Row],[imdb_votes]]&gt;100000, "popular", "not popular")</f>
        <v>not popular</v>
      </c>
    </row>
    <row r="744" spans="1:15" ht="15.75" customHeight="1" x14ac:dyDescent="0.3">
      <c r="A744" s="1">
        <v>742</v>
      </c>
      <c r="B744" s="1" t="s">
        <v>2986</v>
      </c>
      <c r="C744" s="1" t="s">
        <v>2987</v>
      </c>
      <c r="D744" s="1" t="str">
        <f>TRIM(CLEAN(Table1[[#This Row],[title]]))</f>
        <v>A Princess for Christmas</v>
      </c>
      <c r="E744" s="1" t="s">
        <v>13</v>
      </c>
      <c r="F744" s="1" t="s">
        <v>2988</v>
      </c>
      <c r="G744" s="12">
        <v>2011</v>
      </c>
      <c r="H744" s="4" t="str">
        <f ca="1">IF(Table1[[#This Row],[release_year]]&gt;YEAR(TODAY()) - 50,"Yes", "No")</f>
        <v>Yes</v>
      </c>
      <c r="I744" s="1" t="s">
        <v>20</v>
      </c>
      <c r="J744" s="1" t="str">
        <f>IF(Table1[[#This Row],[age_certification]] = "","Not Rated",Table1[[#This Row],[age_certification]])</f>
        <v>PG</v>
      </c>
      <c r="K744" s="18">
        <v>89</v>
      </c>
      <c r="L744" s="9" t="s">
        <v>2989</v>
      </c>
      <c r="M744" s="11">
        <v>6.3</v>
      </c>
      <c r="N744" s="12">
        <v>8222</v>
      </c>
      <c r="O744" t="str">
        <f>IF(Table1[[#This Row],[imdb_votes]]&gt;100000, "popular", "not popular")</f>
        <v>not popular</v>
      </c>
    </row>
    <row r="745" spans="1:15" ht="15.75" customHeight="1" x14ac:dyDescent="0.3">
      <c r="A745" s="1">
        <v>743</v>
      </c>
      <c r="B745" s="1" t="s">
        <v>2990</v>
      </c>
      <c r="C745" s="1" t="s">
        <v>2991</v>
      </c>
      <c r="D745" s="1" t="str">
        <f>TRIM(CLEAN(Table1[[#This Row],[title]]))</f>
        <v>Middle of Nowhere</v>
      </c>
      <c r="E745" s="1" t="s">
        <v>13</v>
      </c>
      <c r="F745" s="1" t="s">
        <v>2992</v>
      </c>
      <c r="G745" s="12">
        <v>2012</v>
      </c>
      <c r="H745" s="4" t="str">
        <f ca="1">IF(Table1[[#This Row],[release_year]]&gt;YEAR(TODAY()) - 50,"Yes", "No")</f>
        <v>Yes</v>
      </c>
      <c r="I745" s="1" t="s">
        <v>15</v>
      </c>
      <c r="J745" s="1" t="str">
        <f>IF(Table1[[#This Row],[age_certification]] = "","Not Rated",Table1[[#This Row],[age_certification]])</f>
        <v>R</v>
      </c>
      <c r="K745" s="18">
        <v>101</v>
      </c>
      <c r="L745" s="9" t="s">
        <v>2993</v>
      </c>
      <c r="M745" s="11">
        <v>6.5</v>
      </c>
      <c r="N745" s="12">
        <v>1818</v>
      </c>
      <c r="O745" t="str">
        <f>IF(Table1[[#This Row],[imdb_votes]]&gt;100000, "popular", "not popular")</f>
        <v>not popular</v>
      </c>
    </row>
    <row r="746" spans="1:15" ht="15.75" customHeight="1" x14ac:dyDescent="0.3">
      <c r="A746" s="1">
        <v>744</v>
      </c>
      <c r="B746" s="1" t="s">
        <v>2994</v>
      </c>
      <c r="C746" s="1" t="s">
        <v>2995</v>
      </c>
      <c r="D746" s="1" t="str">
        <f>TRIM(CLEAN(Table1[[#This Row],[title]]))</f>
        <v>Zindagi Na Milegi Dobara</v>
      </c>
      <c r="E746" s="1" t="s">
        <v>13</v>
      </c>
      <c r="F746" s="1" t="s">
        <v>2996</v>
      </c>
      <c r="G746" s="12">
        <v>2011</v>
      </c>
      <c r="H746" s="4" t="str">
        <f ca="1">IF(Table1[[#This Row],[release_year]]&gt;YEAR(TODAY()) - 50,"Yes", "No")</f>
        <v>Yes</v>
      </c>
      <c r="I746" s="1" t="s">
        <v>20</v>
      </c>
      <c r="J746" s="1" t="str">
        <f>IF(Table1[[#This Row],[age_certification]] = "","Not Rated",Table1[[#This Row],[age_certification]])</f>
        <v>PG</v>
      </c>
      <c r="K746" s="18">
        <v>166</v>
      </c>
      <c r="L746" s="9" t="s">
        <v>2997</v>
      </c>
      <c r="M746" s="11">
        <v>8.1</v>
      </c>
      <c r="N746" s="12">
        <v>75801</v>
      </c>
      <c r="O746" t="str">
        <f>IF(Table1[[#This Row],[imdb_votes]]&gt;100000, "popular", "not popular")</f>
        <v>not popular</v>
      </c>
    </row>
    <row r="747" spans="1:15" ht="15.75" customHeight="1" x14ac:dyDescent="0.3">
      <c r="A747" s="1">
        <v>745</v>
      </c>
      <c r="B747" s="1" t="s">
        <v>2998</v>
      </c>
      <c r="C747" s="1" t="s">
        <v>2999</v>
      </c>
      <c r="D747" s="1" t="str">
        <f>TRIM(CLEAN(Table1[[#This Row],[title]]))</f>
        <v>Escape from Planet Earth</v>
      </c>
      <c r="E747" s="1" t="s">
        <v>13</v>
      </c>
      <c r="F747" s="1" t="s">
        <v>3000</v>
      </c>
      <c r="G747" s="12">
        <v>2012</v>
      </c>
      <c r="H747" s="4" t="str">
        <f ca="1">IF(Table1[[#This Row],[release_year]]&gt;YEAR(TODAY()) - 50,"Yes", "No")</f>
        <v>Yes</v>
      </c>
      <c r="I747" s="1" t="s">
        <v>20</v>
      </c>
      <c r="J747" s="1" t="str">
        <f>IF(Table1[[#This Row],[age_certification]] = "","Not Rated",Table1[[#This Row],[age_certification]])</f>
        <v>PG</v>
      </c>
      <c r="K747" s="18">
        <v>89</v>
      </c>
      <c r="L747" s="9" t="s">
        <v>3001</v>
      </c>
      <c r="M747" s="11">
        <v>5.8</v>
      </c>
      <c r="N747" s="12">
        <v>25639</v>
      </c>
      <c r="O747" t="str">
        <f>IF(Table1[[#This Row],[imdb_votes]]&gt;100000, "popular", "not popular")</f>
        <v>not popular</v>
      </c>
    </row>
    <row r="748" spans="1:15" ht="15.75" customHeight="1" x14ac:dyDescent="0.3">
      <c r="A748" s="1">
        <v>746</v>
      </c>
      <c r="B748" s="1" t="s">
        <v>3002</v>
      </c>
      <c r="C748" s="1" t="s">
        <v>3003</v>
      </c>
      <c r="D748" s="1" t="str">
        <f>TRIM(CLEAN(Table1[[#This Row],[title]]))</f>
        <v>Sebastian Maniscalco: What's Wrong with People?</v>
      </c>
      <c r="E748" s="1" t="s">
        <v>13</v>
      </c>
      <c r="F748" s="1" t="s">
        <v>3004</v>
      </c>
      <c r="G748" s="12">
        <v>2012</v>
      </c>
      <c r="H748" s="4" t="str">
        <f ca="1">IF(Table1[[#This Row],[release_year]]&gt;YEAR(TODAY()) - 50,"Yes", "No")</f>
        <v>Yes</v>
      </c>
      <c r="I748"/>
      <c r="J748" t="str">
        <f>IF(Table1[[#This Row],[age_certification]] = "","Not Rated",Table1[[#This Row],[age_certification]])</f>
        <v>Not Rated</v>
      </c>
      <c r="K748" s="18">
        <v>75</v>
      </c>
      <c r="L748" s="9" t="s">
        <v>3005</v>
      </c>
      <c r="M748" s="11">
        <v>8</v>
      </c>
      <c r="N748" s="12">
        <v>1194</v>
      </c>
      <c r="O748" t="str">
        <f>IF(Table1[[#This Row],[imdb_votes]]&gt;100000, "popular", "not popular")</f>
        <v>not popular</v>
      </c>
    </row>
    <row r="749" spans="1:15" ht="15.75" customHeight="1" x14ac:dyDescent="0.3">
      <c r="A749" s="1">
        <v>747</v>
      </c>
      <c r="B749" s="1" t="s">
        <v>3006</v>
      </c>
      <c r="C749" s="1" t="s">
        <v>3007</v>
      </c>
      <c r="D749" s="1" t="str">
        <f>TRIM(CLEAN(Table1[[#This Row],[title]]))</f>
        <v>Undefeated</v>
      </c>
      <c r="E749" s="1" t="s">
        <v>13</v>
      </c>
      <c r="F749" s="1" t="s">
        <v>3008</v>
      </c>
      <c r="G749" s="12">
        <v>2011</v>
      </c>
      <c r="H749" s="4" t="str">
        <f ca="1">IF(Table1[[#This Row],[release_year]]&gt;YEAR(TODAY()) - 50,"Yes", "No")</f>
        <v>Yes</v>
      </c>
      <c r="I749" s="1" t="s">
        <v>56</v>
      </c>
      <c r="J749" s="1" t="str">
        <f>IF(Table1[[#This Row],[age_certification]] = "","Not Rated",Table1[[#This Row],[age_certification]])</f>
        <v>PG-13</v>
      </c>
      <c r="K749" s="18">
        <v>113</v>
      </c>
      <c r="L749" s="9" t="s">
        <v>3009</v>
      </c>
      <c r="M749" s="11">
        <v>7.7</v>
      </c>
      <c r="N749" s="12">
        <v>7051</v>
      </c>
      <c r="O749" t="str">
        <f>IF(Table1[[#This Row],[imdb_votes]]&gt;100000, "popular", "not popular")</f>
        <v>not popular</v>
      </c>
    </row>
    <row r="750" spans="1:15" ht="15.75" customHeight="1" x14ac:dyDescent="0.3">
      <c r="A750" s="1">
        <v>748</v>
      </c>
      <c r="B750" s="1" t="s">
        <v>3010</v>
      </c>
      <c r="C750" s="1" t="s">
        <v>3011</v>
      </c>
      <c r="D750" s="1" t="str">
        <f>TRIM(CLEAN(Table1[[#This Row],[title]]))</f>
        <v>Singham</v>
      </c>
      <c r="E750" s="1" t="s">
        <v>13</v>
      </c>
      <c r="F750" s="1" t="s">
        <v>3012</v>
      </c>
      <c r="G750" s="12">
        <v>2011</v>
      </c>
      <c r="H750" s="4" t="str">
        <f ca="1">IF(Table1[[#This Row],[release_year]]&gt;YEAR(TODAY()) - 50,"Yes", "No")</f>
        <v>Yes</v>
      </c>
      <c r="I750"/>
      <c r="J750" t="str">
        <f>IF(Table1[[#This Row],[age_certification]] = "","Not Rated",Table1[[#This Row],[age_certification]])</f>
        <v>Not Rated</v>
      </c>
      <c r="K750" s="18">
        <v>143</v>
      </c>
      <c r="L750" s="9" t="s">
        <v>3013</v>
      </c>
      <c r="M750" s="11">
        <v>6.8</v>
      </c>
      <c r="N750" s="12">
        <v>16473</v>
      </c>
      <c r="O750" t="str">
        <f>IF(Table1[[#This Row],[imdb_votes]]&gt;100000, "popular", "not popular")</f>
        <v>not popular</v>
      </c>
    </row>
    <row r="751" spans="1:15" ht="15.75" customHeight="1" x14ac:dyDescent="0.3">
      <c r="A751" s="1">
        <v>749</v>
      </c>
      <c r="B751" s="1" t="s">
        <v>3014</v>
      </c>
      <c r="C751" s="1" t="s">
        <v>3015</v>
      </c>
      <c r="D751" s="1" t="str">
        <f>TRIM(CLEAN(Table1[[#This Row],[title]]))</f>
        <v>Larva</v>
      </c>
      <c r="E751" s="1" t="s">
        <v>32</v>
      </c>
      <c r="F751" s="1" t="s">
        <v>3016</v>
      </c>
      <c r="G751" s="12">
        <v>2011</v>
      </c>
      <c r="H751" s="4" t="str">
        <f ca="1">IF(Table1[[#This Row],[release_year]]&gt;YEAR(TODAY()) - 50,"Yes", "No")</f>
        <v>Yes</v>
      </c>
      <c r="I751" s="1" t="s">
        <v>247</v>
      </c>
      <c r="J751" s="1" t="str">
        <f>IF(Table1[[#This Row],[age_certification]] = "","Not Rated",Table1[[#This Row],[age_certification]])</f>
        <v>TV-G</v>
      </c>
      <c r="K751" s="18">
        <v>2</v>
      </c>
      <c r="L751" s="9" t="s">
        <v>3017</v>
      </c>
      <c r="M751" s="11">
        <v>7.1</v>
      </c>
      <c r="N751" s="12">
        <v>582</v>
      </c>
      <c r="O751" t="str">
        <f>IF(Table1[[#This Row],[imdb_votes]]&gt;100000, "popular", "not popular")</f>
        <v>not popular</v>
      </c>
    </row>
    <row r="752" spans="1:15" ht="15.75" customHeight="1" x14ac:dyDescent="0.3">
      <c r="A752" s="1">
        <v>750</v>
      </c>
      <c r="B752" s="1" t="s">
        <v>3018</v>
      </c>
      <c r="C752" s="1" t="s">
        <v>3019</v>
      </c>
      <c r="D752" s="1" t="str">
        <f>TRIM(CLEAN(Table1[[#This Row],[title]]))</f>
        <v>The Ultimate Braai Master</v>
      </c>
      <c r="E752" s="1" t="s">
        <v>32</v>
      </c>
      <c r="F752" s="1" t="s">
        <v>3020</v>
      </c>
      <c r="G752" s="12">
        <v>2012</v>
      </c>
      <c r="H752" s="4" t="str">
        <f ca="1">IF(Table1[[#This Row],[release_year]]&gt;YEAR(TODAY()) - 50,"Yes", "No")</f>
        <v>Yes</v>
      </c>
      <c r="I752" s="1" t="s">
        <v>193</v>
      </c>
      <c r="J752" s="1" t="str">
        <f>IF(Table1[[#This Row],[age_certification]] = "","Not Rated",Table1[[#This Row],[age_certification]])</f>
        <v>TV-PG</v>
      </c>
      <c r="K752" s="18">
        <v>45</v>
      </c>
      <c r="L752" s="9" t="s">
        <v>3021</v>
      </c>
      <c r="M752" s="11">
        <v>8.1999999999999904</v>
      </c>
      <c r="N752" s="12">
        <v>31</v>
      </c>
      <c r="O752" t="str">
        <f>IF(Table1[[#This Row],[imdb_votes]]&gt;100000, "popular", "not popular")</f>
        <v>not popular</v>
      </c>
    </row>
    <row r="753" spans="1:15" ht="15.75" customHeight="1" x14ac:dyDescent="0.3">
      <c r="A753" s="1">
        <v>751</v>
      </c>
      <c r="B753" s="1" t="s">
        <v>3022</v>
      </c>
      <c r="C753" s="1" t="s">
        <v>3023</v>
      </c>
      <c r="D753" s="1" t="str">
        <f>TRIM(CLEAN(Table1[[#This Row],[title]]))</f>
        <v>Minecraft: Story Mode</v>
      </c>
      <c r="E753" s="1" t="s">
        <v>32</v>
      </c>
      <c r="F753" s="1" t="s">
        <v>3024</v>
      </c>
      <c r="G753" s="12">
        <v>2011</v>
      </c>
      <c r="H753" s="4" t="str">
        <f ca="1">IF(Table1[[#This Row],[release_year]]&gt;YEAR(TODAY()) - 50,"Yes", "No")</f>
        <v>Yes</v>
      </c>
      <c r="I753" s="1" t="s">
        <v>193</v>
      </c>
      <c r="J753" s="1" t="str">
        <f>IF(Table1[[#This Row],[age_certification]] = "","Not Rated",Table1[[#This Row],[age_certification]])</f>
        <v>TV-PG</v>
      </c>
      <c r="K753" s="18">
        <v>62</v>
      </c>
      <c r="L753" s="9" t="s">
        <v>3025</v>
      </c>
      <c r="M753" s="11">
        <v>5.5</v>
      </c>
      <c r="N753" s="12">
        <v>300</v>
      </c>
      <c r="O753" t="str">
        <f>IF(Table1[[#This Row],[imdb_votes]]&gt;100000, "popular", "not popular")</f>
        <v>not popular</v>
      </c>
    </row>
    <row r="754" spans="1:15" ht="15.75" customHeight="1" x14ac:dyDescent="0.3">
      <c r="A754" s="1">
        <v>752</v>
      </c>
      <c r="B754" s="1" t="s">
        <v>3026</v>
      </c>
      <c r="C754" s="1" t="s">
        <v>3027</v>
      </c>
      <c r="D754" s="1" t="str">
        <f>TRIM(CLEAN(Table1[[#This Row],[title]]))</f>
        <v>Barfi!</v>
      </c>
      <c r="E754" s="1" t="s">
        <v>13</v>
      </c>
      <c r="F754" s="1" t="s">
        <v>3028</v>
      </c>
      <c r="G754" s="12">
        <v>2012</v>
      </c>
      <c r="H754" s="4" t="str">
        <f ca="1">IF(Table1[[#This Row],[release_year]]&gt;YEAR(TODAY()) - 50,"Yes", "No")</f>
        <v>Yes</v>
      </c>
      <c r="I754" s="1" t="s">
        <v>43</v>
      </c>
      <c r="J754" s="1" t="str">
        <f>IF(Table1[[#This Row],[age_certification]] = "","Not Rated",Table1[[#This Row],[age_certification]])</f>
        <v>G</v>
      </c>
      <c r="K754" s="18">
        <v>151</v>
      </c>
      <c r="L754" s="9" t="s">
        <v>3029</v>
      </c>
      <c r="M754" s="11">
        <v>8.1</v>
      </c>
      <c r="N754" s="12">
        <v>80643</v>
      </c>
      <c r="O754" t="str">
        <f>IF(Table1[[#This Row],[imdb_votes]]&gt;100000, "popular", "not popular")</f>
        <v>not popular</v>
      </c>
    </row>
    <row r="755" spans="1:15" ht="15.75" customHeight="1" x14ac:dyDescent="0.3">
      <c r="A755" s="1">
        <v>753</v>
      </c>
      <c r="B755" s="1" t="s">
        <v>3030</v>
      </c>
      <c r="C755" s="1" t="s">
        <v>3031</v>
      </c>
      <c r="D755" s="1" t="str">
        <f>TRIM(CLEAN(Table1[[#This Row],[title]]))</f>
        <v>EastSiders</v>
      </c>
      <c r="E755" s="1" t="s">
        <v>32</v>
      </c>
      <c r="F755" s="1" t="s">
        <v>3032</v>
      </c>
      <c r="G755" s="12">
        <v>2012</v>
      </c>
      <c r="H755" s="4" t="str">
        <f ca="1">IF(Table1[[#This Row],[release_year]]&gt;YEAR(TODAY()) - 50,"Yes", "No")</f>
        <v>Yes</v>
      </c>
      <c r="I755" s="1" t="s">
        <v>132</v>
      </c>
      <c r="J755" s="1" t="str">
        <f>IF(Table1[[#This Row],[age_certification]] = "","Not Rated",Table1[[#This Row],[age_certification]])</f>
        <v>TV-MA</v>
      </c>
      <c r="K755" s="18">
        <v>22</v>
      </c>
      <c r="L755" s="9" t="s">
        <v>3033</v>
      </c>
      <c r="M755" s="11">
        <v>6.8</v>
      </c>
      <c r="N755" s="12">
        <v>2723</v>
      </c>
      <c r="O755" t="str">
        <f>IF(Table1[[#This Row],[imdb_votes]]&gt;100000, "popular", "not popular")</f>
        <v>not popular</v>
      </c>
    </row>
    <row r="756" spans="1:15" ht="15.75" customHeight="1" x14ac:dyDescent="0.3">
      <c r="A756" s="1">
        <v>754</v>
      </c>
      <c r="B756" s="1" t="s">
        <v>3034</v>
      </c>
      <c r="C756" s="1" t="s">
        <v>3035</v>
      </c>
      <c r="D756" s="1" t="str">
        <f>TRIM(CLEAN(Table1[[#This Row],[title]]))</f>
        <v>Smile PreCure!</v>
      </c>
      <c r="E756" s="1" t="s">
        <v>32</v>
      </c>
      <c r="F756" s="1" t="s">
        <v>3036</v>
      </c>
      <c r="G756" s="12">
        <v>2012</v>
      </c>
      <c r="H756" s="4" t="str">
        <f ca="1">IF(Table1[[#This Row],[release_year]]&gt;YEAR(TODAY()) - 50,"Yes", "No")</f>
        <v>Yes</v>
      </c>
      <c r="I756" s="1" t="s">
        <v>423</v>
      </c>
      <c r="J756" s="1" t="str">
        <f>IF(Table1[[#This Row],[age_certification]] = "","Not Rated",Table1[[#This Row],[age_certification]])</f>
        <v>TV-Y7</v>
      </c>
      <c r="K756" s="18">
        <v>22</v>
      </c>
      <c r="L756" s="9" t="s">
        <v>3037</v>
      </c>
      <c r="M756" s="11">
        <v>6.1</v>
      </c>
      <c r="N756" s="12">
        <v>388</v>
      </c>
      <c r="O756" t="str">
        <f>IF(Table1[[#This Row],[imdb_votes]]&gt;100000, "popular", "not popular")</f>
        <v>not popular</v>
      </c>
    </row>
    <row r="757" spans="1:15" ht="15.75" customHeight="1" x14ac:dyDescent="0.3">
      <c r="A757" s="1">
        <v>755</v>
      </c>
      <c r="B757" s="1" t="s">
        <v>3038</v>
      </c>
      <c r="C757" s="1" t="s">
        <v>3039</v>
      </c>
      <c r="D757" s="1" t="str">
        <f>TRIM(CLEAN(Table1[[#This Row],[title]]))</f>
        <v>Mosquita y Mari</v>
      </c>
      <c r="E757" s="1" t="s">
        <v>13</v>
      </c>
      <c r="F757" s="1" t="s">
        <v>3040</v>
      </c>
      <c r="G757" s="12">
        <v>2012</v>
      </c>
      <c r="H757" s="4" t="str">
        <f ca="1">IF(Table1[[#This Row],[release_year]]&gt;YEAR(TODAY()) - 50,"Yes", "No")</f>
        <v>Yes</v>
      </c>
      <c r="I757"/>
      <c r="J757" t="str">
        <f>IF(Table1[[#This Row],[age_certification]] = "","Not Rated",Table1[[#This Row],[age_certification]])</f>
        <v>Not Rated</v>
      </c>
      <c r="K757" s="18">
        <v>85</v>
      </c>
      <c r="L757" s="9" t="s">
        <v>3041</v>
      </c>
      <c r="M757" s="11">
        <v>6.3</v>
      </c>
      <c r="N757" s="12">
        <v>918</v>
      </c>
      <c r="O757" t="str">
        <f>IF(Table1[[#This Row],[imdb_votes]]&gt;100000, "popular", "not popular")</f>
        <v>not popular</v>
      </c>
    </row>
    <row r="758" spans="1:15" ht="15.75" customHeight="1" x14ac:dyDescent="0.3">
      <c r="A758" s="1">
        <v>756</v>
      </c>
      <c r="B758" s="1" t="s">
        <v>3042</v>
      </c>
      <c r="C758" s="1" t="s">
        <v>3043</v>
      </c>
      <c r="D758" s="1" t="str">
        <f>TRIM(CLEAN(Table1[[#This Row],[title]]))</f>
        <v>The Great Magician</v>
      </c>
      <c r="E758" s="1" t="s">
        <v>13</v>
      </c>
      <c r="F758" s="1" t="s">
        <v>3044</v>
      </c>
      <c r="G758" s="12">
        <v>2011</v>
      </c>
      <c r="H758" s="4" t="str">
        <f ca="1">IF(Table1[[#This Row],[release_year]]&gt;YEAR(TODAY()) - 50,"Yes", "No")</f>
        <v>Yes</v>
      </c>
      <c r="I758"/>
      <c r="J758" t="str">
        <f>IF(Table1[[#This Row],[age_certification]] = "","Not Rated",Table1[[#This Row],[age_certification]])</f>
        <v>Not Rated</v>
      </c>
      <c r="K758" s="18">
        <v>128</v>
      </c>
      <c r="L758" s="9" t="s">
        <v>3045</v>
      </c>
      <c r="M758" s="11">
        <v>5.9</v>
      </c>
      <c r="N758" s="12">
        <v>1741</v>
      </c>
      <c r="O758" t="str">
        <f>IF(Table1[[#This Row],[imdb_votes]]&gt;100000, "popular", "not popular")</f>
        <v>not popular</v>
      </c>
    </row>
    <row r="759" spans="1:15" ht="15.75" customHeight="1" x14ac:dyDescent="0.3">
      <c r="A759" s="1">
        <v>757</v>
      </c>
      <c r="B759" s="1" t="s">
        <v>3046</v>
      </c>
      <c r="C759" s="1" t="s">
        <v>3047</v>
      </c>
      <c r="D759" s="1" t="str">
        <f>TRIM(CLEAN(Table1[[#This Row],[title]]))</f>
        <v>Robocar Poli</v>
      </c>
      <c r="E759" s="1" t="s">
        <v>32</v>
      </c>
      <c r="F759" s="1" t="s">
        <v>3048</v>
      </c>
      <c r="G759" s="12">
        <v>2011</v>
      </c>
      <c r="H759" s="4" t="str">
        <f ca="1">IF(Table1[[#This Row],[release_year]]&gt;YEAR(TODAY()) - 50,"Yes", "No")</f>
        <v>Yes</v>
      </c>
      <c r="I759" s="1" t="s">
        <v>234</v>
      </c>
      <c r="J759" s="1" t="str">
        <f>IF(Table1[[#This Row],[age_certification]] = "","Not Rated",Table1[[#This Row],[age_certification]])</f>
        <v>TV-Y</v>
      </c>
      <c r="K759" s="18">
        <v>14</v>
      </c>
      <c r="L759" s="9" t="s">
        <v>3049</v>
      </c>
      <c r="M759" s="11">
        <v>5.8</v>
      </c>
      <c r="N759" s="12">
        <v>125</v>
      </c>
      <c r="O759" t="str">
        <f>IF(Table1[[#This Row],[imdb_votes]]&gt;100000, "popular", "not popular")</f>
        <v>not popular</v>
      </c>
    </row>
    <row r="760" spans="1:15" ht="15.75" customHeight="1" x14ac:dyDescent="0.3">
      <c r="A760" s="1">
        <v>758</v>
      </c>
      <c r="B760" s="1" t="s">
        <v>3050</v>
      </c>
      <c r="C760" s="1" t="s">
        <v>3051</v>
      </c>
      <c r="D760" s="1" t="str">
        <f>TRIM(CLEAN(Table1[[#This Row],[title]]))</f>
        <v>Joan Rivers: Don't Start with Me</v>
      </c>
      <c r="E760" s="1" t="s">
        <v>13</v>
      </c>
      <c r="F760" s="1" t="s">
        <v>3052</v>
      </c>
      <c r="G760" s="12">
        <v>2012</v>
      </c>
      <c r="H760" s="4" t="str">
        <f ca="1">IF(Table1[[#This Row],[release_year]]&gt;YEAR(TODAY()) - 50,"Yes", "No")</f>
        <v>Yes</v>
      </c>
      <c r="I760" s="1" t="s">
        <v>15</v>
      </c>
      <c r="J760" s="1" t="str">
        <f>IF(Table1[[#This Row],[age_certification]] = "","Not Rated",Table1[[#This Row],[age_certification]])</f>
        <v>R</v>
      </c>
      <c r="K760" s="18">
        <v>68</v>
      </c>
      <c r="L760" s="9" t="s">
        <v>3053</v>
      </c>
      <c r="M760" s="11">
        <v>6.6</v>
      </c>
      <c r="N760" s="12">
        <v>408</v>
      </c>
      <c r="O760" t="str">
        <f>IF(Table1[[#This Row],[imdb_votes]]&gt;100000, "popular", "not popular")</f>
        <v>not popular</v>
      </c>
    </row>
    <row r="761" spans="1:15" ht="15.75" customHeight="1" x14ac:dyDescent="0.3">
      <c r="A761" s="1">
        <v>759</v>
      </c>
      <c r="B761" s="1" t="s">
        <v>3054</v>
      </c>
      <c r="C761" s="1" t="s">
        <v>3055</v>
      </c>
      <c r="D761" s="1" t="str">
        <f>TRIM(CLEAN(Table1[[#This Row],[title]]))</f>
        <v>Delhi Belly</v>
      </c>
      <c r="E761" s="1" t="s">
        <v>13</v>
      </c>
      <c r="F761" s="1" t="s">
        <v>3056</v>
      </c>
      <c r="G761" s="12">
        <v>2011</v>
      </c>
      <c r="H761" s="4" t="str">
        <f ca="1">IF(Table1[[#This Row],[release_year]]&gt;YEAR(TODAY()) - 50,"Yes", "No")</f>
        <v>Yes</v>
      </c>
      <c r="I761"/>
      <c r="J761" t="str">
        <f>IF(Table1[[#This Row],[age_certification]] = "","Not Rated",Table1[[#This Row],[age_certification]])</f>
        <v>Not Rated</v>
      </c>
      <c r="K761" s="18">
        <v>102</v>
      </c>
      <c r="L761" s="9" t="s">
        <v>3057</v>
      </c>
      <c r="M761" s="11">
        <v>7.6</v>
      </c>
      <c r="N761" s="12">
        <v>29578</v>
      </c>
      <c r="O761" t="str">
        <f>IF(Table1[[#This Row],[imdb_votes]]&gt;100000, "popular", "not popular")</f>
        <v>not popular</v>
      </c>
    </row>
    <row r="762" spans="1:15" ht="15.75" customHeight="1" x14ac:dyDescent="0.3">
      <c r="A762" s="1">
        <v>760</v>
      </c>
      <c r="B762" s="1" t="s">
        <v>3058</v>
      </c>
      <c r="C762" s="1" t="s">
        <v>3059</v>
      </c>
      <c r="D762" s="1" t="str">
        <f>TRIM(CLEAN(Table1[[#This Row],[title]]))</f>
        <v>Naruto Shippuden the Movie: Blood Prison</v>
      </c>
      <c r="E762" s="1" t="s">
        <v>13</v>
      </c>
      <c r="F762" s="1" t="s">
        <v>3060</v>
      </c>
      <c r="G762" s="12">
        <v>2011</v>
      </c>
      <c r="H762" s="4" t="str">
        <f ca="1">IF(Table1[[#This Row],[release_year]]&gt;YEAR(TODAY()) - 50,"Yes", "No")</f>
        <v>Yes</v>
      </c>
      <c r="I762" s="1" t="s">
        <v>56</v>
      </c>
      <c r="J762" s="1" t="str">
        <f>IF(Table1[[#This Row],[age_certification]] = "","Not Rated",Table1[[#This Row],[age_certification]])</f>
        <v>PG-13</v>
      </c>
      <c r="K762" s="18">
        <v>108</v>
      </c>
      <c r="L762" s="9" t="s">
        <v>3061</v>
      </c>
      <c r="M762" s="11">
        <v>7.1</v>
      </c>
      <c r="N762" s="12">
        <v>5021</v>
      </c>
      <c r="O762" t="str">
        <f>IF(Table1[[#This Row],[imdb_votes]]&gt;100000, "popular", "not popular")</f>
        <v>not popular</v>
      </c>
    </row>
    <row r="763" spans="1:15" ht="15.75" customHeight="1" x14ac:dyDescent="0.3">
      <c r="A763" s="1">
        <v>761</v>
      </c>
      <c r="B763" s="1" t="s">
        <v>3062</v>
      </c>
      <c r="C763" s="1" t="s">
        <v>3063</v>
      </c>
      <c r="D763" s="1" t="str">
        <f>TRIM(CLEAN(Table1[[#This Row],[title]]))</f>
        <v>Maria Bamford: The Special Special Special!</v>
      </c>
      <c r="E763" s="1" t="s">
        <v>13</v>
      </c>
      <c r="F763" s="1" t="s">
        <v>3064</v>
      </c>
      <c r="G763" s="12">
        <v>2012</v>
      </c>
      <c r="H763" s="4" t="str">
        <f ca="1">IF(Table1[[#This Row],[release_year]]&gt;YEAR(TODAY()) - 50,"Yes", "No")</f>
        <v>Yes</v>
      </c>
      <c r="I763"/>
      <c r="J763" t="str">
        <f>IF(Table1[[#This Row],[age_certification]] = "","Not Rated",Table1[[#This Row],[age_certification]])</f>
        <v>Not Rated</v>
      </c>
      <c r="K763" s="18">
        <v>50</v>
      </c>
      <c r="L763" s="9" t="s">
        <v>3065</v>
      </c>
      <c r="M763" s="11">
        <v>7</v>
      </c>
      <c r="N763" s="12">
        <v>567</v>
      </c>
      <c r="O763" t="str">
        <f>IF(Table1[[#This Row],[imdb_votes]]&gt;100000, "popular", "not popular")</f>
        <v>not popular</v>
      </c>
    </row>
    <row r="764" spans="1:15" ht="15.75" customHeight="1" x14ac:dyDescent="0.3">
      <c r="A764" s="1">
        <v>762</v>
      </c>
      <c r="B764" s="1" t="s">
        <v>3066</v>
      </c>
      <c r="C764" s="1" t="s">
        <v>3067</v>
      </c>
      <c r="D764" s="1" t="str">
        <f>TRIM(CLEAN(Table1[[#This Row],[title]]))</f>
        <v>Little Baby Bum</v>
      </c>
      <c r="E764" s="1" t="s">
        <v>32</v>
      </c>
      <c r="F764" s="1" t="s">
        <v>3068</v>
      </c>
      <c r="G764" s="12">
        <v>2011</v>
      </c>
      <c r="H764" s="4" t="str">
        <f ca="1">IF(Table1[[#This Row],[release_year]]&gt;YEAR(TODAY()) - 50,"Yes", "No")</f>
        <v>Yes</v>
      </c>
      <c r="I764" s="1" t="s">
        <v>234</v>
      </c>
      <c r="J764" s="1" t="str">
        <f>IF(Table1[[#This Row],[age_certification]] = "","Not Rated",Table1[[#This Row],[age_certification]])</f>
        <v>TV-Y</v>
      </c>
      <c r="K764" s="18">
        <v>5</v>
      </c>
      <c r="L764" s="9" t="s">
        <v>3069</v>
      </c>
      <c r="M764" s="11">
        <v>6.4</v>
      </c>
      <c r="N764" s="12">
        <v>94</v>
      </c>
      <c r="O764" t="str">
        <f>IF(Table1[[#This Row],[imdb_votes]]&gt;100000, "popular", "not popular")</f>
        <v>not popular</v>
      </c>
    </row>
    <row r="765" spans="1:15" ht="15.75" customHeight="1" x14ac:dyDescent="0.3">
      <c r="A765" s="1">
        <v>763</v>
      </c>
      <c r="B765" s="1" t="s">
        <v>3070</v>
      </c>
      <c r="C765" s="1" t="s">
        <v>3071</v>
      </c>
      <c r="D765" s="1" t="str">
        <f>TRIM(CLEAN(Table1[[#This Row],[title]]))</f>
        <v>Tiger &amp; Bunny: The Beginning</v>
      </c>
      <c r="E765" s="1" t="s">
        <v>13</v>
      </c>
      <c r="F765" s="1" t="s">
        <v>3072</v>
      </c>
      <c r="G765" s="12">
        <v>2012</v>
      </c>
      <c r="H765" s="4" t="str">
        <f ca="1">IF(Table1[[#This Row],[release_year]]&gt;YEAR(TODAY()) - 50,"Yes", "No")</f>
        <v>Yes</v>
      </c>
      <c r="I765" s="1" t="s">
        <v>20</v>
      </c>
      <c r="J765" s="1" t="str">
        <f>IF(Table1[[#This Row],[age_certification]] = "","Not Rated",Table1[[#This Row],[age_certification]])</f>
        <v>PG</v>
      </c>
      <c r="K765" s="18">
        <v>88</v>
      </c>
      <c r="L765" s="9" t="s">
        <v>3073</v>
      </c>
      <c r="M765" s="11">
        <v>6.7</v>
      </c>
      <c r="N765" s="12">
        <v>216</v>
      </c>
      <c r="O765" t="str">
        <f>IF(Table1[[#This Row],[imdb_votes]]&gt;100000, "popular", "not popular")</f>
        <v>not popular</v>
      </c>
    </row>
    <row r="766" spans="1:15" ht="15.75" customHeight="1" x14ac:dyDescent="0.3">
      <c r="A766" s="1">
        <v>764</v>
      </c>
      <c r="B766" s="1" t="s">
        <v>3074</v>
      </c>
      <c r="C766" s="1" t="s">
        <v>3075</v>
      </c>
      <c r="D766" s="1" t="str">
        <f>TRIM(CLEAN(Table1[[#This Row],[title]]))</f>
        <v>Don't Go Breaking My Heart</v>
      </c>
      <c r="E766" s="1" t="s">
        <v>13</v>
      </c>
      <c r="F766" s="1" t="s">
        <v>3076</v>
      </c>
      <c r="G766" s="12">
        <v>2011</v>
      </c>
      <c r="H766" s="4" t="str">
        <f ca="1">IF(Table1[[#This Row],[release_year]]&gt;YEAR(TODAY()) - 50,"Yes", "No")</f>
        <v>Yes</v>
      </c>
      <c r="I766"/>
      <c r="J766" t="str">
        <f>IF(Table1[[#This Row],[age_certification]] = "","Not Rated",Table1[[#This Row],[age_certification]])</f>
        <v>Not Rated</v>
      </c>
      <c r="K766" s="18">
        <v>115</v>
      </c>
      <c r="L766" s="9" t="s">
        <v>3077</v>
      </c>
      <c r="M766" s="11">
        <v>6.5</v>
      </c>
      <c r="N766" s="12">
        <v>1756</v>
      </c>
      <c r="O766" t="str">
        <f>IF(Table1[[#This Row],[imdb_votes]]&gt;100000, "popular", "not popular")</f>
        <v>not popular</v>
      </c>
    </row>
    <row r="767" spans="1:15" ht="15.75" customHeight="1" x14ac:dyDescent="0.3">
      <c r="A767" s="1">
        <v>765</v>
      </c>
      <c r="B767" s="1" t="s">
        <v>3078</v>
      </c>
      <c r="C767" s="1" t="s">
        <v>3079</v>
      </c>
      <c r="D767" s="1" t="str">
        <f>TRIM(CLEAN(Table1[[#This Row],[title]]))</f>
        <v>Pyaar Ka Punchnama</v>
      </c>
      <c r="E767" s="1" t="s">
        <v>13</v>
      </c>
      <c r="F767" s="1" t="s">
        <v>3080</v>
      </c>
      <c r="G767" s="12">
        <v>2011</v>
      </c>
      <c r="H767" s="4" t="str">
        <f ca="1">IF(Table1[[#This Row],[release_year]]&gt;YEAR(TODAY()) - 50,"Yes", "No")</f>
        <v>Yes</v>
      </c>
      <c r="I767" s="1" t="s">
        <v>56</v>
      </c>
      <c r="J767" s="1" t="str">
        <f>IF(Table1[[#This Row],[age_certification]] = "","Not Rated",Table1[[#This Row],[age_certification]])</f>
        <v>PG-13</v>
      </c>
      <c r="K767" s="18">
        <v>149</v>
      </c>
      <c r="L767" s="9" t="s">
        <v>3081</v>
      </c>
      <c r="M767" s="11">
        <v>7.7</v>
      </c>
      <c r="N767" s="12">
        <v>21204</v>
      </c>
      <c r="O767" t="str">
        <f>IF(Table1[[#This Row],[imdb_votes]]&gt;100000, "popular", "not popular")</f>
        <v>not popular</v>
      </c>
    </row>
    <row r="768" spans="1:15" ht="15.75" customHeight="1" x14ac:dyDescent="0.3">
      <c r="A768" s="1">
        <v>766</v>
      </c>
      <c r="B768" s="1" t="s">
        <v>3082</v>
      </c>
      <c r="C768" s="1" t="s">
        <v>3083</v>
      </c>
      <c r="D768" s="1" t="str">
        <f>TRIM(CLEAN(Table1[[#This Row],[title]]))</f>
        <v>Big Time Movie</v>
      </c>
      <c r="E768" s="1" t="s">
        <v>13</v>
      </c>
      <c r="F768" s="1" t="s">
        <v>3084</v>
      </c>
      <c r="G768" s="12">
        <v>2012</v>
      </c>
      <c r="H768" s="4" t="str">
        <f ca="1">IF(Table1[[#This Row],[release_year]]&gt;YEAR(TODAY()) - 50,"Yes", "No")</f>
        <v>Yes</v>
      </c>
      <c r="I768" s="1" t="s">
        <v>43</v>
      </c>
      <c r="J768" s="1" t="str">
        <f>IF(Table1[[#This Row],[age_certification]] = "","Not Rated",Table1[[#This Row],[age_certification]])</f>
        <v>G</v>
      </c>
      <c r="K768" s="18">
        <v>65</v>
      </c>
      <c r="L768" s="9" t="s">
        <v>3085</v>
      </c>
      <c r="M768" s="11">
        <v>6.1</v>
      </c>
      <c r="N768" s="12">
        <v>1936</v>
      </c>
      <c r="O768" t="str">
        <f>IF(Table1[[#This Row],[imdb_votes]]&gt;100000, "popular", "not popular")</f>
        <v>not popular</v>
      </c>
    </row>
    <row r="769" spans="1:15" ht="15.75" customHeight="1" x14ac:dyDescent="0.3">
      <c r="A769" s="1">
        <v>767</v>
      </c>
      <c r="B769" s="1" t="s">
        <v>3086</v>
      </c>
      <c r="C769" s="1" t="s">
        <v>3087</v>
      </c>
      <c r="D769" s="1" t="str">
        <f>TRIM(CLEAN(Table1[[#This Row],[title]]))</f>
        <v>The American Bible Challenge</v>
      </c>
      <c r="E769" s="1" t="s">
        <v>32</v>
      </c>
      <c r="F769" s="2" t="s">
        <v>3088</v>
      </c>
      <c r="G769" s="12">
        <v>2012</v>
      </c>
      <c r="H769" s="4" t="str">
        <f ca="1">IF(Table1[[#This Row],[release_year]]&gt;YEAR(TODAY()) - 50,"Yes", "No")</f>
        <v>Yes</v>
      </c>
      <c r="I769" s="1" t="s">
        <v>247</v>
      </c>
      <c r="J769" s="1" t="str">
        <f>IF(Table1[[#This Row],[age_certification]] = "","Not Rated",Table1[[#This Row],[age_certification]])</f>
        <v>TV-G</v>
      </c>
      <c r="K769" s="18">
        <v>43</v>
      </c>
      <c r="L769" s="9" t="s">
        <v>3089</v>
      </c>
      <c r="M769" s="11">
        <v>6.4</v>
      </c>
      <c r="N769" s="12">
        <v>125</v>
      </c>
      <c r="O769" t="str">
        <f>IF(Table1[[#This Row],[imdb_votes]]&gt;100000, "popular", "not popular")</f>
        <v>not popular</v>
      </c>
    </row>
    <row r="770" spans="1:15" ht="15.75" customHeight="1" x14ac:dyDescent="0.3">
      <c r="A770" s="1">
        <v>768</v>
      </c>
      <c r="B770" s="1" t="s">
        <v>3090</v>
      </c>
      <c r="C770" s="1" t="s">
        <v>3091</v>
      </c>
      <c r="D770" s="1" t="str">
        <f>TRIM(CLEAN(Table1[[#This Row],[title]]))</f>
        <v>A World Not Ours</v>
      </c>
      <c r="E770" s="1" t="s">
        <v>13</v>
      </c>
      <c r="F770" s="1" t="s">
        <v>3092</v>
      </c>
      <c r="G770" s="12">
        <v>2012</v>
      </c>
      <c r="H770" s="4" t="str">
        <f ca="1">IF(Table1[[#This Row],[release_year]]&gt;YEAR(TODAY()) - 50,"Yes", "No")</f>
        <v>Yes</v>
      </c>
      <c r="I770"/>
      <c r="J770" t="str">
        <f>IF(Table1[[#This Row],[age_certification]] = "","Not Rated",Table1[[#This Row],[age_certification]])</f>
        <v>Not Rated</v>
      </c>
      <c r="K770" s="18">
        <v>93</v>
      </c>
      <c r="L770" s="9" t="s">
        <v>3093</v>
      </c>
      <c r="M770" s="11">
        <v>7.8</v>
      </c>
      <c r="N770" s="12">
        <v>376</v>
      </c>
      <c r="O770" t="str">
        <f>IF(Table1[[#This Row],[imdb_votes]]&gt;100000, "popular", "not popular")</f>
        <v>not popular</v>
      </c>
    </row>
    <row r="771" spans="1:15" ht="15.75" customHeight="1" x14ac:dyDescent="0.3">
      <c r="A771" s="1">
        <v>769</v>
      </c>
      <c r="B771" s="1" t="s">
        <v>3094</v>
      </c>
      <c r="C771" s="1" t="s">
        <v>3095</v>
      </c>
      <c r="D771" s="1" t="str">
        <f>TRIM(CLEAN(Table1[[#This Row],[title]]))</f>
        <v>Inside West Coast Customs</v>
      </c>
      <c r="E771" s="1" t="s">
        <v>32</v>
      </c>
      <c r="F771" s="1" t="s">
        <v>3096</v>
      </c>
      <c r="G771" s="12">
        <v>2011</v>
      </c>
      <c r="H771" s="4" t="str">
        <f ca="1">IF(Table1[[#This Row],[release_year]]&gt;YEAR(TODAY()) - 50,"Yes", "No")</f>
        <v>Yes</v>
      </c>
      <c r="I771" s="1" t="s">
        <v>193</v>
      </c>
      <c r="J771" s="1" t="str">
        <f>IF(Table1[[#This Row],[age_certification]] = "","Not Rated",Table1[[#This Row],[age_certification]])</f>
        <v>TV-PG</v>
      </c>
      <c r="K771" s="18">
        <v>47</v>
      </c>
      <c r="L771" s="9" t="s">
        <v>3097</v>
      </c>
      <c r="M771" s="11">
        <v>7.4</v>
      </c>
      <c r="N771" s="12">
        <v>42</v>
      </c>
      <c r="O771" t="str">
        <f>IF(Table1[[#This Row],[imdb_votes]]&gt;100000, "popular", "not popular")</f>
        <v>not popular</v>
      </c>
    </row>
    <row r="772" spans="1:15" ht="15.75" customHeight="1" x14ac:dyDescent="0.3">
      <c r="A772" s="1">
        <v>770</v>
      </c>
      <c r="B772" s="1" t="s">
        <v>3098</v>
      </c>
      <c r="C772" s="1" t="s">
        <v>3099</v>
      </c>
      <c r="D772" s="1" t="str">
        <f>TRIM(CLEAN(Table1[[#This Row],[title]]))</f>
        <v>Don 2</v>
      </c>
      <c r="E772" s="1" t="s">
        <v>13</v>
      </c>
      <c r="F772" s="1" t="s">
        <v>3100</v>
      </c>
      <c r="G772" s="12">
        <v>2011</v>
      </c>
      <c r="H772" s="4" t="str">
        <f ca="1">IF(Table1[[#This Row],[release_year]]&gt;YEAR(TODAY()) - 50,"Yes", "No")</f>
        <v>Yes</v>
      </c>
      <c r="I772"/>
      <c r="J772" t="str">
        <f>IF(Table1[[#This Row],[age_certification]] = "","Not Rated",Table1[[#This Row],[age_certification]])</f>
        <v>Not Rated</v>
      </c>
      <c r="K772" s="18">
        <v>139</v>
      </c>
      <c r="L772" s="9" t="s">
        <v>3101</v>
      </c>
      <c r="M772" s="11">
        <v>7.1</v>
      </c>
      <c r="N772" s="12">
        <v>52338</v>
      </c>
      <c r="O772" t="str">
        <f>IF(Table1[[#This Row],[imdb_votes]]&gt;100000, "popular", "not popular")</f>
        <v>not popular</v>
      </c>
    </row>
    <row r="773" spans="1:15" ht="15.75" customHeight="1" x14ac:dyDescent="0.3">
      <c r="A773" s="1">
        <v>771</v>
      </c>
      <c r="B773" s="1" t="s">
        <v>3102</v>
      </c>
      <c r="C773" s="1" t="s">
        <v>3103</v>
      </c>
      <c r="D773" s="1" t="str">
        <f>TRIM(CLEAN(Table1[[#This Row],[title]]))</f>
        <v>A Second Chance</v>
      </c>
      <c r="E773" s="1" t="s">
        <v>13</v>
      </c>
      <c r="F773" s="1" t="s">
        <v>3104</v>
      </c>
      <c r="G773" s="12">
        <v>2011</v>
      </c>
      <c r="H773" s="4" t="str">
        <f ca="1">IF(Table1[[#This Row],[release_year]]&gt;YEAR(TODAY()) - 50,"Yes", "No")</f>
        <v>Yes</v>
      </c>
      <c r="I773"/>
      <c r="J773" t="str">
        <f>IF(Table1[[#This Row],[age_certification]] = "","Not Rated",Table1[[#This Row],[age_certification]])</f>
        <v>Not Rated</v>
      </c>
      <c r="K773" s="18">
        <v>90</v>
      </c>
      <c r="L773" s="9" t="s">
        <v>3105</v>
      </c>
      <c r="M773" s="11">
        <v>4.7</v>
      </c>
      <c r="N773" s="12">
        <v>1018</v>
      </c>
      <c r="O773" t="str">
        <f>IF(Table1[[#This Row],[imdb_votes]]&gt;100000, "popular", "not popular")</f>
        <v>not popular</v>
      </c>
    </row>
    <row r="774" spans="1:15" ht="15.75" customHeight="1" x14ac:dyDescent="0.3">
      <c r="A774" s="1">
        <v>772</v>
      </c>
      <c r="B774" s="1" t="s">
        <v>3106</v>
      </c>
      <c r="C774" s="1" t="s">
        <v>3107</v>
      </c>
      <c r="D774" s="1" t="str">
        <f>TRIM(CLEAN(Table1[[#This Row],[title]]))</f>
        <v>Jeff Dunham: Minding the Monsters</v>
      </c>
      <c r="E774" s="1" t="s">
        <v>13</v>
      </c>
      <c r="F774" s="1" t="s">
        <v>3108</v>
      </c>
      <c r="G774" s="12">
        <v>2012</v>
      </c>
      <c r="H774" s="4" t="str">
        <f ca="1">IF(Table1[[#This Row],[release_year]]&gt;YEAR(TODAY()) - 50,"Yes", "No")</f>
        <v>Yes</v>
      </c>
      <c r="I774" s="1" t="s">
        <v>56</v>
      </c>
      <c r="J774" s="1" t="str">
        <f>IF(Table1[[#This Row],[age_certification]] = "","Not Rated",Table1[[#This Row],[age_certification]])</f>
        <v>PG-13</v>
      </c>
      <c r="K774" s="18">
        <v>80</v>
      </c>
      <c r="L774" s="9" t="s">
        <v>3109</v>
      </c>
      <c r="M774" s="11">
        <v>7</v>
      </c>
      <c r="N774" s="12">
        <v>1401</v>
      </c>
      <c r="O774" t="str">
        <f>IF(Table1[[#This Row],[imdb_votes]]&gt;100000, "popular", "not popular")</f>
        <v>not popular</v>
      </c>
    </row>
    <row r="775" spans="1:15" ht="15.75" customHeight="1" x14ac:dyDescent="0.3">
      <c r="A775" s="1">
        <v>773</v>
      </c>
      <c r="B775" s="1" t="s">
        <v>3110</v>
      </c>
      <c r="C775" s="1" t="s">
        <v>3111</v>
      </c>
      <c r="D775" s="1" t="str">
        <f>TRIM(CLEAN(Table1[[#This Row],[title]]))</f>
        <v>Jeff Dunham: Controlled Chaos</v>
      </c>
      <c r="E775" s="1" t="s">
        <v>13</v>
      </c>
      <c r="F775" s="1" t="s">
        <v>3112</v>
      </c>
      <c r="G775" s="12">
        <v>2011</v>
      </c>
      <c r="H775" s="4" t="str">
        <f ca="1">IF(Table1[[#This Row],[release_year]]&gt;YEAR(TODAY()) - 50,"Yes", "No")</f>
        <v>Yes</v>
      </c>
      <c r="I775"/>
      <c r="J775" t="str">
        <f>IF(Table1[[#This Row],[age_certification]] = "","Not Rated",Table1[[#This Row],[age_certification]])</f>
        <v>Not Rated</v>
      </c>
      <c r="K775" s="18">
        <v>90</v>
      </c>
      <c r="L775" s="9" t="s">
        <v>3113</v>
      </c>
      <c r="M775" s="11">
        <v>7.4</v>
      </c>
      <c r="N775" s="12">
        <v>2272</v>
      </c>
      <c r="O775" t="str">
        <f>IF(Table1[[#This Row],[imdb_votes]]&gt;100000, "popular", "not popular")</f>
        <v>not popular</v>
      </c>
    </row>
    <row r="776" spans="1:15" ht="15.75" customHeight="1" x14ac:dyDescent="0.3">
      <c r="A776" s="1">
        <v>774</v>
      </c>
      <c r="B776" s="1" t="s">
        <v>3114</v>
      </c>
      <c r="C776" s="1" t="s">
        <v>3115</v>
      </c>
      <c r="D776" s="1" t="str">
        <f>TRIM(CLEAN(Table1[[#This Row],[title]]))</f>
        <v>Chillar Party</v>
      </c>
      <c r="E776" s="1" t="s">
        <v>13</v>
      </c>
      <c r="F776" s="1" t="s">
        <v>3116</v>
      </c>
      <c r="G776" s="12">
        <v>2011</v>
      </c>
      <c r="H776" s="4" t="str">
        <f ca="1">IF(Table1[[#This Row],[release_year]]&gt;YEAR(TODAY()) - 50,"Yes", "No")</f>
        <v>Yes</v>
      </c>
      <c r="I776" s="1" t="s">
        <v>43</v>
      </c>
      <c r="J776" s="1" t="str">
        <f>IF(Table1[[#This Row],[age_certification]] = "","Not Rated",Table1[[#This Row],[age_certification]])</f>
        <v>G</v>
      </c>
      <c r="K776" s="18">
        <v>140</v>
      </c>
      <c r="L776" s="9" t="s">
        <v>3117</v>
      </c>
      <c r="M776" s="11">
        <v>7.5</v>
      </c>
      <c r="N776" s="12">
        <v>7686</v>
      </c>
      <c r="O776" t="str">
        <f>IF(Table1[[#This Row],[imdb_votes]]&gt;100000, "popular", "not popular")</f>
        <v>not popular</v>
      </c>
    </row>
    <row r="777" spans="1:15" ht="15.75" customHeight="1" x14ac:dyDescent="0.3">
      <c r="A777" s="1">
        <v>775</v>
      </c>
      <c r="B777" s="1" t="s">
        <v>3118</v>
      </c>
      <c r="C777" s="1" t="s">
        <v>3119</v>
      </c>
      <c r="D777" s="1" t="str">
        <f>TRIM(CLEAN(Table1[[#This Row],[title]]))</f>
        <v>The Dirty Picture</v>
      </c>
      <c r="E777" s="1" t="s">
        <v>13</v>
      </c>
      <c r="F777" s="1" t="s">
        <v>3120</v>
      </c>
      <c r="G777" s="12">
        <v>2011</v>
      </c>
      <c r="H777" s="4" t="str">
        <f ca="1">IF(Table1[[#This Row],[release_year]]&gt;YEAR(TODAY()) - 50,"Yes", "No")</f>
        <v>Yes</v>
      </c>
      <c r="I777"/>
      <c r="J777" t="str">
        <f>IF(Table1[[#This Row],[age_certification]] = "","Not Rated",Table1[[#This Row],[age_certification]])</f>
        <v>Not Rated</v>
      </c>
      <c r="K777" s="18">
        <v>144</v>
      </c>
      <c r="L777" s="9" t="s">
        <v>3121</v>
      </c>
      <c r="M777" s="11">
        <v>6.6</v>
      </c>
      <c r="N777" s="12">
        <v>9522</v>
      </c>
      <c r="O777" t="str">
        <f>IF(Table1[[#This Row],[imdb_votes]]&gt;100000, "popular", "not popular")</f>
        <v>not popular</v>
      </c>
    </row>
    <row r="778" spans="1:15" ht="15.75" customHeight="1" x14ac:dyDescent="0.3">
      <c r="A778" s="1">
        <v>776</v>
      </c>
      <c r="B778" s="1" t="s">
        <v>3122</v>
      </c>
      <c r="C778" s="1" t="s">
        <v>3123</v>
      </c>
      <c r="D778" s="1" t="str">
        <f>TRIM(CLEAN(Table1[[#This Row],[title]]))</f>
        <v>Kyaa Super Kool Hain Hum</v>
      </c>
      <c r="E778" s="1" t="s">
        <v>13</v>
      </c>
      <c r="F778" s="1" t="s">
        <v>3124</v>
      </c>
      <c r="G778" s="12">
        <v>2012</v>
      </c>
      <c r="H778" s="4" t="str">
        <f ca="1">IF(Table1[[#This Row],[release_year]]&gt;YEAR(TODAY()) - 50,"Yes", "No")</f>
        <v>Yes</v>
      </c>
      <c r="I778" s="1" t="s">
        <v>15</v>
      </c>
      <c r="J778" s="1" t="str">
        <f>IF(Table1[[#This Row],[age_certification]] = "","Not Rated",Table1[[#This Row],[age_certification]])</f>
        <v>R</v>
      </c>
      <c r="K778" s="18">
        <v>137</v>
      </c>
      <c r="L778" s="9" t="s">
        <v>3125</v>
      </c>
      <c r="M778" s="11">
        <v>5</v>
      </c>
      <c r="N778" s="12">
        <v>3885</v>
      </c>
      <c r="O778" t="str">
        <f>IF(Table1[[#This Row],[imdb_votes]]&gt;100000, "popular", "not popular")</f>
        <v>not popular</v>
      </c>
    </row>
    <row r="779" spans="1:15" ht="15.75" customHeight="1" x14ac:dyDescent="0.3">
      <c r="A779" s="1">
        <v>777</v>
      </c>
      <c r="B779" s="1" t="s">
        <v>3126</v>
      </c>
      <c r="C779" s="1" t="s">
        <v>3127</v>
      </c>
      <c r="D779" s="1" t="str">
        <f>TRIM(CLEAN(Table1[[#This Row],[title]]))</f>
        <v>Talaash</v>
      </c>
      <c r="E779" s="1" t="s">
        <v>13</v>
      </c>
      <c r="F779" s="1" t="s">
        <v>3128</v>
      </c>
      <c r="G779" s="12">
        <v>2012</v>
      </c>
      <c r="H779" s="4" t="str">
        <f ca="1">IF(Table1[[#This Row],[release_year]]&gt;YEAR(TODAY()) - 50,"Yes", "No")</f>
        <v>Yes</v>
      </c>
      <c r="I779"/>
      <c r="J779" t="str">
        <f>IF(Table1[[#This Row],[age_certification]] = "","Not Rated",Table1[[#This Row],[age_certification]])</f>
        <v>Not Rated</v>
      </c>
      <c r="K779" s="18">
        <v>149</v>
      </c>
      <c r="L779" s="9" t="s">
        <v>3129</v>
      </c>
      <c r="M779" s="11">
        <v>7.3</v>
      </c>
      <c r="N779" s="12">
        <v>41752</v>
      </c>
      <c r="O779" t="str">
        <f>IF(Table1[[#This Row],[imdb_votes]]&gt;100000, "popular", "not popular")</f>
        <v>not popular</v>
      </c>
    </row>
    <row r="780" spans="1:15" ht="15.75" customHeight="1" x14ac:dyDescent="0.3">
      <c r="A780" s="1">
        <v>778</v>
      </c>
      <c r="B780" s="1" t="s">
        <v>3130</v>
      </c>
      <c r="C780" s="1" t="s">
        <v>3131</v>
      </c>
      <c r="D780" s="1" t="str">
        <f>TRIM(CLEAN(Table1[[#This Row],[title]]))</f>
        <v>Masha's tales</v>
      </c>
      <c r="E780" s="1" t="s">
        <v>32</v>
      </c>
      <c r="F780" s="1" t="s">
        <v>3132</v>
      </c>
      <c r="G780" s="12">
        <v>2012</v>
      </c>
      <c r="H780" s="4" t="str">
        <f ca="1">IF(Table1[[#This Row],[release_year]]&gt;YEAR(TODAY()) - 50,"Yes", "No")</f>
        <v>Yes</v>
      </c>
      <c r="I780" s="1" t="s">
        <v>234</v>
      </c>
      <c r="J780" s="1" t="str">
        <f>IF(Table1[[#This Row],[age_certification]] = "","Not Rated",Table1[[#This Row],[age_certification]])</f>
        <v>TV-Y</v>
      </c>
      <c r="K780" s="18">
        <v>5</v>
      </c>
      <c r="L780" s="9" t="s">
        <v>3133</v>
      </c>
      <c r="M780" s="11">
        <v>6.4</v>
      </c>
      <c r="N780" s="12">
        <v>89</v>
      </c>
      <c r="O780" t="str">
        <f>IF(Table1[[#This Row],[imdb_votes]]&gt;100000, "popular", "not popular")</f>
        <v>not popular</v>
      </c>
    </row>
    <row r="781" spans="1:15" ht="15.75" customHeight="1" x14ac:dyDescent="0.3">
      <c r="A781" s="1">
        <v>779</v>
      </c>
      <c r="B781" s="1" t="s">
        <v>3134</v>
      </c>
      <c r="C781" s="1" t="s">
        <v>3135</v>
      </c>
      <c r="D781" s="1" t="str">
        <f>TRIM(CLEAN(Table1[[#This Row],[title]]))</f>
        <v>El Reemplazante</v>
      </c>
      <c r="E781" s="1" t="s">
        <v>32</v>
      </c>
      <c r="F781" s="1" t="s">
        <v>3136</v>
      </c>
      <c r="G781" s="12">
        <v>2012</v>
      </c>
      <c r="H781" s="4" t="str">
        <f ca="1">IF(Table1[[#This Row],[release_year]]&gt;YEAR(TODAY()) - 50,"Yes", "No")</f>
        <v>Yes</v>
      </c>
      <c r="I781" s="1" t="s">
        <v>132</v>
      </c>
      <c r="J781" s="1" t="str">
        <f>IF(Table1[[#This Row],[age_certification]] = "","Not Rated",Table1[[#This Row],[age_certification]])</f>
        <v>TV-MA</v>
      </c>
      <c r="K781" s="18">
        <v>45</v>
      </c>
      <c r="L781" s="9" t="s">
        <v>3137</v>
      </c>
      <c r="M781" s="11">
        <v>8.5</v>
      </c>
      <c r="N781" s="12">
        <v>755</v>
      </c>
      <c r="O781" t="str">
        <f>IF(Table1[[#This Row],[imdb_votes]]&gt;100000, "popular", "not popular")</f>
        <v>not popular</v>
      </c>
    </row>
    <row r="782" spans="1:15" ht="15.75" customHeight="1" x14ac:dyDescent="0.3">
      <c r="A782" s="1">
        <v>780</v>
      </c>
      <c r="B782" s="1" t="s">
        <v>3138</v>
      </c>
      <c r="C782" s="1" t="s">
        <v>3139</v>
      </c>
      <c r="D782" s="1" t="str">
        <f>TRIM(CLEAN(Table1[[#This Row],[title]]))</f>
        <v>Rowdy Rathore</v>
      </c>
      <c r="E782" s="1" t="s">
        <v>13</v>
      </c>
      <c r="F782" s="1" t="s">
        <v>3140</v>
      </c>
      <c r="G782" s="12">
        <v>2012</v>
      </c>
      <c r="H782" s="4" t="str">
        <f ca="1">IF(Table1[[#This Row],[release_year]]&gt;YEAR(TODAY()) - 50,"Yes", "No")</f>
        <v>Yes</v>
      </c>
      <c r="I782" s="1" t="s">
        <v>56</v>
      </c>
      <c r="J782" s="1" t="str">
        <f>IF(Table1[[#This Row],[age_certification]] = "","Not Rated",Table1[[#This Row],[age_certification]])</f>
        <v>PG-13</v>
      </c>
      <c r="K782" s="18">
        <v>143</v>
      </c>
      <c r="L782" s="9" t="s">
        <v>3141</v>
      </c>
      <c r="M782" s="11">
        <v>5.9</v>
      </c>
      <c r="N782" s="12">
        <v>22243</v>
      </c>
      <c r="O782" t="str">
        <f>IF(Table1[[#This Row],[imdb_votes]]&gt;100000, "popular", "not popular")</f>
        <v>not popular</v>
      </c>
    </row>
    <row r="783" spans="1:15" ht="15.75" customHeight="1" x14ac:dyDescent="0.3">
      <c r="A783" s="1">
        <v>781</v>
      </c>
      <c r="B783" s="1" t="s">
        <v>3142</v>
      </c>
      <c r="C783" s="1" t="s">
        <v>3143</v>
      </c>
      <c r="D783" s="1" t="str">
        <f>TRIM(CLEAN(Table1[[#This Row],[title]]))</f>
        <v>Blitz Patrollie</v>
      </c>
      <c r="E783" s="1" t="s">
        <v>13</v>
      </c>
      <c r="F783" s="1" t="s">
        <v>3144</v>
      </c>
      <c r="G783" s="12">
        <v>2012</v>
      </c>
      <c r="H783" s="4" t="str">
        <f ca="1">IF(Table1[[#This Row],[release_year]]&gt;YEAR(TODAY()) - 50,"Yes", "No")</f>
        <v>Yes</v>
      </c>
      <c r="I783"/>
      <c r="J783" t="str">
        <f>IF(Table1[[#This Row],[age_certification]] = "","Not Rated",Table1[[#This Row],[age_certification]])</f>
        <v>Not Rated</v>
      </c>
      <c r="K783" s="18">
        <v>101</v>
      </c>
      <c r="L783" s="9" t="s">
        <v>3145</v>
      </c>
      <c r="M783" s="11">
        <v>5.4</v>
      </c>
      <c r="N783" s="12">
        <v>145</v>
      </c>
      <c r="O783" t="str">
        <f>IF(Table1[[#This Row],[imdb_votes]]&gt;100000, "popular", "not popular")</f>
        <v>not popular</v>
      </c>
    </row>
    <row r="784" spans="1:15" ht="15.75" customHeight="1" x14ac:dyDescent="0.3">
      <c r="A784" s="1">
        <v>782</v>
      </c>
      <c r="B784" s="1" t="s">
        <v>3146</v>
      </c>
      <c r="C784" s="1" t="s">
        <v>3147</v>
      </c>
      <c r="D784" s="1" t="str">
        <f>TRIM(CLEAN(Table1[[#This Row],[title]]))</f>
        <v>OMG: Oh My God!</v>
      </c>
      <c r="E784" s="1" t="s">
        <v>13</v>
      </c>
      <c r="F784" s="1" t="s">
        <v>3148</v>
      </c>
      <c r="G784" s="12">
        <v>2012</v>
      </c>
      <c r="H784" s="4" t="str">
        <f ca="1">IF(Table1[[#This Row],[release_year]]&gt;YEAR(TODAY()) - 50,"Yes", "No")</f>
        <v>Yes</v>
      </c>
      <c r="I784" s="1" t="s">
        <v>43</v>
      </c>
      <c r="J784" s="1" t="str">
        <f>IF(Table1[[#This Row],[age_certification]] = "","Not Rated",Table1[[#This Row],[age_certification]])</f>
        <v>G</v>
      </c>
      <c r="K784" s="18">
        <v>125</v>
      </c>
      <c r="L784" s="9" t="s">
        <v>3149</v>
      </c>
      <c r="M784" s="11">
        <v>8.1</v>
      </c>
      <c r="N784" s="12">
        <v>57449</v>
      </c>
      <c r="O784" t="str">
        <f>IF(Table1[[#This Row],[imdb_votes]]&gt;100000, "popular", "not popular")</f>
        <v>not popular</v>
      </c>
    </row>
    <row r="785" spans="1:15" ht="15.75" customHeight="1" x14ac:dyDescent="0.3">
      <c r="A785" s="1">
        <v>783</v>
      </c>
      <c r="B785" s="1" t="s">
        <v>3150</v>
      </c>
      <c r="C785" s="1" t="s">
        <v>3151</v>
      </c>
      <c r="D785" s="1" t="str">
        <f>TRIM(CLEAN(Table1[[#This Row],[title]]))</f>
        <v>6 Bullets</v>
      </c>
      <c r="E785" s="1" t="s">
        <v>13</v>
      </c>
      <c r="F785" s="1" t="s">
        <v>3152</v>
      </c>
      <c r="G785" s="12">
        <v>2012</v>
      </c>
      <c r="H785" s="4" t="str">
        <f ca="1">IF(Table1[[#This Row],[release_year]]&gt;YEAR(TODAY()) - 50,"Yes", "No")</f>
        <v>Yes</v>
      </c>
      <c r="I785" s="1" t="s">
        <v>15</v>
      </c>
      <c r="J785" s="1" t="str">
        <f>IF(Table1[[#This Row],[age_certification]] = "","Not Rated",Table1[[#This Row],[age_certification]])</f>
        <v>R</v>
      </c>
      <c r="K785" s="18">
        <v>115</v>
      </c>
      <c r="L785" s="9" t="s">
        <v>3153</v>
      </c>
      <c r="M785" s="11">
        <v>6</v>
      </c>
      <c r="N785" s="12">
        <v>14898</v>
      </c>
      <c r="O785" t="str">
        <f>IF(Table1[[#This Row],[imdb_votes]]&gt;100000, "popular", "not popular")</f>
        <v>not popular</v>
      </c>
    </row>
    <row r="786" spans="1:15" ht="15.75" customHeight="1" x14ac:dyDescent="0.3">
      <c r="A786" s="1">
        <v>784</v>
      </c>
      <c r="B786" s="1" t="s">
        <v>3154</v>
      </c>
      <c r="C786" s="1" t="s">
        <v>3155</v>
      </c>
      <c r="D786" s="1" t="str">
        <f>TRIM(CLEAN(Table1[[#This Row],[title]]))</f>
        <v>Material</v>
      </c>
      <c r="E786" s="1" t="s">
        <v>13</v>
      </c>
      <c r="F786" s="1" t="s">
        <v>3156</v>
      </c>
      <c r="G786" s="12">
        <v>2012</v>
      </c>
      <c r="H786" s="4" t="str">
        <f ca="1">IF(Table1[[#This Row],[release_year]]&gt;YEAR(TODAY()) - 50,"Yes", "No")</f>
        <v>Yes</v>
      </c>
      <c r="I786"/>
      <c r="J786" t="str">
        <f>IF(Table1[[#This Row],[age_certification]] = "","Not Rated",Table1[[#This Row],[age_certification]])</f>
        <v>Not Rated</v>
      </c>
      <c r="K786" s="18">
        <v>94</v>
      </c>
      <c r="L786" s="9" t="s">
        <v>3157</v>
      </c>
      <c r="M786" s="11">
        <v>7.3</v>
      </c>
      <c r="N786" s="12">
        <v>950</v>
      </c>
      <c r="O786" t="str">
        <f>IF(Table1[[#This Row],[imdb_votes]]&gt;100000, "popular", "not popular")</f>
        <v>not popular</v>
      </c>
    </row>
    <row r="787" spans="1:15" ht="15.75" customHeight="1" x14ac:dyDescent="0.3">
      <c r="A787" s="1">
        <v>785</v>
      </c>
      <c r="B787" s="1" t="s">
        <v>3158</v>
      </c>
      <c r="C787" s="1" t="s">
        <v>3159</v>
      </c>
      <c r="D787" s="1" t="str">
        <f>TRIM(CLEAN(Table1[[#This Row],[title]]))</f>
        <v>Toll Booth</v>
      </c>
      <c r="E787" s="1" t="s">
        <v>13</v>
      </c>
      <c r="F787" s="1" t="s">
        <v>3160</v>
      </c>
      <c r="G787" s="12">
        <v>2011</v>
      </c>
      <c r="H787" s="4" t="str">
        <f ca="1">IF(Table1[[#This Row],[release_year]]&gt;YEAR(TODAY()) - 50,"Yes", "No")</f>
        <v>Yes</v>
      </c>
      <c r="I787"/>
      <c r="J787" t="str">
        <f>IF(Table1[[#This Row],[age_certification]] = "","Not Rated",Table1[[#This Row],[age_certification]])</f>
        <v>Not Rated</v>
      </c>
      <c r="K787" s="18">
        <v>96</v>
      </c>
      <c r="L787" s="9" t="s">
        <v>3161</v>
      </c>
      <c r="M787" s="11">
        <v>6.4</v>
      </c>
      <c r="N787" s="12">
        <v>4118</v>
      </c>
      <c r="O787" t="str">
        <f>IF(Table1[[#This Row],[imdb_votes]]&gt;100000, "popular", "not popular")</f>
        <v>not popular</v>
      </c>
    </row>
    <row r="788" spans="1:15" ht="15.75" customHeight="1" x14ac:dyDescent="0.3">
      <c r="A788" s="1">
        <v>786</v>
      </c>
      <c r="B788" s="1" t="s">
        <v>3162</v>
      </c>
      <c r="C788" s="1" t="s">
        <v>3163</v>
      </c>
      <c r="D788" s="1" t="str">
        <f>TRIM(CLEAN(Table1[[#This Row],[title]]))</f>
        <v>An Elf's Story</v>
      </c>
      <c r="E788" s="1" t="s">
        <v>13</v>
      </c>
      <c r="F788" s="1" t="s">
        <v>3164</v>
      </c>
      <c r="G788" s="12">
        <v>2011</v>
      </c>
      <c r="H788" s="4" t="str">
        <f ca="1">IF(Table1[[#This Row],[release_year]]&gt;YEAR(TODAY()) - 50,"Yes", "No")</f>
        <v>Yes</v>
      </c>
      <c r="I788"/>
      <c r="J788" t="str">
        <f>IF(Table1[[#This Row],[age_certification]] = "","Not Rated",Table1[[#This Row],[age_certification]])</f>
        <v>Not Rated</v>
      </c>
      <c r="K788" s="18">
        <v>24</v>
      </c>
      <c r="L788" s="9" t="s">
        <v>3165</v>
      </c>
      <c r="M788" s="11">
        <v>5.2</v>
      </c>
      <c r="N788" s="12">
        <v>504</v>
      </c>
      <c r="O788" t="str">
        <f>IF(Table1[[#This Row],[imdb_votes]]&gt;100000, "popular", "not popular")</f>
        <v>not popular</v>
      </c>
    </row>
    <row r="789" spans="1:15" ht="15.75" customHeight="1" x14ac:dyDescent="0.3">
      <c r="A789" s="1">
        <v>787</v>
      </c>
      <c r="B789" s="1" t="s">
        <v>3166</v>
      </c>
      <c r="C789" s="1" t="s">
        <v>3167</v>
      </c>
      <c r="D789" s="1" t="str">
        <f>TRIM(CLEAN(Table1[[#This Row],[title]]))</f>
        <v>Justin Time</v>
      </c>
      <c r="E789" s="1" t="s">
        <v>32</v>
      </c>
      <c r="F789" s="1" t="s">
        <v>3168</v>
      </c>
      <c r="G789" s="12">
        <v>2011</v>
      </c>
      <c r="H789" s="4" t="str">
        <f ca="1">IF(Table1[[#This Row],[release_year]]&gt;YEAR(TODAY()) - 50,"Yes", "No")</f>
        <v>Yes</v>
      </c>
      <c r="I789" s="1" t="s">
        <v>234</v>
      </c>
      <c r="J789" s="1" t="str">
        <f>IF(Table1[[#This Row],[age_certification]] = "","Not Rated",Table1[[#This Row],[age_certification]])</f>
        <v>TV-Y</v>
      </c>
      <c r="K789" s="18">
        <v>15</v>
      </c>
      <c r="L789" s="9" t="s">
        <v>3169</v>
      </c>
      <c r="M789" s="11">
        <v>6</v>
      </c>
      <c r="N789" s="12">
        <v>16</v>
      </c>
      <c r="O789" t="str">
        <f>IF(Table1[[#This Row],[imdb_votes]]&gt;100000, "popular", "not popular")</f>
        <v>not popular</v>
      </c>
    </row>
    <row r="790" spans="1:15" ht="15.75" customHeight="1" x14ac:dyDescent="0.3">
      <c r="A790" s="1">
        <v>788</v>
      </c>
      <c r="B790" s="1" t="s">
        <v>3170</v>
      </c>
      <c r="C790" s="1" t="s">
        <v>3171</v>
      </c>
      <c r="D790" s="1" t="str">
        <f>TRIM(CLEAN(Table1[[#This Row],[title]]))</f>
        <v>Without Gorky</v>
      </c>
      <c r="E790" s="1" t="s">
        <v>13</v>
      </c>
      <c r="F790" s="1" t="s">
        <v>3172</v>
      </c>
      <c r="G790" s="12">
        <v>2011</v>
      </c>
      <c r="H790" s="4" t="str">
        <f ca="1">IF(Table1[[#This Row],[release_year]]&gt;YEAR(TODAY()) - 50,"Yes", "No")</f>
        <v>Yes</v>
      </c>
      <c r="I790"/>
      <c r="J790" t="str">
        <f>IF(Table1[[#This Row],[age_certification]] = "","Not Rated",Table1[[#This Row],[age_certification]])</f>
        <v>Not Rated</v>
      </c>
      <c r="K790" s="18">
        <v>58</v>
      </c>
      <c r="L790" s="9" t="s">
        <v>3173</v>
      </c>
      <c r="M790" s="11">
        <v>6.6</v>
      </c>
      <c r="N790" s="12">
        <v>97</v>
      </c>
      <c r="O790" t="str">
        <f>IF(Table1[[#This Row],[imdb_votes]]&gt;100000, "popular", "not popular")</f>
        <v>not popular</v>
      </c>
    </row>
    <row r="791" spans="1:15" ht="15.75" customHeight="1" x14ac:dyDescent="0.3">
      <c r="A791" s="1">
        <v>789</v>
      </c>
      <c r="B791" s="1" t="s">
        <v>3174</v>
      </c>
      <c r="C791" s="1" t="s">
        <v>3175</v>
      </c>
      <c r="D791" s="1" t="str">
        <f>TRIM(CLEAN(Table1[[#This Row],[title]]))</f>
        <v>Bodyguard</v>
      </c>
      <c r="E791" s="1" t="s">
        <v>13</v>
      </c>
      <c r="F791" s="1" t="s">
        <v>3176</v>
      </c>
      <c r="G791" s="12">
        <v>2011</v>
      </c>
      <c r="H791" s="4" t="str">
        <f ca="1">IF(Table1[[#This Row],[release_year]]&gt;YEAR(TODAY()) - 50,"Yes", "No")</f>
        <v>Yes</v>
      </c>
      <c r="I791"/>
      <c r="J791" t="str">
        <f>IF(Table1[[#This Row],[age_certification]] = "","Not Rated",Table1[[#This Row],[age_certification]])</f>
        <v>Not Rated</v>
      </c>
      <c r="K791" s="18">
        <v>134</v>
      </c>
      <c r="L791" s="9" t="s">
        <v>3177</v>
      </c>
      <c r="M791" s="11">
        <v>4.5999999999999996</v>
      </c>
      <c r="N791" s="12">
        <v>25592</v>
      </c>
      <c r="O791" t="str">
        <f>IF(Table1[[#This Row],[imdb_votes]]&gt;100000, "popular", "not popular")</f>
        <v>not popular</v>
      </c>
    </row>
    <row r="792" spans="1:15" ht="15.75" customHeight="1" x14ac:dyDescent="0.3">
      <c r="A792" s="1">
        <v>790</v>
      </c>
      <c r="B792" s="1" t="s">
        <v>3178</v>
      </c>
      <c r="C792" s="1" t="s">
        <v>3179</v>
      </c>
      <c r="D792" s="1" t="str">
        <f>TRIM(CLEAN(Table1[[#This Row],[title]]))</f>
        <v>Shaitan</v>
      </c>
      <c r="E792" s="1" t="s">
        <v>13</v>
      </c>
      <c r="F792" s="1" t="s">
        <v>3180</v>
      </c>
      <c r="G792" s="12">
        <v>2011</v>
      </c>
      <c r="H792" s="4" t="str">
        <f ca="1">IF(Table1[[#This Row],[release_year]]&gt;YEAR(TODAY()) - 50,"Yes", "No")</f>
        <v>Yes</v>
      </c>
      <c r="I792" s="1" t="s">
        <v>56</v>
      </c>
      <c r="J792" s="1" t="str">
        <f>IF(Table1[[#This Row],[age_certification]] = "","Not Rated",Table1[[#This Row],[age_certification]])</f>
        <v>PG-13</v>
      </c>
      <c r="K792" s="18">
        <v>126</v>
      </c>
      <c r="L792" s="9" t="s">
        <v>3181</v>
      </c>
      <c r="M792" s="11">
        <v>7.3</v>
      </c>
      <c r="N792" s="12">
        <v>8414</v>
      </c>
      <c r="O792" t="str">
        <f>IF(Table1[[#This Row],[imdb_votes]]&gt;100000, "popular", "not popular")</f>
        <v>not popular</v>
      </c>
    </row>
    <row r="793" spans="1:15" ht="15.75" customHeight="1" x14ac:dyDescent="0.3">
      <c r="A793" s="1">
        <v>791</v>
      </c>
      <c r="B793" s="1" t="s">
        <v>3182</v>
      </c>
      <c r="C793" s="1" t="s">
        <v>3183</v>
      </c>
      <c r="D793" s="1" t="str">
        <f>TRIM(CLEAN(Table1[[#This Row],[title]]))</f>
        <v>Paan Singh Tomar</v>
      </c>
      <c r="E793" s="1" t="s">
        <v>13</v>
      </c>
      <c r="F793" s="1" t="s">
        <v>3184</v>
      </c>
      <c r="G793" s="12">
        <v>2012</v>
      </c>
      <c r="H793" s="4" t="str">
        <f ca="1">IF(Table1[[#This Row],[release_year]]&gt;YEAR(TODAY()) - 50,"Yes", "No")</f>
        <v>Yes</v>
      </c>
      <c r="I793" s="1" t="s">
        <v>20</v>
      </c>
      <c r="J793" s="1" t="str">
        <f>IF(Table1[[#This Row],[age_certification]] = "","Not Rated",Table1[[#This Row],[age_certification]])</f>
        <v>PG</v>
      </c>
      <c r="K793" s="18">
        <v>135</v>
      </c>
      <c r="L793" s="9" t="s">
        <v>3185</v>
      </c>
      <c r="M793" s="11">
        <v>8.1999999999999904</v>
      </c>
      <c r="N793" s="12">
        <v>35888</v>
      </c>
      <c r="O793" t="str">
        <f>IF(Table1[[#This Row],[imdb_votes]]&gt;100000, "popular", "not popular")</f>
        <v>not popular</v>
      </c>
    </row>
    <row r="794" spans="1:15" ht="15.75" customHeight="1" x14ac:dyDescent="0.3">
      <c r="A794" s="1">
        <v>792</v>
      </c>
      <c r="B794" s="1" t="s">
        <v>3186</v>
      </c>
      <c r="C794" s="1" t="s">
        <v>3187</v>
      </c>
      <c r="D794" s="1" t="str">
        <f>TRIM(CLEAN(Table1[[#This Row],[title]]))</f>
        <v>Kath &amp; Kimderella</v>
      </c>
      <c r="E794" s="1" t="s">
        <v>13</v>
      </c>
      <c r="F794" s="1" t="s">
        <v>3188</v>
      </c>
      <c r="G794" s="12">
        <v>2012</v>
      </c>
      <c r="H794" s="4" t="str">
        <f ca="1">IF(Table1[[#This Row],[release_year]]&gt;YEAR(TODAY()) - 50,"Yes", "No")</f>
        <v>Yes</v>
      </c>
      <c r="I794"/>
      <c r="J794" t="str">
        <f>IF(Table1[[#This Row],[age_certification]] = "","Not Rated",Table1[[#This Row],[age_certification]])</f>
        <v>Not Rated</v>
      </c>
      <c r="K794" s="18">
        <v>80</v>
      </c>
      <c r="L794" s="9" t="s">
        <v>3189</v>
      </c>
      <c r="M794" s="11">
        <v>5.3</v>
      </c>
      <c r="N794" s="12">
        <v>1333</v>
      </c>
      <c r="O794" t="str">
        <f>IF(Table1[[#This Row],[imdb_votes]]&gt;100000, "popular", "not popular")</f>
        <v>not popular</v>
      </c>
    </row>
    <row r="795" spans="1:15" ht="15.75" customHeight="1" x14ac:dyDescent="0.3">
      <c r="A795" s="1">
        <v>793</v>
      </c>
      <c r="B795" s="1" t="s">
        <v>3190</v>
      </c>
      <c r="C795" s="1" t="s">
        <v>3191</v>
      </c>
      <c r="D795" s="1" t="str">
        <f>TRIM(CLEAN(Table1[[#This Row],[title]]))</f>
        <v>Game</v>
      </c>
      <c r="E795" s="1" t="s">
        <v>13</v>
      </c>
      <c r="F795" s="1" t="s">
        <v>3192</v>
      </c>
      <c r="G795" s="12">
        <v>2011</v>
      </c>
      <c r="H795" s="4" t="str">
        <f ca="1">IF(Table1[[#This Row],[release_year]]&gt;YEAR(TODAY()) - 50,"Yes", "No")</f>
        <v>Yes</v>
      </c>
      <c r="I795" s="1" t="s">
        <v>20</v>
      </c>
      <c r="J795" s="1" t="str">
        <f>IF(Table1[[#This Row],[age_certification]] = "","Not Rated",Table1[[#This Row],[age_certification]])</f>
        <v>PG</v>
      </c>
      <c r="K795" s="18">
        <v>135</v>
      </c>
      <c r="L795" s="9" t="s">
        <v>3193</v>
      </c>
      <c r="M795" s="11">
        <v>5.2</v>
      </c>
      <c r="N795" s="12">
        <v>2316</v>
      </c>
      <c r="O795" t="str">
        <f>IF(Table1[[#This Row],[imdb_votes]]&gt;100000, "popular", "not popular")</f>
        <v>not popular</v>
      </c>
    </row>
    <row r="796" spans="1:15" ht="15.75" customHeight="1" x14ac:dyDescent="0.3">
      <c r="A796" s="1">
        <v>794</v>
      </c>
      <c r="B796" s="1" t="s">
        <v>3194</v>
      </c>
      <c r="C796" s="1" t="s">
        <v>3195</v>
      </c>
      <c r="D796" s="1" t="str">
        <f>TRIM(CLEAN(Table1[[#This Row],[title]]))</f>
        <v>Lavell Crawford: Can a Brother Get Some Love?</v>
      </c>
      <c r="E796" s="1" t="s">
        <v>13</v>
      </c>
      <c r="F796" s="1" t="s">
        <v>3196</v>
      </c>
      <c r="G796" s="12">
        <v>2011</v>
      </c>
      <c r="H796" s="4" t="str">
        <f ca="1">IF(Table1[[#This Row],[release_year]]&gt;YEAR(TODAY()) - 50,"Yes", "No")</f>
        <v>Yes</v>
      </c>
      <c r="I796" s="1" t="s">
        <v>2300</v>
      </c>
      <c r="J796" s="1" t="str">
        <f>IF(Table1[[#This Row],[age_certification]] = "","Not Rated",Table1[[#This Row],[age_certification]])</f>
        <v>NC-17</v>
      </c>
      <c r="K796" s="18">
        <v>90</v>
      </c>
      <c r="L796" s="9" t="s">
        <v>3197</v>
      </c>
      <c r="M796" s="11">
        <v>6.9</v>
      </c>
      <c r="N796" s="12">
        <v>230</v>
      </c>
      <c r="O796" t="str">
        <f>IF(Table1[[#This Row],[imdb_votes]]&gt;100000, "popular", "not popular")</f>
        <v>not popular</v>
      </c>
    </row>
    <row r="797" spans="1:15" ht="15.75" customHeight="1" x14ac:dyDescent="0.3">
      <c r="A797" s="1">
        <v>795</v>
      </c>
      <c r="B797" s="1" t="s">
        <v>3198</v>
      </c>
      <c r="C797" s="1" t="s">
        <v>3199</v>
      </c>
      <c r="D797" s="1" t="str">
        <f>TRIM(CLEAN(Table1[[#This Row],[title]]))</f>
        <v>Grandmaster</v>
      </c>
      <c r="E797" s="1" t="s">
        <v>13</v>
      </c>
      <c r="F797" s="1" t="s">
        <v>3200</v>
      </c>
      <c r="G797" s="12">
        <v>2012</v>
      </c>
      <c r="H797" s="4" t="str">
        <f ca="1">IF(Table1[[#This Row],[release_year]]&gt;YEAR(TODAY()) - 50,"Yes", "No")</f>
        <v>Yes</v>
      </c>
      <c r="I797"/>
      <c r="J797" t="str">
        <f>IF(Table1[[#This Row],[age_certification]] = "","Not Rated",Table1[[#This Row],[age_certification]])</f>
        <v>Not Rated</v>
      </c>
      <c r="K797" s="18">
        <v>130</v>
      </c>
      <c r="L797" s="9" t="s">
        <v>3201</v>
      </c>
      <c r="M797" s="11">
        <v>6.9</v>
      </c>
      <c r="N797" s="12">
        <v>2165</v>
      </c>
      <c r="O797" t="str">
        <f>IF(Table1[[#This Row],[imdb_votes]]&gt;100000, "popular", "not popular")</f>
        <v>not popular</v>
      </c>
    </row>
    <row r="798" spans="1:15" ht="15.75" customHeight="1" x14ac:dyDescent="0.3">
      <c r="A798" s="1">
        <v>796</v>
      </c>
      <c r="B798" s="1" t="s">
        <v>3202</v>
      </c>
      <c r="C798" s="1" t="s">
        <v>3203</v>
      </c>
      <c r="D798" s="1" t="str">
        <f>TRIM(CLEAN(Table1[[#This Row],[title]]))</f>
        <v>Arjun: The Warrior Prince</v>
      </c>
      <c r="E798" s="1" t="s">
        <v>13</v>
      </c>
      <c r="F798" s="1" t="s">
        <v>3204</v>
      </c>
      <c r="G798" s="12">
        <v>2012</v>
      </c>
      <c r="H798" s="4" t="str">
        <f ca="1">IF(Table1[[#This Row],[release_year]]&gt;YEAR(TODAY()) - 50,"Yes", "No")</f>
        <v>Yes</v>
      </c>
      <c r="I798" s="1" t="s">
        <v>43</v>
      </c>
      <c r="J798" s="1" t="str">
        <f>IF(Table1[[#This Row],[age_certification]] = "","Not Rated",Table1[[#This Row],[age_certification]])</f>
        <v>G</v>
      </c>
      <c r="K798" s="18">
        <v>96</v>
      </c>
      <c r="L798" s="9" t="s">
        <v>3205</v>
      </c>
      <c r="M798" s="11">
        <v>6.7</v>
      </c>
      <c r="N798" s="12">
        <v>14</v>
      </c>
      <c r="O798" t="str">
        <f>IF(Table1[[#This Row],[imdb_votes]]&gt;100000, "popular", "not popular")</f>
        <v>not popular</v>
      </c>
    </row>
    <row r="799" spans="1:15" ht="15.75" customHeight="1" x14ac:dyDescent="0.3">
      <c r="A799" s="1">
        <v>797</v>
      </c>
      <c r="B799" s="1" t="s">
        <v>3206</v>
      </c>
      <c r="C799" s="1" t="s">
        <v>3207</v>
      </c>
      <c r="D799" s="1" t="str">
        <f>TRIM(CLEAN(Table1[[#This Row],[title]]))</f>
        <v>A Beautiful Life</v>
      </c>
      <c r="E799" s="1" t="s">
        <v>13</v>
      </c>
      <c r="F799" s="1" t="s">
        <v>3208</v>
      </c>
      <c r="G799" s="12">
        <v>2011</v>
      </c>
      <c r="H799" s="4" t="str">
        <f ca="1">IF(Table1[[#This Row],[release_year]]&gt;YEAR(TODAY()) - 50,"Yes", "No")</f>
        <v>Yes</v>
      </c>
      <c r="I799"/>
      <c r="J799" t="str">
        <f>IF(Table1[[#This Row],[age_certification]] = "","Not Rated",Table1[[#This Row],[age_certification]])</f>
        <v>Not Rated</v>
      </c>
      <c r="K799" s="18">
        <v>122</v>
      </c>
      <c r="L799" s="9" t="s">
        <v>3209</v>
      </c>
      <c r="M799" s="11">
        <v>6.7</v>
      </c>
      <c r="N799" s="12">
        <v>927</v>
      </c>
      <c r="O799" t="str">
        <f>IF(Table1[[#This Row],[imdb_votes]]&gt;100000, "popular", "not popular")</f>
        <v>not popular</v>
      </c>
    </row>
    <row r="800" spans="1:15" ht="15.75" customHeight="1" x14ac:dyDescent="0.3">
      <c r="A800" s="1">
        <v>798</v>
      </c>
      <c r="B800" s="1" t="s">
        <v>3210</v>
      </c>
      <c r="C800" s="1" t="s">
        <v>3211</v>
      </c>
      <c r="D800" s="1" t="str">
        <f>TRIM(CLEAN(Table1[[#This Row],[title]]))</f>
        <v>Mugamoodi</v>
      </c>
      <c r="E800" s="1" t="s">
        <v>13</v>
      </c>
      <c r="F800" s="1" t="s">
        <v>3212</v>
      </c>
      <c r="G800" s="12">
        <v>2012</v>
      </c>
      <c r="H800" s="4" t="str">
        <f ca="1">IF(Table1[[#This Row],[release_year]]&gt;YEAR(TODAY()) - 50,"Yes", "No")</f>
        <v>Yes</v>
      </c>
      <c r="I800"/>
      <c r="J800" t="str">
        <f>IF(Table1[[#This Row],[age_certification]] = "","Not Rated",Table1[[#This Row],[age_certification]])</f>
        <v>Not Rated</v>
      </c>
      <c r="K800" s="18">
        <v>162</v>
      </c>
      <c r="L800" s="9" t="s">
        <v>3213</v>
      </c>
      <c r="M800" s="11">
        <v>5.0999999999999996</v>
      </c>
      <c r="N800" s="12">
        <v>1176</v>
      </c>
      <c r="O800" t="str">
        <f>IF(Table1[[#This Row],[imdb_votes]]&gt;100000, "popular", "not popular")</f>
        <v>not popular</v>
      </c>
    </row>
    <row r="801" spans="1:15" ht="15.75" customHeight="1" x14ac:dyDescent="0.3">
      <c r="A801" s="1">
        <v>799</v>
      </c>
      <c r="B801" s="1" t="s">
        <v>3214</v>
      </c>
      <c r="C801" s="1" t="s">
        <v>3215</v>
      </c>
      <c r="D801" s="1" t="str">
        <f>TRIM(CLEAN(Table1[[#This Row],[title]]))</f>
        <v>Players</v>
      </c>
      <c r="E801" s="1" t="s">
        <v>13</v>
      </c>
      <c r="F801" s="1" t="s">
        <v>3216</v>
      </c>
      <c r="G801" s="12">
        <v>2012</v>
      </c>
      <c r="H801" s="4" t="str">
        <f ca="1">IF(Table1[[#This Row],[release_year]]&gt;YEAR(TODAY()) - 50,"Yes", "No")</f>
        <v>Yes</v>
      </c>
      <c r="I801"/>
      <c r="J801" t="str">
        <f>IF(Table1[[#This Row],[age_certification]] = "","Not Rated",Table1[[#This Row],[age_certification]])</f>
        <v>Not Rated</v>
      </c>
      <c r="K801" s="18">
        <v>165</v>
      </c>
      <c r="L801" s="9" t="s">
        <v>3217</v>
      </c>
      <c r="M801" s="11">
        <v>4.2</v>
      </c>
      <c r="N801" s="12">
        <v>4490</v>
      </c>
      <c r="O801" t="str">
        <f>IF(Table1[[#This Row],[imdb_votes]]&gt;100000, "popular", "not popular")</f>
        <v>not popular</v>
      </c>
    </row>
    <row r="802" spans="1:15" ht="15.75" customHeight="1" x14ac:dyDescent="0.3">
      <c r="A802" s="1">
        <v>800</v>
      </c>
      <c r="B802" s="1" t="s">
        <v>3218</v>
      </c>
      <c r="C802" s="1" t="s">
        <v>3219</v>
      </c>
      <c r="D802" s="1" t="str">
        <f>TRIM(CLEAN(Table1[[#This Row],[title]]))</f>
        <v>Tere Naal Love Ho Gaya</v>
      </c>
      <c r="E802" s="1" t="s">
        <v>13</v>
      </c>
      <c r="F802" s="1" t="s">
        <v>3220</v>
      </c>
      <c r="G802" s="12">
        <v>2012</v>
      </c>
      <c r="H802" s="4" t="str">
        <f ca="1">IF(Table1[[#This Row],[release_year]]&gt;YEAR(TODAY()) - 50,"Yes", "No")</f>
        <v>Yes</v>
      </c>
      <c r="I802" s="1" t="s">
        <v>20</v>
      </c>
      <c r="J802" s="1" t="str">
        <f>IF(Table1[[#This Row],[age_certification]] = "","Not Rated",Table1[[#This Row],[age_certification]])</f>
        <v>PG</v>
      </c>
      <c r="K802" s="18">
        <v>126</v>
      </c>
      <c r="L802" s="9" t="s">
        <v>3221</v>
      </c>
      <c r="M802" s="11">
        <v>5.8</v>
      </c>
      <c r="N802" s="12">
        <v>4359</v>
      </c>
      <c r="O802" t="str">
        <f>IF(Table1[[#This Row],[imdb_votes]]&gt;100000, "popular", "not popular")</f>
        <v>not popular</v>
      </c>
    </row>
    <row r="803" spans="1:15" ht="15.75" customHeight="1" x14ac:dyDescent="0.3">
      <c r="A803" s="1">
        <v>801</v>
      </c>
      <c r="B803" s="1" t="s">
        <v>3222</v>
      </c>
      <c r="C803" s="1" t="s">
        <v>3223</v>
      </c>
      <c r="D803" s="1" t="str">
        <f>TRIM(CLEAN(Table1[[#This Row],[title]]))</f>
        <v>FRED 3: Camp Fred</v>
      </c>
      <c r="E803" s="1" t="s">
        <v>13</v>
      </c>
      <c r="F803" s="1" t="s">
        <v>3224</v>
      </c>
      <c r="G803" s="12">
        <v>2012</v>
      </c>
      <c r="H803" s="4" t="str">
        <f ca="1">IF(Table1[[#This Row],[release_year]]&gt;YEAR(TODAY()) - 50,"Yes", "No")</f>
        <v>Yes</v>
      </c>
      <c r="I803" s="1" t="s">
        <v>20</v>
      </c>
      <c r="J803" s="1" t="str">
        <f>IF(Table1[[#This Row],[age_certification]] = "","Not Rated",Table1[[#This Row],[age_certification]])</f>
        <v>PG</v>
      </c>
      <c r="K803" s="18">
        <v>81</v>
      </c>
      <c r="L803" s="9" t="s">
        <v>3225</v>
      </c>
      <c r="M803" s="11">
        <v>2</v>
      </c>
      <c r="N803" s="12">
        <v>2625</v>
      </c>
      <c r="O803" t="str">
        <f>IF(Table1[[#This Row],[imdb_votes]]&gt;100000, "popular", "not popular")</f>
        <v>not popular</v>
      </c>
    </row>
    <row r="804" spans="1:15" ht="15.75" customHeight="1" x14ac:dyDescent="0.3">
      <c r="A804" s="1">
        <v>802</v>
      </c>
      <c r="B804" s="1" t="s">
        <v>3226</v>
      </c>
      <c r="C804" s="1" t="s">
        <v>3227</v>
      </c>
      <c r="D804" s="1" t="str">
        <f>TRIM(CLEAN(Table1[[#This Row],[title]]))</f>
        <v>Kalakalappu</v>
      </c>
      <c r="E804" s="1" t="s">
        <v>13</v>
      </c>
      <c r="F804" s="1" t="s">
        <v>3228</v>
      </c>
      <c r="G804" s="12">
        <v>2012</v>
      </c>
      <c r="H804" s="4" t="str">
        <f ca="1">IF(Table1[[#This Row],[release_year]]&gt;YEAR(TODAY()) - 50,"Yes", "No")</f>
        <v>Yes</v>
      </c>
      <c r="I804" s="1" t="s">
        <v>43</v>
      </c>
      <c r="J804" s="1" t="str">
        <f>IF(Table1[[#This Row],[age_certification]] = "","Not Rated",Table1[[#This Row],[age_certification]])</f>
        <v>G</v>
      </c>
      <c r="K804" s="18">
        <v>149</v>
      </c>
      <c r="L804" s="9" t="s">
        <v>3229</v>
      </c>
      <c r="M804" s="11">
        <v>6.9</v>
      </c>
      <c r="N804" s="12">
        <v>1342</v>
      </c>
      <c r="O804" t="str">
        <f>IF(Table1[[#This Row],[imdb_votes]]&gt;100000, "popular", "not popular")</f>
        <v>not popular</v>
      </c>
    </row>
    <row r="805" spans="1:15" ht="15.75" customHeight="1" x14ac:dyDescent="0.3">
      <c r="A805" s="1">
        <v>803</v>
      </c>
      <c r="B805" s="1" t="s">
        <v>3230</v>
      </c>
      <c r="C805" s="1" t="s">
        <v>3231</v>
      </c>
      <c r="D805" s="1" t="str">
        <f>TRIM(CLEAN(Table1[[#This Row],[title]]))</f>
        <v>Meet the Adebanjos</v>
      </c>
      <c r="E805" s="1" t="s">
        <v>32</v>
      </c>
      <c r="F805" s="1" t="s">
        <v>3232</v>
      </c>
      <c r="G805" s="12">
        <v>2012</v>
      </c>
      <c r="H805" s="4" t="str">
        <f ca="1">IF(Table1[[#This Row],[release_year]]&gt;YEAR(TODAY()) - 50,"Yes", "No")</f>
        <v>Yes</v>
      </c>
      <c r="I805" s="1" t="s">
        <v>193</v>
      </c>
      <c r="J805" s="1" t="str">
        <f>IF(Table1[[#This Row],[age_certification]] = "","Not Rated",Table1[[#This Row],[age_certification]])</f>
        <v>TV-PG</v>
      </c>
      <c r="K805" s="18">
        <v>25</v>
      </c>
      <c r="L805" s="9" t="s">
        <v>3233</v>
      </c>
      <c r="M805" s="11">
        <v>7.6</v>
      </c>
      <c r="N805" s="12">
        <v>76</v>
      </c>
      <c r="O805" t="str">
        <f>IF(Table1[[#This Row],[imdb_votes]]&gt;100000, "popular", "not popular")</f>
        <v>not popular</v>
      </c>
    </row>
    <row r="806" spans="1:15" ht="15.75" customHeight="1" x14ac:dyDescent="0.3">
      <c r="A806" s="1">
        <v>804</v>
      </c>
      <c r="B806" s="1" t="s">
        <v>3234</v>
      </c>
      <c r="C806" s="1" t="s">
        <v>3235</v>
      </c>
      <c r="D806" s="1" t="str">
        <f>TRIM(CLEAN(Table1[[#This Row],[title]]))</f>
        <v>Katt Williams: Kattpacalypse</v>
      </c>
      <c r="E806" s="1" t="s">
        <v>13</v>
      </c>
      <c r="F806" s="1" t="s">
        <v>3236</v>
      </c>
      <c r="G806" s="12">
        <v>2012</v>
      </c>
      <c r="H806" s="4" t="str">
        <f ca="1">IF(Table1[[#This Row],[release_year]]&gt;YEAR(TODAY()) - 50,"Yes", "No")</f>
        <v>Yes</v>
      </c>
      <c r="I806" s="1" t="s">
        <v>15</v>
      </c>
      <c r="J806" s="1" t="str">
        <f>IF(Table1[[#This Row],[age_certification]] = "","Not Rated",Table1[[#This Row],[age_certification]])</f>
        <v>R</v>
      </c>
      <c r="K806" s="18">
        <v>60</v>
      </c>
      <c r="L806" s="9" t="s">
        <v>3237</v>
      </c>
      <c r="M806" s="11">
        <v>5.5</v>
      </c>
      <c r="N806" s="12">
        <v>635</v>
      </c>
      <c r="O806" t="str">
        <f>IF(Table1[[#This Row],[imdb_votes]]&gt;100000, "popular", "not popular")</f>
        <v>not popular</v>
      </c>
    </row>
    <row r="807" spans="1:15" ht="15.75" customHeight="1" x14ac:dyDescent="0.3">
      <c r="A807" s="1">
        <v>805</v>
      </c>
      <c r="B807" s="1" t="s">
        <v>3238</v>
      </c>
      <c r="C807" s="1" t="s">
        <v>3239</v>
      </c>
      <c r="D807" s="1" t="str">
        <f>TRIM(CLEAN(Table1[[#This Row],[title]]))</f>
        <v>No One Killed Jessica</v>
      </c>
      <c r="E807" s="1" t="s">
        <v>13</v>
      </c>
      <c r="F807" s="1" t="s">
        <v>3240</v>
      </c>
      <c r="G807" s="12">
        <v>2011</v>
      </c>
      <c r="H807" s="4" t="str">
        <f ca="1">IF(Table1[[#This Row],[release_year]]&gt;YEAR(TODAY()) - 50,"Yes", "No")</f>
        <v>Yes</v>
      </c>
      <c r="I807" s="1" t="s">
        <v>56</v>
      </c>
      <c r="J807" s="1" t="str">
        <f>IF(Table1[[#This Row],[age_certification]] = "","Not Rated",Table1[[#This Row],[age_certification]])</f>
        <v>PG-13</v>
      </c>
      <c r="K807" s="18">
        <v>136</v>
      </c>
      <c r="L807" s="9" t="s">
        <v>3241</v>
      </c>
      <c r="M807" s="11">
        <v>7.2</v>
      </c>
      <c r="N807" s="12">
        <v>11665</v>
      </c>
      <c r="O807" t="str">
        <f>IF(Table1[[#This Row],[imdb_votes]]&gt;100000, "popular", "not popular")</f>
        <v>not popular</v>
      </c>
    </row>
    <row r="808" spans="1:15" ht="15.75" customHeight="1" x14ac:dyDescent="0.3">
      <c r="A808" s="1">
        <v>806</v>
      </c>
      <c r="B808" s="1" t="s">
        <v>3242</v>
      </c>
      <c r="C808" s="1" t="s">
        <v>3243</v>
      </c>
      <c r="D808" s="1" t="str">
        <f>TRIM(CLEAN(Table1[[#This Row],[title]]))</f>
        <v>Luv Shuv Tey Chicken Khurana</v>
      </c>
      <c r="E808" s="1" t="s">
        <v>13</v>
      </c>
      <c r="F808" s="1" t="s">
        <v>3244</v>
      </c>
      <c r="G808" s="12">
        <v>2012</v>
      </c>
      <c r="H808" s="4" t="str">
        <f ca="1">IF(Table1[[#This Row],[release_year]]&gt;YEAR(TODAY()) - 50,"Yes", "No")</f>
        <v>Yes</v>
      </c>
      <c r="I808" s="1" t="s">
        <v>20</v>
      </c>
      <c r="J808" s="1" t="str">
        <f>IF(Table1[[#This Row],[age_certification]] = "","Not Rated",Table1[[#This Row],[age_certification]])</f>
        <v>PG</v>
      </c>
      <c r="K808" s="18">
        <v>140</v>
      </c>
      <c r="L808" s="9" t="s">
        <v>3245</v>
      </c>
      <c r="M808" s="11">
        <v>6.6</v>
      </c>
      <c r="N808" s="12">
        <v>3905</v>
      </c>
      <c r="O808" t="str">
        <f>IF(Table1[[#This Row],[imdb_votes]]&gt;100000, "popular", "not popular")</f>
        <v>not popular</v>
      </c>
    </row>
    <row r="809" spans="1:15" ht="15.75" customHeight="1" x14ac:dyDescent="0.3">
      <c r="A809" s="1">
        <v>807</v>
      </c>
      <c r="B809" s="1" t="s">
        <v>3246</v>
      </c>
      <c r="C809" s="1" t="s">
        <v>3247</v>
      </c>
      <c r="D809" s="1" t="str">
        <f>TRIM(CLEAN(Table1[[#This Row],[title]]))</f>
        <v>Ragini MMS</v>
      </c>
      <c r="E809" s="1" t="s">
        <v>13</v>
      </c>
      <c r="F809" s="1" t="s">
        <v>3248</v>
      </c>
      <c r="G809" s="12">
        <v>2011</v>
      </c>
      <c r="H809" s="4" t="str">
        <f ca="1">IF(Table1[[#This Row],[release_year]]&gt;YEAR(TODAY()) - 50,"Yes", "No")</f>
        <v>Yes</v>
      </c>
      <c r="I809" s="1" t="s">
        <v>56</v>
      </c>
      <c r="J809" s="1" t="str">
        <f>IF(Table1[[#This Row],[age_certification]] = "","Not Rated",Table1[[#This Row],[age_certification]])</f>
        <v>PG-13</v>
      </c>
      <c r="K809" s="18">
        <v>93</v>
      </c>
      <c r="L809" s="9" t="s">
        <v>3249</v>
      </c>
      <c r="M809" s="11">
        <v>5.0999999999999996</v>
      </c>
      <c r="N809" s="12">
        <v>2617</v>
      </c>
      <c r="O809" t="str">
        <f>IF(Table1[[#This Row],[imdb_votes]]&gt;100000, "popular", "not popular")</f>
        <v>not popular</v>
      </c>
    </row>
    <row r="810" spans="1:15" ht="15.75" customHeight="1" x14ac:dyDescent="0.3">
      <c r="A810" s="1">
        <v>808</v>
      </c>
      <c r="B810" s="1" t="s">
        <v>3250</v>
      </c>
      <c r="C810" s="1" t="s">
        <v>3251</v>
      </c>
      <c r="D810" s="1" t="str">
        <f>TRIM(CLEAN(Table1[[#This Row],[title]]))</f>
        <v>Tom Papa: Live in New York City</v>
      </c>
      <c r="E810" s="1" t="s">
        <v>13</v>
      </c>
      <c r="F810" s="1" t="s">
        <v>3252</v>
      </c>
      <c r="G810" s="12">
        <v>2011</v>
      </c>
      <c r="H810" s="4" t="str">
        <f ca="1">IF(Table1[[#This Row],[release_year]]&gt;YEAR(TODAY()) - 50,"Yes", "No")</f>
        <v>Yes</v>
      </c>
      <c r="I810"/>
      <c r="J810" t="str">
        <f>IF(Table1[[#This Row],[age_certification]] = "","Not Rated",Table1[[#This Row],[age_certification]])</f>
        <v>Not Rated</v>
      </c>
      <c r="K810" s="18">
        <v>57</v>
      </c>
      <c r="L810" s="9" t="s">
        <v>3253</v>
      </c>
      <c r="M810" s="11">
        <v>7.2</v>
      </c>
      <c r="N810" s="12">
        <v>490</v>
      </c>
      <c r="O810" t="str">
        <f>IF(Table1[[#This Row],[imdb_votes]]&gt;100000, "popular", "not popular")</f>
        <v>not popular</v>
      </c>
    </row>
    <row r="811" spans="1:15" ht="15.75" customHeight="1" x14ac:dyDescent="0.3">
      <c r="A811" s="1">
        <v>809</v>
      </c>
      <c r="B811" s="1" t="s">
        <v>3254</v>
      </c>
      <c r="C811" s="1" t="s">
        <v>3255</v>
      </c>
      <c r="D811" s="1" t="str">
        <f>TRIM(CLEAN(Table1[[#This Row],[title]]))</f>
        <v>10 jours en or</v>
      </c>
      <c r="E811" s="1" t="s">
        <v>13</v>
      </c>
      <c r="F811" s="1" t="s">
        <v>3256</v>
      </c>
      <c r="G811" s="12">
        <v>2012</v>
      </c>
      <c r="H811" s="4" t="str">
        <f ca="1">IF(Table1[[#This Row],[release_year]]&gt;YEAR(TODAY()) - 50,"Yes", "No")</f>
        <v>Yes</v>
      </c>
      <c r="I811"/>
      <c r="J811" t="str">
        <f>IF(Table1[[#This Row],[age_certification]] = "","Not Rated",Table1[[#This Row],[age_certification]])</f>
        <v>Not Rated</v>
      </c>
      <c r="K811" s="18">
        <v>95</v>
      </c>
      <c r="L811" s="9" t="s">
        <v>3257</v>
      </c>
      <c r="M811" s="11">
        <v>6</v>
      </c>
      <c r="N811" s="12">
        <v>1003</v>
      </c>
      <c r="O811" t="str">
        <f>IF(Table1[[#This Row],[imdb_votes]]&gt;100000, "popular", "not popular")</f>
        <v>not popular</v>
      </c>
    </row>
    <row r="812" spans="1:15" ht="15.75" customHeight="1" x14ac:dyDescent="0.3">
      <c r="A812" s="1">
        <v>810</v>
      </c>
      <c r="B812" s="1" t="s">
        <v>3258</v>
      </c>
      <c r="C812" s="1" t="s">
        <v>3259</v>
      </c>
      <c r="D812" s="1" t="str">
        <f>TRIM(CLEAN(Table1[[#This Row],[title]]))</f>
        <v>26 Years</v>
      </c>
      <c r="E812" s="1" t="s">
        <v>13</v>
      </c>
      <c r="F812" s="1" t="s">
        <v>3260</v>
      </c>
      <c r="G812" s="12">
        <v>2012</v>
      </c>
      <c r="H812" s="4" t="str">
        <f ca="1">IF(Table1[[#This Row],[release_year]]&gt;YEAR(TODAY()) - 50,"Yes", "No")</f>
        <v>Yes</v>
      </c>
      <c r="I812"/>
      <c r="J812" t="str">
        <f>IF(Table1[[#This Row],[age_certification]] = "","Not Rated",Table1[[#This Row],[age_certification]])</f>
        <v>Not Rated</v>
      </c>
      <c r="K812" s="18">
        <v>135</v>
      </c>
      <c r="L812" s="9" t="s">
        <v>3261</v>
      </c>
      <c r="M812" s="11">
        <v>6.3</v>
      </c>
      <c r="N812" s="12">
        <v>1178</v>
      </c>
      <c r="O812" t="str">
        <f>IF(Table1[[#This Row],[imdb_votes]]&gt;100000, "popular", "not popular")</f>
        <v>not popular</v>
      </c>
    </row>
    <row r="813" spans="1:15" ht="15.75" customHeight="1" x14ac:dyDescent="0.3">
      <c r="A813" s="1">
        <v>811</v>
      </c>
      <c r="B813" s="1" t="s">
        <v>3262</v>
      </c>
      <c r="C813" s="1" t="s">
        <v>3263</v>
      </c>
      <c r="D813" s="1" t="str">
        <f>TRIM(CLEAN(Table1[[#This Row],[title]]))</f>
        <v>7 Khoon Maaf</v>
      </c>
      <c r="E813" s="1" t="s">
        <v>13</v>
      </c>
      <c r="F813" s="1" t="s">
        <v>3264</v>
      </c>
      <c r="G813" s="12">
        <v>2011</v>
      </c>
      <c r="H813" s="4" t="str">
        <f ca="1">IF(Table1[[#This Row],[release_year]]&gt;YEAR(TODAY()) - 50,"Yes", "No")</f>
        <v>Yes</v>
      </c>
      <c r="I813"/>
      <c r="J813" t="str">
        <f>IF(Table1[[#This Row],[age_certification]] = "","Not Rated",Table1[[#This Row],[age_certification]])</f>
        <v>Not Rated</v>
      </c>
      <c r="K813" s="18">
        <v>148</v>
      </c>
      <c r="L813" s="9" t="s">
        <v>3265</v>
      </c>
      <c r="M813" s="11">
        <v>6.2</v>
      </c>
      <c r="N813" s="12">
        <v>5919</v>
      </c>
      <c r="O813" t="str">
        <f>IF(Table1[[#This Row],[imdb_votes]]&gt;100000, "popular", "not popular")</f>
        <v>not popular</v>
      </c>
    </row>
    <row r="814" spans="1:15" ht="15.75" customHeight="1" x14ac:dyDescent="0.3">
      <c r="A814" s="1">
        <v>812</v>
      </c>
      <c r="B814" s="1" t="s">
        <v>3266</v>
      </c>
      <c r="C814" s="1" t="s">
        <v>3267</v>
      </c>
      <c r="D814" s="1" t="str">
        <f>TRIM(CLEAN(Table1[[#This Row],[title]]))</f>
        <v>Asmaa</v>
      </c>
      <c r="E814" s="1" t="s">
        <v>13</v>
      </c>
      <c r="F814" s="1" t="s">
        <v>3268</v>
      </c>
      <c r="G814" s="12">
        <v>2011</v>
      </c>
      <c r="H814" s="4" t="str">
        <f ca="1">IF(Table1[[#This Row],[release_year]]&gt;YEAR(TODAY()) - 50,"Yes", "No")</f>
        <v>Yes</v>
      </c>
      <c r="I814"/>
      <c r="J814" t="str">
        <f>IF(Table1[[#This Row],[age_certification]] = "","Not Rated",Table1[[#This Row],[age_certification]])</f>
        <v>Not Rated</v>
      </c>
      <c r="K814" s="18">
        <v>96</v>
      </c>
      <c r="L814" s="9" t="s">
        <v>3269</v>
      </c>
      <c r="M814" s="11">
        <v>8.1</v>
      </c>
      <c r="N814" s="12">
        <v>4445</v>
      </c>
      <c r="O814" t="str">
        <f>IF(Table1[[#This Row],[imdb_votes]]&gt;100000, "popular", "not popular")</f>
        <v>not popular</v>
      </c>
    </row>
    <row r="815" spans="1:15" ht="15.75" customHeight="1" x14ac:dyDescent="0.3">
      <c r="A815" s="1">
        <v>813</v>
      </c>
      <c r="B815" s="1" t="s">
        <v>3270</v>
      </c>
      <c r="C815" s="1" t="s">
        <v>3271</v>
      </c>
      <c r="D815" s="1" t="str">
        <f>TRIM(CLEAN(Table1[[#This Row],[title]]))</f>
        <v>All's Well, Ends Well</v>
      </c>
      <c r="E815" s="1" t="s">
        <v>13</v>
      </c>
      <c r="F815" s="1" t="s">
        <v>3272</v>
      </c>
      <c r="G815" s="12">
        <v>2012</v>
      </c>
      <c r="H815" s="4" t="str">
        <f ca="1">IF(Table1[[#This Row],[release_year]]&gt;YEAR(TODAY()) - 50,"Yes", "No")</f>
        <v>Yes</v>
      </c>
      <c r="I815"/>
      <c r="J815" t="str">
        <f>IF(Table1[[#This Row],[age_certification]] = "","Not Rated",Table1[[#This Row],[age_certification]])</f>
        <v>Not Rated</v>
      </c>
      <c r="K815" s="18">
        <v>118</v>
      </c>
      <c r="L815" s="9" t="s">
        <v>3273</v>
      </c>
      <c r="M815" s="11">
        <v>5.0999999999999996</v>
      </c>
      <c r="N815" s="12">
        <v>334</v>
      </c>
      <c r="O815" t="str">
        <f>IF(Table1[[#This Row],[imdb_votes]]&gt;100000, "popular", "not popular")</f>
        <v>not popular</v>
      </c>
    </row>
    <row r="816" spans="1:15" ht="15.75" customHeight="1" x14ac:dyDescent="0.3">
      <c r="A816" s="1">
        <v>814</v>
      </c>
      <c r="B816" s="1" t="s">
        <v>3274</v>
      </c>
      <c r="C816" s="1" t="s">
        <v>3275</v>
      </c>
      <c r="D816" s="1" t="str">
        <f>TRIM(CLEAN(Table1[[#This Row],[title]]))</f>
        <v>The Oath</v>
      </c>
      <c r="E816" s="1" t="s">
        <v>32</v>
      </c>
      <c r="F816" s="2" t="s">
        <v>3276</v>
      </c>
      <c r="G816" s="12">
        <v>2011</v>
      </c>
      <c r="H816" s="4" t="str">
        <f ca="1">IF(Table1[[#This Row],[release_year]]&gt;YEAR(TODAY()) - 50,"Yes", "No")</f>
        <v>Yes</v>
      </c>
      <c r="I816" s="1" t="s">
        <v>34</v>
      </c>
      <c r="J816" s="1" t="str">
        <f>IF(Table1[[#This Row],[age_certification]] = "","Not Rated",Table1[[#This Row],[age_certification]])</f>
        <v>TV-14</v>
      </c>
      <c r="K816" s="18">
        <v>44</v>
      </c>
      <c r="L816" s="9" t="s">
        <v>3277</v>
      </c>
      <c r="M816" s="11">
        <v>7.9</v>
      </c>
      <c r="N816" s="12">
        <v>9</v>
      </c>
      <c r="O816" t="str">
        <f>IF(Table1[[#This Row],[imdb_votes]]&gt;100000, "popular", "not popular")</f>
        <v>not popular</v>
      </c>
    </row>
    <row r="817" spans="1:15" ht="15.75" customHeight="1" x14ac:dyDescent="0.3">
      <c r="A817" s="1">
        <v>815</v>
      </c>
      <c r="B817" s="1" t="s">
        <v>3278</v>
      </c>
      <c r="C817" s="1" t="s">
        <v>3279</v>
      </c>
      <c r="D817" s="1" t="str">
        <f>TRIM(CLEAN(Table1[[#This Row],[title]]))</f>
        <v>Vettai</v>
      </c>
      <c r="E817" s="1" t="s">
        <v>13</v>
      </c>
      <c r="F817" s="1" t="s">
        <v>3280</v>
      </c>
      <c r="G817" s="12">
        <v>2012</v>
      </c>
      <c r="H817" s="4" t="str">
        <f ca="1">IF(Table1[[#This Row],[release_year]]&gt;YEAR(TODAY()) - 50,"Yes", "No")</f>
        <v>Yes</v>
      </c>
      <c r="I817"/>
      <c r="J817" t="str">
        <f>IF(Table1[[#This Row],[age_certification]] = "","Not Rated",Table1[[#This Row],[age_certification]])</f>
        <v>Not Rated</v>
      </c>
      <c r="K817" s="18">
        <v>150</v>
      </c>
      <c r="L817" s="9" t="s">
        <v>3281</v>
      </c>
      <c r="M817" s="11">
        <v>6</v>
      </c>
      <c r="N817" s="12">
        <v>2433</v>
      </c>
      <c r="O817" t="str">
        <f>IF(Table1[[#This Row],[imdb_votes]]&gt;100000, "popular", "not popular")</f>
        <v>not popular</v>
      </c>
    </row>
    <row r="818" spans="1:15" ht="15.75" customHeight="1" x14ac:dyDescent="0.3">
      <c r="A818" s="1">
        <v>816</v>
      </c>
      <c r="B818" s="1" t="s">
        <v>3282</v>
      </c>
      <c r="C818" s="1" t="s">
        <v>3283</v>
      </c>
      <c r="D818" s="1" t="str">
        <f>TRIM(CLEAN(Table1[[#This Row],[title]]))</f>
        <v>Tita Rahiba</v>
      </c>
      <c r="E818" s="1" t="s">
        <v>13</v>
      </c>
      <c r="F818" s="1" t="s">
        <v>3284</v>
      </c>
      <c r="G818" s="12">
        <v>2012</v>
      </c>
      <c r="H818" s="4" t="str">
        <f ca="1">IF(Table1[[#This Row],[release_year]]&gt;YEAR(TODAY()) - 50,"Yes", "No")</f>
        <v>Yes</v>
      </c>
      <c r="I818" s="1" t="s">
        <v>43</v>
      </c>
      <c r="J818" s="1" t="str">
        <f>IF(Table1[[#This Row],[age_certification]] = "","Not Rated",Table1[[#This Row],[age_certification]])</f>
        <v>G</v>
      </c>
      <c r="K818" s="18">
        <v>104</v>
      </c>
      <c r="L818" s="9" t="s">
        <v>3285</v>
      </c>
      <c r="M818" s="11">
        <v>5.2</v>
      </c>
      <c r="N818" s="12">
        <v>700</v>
      </c>
      <c r="O818" t="str">
        <f>IF(Table1[[#This Row],[imdb_votes]]&gt;100000, "popular", "not popular")</f>
        <v>not popular</v>
      </c>
    </row>
    <row r="819" spans="1:15" ht="15.75" customHeight="1" x14ac:dyDescent="0.3">
      <c r="A819" s="1">
        <v>817</v>
      </c>
      <c r="B819" s="1" t="s">
        <v>3286</v>
      </c>
      <c r="C819" s="1" t="s">
        <v>3287</v>
      </c>
      <c r="D819" s="1" t="str">
        <f>TRIM(CLEAN(Table1[[#This Row],[title]]))</f>
        <v>Ek Main Aur Ekk Tu</v>
      </c>
      <c r="E819" s="1" t="s">
        <v>13</v>
      </c>
      <c r="F819" s="1" t="s">
        <v>3288</v>
      </c>
      <c r="G819" s="12">
        <v>2012</v>
      </c>
      <c r="H819" s="4" t="str">
        <f ca="1">IF(Table1[[#This Row],[release_year]]&gt;YEAR(TODAY()) - 50,"Yes", "No")</f>
        <v>Yes</v>
      </c>
      <c r="I819" s="1" t="s">
        <v>20</v>
      </c>
      <c r="J819" s="1" t="str">
        <f>IF(Table1[[#This Row],[age_certification]] = "","Not Rated",Table1[[#This Row],[age_certification]])</f>
        <v>PG</v>
      </c>
      <c r="K819" s="18">
        <v>110</v>
      </c>
      <c r="L819" s="9" t="s">
        <v>3289</v>
      </c>
      <c r="M819" s="11">
        <v>5.8</v>
      </c>
      <c r="N819" s="12">
        <v>6754</v>
      </c>
      <c r="O819" t="str">
        <f>IF(Table1[[#This Row],[imdb_votes]]&gt;100000, "popular", "not popular")</f>
        <v>not popular</v>
      </c>
    </row>
    <row r="820" spans="1:15" ht="15.75" customHeight="1" x14ac:dyDescent="0.3">
      <c r="A820" s="1">
        <v>818</v>
      </c>
      <c r="B820" s="1" t="s">
        <v>3290</v>
      </c>
      <c r="C820" s="1" t="s">
        <v>3291</v>
      </c>
      <c r="D820" s="1" t="str">
        <f>TRIM(CLEAN(Table1[[#This Row],[title]]))</f>
        <v>Last Flight to Abuja</v>
      </c>
      <c r="E820" s="1" t="s">
        <v>13</v>
      </c>
      <c r="F820" s="1" t="s">
        <v>3292</v>
      </c>
      <c r="G820" s="12">
        <v>2012</v>
      </c>
      <c r="H820" s="4" t="str">
        <f ca="1">IF(Table1[[#This Row],[release_year]]&gt;YEAR(TODAY()) - 50,"Yes", "No")</f>
        <v>Yes</v>
      </c>
      <c r="I820"/>
      <c r="J820" t="str">
        <f>IF(Table1[[#This Row],[age_certification]] = "","Not Rated",Table1[[#This Row],[age_certification]])</f>
        <v>Not Rated</v>
      </c>
      <c r="K820" s="18">
        <v>81</v>
      </c>
      <c r="L820" s="9" t="s">
        <v>3293</v>
      </c>
      <c r="M820" s="11">
        <v>4.5</v>
      </c>
      <c r="N820" s="12">
        <v>347</v>
      </c>
      <c r="O820" t="str">
        <f>IF(Table1[[#This Row],[imdb_votes]]&gt;100000, "popular", "not popular")</f>
        <v>not popular</v>
      </c>
    </row>
    <row r="821" spans="1:15" ht="15.75" customHeight="1" x14ac:dyDescent="0.3">
      <c r="A821" s="1">
        <v>819</v>
      </c>
      <c r="B821" s="1" t="s">
        <v>3294</v>
      </c>
      <c r="C821" s="1" t="s">
        <v>3295</v>
      </c>
      <c r="D821" s="1" t="str">
        <f>TRIM(CLEAN(Table1[[#This Row],[title]]))</f>
        <v>Michael</v>
      </c>
      <c r="E821" s="1" t="s">
        <v>13</v>
      </c>
      <c r="F821" s="1" t="s">
        <v>3296</v>
      </c>
      <c r="G821" s="12">
        <v>2011</v>
      </c>
      <c r="H821" s="4" t="str">
        <f ca="1">IF(Table1[[#This Row],[release_year]]&gt;YEAR(TODAY()) - 50,"Yes", "No")</f>
        <v>Yes</v>
      </c>
      <c r="I821" s="1" t="s">
        <v>56</v>
      </c>
      <c r="J821" s="1" t="str">
        <f>IF(Table1[[#This Row],[age_certification]] = "","Not Rated",Table1[[#This Row],[age_certification]])</f>
        <v>PG-13</v>
      </c>
      <c r="K821" s="18">
        <v>97</v>
      </c>
      <c r="L821" s="9" t="s">
        <v>3297</v>
      </c>
      <c r="M821" s="11">
        <v>5.3</v>
      </c>
      <c r="N821" s="12">
        <v>167</v>
      </c>
      <c r="O821" t="str">
        <f>IF(Table1[[#This Row],[imdb_votes]]&gt;100000, "popular", "not popular")</f>
        <v>not popular</v>
      </c>
    </row>
    <row r="822" spans="1:15" ht="15.75" customHeight="1" x14ac:dyDescent="0.3">
      <c r="A822" s="1">
        <v>820</v>
      </c>
      <c r="B822" s="1" t="s">
        <v>3298</v>
      </c>
      <c r="C822" s="1" t="s">
        <v>3299</v>
      </c>
      <c r="D822" s="1" t="str">
        <f>TRIM(CLEAN(Table1[[#This Row],[title]]))</f>
        <v>Bbuddah Hoga Terra Baap</v>
      </c>
      <c r="E822" s="1" t="s">
        <v>13</v>
      </c>
      <c r="F822" s="1" t="s">
        <v>3300</v>
      </c>
      <c r="G822" s="12">
        <v>2011</v>
      </c>
      <c r="H822" s="4" t="str">
        <f ca="1">IF(Table1[[#This Row],[release_year]]&gt;YEAR(TODAY()) - 50,"Yes", "No")</f>
        <v>Yes</v>
      </c>
      <c r="I822" s="1" t="s">
        <v>56</v>
      </c>
      <c r="J822" s="1" t="str">
        <f>IF(Table1[[#This Row],[age_certification]] = "","Not Rated",Table1[[#This Row],[age_certification]])</f>
        <v>PG-13</v>
      </c>
      <c r="K822" s="18">
        <v>118</v>
      </c>
      <c r="L822" s="9" t="s">
        <v>3301</v>
      </c>
      <c r="M822" s="11">
        <v>5.6</v>
      </c>
      <c r="N822" s="12">
        <v>2884</v>
      </c>
      <c r="O822" t="str">
        <f>IF(Table1[[#This Row],[imdb_votes]]&gt;100000, "popular", "not popular")</f>
        <v>not popular</v>
      </c>
    </row>
    <row r="823" spans="1:15" ht="15.75" customHeight="1" x14ac:dyDescent="0.3">
      <c r="A823" s="1">
        <v>821</v>
      </c>
      <c r="B823" s="1" t="s">
        <v>3302</v>
      </c>
      <c r="C823" s="1" t="s">
        <v>3303</v>
      </c>
      <c r="D823" s="1" t="str">
        <f>TRIM(CLEAN(Table1[[#This Row],[title]]))</f>
        <v>Shor in the City</v>
      </c>
      <c r="E823" s="1" t="s">
        <v>13</v>
      </c>
      <c r="F823" s="1" t="s">
        <v>3304</v>
      </c>
      <c r="G823" s="12">
        <v>2011</v>
      </c>
      <c r="H823" s="4" t="str">
        <f ca="1">IF(Table1[[#This Row],[release_year]]&gt;YEAR(TODAY()) - 50,"Yes", "No")</f>
        <v>Yes</v>
      </c>
      <c r="I823" s="1" t="s">
        <v>20</v>
      </c>
      <c r="J823" s="1" t="str">
        <f>IF(Table1[[#This Row],[age_certification]] = "","Not Rated",Table1[[#This Row],[age_certification]])</f>
        <v>PG</v>
      </c>
      <c r="K823" s="18">
        <v>107</v>
      </c>
      <c r="L823" s="9" t="s">
        <v>3305</v>
      </c>
      <c r="M823" s="11">
        <v>7.2</v>
      </c>
      <c r="N823" s="12">
        <v>3708</v>
      </c>
      <c r="O823" t="str">
        <f>IF(Table1[[#This Row],[imdb_votes]]&gt;100000, "popular", "not popular")</f>
        <v>not popular</v>
      </c>
    </row>
    <row r="824" spans="1:15" ht="15.75" customHeight="1" x14ac:dyDescent="0.3">
      <c r="A824" s="1">
        <v>822</v>
      </c>
      <c r="B824" s="1" t="s">
        <v>3306</v>
      </c>
      <c r="C824" s="1" t="s">
        <v>3307</v>
      </c>
      <c r="D824" s="1" t="str">
        <f>TRIM(CLEAN(Table1[[#This Row],[title]]))</f>
        <v>Chhota Bheem &amp; Krishna in Mayanagari</v>
      </c>
      <c r="E824" s="1" t="s">
        <v>13</v>
      </c>
      <c r="F824" s="1" t="s">
        <v>3308</v>
      </c>
      <c r="G824" s="12">
        <v>2011</v>
      </c>
      <c r="H824" s="4" t="str">
        <f ca="1">IF(Table1[[#This Row],[release_year]]&gt;YEAR(TODAY()) - 50,"Yes", "No")</f>
        <v>Yes</v>
      </c>
      <c r="I824" s="1" t="s">
        <v>43</v>
      </c>
      <c r="J824" s="1" t="str">
        <f>IF(Table1[[#This Row],[age_certification]] = "","Not Rated",Table1[[#This Row],[age_certification]])</f>
        <v>G</v>
      </c>
      <c r="K824" s="18">
        <v>66</v>
      </c>
      <c r="L824" s="9" t="s">
        <v>3309</v>
      </c>
      <c r="M824" s="11">
        <v>9</v>
      </c>
      <c r="N824" s="12">
        <v>5</v>
      </c>
      <c r="O824" t="str">
        <f>IF(Table1[[#This Row],[imdb_votes]]&gt;100000, "popular", "not popular")</f>
        <v>not popular</v>
      </c>
    </row>
    <row r="825" spans="1:15" ht="15.75" customHeight="1" x14ac:dyDescent="0.3">
      <c r="A825" s="1">
        <v>823</v>
      </c>
      <c r="B825" s="1" t="s">
        <v>3310</v>
      </c>
      <c r="C825" s="1" t="s">
        <v>3311</v>
      </c>
      <c r="D825" s="1" t="str">
        <f>TRIM(CLEAN(Table1[[#This Row],[title]]))</f>
        <v>Department</v>
      </c>
      <c r="E825" s="1" t="s">
        <v>13</v>
      </c>
      <c r="F825" s="1" t="s">
        <v>3312</v>
      </c>
      <c r="G825" s="12">
        <v>2012</v>
      </c>
      <c r="H825" s="4" t="str">
        <f ca="1">IF(Table1[[#This Row],[release_year]]&gt;YEAR(TODAY()) - 50,"Yes", "No")</f>
        <v>Yes</v>
      </c>
      <c r="I825" s="1" t="s">
        <v>15</v>
      </c>
      <c r="J825" s="1" t="str">
        <f>IF(Table1[[#This Row],[age_certification]] = "","Not Rated",Table1[[#This Row],[age_certification]])</f>
        <v>R</v>
      </c>
      <c r="K825" s="18">
        <v>141</v>
      </c>
      <c r="L825" s="9" t="s">
        <v>3313</v>
      </c>
      <c r="M825" s="11">
        <v>3.2</v>
      </c>
      <c r="N825" s="12">
        <v>1049</v>
      </c>
      <c r="O825" t="str">
        <f>IF(Table1[[#This Row],[imdb_votes]]&gt;100000, "popular", "not popular")</f>
        <v>not popular</v>
      </c>
    </row>
    <row r="826" spans="1:15" ht="15.75" customHeight="1" x14ac:dyDescent="0.3">
      <c r="A826" s="1">
        <v>824</v>
      </c>
      <c r="B826" s="1" t="s">
        <v>3314</v>
      </c>
      <c r="C826" s="1" t="s">
        <v>3315</v>
      </c>
      <c r="D826" s="1" t="str">
        <f>TRIM(CLEAN(Table1[[#This Row],[title]]))</f>
        <v>Stray Bullet</v>
      </c>
      <c r="E826" s="1" t="s">
        <v>13</v>
      </c>
      <c r="F826" s="1" t="s">
        <v>3316</v>
      </c>
      <c r="G826" s="12">
        <v>2011</v>
      </c>
      <c r="H826" s="4" t="str">
        <f ca="1">IF(Table1[[#This Row],[release_year]]&gt;YEAR(TODAY()) - 50,"Yes", "No")</f>
        <v>Yes</v>
      </c>
      <c r="I826"/>
      <c r="J826" t="str">
        <f>IF(Table1[[#This Row],[age_certification]] = "","Not Rated",Table1[[#This Row],[age_certification]])</f>
        <v>Not Rated</v>
      </c>
      <c r="K826" s="18">
        <v>80</v>
      </c>
      <c r="L826" s="9" t="s">
        <v>3317</v>
      </c>
      <c r="M826" s="11">
        <v>6.3</v>
      </c>
      <c r="N826" s="12">
        <v>363</v>
      </c>
      <c r="O826" t="str">
        <f>IF(Table1[[#This Row],[imdb_votes]]&gt;100000, "popular", "not popular")</f>
        <v>not popular</v>
      </c>
    </row>
    <row r="827" spans="1:15" ht="15.75" customHeight="1" x14ac:dyDescent="0.3">
      <c r="A827" s="1">
        <v>825</v>
      </c>
      <c r="B827" s="1" t="s">
        <v>3318</v>
      </c>
      <c r="C827" s="1" t="s">
        <v>3319</v>
      </c>
      <c r="D827" s="1" t="str">
        <f>TRIM(CLEAN(Table1[[#This Row],[title]]))</f>
        <v>The Mistress</v>
      </c>
      <c r="E827" s="1" t="s">
        <v>13</v>
      </c>
      <c r="F827" s="1" t="s">
        <v>3320</v>
      </c>
      <c r="G827" s="12">
        <v>2012</v>
      </c>
      <c r="H827" s="4" t="str">
        <f ca="1">IF(Table1[[#This Row],[release_year]]&gt;YEAR(TODAY()) - 50,"Yes", "No")</f>
        <v>Yes</v>
      </c>
      <c r="I827" s="1" t="s">
        <v>56</v>
      </c>
      <c r="J827" s="1" t="str">
        <f>IF(Table1[[#This Row],[age_certification]] = "","Not Rated",Table1[[#This Row],[age_certification]])</f>
        <v>PG-13</v>
      </c>
      <c r="K827" s="18">
        <v>125</v>
      </c>
      <c r="L827" s="9" t="s">
        <v>3321</v>
      </c>
      <c r="M827" s="11">
        <v>6.3</v>
      </c>
      <c r="N827" s="12">
        <v>359</v>
      </c>
      <c r="O827" t="str">
        <f>IF(Table1[[#This Row],[imdb_votes]]&gt;100000, "popular", "not popular")</f>
        <v>not popular</v>
      </c>
    </row>
    <row r="828" spans="1:15" ht="15.75" customHeight="1" x14ac:dyDescent="0.3">
      <c r="A828" s="1">
        <v>826</v>
      </c>
      <c r="B828" s="1" t="s">
        <v>3322</v>
      </c>
      <c r="C828" s="1" t="s">
        <v>3323</v>
      </c>
      <c r="D828" s="1" t="str">
        <f>TRIM(CLEAN(Table1[[#This Row],[title]]))</f>
        <v>Inborn Pair</v>
      </c>
      <c r="E828" s="1" t="s">
        <v>32</v>
      </c>
      <c r="F828" s="1" t="s">
        <v>3324</v>
      </c>
      <c r="G828" s="12">
        <v>2011</v>
      </c>
      <c r="H828" s="4" t="str">
        <f ca="1">IF(Table1[[#This Row],[release_year]]&gt;YEAR(TODAY()) - 50,"Yes", "No")</f>
        <v>Yes</v>
      </c>
      <c r="I828" s="1" t="s">
        <v>34</v>
      </c>
      <c r="J828" s="1" t="str">
        <f>IF(Table1[[#This Row],[age_certification]] = "","Not Rated",Table1[[#This Row],[age_certification]])</f>
        <v>TV-14</v>
      </c>
      <c r="K828" s="18">
        <v>43</v>
      </c>
      <c r="L828" s="9" t="s">
        <v>3325</v>
      </c>
      <c r="M828" s="11">
        <v>7.1</v>
      </c>
      <c r="N828" s="12">
        <v>108</v>
      </c>
      <c r="O828" t="str">
        <f>IF(Table1[[#This Row],[imdb_votes]]&gt;100000, "popular", "not popular")</f>
        <v>not popular</v>
      </c>
    </row>
    <row r="829" spans="1:15" ht="15.75" customHeight="1" x14ac:dyDescent="0.3">
      <c r="A829" s="1">
        <v>827</v>
      </c>
      <c r="B829" s="1" t="s">
        <v>3326</v>
      </c>
      <c r="C829" s="1" t="s">
        <v>3327</v>
      </c>
      <c r="D829" s="1" t="str">
        <f>TRIM(CLEAN(Table1[[#This Row],[title]]))</f>
        <v>Ferrari Ki Sawaari</v>
      </c>
      <c r="E829" s="1" t="s">
        <v>13</v>
      </c>
      <c r="F829" s="1" t="s">
        <v>3328</v>
      </c>
      <c r="G829" s="12">
        <v>2012</v>
      </c>
      <c r="H829" s="4" t="str">
        <f ca="1">IF(Table1[[#This Row],[release_year]]&gt;YEAR(TODAY()) - 50,"Yes", "No")</f>
        <v>Yes</v>
      </c>
      <c r="I829" s="1" t="s">
        <v>43</v>
      </c>
      <c r="J829" s="1" t="str">
        <f>IF(Table1[[#This Row],[age_certification]] = "","Not Rated",Table1[[#This Row],[age_certification]])</f>
        <v>G</v>
      </c>
      <c r="K829" s="18">
        <v>140</v>
      </c>
      <c r="L829" s="9" t="s">
        <v>3329</v>
      </c>
      <c r="M829" s="11">
        <v>6.4</v>
      </c>
      <c r="N829" s="12">
        <v>5411</v>
      </c>
      <c r="O829" t="str">
        <f>IF(Table1[[#This Row],[imdb_votes]]&gt;100000, "popular", "not popular")</f>
        <v>not popular</v>
      </c>
    </row>
    <row r="830" spans="1:15" ht="15.75" customHeight="1" x14ac:dyDescent="0.3">
      <c r="A830" s="1">
        <v>828</v>
      </c>
      <c r="B830" s="1" t="s">
        <v>3330</v>
      </c>
      <c r="C830" s="1" t="s">
        <v>3331</v>
      </c>
      <c r="D830" s="1" t="str">
        <f>TRIM(CLEAN(Table1[[#This Row],[title]]))</f>
        <v>Zokkomon</v>
      </c>
      <c r="E830" s="1" t="s">
        <v>13</v>
      </c>
      <c r="F830" s="1" t="s">
        <v>3332</v>
      </c>
      <c r="G830" s="12">
        <v>2011</v>
      </c>
      <c r="H830" s="4" t="str">
        <f ca="1">IF(Table1[[#This Row],[release_year]]&gt;YEAR(TODAY()) - 50,"Yes", "No")</f>
        <v>Yes</v>
      </c>
      <c r="I830" s="1" t="s">
        <v>20</v>
      </c>
      <c r="J830" s="1" t="str">
        <f>IF(Table1[[#This Row],[age_certification]] = "","Not Rated",Table1[[#This Row],[age_certification]])</f>
        <v>PG</v>
      </c>
      <c r="K830" s="18">
        <v>109</v>
      </c>
      <c r="L830" s="9" t="s">
        <v>3333</v>
      </c>
      <c r="M830" s="11">
        <v>3.9</v>
      </c>
      <c r="N830" s="12">
        <v>407</v>
      </c>
      <c r="O830" t="str">
        <f>IF(Table1[[#This Row],[imdb_votes]]&gt;100000, "popular", "not popular")</f>
        <v>not popular</v>
      </c>
    </row>
    <row r="831" spans="1:15" ht="15.75" customHeight="1" x14ac:dyDescent="0.3">
      <c r="A831" s="1">
        <v>829</v>
      </c>
      <c r="B831" s="1" t="s">
        <v>3334</v>
      </c>
      <c r="C831" s="1" t="s">
        <v>3335</v>
      </c>
      <c r="D831" s="1" t="str">
        <f>TRIM(CLEAN(Table1[[#This Row],[title]]))</f>
        <v>Office Girls</v>
      </c>
      <c r="E831" s="1" t="s">
        <v>32</v>
      </c>
      <c r="F831" s="2" t="s">
        <v>3336</v>
      </c>
      <c r="G831" s="12">
        <v>2011</v>
      </c>
      <c r="H831" s="4" t="str">
        <f ca="1">IF(Table1[[#This Row],[release_year]]&gt;YEAR(TODAY()) - 50,"Yes", "No")</f>
        <v>Yes</v>
      </c>
      <c r="I831" s="1" t="s">
        <v>34</v>
      </c>
      <c r="J831" s="1" t="str">
        <f>IF(Table1[[#This Row],[age_certification]] = "","Not Rated",Table1[[#This Row],[age_certification]])</f>
        <v>TV-14</v>
      </c>
      <c r="K831" s="18">
        <v>46</v>
      </c>
      <c r="L831" s="9" t="s">
        <v>3337</v>
      </c>
      <c r="M831" s="11">
        <v>6.9</v>
      </c>
      <c r="N831" s="12">
        <v>140</v>
      </c>
      <c r="O831" t="str">
        <f>IF(Table1[[#This Row],[imdb_votes]]&gt;100000, "popular", "not popular")</f>
        <v>not popular</v>
      </c>
    </row>
    <row r="832" spans="1:15" ht="15.75" customHeight="1" x14ac:dyDescent="0.3">
      <c r="A832" s="1">
        <v>830</v>
      </c>
      <c r="B832" s="1" t="s">
        <v>3338</v>
      </c>
      <c r="C832" s="1" t="s">
        <v>3339</v>
      </c>
      <c r="D832" s="1" t="str">
        <f>TRIM(CLEAN(Table1[[#This Row],[title]]))</f>
        <v>Chhota Bheem and the Broken Amulet</v>
      </c>
      <c r="E832" s="1" t="s">
        <v>13</v>
      </c>
      <c r="F832" s="1" t="s">
        <v>3340</v>
      </c>
      <c r="G832" s="12">
        <v>2012</v>
      </c>
      <c r="H832" s="4" t="str">
        <f ca="1">IF(Table1[[#This Row],[release_year]]&gt;YEAR(TODAY()) - 50,"Yes", "No")</f>
        <v>Yes</v>
      </c>
      <c r="I832"/>
      <c r="J832" t="str">
        <f>IF(Table1[[#This Row],[age_certification]] = "","Not Rated",Table1[[#This Row],[age_certification]])</f>
        <v>Not Rated</v>
      </c>
      <c r="K832" s="18">
        <v>63</v>
      </c>
      <c r="L832" s="9" t="s">
        <v>3341</v>
      </c>
      <c r="M832" s="11">
        <v>7.5</v>
      </c>
      <c r="N832" s="12">
        <v>16</v>
      </c>
      <c r="O832" t="str">
        <f>IF(Table1[[#This Row],[imdb_votes]]&gt;100000, "popular", "not popular")</f>
        <v>not popular</v>
      </c>
    </row>
    <row r="833" spans="1:15" ht="15.75" customHeight="1" x14ac:dyDescent="0.3">
      <c r="A833" s="1">
        <v>831</v>
      </c>
      <c r="B833" s="1" t="s">
        <v>3342</v>
      </c>
      <c r="C833" s="1" t="s">
        <v>3343</v>
      </c>
      <c r="D833" s="1" t="str">
        <f>TRIM(CLEAN(Table1[[#This Row],[title]]))</f>
        <v>One More Try</v>
      </c>
      <c r="E833" s="1" t="s">
        <v>13</v>
      </c>
      <c r="F833" s="1" t="s">
        <v>3344</v>
      </c>
      <c r="G833" s="12">
        <v>2012</v>
      </c>
      <c r="H833" s="4" t="str">
        <f ca="1">IF(Table1[[#This Row],[release_year]]&gt;YEAR(TODAY()) - 50,"Yes", "No")</f>
        <v>Yes</v>
      </c>
      <c r="I833"/>
      <c r="J833" t="str">
        <f>IF(Table1[[#This Row],[age_certification]] = "","Not Rated",Table1[[#This Row],[age_certification]])</f>
        <v>Not Rated</v>
      </c>
      <c r="K833" s="18">
        <v>100</v>
      </c>
      <c r="L833" s="9" t="s">
        <v>3345</v>
      </c>
      <c r="M833" s="11">
        <v>5.9</v>
      </c>
      <c r="N833" s="12">
        <v>202</v>
      </c>
      <c r="O833" t="str">
        <f>IF(Table1[[#This Row],[imdb_votes]]&gt;100000, "popular", "not popular")</f>
        <v>not popular</v>
      </c>
    </row>
    <row r="834" spans="1:15" ht="15.75" customHeight="1" x14ac:dyDescent="0.3">
      <c r="A834" s="1">
        <v>832</v>
      </c>
      <c r="B834" s="1" t="s">
        <v>3346</v>
      </c>
      <c r="C834" s="1" t="s">
        <v>3347</v>
      </c>
      <c r="D834" s="1" t="str">
        <f>TRIM(CLEAN(Table1[[#This Row],[title]]))</f>
        <v>Thaandavam</v>
      </c>
      <c r="E834" s="1" t="s">
        <v>13</v>
      </c>
      <c r="F834" s="1" t="s">
        <v>3348</v>
      </c>
      <c r="G834" s="12">
        <v>2012</v>
      </c>
      <c r="H834" s="4" t="str">
        <f ca="1">IF(Table1[[#This Row],[release_year]]&gt;YEAR(TODAY()) - 50,"Yes", "No")</f>
        <v>Yes</v>
      </c>
      <c r="I834"/>
      <c r="J834" t="str">
        <f>IF(Table1[[#This Row],[age_certification]] = "","Not Rated",Table1[[#This Row],[age_certification]])</f>
        <v>Not Rated</v>
      </c>
      <c r="K834" s="18">
        <v>167</v>
      </c>
      <c r="L834" s="9" t="s">
        <v>3349</v>
      </c>
      <c r="M834" s="11">
        <v>6.1</v>
      </c>
      <c r="N834" s="12">
        <v>2034</v>
      </c>
      <c r="O834" t="str">
        <f>IF(Table1[[#This Row],[imdb_votes]]&gt;100000, "popular", "not popular")</f>
        <v>not popular</v>
      </c>
    </row>
    <row r="835" spans="1:15" ht="15.75" customHeight="1" x14ac:dyDescent="0.3">
      <c r="A835" s="1">
        <v>833</v>
      </c>
      <c r="B835" s="1" t="s">
        <v>3350</v>
      </c>
      <c r="C835" s="1" t="s">
        <v>3351</v>
      </c>
      <c r="D835" s="1" t="str">
        <f>TRIM(CLEAN(Table1[[#This Row],[title]]))</f>
        <v>Aiyyaa</v>
      </c>
      <c r="E835" s="1" t="s">
        <v>13</v>
      </c>
      <c r="F835" s="1" t="s">
        <v>3352</v>
      </c>
      <c r="G835" s="12">
        <v>2012</v>
      </c>
      <c r="H835" s="4" t="str">
        <f ca="1">IF(Table1[[#This Row],[release_year]]&gt;YEAR(TODAY()) - 50,"Yes", "No")</f>
        <v>Yes</v>
      </c>
      <c r="I835" s="1" t="s">
        <v>43</v>
      </c>
      <c r="J835" s="1" t="str">
        <f>IF(Table1[[#This Row],[age_certification]] = "","Not Rated",Table1[[#This Row],[age_certification]])</f>
        <v>G</v>
      </c>
      <c r="K835" s="18">
        <v>146</v>
      </c>
      <c r="L835" s="9" t="s">
        <v>3353</v>
      </c>
      <c r="M835" s="11">
        <v>4.3</v>
      </c>
      <c r="N835" s="12">
        <v>1871</v>
      </c>
      <c r="O835" t="str">
        <f>IF(Table1[[#This Row],[imdb_votes]]&gt;100000, "popular", "not popular")</f>
        <v>not popular</v>
      </c>
    </row>
    <row r="836" spans="1:15" ht="15.75" customHeight="1" x14ac:dyDescent="0.3">
      <c r="A836" s="1">
        <v>834</v>
      </c>
      <c r="B836" s="1" t="s">
        <v>3354</v>
      </c>
      <c r="C836" s="1" t="s">
        <v>3355</v>
      </c>
      <c r="D836" s="1" t="str">
        <f>TRIM(CLEAN(Table1[[#This Row],[title]]))</f>
        <v>Blood Money</v>
      </c>
      <c r="E836" s="1" t="s">
        <v>13</v>
      </c>
      <c r="F836" s="1" t="s">
        <v>3356</v>
      </c>
      <c r="G836" s="12">
        <v>2012</v>
      </c>
      <c r="H836" s="4" t="str">
        <f ca="1">IF(Table1[[#This Row],[release_year]]&gt;YEAR(TODAY()) - 50,"Yes", "No")</f>
        <v>Yes</v>
      </c>
      <c r="I836" s="1" t="s">
        <v>20</v>
      </c>
      <c r="J836" s="1" t="str">
        <f>IF(Table1[[#This Row],[age_certification]] = "","Not Rated",Table1[[#This Row],[age_certification]])</f>
        <v>PG</v>
      </c>
      <c r="K836" s="18">
        <v>110</v>
      </c>
      <c r="L836" s="9" t="s">
        <v>3357</v>
      </c>
      <c r="M836" s="11">
        <v>5.0999999999999996</v>
      </c>
      <c r="N836" s="12">
        <v>1533</v>
      </c>
      <c r="O836" t="str">
        <f>IF(Table1[[#This Row],[imdb_votes]]&gt;100000, "popular", "not popular")</f>
        <v>not popular</v>
      </c>
    </row>
    <row r="837" spans="1:15" ht="15.75" customHeight="1" x14ac:dyDescent="0.3">
      <c r="A837" s="1">
        <v>835</v>
      </c>
      <c r="B837" s="1" t="s">
        <v>3358</v>
      </c>
      <c r="C837" s="1" t="s">
        <v>3359</v>
      </c>
      <c r="D837" s="1" t="str">
        <f>TRIM(CLEAN(Table1[[#This Row],[title]]))</f>
        <v>Heroine</v>
      </c>
      <c r="E837" s="1" t="s">
        <v>13</v>
      </c>
      <c r="F837" s="1" t="s">
        <v>3360</v>
      </c>
      <c r="G837" s="12">
        <v>2012</v>
      </c>
      <c r="H837" s="4" t="str">
        <f ca="1">IF(Table1[[#This Row],[release_year]]&gt;YEAR(TODAY()) - 50,"Yes", "No")</f>
        <v>Yes</v>
      </c>
      <c r="I837"/>
      <c r="J837" t="str">
        <f>IF(Table1[[#This Row],[age_certification]] = "","Not Rated",Table1[[#This Row],[age_certification]])</f>
        <v>Not Rated</v>
      </c>
      <c r="K837" s="18">
        <v>140</v>
      </c>
      <c r="L837" s="9" t="s">
        <v>3361</v>
      </c>
      <c r="M837" s="11">
        <v>5</v>
      </c>
      <c r="N837" s="12">
        <v>4312</v>
      </c>
      <c r="O837" t="str">
        <f>IF(Table1[[#This Row],[imdb_votes]]&gt;100000, "popular", "not popular")</f>
        <v>not popular</v>
      </c>
    </row>
    <row r="838" spans="1:15" ht="15.75" customHeight="1" x14ac:dyDescent="0.3">
      <c r="A838" s="1">
        <v>836</v>
      </c>
      <c r="B838" s="1" t="s">
        <v>3362</v>
      </c>
      <c r="C838" s="1" t="s">
        <v>3363</v>
      </c>
      <c r="D838" s="1" t="str">
        <f>TRIM(CLEAN(Table1[[#This Row],[title]]))</f>
        <v>Bwakaw</v>
      </c>
      <c r="E838" s="1" t="s">
        <v>13</v>
      </c>
      <c r="F838" s="1" t="s">
        <v>3364</v>
      </c>
      <c r="G838" s="12">
        <v>2012</v>
      </c>
      <c r="H838" s="4" t="str">
        <f ca="1">IF(Table1[[#This Row],[release_year]]&gt;YEAR(TODAY()) - 50,"Yes", "No")</f>
        <v>Yes</v>
      </c>
      <c r="I838"/>
      <c r="J838" t="str">
        <f>IF(Table1[[#This Row],[age_certification]] = "","Not Rated",Table1[[#This Row],[age_certification]])</f>
        <v>Not Rated</v>
      </c>
      <c r="K838" s="18">
        <v>104</v>
      </c>
      <c r="L838" s="9" t="s">
        <v>3365</v>
      </c>
      <c r="M838" s="11">
        <v>7.1</v>
      </c>
      <c r="N838" s="12">
        <v>296</v>
      </c>
      <c r="O838" t="str">
        <f>IF(Table1[[#This Row],[imdb_votes]]&gt;100000, "popular", "not popular")</f>
        <v>not popular</v>
      </c>
    </row>
    <row r="839" spans="1:15" ht="15.75" customHeight="1" x14ac:dyDescent="0.3">
      <c r="A839" s="1">
        <v>837</v>
      </c>
      <c r="B839" s="1" t="s">
        <v>3366</v>
      </c>
      <c r="C839" s="1" t="s">
        <v>3367</v>
      </c>
      <c r="D839" s="1" t="str">
        <f>TRIM(CLEAN(Table1[[#This Row],[title]]))</f>
        <v>Love, Now</v>
      </c>
      <c r="E839" s="1" t="s">
        <v>32</v>
      </c>
      <c r="F839" s="1" t="s">
        <v>3368</v>
      </c>
      <c r="G839" s="12">
        <v>2012</v>
      </c>
      <c r="H839" s="4" t="str">
        <f ca="1">IF(Table1[[#This Row],[release_year]]&gt;YEAR(TODAY()) - 50,"Yes", "No")</f>
        <v>Yes</v>
      </c>
      <c r="I839" s="1" t="s">
        <v>234</v>
      </c>
      <c r="J839" s="1" t="str">
        <f>IF(Table1[[#This Row],[age_certification]] = "","Not Rated",Table1[[#This Row],[age_certification]])</f>
        <v>TV-Y</v>
      </c>
      <c r="K839" s="18">
        <v>45</v>
      </c>
      <c r="L839" s="9" t="s">
        <v>3369</v>
      </c>
      <c r="M839" s="11">
        <v>7.6</v>
      </c>
      <c r="N839" s="12">
        <v>116</v>
      </c>
      <c r="O839" t="str">
        <f>IF(Table1[[#This Row],[imdb_votes]]&gt;100000, "popular", "not popular")</f>
        <v>not popular</v>
      </c>
    </row>
    <row r="840" spans="1:15" ht="15.75" customHeight="1" x14ac:dyDescent="0.3">
      <c r="A840" s="1">
        <v>838</v>
      </c>
      <c r="B840" s="1" t="s">
        <v>3370</v>
      </c>
      <c r="C840" s="1" t="s">
        <v>3371</v>
      </c>
      <c r="D840" s="1" t="str">
        <f>TRIM(CLEAN(Table1[[#This Row],[title]]))</f>
        <v>Chota Bheem Aur Ganesh in the Amazing Odyssey</v>
      </c>
      <c r="E840" s="1" t="s">
        <v>13</v>
      </c>
      <c r="F840" s="1" t="s">
        <v>3372</v>
      </c>
      <c r="G840" s="12">
        <v>2012</v>
      </c>
      <c r="H840" s="4" t="str">
        <f ca="1">IF(Table1[[#This Row],[release_year]]&gt;YEAR(TODAY()) - 50,"Yes", "No")</f>
        <v>Yes</v>
      </c>
      <c r="I840" s="1" t="s">
        <v>43</v>
      </c>
      <c r="J840" s="1" t="str">
        <f>IF(Table1[[#This Row],[age_certification]] = "","Not Rated",Table1[[#This Row],[age_certification]])</f>
        <v>G</v>
      </c>
      <c r="K840" s="18">
        <v>65</v>
      </c>
      <c r="L840" s="9" t="s">
        <v>3373</v>
      </c>
      <c r="M840" s="11">
        <v>7.8</v>
      </c>
      <c r="N840" s="12">
        <v>12</v>
      </c>
      <c r="O840" t="str">
        <f>IF(Table1[[#This Row],[imdb_votes]]&gt;100000, "popular", "not popular")</f>
        <v>not popular</v>
      </c>
    </row>
    <row r="841" spans="1:15" ht="15.75" customHeight="1" x14ac:dyDescent="0.3">
      <c r="A841" s="1">
        <v>839</v>
      </c>
      <c r="B841" s="1" t="s">
        <v>3374</v>
      </c>
      <c r="C841" s="1" t="s">
        <v>3375</v>
      </c>
      <c r="D841" s="1" t="str">
        <f>TRIM(CLEAN(Table1[[#This Row],[title]]))</f>
        <v>Sisterakas</v>
      </c>
      <c r="E841" s="1" t="s">
        <v>13</v>
      </c>
      <c r="F841" s="1" t="s">
        <v>3376</v>
      </c>
      <c r="G841" s="12">
        <v>2012</v>
      </c>
      <c r="H841" s="4" t="str">
        <f ca="1">IF(Table1[[#This Row],[release_year]]&gt;YEAR(TODAY()) - 50,"Yes", "No")</f>
        <v>Yes</v>
      </c>
      <c r="I841"/>
      <c r="J841" t="str">
        <f>IF(Table1[[#This Row],[age_certification]] = "","Not Rated",Table1[[#This Row],[age_certification]])</f>
        <v>Not Rated</v>
      </c>
      <c r="K841" s="18">
        <v>110</v>
      </c>
      <c r="L841" s="9" t="s">
        <v>3377</v>
      </c>
      <c r="M841" s="11">
        <v>5.2</v>
      </c>
      <c r="N841" s="12">
        <v>286</v>
      </c>
      <c r="O841" t="str">
        <f>IF(Table1[[#This Row],[imdb_votes]]&gt;100000, "popular", "not popular")</f>
        <v>not popular</v>
      </c>
    </row>
    <row r="842" spans="1:15" ht="15.75" customHeight="1" x14ac:dyDescent="0.3">
      <c r="A842" s="1">
        <v>840</v>
      </c>
      <c r="B842" s="1" t="s">
        <v>3378</v>
      </c>
      <c r="C842" s="1" t="s">
        <v>3379</v>
      </c>
      <c r="D842" s="1" t="str">
        <f>TRIM(CLEAN(Table1[[#This Row],[title]]))</f>
        <v>Masameer</v>
      </c>
      <c r="E842" s="1" t="s">
        <v>32</v>
      </c>
      <c r="F842" s="1" t="s">
        <v>3380</v>
      </c>
      <c r="G842" s="12">
        <v>2011</v>
      </c>
      <c r="H842" s="4" t="str">
        <f ca="1">IF(Table1[[#This Row],[release_year]]&gt;YEAR(TODAY()) - 50,"Yes", "No")</f>
        <v>Yes</v>
      </c>
      <c r="I842" s="1" t="s">
        <v>132</v>
      </c>
      <c r="J842" s="1" t="str">
        <f>IF(Table1[[#This Row],[age_certification]] = "","Not Rated",Table1[[#This Row],[age_certification]])</f>
        <v>TV-MA</v>
      </c>
      <c r="K842" s="18">
        <v>0</v>
      </c>
      <c r="L842" s="9" t="s">
        <v>3381</v>
      </c>
      <c r="M842" s="11">
        <v>8.1999999999999904</v>
      </c>
      <c r="N842" s="12">
        <v>677</v>
      </c>
      <c r="O842" t="str">
        <f>IF(Table1[[#This Row],[imdb_votes]]&gt;100000, "popular", "not popular")</f>
        <v>not popular</v>
      </c>
    </row>
    <row r="843" spans="1:15" ht="15.75" customHeight="1" x14ac:dyDescent="0.3">
      <c r="A843" s="1">
        <v>841</v>
      </c>
      <c r="B843" s="1" t="s">
        <v>3382</v>
      </c>
      <c r="C843" s="1" t="s">
        <v>3383</v>
      </c>
      <c r="D843" s="1" t="str">
        <f>TRIM(CLEAN(Table1[[#This Row],[title]]))</f>
        <v>Chhota Bheem In Dholakpur to Kathmandu</v>
      </c>
      <c r="E843" s="1" t="s">
        <v>13</v>
      </c>
      <c r="F843" s="1" t="s">
        <v>3384</v>
      </c>
      <c r="G843" s="12">
        <v>2012</v>
      </c>
      <c r="H843" s="4" t="str">
        <f ca="1">IF(Table1[[#This Row],[release_year]]&gt;YEAR(TODAY()) - 50,"Yes", "No")</f>
        <v>Yes</v>
      </c>
      <c r="I843" s="1" t="s">
        <v>43</v>
      </c>
      <c r="J843" s="1" t="str">
        <f>IF(Table1[[#This Row],[age_certification]] = "","Not Rated",Table1[[#This Row],[age_certification]])</f>
        <v>G</v>
      </c>
      <c r="K843" s="18">
        <v>70</v>
      </c>
      <c r="L843" s="9" t="s">
        <v>3385</v>
      </c>
      <c r="M843" s="11">
        <v>7.8</v>
      </c>
      <c r="N843" s="12">
        <v>41</v>
      </c>
      <c r="O843" t="str">
        <f>IF(Table1[[#This Row],[imdb_votes]]&gt;100000, "popular", "not popular")</f>
        <v>not popular</v>
      </c>
    </row>
    <row r="844" spans="1:15" ht="15.75" customHeight="1" x14ac:dyDescent="0.3">
      <c r="A844" s="1">
        <v>842</v>
      </c>
      <c r="B844" s="1" t="s">
        <v>3386</v>
      </c>
      <c r="C844" s="1" t="s">
        <v>3387</v>
      </c>
      <c r="D844" s="1" t="str">
        <f>TRIM(CLEAN(Table1[[#This Row],[title]]))</f>
        <v>The Rise of Kirmada</v>
      </c>
      <c r="E844" s="1" t="s">
        <v>13</v>
      </c>
      <c r="F844" s="1" t="s">
        <v>3388</v>
      </c>
      <c r="G844" s="12">
        <v>2012</v>
      </c>
      <c r="H844" s="4" t="str">
        <f ca="1">IF(Table1[[#This Row],[release_year]]&gt;YEAR(TODAY()) - 50,"Yes", "No")</f>
        <v>Yes</v>
      </c>
      <c r="I844" s="1" t="s">
        <v>43</v>
      </c>
      <c r="J844" s="1" t="str">
        <f>IF(Table1[[#This Row],[age_certification]] = "","Not Rated",Table1[[#This Row],[age_certification]])</f>
        <v>G</v>
      </c>
      <c r="K844" s="18">
        <v>68</v>
      </c>
      <c r="L844" s="9" t="s">
        <v>3389</v>
      </c>
      <c r="M844" s="11">
        <v>8</v>
      </c>
      <c r="N844" s="12">
        <v>53</v>
      </c>
      <c r="O844" t="str">
        <f>IF(Table1[[#This Row],[imdb_votes]]&gt;100000, "popular", "not popular")</f>
        <v>not popular</v>
      </c>
    </row>
    <row r="845" spans="1:15" ht="15.75" customHeight="1" x14ac:dyDescent="0.3">
      <c r="A845" s="1">
        <v>843</v>
      </c>
      <c r="B845" s="1" t="s">
        <v>3390</v>
      </c>
      <c r="C845" s="1" t="s">
        <v>3391</v>
      </c>
      <c r="D845" s="1" t="str">
        <f>TRIM(CLEAN(Table1[[#This Row],[title]]))</f>
        <v>Husbands in Goa</v>
      </c>
      <c r="E845" s="1" t="s">
        <v>13</v>
      </c>
      <c r="F845" s="1" t="s">
        <v>3392</v>
      </c>
      <c r="G845" s="12">
        <v>2012</v>
      </c>
      <c r="H845" s="4" t="str">
        <f ca="1">IF(Table1[[#This Row],[release_year]]&gt;YEAR(TODAY()) - 50,"Yes", "No")</f>
        <v>Yes</v>
      </c>
      <c r="I845"/>
      <c r="J845" t="str">
        <f>IF(Table1[[#This Row],[age_certification]] = "","Not Rated",Table1[[#This Row],[age_certification]])</f>
        <v>Not Rated</v>
      </c>
      <c r="K845" s="18">
        <v>150</v>
      </c>
      <c r="L845" s="9" t="s">
        <v>3393</v>
      </c>
      <c r="M845" s="11">
        <v>3.8</v>
      </c>
      <c r="N845" s="12">
        <v>278</v>
      </c>
      <c r="O845" t="str">
        <f>IF(Table1[[#This Row],[imdb_votes]]&gt;100000, "popular", "not popular")</f>
        <v>not popular</v>
      </c>
    </row>
    <row r="846" spans="1:15" ht="15.75" customHeight="1" x14ac:dyDescent="0.3">
      <c r="A846" s="1">
        <v>844</v>
      </c>
      <c r="B846" s="1" t="s">
        <v>3394</v>
      </c>
      <c r="C846" s="1" t="s">
        <v>3395</v>
      </c>
      <c r="D846" s="1" t="str">
        <f>TRIM(CLEAN(Table1[[#This Row],[title]]))</f>
        <v>Drunken to Love You</v>
      </c>
      <c r="E846" s="1" t="s">
        <v>32</v>
      </c>
      <c r="F846" s="2" t="s">
        <v>3396</v>
      </c>
      <c r="G846" s="12">
        <v>2011</v>
      </c>
      <c r="H846" s="4" t="str">
        <f ca="1">IF(Table1[[#This Row],[release_year]]&gt;YEAR(TODAY()) - 50,"Yes", "No")</f>
        <v>Yes</v>
      </c>
      <c r="I846" s="1" t="s">
        <v>34</v>
      </c>
      <c r="J846" s="1" t="str">
        <f>IF(Table1[[#This Row],[age_certification]] = "","Not Rated",Table1[[#This Row],[age_certification]])</f>
        <v>TV-14</v>
      </c>
      <c r="K846" s="18">
        <v>46</v>
      </c>
      <c r="L846" s="9" t="s">
        <v>3397</v>
      </c>
      <c r="M846" s="11">
        <v>6.5</v>
      </c>
      <c r="N846" s="12">
        <v>114</v>
      </c>
      <c r="O846" t="str">
        <f>IF(Table1[[#This Row],[imdb_votes]]&gt;100000, "popular", "not popular")</f>
        <v>not popular</v>
      </c>
    </row>
    <row r="847" spans="1:15" ht="15.75" customHeight="1" x14ac:dyDescent="0.3">
      <c r="A847" s="1">
        <v>845</v>
      </c>
      <c r="B847" s="1" t="s">
        <v>3398</v>
      </c>
      <c r="C847" s="1" t="s">
        <v>3399</v>
      </c>
      <c r="D847" s="1" t="str">
        <f>TRIM(CLEAN(Table1[[#This Row],[title]]))</f>
        <v>Question Mark</v>
      </c>
      <c r="E847" s="1" t="s">
        <v>13</v>
      </c>
      <c r="F847" s="1" t="s">
        <v>3400</v>
      </c>
      <c r="G847" s="12">
        <v>2011</v>
      </c>
      <c r="H847" s="4" t="str">
        <f ca="1">IF(Table1[[#This Row],[release_year]]&gt;YEAR(TODAY()) - 50,"Yes", "No")</f>
        <v>Yes</v>
      </c>
      <c r="I847"/>
      <c r="J847" t="str">
        <f>IF(Table1[[#This Row],[age_certification]] = "","Not Rated",Table1[[#This Row],[age_certification]])</f>
        <v>Not Rated</v>
      </c>
      <c r="K847" s="18">
        <v>102</v>
      </c>
      <c r="L847" s="9" t="s">
        <v>3401</v>
      </c>
      <c r="M847" s="11">
        <v>7</v>
      </c>
      <c r="N847" s="12">
        <v>254</v>
      </c>
      <c r="O847" t="str">
        <f>IF(Table1[[#This Row],[imdb_votes]]&gt;100000, "popular", "not popular")</f>
        <v>not popular</v>
      </c>
    </row>
    <row r="848" spans="1:15" ht="15.75" customHeight="1" x14ac:dyDescent="0.3">
      <c r="A848" s="1">
        <v>846</v>
      </c>
      <c r="B848" s="1" t="s">
        <v>3402</v>
      </c>
      <c r="C848" s="1" t="s">
        <v>3403</v>
      </c>
      <c r="D848" s="1" t="str">
        <f>TRIM(CLEAN(Table1[[#This Row],[title]]))</f>
        <v>Takki</v>
      </c>
      <c r="E848" s="1" t="s">
        <v>32</v>
      </c>
      <c r="F848" s="1" t="s">
        <v>3404</v>
      </c>
      <c r="G848" s="12">
        <v>2012</v>
      </c>
      <c r="H848" s="4" t="str">
        <f ca="1">IF(Table1[[#This Row],[release_year]]&gt;YEAR(TODAY()) - 50,"Yes", "No")</f>
        <v>Yes</v>
      </c>
      <c r="I848"/>
      <c r="J848" t="str">
        <f>IF(Table1[[#This Row],[age_certification]] = "","Not Rated",Table1[[#This Row],[age_certification]])</f>
        <v>Not Rated</v>
      </c>
      <c r="K848" s="18">
        <v>17</v>
      </c>
      <c r="L848" s="9" t="s">
        <v>3405</v>
      </c>
      <c r="M848" s="11">
        <v>6.5</v>
      </c>
      <c r="N848" s="12">
        <v>250</v>
      </c>
      <c r="O848" t="str">
        <f>IF(Table1[[#This Row],[imdb_votes]]&gt;100000, "popular", "not popular")</f>
        <v>not popular</v>
      </c>
    </row>
    <row r="849" spans="1:15" ht="15.75" customHeight="1" x14ac:dyDescent="0.3">
      <c r="A849" s="1">
        <v>847</v>
      </c>
      <c r="B849" s="1" t="s">
        <v>3406</v>
      </c>
      <c r="C849" s="1" t="s">
        <v>3407</v>
      </c>
      <c r="D849" s="1" t="str">
        <f>TRIM(CLEAN(Table1[[#This Row],[title]]))</f>
        <v>Muran</v>
      </c>
      <c r="E849" s="1" t="s">
        <v>13</v>
      </c>
      <c r="F849" s="1" t="s">
        <v>3408</v>
      </c>
      <c r="G849" s="12">
        <v>2011</v>
      </c>
      <c r="H849" s="4" t="str">
        <f ca="1">IF(Table1[[#This Row],[release_year]]&gt;YEAR(TODAY()) - 50,"Yes", "No")</f>
        <v>Yes</v>
      </c>
      <c r="I849"/>
      <c r="J849" t="str">
        <f>IF(Table1[[#This Row],[age_certification]] = "","Not Rated",Table1[[#This Row],[age_certification]])</f>
        <v>Not Rated</v>
      </c>
      <c r="K849" s="18">
        <v>134</v>
      </c>
      <c r="L849" s="9" t="s">
        <v>3409</v>
      </c>
      <c r="M849" s="11">
        <v>6.3</v>
      </c>
      <c r="N849" s="12">
        <v>292</v>
      </c>
      <c r="O849" t="str">
        <f>IF(Table1[[#This Row],[imdb_votes]]&gt;100000, "popular", "not popular")</f>
        <v>not popular</v>
      </c>
    </row>
    <row r="850" spans="1:15" ht="15.75" customHeight="1" x14ac:dyDescent="0.3">
      <c r="A850" s="1">
        <v>848</v>
      </c>
      <c r="B850" s="1" t="s">
        <v>3410</v>
      </c>
      <c r="C850" s="1" t="s">
        <v>3411</v>
      </c>
      <c r="D850" s="1" t="str">
        <f>TRIM(CLEAN(Table1[[#This Row],[title]]))</f>
        <v>Darling, Something's Wrong with Your Head</v>
      </c>
      <c r="E850" s="1" t="s">
        <v>13</v>
      </c>
      <c r="F850" s="1" t="s">
        <v>3412</v>
      </c>
      <c r="G850" s="12">
        <v>2011</v>
      </c>
      <c r="H850" s="4" t="str">
        <f ca="1">IF(Table1[[#This Row],[release_year]]&gt;YEAR(TODAY()) - 50,"Yes", "No")</f>
        <v>Yes</v>
      </c>
      <c r="I850"/>
      <c r="J850" t="str">
        <f>IF(Table1[[#This Row],[age_certification]] = "","Not Rated",Table1[[#This Row],[age_certification]])</f>
        <v>Not Rated</v>
      </c>
      <c r="K850" s="18">
        <v>78</v>
      </c>
      <c r="L850" s="9" t="s">
        <v>3413</v>
      </c>
      <c r="M850" s="11">
        <v>6.7</v>
      </c>
      <c r="N850" s="12">
        <v>129</v>
      </c>
      <c r="O850" t="str">
        <f>IF(Table1[[#This Row],[imdb_votes]]&gt;100000, "popular", "not popular")</f>
        <v>not popular</v>
      </c>
    </row>
    <row r="851" spans="1:15" ht="15.75" customHeight="1" x14ac:dyDescent="0.3">
      <c r="A851" s="1">
        <v>849</v>
      </c>
      <c r="B851" s="1" t="s">
        <v>3414</v>
      </c>
      <c r="C851" s="1" t="s">
        <v>3415</v>
      </c>
      <c r="D851" s="1" t="str">
        <f>TRIM(CLEAN(Table1[[#This Row],[title]]))</f>
        <v>Phone Swap</v>
      </c>
      <c r="E851" s="1" t="s">
        <v>13</v>
      </c>
      <c r="F851" s="1" t="s">
        <v>3416</v>
      </c>
      <c r="G851" s="12">
        <v>2012</v>
      </c>
      <c r="H851" s="4" t="str">
        <f ca="1">IF(Table1[[#This Row],[release_year]]&gt;YEAR(TODAY()) - 50,"Yes", "No")</f>
        <v>Yes</v>
      </c>
      <c r="I851"/>
      <c r="J851" t="str">
        <f>IF(Table1[[#This Row],[age_certification]] = "","Not Rated",Table1[[#This Row],[age_certification]])</f>
        <v>Not Rated</v>
      </c>
      <c r="K851" s="18">
        <v>111</v>
      </c>
      <c r="L851" s="9" t="s">
        <v>3417</v>
      </c>
      <c r="M851" s="11">
        <v>6.4</v>
      </c>
      <c r="N851" s="12">
        <v>170</v>
      </c>
      <c r="O851" t="str">
        <f>IF(Table1[[#This Row],[imdb_votes]]&gt;100000, "popular", "not popular")</f>
        <v>not popular</v>
      </c>
    </row>
    <row r="852" spans="1:15" ht="15.75" customHeight="1" x14ac:dyDescent="0.3">
      <c r="A852" s="1">
        <v>850</v>
      </c>
      <c r="B852" s="1" t="s">
        <v>3418</v>
      </c>
      <c r="C852" s="1" t="s">
        <v>3419</v>
      </c>
      <c r="D852" s="1" t="str">
        <f>TRIM(CLEAN(Table1[[#This Row],[title]]))</f>
        <v>Chhota Bheem Master of Shaolin</v>
      </c>
      <c r="E852" s="1" t="s">
        <v>13</v>
      </c>
      <c r="F852" s="1" t="s">
        <v>3420</v>
      </c>
      <c r="G852" s="12">
        <v>2011</v>
      </c>
      <c r="H852" s="4" t="str">
        <f ca="1">IF(Table1[[#This Row],[release_year]]&gt;YEAR(TODAY()) - 50,"Yes", "No")</f>
        <v>Yes</v>
      </c>
      <c r="I852" s="1" t="s">
        <v>43</v>
      </c>
      <c r="J852" s="1" t="str">
        <f>IF(Table1[[#This Row],[age_certification]] = "","Not Rated",Table1[[#This Row],[age_certification]])</f>
        <v>G</v>
      </c>
      <c r="K852" s="18">
        <v>75</v>
      </c>
      <c r="L852" s="9" t="s">
        <v>3421</v>
      </c>
      <c r="M852" s="11">
        <v>6.3</v>
      </c>
      <c r="N852" s="12">
        <v>112</v>
      </c>
      <c r="O852" t="str">
        <f>IF(Table1[[#This Row],[imdb_votes]]&gt;100000, "popular", "not popular")</f>
        <v>not popular</v>
      </c>
    </row>
    <row r="853" spans="1:15" ht="15.75" customHeight="1" x14ac:dyDescent="0.3">
      <c r="A853" s="1">
        <v>851</v>
      </c>
      <c r="B853" s="1" t="s">
        <v>3422</v>
      </c>
      <c r="C853" s="1" t="s">
        <v>3423</v>
      </c>
      <c r="D853" s="1" t="str">
        <f>TRIM(CLEAN(Table1[[#This Row],[title]]))</f>
        <v>No Other Woman</v>
      </c>
      <c r="E853" s="1" t="s">
        <v>13</v>
      </c>
      <c r="F853" s="1" t="s">
        <v>3424</v>
      </c>
      <c r="G853" s="12">
        <v>2011</v>
      </c>
      <c r="H853" s="4" t="str">
        <f ca="1">IF(Table1[[#This Row],[release_year]]&gt;YEAR(TODAY()) - 50,"Yes", "No")</f>
        <v>Yes</v>
      </c>
      <c r="I853"/>
      <c r="J853" t="str">
        <f>IF(Table1[[#This Row],[age_certification]] = "","Not Rated",Table1[[#This Row],[age_certification]])</f>
        <v>Not Rated</v>
      </c>
      <c r="K853" s="18">
        <v>104</v>
      </c>
      <c r="L853" s="9" t="s">
        <v>3425</v>
      </c>
      <c r="M853" s="11">
        <v>5.9</v>
      </c>
      <c r="N853" s="12">
        <v>309</v>
      </c>
      <c r="O853" t="str">
        <f>IF(Table1[[#This Row],[imdb_votes]]&gt;100000, "popular", "not popular")</f>
        <v>not popular</v>
      </c>
    </row>
    <row r="854" spans="1:15" ht="15.75" customHeight="1" x14ac:dyDescent="0.3">
      <c r="A854" s="1">
        <v>852</v>
      </c>
      <c r="B854" s="1" t="s">
        <v>3426</v>
      </c>
      <c r="C854" s="1" t="s">
        <v>3427</v>
      </c>
      <c r="D854" s="1" t="str">
        <f>TRIM(CLEAN(Table1[[#This Row],[title]]))</f>
        <v>Yours Fatefully</v>
      </c>
      <c r="E854" s="1" t="s">
        <v>32</v>
      </c>
      <c r="F854" s="1" t="s">
        <v>3428</v>
      </c>
      <c r="G854" s="12">
        <v>2012</v>
      </c>
      <c r="H854" s="4" t="str">
        <f ca="1">IF(Table1[[#This Row],[release_year]]&gt;YEAR(TODAY()) - 50,"Yes", "No")</f>
        <v>Yes</v>
      </c>
      <c r="I854" s="1" t="s">
        <v>34</v>
      </c>
      <c r="J854" s="1" t="str">
        <f>IF(Table1[[#This Row],[age_certification]] = "","Not Rated",Table1[[#This Row],[age_certification]])</f>
        <v>TV-14</v>
      </c>
      <c r="K854" s="18">
        <v>44</v>
      </c>
      <c r="L854" s="9" t="s">
        <v>3429</v>
      </c>
      <c r="M854" s="11">
        <v>6.8</v>
      </c>
      <c r="N854" s="12">
        <v>14</v>
      </c>
      <c r="O854" t="str">
        <f>IF(Table1[[#This Row],[imdb_votes]]&gt;100000, "popular", "not popular")</f>
        <v>not popular</v>
      </c>
    </row>
    <row r="855" spans="1:15" ht="15.75" customHeight="1" x14ac:dyDescent="0.3">
      <c r="A855" s="1">
        <v>853</v>
      </c>
      <c r="B855" s="1" t="s">
        <v>3430</v>
      </c>
      <c r="C855" s="1" t="s">
        <v>3431</v>
      </c>
      <c r="D855" s="1" t="str">
        <f>TRIM(CLEAN(Table1[[#This Row],[title]]))</f>
        <v>Moshe Kasher: Live in Oakland</v>
      </c>
      <c r="E855" s="1" t="s">
        <v>13</v>
      </c>
      <c r="F855" s="1" t="s">
        <v>3432</v>
      </c>
      <c r="G855" s="12">
        <v>2012</v>
      </c>
      <c r="H855" s="4" t="str">
        <f ca="1">IF(Table1[[#This Row],[release_year]]&gt;YEAR(TODAY()) - 50,"Yes", "No")</f>
        <v>Yes</v>
      </c>
      <c r="I855"/>
      <c r="J855" t="str">
        <f>IF(Table1[[#This Row],[age_certification]] = "","Not Rated",Table1[[#This Row],[age_certification]])</f>
        <v>Not Rated</v>
      </c>
      <c r="K855" s="18">
        <v>60</v>
      </c>
      <c r="L855" s="9" t="s">
        <v>3433</v>
      </c>
      <c r="M855" s="11">
        <v>6.7</v>
      </c>
      <c r="N855" s="12">
        <v>330</v>
      </c>
      <c r="O855" t="str">
        <f>IF(Table1[[#This Row],[imdb_votes]]&gt;100000, "popular", "not popular")</f>
        <v>not popular</v>
      </c>
    </row>
    <row r="856" spans="1:15" ht="15.75" customHeight="1" x14ac:dyDescent="0.3">
      <c r="A856" s="1">
        <v>854</v>
      </c>
      <c r="B856" s="1" t="s">
        <v>3434</v>
      </c>
      <c r="C856" s="1" t="s">
        <v>3435</v>
      </c>
      <c r="D856" s="1" t="str">
        <f>TRIM(CLEAN(Table1[[#This Row],[title]]))</f>
        <v>My Friend Pinto</v>
      </c>
      <c r="E856" s="1" t="s">
        <v>13</v>
      </c>
      <c r="F856" s="1" t="s">
        <v>3436</v>
      </c>
      <c r="G856" s="12">
        <v>2011</v>
      </c>
      <c r="H856" s="4" t="str">
        <f ca="1">IF(Table1[[#This Row],[release_year]]&gt;YEAR(TODAY()) - 50,"Yes", "No")</f>
        <v>Yes</v>
      </c>
      <c r="I856" s="1" t="s">
        <v>20</v>
      </c>
      <c r="J856" s="1" t="str">
        <f>IF(Table1[[#This Row],[age_certification]] = "","Not Rated",Table1[[#This Row],[age_certification]])</f>
        <v>PG</v>
      </c>
      <c r="K856" s="18">
        <v>115</v>
      </c>
      <c r="L856" s="9" t="s">
        <v>3437</v>
      </c>
      <c r="M856" s="11">
        <v>5.3</v>
      </c>
      <c r="N856" s="12">
        <v>391</v>
      </c>
      <c r="O856" t="str">
        <f>IF(Table1[[#This Row],[imdb_votes]]&gt;100000, "popular", "not popular")</f>
        <v>not popular</v>
      </c>
    </row>
    <row r="857" spans="1:15" ht="15.75" customHeight="1" x14ac:dyDescent="0.3">
      <c r="A857" s="1">
        <v>855</v>
      </c>
      <c r="B857" s="1" t="s">
        <v>3438</v>
      </c>
      <c r="C857" s="1" t="s">
        <v>3439</v>
      </c>
      <c r="D857" s="1" t="str">
        <f>TRIM(CLEAN(Table1[[#This Row],[title]]))</f>
        <v>The Mirror Boy</v>
      </c>
      <c r="E857" s="1" t="s">
        <v>13</v>
      </c>
      <c r="F857" s="1" t="s">
        <v>3440</v>
      </c>
      <c r="G857" s="12">
        <v>2011</v>
      </c>
      <c r="H857" s="4" t="str">
        <f ca="1">IF(Table1[[#This Row],[release_year]]&gt;YEAR(TODAY()) - 50,"Yes", "No")</f>
        <v>Yes</v>
      </c>
      <c r="I857"/>
      <c r="J857" t="str">
        <f>IF(Table1[[#This Row],[age_certification]] = "","Not Rated",Table1[[#This Row],[age_certification]])</f>
        <v>Not Rated</v>
      </c>
      <c r="K857" s="18">
        <v>84</v>
      </c>
      <c r="L857" s="9" t="s">
        <v>3441</v>
      </c>
      <c r="M857" s="11">
        <v>4.9000000000000004</v>
      </c>
      <c r="N857" s="12">
        <v>138</v>
      </c>
      <c r="O857" t="str">
        <f>IF(Table1[[#This Row],[imdb_votes]]&gt;100000, "popular", "not popular")</f>
        <v>not popular</v>
      </c>
    </row>
    <row r="858" spans="1:15" ht="15.75" customHeight="1" x14ac:dyDescent="0.3">
      <c r="A858" s="1">
        <v>856</v>
      </c>
      <c r="B858" s="1" t="s">
        <v>3442</v>
      </c>
      <c r="C858" s="1" t="s">
        <v>3443</v>
      </c>
      <c r="D858" s="1" t="str">
        <f>TRIM(CLEAN(Table1[[#This Row],[title]]))</f>
        <v>The Glamorous Imperial Concubine</v>
      </c>
      <c r="E858" s="1" t="s">
        <v>32</v>
      </c>
      <c r="F858" s="1" t="s">
        <v>3444</v>
      </c>
      <c r="G858" s="12">
        <v>2011</v>
      </c>
      <c r="H858" s="4" t="str">
        <f ca="1">IF(Table1[[#This Row],[release_year]]&gt;YEAR(TODAY()) - 50,"Yes", "No")</f>
        <v>Yes</v>
      </c>
      <c r="I858" s="1" t="s">
        <v>193</v>
      </c>
      <c r="J858" s="1" t="str">
        <f>IF(Table1[[#This Row],[age_certification]] = "","Not Rated",Table1[[#This Row],[age_certification]])</f>
        <v>TV-PG</v>
      </c>
      <c r="K858" s="18">
        <v>47</v>
      </c>
      <c r="L858" s="9" t="s">
        <v>3445</v>
      </c>
      <c r="M858" s="11">
        <v>7</v>
      </c>
      <c r="N858" s="12">
        <v>142</v>
      </c>
      <c r="O858" t="str">
        <f>IF(Table1[[#This Row],[imdb_votes]]&gt;100000, "popular", "not popular")</f>
        <v>not popular</v>
      </c>
    </row>
    <row r="859" spans="1:15" ht="15.75" customHeight="1" x14ac:dyDescent="0.3">
      <c r="A859" s="1">
        <v>857</v>
      </c>
      <c r="B859" s="1" t="s">
        <v>3446</v>
      </c>
      <c r="C859" s="1" t="s">
        <v>3447</v>
      </c>
      <c r="D859" s="1" t="str">
        <f>TRIM(CLEAN(Table1[[#This Row],[title]]))</f>
        <v>Here Comes the Rain</v>
      </c>
      <c r="E859" s="1" t="s">
        <v>13</v>
      </c>
      <c r="F859" s="1" t="s">
        <v>3448</v>
      </c>
      <c r="G859" s="12">
        <v>2011</v>
      </c>
      <c r="H859" s="4" t="str">
        <f ca="1">IF(Table1[[#This Row],[release_year]]&gt;YEAR(TODAY()) - 50,"Yes", "No")</f>
        <v>Yes</v>
      </c>
      <c r="I859"/>
      <c r="J859" t="str">
        <f>IF(Table1[[#This Row],[age_certification]] = "","Not Rated",Table1[[#This Row],[age_certification]])</f>
        <v>Not Rated</v>
      </c>
      <c r="K859" s="18">
        <v>100</v>
      </c>
      <c r="L859" s="9" t="s">
        <v>3449</v>
      </c>
      <c r="M859" s="11">
        <v>6.3</v>
      </c>
      <c r="N859" s="12">
        <v>63</v>
      </c>
      <c r="O859" t="str">
        <f>IF(Table1[[#This Row],[imdb_votes]]&gt;100000, "popular", "not popular")</f>
        <v>not popular</v>
      </c>
    </row>
    <row r="860" spans="1:15" ht="15.75" customHeight="1" x14ac:dyDescent="0.3">
      <c r="A860" s="1">
        <v>858</v>
      </c>
      <c r="B860" s="1" t="s">
        <v>3450</v>
      </c>
      <c r="C860" s="1" t="s">
        <v>3451</v>
      </c>
      <c r="D860" s="1" t="str">
        <f>TRIM(CLEAN(Table1[[#This Row],[title]]))</f>
        <v>Outlander</v>
      </c>
      <c r="E860" s="1" t="s">
        <v>32</v>
      </c>
      <c r="F860" s="1" t="s">
        <v>3452</v>
      </c>
      <c r="G860" s="12">
        <v>2014</v>
      </c>
      <c r="H860" s="4" t="str">
        <f ca="1">IF(Table1[[#This Row],[release_year]]&gt;YEAR(TODAY()) - 50,"Yes", "No")</f>
        <v>Yes</v>
      </c>
      <c r="I860" s="1" t="s">
        <v>132</v>
      </c>
      <c r="J860" s="1" t="str">
        <f>IF(Table1[[#This Row],[age_certification]] = "","Not Rated",Table1[[#This Row],[age_certification]])</f>
        <v>TV-MA</v>
      </c>
      <c r="K860" s="18">
        <v>60</v>
      </c>
      <c r="L860" s="9" t="s">
        <v>3453</v>
      </c>
      <c r="M860" s="11">
        <v>8.4</v>
      </c>
      <c r="N860" s="12">
        <v>152435</v>
      </c>
      <c r="O860" t="str">
        <f>IF(Table1[[#This Row],[imdb_votes]]&gt;100000, "popular", "not popular")</f>
        <v>popular</v>
      </c>
    </row>
    <row r="861" spans="1:15" ht="15.75" customHeight="1" x14ac:dyDescent="0.3">
      <c r="A861" s="1">
        <v>859</v>
      </c>
      <c r="B861" s="1" t="s">
        <v>3454</v>
      </c>
      <c r="C861" s="1" t="s">
        <v>3455</v>
      </c>
      <c r="D861" s="1" t="str">
        <f>TRIM(CLEAN(Table1[[#This Row],[title]]))</f>
        <v>Peaky Blinders</v>
      </c>
      <c r="E861" s="1" t="s">
        <v>32</v>
      </c>
      <c r="F861" s="1" t="s">
        <v>3456</v>
      </c>
      <c r="G861" s="12">
        <v>2013</v>
      </c>
      <c r="H861" s="4" t="str">
        <f ca="1">IF(Table1[[#This Row],[release_year]]&gt;YEAR(TODAY()) - 50,"Yes", "No")</f>
        <v>Yes</v>
      </c>
      <c r="I861" s="1" t="s">
        <v>132</v>
      </c>
      <c r="J861" s="1" t="str">
        <f>IF(Table1[[#This Row],[age_certification]] = "","Not Rated",Table1[[#This Row],[age_certification]])</f>
        <v>TV-MA</v>
      </c>
      <c r="K861" s="18">
        <v>58</v>
      </c>
      <c r="L861" s="9" t="s">
        <v>3457</v>
      </c>
      <c r="M861" s="11">
        <v>8.8000000000000007</v>
      </c>
      <c r="N861" s="12">
        <v>485506</v>
      </c>
      <c r="O861" t="str">
        <f>IF(Table1[[#This Row],[imdb_votes]]&gt;100000, "popular", "not popular")</f>
        <v>popular</v>
      </c>
    </row>
    <row r="862" spans="1:15" ht="15.75" customHeight="1" x14ac:dyDescent="0.3">
      <c r="A862" s="1">
        <v>860</v>
      </c>
      <c r="B862" s="1" t="s">
        <v>3458</v>
      </c>
      <c r="C862" s="1" t="s">
        <v>3459</v>
      </c>
      <c r="D862" s="1" t="str">
        <f>TRIM(CLEAN(Table1[[#This Row],[title]]))</f>
        <v>Attack on Titan</v>
      </c>
      <c r="E862" s="1" t="s">
        <v>32</v>
      </c>
      <c r="F862" s="1" t="s">
        <v>3460</v>
      </c>
      <c r="G862" s="12">
        <v>2013</v>
      </c>
      <c r="H862" s="4" t="str">
        <f ca="1">IF(Table1[[#This Row],[release_year]]&gt;YEAR(TODAY()) - 50,"Yes", "No")</f>
        <v>Yes</v>
      </c>
      <c r="I862" s="1" t="s">
        <v>132</v>
      </c>
      <c r="J862" s="1" t="str">
        <f>IF(Table1[[#This Row],[age_certification]] = "","Not Rated",Table1[[#This Row],[age_certification]])</f>
        <v>TV-MA</v>
      </c>
      <c r="K862" s="18">
        <v>24</v>
      </c>
      <c r="L862" s="9" t="s">
        <v>3461</v>
      </c>
      <c r="M862" s="11">
        <v>9</v>
      </c>
      <c r="N862" s="12">
        <v>325381</v>
      </c>
      <c r="O862" t="str">
        <f>IF(Table1[[#This Row],[imdb_votes]]&gt;100000, "popular", "not popular")</f>
        <v>popular</v>
      </c>
    </row>
    <row r="863" spans="1:15" ht="15.75" customHeight="1" x14ac:dyDescent="0.3">
      <c r="A863" s="1">
        <v>861</v>
      </c>
      <c r="B863" s="1" t="s">
        <v>3462</v>
      </c>
      <c r="C863" s="1" t="s">
        <v>3463</v>
      </c>
      <c r="D863" s="1" t="str">
        <f>TRIM(CLEAN(Table1[[#This Row],[title]]))</f>
        <v>The Blacklist</v>
      </c>
      <c r="E863" s="1" t="s">
        <v>32</v>
      </c>
      <c r="F863" s="1" t="s">
        <v>3464</v>
      </c>
      <c r="G863" s="12">
        <v>2013</v>
      </c>
      <c r="H863" s="4" t="str">
        <f ca="1">IF(Table1[[#This Row],[release_year]]&gt;YEAR(TODAY()) - 50,"Yes", "No")</f>
        <v>Yes</v>
      </c>
      <c r="I863" s="1" t="s">
        <v>34</v>
      </c>
      <c r="J863" s="1" t="str">
        <f>IF(Table1[[#This Row],[age_certification]] = "","Not Rated",Table1[[#This Row],[age_certification]])</f>
        <v>TV-14</v>
      </c>
      <c r="K863" s="18">
        <v>43</v>
      </c>
      <c r="L863" s="9" t="s">
        <v>3465</v>
      </c>
      <c r="M863" s="11">
        <v>8</v>
      </c>
      <c r="N863" s="12">
        <v>238138</v>
      </c>
      <c r="O863" t="str">
        <f>IF(Table1[[#This Row],[imdb_votes]]&gt;100000, "popular", "not popular")</f>
        <v>popular</v>
      </c>
    </row>
    <row r="864" spans="1:15" ht="15.75" customHeight="1" x14ac:dyDescent="0.3">
      <c r="A864" s="1">
        <v>862</v>
      </c>
      <c r="B864" s="1" t="s">
        <v>3466</v>
      </c>
      <c r="C864" s="1" t="s">
        <v>3467</v>
      </c>
      <c r="D864" s="1" t="str">
        <f>TRIM(CLEAN(Table1[[#This Row],[title]]))</f>
        <v>Married at First Sight</v>
      </c>
      <c r="E864" s="1" t="s">
        <v>32</v>
      </c>
      <c r="F864" s="1" t="s">
        <v>3468</v>
      </c>
      <c r="G864" s="12">
        <v>2014</v>
      </c>
      <c r="H864" s="4" t="str">
        <f ca="1">IF(Table1[[#This Row],[release_year]]&gt;YEAR(TODAY()) - 50,"Yes", "No")</f>
        <v>Yes</v>
      </c>
      <c r="I864" s="1" t="s">
        <v>193</v>
      </c>
      <c r="J864" s="1" t="str">
        <f>IF(Table1[[#This Row],[age_certification]] = "","Not Rated",Table1[[#This Row],[age_certification]])</f>
        <v>TV-PG</v>
      </c>
      <c r="K864" s="18">
        <v>64</v>
      </c>
      <c r="L864" s="9" t="s">
        <v>3469</v>
      </c>
      <c r="M864" s="11">
        <v>6.1</v>
      </c>
      <c r="N864" s="12">
        <v>1975</v>
      </c>
      <c r="O864" t="str">
        <f>IF(Table1[[#This Row],[imdb_votes]]&gt;100000, "popular", "not popular")</f>
        <v>not popular</v>
      </c>
    </row>
    <row r="865" spans="1:15" ht="15.75" customHeight="1" x14ac:dyDescent="0.3">
      <c r="A865" s="1">
        <v>863</v>
      </c>
      <c r="B865" s="1" t="s">
        <v>3470</v>
      </c>
      <c r="C865" s="1" t="s">
        <v>3471</v>
      </c>
      <c r="D865" s="1" t="str">
        <f>TRIM(CLEAN(Table1[[#This Row],[title]]))</f>
        <v>Paddington</v>
      </c>
      <c r="E865" s="1" t="s">
        <v>13</v>
      </c>
      <c r="F865" s="1" t="s">
        <v>3472</v>
      </c>
      <c r="G865" s="12">
        <v>2014</v>
      </c>
      <c r="H865" s="4" t="str">
        <f ca="1">IF(Table1[[#This Row],[release_year]]&gt;YEAR(TODAY()) - 50,"Yes", "No")</f>
        <v>Yes</v>
      </c>
      <c r="I865" s="1" t="s">
        <v>20</v>
      </c>
      <c r="J865" s="1" t="str">
        <f>IF(Table1[[#This Row],[age_certification]] = "","Not Rated",Table1[[#This Row],[age_certification]])</f>
        <v>PG</v>
      </c>
      <c r="K865" s="18">
        <v>96</v>
      </c>
      <c r="L865" s="9" t="s">
        <v>3473</v>
      </c>
      <c r="M865" s="11">
        <v>7.2</v>
      </c>
      <c r="N865" s="12">
        <v>111092</v>
      </c>
      <c r="O865" t="str">
        <f>IF(Table1[[#This Row],[imdb_votes]]&gt;100000, "popular", "not popular")</f>
        <v>popular</v>
      </c>
    </row>
    <row r="866" spans="1:15" ht="15.75" customHeight="1" x14ac:dyDescent="0.3">
      <c r="A866" s="1">
        <v>864</v>
      </c>
      <c r="B866" s="1" t="s">
        <v>3474</v>
      </c>
      <c r="C866" s="1" t="s">
        <v>3475</v>
      </c>
      <c r="D866" s="1" t="str">
        <f>TRIM(CLEAN(Table1[[#This Row],[title]]))</f>
        <v>The Flash</v>
      </c>
      <c r="E866" s="1" t="s">
        <v>32</v>
      </c>
      <c r="F866" s="1" t="s">
        <v>3476</v>
      </c>
      <c r="G866" s="12">
        <v>2014</v>
      </c>
      <c r="H866" s="4" t="str">
        <f ca="1">IF(Table1[[#This Row],[release_year]]&gt;YEAR(TODAY()) - 50,"Yes", "No")</f>
        <v>Yes</v>
      </c>
      <c r="I866" s="1" t="s">
        <v>34</v>
      </c>
      <c r="J866" s="1" t="str">
        <f>IF(Table1[[#This Row],[age_certification]] = "","Not Rated",Table1[[#This Row],[age_certification]])</f>
        <v>TV-14</v>
      </c>
      <c r="K866" s="18">
        <v>42</v>
      </c>
      <c r="L866" s="9" t="s">
        <v>3477</v>
      </c>
      <c r="M866" s="11">
        <v>7.6</v>
      </c>
      <c r="N866" s="12">
        <v>336888</v>
      </c>
      <c r="O866" t="str">
        <f>IF(Table1[[#This Row],[imdb_votes]]&gt;100000, "popular", "not popular")</f>
        <v>popular</v>
      </c>
    </row>
    <row r="867" spans="1:15" ht="15.75" customHeight="1" x14ac:dyDescent="0.3">
      <c r="A867" s="1">
        <v>865</v>
      </c>
      <c r="B867" s="1" t="s">
        <v>3478</v>
      </c>
      <c r="C867" s="1" t="s">
        <v>3479</v>
      </c>
      <c r="D867" s="1" t="str">
        <f>TRIM(CLEAN(Table1[[#This Row],[title]]))</f>
        <v>Nightcrawler</v>
      </c>
      <c r="E867" s="1" t="s">
        <v>13</v>
      </c>
      <c r="F867" s="1" t="s">
        <v>3480</v>
      </c>
      <c r="G867" s="12">
        <v>2014</v>
      </c>
      <c r="H867" s="4" t="str">
        <f ca="1">IF(Table1[[#This Row],[release_year]]&gt;YEAR(TODAY()) - 50,"Yes", "No")</f>
        <v>Yes</v>
      </c>
      <c r="I867" s="1" t="s">
        <v>15</v>
      </c>
      <c r="J867" s="1" t="str">
        <f>IF(Table1[[#This Row],[age_certification]] = "","Not Rated",Table1[[#This Row],[age_certification]])</f>
        <v>R</v>
      </c>
      <c r="K867" s="18">
        <v>118</v>
      </c>
      <c r="L867" s="9" t="s">
        <v>3481</v>
      </c>
      <c r="M867" s="11">
        <v>7.8</v>
      </c>
      <c r="N867" s="12">
        <v>523686</v>
      </c>
      <c r="O867" t="str">
        <f>IF(Table1[[#This Row],[imdb_votes]]&gt;100000, "popular", "not popular")</f>
        <v>popular</v>
      </c>
    </row>
    <row r="868" spans="1:15" ht="15.75" customHeight="1" x14ac:dyDescent="0.3">
      <c r="A868" s="1">
        <v>866</v>
      </c>
      <c r="B868" s="1" t="s">
        <v>3482</v>
      </c>
      <c r="C868" s="1" t="s">
        <v>3483</v>
      </c>
      <c r="D868" s="1" t="str">
        <f>TRIM(CLEAN(Table1[[#This Row],[title]]))</f>
        <v>Gotham</v>
      </c>
      <c r="E868" s="1" t="s">
        <v>32</v>
      </c>
      <c r="F868" s="1" t="s">
        <v>3484</v>
      </c>
      <c r="G868" s="12">
        <v>2014</v>
      </c>
      <c r="H868" s="4" t="str">
        <f ca="1">IF(Table1[[#This Row],[release_year]]&gt;YEAR(TODAY()) - 50,"Yes", "No")</f>
        <v>Yes</v>
      </c>
      <c r="I868" s="1" t="s">
        <v>34</v>
      </c>
      <c r="J868" s="1" t="str">
        <f>IF(Table1[[#This Row],[age_certification]] = "","Not Rated",Table1[[#This Row],[age_certification]])</f>
        <v>TV-14</v>
      </c>
      <c r="K868" s="18">
        <v>43</v>
      </c>
      <c r="L868" s="9" t="s">
        <v>3485</v>
      </c>
      <c r="M868" s="11">
        <v>7.8</v>
      </c>
      <c r="N868" s="12">
        <v>226081</v>
      </c>
      <c r="O868" t="str">
        <f>IF(Table1[[#This Row],[imdb_votes]]&gt;100000, "popular", "not popular")</f>
        <v>popular</v>
      </c>
    </row>
    <row r="869" spans="1:15" ht="15.75" customHeight="1" x14ac:dyDescent="0.3">
      <c r="A869" s="1">
        <v>867</v>
      </c>
      <c r="B869" s="1" t="s">
        <v>3486</v>
      </c>
      <c r="C869" s="1" t="s">
        <v>3487</v>
      </c>
      <c r="D869" s="1" t="str">
        <f>TRIM(CLEAN(Table1[[#This Row],[title]]))</f>
        <v>Are You The One?</v>
      </c>
      <c r="E869" s="1" t="s">
        <v>32</v>
      </c>
      <c r="F869" s="1" t="s">
        <v>3488</v>
      </c>
      <c r="G869" s="12">
        <v>2014</v>
      </c>
      <c r="H869" s="4" t="str">
        <f ca="1">IF(Table1[[#This Row],[release_year]]&gt;YEAR(TODAY()) - 50,"Yes", "No")</f>
        <v>Yes</v>
      </c>
      <c r="I869" s="1" t="s">
        <v>34</v>
      </c>
      <c r="J869" s="1" t="str">
        <f>IF(Table1[[#This Row],[age_certification]] = "","Not Rated",Table1[[#This Row],[age_certification]])</f>
        <v>TV-14</v>
      </c>
      <c r="K869" s="18">
        <v>41</v>
      </c>
      <c r="L869" s="9" t="s">
        <v>3489</v>
      </c>
      <c r="M869" s="11">
        <v>6.5</v>
      </c>
      <c r="N869" s="12">
        <v>2450</v>
      </c>
      <c r="O869" t="str">
        <f>IF(Table1[[#This Row],[imdb_votes]]&gt;100000, "popular", "not popular")</f>
        <v>not popular</v>
      </c>
    </row>
    <row r="870" spans="1:15" ht="15.75" customHeight="1" x14ac:dyDescent="0.3">
      <c r="A870" s="1">
        <v>868</v>
      </c>
      <c r="B870" s="1" t="s">
        <v>3490</v>
      </c>
      <c r="C870" s="1" t="s">
        <v>3491</v>
      </c>
      <c r="D870" s="1" t="str">
        <f>TRIM(CLEAN(Table1[[#This Row],[title]]))</f>
        <v>Her</v>
      </c>
      <c r="E870" s="1" t="s">
        <v>13</v>
      </c>
      <c r="F870" s="1" t="s">
        <v>3492</v>
      </c>
      <c r="G870" s="12">
        <v>2013</v>
      </c>
      <c r="H870" s="4" t="str">
        <f ca="1">IF(Table1[[#This Row],[release_year]]&gt;YEAR(TODAY()) - 50,"Yes", "No")</f>
        <v>Yes</v>
      </c>
      <c r="I870" s="1" t="s">
        <v>15</v>
      </c>
      <c r="J870" s="1" t="str">
        <f>IF(Table1[[#This Row],[age_certification]] = "","Not Rated",Table1[[#This Row],[age_certification]])</f>
        <v>R</v>
      </c>
      <c r="K870" s="18">
        <v>126</v>
      </c>
      <c r="L870" s="9" t="s">
        <v>3493</v>
      </c>
      <c r="M870" s="11">
        <v>8</v>
      </c>
      <c r="N870" s="12">
        <v>586679</v>
      </c>
      <c r="O870" t="str">
        <f>IF(Table1[[#This Row],[imdb_votes]]&gt;100000, "popular", "not popular")</f>
        <v>popular</v>
      </c>
    </row>
    <row r="871" spans="1:15" ht="15.75" hidden="1" customHeight="1" x14ac:dyDescent="0.3">
      <c r="A871" s="1">
        <v>869</v>
      </c>
      <c r="B871" s="1" t="s">
        <v>3494</v>
      </c>
      <c r="C871" s="1">
        <v>42</v>
      </c>
      <c r="D871" s="1" t="str">
        <f>TRIM(CLEAN(Table1[[#This Row],[title]]))</f>
        <v>42</v>
      </c>
      <c r="E871" s="1" t="s">
        <v>13</v>
      </c>
      <c r="F871" s="1" t="s">
        <v>3495</v>
      </c>
      <c r="G871" s="4">
        <v>2013</v>
      </c>
      <c r="H871" s="4" t="str">
        <f ca="1">IF(Table1[[#This Row],[release_year]]&gt;YEAR(TODAY()) - 50,"Yes", "No")</f>
        <v>Yes</v>
      </c>
      <c r="I871" s="1" t="s">
        <v>56</v>
      </c>
      <c r="J871" s="1" t="str">
        <f>IF(Table1[[#This Row],[age_certification]] = "","Not Rated",Table1[[#This Row],[age_certification]])</f>
        <v>PG-13</v>
      </c>
      <c r="K871" s="7">
        <v>128</v>
      </c>
      <c r="L871" s="9" t="s">
        <v>3496</v>
      </c>
      <c r="M871" s="11">
        <v>7.5</v>
      </c>
      <c r="N871" s="12">
        <v>93314</v>
      </c>
      <c r="O871" t="str">
        <f>IF(Table1[[#This Row],[imdb_votes]]&gt;100000, "popular", "not popular")</f>
        <v>not popular</v>
      </c>
    </row>
    <row r="872" spans="1:15" ht="15.75" customHeight="1" x14ac:dyDescent="0.3">
      <c r="A872" s="1">
        <v>870</v>
      </c>
      <c r="B872" s="1" t="s">
        <v>3497</v>
      </c>
      <c r="C872" s="1" t="s">
        <v>3498</v>
      </c>
      <c r="D872" s="1" t="str">
        <f>TRIM(CLEAN(Table1[[#This Row],[title]]))</f>
        <v>The Imitation Game</v>
      </c>
      <c r="E872" s="1" t="s">
        <v>13</v>
      </c>
      <c r="F872" s="1" t="s">
        <v>3499</v>
      </c>
      <c r="G872" s="12">
        <v>2014</v>
      </c>
      <c r="H872" s="4" t="str">
        <f ca="1">IF(Table1[[#This Row],[release_year]]&gt;YEAR(TODAY()) - 50,"Yes", "No")</f>
        <v>Yes</v>
      </c>
      <c r="I872" s="1" t="s">
        <v>56</v>
      </c>
      <c r="J872" s="1" t="str">
        <f>IF(Table1[[#This Row],[age_certification]] = "","Not Rated",Table1[[#This Row],[age_certification]])</f>
        <v>PG-13</v>
      </c>
      <c r="K872" s="18">
        <v>113</v>
      </c>
      <c r="L872" s="9" t="s">
        <v>3500</v>
      </c>
      <c r="M872" s="11">
        <v>8</v>
      </c>
      <c r="N872" s="12">
        <v>748654</v>
      </c>
      <c r="O872" t="str">
        <f>IF(Table1[[#This Row],[imdb_votes]]&gt;100000, "popular", "not popular")</f>
        <v>popular</v>
      </c>
    </row>
    <row r="873" spans="1:15" ht="15.75" customHeight="1" x14ac:dyDescent="0.3">
      <c r="A873" s="1">
        <v>871</v>
      </c>
      <c r="B873" s="1" t="s">
        <v>3501</v>
      </c>
      <c r="C873" s="1" t="s">
        <v>3502</v>
      </c>
      <c r="D873" s="1" t="str">
        <f>TRIM(CLEAN(Table1[[#This Row],[title]]))</f>
        <v>The Call</v>
      </c>
      <c r="E873" s="1" t="s">
        <v>13</v>
      </c>
      <c r="F873" s="1" t="s">
        <v>3503</v>
      </c>
      <c r="G873" s="12">
        <v>2013</v>
      </c>
      <c r="H873" s="4" t="str">
        <f ca="1">IF(Table1[[#This Row],[release_year]]&gt;YEAR(TODAY()) - 50,"Yes", "No")</f>
        <v>Yes</v>
      </c>
      <c r="I873" s="1" t="s">
        <v>15</v>
      </c>
      <c r="J873" s="1" t="str">
        <f>IF(Table1[[#This Row],[age_certification]] = "","Not Rated",Table1[[#This Row],[age_certification]])</f>
        <v>R</v>
      </c>
      <c r="K873" s="18">
        <v>94</v>
      </c>
      <c r="L873" s="9" t="s">
        <v>3504</v>
      </c>
      <c r="M873" s="11">
        <v>6.7</v>
      </c>
      <c r="N873" s="12">
        <v>120475</v>
      </c>
      <c r="O873" t="str">
        <f>IF(Table1[[#This Row],[imdb_votes]]&gt;100000, "popular", "not popular")</f>
        <v>popular</v>
      </c>
    </row>
    <row r="874" spans="1:15" ht="15.75" customHeight="1" x14ac:dyDescent="0.3">
      <c r="A874" s="1">
        <v>872</v>
      </c>
      <c r="B874" s="1" t="s">
        <v>3505</v>
      </c>
      <c r="C874" s="1" t="s">
        <v>3506</v>
      </c>
      <c r="D874" s="1" t="str">
        <f>TRIM(CLEAN(Table1[[#This Row],[title]]))</f>
        <v>The 100</v>
      </c>
      <c r="E874" s="1" t="s">
        <v>32</v>
      </c>
      <c r="F874" s="1" t="s">
        <v>3507</v>
      </c>
      <c r="G874" s="12">
        <v>2014</v>
      </c>
      <c r="H874" s="4" t="str">
        <f ca="1">IF(Table1[[#This Row],[release_year]]&gt;YEAR(TODAY()) - 50,"Yes", "No")</f>
        <v>Yes</v>
      </c>
      <c r="I874" s="1" t="s">
        <v>34</v>
      </c>
      <c r="J874" s="1" t="str">
        <f>IF(Table1[[#This Row],[age_certification]] = "","Not Rated",Table1[[#This Row],[age_certification]])</f>
        <v>TV-14</v>
      </c>
      <c r="K874" s="18">
        <v>42</v>
      </c>
      <c r="L874" s="9" t="s">
        <v>3508</v>
      </c>
      <c r="M874" s="11">
        <v>7.6</v>
      </c>
      <c r="N874" s="12">
        <v>242221</v>
      </c>
      <c r="O874" t="str">
        <f>IF(Table1[[#This Row],[imdb_votes]]&gt;100000, "popular", "not popular")</f>
        <v>popular</v>
      </c>
    </row>
    <row r="875" spans="1:15" ht="15.75" customHeight="1" x14ac:dyDescent="0.3">
      <c r="A875" s="1">
        <v>873</v>
      </c>
      <c r="B875" s="1" t="s">
        <v>3509</v>
      </c>
      <c r="C875" s="1" t="s">
        <v>3510</v>
      </c>
      <c r="D875" s="1" t="str">
        <f>TRIM(CLEAN(Table1[[#This Row],[title]]))</f>
        <v>Big Eyes</v>
      </c>
      <c r="E875" s="1" t="s">
        <v>13</v>
      </c>
      <c r="F875" s="1" t="s">
        <v>3511</v>
      </c>
      <c r="G875" s="12">
        <v>2014</v>
      </c>
      <c r="H875" s="4" t="str">
        <f ca="1">IF(Table1[[#This Row],[release_year]]&gt;YEAR(TODAY()) - 50,"Yes", "No")</f>
        <v>Yes</v>
      </c>
      <c r="I875" s="1" t="s">
        <v>56</v>
      </c>
      <c r="J875" s="1" t="str">
        <f>IF(Table1[[#This Row],[age_certification]] = "","Not Rated",Table1[[#This Row],[age_certification]])</f>
        <v>PG-13</v>
      </c>
      <c r="K875" s="18">
        <v>106</v>
      </c>
      <c r="L875" s="9" t="s">
        <v>3512</v>
      </c>
      <c r="M875" s="11">
        <v>7.2</v>
      </c>
      <c r="N875" s="12">
        <v>51</v>
      </c>
      <c r="O875" t="str">
        <f>IF(Table1[[#This Row],[imdb_votes]]&gt;100000, "popular", "not popular")</f>
        <v>not popular</v>
      </c>
    </row>
    <row r="876" spans="1:15" ht="15.75" customHeight="1" x14ac:dyDescent="0.3">
      <c r="A876" s="1">
        <v>874</v>
      </c>
      <c r="B876" s="1" t="s">
        <v>3513</v>
      </c>
      <c r="C876" s="1" t="s">
        <v>3514</v>
      </c>
      <c r="D876" s="1" t="str">
        <f>TRIM(CLEAN(Table1[[#This Row],[title]]))</f>
        <v>How to Get Away with Murder</v>
      </c>
      <c r="E876" s="1" t="s">
        <v>32</v>
      </c>
      <c r="F876" s="1" t="s">
        <v>3515</v>
      </c>
      <c r="G876" s="12">
        <v>2014</v>
      </c>
      <c r="H876" s="4" t="str">
        <f ca="1">IF(Table1[[#This Row],[release_year]]&gt;YEAR(TODAY()) - 50,"Yes", "No")</f>
        <v>Yes</v>
      </c>
      <c r="I876" s="1" t="s">
        <v>34</v>
      </c>
      <c r="J876" s="1" t="str">
        <f>IF(Table1[[#This Row],[age_certification]] = "","Not Rated",Table1[[#This Row],[age_certification]])</f>
        <v>TV-14</v>
      </c>
      <c r="K876" s="18">
        <v>43</v>
      </c>
      <c r="L876" s="9" t="s">
        <v>3516</v>
      </c>
      <c r="M876" s="11">
        <v>8.1</v>
      </c>
      <c r="N876" s="12">
        <v>146712</v>
      </c>
      <c r="O876" t="str">
        <f>IF(Table1[[#This Row],[imdb_votes]]&gt;100000, "popular", "not popular")</f>
        <v>popular</v>
      </c>
    </row>
    <row r="877" spans="1:15" ht="15.75" customHeight="1" x14ac:dyDescent="0.3">
      <c r="A877" s="1">
        <v>875</v>
      </c>
      <c r="B877" s="1" t="s">
        <v>3517</v>
      </c>
      <c r="C877" s="1" t="s">
        <v>3518</v>
      </c>
      <c r="D877" s="1" t="str">
        <f>TRIM(CLEAN(Table1[[#This Row],[title]]))</f>
        <v>Oldboy</v>
      </c>
      <c r="E877" s="1" t="s">
        <v>13</v>
      </c>
      <c r="F877" s="1" t="s">
        <v>3519</v>
      </c>
      <c r="G877" s="12">
        <v>2013</v>
      </c>
      <c r="H877" s="4" t="str">
        <f ca="1">IF(Table1[[#This Row],[release_year]]&gt;YEAR(TODAY()) - 50,"Yes", "No")</f>
        <v>Yes</v>
      </c>
      <c r="I877" s="1" t="s">
        <v>15</v>
      </c>
      <c r="J877" s="1" t="str">
        <f>IF(Table1[[#This Row],[age_certification]] = "","Not Rated",Table1[[#This Row],[age_certification]])</f>
        <v>R</v>
      </c>
      <c r="K877" s="18">
        <v>104</v>
      </c>
      <c r="L877" s="9" t="s">
        <v>3520</v>
      </c>
      <c r="M877" s="11">
        <v>5.7</v>
      </c>
      <c r="N877" s="12">
        <v>75015</v>
      </c>
      <c r="O877" t="str">
        <f>IF(Table1[[#This Row],[imdb_votes]]&gt;100000, "popular", "not popular")</f>
        <v>not popular</v>
      </c>
    </row>
    <row r="878" spans="1:15" ht="15.75" customHeight="1" x14ac:dyDescent="0.3">
      <c r="A878" s="1">
        <v>876</v>
      </c>
      <c r="B878" s="1" t="s">
        <v>3521</v>
      </c>
      <c r="C878" s="1" t="s">
        <v>3522</v>
      </c>
      <c r="D878" s="1" t="str">
        <f>TRIM(CLEAN(Table1[[#This Row],[title]]))</f>
        <v>Rush</v>
      </c>
      <c r="E878" s="1" t="s">
        <v>13</v>
      </c>
      <c r="F878" s="1" t="s">
        <v>3523</v>
      </c>
      <c r="G878" s="12">
        <v>2013</v>
      </c>
      <c r="H878" s="4" t="str">
        <f ca="1">IF(Table1[[#This Row],[release_year]]&gt;YEAR(TODAY()) - 50,"Yes", "No")</f>
        <v>Yes</v>
      </c>
      <c r="I878" s="1" t="s">
        <v>15</v>
      </c>
      <c r="J878" s="1" t="str">
        <f>IF(Table1[[#This Row],[age_certification]] = "","Not Rated",Table1[[#This Row],[age_certification]])</f>
        <v>R</v>
      </c>
      <c r="K878" s="18">
        <v>123</v>
      </c>
      <c r="L878" s="9" t="s">
        <v>3524</v>
      </c>
      <c r="M878" s="11">
        <v>8.1</v>
      </c>
      <c r="N878" s="12">
        <v>465254</v>
      </c>
      <c r="O878" t="str">
        <f>IF(Table1[[#This Row],[imdb_votes]]&gt;100000, "popular", "not popular")</f>
        <v>popular</v>
      </c>
    </row>
    <row r="879" spans="1:15" ht="15.75" customHeight="1" x14ac:dyDescent="0.3">
      <c r="A879" s="1">
        <v>877</v>
      </c>
      <c r="B879" s="1" t="s">
        <v>3525</v>
      </c>
      <c r="C879" s="1" t="s">
        <v>3526</v>
      </c>
      <c r="D879" s="1" t="str">
        <f>TRIM(CLEAN(Table1[[#This Row],[title]]))</f>
        <v>Reign</v>
      </c>
      <c r="E879" s="1" t="s">
        <v>32</v>
      </c>
      <c r="F879" s="1" t="s">
        <v>3527</v>
      </c>
      <c r="G879" s="12">
        <v>2013</v>
      </c>
      <c r="H879" s="4" t="str">
        <f ca="1">IF(Table1[[#This Row],[release_year]]&gt;YEAR(TODAY()) - 50,"Yes", "No")</f>
        <v>Yes</v>
      </c>
      <c r="I879" s="1" t="s">
        <v>34</v>
      </c>
      <c r="J879" s="1" t="str">
        <f>IF(Table1[[#This Row],[age_certification]] = "","Not Rated",Table1[[#This Row],[age_certification]])</f>
        <v>TV-14</v>
      </c>
      <c r="K879" s="18">
        <v>42</v>
      </c>
      <c r="L879" s="9" t="s">
        <v>3528</v>
      </c>
      <c r="M879" s="11">
        <v>7.5</v>
      </c>
      <c r="N879" s="12">
        <v>47751</v>
      </c>
      <c r="O879" t="str">
        <f>IF(Table1[[#This Row],[imdb_votes]]&gt;100000, "popular", "not popular")</f>
        <v>not popular</v>
      </c>
    </row>
    <row r="880" spans="1:15" ht="15.75" customHeight="1" x14ac:dyDescent="0.3">
      <c r="A880" s="1">
        <v>878</v>
      </c>
      <c r="B880" s="1" t="s">
        <v>3529</v>
      </c>
      <c r="C880" s="1" t="s">
        <v>3530</v>
      </c>
      <c r="D880" s="1" t="str">
        <f>TRIM(CLEAN(Table1[[#This Row],[title]]))</f>
        <v>How to Train Your Dragon 2</v>
      </c>
      <c r="E880" s="1" t="s">
        <v>13</v>
      </c>
      <c r="F880" s="1" t="s">
        <v>3531</v>
      </c>
      <c r="G880" s="12">
        <v>2014</v>
      </c>
      <c r="H880" s="4" t="str">
        <f ca="1">IF(Table1[[#This Row],[release_year]]&gt;YEAR(TODAY()) - 50,"Yes", "No")</f>
        <v>Yes</v>
      </c>
      <c r="I880" s="1" t="s">
        <v>20</v>
      </c>
      <c r="J880" s="1" t="str">
        <f>IF(Table1[[#This Row],[age_certification]] = "","Not Rated",Table1[[#This Row],[age_certification]])</f>
        <v>PG</v>
      </c>
      <c r="K880" s="18">
        <v>102</v>
      </c>
      <c r="L880" s="9" t="s">
        <v>3532</v>
      </c>
      <c r="M880" s="11">
        <v>7.8</v>
      </c>
      <c r="N880" s="12">
        <v>327565</v>
      </c>
      <c r="O880" t="str">
        <f>IF(Table1[[#This Row],[imdb_votes]]&gt;100000, "popular", "not popular")</f>
        <v>popular</v>
      </c>
    </row>
    <row r="881" spans="1:15" ht="15.75" customHeight="1" x14ac:dyDescent="0.3">
      <c r="A881" s="1">
        <v>879</v>
      </c>
      <c r="B881" s="1" t="s">
        <v>3533</v>
      </c>
      <c r="C881" s="1" t="s">
        <v>3534</v>
      </c>
      <c r="D881" s="1" t="str">
        <f>TRIM(CLEAN(Table1[[#This Row],[title]]))</f>
        <v>Begin Again</v>
      </c>
      <c r="E881" s="1" t="s">
        <v>13</v>
      </c>
      <c r="F881" s="1" t="s">
        <v>3535</v>
      </c>
      <c r="G881" s="12">
        <v>2013</v>
      </c>
      <c r="H881" s="4" t="str">
        <f ca="1">IF(Table1[[#This Row],[release_year]]&gt;YEAR(TODAY()) - 50,"Yes", "No")</f>
        <v>Yes</v>
      </c>
      <c r="I881" s="1" t="s">
        <v>15</v>
      </c>
      <c r="J881" s="1" t="str">
        <f>IF(Table1[[#This Row],[age_certification]] = "","Not Rated",Table1[[#This Row],[age_certification]])</f>
        <v>R</v>
      </c>
      <c r="K881" s="18">
        <v>104</v>
      </c>
      <c r="L881" s="9" t="s">
        <v>3536</v>
      </c>
      <c r="M881" s="11">
        <v>7.4</v>
      </c>
      <c r="N881" s="12">
        <v>154049</v>
      </c>
      <c r="O881" t="str">
        <f>IF(Table1[[#This Row],[imdb_votes]]&gt;100000, "popular", "not popular")</f>
        <v>popular</v>
      </c>
    </row>
    <row r="882" spans="1:15" ht="15.75" customHeight="1" x14ac:dyDescent="0.3">
      <c r="A882" s="1">
        <v>880</v>
      </c>
      <c r="B882" s="1" t="s">
        <v>3537</v>
      </c>
      <c r="C882" s="1" t="s">
        <v>3538</v>
      </c>
      <c r="D882" s="1" t="str">
        <f>TRIM(CLEAN(Table1[[#This Row],[title]]))</f>
        <v>The Conjuring</v>
      </c>
      <c r="E882" s="1" t="s">
        <v>13</v>
      </c>
      <c r="F882" s="1" t="s">
        <v>3539</v>
      </c>
      <c r="G882" s="12">
        <v>2013</v>
      </c>
      <c r="H882" s="4" t="str">
        <f ca="1">IF(Table1[[#This Row],[release_year]]&gt;YEAR(TODAY()) - 50,"Yes", "No")</f>
        <v>Yes</v>
      </c>
      <c r="I882" s="1" t="s">
        <v>15</v>
      </c>
      <c r="J882" s="1" t="str">
        <f>IF(Table1[[#This Row],[age_certification]] = "","Not Rated",Table1[[#This Row],[age_certification]])</f>
        <v>R</v>
      </c>
      <c r="K882" s="18">
        <v>107</v>
      </c>
      <c r="L882" s="9" t="s">
        <v>3540</v>
      </c>
      <c r="M882" s="11">
        <v>7.5</v>
      </c>
      <c r="N882" s="12">
        <v>491048</v>
      </c>
      <c r="O882" t="str">
        <f>IF(Table1[[#This Row],[imdb_votes]]&gt;100000, "popular", "not popular")</f>
        <v>popular</v>
      </c>
    </row>
    <row r="883" spans="1:15" ht="15.75" customHeight="1" x14ac:dyDescent="0.3">
      <c r="A883" s="1">
        <v>881</v>
      </c>
      <c r="B883" s="1" t="s">
        <v>3541</v>
      </c>
      <c r="C883" s="1" t="s">
        <v>3542</v>
      </c>
      <c r="D883" s="1" t="str">
        <f>TRIM(CLEAN(Table1[[#This Row],[title]]))</f>
        <v>Insidious: Chapter 2</v>
      </c>
      <c r="E883" s="1" t="s">
        <v>13</v>
      </c>
      <c r="F883" s="1" t="s">
        <v>3543</v>
      </c>
      <c r="G883" s="12">
        <v>2013</v>
      </c>
      <c r="H883" s="4" t="str">
        <f ca="1">IF(Table1[[#This Row],[release_year]]&gt;YEAR(TODAY()) - 50,"Yes", "No")</f>
        <v>Yes</v>
      </c>
      <c r="I883" s="1" t="s">
        <v>56</v>
      </c>
      <c r="J883" s="1" t="str">
        <f>IF(Table1[[#This Row],[age_certification]] = "","Not Rated",Table1[[#This Row],[age_certification]])</f>
        <v>PG-13</v>
      </c>
      <c r="K883" s="18">
        <v>106</v>
      </c>
      <c r="L883" s="9" t="s">
        <v>3544</v>
      </c>
      <c r="M883" s="11">
        <v>6.5</v>
      </c>
      <c r="N883" s="12">
        <v>167549</v>
      </c>
      <c r="O883" t="str">
        <f>IF(Table1[[#This Row],[imdb_votes]]&gt;100000, "popular", "not popular")</f>
        <v>popular</v>
      </c>
    </row>
    <row r="884" spans="1:15" ht="15.75" customHeight="1" x14ac:dyDescent="0.3">
      <c r="A884" s="1">
        <v>882</v>
      </c>
      <c r="B884" s="1" t="s">
        <v>3545</v>
      </c>
      <c r="C884" s="1" t="s">
        <v>3546</v>
      </c>
      <c r="D884" s="1" t="str">
        <f>TRIM(CLEAN(Table1[[#This Row],[title]]))</f>
        <v>BoJack Horseman</v>
      </c>
      <c r="E884" s="1" t="s">
        <v>32</v>
      </c>
      <c r="F884" s="1" t="s">
        <v>3547</v>
      </c>
      <c r="G884" s="12">
        <v>2014</v>
      </c>
      <c r="H884" s="4" t="str">
        <f ca="1">IF(Table1[[#This Row],[release_year]]&gt;YEAR(TODAY()) - 50,"Yes", "No")</f>
        <v>Yes</v>
      </c>
      <c r="I884" s="1" t="s">
        <v>132</v>
      </c>
      <c r="J884" s="1" t="str">
        <f>IF(Table1[[#This Row],[age_certification]] = "","Not Rated",Table1[[#This Row],[age_certification]])</f>
        <v>TV-MA</v>
      </c>
      <c r="K884" s="18">
        <v>26</v>
      </c>
      <c r="L884" s="9" t="s">
        <v>3548</v>
      </c>
      <c r="M884" s="11">
        <v>8.8000000000000007</v>
      </c>
      <c r="N884" s="12">
        <v>143584</v>
      </c>
      <c r="O884" t="str">
        <f>IF(Table1[[#This Row],[imdb_votes]]&gt;100000, "popular", "not popular")</f>
        <v>popular</v>
      </c>
    </row>
    <row r="885" spans="1:15" ht="15.75" customHeight="1" x14ac:dyDescent="0.3">
      <c r="A885" s="1">
        <v>883</v>
      </c>
      <c r="B885" s="1" t="s">
        <v>3549</v>
      </c>
      <c r="C885" s="1" t="s">
        <v>3550</v>
      </c>
      <c r="D885" s="1" t="str">
        <f>TRIM(CLEAN(Table1[[#This Row],[title]]))</f>
        <v>House of Cards</v>
      </c>
      <c r="E885" s="1" t="s">
        <v>32</v>
      </c>
      <c r="F885" s="1" t="s">
        <v>3551</v>
      </c>
      <c r="G885" s="12">
        <v>2013</v>
      </c>
      <c r="H885" s="4" t="str">
        <f ca="1">IF(Table1[[#This Row],[release_year]]&gt;YEAR(TODAY()) - 50,"Yes", "No")</f>
        <v>Yes</v>
      </c>
      <c r="I885" s="1" t="s">
        <v>132</v>
      </c>
      <c r="J885" s="1" t="str">
        <f>IF(Table1[[#This Row],[age_certification]] = "","Not Rated",Table1[[#This Row],[age_certification]])</f>
        <v>TV-MA</v>
      </c>
      <c r="K885" s="18">
        <v>52</v>
      </c>
      <c r="L885" s="9" t="s">
        <v>3552</v>
      </c>
      <c r="M885" s="11">
        <v>8.6999999999999904</v>
      </c>
      <c r="N885" s="12">
        <v>494092</v>
      </c>
      <c r="O885" t="str">
        <f>IF(Table1[[#This Row],[imdb_votes]]&gt;100000, "popular", "not popular")</f>
        <v>popular</v>
      </c>
    </row>
    <row r="886" spans="1:15" ht="15.75" customHeight="1" x14ac:dyDescent="0.3">
      <c r="A886" s="1">
        <v>884</v>
      </c>
      <c r="B886" s="1" t="s">
        <v>3553</v>
      </c>
      <c r="C886" s="1" t="s">
        <v>3554</v>
      </c>
      <c r="D886" s="1" t="str">
        <f>TRIM(CLEAN(Table1[[#This Row],[title]]))</f>
        <v>Henry Danger</v>
      </c>
      <c r="E886" s="1" t="s">
        <v>32</v>
      </c>
      <c r="F886" s="1" t="s">
        <v>3555</v>
      </c>
      <c r="G886" s="12">
        <v>2014</v>
      </c>
      <c r="H886" s="4" t="str">
        <f ca="1">IF(Table1[[#This Row],[release_year]]&gt;YEAR(TODAY()) - 50,"Yes", "No")</f>
        <v>Yes</v>
      </c>
      <c r="I886" s="1" t="s">
        <v>247</v>
      </c>
      <c r="J886" s="1" t="str">
        <f>IF(Table1[[#This Row],[age_certification]] = "","Not Rated",Table1[[#This Row],[age_certification]])</f>
        <v>TV-G</v>
      </c>
      <c r="K886" s="18">
        <v>24</v>
      </c>
      <c r="L886" s="9" t="s">
        <v>3556</v>
      </c>
      <c r="M886" s="11">
        <v>5.6</v>
      </c>
      <c r="N886" s="12">
        <v>5245</v>
      </c>
      <c r="O886" t="str">
        <f>IF(Table1[[#This Row],[imdb_votes]]&gt;100000, "popular", "not popular")</f>
        <v>not popular</v>
      </c>
    </row>
    <row r="887" spans="1:15" ht="15.75" customHeight="1" x14ac:dyDescent="0.3">
      <c r="A887" s="1">
        <v>885</v>
      </c>
      <c r="B887" s="1" t="s">
        <v>3557</v>
      </c>
      <c r="C887" s="1" t="s">
        <v>3558</v>
      </c>
      <c r="D887" s="1" t="str">
        <f>TRIM(CLEAN(Table1[[#This Row],[title]]))</f>
        <v>A Walk Among the Tombstones</v>
      </c>
      <c r="E887" s="1" t="s">
        <v>13</v>
      </c>
      <c r="F887" s="1" t="s">
        <v>3559</v>
      </c>
      <c r="G887" s="12">
        <v>2014</v>
      </c>
      <c r="H887" s="4" t="str">
        <f ca="1">IF(Table1[[#This Row],[release_year]]&gt;YEAR(TODAY()) - 50,"Yes", "No")</f>
        <v>Yes</v>
      </c>
      <c r="I887" s="1" t="s">
        <v>15</v>
      </c>
      <c r="J887" s="1" t="str">
        <f>IF(Table1[[#This Row],[age_certification]] = "","Not Rated",Table1[[#This Row],[age_certification]])</f>
        <v>R</v>
      </c>
      <c r="K887" s="18">
        <v>113</v>
      </c>
      <c r="L887" s="9" t="s">
        <v>3560</v>
      </c>
      <c r="M887" s="11">
        <v>6.5</v>
      </c>
      <c r="N887" s="12">
        <v>120389</v>
      </c>
      <c r="O887" t="str">
        <f>IF(Table1[[#This Row],[imdb_votes]]&gt;100000, "popular", "not popular")</f>
        <v>popular</v>
      </c>
    </row>
    <row r="888" spans="1:15" ht="15.75" customHeight="1" x14ac:dyDescent="0.3">
      <c r="A888" s="1">
        <v>886</v>
      </c>
      <c r="B888" s="1" t="s">
        <v>3561</v>
      </c>
      <c r="C888" s="1" t="s">
        <v>3562</v>
      </c>
      <c r="D888" s="1" t="str">
        <f>TRIM(CLEAN(Table1[[#This Row],[title]]))</f>
        <v>Olympus Has Fallen</v>
      </c>
      <c r="E888" s="1" t="s">
        <v>13</v>
      </c>
      <c r="F888" s="1" t="s">
        <v>3563</v>
      </c>
      <c r="G888" s="12">
        <v>2013</v>
      </c>
      <c r="H888" s="4" t="str">
        <f ca="1">IF(Table1[[#This Row],[release_year]]&gt;YEAR(TODAY()) - 50,"Yes", "No")</f>
        <v>Yes</v>
      </c>
      <c r="I888" s="1" t="s">
        <v>15</v>
      </c>
      <c r="J888" s="1" t="str">
        <f>IF(Table1[[#This Row],[age_certification]] = "","Not Rated",Table1[[#This Row],[age_certification]])</f>
        <v>R</v>
      </c>
      <c r="K888" s="18">
        <v>119</v>
      </c>
      <c r="L888" s="9" t="s">
        <v>3564</v>
      </c>
      <c r="M888" s="11">
        <v>6.5</v>
      </c>
      <c r="N888" s="12">
        <v>272334</v>
      </c>
      <c r="O888" t="str">
        <f>IF(Table1[[#This Row],[imdb_votes]]&gt;100000, "popular", "not popular")</f>
        <v>popular</v>
      </c>
    </row>
    <row r="889" spans="1:15" ht="15.75" customHeight="1" x14ac:dyDescent="0.3">
      <c r="A889" s="1">
        <v>887</v>
      </c>
      <c r="B889" s="1" t="s">
        <v>3565</v>
      </c>
      <c r="C889" s="1" t="s">
        <v>3566</v>
      </c>
      <c r="D889" s="1" t="str">
        <f>TRIM(CLEAN(Table1[[#This Row],[title]]))</f>
        <v>The Giver</v>
      </c>
      <c r="E889" s="1" t="s">
        <v>13</v>
      </c>
      <c r="F889" s="1" t="s">
        <v>3567</v>
      </c>
      <c r="G889" s="12">
        <v>2014</v>
      </c>
      <c r="H889" s="4" t="str">
        <f ca="1">IF(Table1[[#This Row],[release_year]]&gt;YEAR(TODAY()) - 50,"Yes", "No")</f>
        <v>Yes</v>
      </c>
      <c r="I889" s="1" t="s">
        <v>56</v>
      </c>
      <c r="J889" s="1" t="str">
        <f>IF(Table1[[#This Row],[age_certification]] = "","Not Rated",Table1[[#This Row],[age_certification]])</f>
        <v>PG-13</v>
      </c>
      <c r="K889" s="18">
        <v>97</v>
      </c>
      <c r="L889" s="9" t="s">
        <v>3568</v>
      </c>
      <c r="M889" s="11">
        <v>6.4</v>
      </c>
      <c r="N889" s="12">
        <v>118117</v>
      </c>
      <c r="O889" t="str">
        <f>IF(Table1[[#This Row],[imdb_votes]]&gt;100000, "popular", "not popular")</f>
        <v>popular</v>
      </c>
    </row>
    <row r="890" spans="1:15" ht="15.75" customHeight="1" x14ac:dyDescent="0.3">
      <c r="A890" s="1">
        <v>888</v>
      </c>
      <c r="B890" s="1" t="s">
        <v>3569</v>
      </c>
      <c r="C890" s="1" t="s">
        <v>3570</v>
      </c>
      <c r="D890" s="1" t="str">
        <f>TRIM(CLEAN(Table1[[#This Row],[title]]))</f>
        <v>Orange Is the New Black</v>
      </c>
      <c r="E890" s="1" t="s">
        <v>32</v>
      </c>
      <c r="F890" s="1" t="s">
        <v>3571</v>
      </c>
      <c r="G890" s="12">
        <v>2013</v>
      </c>
      <c r="H890" s="4" t="str">
        <f ca="1">IF(Table1[[#This Row],[release_year]]&gt;YEAR(TODAY()) - 50,"Yes", "No")</f>
        <v>Yes</v>
      </c>
      <c r="I890" s="1" t="s">
        <v>132</v>
      </c>
      <c r="J890" s="1" t="str">
        <f>IF(Table1[[#This Row],[age_certification]] = "","Not Rated",Table1[[#This Row],[age_certification]])</f>
        <v>TV-MA</v>
      </c>
      <c r="K890" s="18">
        <v>59</v>
      </c>
      <c r="L890" s="9" t="s">
        <v>3572</v>
      </c>
      <c r="M890" s="11">
        <v>8.1</v>
      </c>
      <c r="N890" s="12">
        <v>295591</v>
      </c>
      <c r="O890" t="str">
        <f>IF(Table1[[#This Row],[imdb_votes]]&gt;100000, "popular", "not popular")</f>
        <v>popular</v>
      </c>
    </row>
    <row r="891" spans="1:15" ht="15.75" customHeight="1" x14ac:dyDescent="0.3">
      <c r="A891" s="1">
        <v>889</v>
      </c>
      <c r="B891" s="1" t="s">
        <v>3573</v>
      </c>
      <c r="C891" s="1" t="s">
        <v>3574</v>
      </c>
      <c r="D891" s="1" t="str">
        <f>TRIM(CLEAN(Table1[[#This Row],[title]]))</f>
        <v>The Originals</v>
      </c>
      <c r="E891" s="1" t="s">
        <v>32</v>
      </c>
      <c r="F891" s="1" t="s">
        <v>3575</v>
      </c>
      <c r="G891" s="12">
        <v>2013</v>
      </c>
      <c r="H891" s="4" t="str">
        <f ca="1">IF(Table1[[#This Row],[release_year]]&gt;YEAR(TODAY()) - 50,"Yes", "No")</f>
        <v>Yes</v>
      </c>
      <c r="I891" s="1" t="s">
        <v>34</v>
      </c>
      <c r="J891" s="1" t="str">
        <f>IF(Table1[[#This Row],[age_certification]] = "","Not Rated",Table1[[#This Row],[age_certification]])</f>
        <v>TV-14</v>
      </c>
      <c r="K891" s="18">
        <v>43</v>
      </c>
      <c r="L891" s="9" t="s">
        <v>3576</v>
      </c>
      <c r="M891" s="11">
        <v>8.3000000000000007</v>
      </c>
      <c r="N891" s="12">
        <v>131574</v>
      </c>
      <c r="O891" t="str">
        <f>IF(Table1[[#This Row],[imdb_votes]]&gt;100000, "popular", "not popular")</f>
        <v>popular</v>
      </c>
    </row>
    <row r="892" spans="1:15" ht="15.75" customHeight="1" x14ac:dyDescent="0.3">
      <c r="A892" s="1">
        <v>890</v>
      </c>
      <c r="B892" s="1" t="s">
        <v>3577</v>
      </c>
      <c r="C892" s="1" t="s">
        <v>3578</v>
      </c>
      <c r="D892" s="1" t="str">
        <f>TRIM(CLEAN(Table1[[#This Row],[title]]))</f>
        <v>Jane the Virgin</v>
      </c>
      <c r="E892" s="1" t="s">
        <v>32</v>
      </c>
      <c r="F892" s="1" t="s">
        <v>3579</v>
      </c>
      <c r="G892" s="12">
        <v>2014</v>
      </c>
      <c r="H892" s="4" t="str">
        <f ca="1">IF(Table1[[#This Row],[release_year]]&gt;YEAR(TODAY()) - 50,"Yes", "No")</f>
        <v>Yes</v>
      </c>
      <c r="I892" s="1" t="s">
        <v>34</v>
      </c>
      <c r="J892" s="1" t="str">
        <f>IF(Table1[[#This Row],[age_certification]] = "","Not Rated",Table1[[#This Row],[age_certification]])</f>
        <v>TV-14</v>
      </c>
      <c r="K892" s="18">
        <v>42</v>
      </c>
      <c r="L892" s="9" t="s">
        <v>3580</v>
      </c>
      <c r="M892" s="11">
        <v>7.8</v>
      </c>
      <c r="N892" s="12">
        <v>46286</v>
      </c>
      <c r="O892" t="str">
        <f>IF(Table1[[#This Row],[imdb_votes]]&gt;100000, "popular", "not popular")</f>
        <v>not popular</v>
      </c>
    </row>
    <row r="893" spans="1:15" ht="15.75" customHeight="1" x14ac:dyDescent="0.3">
      <c r="A893" s="1">
        <v>891</v>
      </c>
      <c r="B893" s="1" t="s">
        <v>3581</v>
      </c>
      <c r="C893" s="1" t="s">
        <v>3582</v>
      </c>
      <c r="D893" s="1" t="str">
        <f>TRIM(CLEAN(Table1[[#This Row],[title]]))</f>
        <v>Creep</v>
      </c>
      <c r="E893" s="1" t="s">
        <v>13</v>
      </c>
      <c r="F893" s="1" t="s">
        <v>3583</v>
      </c>
      <c r="G893" s="12">
        <v>2014</v>
      </c>
      <c r="H893" s="4" t="str">
        <f ca="1">IF(Table1[[#This Row],[release_year]]&gt;YEAR(TODAY()) - 50,"Yes", "No")</f>
        <v>Yes</v>
      </c>
      <c r="I893" s="1" t="s">
        <v>15</v>
      </c>
      <c r="J893" s="1" t="str">
        <f>IF(Table1[[#This Row],[age_certification]] = "","Not Rated",Table1[[#This Row],[age_certification]])</f>
        <v>R</v>
      </c>
      <c r="K893" s="18">
        <v>77</v>
      </c>
      <c r="L893" s="9" t="s">
        <v>3584</v>
      </c>
      <c r="M893" s="11">
        <v>6.3</v>
      </c>
      <c r="N893" s="12">
        <v>52233</v>
      </c>
      <c r="O893" t="str">
        <f>IF(Table1[[#This Row],[imdb_votes]]&gt;100000, "popular", "not popular")</f>
        <v>not popular</v>
      </c>
    </row>
    <row r="894" spans="1:15" ht="15.75" customHeight="1" x14ac:dyDescent="0.3">
      <c r="A894" s="1">
        <v>892</v>
      </c>
      <c r="B894" s="1" t="s">
        <v>3585</v>
      </c>
      <c r="C894" s="1" t="s">
        <v>3586</v>
      </c>
      <c r="D894" s="1" t="str">
        <f>TRIM(CLEAN(Table1[[#This Row],[title]]))</f>
        <v>St. Vincent</v>
      </c>
      <c r="E894" s="1" t="s">
        <v>13</v>
      </c>
      <c r="F894" s="1" t="s">
        <v>3587</v>
      </c>
      <c r="G894" s="12">
        <v>2014</v>
      </c>
      <c r="H894" s="4" t="str">
        <f ca="1">IF(Table1[[#This Row],[release_year]]&gt;YEAR(TODAY()) - 50,"Yes", "No")</f>
        <v>Yes</v>
      </c>
      <c r="I894" s="1" t="s">
        <v>56</v>
      </c>
      <c r="J894" s="1" t="str">
        <f>IF(Table1[[#This Row],[age_certification]] = "","Not Rated",Table1[[#This Row],[age_certification]])</f>
        <v>PG-13</v>
      </c>
      <c r="K894" s="18">
        <v>102</v>
      </c>
      <c r="L894" s="9" t="s">
        <v>3588</v>
      </c>
      <c r="M894" s="11">
        <v>7.2</v>
      </c>
      <c r="N894" s="12">
        <v>102103</v>
      </c>
      <c r="O894" t="str">
        <f>IF(Table1[[#This Row],[imdb_votes]]&gt;100000, "popular", "not popular")</f>
        <v>popular</v>
      </c>
    </row>
    <row r="895" spans="1:15" ht="15.75" customHeight="1" x14ac:dyDescent="0.3">
      <c r="A895" s="1">
        <v>893</v>
      </c>
      <c r="B895" s="1" t="s">
        <v>3589</v>
      </c>
      <c r="C895" s="1" t="s">
        <v>3590</v>
      </c>
      <c r="D895" s="1" t="str">
        <f>TRIM(CLEAN(Table1[[#This Row],[title]]))</f>
        <v>Marco Polo</v>
      </c>
      <c r="E895" s="1" t="s">
        <v>32</v>
      </c>
      <c r="F895" s="1" t="s">
        <v>3591</v>
      </c>
      <c r="G895" s="12">
        <v>2014</v>
      </c>
      <c r="H895" s="4" t="str">
        <f ca="1">IF(Table1[[#This Row],[release_year]]&gt;YEAR(TODAY()) - 50,"Yes", "No")</f>
        <v>Yes</v>
      </c>
      <c r="I895" s="1" t="s">
        <v>132</v>
      </c>
      <c r="J895" s="1" t="str">
        <f>IF(Table1[[#This Row],[age_certification]] = "","Not Rated",Table1[[#This Row],[age_certification]])</f>
        <v>TV-MA</v>
      </c>
      <c r="K895" s="18">
        <v>55</v>
      </c>
      <c r="L895" s="9" t="s">
        <v>3592</v>
      </c>
      <c r="M895" s="11">
        <v>8</v>
      </c>
      <c r="N895" s="12">
        <v>71229</v>
      </c>
      <c r="O895" t="str">
        <f>IF(Table1[[#This Row],[imdb_votes]]&gt;100000, "popular", "not popular")</f>
        <v>not popular</v>
      </c>
    </row>
    <row r="896" spans="1:15" ht="15.75" customHeight="1" x14ac:dyDescent="0.3">
      <c r="A896" s="1">
        <v>894</v>
      </c>
      <c r="B896" s="1" t="s">
        <v>3593</v>
      </c>
      <c r="C896" s="1" t="s">
        <v>3594</v>
      </c>
      <c r="D896" s="1" t="str">
        <f>TRIM(CLEAN(Table1[[#This Row],[title]]))</f>
        <v>Wentworth</v>
      </c>
      <c r="E896" s="1" t="s">
        <v>32</v>
      </c>
      <c r="F896" s="1" t="s">
        <v>3595</v>
      </c>
      <c r="G896" s="12">
        <v>2013</v>
      </c>
      <c r="H896" s="4" t="str">
        <f ca="1">IF(Table1[[#This Row],[release_year]]&gt;YEAR(TODAY()) - 50,"Yes", "No")</f>
        <v>Yes</v>
      </c>
      <c r="I896" s="1" t="s">
        <v>132</v>
      </c>
      <c r="J896" s="1" t="str">
        <f>IF(Table1[[#This Row],[age_certification]] = "","Not Rated",Table1[[#This Row],[age_certification]])</f>
        <v>TV-MA</v>
      </c>
      <c r="K896" s="18">
        <v>46</v>
      </c>
      <c r="L896" s="9" t="s">
        <v>3596</v>
      </c>
      <c r="M896" s="11">
        <v>8.6</v>
      </c>
      <c r="N896" s="12">
        <v>21747</v>
      </c>
      <c r="O896" t="str">
        <f>IF(Table1[[#This Row],[imdb_votes]]&gt;100000, "popular", "not popular")</f>
        <v>not popular</v>
      </c>
    </row>
    <row r="897" spans="1:15" ht="15.75" customHeight="1" x14ac:dyDescent="0.3">
      <c r="A897" s="1">
        <v>895</v>
      </c>
      <c r="B897" s="1" t="s">
        <v>3597</v>
      </c>
      <c r="C897" s="1" t="s">
        <v>3598</v>
      </c>
      <c r="D897" s="1" t="str">
        <f>TRIM(CLEAN(Table1[[#This Row],[title]]))</f>
        <v>Madam Secretary</v>
      </c>
      <c r="E897" s="1" t="s">
        <v>32</v>
      </c>
      <c r="F897" s="1" t="s">
        <v>3599</v>
      </c>
      <c r="G897" s="12">
        <v>2014</v>
      </c>
      <c r="H897" s="4" t="str">
        <f ca="1">IF(Table1[[#This Row],[release_year]]&gt;YEAR(TODAY()) - 50,"Yes", "No")</f>
        <v>Yes</v>
      </c>
      <c r="I897" s="1" t="s">
        <v>34</v>
      </c>
      <c r="J897" s="1" t="str">
        <f>IF(Table1[[#This Row],[age_certification]] = "","Not Rated",Table1[[#This Row],[age_certification]])</f>
        <v>TV-14</v>
      </c>
      <c r="K897" s="18">
        <v>43</v>
      </c>
      <c r="L897" s="9" t="s">
        <v>3600</v>
      </c>
      <c r="M897" s="11">
        <v>7.6</v>
      </c>
      <c r="N897" s="12">
        <v>22563</v>
      </c>
      <c r="O897" t="str">
        <f>IF(Table1[[#This Row],[imdb_votes]]&gt;100000, "popular", "not popular")</f>
        <v>not popular</v>
      </c>
    </row>
    <row r="898" spans="1:15" ht="15.75" customHeight="1" x14ac:dyDescent="0.3">
      <c r="A898" s="1">
        <v>896</v>
      </c>
      <c r="B898" s="1" t="s">
        <v>3601</v>
      </c>
      <c r="C898" s="1" t="s">
        <v>3602</v>
      </c>
      <c r="D898" s="1" t="str">
        <f>TRIM(CLEAN(Table1[[#This Row],[title]]))</f>
        <v>The Green Inferno</v>
      </c>
      <c r="E898" s="1" t="s">
        <v>13</v>
      </c>
      <c r="F898" s="1" t="s">
        <v>3603</v>
      </c>
      <c r="G898" s="12">
        <v>2013</v>
      </c>
      <c r="H898" s="4" t="str">
        <f ca="1">IF(Table1[[#This Row],[release_year]]&gt;YEAR(TODAY()) - 50,"Yes", "No")</f>
        <v>Yes</v>
      </c>
      <c r="I898" s="1" t="s">
        <v>15</v>
      </c>
      <c r="J898" s="1" t="str">
        <f>IF(Table1[[#This Row],[age_certification]] = "","Not Rated",Table1[[#This Row],[age_certification]])</f>
        <v>R</v>
      </c>
      <c r="K898" s="18">
        <v>100</v>
      </c>
      <c r="L898" s="9" t="s">
        <v>3604</v>
      </c>
      <c r="M898" s="11">
        <v>5.3</v>
      </c>
      <c r="N898" s="12">
        <v>43149</v>
      </c>
      <c r="O898" t="str">
        <f>IF(Table1[[#This Row],[imdb_votes]]&gt;100000, "popular", "not popular")</f>
        <v>not popular</v>
      </c>
    </row>
    <row r="899" spans="1:15" ht="15.75" customHeight="1" x14ac:dyDescent="0.3">
      <c r="A899" s="1">
        <v>897</v>
      </c>
      <c r="B899" s="1" t="s">
        <v>3605</v>
      </c>
      <c r="C899" s="1" t="s">
        <v>3606</v>
      </c>
      <c r="D899" s="1" t="str">
        <f>TRIM(CLEAN(Table1[[#This Row],[title]]))</f>
        <v>Dark Skies</v>
      </c>
      <c r="E899" s="1" t="s">
        <v>13</v>
      </c>
      <c r="F899" s="1" t="s">
        <v>3607</v>
      </c>
      <c r="G899" s="12">
        <v>2013</v>
      </c>
      <c r="H899" s="4" t="str">
        <f ca="1">IF(Table1[[#This Row],[release_year]]&gt;YEAR(TODAY()) - 50,"Yes", "No")</f>
        <v>Yes</v>
      </c>
      <c r="I899" s="1" t="s">
        <v>56</v>
      </c>
      <c r="J899" s="1" t="str">
        <f>IF(Table1[[#This Row],[age_certification]] = "","Not Rated",Table1[[#This Row],[age_certification]])</f>
        <v>PG-13</v>
      </c>
      <c r="K899" s="18">
        <v>97</v>
      </c>
      <c r="L899" s="9" t="s">
        <v>3608</v>
      </c>
      <c r="M899" s="11">
        <v>6.3</v>
      </c>
      <c r="N899" s="12">
        <v>75139</v>
      </c>
      <c r="O899" t="str">
        <f>IF(Table1[[#This Row],[imdb_votes]]&gt;100000, "popular", "not popular")</f>
        <v>not popular</v>
      </c>
    </row>
    <row r="900" spans="1:15" ht="15.75" customHeight="1" x14ac:dyDescent="0.3">
      <c r="A900" s="1">
        <v>898</v>
      </c>
      <c r="B900" s="1" t="s">
        <v>3609</v>
      </c>
      <c r="C900" s="1" t="s">
        <v>3610</v>
      </c>
      <c r="D900" s="1" t="str">
        <f>TRIM(CLEAN(Table1[[#This Row],[title]]))</f>
        <v>KILL la KILL</v>
      </c>
      <c r="E900" s="1" t="s">
        <v>32</v>
      </c>
      <c r="F900" s="1" t="s">
        <v>3611</v>
      </c>
      <c r="G900" s="12">
        <v>2013</v>
      </c>
      <c r="H900" s="4" t="str">
        <f ca="1">IF(Table1[[#This Row],[release_year]]&gt;YEAR(TODAY()) - 50,"Yes", "No")</f>
        <v>Yes</v>
      </c>
      <c r="I900" s="1" t="s">
        <v>132</v>
      </c>
      <c r="J900" s="1" t="str">
        <f>IF(Table1[[#This Row],[age_certification]] = "","Not Rated",Table1[[#This Row],[age_certification]])</f>
        <v>TV-MA</v>
      </c>
      <c r="K900" s="18">
        <v>25</v>
      </c>
      <c r="L900" s="9" t="s">
        <v>3612</v>
      </c>
      <c r="M900" s="11">
        <v>7.9</v>
      </c>
      <c r="N900" s="12">
        <v>13372</v>
      </c>
      <c r="O900" t="str">
        <f>IF(Table1[[#This Row],[imdb_votes]]&gt;100000, "popular", "not popular")</f>
        <v>not popular</v>
      </c>
    </row>
    <row r="901" spans="1:15" ht="15.75" customHeight="1" x14ac:dyDescent="0.3">
      <c r="A901" s="1">
        <v>899</v>
      </c>
      <c r="B901" s="1" t="s">
        <v>3613</v>
      </c>
      <c r="C901" s="1" t="s">
        <v>3614</v>
      </c>
      <c r="D901" s="1" t="str">
        <f>TRIM(CLEAN(Table1[[#This Row],[title]]))</f>
        <v>The Frozen Ground</v>
      </c>
      <c r="E901" s="1" t="s">
        <v>13</v>
      </c>
      <c r="F901" s="1" t="s">
        <v>3615</v>
      </c>
      <c r="G901" s="12">
        <v>2013</v>
      </c>
      <c r="H901" s="4" t="str">
        <f ca="1">IF(Table1[[#This Row],[release_year]]&gt;YEAR(TODAY()) - 50,"Yes", "No")</f>
        <v>Yes</v>
      </c>
      <c r="I901" s="1" t="s">
        <v>15</v>
      </c>
      <c r="J901" s="1" t="str">
        <f>IF(Table1[[#This Row],[age_certification]] = "","Not Rated",Table1[[#This Row],[age_certification]])</f>
        <v>R</v>
      </c>
      <c r="K901" s="18">
        <v>105</v>
      </c>
      <c r="L901" s="9" t="s">
        <v>3616</v>
      </c>
      <c r="M901" s="11">
        <v>6.4</v>
      </c>
      <c r="N901" s="12">
        <v>62183</v>
      </c>
      <c r="O901" t="str">
        <f>IF(Table1[[#This Row],[imdb_votes]]&gt;100000, "popular", "not popular")</f>
        <v>not popular</v>
      </c>
    </row>
    <row r="902" spans="1:15" ht="15.75" customHeight="1" x14ac:dyDescent="0.3">
      <c r="A902" s="1">
        <v>900</v>
      </c>
      <c r="B902" s="1" t="s">
        <v>3617</v>
      </c>
      <c r="C902" s="1" t="s">
        <v>3618</v>
      </c>
      <c r="D902" s="1" t="str">
        <f>TRIM(CLEAN(Table1[[#This Row],[title]]))</f>
        <v>Z Nation</v>
      </c>
      <c r="E902" s="1" t="s">
        <v>32</v>
      </c>
      <c r="F902" s="1" t="s">
        <v>3619</v>
      </c>
      <c r="G902" s="12">
        <v>2014</v>
      </c>
      <c r="H902" s="4" t="str">
        <f ca="1">IF(Table1[[#This Row],[release_year]]&gt;YEAR(TODAY()) - 50,"Yes", "No")</f>
        <v>Yes</v>
      </c>
      <c r="I902" s="1" t="s">
        <v>34</v>
      </c>
      <c r="J902" s="1" t="str">
        <f>IF(Table1[[#This Row],[age_certification]] = "","Not Rated",Table1[[#This Row],[age_certification]])</f>
        <v>TV-14</v>
      </c>
      <c r="K902" s="18">
        <v>43</v>
      </c>
      <c r="L902" s="9" t="s">
        <v>3620</v>
      </c>
      <c r="M902" s="11">
        <v>6.6</v>
      </c>
      <c r="N902" s="12">
        <v>36059</v>
      </c>
      <c r="O902" t="str">
        <f>IF(Table1[[#This Row],[imdb_votes]]&gt;100000, "popular", "not popular")</f>
        <v>not popular</v>
      </c>
    </row>
    <row r="903" spans="1:15" ht="15.75" customHeight="1" x14ac:dyDescent="0.3">
      <c r="A903" s="1">
        <v>901</v>
      </c>
      <c r="B903" s="1" t="s">
        <v>3621</v>
      </c>
      <c r="C903" s="1" t="s">
        <v>3622</v>
      </c>
      <c r="D903" s="1" t="str">
        <f>TRIM(CLEAN(Table1[[#This Row],[title]]))</f>
        <v>From Dusk Till Dawn: The Series</v>
      </c>
      <c r="E903" s="1" t="s">
        <v>32</v>
      </c>
      <c r="F903" s="1" t="s">
        <v>3623</v>
      </c>
      <c r="G903" s="12">
        <v>2014</v>
      </c>
      <c r="H903" s="4" t="str">
        <f ca="1">IF(Table1[[#This Row],[release_year]]&gt;YEAR(TODAY()) - 50,"Yes", "No")</f>
        <v>Yes</v>
      </c>
      <c r="I903" s="1" t="s">
        <v>34</v>
      </c>
      <c r="J903" s="1" t="str">
        <f>IF(Table1[[#This Row],[age_certification]] = "","Not Rated",Table1[[#This Row],[age_certification]])</f>
        <v>TV-14</v>
      </c>
      <c r="K903" s="18">
        <v>45</v>
      </c>
      <c r="L903" s="9" t="s">
        <v>3624</v>
      </c>
      <c r="M903" s="11">
        <v>6.9</v>
      </c>
      <c r="N903" s="12">
        <v>20132</v>
      </c>
      <c r="O903" t="str">
        <f>IF(Table1[[#This Row],[imdb_votes]]&gt;100000, "popular", "not popular")</f>
        <v>not popular</v>
      </c>
    </row>
    <row r="904" spans="1:15" ht="15.75" customHeight="1" x14ac:dyDescent="0.3">
      <c r="A904" s="1">
        <v>902</v>
      </c>
      <c r="B904" s="1" t="s">
        <v>3625</v>
      </c>
      <c r="C904" s="1" t="s">
        <v>3626</v>
      </c>
      <c r="D904" s="1" t="str">
        <f>TRIM(CLEAN(Table1[[#This Row],[title]]))</f>
        <v>Empire State</v>
      </c>
      <c r="E904" s="1" t="s">
        <v>13</v>
      </c>
      <c r="F904" s="1" t="s">
        <v>3627</v>
      </c>
      <c r="G904" s="12">
        <v>2013</v>
      </c>
      <c r="H904" s="4" t="str">
        <f ca="1">IF(Table1[[#This Row],[release_year]]&gt;YEAR(TODAY()) - 50,"Yes", "No")</f>
        <v>Yes</v>
      </c>
      <c r="I904" s="1" t="s">
        <v>15</v>
      </c>
      <c r="J904" s="1" t="str">
        <f>IF(Table1[[#This Row],[age_certification]] = "","Not Rated",Table1[[#This Row],[age_certification]])</f>
        <v>R</v>
      </c>
      <c r="K904" s="18">
        <v>94</v>
      </c>
      <c r="L904" s="9" t="s">
        <v>3628</v>
      </c>
      <c r="M904" s="11">
        <v>5.2</v>
      </c>
      <c r="N904" s="12">
        <v>21368</v>
      </c>
      <c r="O904" t="str">
        <f>IF(Table1[[#This Row],[imdb_votes]]&gt;100000, "popular", "not popular")</f>
        <v>not popular</v>
      </c>
    </row>
    <row r="905" spans="1:15" ht="15.75" customHeight="1" x14ac:dyDescent="0.3">
      <c r="A905" s="1">
        <v>903</v>
      </c>
      <c r="B905" s="1" t="s">
        <v>3629</v>
      </c>
      <c r="C905" s="1" t="s">
        <v>3630</v>
      </c>
      <c r="D905" s="1" t="str">
        <f>TRIM(CLEAN(Table1[[#This Row],[title]]))</f>
        <v>Derek</v>
      </c>
      <c r="E905" s="1" t="s">
        <v>32</v>
      </c>
      <c r="F905" s="1" t="s">
        <v>3631</v>
      </c>
      <c r="G905" s="12">
        <v>2013</v>
      </c>
      <c r="H905" s="4" t="str">
        <f ca="1">IF(Table1[[#This Row],[release_year]]&gt;YEAR(TODAY()) - 50,"Yes", "No")</f>
        <v>Yes</v>
      </c>
      <c r="I905" s="1" t="s">
        <v>132</v>
      </c>
      <c r="J905" s="1" t="str">
        <f>IF(Table1[[#This Row],[age_certification]] = "","Not Rated",Table1[[#This Row],[age_certification]])</f>
        <v>TV-MA</v>
      </c>
      <c r="K905" s="18">
        <v>26</v>
      </c>
      <c r="L905" s="9" t="s">
        <v>3632</v>
      </c>
      <c r="M905" s="11">
        <v>8.1</v>
      </c>
      <c r="N905" s="12">
        <v>31976</v>
      </c>
      <c r="O905" t="str">
        <f>IF(Table1[[#This Row],[imdb_votes]]&gt;100000, "popular", "not popular")</f>
        <v>not popular</v>
      </c>
    </row>
    <row r="906" spans="1:15" ht="15.75" customHeight="1" x14ac:dyDescent="0.3">
      <c r="A906" s="1">
        <v>904</v>
      </c>
      <c r="B906" s="1" t="s">
        <v>3633</v>
      </c>
      <c r="C906" s="1" t="s">
        <v>3634</v>
      </c>
      <c r="D906" s="1" t="str">
        <f>TRIM(CLEAN(Table1[[#This Row],[title]]))</f>
        <v>Shrek the Musical</v>
      </c>
      <c r="E906" s="1" t="s">
        <v>13</v>
      </c>
      <c r="F906" s="1" t="s">
        <v>3635</v>
      </c>
      <c r="G906" s="12">
        <v>2013</v>
      </c>
      <c r="H906" s="4" t="str">
        <f ca="1">IF(Table1[[#This Row],[release_year]]&gt;YEAR(TODAY()) - 50,"Yes", "No")</f>
        <v>Yes</v>
      </c>
      <c r="I906" s="1" t="s">
        <v>56</v>
      </c>
      <c r="J906" s="1" t="str">
        <f>IF(Table1[[#This Row],[age_certification]] = "","Not Rated",Table1[[#This Row],[age_certification]])</f>
        <v>PG-13</v>
      </c>
      <c r="K906" s="18">
        <v>130</v>
      </c>
      <c r="L906" s="9" t="s">
        <v>3636</v>
      </c>
      <c r="M906" s="11">
        <v>6.9</v>
      </c>
      <c r="N906" s="12">
        <v>3634</v>
      </c>
      <c r="O906" t="str">
        <f>IF(Table1[[#This Row],[imdb_votes]]&gt;100000, "popular", "not popular")</f>
        <v>not popular</v>
      </c>
    </row>
    <row r="907" spans="1:15" ht="15.75" customHeight="1" x14ac:dyDescent="0.3">
      <c r="A907" s="1">
        <v>905</v>
      </c>
      <c r="B907" s="1" t="s">
        <v>3637</v>
      </c>
      <c r="C907" s="1" t="s">
        <v>3638</v>
      </c>
      <c r="D907" s="1" t="str">
        <f>TRIM(CLEAN(Table1[[#This Row],[title]]))</f>
        <v>The Butler</v>
      </c>
      <c r="E907" s="1" t="s">
        <v>13</v>
      </c>
      <c r="F907" s="1" t="s">
        <v>3639</v>
      </c>
      <c r="G907" s="12">
        <v>2013</v>
      </c>
      <c r="H907" s="4" t="str">
        <f ca="1">IF(Table1[[#This Row],[release_year]]&gt;YEAR(TODAY()) - 50,"Yes", "No")</f>
        <v>Yes</v>
      </c>
      <c r="I907" s="1" t="s">
        <v>56</v>
      </c>
      <c r="J907" s="1" t="str">
        <f>IF(Table1[[#This Row],[age_certification]] = "","Not Rated",Table1[[#This Row],[age_certification]])</f>
        <v>PG-13</v>
      </c>
      <c r="K907" s="18">
        <v>132</v>
      </c>
      <c r="L907" s="9" t="s">
        <v>3640</v>
      </c>
      <c r="M907" s="11">
        <v>7.2</v>
      </c>
      <c r="N907" s="12">
        <v>114013</v>
      </c>
      <c r="O907" t="str">
        <f>IF(Table1[[#This Row],[imdb_votes]]&gt;100000, "popular", "not popular")</f>
        <v>popular</v>
      </c>
    </row>
    <row r="908" spans="1:15" ht="15.75" customHeight="1" x14ac:dyDescent="0.3">
      <c r="A908" s="1">
        <v>906</v>
      </c>
      <c r="B908" s="1" t="s">
        <v>3641</v>
      </c>
      <c r="C908" s="1" t="s">
        <v>3642</v>
      </c>
      <c r="D908" s="1" t="str">
        <f>TRIM(CLEAN(Table1[[#This Row],[title]]))</f>
        <v>The Thundermans</v>
      </c>
      <c r="E908" s="1" t="s">
        <v>32</v>
      </c>
      <c r="F908" s="1" t="s">
        <v>3643</v>
      </c>
      <c r="G908" s="12">
        <v>2013</v>
      </c>
      <c r="H908" s="4" t="str">
        <f ca="1">IF(Table1[[#This Row],[release_year]]&gt;YEAR(TODAY()) - 50,"Yes", "No")</f>
        <v>Yes</v>
      </c>
      <c r="I908" s="1" t="s">
        <v>247</v>
      </c>
      <c r="J908" s="1" t="str">
        <f>IF(Table1[[#This Row],[age_certification]] = "","Not Rated",Table1[[#This Row],[age_certification]])</f>
        <v>TV-G</v>
      </c>
      <c r="K908" s="18">
        <v>24</v>
      </c>
      <c r="L908" s="9" t="s">
        <v>3644</v>
      </c>
      <c r="M908" s="11">
        <v>5.6</v>
      </c>
      <c r="N908" s="12">
        <v>5340</v>
      </c>
      <c r="O908" t="str">
        <f>IF(Table1[[#This Row],[imdb_votes]]&gt;100000, "popular", "not popular")</f>
        <v>not popular</v>
      </c>
    </row>
    <row r="909" spans="1:15" ht="15.75" customHeight="1" x14ac:dyDescent="0.3">
      <c r="A909" s="1">
        <v>907</v>
      </c>
      <c r="B909" s="1" t="s">
        <v>3645</v>
      </c>
      <c r="C909" s="1" t="s">
        <v>3646</v>
      </c>
      <c r="D909" s="1" t="str">
        <f>TRIM(CLEAN(Table1[[#This Row],[title]]))</f>
        <v>Hemlock Grove</v>
      </c>
      <c r="E909" s="1" t="s">
        <v>32</v>
      </c>
      <c r="F909" s="1" t="s">
        <v>3647</v>
      </c>
      <c r="G909" s="12">
        <v>2013</v>
      </c>
      <c r="H909" s="4" t="str">
        <f ca="1">IF(Table1[[#This Row],[release_year]]&gt;YEAR(TODAY()) - 50,"Yes", "No")</f>
        <v>Yes</v>
      </c>
      <c r="I909" s="1" t="s">
        <v>132</v>
      </c>
      <c r="J909" s="1" t="str">
        <f>IF(Table1[[#This Row],[age_certification]] = "","Not Rated",Table1[[#This Row],[age_certification]])</f>
        <v>TV-MA</v>
      </c>
      <c r="K909" s="18">
        <v>49</v>
      </c>
      <c r="L909" s="9" t="s">
        <v>3648</v>
      </c>
      <c r="M909" s="11">
        <v>7</v>
      </c>
      <c r="N909" s="12">
        <v>39590</v>
      </c>
      <c r="O909" t="str">
        <f>IF(Table1[[#This Row],[imdb_votes]]&gt;100000, "popular", "not popular")</f>
        <v>not popular</v>
      </c>
    </row>
    <row r="910" spans="1:15" ht="15.75" customHeight="1" x14ac:dyDescent="0.3">
      <c r="A910" s="1">
        <v>908</v>
      </c>
      <c r="B910" s="1" t="s">
        <v>3649</v>
      </c>
      <c r="C910" s="1" t="s">
        <v>3650</v>
      </c>
      <c r="D910" s="1" t="str">
        <f>TRIM(CLEAN(Table1[[#This Row],[title]]))</f>
        <v>Scary Movie 5</v>
      </c>
      <c r="E910" s="1" t="s">
        <v>13</v>
      </c>
      <c r="F910" s="1" t="s">
        <v>3651</v>
      </c>
      <c r="G910" s="12">
        <v>2013</v>
      </c>
      <c r="H910" s="4" t="str">
        <f ca="1">IF(Table1[[#This Row],[release_year]]&gt;YEAR(TODAY()) - 50,"Yes", "No")</f>
        <v>Yes</v>
      </c>
      <c r="I910" s="1" t="s">
        <v>56</v>
      </c>
      <c r="J910" s="1" t="str">
        <f>IF(Table1[[#This Row],[age_certification]] = "","Not Rated",Table1[[#This Row],[age_certification]])</f>
        <v>PG-13</v>
      </c>
      <c r="K910" s="18">
        <v>86</v>
      </c>
      <c r="L910" s="9" t="s">
        <v>3652</v>
      </c>
      <c r="M910" s="11">
        <v>3.5</v>
      </c>
      <c r="N910" s="12">
        <v>70814</v>
      </c>
      <c r="O910" t="str">
        <f>IF(Table1[[#This Row],[imdb_votes]]&gt;100000, "popular", "not popular")</f>
        <v>not popular</v>
      </c>
    </row>
    <row r="911" spans="1:15" ht="15.75" customHeight="1" x14ac:dyDescent="0.3">
      <c r="A911" s="1">
        <v>909</v>
      </c>
      <c r="B911" s="1" t="s">
        <v>3653</v>
      </c>
      <c r="C911" s="1" t="s">
        <v>3654</v>
      </c>
      <c r="D911" s="1" t="str">
        <f>TRIM(CLEAN(Table1[[#This Row],[title]]))</f>
        <v>The Seven Deadly Sins</v>
      </c>
      <c r="E911" s="1" t="s">
        <v>32</v>
      </c>
      <c r="F911" s="1" t="s">
        <v>3655</v>
      </c>
      <c r="G911" s="12">
        <v>2014</v>
      </c>
      <c r="H911" s="4" t="str">
        <f ca="1">IF(Table1[[#This Row],[release_year]]&gt;YEAR(TODAY()) - 50,"Yes", "No")</f>
        <v>Yes</v>
      </c>
      <c r="I911" s="1" t="s">
        <v>34</v>
      </c>
      <c r="J911" s="1" t="str">
        <f>IF(Table1[[#This Row],[age_certification]] = "","Not Rated",Table1[[#This Row],[age_certification]])</f>
        <v>TV-14</v>
      </c>
      <c r="K911" s="18">
        <v>24</v>
      </c>
      <c r="L911" s="9" t="s">
        <v>3656</v>
      </c>
      <c r="M911" s="11">
        <v>7.9</v>
      </c>
      <c r="N911" s="12">
        <v>30341</v>
      </c>
      <c r="O911" t="str">
        <f>IF(Table1[[#This Row],[imdb_votes]]&gt;100000, "popular", "not popular")</f>
        <v>not popular</v>
      </c>
    </row>
    <row r="912" spans="1:15" ht="15.75" customHeight="1" x14ac:dyDescent="0.3">
      <c r="A912" s="1">
        <v>910</v>
      </c>
      <c r="B912" s="1" t="s">
        <v>3657</v>
      </c>
      <c r="C912" s="1" t="s">
        <v>3658</v>
      </c>
      <c r="D912" s="1" t="str">
        <f>TRIM(CLEAN(Table1[[#This Row],[title]]))</f>
        <v>Sofia the First</v>
      </c>
      <c r="E912" s="1" t="s">
        <v>32</v>
      </c>
      <c r="F912" s="1" t="s">
        <v>3659</v>
      </c>
      <c r="G912" s="12">
        <v>2013</v>
      </c>
      <c r="H912" s="4" t="str">
        <f ca="1">IF(Table1[[#This Row],[release_year]]&gt;YEAR(TODAY()) - 50,"Yes", "No")</f>
        <v>Yes</v>
      </c>
      <c r="I912" s="1" t="s">
        <v>234</v>
      </c>
      <c r="J912" s="1" t="str">
        <f>IF(Table1[[#This Row],[age_certification]] = "","Not Rated",Table1[[#This Row],[age_certification]])</f>
        <v>TV-Y</v>
      </c>
      <c r="K912" s="18">
        <v>24</v>
      </c>
      <c r="L912" s="9" t="s">
        <v>3660</v>
      </c>
      <c r="M912" s="11">
        <v>6.8</v>
      </c>
      <c r="N912" s="12">
        <v>2915</v>
      </c>
      <c r="O912" t="str">
        <f>IF(Table1[[#This Row],[imdb_votes]]&gt;100000, "popular", "not popular")</f>
        <v>not popular</v>
      </c>
    </row>
    <row r="913" spans="1:15" ht="15.75" customHeight="1" x14ac:dyDescent="0.3">
      <c r="A913" s="1">
        <v>911</v>
      </c>
      <c r="B913" s="1" t="s">
        <v>3661</v>
      </c>
      <c r="C913" s="1" t="s">
        <v>3662</v>
      </c>
      <c r="D913" s="1" t="str">
        <f>TRIM(CLEAN(Table1[[#This Row],[title]]))</f>
        <v>Sailor Moon Crystal</v>
      </c>
      <c r="E913" s="1" t="s">
        <v>32</v>
      </c>
      <c r="F913" s="1" t="s">
        <v>3663</v>
      </c>
      <c r="G913" s="12">
        <v>2014</v>
      </c>
      <c r="H913" s="4" t="str">
        <f ca="1">IF(Table1[[#This Row],[release_year]]&gt;YEAR(TODAY()) - 50,"Yes", "No")</f>
        <v>Yes</v>
      </c>
      <c r="I913" s="1" t="s">
        <v>34</v>
      </c>
      <c r="J913" s="1" t="str">
        <f>IF(Table1[[#This Row],[age_certification]] = "","Not Rated",Table1[[#This Row],[age_certification]])</f>
        <v>TV-14</v>
      </c>
      <c r="K913" s="18">
        <v>24</v>
      </c>
      <c r="L913" s="9" t="s">
        <v>3664</v>
      </c>
      <c r="M913" s="11">
        <v>7.8</v>
      </c>
      <c r="N913" s="12">
        <v>2115</v>
      </c>
      <c r="O913" t="str">
        <f>IF(Table1[[#This Row],[imdb_votes]]&gt;100000, "popular", "not popular")</f>
        <v>not popular</v>
      </c>
    </row>
    <row r="914" spans="1:15" ht="15.75" customHeight="1" x14ac:dyDescent="0.3">
      <c r="A914" s="1">
        <v>912</v>
      </c>
      <c r="B914" s="1" t="s">
        <v>3665</v>
      </c>
      <c r="C914" s="1" t="s">
        <v>3666</v>
      </c>
      <c r="D914" s="1" t="str">
        <f>TRIM(CLEAN(Table1[[#This Row],[title]]))</f>
        <v>Cloudy with a Chance of Meatballs 2</v>
      </c>
      <c r="E914" s="1" t="s">
        <v>13</v>
      </c>
      <c r="F914" s="1" t="s">
        <v>3667</v>
      </c>
      <c r="G914" s="12">
        <v>2013</v>
      </c>
      <c r="H914" s="4" t="str">
        <f ca="1">IF(Table1[[#This Row],[release_year]]&gt;YEAR(TODAY()) - 50,"Yes", "No")</f>
        <v>Yes</v>
      </c>
      <c r="I914" s="1" t="s">
        <v>20</v>
      </c>
      <c r="J914" s="1" t="str">
        <f>IF(Table1[[#This Row],[age_certification]] = "","Not Rated",Table1[[#This Row],[age_certification]])</f>
        <v>PG</v>
      </c>
      <c r="K914" s="18">
        <v>95</v>
      </c>
      <c r="L914" s="9" t="s">
        <v>3668</v>
      </c>
      <c r="M914" s="11">
        <v>6.3</v>
      </c>
      <c r="N914" s="12">
        <v>100637</v>
      </c>
      <c r="O914" t="str">
        <f>IF(Table1[[#This Row],[imdb_votes]]&gt;100000, "popular", "not popular")</f>
        <v>popular</v>
      </c>
    </row>
    <row r="915" spans="1:15" ht="15.75" customHeight="1" x14ac:dyDescent="0.3">
      <c r="A915" s="1">
        <v>913</v>
      </c>
      <c r="B915" s="1" t="s">
        <v>3669</v>
      </c>
      <c r="C915" s="1" t="s">
        <v>3670</v>
      </c>
      <c r="D915" s="1" t="str">
        <f>TRIM(CLEAN(Table1[[#This Row],[title]]))</f>
        <v>Lovesick</v>
      </c>
      <c r="E915" s="1" t="s">
        <v>32</v>
      </c>
      <c r="F915" s="1" t="s">
        <v>3671</v>
      </c>
      <c r="G915" s="12">
        <v>2014</v>
      </c>
      <c r="H915" s="4" t="str">
        <f ca="1">IF(Table1[[#This Row],[release_year]]&gt;YEAR(TODAY()) - 50,"Yes", "No")</f>
        <v>Yes</v>
      </c>
      <c r="I915" s="1" t="s">
        <v>132</v>
      </c>
      <c r="J915" s="1" t="str">
        <f>IF(Table1[[#This Row],[age_certification]] = "","Not Rated",Table1[[#This Row],[age_certification]])</f>
        <v>TV-MA</v>
      </c>
      <c r="K915" s="18">
        <v>24</v>
      </c>
      <c r="L915" s="9" t="s">
        <v>3672</v>
      </c>
      <c r="M915" s="11">
        <v>8.1</v>
      </c>
      <c r="N915" s="12">
        <v>19259</v>
      </c>
      <c r="O915" t="str">
        <f>IF(Table1[[#This Row],[imdb_votes]]&gt;100000, "popular", "not popular")</f>
        <v>not popular</v>
      </c>
    </row>
    <row r="916" spans="1:15" ht="15.75" customHeight="1" x14ac:dyDescent="0.3">
      <c r="A916" s="1">
        <v>914</v>
      </c>
      <c r="B916" s="1" t="s">
        <v>3673</v>
      </c>
      <c r="C916" s="1" t="s">
        <v>3674</v>
      </c>
      <c r="D916" s="1" t="str">
        <f>TRIM(CLEAN(Table1[[#This Row],[title]]))</f>
        <v>Shtisel</v>
      </c>
      <c r="E916" s="1" t="s">
        <v>32</v>
      </c>
      <c r="F916" s="1" t="s">
        <v>3675</v>
      </c>
      <c r="G916" s="12">
        <v>2013</v>
      </c>
      <c r="H916" s="4" t="str">
        <f ca="1">IF(Table1[[#This Row],[release_year]]&gt;YEAR(TODAY()) - 50,"Yes", "No")</f>
        <v>Yes</v>
      </c>
      <c r="I916" s="1" t="s">
        <v>34</v>
      </c>
      <c r="J916" s="1" t="str">
        <f>IF(Table1[[#This Row],[age_certification]] = "","Not Rated",Table1[[#This Row],[age_certification]])</f>
        <v>TV-14</v>
      </c>
      <c r="K916" s="18">
        <v>48</v>
      </c>
      <c r="L916" s="9" t="s">
        <v>3676</v>
      </c>
      <c r="M916" s="11">
        <v>8.6</v>
      </c>
      <c r="N916" s="12">
        <v>6958</v>
      </c>
      <c r="O916" t="str">
        <f>IF(Table1[[#This Row],[imdb_votes]]&gt;100000, "popular", "not popular")</f>
        <v>not popular</v>
      </c>
    </row>
    <row r="917" spans="1:15" ht="15.75" customHeight="1" x14ac:dyDescent="0.3">
      <c r="A917" s="1">
        <v>915</v>
      </c>
      <c r="B917" s="1" t="s">
        <v>3677</v>
      </c>
      <c r="C917" s="1" t="s">
        <v>3678</v>
      </c>
      <c r="D917" s="1" t="str">
        <f>TRIM(CLEAN(Table1[[#This Row],[title]]))</f>
        <v>The Chase</v>
      </c>
      <c r="E917" s="1" t="s">
        <v>32</v>
      </c>
      <c r="F917" s="2" t="s">
        <v>3679</v>
      </c>
      <c r="G917" s="12">
        <v>2013</v>
      </c>
      <c r="H917" s="4" t="str">
        <f ca="1">IF(Table1[[#This Row],[release_year]]&gt;YEAR(TODAY()) - 50,"Yes", "No")</f>
        <v>Yes</v>
      </c>
      <c r="I917" s="1" t="s">
        <v>193</v>
      </c>
      <c r="J917" s="1" t="str">
        <f>IF(Table1[[#This Row],[age_certification]] = "","Not Rated",Table1[[#This Row],[age_certification]])</f>
        <v>TV-PG</v>
      </c>
      <c r="K917" s="18">
        <v>44</v>
      </c>
      <c r="L917" s="9" t="s">
        <v>3680</v>
      </c>
      <c r="M917" s="11">
        <v>7.5</v>
      </c>
      <c r="N917" s="12">
        <v>886</v>
      </c>
      <c r="O917" t="str">
        <f>IF(Table1[[#This Row],[imdb_votes]]&gt;100000, "popular", "not popular")</f>
        <v>not popular</v>
      </c>
    </row>
    <row r="918" spans="1:15" ht="15.75" customHeight="1" x14ac:dyDescent="0.3">
      <c r="A918" s="1">
        <v>916</v>
      </c>
      <c r="B918" s="1" t="s">
        <v>3681</v>
      </c>
      <c r="C918" s="1" t="s">
        <v>3682</v>
      </c>
      <c r="D918" s="1" t="str">
        <f>TRIM(CLEAN(Table1[[#This Row],[title]]))</f>
        <v>Penguins of Madagascar</v>
      </c>
      <c r="E918" s="1" t="s">
        <v>13</v>
      </c>
      <c r="F918" s="1" t="s">
        <v>3683</v>
      </c>
      <c r="G918" s="12">
        <v>2014</v>
      </c>
      <c r="H918" s="4" t="str">
        <f ca="1">IF(Table1[[#This Row],[release_year]]&gt;YEAR(TODAY()) - 50,"Yes", "No")</f>
        <v>Yes</v>
      </c>
      <c r="I918" s="1" t="s">
        <v>20</v>
      </c>
      <c r="J918" s="1" t="str">
        <f>IF(Table1[[#This Row],[age_certification]] = "","Not Rated",Table1[[#This Row],[age_certification]])</f>
        <v>PG</v>
      </c>
      <c r="K918" s="18">
        <v>92</v>
      </c>
      <c r="L918" s="9" t="s">
        <v>3684</v>
      </c>
      <c r="M918" s="11">
        <v>6.6</v>
      </c>
      <c r="N918" s="12">
        <v>88708</v>
      </c>
      <c r="O918" t="str">
        <f>IF(Table1[[#This Row],[imdb_votes]]&gt;100000, "popular", "not popular")</f>
        <v>not popular</v>
      </c>
    </row>
    <row r="919" spans="1:15" ht="15.75" customHeight="1" x14ac:dyDescent="0.3">
      <c r="A919" s="1">
        <v>917</v>
      </c>
      <c r="B919" s="1" t="s">
        <v>3685</v>
      </c>
      <c r="C919" s="1" t="s">
        <v>3686</v>
      </c>
      <c r="D919" s="1" t="str">
        <f>TRIM(CLEAN(Table1[[#This Row],[title]]))</f>
        <v>Texas Chainsaw 3D</v>
      </c>
      <c r="E919" s="1" t="s">
        <v>13</v>
      </c>
      <c r="F919" s="1" t="s">
        <v>3687</v>
      </c>
      <c r="G919" s="12">
        <v>2013</v>
      </c>
      <c r="H919" s="4" t="str">
        <f ca="1">IF(Table1[[#This Row],[release_year]]&gt;YEAR(TODAY()) - 50,"Yes", "No")</f>
        <v>Yes</v>
      </c>
      <c r="I919" s="1" t="s">
        <v>15</v>
      </c>
      <c r="J919" s="1" t="str">
        <f>IF(Table1[[#This Row],[age_certification]] = "","Not Rated",Table1[[#This Row],[age_certification]])</f>
        <v>R</v>
      </c>
      <c r="K919" s="18">
        <v>92</v>
      </c>
      <c r="L919" s="9" t="s">
        <v>3688</v>
      </c>
      <c r="M919" s="11">
        <v>4.8</v>
      </c>
      <c r="N919" s="12">
        <v>49312</v>
      </c>
      <c r="O919" t="str">
        <f>IF(Table1[[#This Row],[imdb_votes]]&gt;100000, "popular", "not popular")</f>
        <v>not popular</v>
      </c>
    </row>
    <row r="920" spans="1:15" ht="15.75" customHeight="1" x14ac:dyDescent="0.3">
      <c r="A920" s="1">
        <v>918</v>
      </c>
      <c r="B920" s="1" t="s">
        <v>3689</v>
      </c>
      <c r="C920" s="1" t="s">
        <v>3690</v>
      </c>
      <c r="D920" s="1" t="str">
        <f>TRIM(CLEAN(Table1[[#This Row],[title]]))</f>
        <v>Jackass Presents: Bad Grandpa .5</v>
      </c>
      <c r="E920" s="1" t="s">
        <v>13</v>
      </c>
      <c r="F920" s="1" t="s">
        <v>3691</v>
      </c>
      <c r="G920" s="12">
        <v>2014</v>
      </c>
      <c r="H920" s="4" t="str">
        <f ca="1">IF(Table1[[#This Row],[release_year]]&gt;YEAR(TODAY()) - 50,"Yes", "No")</f>
        <v>Yes</v>
      </c>
      <c r="I920" s="1" t="s">
        <v>56</v>
      </c>
      <c r="J920" s="1" t="str">
        <f>IF(Table1[[#This Row],[age_certification]] = "","Not Rated",Table1[[#This Row],[age_certification]])</f>
        <v>PG-13</v>
      </c>
      <c r="K920" s="18">
        <v>86</v>
      </c>
      <c r="L920" s="9" t="s">
        <v>3692</v>
      </c>
      <c r="M920" s="11">
        <v>6.3</v>
      </c>
      <c r="N920" s="13"/>
      <c r="O920" t="str">
        <f>IF(Table1[[#This Row],[imdb_votes]]&gt;100000, "popular", "not popular")</f>
        <v>not popular</v>
      </c>
    </row>
    <row r="921" spans="1:15" ht="15.75" customHeight="1" x14ac:dyDescent="0.3">
      <c r="A921" s="1">
        <v>919</v>
      </c>
      <c r="B921" s="1" t="s">
        <v>3693</v>
      </c>
      <c r="C921" s="1" t="s">
        <v>3694</v>
      </c>
      <c r="D921" s="1" t="str">
        <f>TRIM(CLEAN(Table1[[#This Row],[title]]))</f>
        <v>The Night Shift</v>
      </c>
      <c r="E921" s="1" t="s">
        <v>32</v>
      </c>
      <c r="F921" s="1" t="s">
        <v>3695</v>
      </c>
      <c r="G921" s="12">
        <v>2014</v>
      </c>
      <c r="H921" s="4" t="str">
        <f ca="1">IF(Table1[[#This Row],[release_year]]&gt;YEAR(TODAY()) - 50,"Yes", "No")</f>
        <v>Yes</v>
      </c>
      <c r="I921" s="1" t="s">
        <v>34</v>
      </c>
      <c r="J921" s="1" t="str">
        <f>IF(Table1[[#This Row],[age_certification]] = "","Not Rated",Table1[[#This Row],[age_certification]])</f>
        <v>TV-14</v>
      </c>
      <c r="K921" s="18">
        <v>42</v>
      </c>
      <c r="L921" s="9" t="s">
        <v>3696</v>
      </c>
      <c r="M921" s="11">
        <v>7.5</v>
      </c>
      <c r="N921" s="12">
        <v>12069</v>
      </c>
      <c r="O921" t="str">
        <f>IF(Table1[[#This Row],[imdb_votes]]&gt;100000, "popular", "not popular")</f>
        <v>not popular</v>
      </c>
    </row>
    <row r="922" spans="1:15" ht="15.75" customHeight="1" x14ac:dyDescent="0.3">
      <c r="A922" s="1">
        <v>920</v>
      </c>
      <c r="B922" s="1" t="s">
        <v>3697</v>
      </c>
      <c r="C922" s="1" t="s">
        <v>3698</v>
      </c>
      <c r="D922" s="1" t="str">
        <f>TRIM(CLEAN(Table1[[#This Row],[title]]))</f>
        <v>The Next Step</v>
      </c>
      <c r="E922" s="1" t="s">
        <v>32</v>
      </c>
      <c r="F922" s="1" t="s">
        <v>3699</v>
      </c>
      <c r="G922" s="12">
        <v>2013</v>
      </c>
      <c r="H922" s="4" t="str">
        <f ca="1">IF(Table1[[#This Row],[release_year]]&gt;YEAR(TODAY()) - 50,"Yes", "No")</f>
        <v>Yes</v>
      </c>
      <c r="I922" s="1" t="s">
        <v>247</v>
      </c>
      <c r="J922" s="1" t="str">
        <f>IF(Table1[[#This Row],[age_certification]] = "","Not Rated",Table1[[#This Row],[age_certification]])</f>
        <v>TV-G</v>
      </c>
      <c r="K922" s="18">
        <v>24</v>
      </c>
      <c r="L922" s="9" t="s">
        <v>3700</v>
      </c>
      <c r="M922" s="11">
        <v>5.9</v>
      </c>
      <c r="N922" s="12">
        <v>1928</v>
      </c>
      <c r="O922" t="str">
        <f>IF(Table1[[#This Row],[imdb_votes]]&gt;100000, "popular", "not popular")</f>
        <v>not popular</v>
      </c>
    </row>
    <row r="923" spans="1:15" ht="15.75" customHeight="1" x14ac:dyDescent="0.3">
      <c r="A923" s="1">
        <v>921</v>
      </c>
      <c r="B923" s="1" t="s">
        <v>3701</v>
      </c>
      <c r="C923" s="1" t="s">
        <v>3702</v>
      </c>
      <c r="D923" s="1" t="str">
        <f>TRIM(CLEAN(Table1[[#This Row],[title]]))</f>
        <v>Mr. Peabody &amp; Sherman</v>
      </c>
      <c r="E923" s="1" t="s">
        <v>13</v>
      </c>
      <c r="F923" s="1" t="s">
        <v>3703</v>
      </c>
      <c r="G923" s="12">
        <v>2014</v>
      </c>
      <c r="H923" s="4" t="str">
        <f ca="1">IF(Table1[[#This Row],[release_year]]&gt;YEAR(TODAY()) - 50,"Yes", "No")</f>
        <v>Yes</v>
      </c>
      <c r="I923" s="1" t="s">
        <v>20</v>
      </c>
      <c r="J923" s="1" t="str">
        <f>IF(Table1[[#This Row],[age_certification]] = "","Not Rated",Table1[[#This Row],[age_certification]])</f>
        <v>PG</v>
      </c>
      <c r="K923" s="18">
        <v>92</v>
      </c>
      <c r="L923" s="9" t="s">
        <v>3704</v>
      </c>
      <c r="M923" s="11">
        <v>6.8</v>
      </c>
      <c r="N923" s="12">
        <v>68790</v>
      </c>
      <c r="O923" t="str">
        <f>IF(Table1[[#This Row],[imdb_votes]]&gt;100000, "popular", "not popular")</f>
        <v>not popular</v>
      </c>
    </row>
    <row r="924" spans="1:15" ht="15.75" customHeight="1" x14ac:dyDescent="0.3">
      <c r="A924" s="1">
        <v>922</v>
      </c>
      <c r="B924" s="1" t="s">
        <v>3705</v>
      </c>
      <c r="C924" s="1" t="s">
        <v>3706</v>
      </c>
      <c r="D924" s="1" t="str">
        <f>TRIM(CLEAN(Table1[[#This Row],[title]]))</f>
        <v>Vampire Academy</v>
      </c>
      <c r="E924" s="1" t="s">
        <v>13</v>
      </c>
      <c r="F924" s="1" t="s">
        <v>3707</v>
      </c>
      <c r="G924" s="12">
        <v>2014</v>
      </c>
      <c r="H924" s="4" t="str">
        <f ca="1">IF(Table1[[#This Row],[release_year]]&gt;YEAR(TODAY()) - 50,"Yes", "No")</f>
        <v>Yes</v>
      </c>
      <c r="I924" s="1" t="s">
        <v>56</v>
      </c>
      <c r="J924" s="1" t="str">
        <f>IF(Table1[[#This Row],[age_certification]] = "","Not Rated",Table1[[#This Row],[age_certification]])</f>
        <v>PG-13</v>
      </c>
      <c r="K924" s="18">
        <v>104</v>
      </c>
      <c r="L924" s="9" t="s">
        <v>3708</v>
      </c>
      <c r="M924" s="11">
        <v>5.4</v>
      </c>
      <c r="N924" s="12">
        <v>54190</v>
      </c>
      <c r="O924" t="str">
        <f>IF(Table1[[#This Row],[imdb_votes]]&gt;100000, "popular", "not popular")</f>
        <v>not popular</v>
      </c>
    </row>
    <row r="925" spans="1:15" ht="15.75" customHeight="1" x14ac:dyDescent="0.3">
      <c r="A925" s="1">
        <v>923</v>
      </c>
      <c r="B925" s="1" t="s">
        <v>3709</v>
      </c>
      <c r="C925" s="1" t="s">
        <v>3710</v>
      </c>
      <c r="D925" s="1" t="str">
        <f>TRIM(CLEAN(Table1[[#This Row],[title]]))</f>
        <v>I, Frankenstein</v>
      </c>
      <c r="E925" s="1" t="s">
        <v>13</v>
      </c>
      <c r="F925" s="1" t="s">
        <v>3711</v>
      </c>
      <c r="G925" s="12">
        <v>2014</v>
      </c>
      <c r="H925" s="4" t="str">
        <f ca="1">IF(Table1[[#This Row],[release_year]]&gt;YEAR(TODAY()) - 50,"Yes", "No")</f>
        <v>Yes</v>
      </c>
      <c r="I925" s="1" t="s">
        <v>56</v>
      </c>
      <c r="J925" s="1" t="str">
        <f>IF(Table1[[#This Row],[age_certification]] = "","Not Rated",Table1[[#This Row],[age_certification]])</f>
        <v>PG-13</v>
      </c>
      <c r="K925" s="18">
        <v>92</v>
      </c>
      <c r="L925" s="9" t="s">
        <v>3712</v>
      </c>
      <c r="M925" s="11">
        <v>5.0999999999999996</v>
      </c>
      <c r="N925" s="12">
        <v>80733</v>
      </c>
      <c r="O925" t="str">
        <f>IF(Table1[[#This Row],[imdb_votes]]&gt;100000, "popular", "not popular")</f>
        <v>not popular</v>
      </c>
    </row>
    <row r="926" spans="1:15" ht="15.75" customHeight="1" x14ac:dyDescent="0.3">
      <c r="A926" s="1">
        <v>924</v>
      </c>
      <c r="B926" s="1" t="s">
        <v>3713</v>
      </c>
      <c r="C926" s="1" t="s">
        <v>3714</v>
      </c>
      <c r="D926" s="1" t="str">
        <f>TRIM(CLEAN(Table1[[#This Row],[title]]))</f>
        <v>Seventh Son</v>
      </c>
      <c r="E926" s="1" t="s">
        <v>13</v>
      </c>
      <c r="F926" s="1" t="s">
        <v>3715</v>
      </c>
      <c r="G926" s="12">
        <v>2014</v>
      </c>
      <c r="H926" s="4" t="str">
        <f ca="1">IF(Table1[[#This Row],[release_year]]&gt;YEAR(TODAY()) - 50,"Yes", "No")</f>
        <v>Yes</v>
      </c>
      <c r="I926" s="1" t="s">
        <v>56</v>
      </c>
      <c r="J926" s="1" t="str">
        <f>IF(Table1[[#This Row],[age_certification]] = "","Not Rated",Table1[[#This Row],[age_certification]])</f>
        <v>PG-13</v>
      </c>
      <c r="K926" s="18">
        <v>120</v>
      </c>
      <c r="L926" s="9" t="s">
        <v>3716</v>
      </c>
      <c r="M926" s="11">
        <v>5.5</v>
      </c>
      <c r="N926" s="12">
        <v>76395</v>
      </c>
      <c r="O926" t="str">
        <f>IF(Table1[[#This Row],[imdb_votes]]&gt;100000, "popular", "not popular")</f>
        <v>not popular</v>
      </c>
    </row>
    <row r="927" spans="1:15" ht="15.75" customHeight="1" x14ac:dyDescent="0.3">
      <c r="A927" s="1">
        <v>925</v>
      </c>
      <c r="B927" s="1" t="s">
        <v>3717</v>
      </c>
      <c r="C927" s="1" t="s">
        <v>3718</v>
      </c>
      <c r="D927" s="1" t="str">
        <f>TRIM(CLEAN(Table1[[#This Row],[title]]))</f>
        <v>Velvet</v>
      </c>
      <c r="E927" s="1" t="s">
        <v>32</v>
      </c>
      <c r="F927" s="1" t="s">
        <v>3719</v>
      </c>
      <c r="G927" s="12">
        <v>2014</v>
      </c>
      <c r="H927" s="4" t="str">
        <f ca="1">IF(Table1[[#This Row],[release_year]]&gt;YEAR(TODAY()) - 50,"Yes", "No")</f>
        <v>Yes</v>
      </c>
      <c r="I927" s="1" t="s">
        <v>34</v>
      </c>
      <c r="J927" s="1" t="str">
        <f>IF(Table1[[#This Row],[age_certification]] = "","Not Rated",Table1[[#This Row],[age_certification]])</f>
        <v>TV-14</v>
      </c>
      <c r="K927" s="18">
        <v>57</v>
      </c>
      <c r="L927" s="9" t="s">
        <v>3720</v>
      </c>
      <c r="M927" s="11">
        <v>8.1</v>
      </c>
      <c r="N927" s="12">
        <v>6018</v>
      </c>
      <c r="O927" t="str">
        <f>IF(Table1[[#This Row],[imdb_votes]]&gt;100000, "popular", "not popular")</f>
        <v>not popular</v>
      </c>
    </row>
    <row r="928" spans="1:15" ht="15.75" customHeight="1" x14ac:dyDescent="0.3">
      <c r="A928" s="1">
        <v>926</v>
      </c>
      <c r="B928" s="1" t="s">
        <v>3721</v>
      </c>
      <c r="C928" s="1" t="s">
        <v>3722</v>
      </c>
      <c r="D928" s="1" t="str">
        <f>TRIM(CLEAN(Table1[[#This Row],[title]]))</f>
        <v>Zach Stone Is Gonna Be Famous</v>
      </c>
      <c r="E928" s="1" t="s">
        <v>32</v>
      </c>
      <c r="F928" s="1" t="s">
        <v>3723</v>
      </c>
      <c r="G928" s="12">
        <v>2013</v>
      </c>
      <c r="H928" s="4" t="str">
        <f ca="1">IF(Table1[[#This Row],[release_year]]&gt;YEAR(TODAY()) - 50,"Yes", "No")</f>
        <v>Yes</v>
      </c>
      <c r="I928" s="1" t="s">
        <v>193</v>
      </c>
      <c r="J928" s="1" t="str">
        <f>IF(Table1[[#This Row],[age_certification]] = "","Not Rated",Table1[[#This Row],[age_certification]])</f>
        <v>TV-PG</v>
      </c>
      <c r="K928" s="18">
        <v>20</v>
      </c>
      <c r="L928" s="9" t="s">
        <v>3724</v>
      </c>
      <c r="M928" s="11">
        <v>8.3000000000000007</v>
      </c>
      <c r="N928" s="12">
        <v>3616</v>
      </c>
      <c r="O928" t="str">
        <f>IF(Table1[[#This Row],[imdb_votes]]&gt;100000, "popular", "not popular")</f>
        <v>not popular</v>
      </c>
    </row>
    <row r="929" spans="1:15" ht="15.75" customHeight="1" x14ac:dyDescent="0.3">
      <c r="A929" s="1">
        <v>927</v>
      </c>
      <c r="B929" s="1" t="s">
        <v>3725</v>
      </c>
      <c r="C929" s="1" t="s">
        <v>3726</v>
      </c>
      <c r="D929" s="1" t="str">
        <f>TRIM(CLEAN(Table1[[#This Row],[title]]))</f>
        <v>Sabotage</v>
      </c>
      <c r="E929" s="1" t="s">
        <v>13</v>
      </c>
      <c r="F929" s="1" t="s">
        <v>3727</v>
      </c>
      <c r="G929" s="12">
        <v>2014</v>
      </c>
      <c r="H929" s="4" t="str">
        <f ca="1">IF(Table1[[#This Row],[release_year]]&gt;YEAR(TODAY()) - 50,"Yes", "No")</f>
        <v>Yes</v>
      </c>
      <c r="I929" s="1" t="s">
        <v>15</v>
      </c>
      <c r="J929" s="1" t="str">
        <f>IF(Table1[[#This Row],[age_certification]] = "","Not Rated",Table1[[#This Row],[age_certification]])</f>
        <v>R</v>
      </c>
      <c r="K929" s="18">
        <v>109</v>
      </c>
      <c r="L929" s="9" t="s">
        <v>3728</v>
      </c>
      <c r="M929" s="11">
        <v>5.7</v>
      </c>
      <c r="N929" s="12">
        <v>63007</v>
      </c>
      <c r="O929" t="str">
        <f>IF(Table1[[#This Row],[imdb_votes]]&gt;100000, "popular", "not popular")</f>
        <v>not popular</v>
      </c>
    </row>
    <row r="930" spans="1:15" ht="15.75" customHeight="1" x14ac:dyDescent="0.3">
      <c r="A930" s="1">
        <v>928</v>
      </c>
      <c r="B930" s="1" t="s">
        <v>3729</v>
      </c>
      <c r="C930" s="1" t="s">
        <v>3730</v>
      </c>
      <c r="D930" s="1" t="str">
        <f>TRIM(CLEAN(Table1[[#This Row],[title]]))</f>
        <v>The Irregular at Magic High School</v>
      </c>
      <c r="E930" s="1" t="s">
        <v>32</v>
      </c>
      <c r="F930" s="1" t="s">
        <v>3731</v>
      </c>
      <c r="G930" s="12">
        <v>2014</v>
      </c>
      <c r="H930" s="4" t="str">
        <f ca="1">IF(Table1[[#This Row],[release_year]]&gt;YEAR(TODAY()) - 50,"Yes", "No")</f>
        <v>Yes</v>
      </c>
      <c r="I930" s="1" t="s">
        <v>34</v>
      </c>
      <c r="J930" s="1" t="str">
        <f>IF(Table1[[#This Row],[age_certification]] = "","Not Rated",Table1[[#This Row],[age_certification]])</f>
        <v>TV-14</v>
      </c>
      <c r="K930" s="18">
        <v>24</v>
      </c>
      <c r="L930" s="9" t="s">
        <v>3732</v>
      </c>
      <c r="M930" s="11">
        <v>7.1</v>
      </c>
      <c r="N930" s="12">
        <v>3273</v>
      </c>
      <c r="O930" t="str">
        <f>IF(Table1[[#This Row],[imdb_votes]]&gt;100000, "popular", "not popular")</f>
        <v>not popular</v>
      </c>
    </row>
    <row r="931" spans="1:15" ht="15.75" customHeight="1" x14ac:dyDescent="0.3">
      <c r="A931" s="1">
        <v>929</v>
      </c>
      <c r="B931" s="1" t="s">
        <v>3733</v>
      </c>
      <c r="C931" s="1" t="s">
        <v>3734</v>
      </c>
      <c r="D931" s="1" t="str">
        <f>TRIM(CLEAN(Table1[[#This Row],[title]]))</f>
        <v>The Railway Man</v>
      </c>
      <c r="E931" s="1" t="s">
        <v>13</v>
      </c>
      <c r="F931" s="1" t="s">
        <v>3735</v>
      </c>
      <c r="G931" s="12">
        <v>2013</v>
      </c>
      <c r="H931" s="4" t="str">
        <f ca="1">IF(Table1[[#This Row],[release_year]]&gt;YEAR(TODAY()) - 50,"Yes", "No")</f>
        <v>Yes</v>
      </c>
      <c r="I931" s="1" t="s">
        <v>15</v>
      </c>
      <c r="J931" s="1" t="str">
        <f>IF(Table1[[#This Row],[age_certification]] = "","Not Rated",Table1[[#This Row],[age_certification]])</f>
        <v>R</v>
      </c>
      <c r="K931" s="18">
        <v>116</v>
      </c>
      <c r="L931" s="9" t="s">
        <v>3736</v>
      </c>
      <c r="M931" s="11">
        <v>7.1</v>
      </c>
      <c r="N931" s="12">
        <v>39743</v>
      </c>
      <c r="O931" t="str">
        <f>IF(Table1[[#This Row],[imdb_votes]]&gt;100000, "popular", "not popular")</f>
        <v>not popular</v>
      </c>
    </row>
    <row r="932" spans="1:15" ht="15.75" customHeight="1" x14ac:dyDescent="0.3">
      <c r="A932" s="1">
        <v>930</v>
      </c>
      <c r="B932" s="1" t="s">
        <v>3737</v>
      </c>
      <c r="C932" s="1" t="s">
        <v>3738</v>
      </c>
      <c r="D932" s="1" t="str">
        <f>TRIM(CLEAN(Table1[[#This Row],[title]]))</f>
        <v>Resurrection: Ertugrul</v>
      </c>
      <c r="E932" s="1" t="s">
        <v>32</v>
      </c>
      <c r="F932" s="1" t="s">
        <v>3739</v>
      </c>
      <c r="G932" s="12">
        <v>2014</v>
      </c>
      <c r="H932" s="4" t="str">
        <f ca="1">IF(Table1[[#This Row],[release_year]]&gt;YEAR(TODAY()) - 50,"Yes", "No")</f>
        <v>Yes</v>
      </c>
      <c r="I932" s="1" t="s">
        <v>34</v>
      </c>
      <c r="J932" s="1" t="str">
        <f>IF(Table1[[#This Row],[age_certification]] = "","Not Rated",Table1[[#This Row],[age_certification]])</f>
        <v>TV-14</v>
      </c>
      <c r="K932" s="18">
        <v>57</v>
      </c>
      <c r="L932" s="9" t="s">
        <v>3740</v>
      </c>
      <c r="M932" s="11">
        <v>7.9</v>
      </c>
      <c r="N932" s="12">
        <v>35515</v>
      </c>
      <c r="O932" t="str">
        <f>IF(Table1[[#This Row],[imdb_votes]]&gt;100000, "popular", "not popular")</f>
        <v>not popular</v>
      </c>
    </row>
    <row r="933" spans="1:15" ht="15.75" customHeight="1" x14ac:dyDescent="0.3">
      <c r="A933" s="1">
        <v>931</v>
      </c>
      <c r="B933" s="1" t="s">
        <v>3741</v>
      </c>
      <c r="C933" s="1" t="s">
        <v>3742</v>
      </c>
      <c r="D933" s="1" t="str">
        <f>TRIM(CLEAN(Table1[[#This Row],[title]]))</f>
        <v>Dreamworks How to Train Your Dragon Legends</v>
      </c>
      <c r="E933" s="1" t="s">
        <v>32</v>
      </c>
      <c r="F933" s="1" t="s">
        <v>3743</v>
      </c>
      <c r="G933" s="12">
        <v>2013</v>
      </c>
      <c r="H933" s="4" t="str">
        <f ca="1">IF(Table1[[#This Row],[release_year]]&gt;YEAR(TODAY()) - 50,"Yes", "No")</f>
        <v>Yes</v>
      </c>
      <c r="I933"/>
      <c r="J933" t="str">
        <f>IF(Table1[[#This Row],[age_certification]] = "","Not Rated",Table1[[#This Row],[age_certification]])</f>
        <v>Not Rated</v>
      </c>
      <c r="K933" s="18">
        <v>17</v>
      </c>
      <c r="L933" s="9" t="s">
        <v>3744</v>
      </c>
      <c r="M933" s="11">
        <v>7.3</v>
      </c>
      <c r="N933" s="12">
        <v>264</v>
      </c>
      <c r="O933" t="str">
        <f>IF(Table1[[#This Row],[imdb_votes]]&gt;100000, "popular", "not popular")</f>
        <v>not popular</v>
      </c>
    </row>
    <row r="934" spans="1:15" ht="15.75" customHeight="1" x14ac:dyDescent="0.3">
      <c r="A934" s="1">
        <v>932</v>
      </c>
      <c r="B934" s="1" t="s">
        <v>3745</v>
      </c>
      <c r="C934" s="1" t="s">
        <v>3746</v>
      </c>
      <c r="D934" s="1" t="str">
        <f>TRIM(CLEAN(Table1[[#This Row],[title]]))</f>
        <v>Life of Crime</v>
      </c>
      <c r="E934" s="1" t="s">
        <v>13</v>
      </c>
      <c r="F934" s="1" t="s">
        <v>3747</v>
      </c>
      <c r="G934" s="12">
        <v>2013</v>
      </c>
      <c r="H934" s="4" t="str">
        <f ca="1">IF(Table1[[#This Row],[release_year]]&gt;YEAR(TODAY()) - 50,"Yes", "No")</f>
        <v>Yes</v>
      </c>
      <c r="I934" s="1" t="s">
        <v>15</v>
      </c>
      <c r="J934" s="1" t="str">
        <f>IF(Table1[[#This Row],[age_certification]] = "","Not Rated",Table1[[#This Row],[age_certification]])</f>
        <v>R</v>
      </c>
      <c r="K934" s="18">
        <v>94</v>
      </c>
      <c r="L934" s="9" t="s">
        <v>3748</v>
      </c>
      <c r="M934" s="11">
        <v>5.8</v>
      </c>
      <c r="N934" s="12">
        <v>18793</v>
      </c>
      <c r="O934" t="str">
        <f>IF(Table1[[#This Row],[imdb_votes]]&gt;100000, "popular", "not popular")</f>
        <v>not popular</v>
      </c>
    </row>
    <row r="935" spans="1:15" ht="15.75" customHeight="1" x14ac:dyDescent="0.3">
      <c r="A935" s="1">
        <v>933</v>
      </c>
      <c r="B935" s="1" t="s">
        <v>3749</v>
      </c>
      <c r="C935" s="1" t="s">
        <v>3750</v>
      </c>
      <c r="D935" s="1" t="str">
        <f>TRIM(CLEAN(Table1[[#This Row],[title]]))</f>
        <v>Get on Up</v>
      </c>
      <c r="E935" s="1" t="s">
        <v>13</v>
      </c>
      <c r="F935" s="1" t="s">
        <v>3751</v>
      </c>
      <c r="G935" s="12">
        <v>2014</v>
      </c>
      <c r="H935" s="4" t="str">
        <f ca="1">IF(Table1[[#This Row],[release_year]]&gt;YEAR(TODAY()) - 50,"Yes", "No")</f>
        <v>Yes</v>
      </c>
      <c r="I935" s="1" t="s">
        <v>56</v>
      </c>
      <c r="J935" s="1" t="str">
        <f>IF(Table1[[#This Row],[age_certification]] = "","Not Rated",Table1[[#This Row],[age_certification]])</f>
        <v>PG-13</v>
      </c>
      <c r="K935" s="18">
        <v>139</v>
      </c>
      <c r="L935" s="9" t="s">
        <v>3752</v>
      </c>
      <c r="M935" s="11">
        <v>6.9</v>
      </c>
      <c r="N935" s="12">
        <v>24456</v>
      </c>
      <c r="O935" t="str">
        <f>IF(Table1[[#This Row],[imdb_votes]]&gt;100000, "popular", "not popular")</f>
        <v>not popular</v>
      </c>
    </row>
    <row r="936" spans="1:15" ht="15.75" customHeight="1" x14ac:dyDescent="0.3">
      <c r="A936" s="1">
        <v>934</v>
      </c>
      <c r="B936" s="1" t="s">
        <v>3753</v>
      </c>
      <c r="C936" s="1" t="s">
        <v>3754</v>
      </c>
      <c r="D936" s="1" t="str">
        <f>TRIM(CLEAN(Table1[[#This Row],[title]]))</f>
        <v>Rabbids Invasion</v>
      </c>
      <c r="E936" s="1" t="s">
        <v>32</v>
      </c>
      <c r="F936" s="1" t="s">
        <v>3755</v>
      </c>
      <c r="G936" s="12">
        <v>2013</v>
      </c>
      <c r="H936" s="4" t="str">
        <f ca="1">IF(Table1[[#This Row],[release_year]]&gt;YEAR(TODAY()) - 50,"Yes", "No")</f>
        <v>Yes</v>
      </c>
      <c r="I936" s="1" t="s">
        <v>423</v>
      </c>
      <c r="J936" s="1" t="str">
        <f>IF(Table1[[#This Row],[age_certification]] = "","Not Rated",Table1[[#This Row],[age_certification]])</f>
        <v>TV-Y7</v>
      </c>
      <c r="K936" s="18">
        <v>10</v>
      </c>
      <c r="L936" s="9" t="s">
        <v>3756</v>
      </c>
      <c r="M936" s="11">
        <v>5.5</v>
      </c>
      <c r="N936" s="12">
        <v>1802</v>
      </c>
      <c r="O936" t="str">
        <f>IF(Table1[[#This Row],[imdb_votes]]&gt;100000, "popular", "not popular")</f>
        <v>not popular</v>
      </c>
    </row>
    <row r="937" spans="1:15" ht="15.75" customHeight="1" x14ac:dyDescent="0.3">
      <c r="A937" s="1">
        <v>935</v>
      </c>
      <c r="B937" s="1" t="s">
        <v>3757</v>
      </c>
      <c r="C937" s="1" t="s">
        <v>3758</v>
      </c>
      <c r="D937" s="1" t="str">
        <f>TRIM(CLEAN(Table1[[#This Row],[title]]))</f>
        <v>The November Man</v>
      </c>
      <c r="E937" s="1" t="s">
        <v>13</v>
      </c>
      <c r="F937" s="1" t="s">
        <v>3759</v>
      </c>
      <c r="G937" s="12">
        <v>2014</v>
      </c>
      <c r="H937" s="4" t="str">
        <f ca="1">IF(Table1[[#This Row],[release_year]]&gt;YEAR(TODAY()) - 50,"Yes", "No")</f>
        <v>Yes</v>
      </c>
      <c r="I937" s="1" t="s">
        <v>15</v>
      </c>
      <c r="J937" s="1" t="str">
        <f>IF(Table1[[#This Row],[age_certification]] = "","Not Rated",Table1[[#This Row],[age_certification]])</f>
        <v>R</v>
      </c>
      <c r="K937" s="18">
        <v>108</v>
      </c>
      <c r="L937" s="9" t="s">
        <v>3760</v>
      </c>
      <c r="M937" s="11">
        <v>6.3</v>
      </c>
      <c r="N937" s="12">
        <v>67243</v>
      </c>
      <c r="O937" t="str">
        <f>IF(Table1[[#This Row],[imdb_votes]]&gt;100000, "popular", "not popular")</f>
        <v>not popular</v>
      </c>
    </row>
    <row r="938" spans="1:15" ht="15.75" customHeight="1" x14ac:dyDescent="0.3">
      <c r="A938" s="1">
        <v>936</v>
      </c>
      <c r="B938" s="1" t="s">
        <v>3761</v>
      </c>
      <c r="C938" s="1" t="s">
        <v>3762</v>
      </c>
      <c r="D938" s="1" t="str">
        <f>TRIM(CLEAN(Table1[[#This Row],[title]]))</f>
        <v>The Cat in the Hat Knows a Lot About That!</v>
      </c>
      <c r="E938" s="1" t="s">
        <v>32</v>
      </c>
      <c r="F938" s="1" t="s">
        <v>3763</v>
      </c>
      <c r="G938" s="12">
        <v>2013</v>
      </c>
      <c r="H938" s="4" t="str">
        <f ca="1">IF(Table1[[#This Row],[release_year]]&gt;YEAR(TODAY()) - 50,"Yes", "No")</f>
        <v>Yes</v>
      </c>
      <c r="I938" s="1" t="s">
        <v>234</v>
      </c>
      <c r="J938" s="1" t="str">
        <f>IF(Table1[[#This Row],[age_certification]] = "","Not Rated",Table1[[#This Row],[age_certification]])</f>
        <v>TV-Y</v>
      </c>
      <c r="K938" s="18">
        <v>19</v>
      </c>
      <c r="L938" s="9" t="s">
        <v>3764</v>
      </c>
      <c r="M938" s="11">
        <v>6.4</v>
      </c>
      <c r="N938" s="12">
        <v>620</v>
      </c>
      <c r="O938" t="str">
        <f>IF(Table1[[#This Row],[imdb_votes]]&gt;100000, "popular", "not popular")</f>
        <v>not popular</v>
      </c>
    </row>
    <row r="939" spans="1:15" ht="15.75" customHeight="1" x14ac:dyDescent="0.3">
      <c r="A939" s="1">
        <v>937</v>
      </c>
      <c r="B939" s="1" t="s">
        <v>3765</v>
      </c>
      <c r="C939" s="1" t="s">
        <v>3766</v>
      </c>
      <c r="D939" s="1" t="str">
        <f>TRIM(CLEAN(Table1[[#This Row],[title]]))</f>
        <v>The Nut Job</v>
      </c>
      <c r="E939" s="1" t="s">
        <v>13</v>
      </c>
      <c r="F939" s="1" t="s">
        <v>3767</v>
      </c>
      <c r="G939" s="12">
        <v>2014</v>
      </c>
      <c r="H939" s="4" t="str">
        <f ca="1">IF(Table1[[#This Row],[release_year]]&gt;YEAR(TODAY()) - 50,"Yes", "No")</f>
        <v>Yes</v>
      </c>
      <c r="I939" s="1" t="s">
        <v>20</v>
      </c>
      <c r="J939" s="1" t="str">
        <f>IF(Table1[[#This Row],[age_certification]] = "","Not Rated",Table1[[#This Row],[age_certification]])</f>
        <v>PG</v>
      </c>
      <c r="K939" s="18">
        <v>85</v>
      </c>
      <c r="L939" s="9" t="s">
        <v>3768</v>
      </c>
      <c r="M939" s="11">
        <v>5.7</v>
      </c>
      <c r="N939" s="12">
        <v>28295</v>
      </c>
      <c r="O939" t="str">
        <f>IF(Table1[[#This Row],[imdb_votes]]&gt;100000, "popular", "not popular")</f>
        <v>not popular</v>
      </c>
    </row>
    <row r="940" spans="1:15" ht="15.75" customHeight="1" x14ac:dyDescent="0.3">
      <c r="A940" s="1">
        <v>938</v>
      </c>
      <c r="B940" s="1" t="s">
        <v>3769</v>
      </c>
      <c r="C940" s="1" t="s">
        <v>3770</v>
      </c>
      <c r="D940" s="1" t="str">
        <f>TRIM(CLEAN(Table1[[#This Row],[title]]))</f>
        <v>Girlfriends' Guide to Divorce</v>
      </c>
      <c r="E940" s="1" t="s">
        <v>32</v>
      </c>
      <c r="F940" s="1" t="s">
        <v>3771</v>
      </c>
      <c r="G940" s="12">
        <v>2014</v>
      </c>
      <c r="H940" s="4" t="str">
        <f ca="1">IF(Table1[[#This Row],[release_year]]&gt;YEAR(TODAY()) - 50,"Yes", "No")</f>
        <v>Yes</v>
      </c>
      <c r="I940" s="1" t="s">
        <v>34</v>
      </c>
      <c r="J940" s="1" t="str">
        <f>IF(Table1[[#This Row],[age_certification]] = "","Not Rated",Table1[[#This Row],[age_certification]])</f>
        <v>TV-14</v>
      </c>
      <c r="K940" s="18">
        <v>42</v>
      </c>
      <c r="L940" s="9" t="s">
        <v>3772</v>
      </c>
      <c r="M940" s="11">
        <v>6.9</v>
      </c>
      <c r="N940" s="12">
        <v>4523</v>
      </c>
      <c r="O940" t="str">
        <f>IF(Table1[[#This Row],[imdb_votes]]&gt;100000, "popular", "not popular")</f>
        <v>not popular</v>
      </c>
    </row>
    <row r="941" spans="1:15" ht="15.75" customHeight="1" x14ac:dyDescent="0.3">
      <c r="A941" s="1">
        <v>939</v>
      </c>
      <c r="B941" s="1" t="s">
        <v>3773</v>
      </c>
      <c r="C941" s="1" t="s">
        <v>3774</v>
      </c>
      <c r="D941" s="1" t="str">
        <f>TRIM(CLEAN(Table1[[#This Row],[title]]))</f>
        <v>Brick Mansions</v>
      </c>
      <c r="E941" s="1" t="s">
        <v>13</v>
      </c>
      <c r="F941" s="1" t="s">
        <v>3775</v>
      </c>
      <c r="G941" s="12">
        <v>2014</v>
      </c>
      <c r="H941" s="4" t="str">
        <f ca="1">IF(Table1[[#This Row],[release_year]]&gt;YEAR(TODAY()) - 50,"Yes", "No")</f>
        <v>Yes</v>
      </c>
      <c r="I941" s="1" t="s">
        <v>56</v>
      </c>
      <c r="J941" s="1" t="str">
        <f>IF(Table1[[#This Row],[age_certification]] = "","Not Rated",Table1[[#This Row],[age_certification]])</f>
        <v>PG-13</v>
      </c>
      <c r="K941" s="18">
        <v>90</v>
      </c>
      <c r="L941" s="9" t="s">
        <v>3776</v>
      </c>
      <c r="M941" s="11">
        <v>5.6</v>
      </c>
      <c r="N941" s="12">
        <v>42137</v>
      </c>
      <c r="O941" t="str">
        <f>IF(Table1[[#This Row],[imdb_votes]]&gt;100000, "popular", "not popular")</f>
        <v>not popular</v>
      </c>
    </row>
    <row r="942" spans="1:15" ht="15.75" customHeight="1" x14ac:dyDescent="0.3">
      <c r="A942" s="1">
        <v>940</v>
      </c>
      <c r="B942" s="1" t="s">
        <v>3777</v>
      </c>
      <c r="C942" s="1" t="s">
        <v>3778</v>
      </c>
      <c r="D942" s="1" t="str">
        <f>TRIM(CLEAN(Table1[[#This Row],[title]]))</f>
        <v>The Big Wedding</v>
      </c>
      <c r="E942" s="1" t="s">
        <v>13</v>
      </c>
      <c r="F942" s="1" t="s">
        <v>3779</v>
      </c>
      <c r="G942" s="12">
        <v>2013</v>
      </c>
      <c r="H942" s="4" t="str">
        <f ca="1">IF(Table1[[#This Row],[release_year]]&gt;YEAR(TODAY()) - 50,"Yes", "No")</f>
        <v>Yes</v>
      </c>
      <c r="I942" s="1" t="s">
        <v>15</v>
      </c>
      <c r="J942" s="1" t="str">
        <f>IF(Table1[[#This Row],[age_certification]] = "","Not Rated",Table1[[#This Row],[age_certification]])</f>
        <v>R</v>
      </c>
      <c r="K942" s="18">
        <v>90</v>
      </c>
      <c r="L942" s="9" t="s">
        <v>3780</v>
      </c>
      <c r="M942" s="11">
        <v>5.6</v>
      </c>
      <c r="N942" s="12">
        <v>49549</v>
      </c>
      <c r="O942" t="str">
        <f>IF(Table1[[#This Row],[imdb_votes]]&gt;100000, "popular", "not popular")</f>
        <v>not popular</v>
      </c>
    </row>
    <row r="943" spans="1:15" ht="15.75" customHeight="1" x14ac:dyDescent="0.3">
      <c r="A943" s="1">
        <v>941</v>
      </c>
      <c r="B943" s="1" t="s">
        <v>3781</v>
      </c>
      <c r="C943" s="1" t="s">
        <v>3782</v>
      </c>
      <c r="D943" s="1" t="str">
        <f>TRIM(CLEAN(Table1[[#This Row],[title]]))</f>
        <v>Tiny House Nation</v>
      </c>
      <c r="E943" s="1" t="s">
        <v>32</v>
      </c>
      <c r="F943" s="1" t="s">
        <v>3783</v>
      </c>
      <c r="G943" s="12">
        <v>2014</v>
      </c>
      <c r="H943" s="4" t="str">
        <f ca="1">IF(Table1[[#This Row],[release_year]]&gt;YEAR(TODAY()) - 50,"Yes", "No")</f>
        <v>Yes</v>
      </c>
      <c r="I943" s="1" t="s">
        <v>193</v>
      </c>
      <c r="J943" s="1" t="str">
        <f>IF(Table1[[#This Row],[age_certification]] = "","Not Rated",Table1[[#This Row],[age_certification]])</f>
        <v>TV-PG</v>
      </c>
      <c r="K943" s="18">
        <v>43</v>
      </c>
      <c r="L943" s="9" t="s">
        <v>3784</v>
      </c>
      <c r="M943" s="11">
        <v>7.1</v>
      </c>
      <c r="N943" s="12">
        <v>1126</v>
      </c>
      <c r="O943" t="str">
        <f>IF(Table1[[#This Row],[imdb_votes]]&gt;100000, "popular", "not popular")</f>
        <v>not popular</v>
      </c>
    </row>
    <row r="944" spans="1:15" ht="15.75" customHeight="1" x14ac:dyDescent="0.3">
      <c r="A944" s="1">
        <v>942</v>
      </c>
      <c r="B944" s="1" t="s">
        <v>3785</v>
      </c>
      <c r="C944" s="1" t="s">
        <v>3786</v>
      </c>
      <c r="D944" s="1" t="str">
        <f>TRIM(CLEAN(Table1[[#This Row],[title]]))</f>
        <v>Talking Tom and Friends</v>
      </c>
      <c r="E944" s="1" t="s">
        <v>32</v>
      </c>
      <c r="F944" s="1" t="s">
        <v>3787</v>
      </c>
      <c r="G944" s="12">
        <v>2014</v>
      </c>
      <c r="H944" s="4" t="str">
        <f ca="1">IF(Table1[[#This Row],[release_year]]&gt;YEAR(TODAY()) - 50,"Yes", "No")</f>
        <v>Yes</v>
      </c>
      <c r="I944" s="1" t="s">
        <v>247</v>
      </c>
      <c r="J944" s="1" t="str">
        <f>IF(Table1[[#This Row],[age_certification]] = "","Not Rated",Table1[[#This Row],[age_certification]])</f>
        <v>TV-G</v>
      </c>
      <c r="K944" s="18">
        <v>11</v>
      </c>
      <c r="L944" s="9" t="s">
        <v>3788</v>
      </c>
      <c r="M944" s="11">
        <v>6.1</v>
      </c>
      <c r="N944" s="12">
        <v>411</v>
      </c>
      <c r="O944" t="str">
        <f>IF(Table1[[#This Row],[imdb_votes]]&gt;100000, "popular", "not popular")</f>
        <v>not popular</v>
      </c>
    </row>
    <row r="945" spans="1:15" ht="15.75" customHeight="1" x14ac:dyDescent="0.3">
      <c r="A945" s="1">
        <v>943</v>
      </c>
      <c r="B945" s="1" t="s">
        <v>3789</v>
      </c>
      <c r="C945" s="1" t="s">
        <v>3790</v>
      </c>
      <c r="D945" s="1" t="str">
        <f>TRIM(CLEAN(Table1[[#This Row],[title]]))</f>
        <v>The Battered Bastards of Baseball</v>
      </c>
      <c r="E945" s="1" t="s">
        <v>13</v>
      </c>
      <c r="F945" s="1" t="s">
        <v>3791</v>
      </c>
      <c r="G945" s="12">
        <v>2014</v>
      </c>
      <c r="H945" s="4" t="str">
        <f ca="1">IF(Table1[[#This Row],[release_year]]&gt;YEAR(TODAY()) - 50,"Yes", "No")</f>
        <v>Yes</v>
      </c>
      <c r="I945" s="1" t="s">
        <v>15</v>
      </c>
      <c r="J945" s="1" t="str">
        <f>IF(Table1[[#This Row],[age_certification]] = "","Not Rated",Table1[[#This Row],[age_certification]])</f>
        <v>R</v>
      </c>
      <c r="K945" s="18">
        <v>80</v>
      </c>
      <c r="L945" s="9" t="s">
        <v>3792</v>
      </c>
      <c r="M945" s="11">
        <v>8</v>
      </c>
      <c r="N945" s="12">
        <v>3953</v>
      </c>
      <c r="O945" t="str">
        <f>IF(Table1[[#This Row],[imdb_votes]]&gt;100000, "popular", "not popular")</f>
        <v>not popular</v>
      </c>
    </row>
    <row r="946" spans="1:15" ht="15.75" customHeight="1" x14ac:dyDescent="0.3">
      <c r="A946" s="1">
        <v>944</v>
      </c>
      <c r="B946" s="1" t="s">
        <v>3793</v>
      </c>
      <c r="C946" s="1" t="s">
        <v>3794</v>
      </c>
      <c r="D946" s="1" t="str">
        <f>TRIM(CLEAN(Table1[[#This Row],[title]]))</f>
        <v>Who Am I</v>
      </c>
      <c r="E946" s="1" t="s">
        <v>13</v>
      </c>
      <c r="F946" s="1" t="s">
        <v>3795</v>
      </c>
      <c r="G946" s="12">
        <v>2014</v>
      </c>
      <c r="H946" s="4" t="str">
        <f ca="1">IF(Table1[[#This Row],[release_year]]&gt;YEAR(TODAY()) - 50,"Yes", "No")</f>
        <v>Yes</v>
      </c>
      <c r="I946"/>
      <c r="J946" t="str">
        <f>IF(Table1[[#This Row],[age_certification]] = "","Not Rated",Table1[[#This Row],[age_certification]])</f>
        <v>Not Rated</v>
      </c>
      <c r="K946" s="18">
        <v>105</v>
      </c>
      <c r="L946" s="9" t="s">
        <v>3796</v>
      </c>
      <c r="M946" s="11">
        <v>7.5</v>
      </c>
      <c r="N946" s="12">
        <v>55044</v>
      </c>
      <c r="O946" t="str">
        <f>IF(Table1[[#This Row],[imdb_votes]]&gt;100000, "popular", "not popular")</f>
        <v>not popular</v>
      </c>
    </row>
    <row r="947" spans="1:15" ht="15.75" customHeight="1" x14ac:dyDescent="0.3">
      <c r="A947" s="1">
        <v>945</v>
      </c>
      <c r="B947" s="1" t="s">
        <v>3797</v>
      </c>
      <c r="C947" s="1" t="s">
        <v>3798</v>
      </c>
      <c r="D947" s="1" t="str">
        <f>TRIM(CLEAN(Table1[[#This Row],[title]]))</f>
        <v>Ever After High</v>
      </c>
      <c r="E947" s="1" t="s">
        <v>32</v>
      </c>
      <c r="F947" s="1" t="s">
        <v>3799</v>
      </c>
      <c r="G947" s="12">
        <v>2013</v>
      </c>
      <c r="H947" s="4" t="str">
        <f ca="1">IF(Table1[[#This Row],[release_year]]&gt;YEAR(TODAY()) - 50,"Yes", "No")</f>
        <v>Yes</v>
      </c>
      <c r="I947" s="1" t="s">
        <v>423</v>
      </c>
      <c r="J947" s="1" t="str">
        <f>IF(Table1[[#This Row],[age_certification]] = "","Not Rated",Table1[[#This Row],[age_certification]])</f>
        <v>TV-Y7</v>
      </c>
      <c r="K947" s="18">
        <v>30</v>
      </c>
      <c r="L947" s="9" t="s">
        <v>3800</v>
      </c>
      <c r="M947" s="11">
        <v>7.7</v>
      </c>
      <c r="N947" s="12">
        <v>1130</v>
      </c>
      <c r="O947" t="str">
        <f>IF(Table1[[#This Row],[imdb_votes]]&gt;100000, "popular", "not popular")</f>
        <v>not popular</v>
      </c>
    </row>
    <row r="948" spans="1:15" ht="15.75" customHeight="1" x14ac:dyDescent="0.3">
      <c r="A948" s="1">
        <v>946</v>
      </c>
      <c r="B948" s="1" t="s">
        <v>3801</v>
      </c>
      <c r="C948" s="1" t="s">
        <v>3802</v>
      </c>
      <c r="D948" s="1" t="str">
        <f>TRIM(CLEAN(Table1[[#This Row],[title]]))</f>
        <v>Yowamushi Pedal</v>
      </c>
      <c r="E948" s="1" t="s">
        <v>32</v>
      </c>
      <c r="F948" s="1" t="s">
        <v>3803</v>
      </c>
      <c r="G948" s="12">
        <v>2013</v>
      </c>
      <c r="H948" s="4" t="str">
        <f ca="1">IF(Table1[[#This Row],[release_year]]&gt;YEAR(TODAY()) - 50,"Yes", "No")</f>
        <v>Yes</v>
      </c>
      <c r="I948" s="1" t="s">
        <v>34</v>
      </c>
      <c r="J948" s="1" t="str">
        <f>IF(Table1[[#This Row],[age_certification]] = "","Not Rated",Table1[[#This Row],[age_certification]])</f>
        <v>TV-14</v>
      </c>
      <c r="K948" s="18">
        <v>24</v>
      </c>
      <c r="L948" s="9" t="s">
        <v>3804</v>
      </c>
      <c r="M948" s="11">
        <v>7.7</v>
      </c>
      <c r="N948" s="12">
        <v>808</v>
      </c>
      <c r="O948" t="str">
        <f>IF(Table1[[#This Row],[imdb_votes]]&gt;100000, "popular", "not popular")</f>
        <v>not popular</v>
      </c>
    </row>
    <row r="949" spans="1:15" ht="15.75" customHeight="1" x14ac:dyDescent="0.3">
      <c r="A949" s="1">
        <v>947</v>
      </c>
      <c r="B949" s="1" t="s">
        <v>3805</v>
      </c>
      <c r="C949" s="1" t="s">
        <v>3806</v>
      </c>
      <c r="D949" s="1" t="str">
        <f>TRIM(CLEAN(Table1[[#This Row],[title]]))</f>
        <v>Sam &amp; Cat</v>
      </c>
      <c r="E949" s="1" t="s">
        <v>32</v>
      </c>
      <c r="F949" s="2" t="s">
        <v>3807</v>
      </c>
      <c r="G949" s="12">
        <v>2013</v>
      </c>
      <c r="H949" s="4" t="str">
        <f ca="1">IF(Table1[[#This Row],[release_year]]&gt;YEAR(TODAY()) - 50,"Yes", "No")</f>
        <v>Yes</v>
      </c>
      <c r="I949" s="1" t="s">
        <v>247</v>
      </c>
      <c r="J949" s="1" t="str">
        <f>IF(Table1[[#This Row],[age_certification]] = "","Not Rated",Table1[[#This Row],[age_certification]])</f>
        <v>TV-G</v>
      </c>
      <c r="K949" s="18">
        <v>24</v>
      </c>
      <c r="L949" s="9" t="s">
        <v>3808</v>
      </c>
      <c r="M949" s="11">
        <v>5.6</v>
      </c>
      <c r="N949" s="12">
        <v>9507</v>
      </c>
      <c r="O949" t="str">
        <f>IF(Table1[[#This Row],[imdb_votes]]&gt;100000, "popular", "not popular")</f>
        <v>not popular</v>
      </c>
    </row>
    <row r="950" spans="1:15" ht="15.75" customHeight="1" x14ac:dyDescent="0.3">
      <c r="A950" s="1">
        <v>948</v>
      </c>
      <c r="B950" s="1" t="s">
        <v>3809</v>
      </c>
      <c r="C950" s="1" t="s">
        <v>3810</v>
      </c>
      <c r="D950" s="1" t="str">
        <f>TRIM(CLEAN(Table1[[#This Row],[title]]))</f>
        <v>Bo Burnham: What.</v>
      </c>
      <c r="E950" s="1" t="s">
        <v>13</v>
      </c>
      <c r="F950" s="1" t="s">
        <v>3811</v>
      </c>
      <c r="G950" s="12">
        <v>2013</v>
      </c>
      <c r="H950" s="4" t="str">
        <f ca="1">IF(Table1[[#This Row],[release_year]]&gt;YEAR(TODAY()) - 50,"Yes", "No")</f>
        <v>Yes</v>
      </c>
      <c r="I950"/>
      <c r="J950" t="str">
        <f>IF(Table1[[#This Row],[age_certification]] = "","Not Rated",Table1[[#This Row],[age_certification]])</f>
        <v>Not Rated</v>
      </c>
      <c r="K950" s="18">
        <v>60</v>
      </c>
      <c r="L950" s="9" t="s">
        <v>3812</v>
      </c>
      <c r="M950" s="11">
        <v>8.3000000000000007</v>
      </c>
      <c r="N950" s="12">
        <v>11488</v>
      </c>
      <c r="O950" t="str">
        <f>IF(Table1[[#This Row],[imdb_votes]]&gt;100000, "popular", "not popular")</f>
        <v>not popular</v>
      </c>
    </row>
    <row r="951" spans="1:15" ht="15.75" customHeight="1" x14ac:dyDescent="0.3">
      <c r="A951" s="1">
        <v>949</v>
      </c>
      <c r="B951" s="1" t="s">
        <v>3813</v>
      </c>
      <c r="C951" s="1" t="s">
        <v>3814</v>
      </c>
      <c r="D951" s="1" t="str">
        <f>TRIM(CLEAN(Table1[[#This Row],[title]]))</f>
        <v>The Smurfs 2</v>
      </c>
      <c r="E951" s="1" t="s">
        <v>13</v>
      </c>
      <c r="F951" s="1" t="s">
        <v>3815</v>
      </c>
      <c r="G951" s="12">
        <v>2013</v>
      </c>
      <c r="H951" s="4" t="str">
        <f ca="1">IF(Table1[[#This Row],[release_year]]&gt;YEAR(TODAY()) - 50,"Yes", "No")</f>
        <v>Yes</v>
      </c>
      <c r="I951" s="1" t="s">
        <v>20</v>
      </c>
      <c r="J951" s="1" t="str">
        <f>IF(Table1[[#This Row],[age_certification]] = "","Not Rated",Table1[[#This Row],[age_certification]])</f>
        <v>PG</v>
      </c>
      <c r="K951" s="18">
        <v>105</v>
      </c>
      <c r="L951" s="9" t="s">
        <v>3816</v>
      </c>
      <c r="M951" s="11">
        <v>5.3</v>
      </c>
      <c r="N951" s="12">
        <v>41571</v>
      </c>
      <c r="O951" t="str">
        <f>IF(Table1[[#This Row],[imdb_votes]]&gt;100000, "popular", "not popular")</f>
        <v>not popular</v>
      </c>
    </row>
    <row r="952" spans="1:15" ht="15.75" customHeight="1" x14ac:dyDescent="0.3">
      <c r="A952" s="1">
        <v>950</v>
      </c>
      <c r="B952" s="1" t="s">
        <v>3817</v>
      </c>
      <c r="C952" s="1" t="s">
        <v>3818</v>
      </c>
      <c r="D952" s="1" t="str">
        <f>TRIM(CLEAN(Table1[[#This Row],[title]]))</f>
        <v>Metallica: Through the Never</v>
      </c>
      <c r="E952" s="1" t="s">
        <v>13</v>
      </c>
      <c r="F952" s="1" t="s">
        <v>3819</v>
      </c>
      <c r="G952" s="12">
        <v>2013</v>
      </c>
      <c r="H952" s="4" t="str">
        <f ca="1">IF(Table1[[#This Row],[release_year]]&gt;YEAR(TODAY()) - 50,"Yes", "No")</f>
        <v>Yes</v>
      </c>
      <c r="I952" s="1" t="s">
        <v>15</v>
      </c>
      <c r="J952" s="1" t="str">
        <f>IF(Table1[[#This Row],[age_certification]] = "","Not Rated",Table1[[#This Row],[age_certification]])</f>
        <v>R</v>
      </c>
      <c r="K952" s="18">
        <v>93</v>
      </c>
      <c r="L952" s="9" t="s">
        <v>3820</v>
      </c>
      <c r="M952" s="11">
        <v>7.1</v>
      </c>
      <c r="N952" s="12">
        <v>17433</v>
      </c>
      <c r="O952" t="str">
        <f>IF(Table1[[#This Row],[imdb_votes]]&gt;100000, "popular", "not popular")</f>
        <v>not popular</v>
      </c>
    </row>
    <row r="953" spans="1:15" ht="15.75" customHeight="1" x14ac:dyDescent="0.3">
      <c r="A953" s="1">
        <v>951</v>
      </c>
      <c r="B953" s="1" t="s">
        <v>3821</v>
      </c>
      <c r="C953" s="1" t="s">
        <v>3822</v>
      </c>
      <c r="D953" s="1" t="str">
        <f>TRIM(CLEAN(Table1[[#This Row],[title]]))</f>
        <v>Walk of Shame</v>
      </c>
      <c r="E953" s="1" t="s">
        <v>13</v>
      </c>
      <c r="F953" s="1" t="s">
        <v>3823</v>
      </c>
      <c r="G953" s="12">
        <v>2014</v>
      </c>
      <c r="H953" s="4" t="str">
        <f ca="1">IF(Table1[[#This Row],[release_year]]&gt;YEAR(TODAY()) - 50,"Yes", "No")</f>
        <v>Yes</v>
      </c>
      <c r="I953" s="1" t="s">
        <v>15</v>
      </c>
      <c r="J953" s="1" t="str">
        <f>IF(Table1[[#This Row],[age_certification]] = "","Not Rated",Table1[[#This Row],[age_certification]])</f>
        <v>R</v>
      </c>
      <c r="K953" s="18">
        <v>95</v>
      </c>
      <c r="L953" s="9" t="s">
        <v>3824</v>
      </c>
      <c r="M953" s="11">
        <v>6</v>
      </c>
      <c r="N953" s="12">
        <v>54065</v>
      </c>
      <c r="O953" t="str">
        <f>IF(Table1[[#This Row],[imdb_votes]]&gt;100000, "popular", "not popular")</f>
        <v>not popular</v>
      </c>
    </row>
    <row r="954" spans="1:15" ht="15.75" customHeight="1" x14ac:dyDescent="0.3">
      <c r="A954" s="1">
        <v>952</v>
      </c>
      <c r="B954" s="1" t="s">
        <v>3825</v>
      </c>
      <c r="C954" s="1" t="s">
        <v>3826</v>
      </c>
      <c r="D954" s="1" t="str">
        <f>TRIM(CLEAN(Table1[[#This Row],[title]]))</f>
        <v>Search Party</v>
      </c>
      <c r="E954" s="1" t="s">
        <v>13</v>
      </c>
      <c r="F954" s="1" t="s">
        <v>3827</v>
      </c>
      <c r="G954" s="12">
        <v>2014</v>
      </c>
      <c r="H954" s="4" t="str">
        <f ca="1">IF(Table1[[#This Row],[release_year]]&gt;YEAR(TODAY()) - 50,"Yes", "No")</f>
        <v>Yes</v>
      </c>
      <c r="I954" s="1" t="s">
        <v>15</v>
      </c>
      <c r="J954" s="1" t="str">
        <f>IF(Table1[[#This Row],[age_certification]] = "","Not Rated",Table1[[#This Row],[age_certification]])</f>
        <v>R</v>
      </c>
      <c r="K954" s="18">
        <v>93</v>
      </c>
      <c r="L954" s="9" t="s">
        <v>3828</v>
      </c>
      <c r="M954" s="11">
        <v>5.6</v>
      </c>
      <c r="N954" s="12">
        <v>7789</v>
      </c>
      <c r="O954" t="str">
        <f>IF(Table1[[#This Row],[imdb_votes]]&gt;100000, "popular", "not popular")</f>
        <v>not popular</v>
      </c>
    </row>
    <row r="955" spans="1:15" ht="15.75" customHeight="1" x14ac:dyDescent="0.3">
      <c r="A955" s="1">
        <v>953</v>
      </c>
      <c r="B955" s="1" t="s">
        <v>3829</v>
      </c>
      <c r="C955" s="1" t="s">
        <v>3830</v>
      </c>
      <c r="D955" s="1" t="str">
        <f>TRIM(CLEAN(Table1[[#This Row],[title]]))</f>
        <v>Stand by Me Doraemon</v>
      </c>
      <c r="E955" s="1" t="s">
        <v>13</v>
      </c>
      <c r="F955" s="1" t="s">
        <v>3831</v>
      </c>
      <c r="G955" s="12">
        <v>2014</v>
      </c>
      <c r="H955" s="4" t="str">
        <f ca="1">IF(Table1[[#This Row],[release_year]]&gt;YEAR(TODAY()) - 50,"Yes", "No")</f>
        <v>Yes</v>
      </c>
      <c r="I955" s="1" t="s">
        <v>43</v>
      </c>
      <c r="J955" s="1" t="str">
        <f>IF(Table1[[#This Row],[age_certification]] = "","Not Rated",Table1[[#This Row],[age_certification]])</f>
        <v>G</v>
      </c>
      <c r="K955" s="18">
        <v>90</v>
      </c>
      <c r="L955" s="9" t="s">
        <v>3832</v>
      </c>
      <c r="M955" s="11">
        <v>7.3</v>
      </c>
      <c r="N955" s="12">
        <v>7812</v>
      </c>
      <c r="O955" t="str">
        <f>IF(Table1[[#This Row],[imdb_votes]]&gt;100000, "popular", "not popular")</f>
        <v>not popular</v>
      </c>
    </row>
    <row r="956" spans="1:15" ht="15.75" customHeight="1" x14ac:dyDescent="0.3">
      <c r="A956" s="1">
        <v>954</v>
      </c>
      <c r="B956" s="1" t="s">
        <v>3833</v>
      </c>
      <c r="C956" s="1" t="s">
        <v>3834</v>
      </c>
      <c r="D956" s="1" t="str">
        <f>TRIM(CLEAN(Table1[[#This Row],[title]]))</f>
        <v>Thanks for Sharing</v>
      </c>
      <c r="E956" s="1" t="s">
        <v>13</v>
      </c>
      <c r="F956" s="1" t="s">
        <v>3835</v>
      </c>
      <c r="G956" s="12">
        <v>2013</v>
      </c>
      <c r="H956" s="4" t="str">
        <f ca="1">IF(Table1[[#This Row],[release_year]]&gt;YEAR(TODAY()) - 50,"Yes", "No")</f>
        <v>Yes</v>
      </c>
      <c r="I956" s="1" t="s">
        <v>15</v>
      </c>
      <c r="J956" s="1" t="str">
        <f>IF(Table1[[#This Row],[age_certification]] = "","Not Rated",Table1[[#This Row],[age_certification]])</f>
        <v>R</v>
      </c>
      <c r="K956" s="18">
        <v>112</v>
      </c>
      <c r="L956" s="9" t="s">
        <v>3836</v>
      </c>
      <c r="M956" s="11">
        <v>6.4</v>
      </c>
      <c r="N956" s="12">
        <v>28204</v>
      </c>
      <c r="O956" t="str">
        <f>IF(Table1[[#This Row],[imdb_votes]]&gt;100000, "popular", "not popular")</f>
        <v>not popular</v>
      </c>
    </row>
    <row r="957" spans="1:15" ht="15.75" customHeight="1" x14ac:dyDescent="0.3">
      <c r="A957" s="1">
        <v>955</v>
      </c>
      <c r="B957" s="1" t="s">
        <v>3837</v>
      </c>
      <c r="C957" s="1" t="s">
        <v>3838</v>
      </c>
      <c r="D957" s="1" t="str">
        <f>TRIM(CLEAN(Table1[[#This Row],[title]]))</f>
        <v>Copenhagen</v>
      </c>
      <c r="E957" s="1" t="s">
        <v>13</v>
      </c>
      <c r="F957" s="1" t="s">
        <v>3839</v>
      </c>
      <c r="G957" s="12">
        <v>2014</v>
      </c>
      <c r="H957" s="4" t="str">
        <f ca="1">IF(Table1[[#This Row],[release_year]]&gt;YEAR(TODAY()) - 50,"Yes", "No")</f>
        <v>Yes</v>
      </c>
      <c r="I957"/>
      <c r="J957" t="str">
        <f>IF(Table1[[#This Row],[age_certification]] = "","Not Rated",Table1[[#This Row],[age_certification]])</f>
        <v>Not Rated</v>
      </c>
      <c r="K957" s="18">
        <v>98</v>
      </c>
      <c r="L957" s="9" t="s">
        <v>3840</v>
      </c>
      <c r="M957" s="11">
        <v>7.1</v>
      </c>
      <c r="N957" s="12">
        <v>13135</v>
      </c>
      <c r="O957" t="str">
        <f>IF(Table1[[#This Row],[imdb_votes]]&gt;100000, "popular", "not popular")</f>
        <v>not popular</v>
      </c>
    </row>
    <row r="958" spans="1:15" ht="15.75" customHeight="1" x14ac:dyDescent="0.3">
      <c r="A958" s="1">
        <v>956</v>
      </c>
      <c r="B958" s="1" t="s">
        <v>3841</v>
      </c>
      <c r="C958" s="1" t="s">
        <v>3842</v>
      </c>
      <c r="D958" s="1" t="str">
        <f>TRIM(CLEAN(Table1[[#This Row],[title]]))</f>
        <v>Cowspiracy: The Sustainability Secret</v>
      </c>
      <c r="E958" s="1" t="s">
        <v>13</v>
      </c>
      <c r="F958" s="1" t="s">
        <v>3843</v>
      </c>
      <c r="G958" s="12">
        <v>2014</v>
      </c>
      <c r="H958" s="4" t="str">
        <f ca="1">IF(Table1[[#This Row],[release_year]]&gt;YEAR(TODAY()) - 50,"Yes", "No")</f>
        <v>Yes</v>
      </c>
      <c r="I958"/>
      <c r="J958" t="str">
        <f>IF(Table1[[#This Row],[age_certification]] = "","Not Rated",Table1[[#This Row],[age_certification]])</f>
        <v>Not Rated</v>
      </c>
      <c r="K958" s="18">
        <v>90</v>
      </c>
      <c r="L958" s="9" t="s">
        <v>3844</v>
      </c>
      <c r="M958" s="11">
        <v>8.1999999999999904</v>
      </c>
      <c r="N958" s="12">
        <v>24845</v>
      </c>
      <c r="O958" t="str">
        <f>IF(Table1[[#This Row],[imdb_votes]]&gt;100000, "popular", "not popular")</f>
        <v>not popular</v>
      </c>
    </row>
    <row r="959" spans="1:15" ht="15.75" customHeight="1" x14ac:dyDescent="0.3">
      <c r="A959" s="1">
        <v>957</v>
      </c>
      <c r="B959" s="1" t="s">
        <v>3845</v>
      </c>
      <c r="C959" s="1" t="s">
        <v>3846</v>
      </c>
      <c r="D959" s="1" t="str">
        <f>TRIM(CLEAN(Table1[[#This Row],[title]]))</f>
        <v>The Heirs</v>
      </c>
      <c r="E959" s="1" t="s">
        <v>32</v>
      </c>
      <c r="F959" s="1" t="s">
        <v>3847</v>
      </c>
      <c r="G959" s="12">
        <v>2013</v>
      </c>
      <c r="H959" s="4" t="str">
        <f ca="1">IF(Table1[[#This Row],[release_year]]&gt;YEAR(TODAY()) - 50,"Yes", "No")</f>
        <v>Yes</v>
      </c>
      <c r="I959"/>
      <c r="J959" t="str">
        <f>IF(Table1[[#This Row],[age_certification]] = "","Not Rated",Table1[[#This Row],[age_certification]])</f>
        <v>Not Rated</v>
      </c>
      <c r="K959" s="18">
        <v>59</v>
      </c>
      <c r="L959" s="9" t="s">
        <v>3848</v>
      </c>
      <c r="M959" s="11">
        <v>7.5</v>
      </c>
      <c r="N959" s="12">
        <v>10329</v>
      </c>
      <c r="O959" t="str">
        <f>IF(Table1[[#This Row],[imdb_votes]]&gt;100000, "popular", "not popular")</f>
        <v>not popular</v>
      </c>
    </row>
    <row r="960" spans="1:15" ht="15.75" customHeight="1" x14ac:dyDescent="0.3">
      <c r="A960" s="1">
        <v>958</v>
      </c>
      <c r="B960" s="1" t="s">
        <v>3849</v>
      </c>
      <c r="C960" s="1" t="s">
        <v>3850</v>
      </c>
      <c r="D960" s="1" t="str">
        <f>TRIM(CLEAN(Table1[[#This Row],[title]]))</f>
        <v>The Haunting in Connecticut 2: Ghosts of Georgia</v>
      </c>
      <c r="E960" s="1" t="s">
        <v>13</v>
      </c>
      <c r="F960" s="1" t="s">
        <v>3851</v>
      </c>
      <c r="G960" s="12">
        <v>2013</v>
      </c>
      <c r="H960" s="4" t="str">
        <f ca="1">IF(Table1[[#This Row],[release_year]]&gt;YEAR(TODAY()) - 50,"Yes", "No")</f>
        <v>Yes</v>
      </c>
      <c r="I960" s="1" t="s">
        <v>15</v>
      </c>
      <c r="J960" s="1" t="str">
        <f>IF(Table1[[#This Row],[age_certification]] = "","Not Rated",Table1[[#This Row],[age_certification]])</f>
        <v>R</v>
      </c>
      <c r="K960" s="18">
        <v>101</v>
      </c>
      <c r="L960" s="9" t="s">
        <v>3852</v>
      </c>
      <c r="M960" s="11">
        <v>5.2</v>
      </c>
      <c r="N960" s="12">
        <v>17170</v>
      </c>
      <c r="O960" t="str">
        <f>IF(Table1[[#This Row],[imdb_votes]]&gt;100000, "popular", "not popular")</f>
        <v>not popular</v>
      </c>
    </row>
    <row r="961" spans="1:15" ht="15.75" customHeight="1" x14ac:dyDescent="0.3">
      <c r="A961" s="1">
        <v>959</v>
      </c>
      <c r="B961" s="1" t="s">
        <v>3853</v>
      </c>
      <c r="C961" s="1" t="s">
        <v>3854</v>
      </c>
      <c r="D961" s="1" t="str">
        <f>TRIM(CLEAN(Table1[[#This Row],[title]]))</f>
        <v>Young &amp; Hungry</v>
      </c>
      <c r="E961" s="1" t="s">
        <v>32</v>
      </c>
      <c r="F961" s="1" t="s">
        <v>3855</v>
      </c>
      <c r="G961" s="12">
        <v>2014</v>
      </c>
      <c r="H961" s="4" t="str">
        <f ca="1">IF(Table1[[#This Row],[release_year]]&gt;YEAR(TODAY()) - 50,"Yes", "No")</f>
        <v>Yes</v>
      </c>
      <c r="I961" s="1" t="s">
        <v>34</v>
      </c>
      <c r="J961" s="1" t="str">
        <f>IF(Table1[[#This Row],[age_certification]] = "","Not Rated",Table1[[#This Row],[age_certification]])</f>
        <v>TV-14</v>
      </c>
      <c r="K961" s="18">
        <v>21</v>
      </c>
      <c r="L961" s="9" t="s">
        <v>3856</v>
      </c>
      <c r="M961" s="11">
        <v>7.3</v>
      </c>
      <c r="N961" s="12">
        <v>15627</v>
      </c>
      <c r="O961" t="str">
        <f>IF(Table1[[#This Row],[imdb_votes]]&gt;100000, "popular", "not popular")</f>
        <v>not popular</v>
      </c>
    </row>
    <row r="962" spans="1:15" ht="15.75" customHeight="1" x14ac:dyDescent="0.3">
      <c r="A962" s="1">
        <v>960</v>
      </c>
      <c r="B962" s="1" t="s">
        <v>3857</v>
      </c>
      <c r="C962" s="1" t="s">
        <v>3858</v>
      </c>
      <c r="D962" s="1" t="str">
        <f>TRIM(CLEAN(Table1[[#This Row],[title]]))</f>
        <v>Mike Birbiglia: My Girlfriend's Boyfriend</v>
      </c>
      <c r="E962" s="1" t="s">
        <v>13</v>
      </c>
      <c r="F962" s="1" t="s">
        <v>3859</v>
      </c>
      <c r="G962" s="12">
        <v>2013</v>
      </c>
      <c r="H962" s="4" t="str">
        <f ca="1">IF(Table1[[#This Row],[release_year]]&gt;YEAR(TODAY()) - 50,"Yes", "No")</f>
        <v>Yes</v>
      </c>
      <c r="I962"/>
      <c r="J962" t="str">
        <f>IF(Table1[[#This Row],[age_certification]] = "","Not Rated",Table1[[#This Row],[age_certification]])</f>
        <v>Not Rated</v>
      </c>
      <c r="K962" s="18">
        <v>75</v>
      </c>
      <c r="L962" s="9" t="s">
        <v>3860</v>
      </c>
      <c r="M962" s="11">
        <v>8</v>
      </c>
      <c r="N962" s="12">
        <v>3284</v>
      </c>
      <c r="O962" t="str">
        <f>IF(Table1[[#This Row],[imdb_votes]]&gt;100000, "popular", "not popular")</f>
        <v>not popular</v>
      </c>
    </row>
    <row r="963" spans="1:15" ht="15.75" customHeight="1" x14ac:dyDescent="0.3">
      <c r="A963" s="1">
        <v>961</v>
      </c>
      <c r="B963" s="1" t="s">
        <v>3861</v>
      </c>
      <c r="C963" s="1" t="s">
        <v>3862</v>
      </c>
      <c r="D963" s="1" t="str">
        <f>TRIM(CLEAN(Table1[[#This Row],[title]]))</f>
        <v>Elena</v>
      </c>
      <c r="E963" s="1" t="s">
        <v>13</v>
      </c>
      <c r="F963" s="1" t="s">
        <v>3863</v>
      </c>
      <c r="G963" s="12">
        <v>2013</v>
      </c>
      <c r="H963" s="4" t="str">
        <f ca="1">IF(Table1[[#This Row],[release_year]]&gt;YEAR(TODAY()) - 50,"Yes", "No")</f>
        <v>Yes</v>
      </c>
      <c r="I963" s="1" t="s">
        <v>56</v>
      </c>
      <c r="J963" s="1" t="str">
        <f>IF(Table1[[#This Row],[age_certification]] = "","Not Rated",Table1[[#This Row],[age_certification]])</f>
        <v>PG-13</v>
      </c>
      <c r="K963" s="18">
        <v>82</v>
      </c>
      <c r="L963" s="9" t="s">
        <v>3864</v>
      </c>
      <c r="M963" s="11">
        <v>7.6</v>
      </c>
      <c r="N963" s="12">
        <v>1823</v>
      </c>
      <c r="O963" t="str">
        <f>IF(Table1[[#This Row],[imdb_votes]]&gt;100000, "popular", "not popular")</f>
        <v>not popular</v>
      </c>
    </row>
    <row r="964" spans="1:15" ht="15.75" customHeight="1" x14ac:dyDescent="0.3">
      <c r="A964" s="1">
        <v>962</v>
      </c>
      <c r="B964" s="1" t="s">
        <v>3865</v>
      </c>
      <c r="C964" s="1" t="s">
        <v>3866</v>
      </c>
      <c r="D964" s="1" t="str">
        <f>TRIM(CLEAN(Table1[[#This Row],[title]]))</f>
        <v>Nicky, Ricky, Dicky &amp; Dawn</v>
      </c>
      <c r="E964" s="1" t="s">
        <v>32</v>
      </c>
      <c r="F964" s="1" t="s">
        <v>3867</v>
      </c>
      <c r="G964" s="12">
        <v>2014</v>
      </c>
      <c r="H964" s="4" t="str">
        <f ca="1">IF(Table1[[#This Row],[release_year]]&gt;YEAR(TODAY()) - 50,"Yes", "No")</f>
        <v>Yes</v>
      </c>
      <c r="I964" s="1" t="s">
        <v>247</v>
      </c>
      <c r="J964" s="1" t="str">
        <f>IF(Table1[[#This Row],[age_certification]] = "","Not Rated",Table1[[#This Row],[age_certification]])</f>
        <v>TV-G</v>
      </c>
      <c r="K964" s="18">
        <v>23</v>
      </c>
      <c r="L964" s="9" t="s">
        <v>3868</v>
      </c>
      <c r="M964" s="11">
        <v>5.0999999999999996</v>
      </c>
      <c r="N964" s="12">
        <v>2551</v>
      </c>
      <c r="O964" t="str">
        <f>IF(Table1[[#This Row],[imdb_votes]]&gt;100000, "popular", "not popular")</f>
        <v>not popular</v>
      </c>
    </row>
    <row r="965" spans="1:15" ht="15.75" customHeight="1" x14ac:dyDescent="0.3">
      <c r="A965" s="1">
        <v>963</v>
      </c>
      <c r="B965" s="1" t="s">
        <v>3869</v>
      </c>
      <c r="C965" s="1" t="s">
        <v>3870</v>
      </c>
      <c r="D965" s="1" t="str">
        <f>TRIM(CLEAN(Table1[[#This Row],[title]]))</f>
        <v>Berserk: The Golden Age Arc III - The Advent</v>
      </c>
      <c r="E965" s="1" t="s">
        <v>13</v>
      </c>
      <c r="F965" s="1" t="s">
        <v>3871</v>
      </c>
      <c r="G965" s="12">
        <v>2013</v>
      </c>
      <c r="H965" s="4" t="str">
        <f ca="1">IF(Table1[[#This Row],[release_year]]&gt;YEAR(TODAY()) - 50,"Yes", "No")</f>
        <v>Yes</v>
      </c>
      <c r="I965" s="1" t="s">
        <v>2300</v>
      </c>
      <c r="J965" s="1" t="str">
        <f>IF(Table1[[#This Row],[age_certification]] = "","Not Rated",Table1[[#This Row],[age_certification]])</f>
        <v>NC-17</v>
      </c>
      <c r="K965" s="18">
        <v>110</v>
      </c>
      <c r="L965" s="9" t="s">
        <v>3872</v>
      </c>
      <c r="M965" s="11">
        <v>7.8</v>
      </c>
      <c r="N965" s="12">
        <v>9942</v>
      </c>
      <c r="O965" t="str">
        <f>IF(Table1[[#This Row],[imdb_votes]]&gt;100000, "popular", "not popular")</f>
        <v>not popular</v>
      </c>
    </row>
    <row r="966" spans="1:15" ht="15.75" customHeight="1" x14ac:dyDescent="0.3">
      <c r="A966" s="1">
        <v>964</v>
      </c>
      <c r="B966" s="1" t="s">
        <v>3873</v>
      </c>
      <c r="C966" s="1" t="s">
        <v>3874</v>
      </c>
      <c r="D966" s="1" t="str">
        <f>TRIM(CLEAN(Table1[[#This Row],[title]]))</f>
        <v>Bill Burr: I'm Sorry You Feel That Way</v>
      </c>
      <c r="E966" s="1" t="s">
        <v>13</v>
      </c>
      <c r="F966" s="1" t="s">
        <v>3875</v>
      </c>
      <c r="G966" s="12">
        <v>2014</v>
      </c>
      <c r="H966" s="4" t="str">
        <f ca="1">IF(Table1[[#This Row],[release_year]]&gt;YEAR(TODAY()) - 50,"Yes", "No")</f>
        <v>Yes</v>
      </c>
      <c r="I966"/>
      <c r="J966" t="str">
        <f>IF(Table1[[#This Row],[age_certification]] = "","Not Rated",Table1[[#This Row],[age_certification]])</f>
        <v>Not Rated</v>
      </c>
      <c r="K966" s="18">
        <v>80</v>
      </c>
      <c r="L966" s="9" t="s">
        <v>3876</v>
      </c>
      <c r="M966" s="11">
        <v>8.3000000000000007</v>
      </c>
      <c r="N966" s="12">
        <v>7954</v>
      </c>
      <c r="O966" t="str">
        <f>IF(Table1[[#This Row],[imdb_votes]]&gt;100000, "popular", "not popular")</f>
        <v>not popular</v>
      </c>
    </row>
    <row r="967" spans="1:15" ht="15.75" customHeight="1" x14ac:dyDescent="0.3">
      <c r="A967" s="1">
        <v>965</v>
      </c>
      <c r="B967" s="1" t="s">
        <v>3877</v>
      </c>
      <c r="C967" s="1" t="s">
        <v>3878</v>
      </c>
      <c r="D967" s="1" t="str">
        <f>TRIM(CLEAN(Table1[[#This Row],[title]]))</f>
        <v>The Haunted Hathaways</v>
      </c>
      <c r="E967" s="1" t="s">
        <v>32</v>
      </c>
      <c r="F967" s="1" t="s">
        <v>3879</v>
      </c>
      <c r="G967" s="12">
        <v>2013</v>
      </c>
      <c r="H967" s="4" t="str">
        <f ca="1">IF(Table1[[#This Row],[release_year]]&gt;YEAR(TODAY()) - 50,"Yes", "No")</f>
        <v>Yes</v>
      </c>
      <c r="I967" s="1" t="s">
        <v>247</v>
      </c>
      <c r="J967" s="1" t="str">
        <f>IF(Table1[[#This Row],[age_certification]] = "","Not Rated",Table1[[#This Row],[age_certification]])</f>
        <v>TV-G</v>
      </c>
      <c r="K967" s="18">
        <v>24</v>
      </c>
      <c r="L967" s="9" t="s">
        <v>3880</v>
      </c>
      <c r="M967" s="11">
        <v>5</v>
      </c>
      <c r="N967" s="12">
        <v>2471</v>
      </c>
      <c r="O967" t="str">
        <f>IF(Table1[[#This Row],[imdb_votes]]&gt;100000, "popular", "not popular")</f>
        <v>not popular</v>
      </c>
    </row>
    <row r="968" spans="1:15" ht="15.75" customHeight="1" x14ac:dyDescent="0.3">
      <c r="A968" s="1">
        <v>966</v>
      </c>
      <c r="B968" s="1" t="s">
        <v>3881</v>
      </c>
      <c r="C968" s="1" t="s">
        <v>3882</v>
      </c>
      <c r="D968" s="1" t="str">
        <f>TRIM(CLEAN(Table1[[#This Row],[title]]))</f>
        <v>A Haunted House 2</v>
      </c>
      <c r="E968" s="1" t="s">
        <v>13</v>
      </c>
      <c r="F968" s="1" t="s">
        <v>3883</v>
      </c>
      <c r="G968" s="12">
        <v>2014</v>
      </c>
      <c r="H968" s="4" t="str">
        <f ca="1">IF(Table1[[#This Row],[release_year]]&gt;YEAR(TODAY()) - 50,"Yes", "No")</f>
        <v>Yes</v>
      </c>
      <c r="I968" s="1" t="s">
        <v>15</v>
      </c>
      <c r="J968" s="1" t="str">
        <f>IF(Table1[[#This Row],[age_certification]] = "","Not Rated",Table1[[#This Row],[age_certification]])</f>
        <v>R</v>
      </c>
      <c r="K968" s="18">
        <v>86</v>
      </c>
      <c r="L968" s="9" t="s">
        <v>3884</v>
      </c>
      <c r="M968" s="11">
        <v>4.5999999999999996</v>
      </c>
      <c r="N968" s="12">
        <v>21514</v>
      </c>
      <c r="O968" t="str">
        <f>IF(Table1[[#This Row],[imdb_votes]]&gt;100000, "popular", "not popular")</f>
        <v>not popular</v>
      </c>
    </row>
    <row r="969" spans="1:15" ht="15.75" customHeight="1" x14ac:dyDescent="0.3">
      <c r="A969" s="1">
        <v>967</v>
      </c>
      <c r="B969" s="1" t="s">
        <v>3885</v>
      </c>
      <c r="C969" s="1" t="s">
        <v>3886</v>
      </c>
      <c r="D969" s="1" t="str">
        <f>TRIM(CLEAN(Table1[[#This Row],[title]]))</f>
        <v>Black Money Love</v>
      </c>
      <c r="E969" s="1" t="s">
        <v>32</v>
      </c>
      <c r="F969" s="1" t="s">
        <v>3887</v>
      </c>
      <c r="G969" s="12">
        <v>2014</v>
      </c>
      <c r="H969" s="4" t="str">
        <f ca="1">IF(Table1[[#This Row],[release_year]]&gt;YEAR(TODAY()) - 50,"Yes", "No")</f>
        <v>Yes</v>
      </c>
      <c r="I969" s="1" t="s">
        <v>132</v>
      </c>
      <c r="J969" s="1" t="str">
        <f>IF(Table1[[#This Row],[age_certification]] = "","Not Rated",Table1[[#This Row],[age_certification]])</f>
        <v>TV-MA</v>
      </c>
      <c r="K969" s="18">
        <v>90</v>
      </c>
      <c r="L969" s="9" t="s">
        <v>3888</v>
      </c>
      <c r="M969" s="11">
        <v>7.4</v>
      </c>
      <c r="N969" s="12">
        <v>5975</v>
      </c>
      <c r="O969" t="str">
        <f>IF(Table1[[#This Row],[imdb_votes]]&gt;100000, "popular", "not popular")</f>
        <v>not popular</v>
      </c>
    </row>
    <row r="970" spans="1:15" ht="15.75" customHeight="1" x14ac:dyDescent="0.3">
      <c r="A970" s="1">
        <v>968</v>
      </c>
      <c r="B970" s="1" t="s">
        <v>3889</v>
      </c>
      <c r="C970" s="1" t="s">
        <v>3890</v>
      </c>
      <c r="D970" s="1" t="str">
        <f>TRIM(CLEAN(Table1[[#This Row],[title]]))</f>
        <v>Angry Birds Toons</v>
      </c>
      <c r="E970" s="1" t="s">
        <v>32</v>
      </c>
      <c r="F970" s="1" t="s">
        <v>3891</v>
      </c>
      <c r="G970" s="12">
        <v>2013</v>
      </c>
      <c r="H970" s="4" t="str">
        <f ca="1">IF(Table1[[#This Row],[release_year]]&gt;YEAR(TODAY()) - 50,"Yes", "No")</f>
        <v>Yes</v>
      </c>
      <c r="I970" s="1" t="s">
        <v>234</v>
      </c>
      <c r="J970" s="1" t="str">
        <f>IF(Table1[[#This Row],[age_certification]] = "","Not Rated",Table1[[#This Row],[age_certification]])</f>
        <v>TV-Y</v>
      </c>
      <c r="K970" s="18">
        <v>2</v>
      </c>
      <c r="L970" s="9" t="s">
        <v>3892</v>
      </c>
      <c r="M970" s="11">
        <v>6.2</v>
      </c>
      <c r="N970" s="12">
        <v>800</v>
      </c>
      <c r="O970" t="str">
        <f>IF(Table1[[#This Row],[imdb_votes]]&gt;100000, "popular", "not popular")</f>
        <v>not popular</v>
      </c>
    </row>
    <row r="971" spans="1:15" ht="15.75" customHeight="1" x14ac:dyDescent="0.3">
      <c r="A971" s="1">
        <v>969</v>
      </c>
      <c r="B971" s="1" t="s">
        <v>3893</v>
      </c>
      <c r="C971" s="1" t="s">
        <v>3894</v>
      </c>
      <c r="D971" s="1" t="str">
        <f>TRIM(CLEAN(Table1[[#This Row],[title]]))</f>
        <v>We Steal Secrets: The Story of WikiLeaks</v>
      </c>
      <c r="E971" s="1" t="s">
        <v>13</v>
      </c>
      <c r="F971" s="1" t="s">
        <v>3895</v>
      </c>
      <c r="G971" s="12">
        <v>2013</v>
      </c>
      <c r="H971" s="4" t="str">
        <f ca="1">IF(Table1[[#This Row],[release_year]]&gt;YEAR(TODAY()) - 50,"Yes", "No")</f>
        <v>Yes</v>
      </c>
      <c r="I971" s="1" t="s">
        <v>15</v>
      </c>
      <c r="J971" s="1" t="str">
        <f>IF(Table1[[#This Row],[age_certification]] = "","Not Rated",Table1[[#This Row],[age_certification]])</f>
        <v>R</v>
      </c>
      <c r="K971" s="18">
        <v>162</v>
      </c>
      <c r="L971" s="9" t="s">
        <v>3896</v>
      </c>
      <c r="M971" s="11">
        <v>6.9</v>
      </c>
      <c r="N971" s="12">
        <v>7873</v>
      </c>
      <c r="O971" t="str">
        <f>IF(Table1[[#This Row],[imdb_votes]]&gt;100000, "popular", "not popular")</f>
        <v>not popular</v>
      </c>
    </row>
    <row r="972" spans="1:15" ht="15.75" customHeight="1" x14ac:dyDescent="0.3">
      <c r="A972" s="1">
        <v>970</v>
      </c>
      <c r="B972" s="1" t="s">
        <v>3897</v>
      </c>
      <c r="C972" s="1" t="s">
        <v>3898</v>
      </c>
      <c r="D972" s="1" t="str">
        <f>TRIM(CLEAN(Table1[[#This Row],[title]]))</f>
        <v>Effie Gray</v>
      </c>
      <c r="E972" s="1" t="s">
        <v>13</v>
      </c>
      <c r="F972" s="1" t="s">
        <v>3899</v>
      </c>
      <c r="G972" s="12">
        <v>2014</v>
      </c>
      <c r="H972" s="4" t="str">
        <f ca="1">IF(Table1[[#This Row],[release_year]]&gt;YEAR(TODAY()) - 50,"Yes", "No")</f>
        <v>Yes</v>
      </c>
      <c r="I972" s="1" t="s">
        <v>56</v>
      </c>
      <c r="J972" s="1" t="str">
        <f>IF(Table1[[#This Row],[age_certification]] = "","Not Rated",Table1[[#This Row],[age_certification]])</f>
        <v>PG-13</v>
      </c>
      <c r="K972" s="18">
        <v>85</v>
      </c>
      <c r="L972" s="9" t="s">
        <v>3900</v>
      </c>
      <c r="M972" s="11">
        <v>6</v>
      </c>
      <c r="N972" s="12">
        <v>5482</v>
      </c>
      <c r="O972" t="str">
        <f>IF(Table1[[#This Row],[imdb_votes]]&gt;100000, "popular", "not popular")</f>
        <v>not popular</v>
      </c>
    </row>
    <row r="973" spans="1:15" ht="15.75" customHeight="1" x14ac:dyDescent="0.3">
      <c r="A973" s="1">
        <v>971</v>
      </c>
      <c r="B973" s="1" t="s">
        <v>3901</v>
      </c>
      <c r="C973" s="1" t="s">
        <v>3902</v>
      </c>
      <c r="D973" s="1" t="str">
        <f>TRIM(CLEAN(Table1[[#This Row],[title]]))</f>
        <v>Free Birds</v>
      </c>
      <c r="E973" s="1" t="s">
        <v>13</v>
      </c>
      <c r="F973" s="1" t="s">
        <v>3903</v>
      </c>
      <c r="G973" s="12">
        <v>2013</v>
      </c>
      <c r="H973" s="4" t="str">
        <f ca="1">IF(Table1[[#This Row],[release_year]]&gt;YEAR(TODAY()) - 50,"Yes", "No")</f>
        <v>Yes</v>
      </c>
      <c r="I973" s="1" t="s">
        <v>20</v>
      </c>
      <c r="J973" s="1" t="str">
        <f>IF(Table1[[#This Row],[age_certification]] = "","Not Rated",Table1[[#This Row],[age_certification]])</f>
        <v>PG</v>
      </c>
      <c r="K973" s="18">
        <v>91</v>
      </c>
      <c r="L973" s="9" t="s">
        <v>3904</v>
      </c>
      <c r="M973" s="11">
        <v>5.8</v>
      </c>
      <c r="N973" s="12">
        <v>23917</v>
      </c>
      <c r="O973" t="str">
        <f>IF(Table1[[#This Row],[imdb_votes]]&gt;100000, "popular", "not popular")</f>
        <v>not popular</v>
      </c>
    </row>
    <row r="974" spans="1:15" ht="15.75" customHeight="1" x14ac:dyDescent="0.3">
      <c r="A974" s="1">
        <v>972</v>
      </c>
      <c r="B974" s="1" t="s">
        <v>3905</v>
      </c>
      <c r="C974" s="1" t="s">
        <v>3906</v>
      </c>
      <c r="D974" s="1" t="str">
        <f>TRIM(CLEAN(Table1[[#This Row],[title]]))</f>
        <v>The Square</v>
      </c>
      <c r="E974" s="1" t="s">
        <v>13</v>
      </c>
      <c r="F974" s="1" t="s">
        <v>3907</v>
      </c>
      <c r="G974" s="12">
        <v>2013</v>
      </c>
      <c r="H974" s="4" t="str">
        <f ca="1">IF(Table1[[#This Row],[release_year]]&gt;YEAR(TODAY()) - 50,"Yes", "No")</f>
        <v>Yes</v>
      </c>
      <c r="I974"/>
      <c r="J974" t="str">
        <f>IF(Table1[[#This Row],[age_certification]] = "","Not Rated",Table1[[#This Row],[age_certification]])</f>
        <v>Not Rated</v>
      </c>
      <c r="K974" s="18">
        <v>88</v>
      </c>
      <c r="L974" s="9" t="s">
        <v>3908</v>
      </c>
      <c r="M974" s="11">
        <v>8.1</v>
      </c>
      <c r="N974" s="12">
        <v>8949</v>
      </c>
      <c r="O974" t="str">
        <f>IF(Table1[[#This Row],[imdb_votes]]&gt;100000, "popular", "not popular")</f>
        <v>not popular</v>
      </c>
    </row>
    <row r="975" spans="1:15" ht="15.75" customHeight="1" x14ac:dyDescent="0.3">
      <c r="A975" s="1">
        <v>973</v>
      </c>
      <c r="B975" s="1" t="s">
        <v>3909</v>
      </c>
      <c r="C975" s="1" t="s">
        <v>3910</v>
      </c>
      <c r="D975" s="1" t="str">
        <f>TRIM(CLEAN(Table1[[#This Row],[title]]))</f>
        <v>The Short Game</v>
      </c>
      <c r="E975" s="1" t="s">
        <v>13</v>
      </c>
      <c r="F975" s="1" t="s">
        <v>3911</v>
      </c>
      <c r="G975" s="12">
        <v>2013</v>
      </c>
      <c r="H975" s="4" t="str">
        <f ca="1">IF(Table1[[#This Row],[release_year]]&gt;YEAR(TODAY()) - 50,"Yes", "No")</f>
        <v>Yes</v>
      </c>
      <c r="I975" s="1" t="s">
        <v>20</v>
      </c>
      <c r="J975" s="1" t="str">
        <f>IF(Table1[[#This Row],[age_certification]] = "","Not Rated",Table1[[#This Row],[age_certification]])</f>
        <v>PG</v>
      </c>
      <c r="K975" s="18">
        <v>100</v>
      </c>
      <c r="L975" s="9" t="s">
        <v>3912</v>
      </c>
      <c r="M975" s="11">
        <v>7.3</v>
      </c>
      <c r="N975" s="12">
        <v>1518</v>
      </c>
      <c r="O975" t="str">
        <f>IF(Table1[[#This Row],[imdb_votes]]&gt;100000, "popular", "not popular")</f>
        <v>not popular</v>
      </c>
    </row>
    <row r="976" spans="1:15" ht="15.75" customHeight="1" x14ac:dyDescent="0.3">
      <c r="A976" s="1">
        <v>974</v>
      </c>
      <c r="B976" s="1" t="s">
        <v>3913</v>
      </c>
      <c r="C976" s="1" t="s">
        <v>3914</v>
      </c>
      <c r="D976" s="1" t="str">
        <f>TRIM(CLEAN(Table1[[#This Row],[title]]))</f>
        <v>PK</v>
      </c>
      <c r="E976" s="1" t="s">
        <v>13</v>
      </c>
      <c r="F976" s="1" t="s">
        <v>3915</v>
      </c>
      <c r="G976" s="12">
        <v>2014</v>
      </c>
      <c r="H976" s="4" t="str">
        <f ca="1">IF(Table1[[#This Row],[release_year]]&gt;YEAR(TODAY()) - 50,"Yes", "No")</f>
        <v>Yes</v>
      </c>
      <c r="I976" s="1" t="s">
        <v>56</v>
      </c>
      <c r="J976" s="1" t="str">
        <f>IF(Table1[[#This Row],[age_certification]] = "","Not Rated",Table1[[#This Row],[age_certification]])</f>
        <v>PG-13</v>
      </c>
      <c r="K976" s="18">
        <v>153</v>
      </c>
      <c r="L976" s="9" t="s">
        <v>3916</v>
      </c>
      <c r="M976" s="11">
        <v>8.1999999999999904</v>
      </c>
      <c r="N976" s="12">
        <v>178012</v>
      </c>
      <c r="O976" t="str">
        <f>IF(Table1[[#This Row],[imdb_votes]]&gt;100000, "popular", "not popular")</f>
        <v>popular</v>
      </c>
    </row>
    <row r="977" spans="1:15" ht="15.75" customHeight="1" x14ac:dyDescent="0.3">
      <c r="A977" s="1">
        <v>975</v>
      </c>
      <c r="B977" s="1" t="s">
        <v>3917</v>
      </c>
      <c r="C977" s="1" t="s">
        <v>3918</v>
      </c>
      <c r="D977" s="1" t="str">
        <f>TRIM(CLEAN(Table1[[#This Row],[title]]))</f>
        <v>Underdogs</v>
      </c>
      <c r="E977" s="1" t="s">
        <v>13</v>
      </c>
      <c r="F977" s="1" t="s">
        <v>3919</v>
      </c>
      <c r="G977" s="12">
        <v>2013</v>
      </c>
      <c r="H977" s="4" t="str">
        <f ca="1">IF(Table1[[#This Row],[release_year]]&gt;YEAR(TODAY()) - 50,"Yes", "No")</f>
        <v>Yes</v>
      </c>
      <c r="I977" s="1" t="s">
        <v>20</v>
      </c>
      <c r="J977" s="1" t="str">
        <f>IF(Table1[[#This Row],[age_certification]] = "","Not Rated",Table1[[#This Row],[age_certification]])</f>
        <v>PG</v>
      </c>
      <c r="K977" s="18">
        <v>106</v>
      </c>
      <c r="L977" s="9" t="s">
        <v>3920</v>
      </c>
      <c r="M977" s="11">
        <v>6.5</v>
      </c>
      <c r="N977" s="12">
        <v>9535</v>
      </c>
      <c r="O977" t="str">
        <f>IF(Table1[[#This Row],[imdb_votes]]&gt;100000, "popular", "not popular")</f>
        <v>not popular</v>
      </c>
    </row>
    <row r="978" spans="1:15" ht="15.75" customHeight="1" x14ac:dyDescent="0.3">
      <c r="A978" s="1">
        <v>976</v>
      </c>
      <c r="B978" s="1" t="s">
        <v>3921</v>
      </c>
      <c r="C978" s="1" t="s">
        <v>3922</v>
      </c>
      <c r="D978" s="1" t="str">
        <f>TRIM(CLEAN(Table1[[#This Row],[title]]))</f>
        <v>Jinxed</v>
      </c>
      <c r="E978" s="1" t="s">
        <v>13</v>
      </c>
      <c r="F978" s="1" t="s">
        <v>3923</v>
      </c>
      <c r="G978" s="12">
        <v>2013</v>
      </c>
      <c r="H978" s="4" t="str">
        <f ca="1">IF(Table1[[#This Row],[release_year]]&gt;YEAR(TODAY()) - 50,"Yes", "No")</f>
        <v>Yes</v>
      </c>
      <c r="I978" s="1" t="s">
        <v>43</v>
      </c>
      <c r="J978" s="1" t="str">
        <f>IF(Table1[[#This Row],[age_certification]] = "","Not Rated",Table1[[#This Row],[age_certification]])</f>
        <v>G</v>
      </c>
      <c r="K978" s="18">
        <v>70</v>
      </c>
      <c r="L978" s="9" t="s">
        <v>3924</v>
      </c>
      <c r="M978" s="11">
        <v>6.4</v>
      </c>
      <c r="N978" s="12">
        <v>1444</v>
      </c>
      <c r="O978" t="str">
        <f>IF(Table1[[#This Row],[imdb_votes]]&gt;100000, "popular", "not popular")</f>
        <v>not popular</v>
      </c>
    </row>
    <row r="979" spans="1:15" ht="15.75" customHeight="1" x14ac:dyDescent="0.3">
      <c r="A979" s="1">
        <v>977</v>
      </c>
      <c r="B979" s="1" t="s">
        <v>3925</v>
      </c>
      <c r="C979" s="1" t="s">
        <v>3926</v>
      </c>
      <c r="D979" s="1" t="str">
        <f>TRIM(CLEAN(Table1[[#This Row],[title]]))</f>
        <v>Mako Mermaids: An H2O Adventure</v>
      </c>
      <c r="E979" s="1" t="s">
        <v>32</v>
      </c>
      <c r="F979" s="2" t="s">
        <v>3927</v>
      </c>
      <c r="G979" s="12">
        <v>2013</v>
      </c>
      <c r="H979" s="4" t="str">
        <f ca="1">IF(Table1[[#This Row],[release_year]]&gt;YEAR(TODAY()) - 50,"Yes", "No")</f>
        <v>Yes</v>
      </c>
      <c r="I979" s="1" t="s">
        <v>247</v>
      </c>
      <c r="J979" s="1" t="str">
        <f>IF(Table1[[#This Row],[age_certification]] = "","Not Rated",Table1[[#This Row],[age_certification]])</f>
        <v>TV-G</v>
      </c>
      <c r="K979" s="18">
        <v>25</v>
      </c>
      <c r="L979" s="9" t="s">
        <v>3928</v>
      </c>
      <c r="M979" s="11">
        <v>6.7</v>
      </c>
      <c r="N979" s="12">
        <v>3924</v>
      </c>
      <c r="O979" t="str">
        <f>IF(Table1[[#This Row],[imdb_votes]]&gt;100000, "popular", "not popular")</f>
        <v>not popular</v>
      </c>
    </row>
    <row r="980" spans="1:15" ht="15.75" customHeight="1" x14ac:dyDescent="0.3">
      <c r="A980" s="1">
        <v>978</v>
      </c>
      <c r="B980" s="1" t="s">
        <v>3929</v>
      </c>
      <c r="C980" s="1" t="s">
        <v>3930</v>
      </c>
      <c r="D980" s="1" t="str">
        <f>TRIM(CLEAN(Table1[[#This Row],[title]]))</f>
        <v>Swearnet: The Movie</v>
      </c>
      <c r="E980" s="1" t="s">
        <v>13</v>
      </c>
      <c r="F980" s="1" t="s">
        <v>3931</v>
      </c>
      <c r="G980" s="12">
        <v>2014</v>
      </c>
      <c r="H980" s="4" t="str">
        <f ca="1">IF(Table1[[#This Row],[release_year]]&gt;YEAR(TODAY()) - 50,"Yes", "No")</f>
        <v>Yes</v>
      </c>
      <c r="I980" s="1" t="s">
        <v>15</v>
      </c>
      <c r="J980" s="1" t="str">
        <f>IF(Table1[[#This Row],[age_certification]] = "","Not Rated",Table1[[#This Row],[age_certification]])</f>
        <v>R</v>
      </c>
      <c r="K980" s="18">
        <v>112</v>
      </c>
      <c r="L980" s="9" t="s">
        <v>3932</v>
      </c>
      <c r="M980" s="11">
        <v>6.1</v>
      </c>
      <c r="N980" s="12">
        <v>2652</v>
      </c>
      <c r="O980" t="str">
        <f>IF(Table1[[#This Row],[imdb_votes]]&gt;100000, "popular", "not popular")</f>
        <v>not popular</v>
      </c>
    </row>
    <row r="981" spans="1:15" ht="15.75" customHeight="1" x14ac:dyDescent="0.3">
      <c r="A981" s="1">
        <v>979</v>
      </c>
      <c r="B981" s="1" t="s">
        <v>3933</v>
      </c>
      <c r="C981" s="1" t="s">
        <v>3934</v>
      </c>
      <c r="D981" s="1" t="str">
        <f>TRIM(CLEAN(Table1[[#This Row],[title]]))</f>
        <v>Tiger &amp; Bunny: The Rising</v>
      </c>
      <c r="E981" s="1" t="s">
        <v>13</v>
      </c>
      <c r="F981" s="1" t="s">
        <v>3935</v>
      </c>
      <c r="G981" s="12">
        <v>2014</v>
      </c>
      <c r="H981" s="4" t="str">
        <f ca="1">IF(Table1[[#This Row],[release_year]]&gt;YEAR(TODAY()) - 50,"Yes", "No")</f>
        <v>Yes</v>
      </c>
      <c r="I981"/>
      <c r="J981" t="str">
        <f>IF(Table1[[#This Row],[age_certification]] = "","Not Rated",Table1[[#This Row],[age_certification]])</f>
        <v>Not Rated</v>
      </c>
      <c r="K981" s="18">
        <v>101</v>
      </c>
      <c r="L981" s="9" t="s">
        <v>3936</v>
      </c>
      <c r="M981" s="11">
        <v>6.8</v>
      </c>
      <c r="N981" s="12">
        <v>265</v>
      </c>
      <c r="O981" t="str">
        <f>IF(Table1[[#This Row],[imdb_votes]]&gt;100000, "popular", "not popular")</f>
        <v>not popular</v>
      </c>
    </row>
    <row r="982" spans="1:15" ht="15.75" customHeight="1" x14ac:dyDescent="0.3">
      <c r="A982" s="1">
        <v>980</v>
      </c>
      <c r="B982" s="1" t="s">
        <v>3937</v>
      </c>
      <c r="C982" s="1" t="s">
        <v>3938</v>
      </c>
      <c r="D982" s="1" t="str">
        <f>TRIM(CLEAN(Table1[[#This Row],[title]]))</f>
        <v>Selfie</v>
      </c>
      <c r="E982" s="1" t="s">
        <v>13</v>
      </c>
      <c r="F982" s="1" t="s">
        <v>3939</v>
      </c>
      <c r="G982" s="12">
        <v>2014</v>
      </c>
      <c r="H982" s="4" t="str">
        <f ca="1">IF(Table1[[#This Row],[release_year]]&gt;YEAR(TODAY()) - 50,"Yes", "No")</f>
        <v>Yes</v>
      </c>
      <c r="I982"/>
      <c r="J982" t="str">
        <f>IF(Table1[[#This Row],[age_certification]] = "","Not Rated",Table1[[#This Row],[age_certification]])</f>
        <v>Not Rated</v>
      </c>
      <c r="K982" s="18">
        <v>123</v>
      </c>
      <c r="L982" s="9" t="s">
        <v>3940</v>
      </c>
      <c r="M982" s="11">
        <v>6</v>
      </c>
      <c r="N982" s="12">
        <v>1671</v>
      </c>
      <c r="O982" t="str">
        <f>IF(Table1[[#This Row],[imdb_votes]]&gt;100000, "popular", "not popular")</f>
        <v>not popular</v>
      </c>
    </row>
    <row r="983" spans="1:15" ht="15.75" customHeight="1" x14ac:dyDescent="0.3">
      <c r="A983" s="1">
        <v>981</v>
      </c>
      <c r="B983" s="1" t="s">
        <v>3941</v>
      </c>
      <c r="C983" s="1" t="s">
        <v>3942</v>
      </c>
      <c r="D983" s="1" t="str">
        <f>TRIM(CLEAN(Table1[[#This Row],[title]]))</f>
        <v>Virunga</v>
      </c>
      <c r="E983" s="1" t="s">
        <v>13</v>
      </c>
      <c r="F983" s="1" t="s">
        <v>3943</v>
      </c>
      <c r="G983" s="12">
        <v>2014</v>
      </c>
      <c r="H983" s="4" t="str">
        <f ca="1">IF(Table1[[#This Row],[release_year]]&gt;YEAR(TODAY()) - 50,"Yes", "No")</f>
        <v>Yes</v>
      </c>
      <c r="I983"/>
      <c r="J983" t="str">
        <f>IF(Table1[[#This Row],[age_certification]] = "","Not Rated",Table1[[#This Row],[age_certification]])</f>
        <v>Not Rated</v>
      </c>
      <c r="K983" s="18">
        <v>90</v>
      </c>
      <c r="L983" s="9" t="s">
        <v>3944</v>
      </c>
      <c r="M983" s="11">
        <v>8.1999999999999904</v>
      </c>
      <c r="N983" s="12">
        <v>11403</v>
      </c>
      <c r="O983" t="str">
        <f>IF(Table1[[#This Row],[imdb_votes]]&gt;100000, "popular", "not popular")</f>
        <v>not popular</v>
      </c>
    </row>
    <row r="984" spans="1:15" ht="15.75" customHeight="1" x14ac:dyDescent="0.3">
      <c r="A984" s="1">
        <v>982</v>
      </c>
      <c r="B984" s="1" t="s">
        <v>3945</v>
      </c>
      <c r="C984" s="1" t="s">
        <v>3946</v>
      </c>
      <c r="D984" s="1" t="str">
        <f>TRIM(CLEAN(Table1[[#This Row],[title]]))</f>
        <v>Tom Segura: Completely Normal</v>
      </c>
      <c r="E984" s="1" t="s">
        <v>13</v>
      </c>
      <c r="F984" s="1" t="s">
        <v>3947</v>
      </c>
      <c r="G984" s="12">
        <v>2014</v>
      </c>
      <c r="H984" s="4" t="str">
        <f ca="1">IF(Table1[[#This Row],[release_year]]&gt;YEAR(TODAY()) - 50,"Yes", "No")</f>
        <v>Yes</v>
      </c>
      <c r="I984"/>
      <c r="J984" t="str">
        <f>IF(Table1[[#This Row],[age_certification]] = "","Not Rated",Table1[[#This Row],[age_certification]])</f>
        <v>Not Rated</v>
      </c>
      <c r="K984" s="18">
        <v>74</v>
      </c>
      <c r="L984" s="9" t="s">
        <v>3948</v>
      </c>
      <c r="M984" s="11">
        <v>7.7</v>
      </c>
      <c r="N984" s="12">
        <v>2570</v>
      </c>
      <c r="O984" t="str">
        <f>IF(Table1[[#This Row],[imdb_votes]]&gt;100000, "popular", "not popular")</f>
        <v>not popular</v>
      </c>
    </row>
    <row r="985" spans="1:15" ht="15.75" customHeight="1" x14ac:dyDescent="0.3">
      <c r="A985" s="1">
        <v>983</v>
      </c>
      <c r="B985" s="1" t="s">
        <v>3949</v>
      </c>
      <c r="C985" s="1" t="s">
        <v>3950</v>
      </c>
      <c r="D985" s="1" t="str">
        <f>TRIM(CLEAN(Table1[[#This Row],[title]]))</f>
        <v>Buddies</v>
      </c>
      <c r="E985" s="1" t="s">
        <v>13</v>
      </c>
      <c r="F985" s="1" t="s">
        <v>3951</v>
      </c>
      <c r="G985" s="12">
        <v>2013</v>
      </c>
      <c r="H985" s="4" t="str">
        <f ca="1">IF(Table1[[#This Row],[release_year]]&gt;YEAR(TODAY()) - 50,"Yes", "No")</f>
        <v>Yes</v>
      </c>
      <c r="I985"/>
      <c r="J985" t="str">
        <f>IF(Table1[[#This Row],[age_certification]] = "","Not Rated",Table1[[#This Row],[age_certification]])</f>
        <v>Not Rated</v>
      </c>
      <c r="K985" s="18">
        <v>94</v>
      </c>
      <c r="L985" s="9" t="s">
        <v>3952</v>
      </c>
      <c r="M985" s="11">
        <v>6.6</v>
      </c>
      <c r="N985" s="12">
        <v>1076</v>
      </c>
      <c r="O985" t="str">
        <f>IF(Table1[[#This Row],[imdb_votes]]&gt;100000, "popular", "not popular")</f>
        <v>not popular</v>
      </c>
    </row>
    <row r="986" spans="1:15" ht="15.75" customHeight="1" x14ac:dyDescent="0.3">
      <c r="A986" s="1">
        <v>984</v>
      </c>
      <c r="B986" s="1" t="s">
        <v>3953</v>
      </c>
      <c r="C986" s="1" t="s">
        <v>3954</v>
      </c>
      <c r="D986" s="1" t="str">
        <f>TRIM(CLEAN(Table1[[#This Row],[title]]))</f>
        <v>Chennai Express</v>
      </c>
      <c r="E986" s="1" t="s">
        <v>13</v>
      </c>
      <c r="F986" s="1" t="s">
        <v>3955</v>
      </c>
      <c r="G986" s="12">
        <v>2013</v>
      </c>
      <c r="H986" s="4" t="str">
        <f ca="1">IF(Table1[[#This Row],[release_year]]&gt;YEAR(TODAY()) - 50,"Yes", "No")</f>
        <v>Yes</v>
      </c>
      <c r="I986" s="1" t="s">
        <v>56</v>
      </c>
      <c r="J986" s="1" t="str">
        <f>IF(Table1[[#This Row],[age_certification]] = "","Not Rated",Table1[[#This Row],[age_certification]])</f>
        <v>PG-13</v>
      </c>
      <c r="K986" s="18">
        <v>141</v>
      </c>
      <c r="L986" s="9" t="s">
        <v>3956</v>
      </c>
      <c r="M986" s="11">
        <v>6.1</v>
      </c>
      <c r="N986" s="12">
        <v>53293</v>
      </c>
      <c r="O986" t="str">
        <f>IF(Table1[[#This Row],[imdb_votes]]&gt;100000, "popular", "not popular")</f>
        <v>not popular</v>
      </c>
    </row>
    <row r="987" spans="1:15" ht="15.75" customHeight="1" x14ac:dyDescent="0.3">
      <c r="A987" s="1">
        <v>985</v>
      </c>
      <c r="B987" s="1" t="s">
        <v>3957</v>
      </c>
      <c r="C987" s="1" t="s">
        <v>3958</v>
      </c>
      <c r="D987" s="1" t="str">
        <f>TRIM(CLEAN(Table1[[#This Row],[title]]))</f>
        <v>Lalaloopsy</v>
      </c>
      <c r="E987" s="1" t="s">
        <v>32</v>
      </c>
      <c r="F987" s="1" t="s">
        <v>3959</v>
      </c>
      <c r="G987" s="12">
        <v>2013</v>
      </c>
      <c r="H987" s="4" t="str">
        <f ca="1">IF(Table1[[#This Row],[release_year]]&gt;YEAR(TODAY()) - 50,"Yes", "No")</f>
        <v>Yes</v>
      </c>
      <c r="I987" s="1" t="s">
        <v>234</v>
      </c>
      <c r="J987" s="1" t="str">
        <f>IF(Table1[[#This Row],[age_certification]] = "","Not Rated",Table1[[#This Row],[age_certification]])</f>
        <v>TV-Y</v>
      </c>
      <c r="K987" s="18">
        <v>23</v>
      </c>
      <c r="L987" s="9" t="s">
        <v>3960</v>
      </c>
      <c r="M987" s="11">
        <v>6.4</v>
      </c>
      <c r="N987" s="12">
        <v>104</v>
      </c>
      <c r="O987" t="str">
        <f>IF(Table1[[#This Row],[imdb_votes]]&gt;100000, "popular", "not popular")</f>
        <v>not popular</v>
      </c>
    </row>
    <row r="988" spans="1:15" ht="15.75" customHeight="1" x14ac:dyDescent="0.3">
      <c r="A988" s="1">
        <v>986</v>
      </c>
      <c r="B988" s="1" t="s">
        <v>3961</v>
      </c>
      <c r="C988" s="1" t="s">
        <v>3962</v>
      </c>
      <c r="D988" s="1" t="str">
        <f>TRIM(CLEAN(Table1[[#This Row],[title]]))</f>
        <v>Senora Acero</v>
      </c>
      <c r="E988" s="1" t="s">
        <v>32</v>
      </c>
      <c r="F988" s="1" t="s">
        <v>3963</v>
      </c>
      <c r="G988" s="12">
        <v>2014</v>
      </c>
      <c r="H988" s="4" t="str">
        <f ca="1">IF(Table1[[#This Row],[release_year]]&gt;YEAR(TODAY()) - 50,"Yes", "No")</f>
        <v>Yes</v>
      </c>
      <c r="I988" s="1" t="s">
        <v>132</v>
      </c>
      <c r="J988" s="1" t="str">
        <f>IF(Table1[[#This Row],[age_certification]] = "","Not Rated",Table1[[#This Row],[age_certification]])</f>
        <v>TV-MA</v>
      </c>
      <c r="K988" s="18">
        <v>43</v>
      </c>
      <c r="L988" s="9" t="s">
        <v>3964</v>
      </c>
      <c r="M988" s="11">
        <v>6.8</v>
      </c>
      <c r="N988" s="12">
        <v>375</v>
      </c>
      <c r="O988" t="str">
        <f>IF(Table1[[#This Row],[imdb_votes]]&gt;100000, "popular", "not popular")</f>
        <v>not popular</v>
      </c>
    </row>
    <row r="989" spans="1:15" ht="15.75" customHeight="1" x14ac:dyDescent="0.3">
      <c r="A989" s="1">
        <v>987</v>
      </c>
      <c r="B989" s="1" t="s">
        <v>3965</v>
      </c>
      <c r="C989" s="1" t="s">
        <v>3966</v>
      </c>
      <c r="D989" s="1" t="str">
        <f>TRIM(CLEAN(Table1[[#This Row],[title]]))</f>
        <v>Monty Python: The Meaning of Live</v>
      </c>
      <c r="E989" s="1" t="s">
        <v>13</v>
      </c>
      <c r="F989" s="1" t="s">
        <v>3967</v>
      </c>
      <c r="G989" s="12">
        <v>2014</v>
      </c>
      <c r="H989" s="4" t="str">
        <f ca="1">IF(Table1[[#This Row],[release_year]]&gt;YEAR(TODAY()) - 50,"Yes", "No")</f>
        <v>Yes</v>
      </c>
      <c r="I989"/>
      <c r="J989" t="str">
        <f>IF(Table1[[#This Row],[age_certification]] = "","Not Rated",Table1[[#This Row],[age_certification]])</f>
        <v>Not Rated</v>
      </c>
      <c r="K989" s="18">
        <v>96</v>
      </c>
      <c r="L989" s="9" t="s">
        <v>3968</v>
      </c>
      <c r="M989" s="11">
        <v>7.6</v>
      </c>
      <c r="N989" s="12">
        <v>574</v>
      </c>
      <c r="O989" t="str">
        <f>IF(Table1[[#This Row],[imdb_votes]]&gt;100000, "popular", "not popular")</f>
        <v>not popular</v>
      </c>
    </row>
    <row r="990" spans="1:15" ht="15.75" customHeight="1" x14ac:dyDescent="0.3">
      <c r="A990" s="1">
        <v>988</v>
      </c>
      <c r="B990" s="1" t="s">
        <v>3969</v>
      </c>
      <c r="C990" s="1" t="s">
        <v>3970</v>
      </c>
      <c r="D990" s="1" t="str">
        <f>TRIM(CLEAN(Table1[[#This Row],[title]]))</f>
        <v>Pac-Man and the Ghostly Adventures</v>
      </c>
      <c r="E990" s="1" t="s">
        <v>32</v>
      </c>
      <c r="F990" s="1" t="s">
        <v>3971</v>
      </c>
      <c r="G990" s="12">
        <v>2013</v>
      </c>
      <c r="H990" s="4" t="str">
        <f ca="1">IF(Table1[[#This Row],[release_year]]&gt;YEAR(TODAY()) - 50,"Yes", "No")</f>
        <v>Yes</v>
      </c>
      <c r="I990" s="1" t="s">
        <v>423</v>
      </c>
      <c r="J990" s="1" t="str">
        <f>IF(Table1[[#This Row],[age_certification]] = "","Not Rated",Table1[[#This Row],[age_certification]])</f>
        <v>TV-Y7</v>
      </c>
      <c r="K990" s="18">
        <v>22</v>
      </c>
      <c r="L990" s="9" t="s">
        <v>3972</v>
      </c>
      <c r="M990" s="11">
        <v>4.8</v>
      </c>
      <c r="N990" s="12">
        <v>635</v>
      </c>
      <c r="O990" t="str">
        <f>IF(Table1[[#This Row],[imdb_votes]]&gt;100000, "popular", "not popular")</f>
        <v>not popular</v>
      </c>
    </row>
    <row r="991" spans="1:15" ht="15.75" customHeight="1" x14ac:dyDescent="0.3">
      <c r="A991" s="1">
        <v>989</v>
      </c>
      <c r="B991" s="1" t="s">
        <v>3973</v>
      </c>
      <c r="C991" s="1" t="s">
        <v>3974</v>
      </c>
      <c r="D991" s="1" t="str">
        <f>TRIM(CLEAN(Table1[[#This Row],[title]]))</f>
        <v>Zbrodnia</v>
      </c>
      <c r="E991" s="1" t="s">
        <v>32</v>
      </c>
      <c r="F991" s="1" t="s">
        <v>3975</v>
      </c>
      <c r="G991" s="12">
        <v>2014</v>
      </c>
      <c r="H991" s="4" t="str">
        <f ca="1">IF(Table1[[#This Row],[release_year]]&gt;YEAR(TODAY()) - 50,"Yes", "No")</f>
        <v>Yes</v>
      </c>
      <c r="I991" s="1" t="s">
        <v>132</v>
      </c>
      <c r="J991" s="1" t="str">
        <f>IF(Table1[[#This Row],[age_certification]] = "","Not Rated",Table1[[#This Row],[age_certification]])</f>
        <v>TV-MA</v>
      </c>
      <c r="K991" s="18">
        <v>45</v>
      </c>
      <c r="L991" s="9" t="s">
        <v>3976</v>
      </c>
      <c r="M991" s="11">
        <v>6.2</v>
      </c>
      <c r="N991" s="12">
        <v>660</v>
      </c>
      <c r="O991" t="str">
        <f>IF(Table1[[#This Row],[imdb_votes]]&gt;100000, "popular", "not popular")</f>
        <v>not popular</v>
      </c>
    </row>
    <row r="992" spans="1:15" ht="15.75" customHeight="1" x14ac:dyDescent="0.3">
      <c r="A992" s="1">
        <v>990</v>
      </c>
      <c r="B992" s="1" t="s">
        <v>3977</v>
      </c>
      <c r="C992" s="1" t="s">
        <v>3978</v>
      </c>
      <c r="D992" s="1" t="str">
        <f>TRIM(CLEAN(Table1[[#This Row],[title]]))</f>
        <v>LEGO DC Comics Super Heroes: Batman Be-Leaguered</v>
      </c>
      <c r="E992" s="1" t="s">
        <v>13</v>
      </c>
      <c r="F992" s="1" t="s">
        <v>3979</v>
      </c>
      <c r="G992" s="12">
        <v>2014</v>
      </c>
      <c r="H992" s="4" t="str">
        <f ca="1">IF(Table1[[#This Row],[release_year]]&gt;YEAR(TODAY()) - 50,"Yes", "No")</f>
        <v>Yes</v>
      </c>
      <c r="I992"/>
      <c r="J992" t="str">
        <f>IF(Table1[[#This Row],[age_certification]] = "","Not Rated",Table1[[#This Row],[age_certification]])</f>
        <v>Not Rated</v>
      </c>
      <c r="K992" s="18">
        <v>22</v>
      </c>
      <c r="L992" s="9" t="s">
        <v>3980</v>
      </c>
      <c r="M992" s="11">
        <v>6.5</v>
      </c>
      <c r="N992" s="12">
        <v>1305</v>
      </c>
      <c r="O992" t="str">
        <f>IF(Table1[[#This Row],[imdb_votes]]&gt;100000, "popular", "not popular")</f>
        <v>not popular</v>
      </c>
    </row>
    <row r="993" spans="1:15" ht="15.75" customHeight="1" x14ac:dyDescent="0.3">
      <c r="A993" s="1">
        <v>991</v>
      </c>
      <c r="B993" s="1" t="s">
        <v>3981</v>
      </c>
      <c r="C993" s="1" t="s">
        <v>3982</v>
      </c>
      <c r="D993" s="1" t="str">
        <f>TRIM(CLEAN(Table1[[#This Row],[title]]))</f>
        <v>Black Ink Crew New York</v>
      </c>
      <c r="E993" s="1" t="s">
        <v>32</v>
      </c>
      <c r="F993" s="1" t="s">
        <v>3983</v>
      </c>
      <c r="G993" s="12">
        <v>2013</v>
      </c>
      <c r="H993" s="4" t="str">
        <f ca="1">IF(Table1[[#This Row],[release_year]]&gt;YEAR(TODAY()) - 50,"Yes", "No")</f>
        <v>Yes</v>
      </c>
      <c r="I993" s="1" t="s">
        <v>34</v>
      </c>
      <c r="J993" s="1" t="str">
        <f>IF(Table1[[#This Row],[age_certification]] = "","Not Rated",Table1[[#This Row],[age_certification]])</f>
        <v>TV-14</v>
      </c>
      <c r="K993" s="18">
        <v>41</v>
      </c>
      <c r="L993" s="9" t="s">
        <v>3984</v>
      </c>
      <c r="M993" s="11">
        <v>4.5999999999999996</v>
      </c>
      <c r="N993" s="12">
        <v>459</v>
      </c>
      <c r="O993" t="str">
        <f>IF(Table1[[#This Row],[imdb_votes]]&gt;100000, "popular", "not popular")</f>
        <v>not popular</v>
      </c>
    </row>
    <row r="994" spans="1:15" ht="15.75" customHeight="1" x14ac:dyDescent="0.3">
      <c r="A994" s="1">
        <v>992</v>
      </c>
      <c r="B994" s="1" t="s">
        <v>3985</v>
      </c>
      <c r="C994" s="1" t="s">
        <v>3986</v>
      </c>
      <c r="D994" s="1" t="str">
        <f>TRIM(CLEAN(Table1[[#This Row],[title]]))</f>
        <v>Nagi-Asu: A Lull in the Sea</v>
      </c>
      <c r="E994" s="1" t="s">
        <v>32</v>
      </c>
      <c r="F994" s="2" t="s">
        <v>3987</v>
      </c>
      <c r="G994" s="12">
        <v>2013</v>
      </c>
      <c r="H994" s="4" t="str">
        <f ca="1">IF(Table1[[#This Row],[release_year]]&gt;YEAR(TODAY()) - 50,"Yes", "No")</f>
        <v>Yes</v>
      </c>
      <c r="I994" s="1" t="s">
        <v>34</v>
      </c>
      <c r="J994" s="1" t="str">
        <f>IF(Table1[[#This Row],[age_certification]] = "","Not Rated",Table1[[#This Row],[age_certification]])</f>
        <v>TV-14</v>
      </c>
      <c r="K994" s="18">
        <v>23</v>
      </c>
      <c r="L994" s="9" t="s">
        <v>3988</v>
      </c>
      <c r="M994" s="11">
        <v>7.3</v>
      </c>
      <c r="N994" s="12">
        <v>1152</v>
      </c>
      <c r="O994" t="str">
        <f>IF(Table1[[#This Row],[imdb_votes]]&gt;100000, "popular", "not popular")</f>
        <v>not popular</v>
      </c>
    </row>
    <row r="995" spans="1:15" ht="15.75" customHeight="1" x14ac:dyDescent="0.3">
      <c r="A995" s="1">
        <v>993</v>
      </c>
      <c r="B995" s="1" t="s">
        <v>3989</v>
      </c>
      <c r="C995" s="1" t="s">
        <v>3990</v>
      </c>
      <c r="D995" s="1" t="str">
        <f>TRIM(CLEAN(Table1[[#This Row],[title]]))</f>
        <v>The Berlin File</v>
      </c>
      <c r="E995" s="1" t="s">
        <v>13</v>
      </c>
      <c r="F995" s="1" t="s">
        <v>3991</v>
      </c>
      <c r="G995" s="12">
        <v>2013</v>
      </c>
      <c r="H995" s="4" t="str">
        <f ca="1">IF(Table1[[#This Row],[release_year]]&gt;YEAR(TODAY()) - 50,"Yes", "No")</f>
        <v>Yes</v>
      </c>
      <c r="I995"/>
      <c r="J995" t="str">
        <f>IF(Table1[[#This Row],[age_certification]] = "","Not Rated",Table1[[#This Row],[age_certification]])</f>
        <v>Not Rated</v>
      </c>
      <c r="K995" s="18">
        <v>120</v>
      </c>
      <c r="L995" s="9" t="s">
        <v>3992</v>
      </c>
      <c r="M995" s="11">
        <v>6.6</v>
      </c>
      <c r="N995" s="12">
        <v>7103</v>
      </c>
      <c r="O995" t="str">
        <f>IF(Table1[[#This Row],[imdb_votes]]&gt;100000, "popular", "not popular")</f>
        <v>not popular</v>
      </c>
    </row>
    <row r="996" spans="1:15" ht="15.75" customHeight="1" x14ac:dyDescent="0.3">
      <c r="A996" s="1">
        <v>994</v>
      </c>
      <c r="B996" s="1" t="s">
        <v>3993</v>
      </c>
      <c r="C996" s="1" t="s">
        <v>3994</v>
      </c>
      <c r="D996" s="1" t="str">
        <f>TRIM(CLEAN(Table1[[#This Row],[title]]))</f>
        <v>Omar</v>
      </c>
      <c r="E996" s="1" t="s">
        <v>13</v>
      </c>
      <c r="F996" s="1" t="s">
        <v>3995</v>
      </c>
      <c r="G996" s="12">
        <v>2013</v>
      </c>
      <c r="H996" s="4" t="str">
        <f ca="1">IF(Table1[[#This Row],[release_year]]&gt;YEAR(TODAY()) - 50,"Yes", "No")</f>
        <v>Yes</v>
      </c>
      <c r="I996"/>
      <c r="J996" t="str">
        <f>IF(Table1[[#This Row],[age_certification]] = "","Not Rated",Table1[[#This Row],[age_certification]])</f>
        <v>Not Rated</v>
      </c>
      <c r="K996" s="18">
        <v>96</v>
      </c>
      <c r="L996" s="9" t="s">
        <v>3996</v>
      </c>
      <c r="M996" s="11">
        <v>7.5</v>
      </c>
      <c r="N996" s="12">
        <v>14230</v>
      </c>
      <c r="O996" t="str">
        <f>IF(Table1[[#This Row],[imdb_votes]]&gt;100000, "popular", "not popular")</f>
        <v>not popular</v>
      </c>
    </row>
    <row r="997" spans="1:15" ht="15.75" customHeight="1" x14ac:dyDescent="0.3">
      <c r="A997" s="1">
        <v>995</v>
      </c>
      <c r="B997" s="1" t="s">
        <v>3997</v>
      </c>
      <c r="C997" s="1" t="s">
        <v>3998</v>
      </c>
      <c r="D997" s="1" t="str">
        <f>TRIM(CLEAN(Table1[[#This Row],[title]]))</f>
        <v>Moving Art</v>
      </c>
      <c r="E997" s="1" t="s">
        <v>32</v>
      </c>
      <c r="F997" s="1" t="s">
        <v>3999</v>
      </c>
      <c r="G997" s="12">
        <v>2014</v>
      </c>
      <c r="H997" s="4" t="str">
        <f ca="1">IF(Table1[[#This Row],[release_year]]&gt;YEAR(TODAY()) - 50,"Yes", "No")</f>
        <v>Yes</v>
      </c>
      <c r="I997"/>
      <c r="J997" t="str">
        <f>IF(Table1[[#This Row],[age_certification]] = "","Not Rated",Table1[[#This Row],[age_certification]])</f>
        <v>Not Rated</v>
      </c>
      <c r="K997" s="18">
        <v>28</v>
      </c>
      <c r="L997" s="9" t="s">
        <v>4000</v>
      </c>
      <c r="M997" s="11">
        <v>8.6</v>
      </c>
      <c r="N997" s="12">
        <v>442</v>
      </c>
      <c r="O997" t="str">
        <f>IF(Table1[[#This Row],[imdb_votes]]&gt;100000, "popular", "not popular")</f>
        <v>not popular</v>
      </c>
    </row>
    <row r="998" spans="1:15" ht="15.75" customHeight="1" x14ac:dyDescent="0.3">
      <c r="A998" s="1">
        <v>996</v>
      </c>
      <c r="B998" s="1" t="s">
        <v>4001</v>
      </c>
      <c r="C998" s="1" t="s">
        <v>4002</v>
      </c>
      <c r="D998" s="1" t="str">
        <f>TRIM(CLEAN(Table1[[#This Row],[title]]))</f>
        <v>VeggieTales in the House</v>
      </c>
      <c r="E998" s="1" t="s">
        <v>32</v>
      </c>
      <c r="F998" s="1" t="s">
        <v>4003</v>
      </c>
      <c r="G998" s="12">
        <v>2014</v>
      </c>
      <c r="H998" s="4" t="str">
        <f ca="1">IF(Table1[[#This Row],[release_year]]&gt;YEAR(TODAY()) - 50,"Yes", "No")</f>
        <v>Yes</v>
      </c>
      <c r="I998" s="1" t="s">
        <v>247</v>
      </c>
      <c r="J998" s="1" t="str">
        <f>IF(Table1[[#This Row],[age_certification]] = "","Not Rated",Table1[[#This Row],[age_certification]])</f>
        <v>TV-G</v>
      </c>
      <c r="K998" s="18">
        <v>18</v>
      </c>
      <c r="L998" s="9" t="s">
        <v>4004</v>
      </c>
      <c r="M998" s="11">
        <v>4.3</v>
      </c>
      <c r="N998" s="12">
        <v>300</v>
      </c>
      <c r="O998" t="str">
        <f>IF(Table1[[#This Row],[imdb_votes]]&gt;100000, "popular", "not popular")</f>
        <v>not popular</v>
      </c>
    </row>
    <row r="999" spans="1:15" ht="15.75" customHeight="1" x14ac:dyDescent="0.3">
      <c r="A999" s="1">
        <v>997</v>
      </c>
      <c r="B999" s="1" t="s">
        <v>4005</v>
      </c>
      <c r="C999" s="1" t="s">
        <v>4006</v>
      </c>
      <c r="D999" s="1" t="str">
        <f>TRIM(CLEAN(Table1[[#This Row],[title]]))</f>
        <v>Dabbe: The Possession</v>
      </c>
      <c r="E999" s="1" t="s">
        <v>13</v>
      </c>
      <c r="F999" s="1" t="s">
        <v>4007</v>
      </c>
      <c r="G999" s="12">
        <v>2013</v>
      </c>
      <c r="H999" s="4" t="str">
        <f ca="1">IF(Table1[[#This Row],[release_year]]&gt;YEAR(TODAY()) - 50,"Yes", "No")</f>
        <v>Yes</v>
      </c>
      <c r="I999"/>
      <c r="J999" t="str">
        <f>IF(Table1[[#This Row],[age_certification]] = "","Not Rated",Table1[[#This Row],[age_certification]])</f>
        <v>Not Rated</v>
      </c>
      <c r="K999" s="18">
        <v>120</v>
      </c>
      <c r="L999" s="9" t="s">
        <v>4008</v>
      </c>
      <c r="M999" s="11">
        <v>6.8</v>
      </c>
      <c r="N999" s="12">
        <v>5635</v>
      </c>
      <c r="O999" t="str">
        <f>IF(Table1[[#This Row],[imdb_votes]]&gt;100000, "popular", "not popular")</f>
        <v>not popular</v>
      </c>
    </row>
    <row r="1000" spans="1:15" ht="15.75" customHeight="1" x14ac:dyDescent="0.3">
      <c r="A1000" s="1">
        <v>998</v>
      </c>
      <c r="B1000" s="1" t="s">
        <v>4009</v>
      </c>
      <c r="C1000" s="1" t="s">
        <v>4010</v>
      </c>
      <c r="D1000" s="1" t="str">
        <f>TRIM(CLEAN(Table1[[#This Row],[title]]))</f>
        <v>Haider</v>
      </c>
      <c r="E1000" s="1" t="s">
        <v>13</v>
      </c>
      <c r="F1000" s="1" t="s">
        <v>4011</v>
      </c>
      <c r="G1000" s="12">
        <v>2014</v>
      </c>
      <c r="H1000" s="4" t="str">
        <f ca="1">IF(Table1[[#This Row],[release_year]]&gt;YEAR(TODAY()) - 50,"Yes", "No")</f>
        <v>Yes</v>
      </c>
      <c r="I1000" s="1" t="s">
        <v>56</v>
      </c>
      <c r="J1000" s="1" t="str">
        <f>IF(Table1[[#This Row],[age_certification]] = "","Not Rated",Table1[[#This Row],[age_certification]])</f>
        <v>PG-13</v>
      </c>
      <c r="K1000" s="18">
        <v>150</v>
      </c>
      <c r="L1000" s="9" t="s">
        <v>4012</v>
      </c>
      <c r="M1000" s="11">
        <v>8.1</v>
      </c>
      <c r="N1000" s="12">
        <v>54001</v>
      </c>
      <c r="O1000" t="str">
        <f>IF(Table1[[#This Row],[imdb_votes]]&gt;100000, "popular", "not popular")</f>
        <v>not popular</v>
      </c>
    </row>
    <row r="1001" spans="1:15" ht="15.75" customHeight="1" x14ac:dyDescent="0.3">
      <c r="A1001" s="1">
        <v>999</v>
      </c>
      <c r="B1001" s="1" t="s">
        <v>4013</v>
      </c>
      <c r="C1001" s="1" t="s">
        <v>4014</v>
      </c>
      <c r="D1001" s="1" t="str">
        <f>TRIM(CLEAN(Table1[[#This Row],[title]]))</f>
        <v>2 States</v>
      </c>
      <c r="E1001" s="1" t="s">
        <v>13</v>
      </c>
      <c r="F1001" s="1" t="s">
        <v>4015</v>
      </c>
      <c r="G1001" s="12">
        <v>2014</v>
      </c>
      <c r="H1001" s="4" t="str">
        <f ca="1">IF(Table1[[#This Row],[release_year]]&gt;YEAR(TODAY()) - 50,"Yes", "No")</f>
        <v>Yes</v>
      </c>
      <c r="I1001" s="1" t="s">
        <v>20</v>
      </c>
      <c r="J1001" s="1" t="str">
        <f>IF(Table1[[#This Row],[age_certification]] = "","Not Rated",Table1[[#This Row],[age_certification]])</f>
        <v>PG</v>
      </c>
      <c r="K1001" s="18">
        <v>149</v>
      </c>
      <c r="L1001" s="9" t="s">
        <v>4016</v>
      </c>
      <c r="M1001" s="11">
        <v>6.9</v>
      </c>
      <c r="N1001" s="12">
        <v>25344</v>
      </c>
      <c r="O1001" t="str">
        <f>IF(Table1[[#This Row],[imdb_votes]]&gt;100000, "popular", "not popular")</f>
        <v>not popular</v>
      </c>
    </row>
    <row r="1002" spans="1:15" ht="15.75" customHeight="1" x14ac:dyDescent="0.3">
      <c r="A1002" s="1">
        <v>1000</v>
      </c>
      <c r="B1002" s="1" t="s">
        <v>4017</v>
      </c>
      <c r="C1002" s="1" t="s">
        <v>4018</v>
      </c>
      <c r="D1002" s="1" t="str">
        <f>TRIM(CLEAN(Table1[[#This Row],[title]]))</f>
        <v>Booba</v>
      </c>
      <c r="E1002" s="1" t="s">
        <v>32</v>
      </c>
      <c r="F1002" s="1" t="s">
        <v>4019</v>
      </c>
      <c r="G1002" s="12">
        <v>2014</v>
      </c>
      <c r="H1002" s="4" t="str">
        <f ca="1">IF(Table1[[#This Row],[release_year]]&gt;YEAR(TODAY()) - 50,"Yes", "No")</f>
        <v>Yes</v>
      </c>
      <c r="I1002"/>
      <c r="J1002" t="str">
        <f>IF(Table1[[#This Row],[age_certification]] = "","Not Rated",Table1[[#This Row],[age_certification]])</f>
        <v>Not Rated</v>
      </c>
      <c r="K1002" s="18">
        <v>4</v>
      </c>
      <c r="L1002" s="9" t="s">
        <v>4020</v>
      </c>
      <c r="M1002" s="11">
        <v>7</v>
      </c>
      <c r="N1002" s="12">
        <v>390</v>
      </c>
      <c r="O1002" t="str">
        <f>IF(Table1[[#This Row],[imdb_votes]]&gt;100000, "popular", "not popular")</f>
        <v>not popular</v>
      </c>
    </row>
    <row r="1003" spans="1:15" ht="15.75" customHeight="1" x14ac:dyDescent="0.3">
      <c r="A1003" s="1">
        <v>1001</v>
      </c>
      <c r="B1003" s="1" t="s">
        <v>4021</v>
      </c>
      <c r="C1003" s="1" t="s">
        <v>4022</v>
      </c>
      <c r="D1003" s="1" t="str">
        <f>TRIM(CLEAN(Table1[[#This Row],[title]]))</f>
        <v>20 Minutes</v>
      </c>
      <c r="E1003" s="1" t="s">
        <v>32</v>
      </c>
      <c r="F1003" s="1" t="s">
        <v>4023</v>
      </c>
      <c r="G1003" s="12">
        <v>2013</v>
      </c>
      <c r="H1003" s="4" t="str">
        <f ca="1">IF(Table1[[#This Row],[release_year]]&gt;YEAR(TODAY()) - 50,"Yes", "No")</f>
        <v>Yes</v>
      </c>
      <c r="I1003" s="1" t="s">
        <v>132</v>
      </c>
      <c r="J1003" s="1" t="str">
        <f>IF(Table1[[#This Row],[age_certification]] = "","Not Rated",Table1[[#This Row],[age_certification]])</f>
        <v>TV-MA</v>
      </c>
      <c r="K1003" s="18">
        <v>45</v>
      </c>
      <c r="L1003" s="9" t="s">
        <v>4024</v>
      </c>
      <c r="M1003" s="11">
        <v>7.3</v>
      </c>
      <c r="N1003" s="12">
        <v>1681</v>
      </c>
      <c r="O1003" t="str">
        <f>IF(Table1[[#This Row],[imdb_votes]]&gt;100000, "popular", "not popular")</f>
        <v>not popular</v>
      </c>
    </row>
    <row r="1004" spans="1:15" ht="15.75" customHeight="1" x14ac:dyDescent="0.3">
      <c r="A1004" s="1">
        <v>1002</v>
      </c>
      <c r="B1004" s="1" t="s">
        <v>4025</v>
      </c>
      <c r="C1004" s="1" t="s">
        <v>4026</v>
      </c>
      <c r="D1004" s="1" t="str">
        <f>TRIM(CLEAN(Table1[[#This Row],[title]]))</f>
        <v>A Fairly Odd Summer</v>
      </c>
      <c r="E1004" s="1" t="s">
        <v>13</v>
      </c>
      <c r="F1004" s="1" t="s">
        <v>4027</v>
      </c>
      <c r="G1004" s="12">
        <v>2014</v>
      </c>
      <c r="H1004" s="4" t="str">
        <f ca="1">IF(Table1[[#This Row],[release_year]]&gt;YEAR(TODAY()) - 50,"Yes", "No")</f>
        <v>Yes</v>
      </c>
      <c r="I1004" s="1" t="s">
        <v>43</v>
      </c>
      <c r="J1004" s="1" t="str">
        <f>IF(Table1[[#This Row],[age_certification]] = "","Not Rated",Table1[[#This Row],[age_certification]])</f>
        <v>G</v>
      </c>
      <c r="K1004" s="18">
        <v>68</v>
      </c>
      <c r="L1004" s="9" t="s">
        <v>4028</v>
      </c>
      <c r="M1004" s="11">
        <v>4</v>
      </c>
      <c r="N1004" s="12">
        <v>533</v>
      </c>
      <c r="O1004" t="str">
        <f>IF(Table1[[#This Row],[imdb_votes]]&gt;100000, "popular", "not popular")</f>
        <v>not popular</v>
      </c>
    </row>
    <row r="1005" spans="1:15" ht="15.75" customHeight="1" x14ac:dyDescent="0.3">
      <c r="A1005" s="1">
        <v>1003</v>
      </c>
      <c r="B1005" s="1" t="s">
        <v>4029</v>
      </c>
      <c r="C1005" s="1" t="s">
        <v>4030</v>
      </c>
      <c r="D1005" s="1" t="str">
        <f>TRIM(CLEAN(Table1[[#This Row],[title]]))</f>
        <v>Blind Detective</v>
      </c>
      <c r="E1005" s="1" t="s">
        <v>13</v>
      </c>
      <c r="F1005" s="1" t="s">
        <v>4031</v>
      </c>
      <c r="G1005" s="12">
        <v>2013</v>
      </c>
      <c r="H1005" s="4" t="str">
        <f ca="1">IF(Table1[[#This Row],[release_year]]&gt;YEAR(TODAY()) - 50,"Yes", "No")</f>
        <v>Yes</v>
      </c>
      <c r="I1005"/>
      <c r="J1005" t="str">
        <f>IF(Table1[[#This Row],[age_certification]] = "","Not Rated",Table1[[#This Row],[age_certification]])</f>
        <v>Not Rated</v>
      </c>
      <c r="K1005" s="18">
        <v>130</v>
      </c>
      <c r="L1005" s="9" t="s">
        <v>4032</v>
      </c>
      <c r="M1005" s="11">
        <v>6.4</v>
      </c>
      <c r="N1005" s="12">
        <v>3255</v>
      </c>
      <c r="O1005" t="str">
        <f>IF(Table1[[#This Row],[imdb_votes]]&gt;100000, "popular", "not popular")</f>
        <v>not popular</v>
      </c>
    </row>
    <row r="1006" spans="1:15" ht="15.75" customHeight="1" x14ac:dyDescent="0.3">
      <c r="A1006" s="1">
        <v>1004</v>
      </c>
      <c r="B1006" s="1" t="s">
        <v>4033</v>
      </c>
      <c r="C1006" s="1" t="s">
        <v>4034</v>
      </c>
      <c r="D1006" s="1" t="str">
        <f>TRIM(CLEAN(Table1[[#This Row],[title]]))</f>
        <v>The Boss: Anatomy of a Crime</v>
      </c>
      <c r="E1006" s="1" t="s">
        <v>13</v>
      </c>
      <c r="F1006" s="1" t="s">
        <v>4035</v>
      </c>
      <c r="G1006" s="12">
        <v>2014</v>
      </c>
      <c r="H1006" s="4" t="str">
        <f ca="1">IF(Table1[[#This Row],[release_year]]&gt;YEAR(TODAY()) - 50,"Yes", "No")</f>
        <v>Yes</v>
      </c>
      <c r="I1006"/>
      <c r="J1006" t="str">
        <f>IF(Table1[[#This Row],[age_certification]] = "","Not Rated",Table1[[#This Row],[age_certification]])</f>
        <v>Not Rated</v>
      </c>
      <c r="K1006" s="18">
        <v>98</v>
      </c>
      <c r="L1006" s="9" t="s">
        <v>4036</v>
      </c>
      <c r="M1006" s="11">
        <v>7.3</v>
      </c>
      <c r="N1006" s="12">
        <v>2105</v>
      </c>
      <c r="O1006" t="str">
        <f>IF(Table1[[#This Row],[imdb_votes]]&gt;100000, "popular", "not popular")</f>
        <v>not popular</v>
      </c>
    </row>
    <row r="1007" spans="1:15" ht="15.75" customHeight="1" x14ac:dyDescent="0.3">
      <c r="A1007" s="1">
        <v>1005</v>
      </c>
      <c r="B1007" s="1" t="s">
        <v>4037</v>
      </c>
      <c r="C1007" s="1" t="s">
        <v>4038</v>
      </c>
      <c r="D1007" s="1" t="str">
        <f>TRIM(CLEAN(Table1[[#This Row],[title]]))</f>
        <v>D√É¬©rapages</v>
      </c>
      <c r="E1007" s="1" t="s">
        <v>32</v>
      </c>
      <c r="F1007" s="1" t="s">
        <v>4039</v>
      </c>
      <c r="G1007" s="12">
        <v>2014</v>
      </c>
      <c r="H1007" s="4" t="str">
        <f ca="1">IF(Table1[[#This Row],[release_year]]&gt;YEAR(TODAY()) - 50,"Yes", "No")</f>
        <v>Yes</v>
      </c>
      <c r="I1007"/>
      <c r="J1007" t="str">
        <f>IF(Table1[[#This Row],[age_certification]] = "","Not Rated",Table1[[#This Row],[age_certification]])</f>
        <v>Not Rated</v>
      </c>
      <c r="K1007" s="18">
        <v>53</v>
      </c>
      <c r="L1007" s="9" t="s">
        <v>4040</v>
      </c>
      <c r="M1007" s="11">
        <v>7.9</v>
      </c>
      <c r="N1007" s="12">
        <v>14</v>
      </c>
      <c r="O1007" t="str">
        <f>IF(Table1[[#This Row],[imdb_votes]]&gt;100000, "popular", "not popular")</f>
        <v>not popular</v>
      </c>
    </row>
    <row r="1008" spans="1:15" ht="15.75" customHeight="1" x14ac:dyDescent="0.3">
      <c r="A1008" s="1">
        <v>1006</v>
      </c>
      <c r="B1008" s="1" t="s">
        <v>4041</v>
      </c>
      <c r="C1008" s="1" t="s">
        <v>4042</v>
      </c>
      <c r="D1008" s="1" t="str">
        <f>TRIM(CLEAN(Table1[[#This Row],[title]]))</f>
        <v>Dokidoki! PreCure</v>
      </c>
      <c r="E1008" s="1" t="s">
        <v>32</v>
      </c>
      <c r="F1008" s="1" t="s">
        <v>4043</v>
      </c>
      <c r="G1008" s="12">
        <v>2013</v>
      </c>
      <c r="H1008" s="4" t="str">
        <f ca="1">IF(Table1[[#This Row],[release_year]]&gt;YEAR(TODAY()) - 50,"Yes", "No")</f>
        <v>Yes</v>
      </c>
      <c r="I1008" s="1" t="s">
        <v>247</v>
      </c>
      <c r="J1008" s="1" t="str">
        <f>IF(Table1[[#This Row],[age_certification]] = "","Not Rated",Table1[[#This Row],[age_certification]])</f>
        <v>TV-G</v>
      </c>
      <c r="K1008" s="18">
        <v>23</v>
      </c>
      <c r="L1008" s="9" t="s">
        <v>4044</v>
      </c>
      <c r="M1008" s="11">
        <v>6.3</v>
      </c>
      <c r="N1008" s="12">
        <v>188</v>
      </c>
      <c r="O1008" t="str">
        <f>IF(Table1[[#This Row],[imdb_votes]]&gt;100000, "popular", "not popular")</f>
        <v>not popular</v>
      </c>
    </row>
    <row r="1009" spans="1:15" ht="15.75" customHeight="1" x14ac:dyDescent="0.3">
      <c r="A1009" s="1">
        <v>1007</v>
      </c>
      <c r="B1009" s="1" t="s">
        <v>4045</v>
      </c>
      <c r="C1009" s="1" t="s">
        <v>4046</v>
      </c>
      <c r="D1009" s="1" t="str">
        <f>TRIM(CLEAN(Table1[[#This Row],[title]]))</f>
        <v>Khoobsurat</v>
      </c>
      <c r="E1009" s="1" t="s">
        <v>13</v>
      </c>
      <c r="F1009" s="1" t="s">
        <v>4047</v>
      </c>
      <c r="G1009" s="12">
        <v>2014</v>
      </c>
      <c r="H1009" s="4" t="str">
        <f ca="1">IF(Table1[[#This Row],[release_year]]&gt;YEAR(TODAY()) - 50,"Yes", "No")</f>
        <v>Yes</v>
      </c>
      <c r="I1009" s="1" t="s">
        <v>20</v>
      </c>
      <c r="J1009" s="1" t="str">
        <f>IF(Table1[[#This Row],[age_certification]] = "","Not Rated",Table1[[#This Row],[age_certification]])</f>
        <v>PG</v>
      </c>
      <c r="K1009" s="18">
        <v>130</v>
      </c>
      <c r="L1009" s="9" t="s">
        <v>4048</v>
      </c>
      <c r="M1009" s="11">
        <v>6.5</v>
      </c>
      <c r="N1009" s="12">
        <v>8330</v>
      </c>
      <c r="O1009" t="str">
        <f>IF(Table1[[#This Row],[imdb_votes]]&gt;100000, "popular", "not popular")</f>
        <v>not popular</v>
      </c>
    </row>
    <row r="1010" spans="1:15" ht="15.75" customHeight="1" x14ac:dyDescent="0.3">
      <c r="A1010" s="1">
        <v>1008</v>
      </c>
      <c r="B1010" s="1" t="s">
        <v>4049</v>
      </c>
      <c r="C1010" s="1" t="s">
        <v>4050</v>
      </c>
      <c r="D1010" s="1" t="str">
        <f>TRIM(CLEAN(Table1[[#This Row],[title]]))</f>
        <v>Monty Python: Live (Mostly)</v>
      </c>
      <c r="E1010" s="1" t="s">
        <v>13</v>
      </c>
      <c r="F1010" s="1" t="s">
        <v>4051</v>
      </c>
      <c r="G1010" s="12">
        <v>2014</v>
      </c>
      <c r="H1010" s="4" t="str">
        <f ca="1">IF(Table1[[#This Row],[release_year]]&gt;YEAR(TODAY()) - 50,"Yes", "No")</f>
        <v>Yes</v>
      </c>
      <c r="I1010" s="1" t="s">
        <v>15</v>
      </c>
      <c r="J1010" s="1" t="str">
        <f>IF(Table1[[#This Row],[age_certification]] = "","Not Rated",Table1[[#This Row],[age_certification]])</f>
        <v>R</v>
      </c>
      <c r="K1010" s="18">
        <v>138</v>
      </c>
      <c r="L1010" s="9" t="s">
        <v>4052</v>
      </c>
      <c r="M1010" s="11">
        <v>7.6</v>
      </c>
      <c r="N1010" s="12">
        <v>2598</v>
      </c>
      <c r="O1010" t="str">
        <f>IF(Table1[[#This Row],[imdb_votes]]&gt;100000, "popular", "not popular")</f>
        <v>not popular</v>
      </c>
    </row>
    <row r="1011" spans="1:15" ht="15.75" customHeight="1" x14ac:dyDescent="0.3">
      <c r="A1011" s="1">
        <v>1009</v>
      </c>
      <c r="B1011" s="1" t="s">
        <v>4053</v>
      </c>
      <c r="C1011" s="1" t="s">
        <v>4054</v>
      </c>
      <c r="D1011" s="1" t="str">
        <f>TRIM(CLEAN(Table1[[#This Row],[title]]))</f>
        <v>Miss Granny</v>
      </c>
      <c r="E1011" s="1" t="s">
        <v>13</v>
      </c>
      <c r="F1011" s="1" t="s">
        <v>4055</v>
      </c>
      <c r="G1011" s="12">
        <v>2014</v>
      </c>
      <c r="H1011" s="4" t="str">
        <f ca="1">IF(Table1[[#This Row],[release_year]]&gt;YEAR(TODAY()) - 50,"Yes", "No")</f>
        <v>Yes</v>
      </c>
      <c r="I1011"/>
      <c r="J1011" t="str">
        <f>IF(Table1[[#This Row],[age_certification]] = "","Not Rated",Table1[[#This Row],[age_certification]])</f>
        <v>Not Rated</v>
      </c>
      <c r="K1011" s="18">
        <v>124</v>
      </c>
      <c r="L1011" s="9" t="s">
        <v>4056</v>
      </c>
      <c r="M1011" s="11">
        <v>7.2</v>
      </c>
      <c r="N1011" s="12">
        <v>3433</v>
      </c>
      <c r="O1011" t="str">
        <f>IF(Table1[[#This Row],[imdb_votes]]&gt;100000, "popular", "not popular")</f>
        <v>not popular</v>
      </c>
    </row>
    <row r="1012" spans="1:15" ht="15.75" customHeight="1" x14ac:dyDescent="0.3">
      <c r="A1012" s="1">
        <v>1010</v>
      </c>
      <c r="B1012" s="1" t="s">
        <v>4057</v>
      </c>
      <c r="C1012" s="1" t="s">
        <v>4058</v>
      </c>
      <c r="D1012" s="1" t="str">
        <f>TRIM(CLEAN(Table1[[#This Row],[title]]))</f>
        <v>Highway</v>
      </c>
      <c r="E1012" s="1" t="s">
        <v>13</v>
      </c>
      <c r="F1012" s="1" t="s">
        <v>4059</v>
      </c>
      <c r="G1012" s="12">
        <v>2014</v>
      </c>
      <c r="H1012" s="4" t="str">
        <f ca="1">IF(Table1[[#This Row],[release_year]]&gt;YEAR(TODAY()) - 50,"Yes", "No")</f>
        <v>Yes</v>
      </c>
      <c r="I1012" s="1" t="s">
        <v>56</v>
      </c>
      <c r="J1012" s="1" t="str">
        <f>IF(Table1[[#This Row],[age_certification]] = "","Not Rated",Table1[[#This Row],[age_certification]])</f>
        <v>PG-13</v>
      </c>
      <c r="K1012" s="18">
        <v>133</v>
      </c>
      <c r="L1012" s="9" t="s">
        <v>4060</v>
      </c>
      <c r="M1012" s="11">
        <v>7.6</v>
      </c>
      <c r="N1012" s="12">
        <v>28370</v>
      </c>
      <c r="O1012" t="str">
        <f>IF(Table1[[#This Row],[imdb_votes]]&gt;100000, "popular", "not popular")</f>
        <v>not popular</v>
      </c>
    </row>
    <row r="1013" spans="1:15" ht="15.75" customHeight="1" x14ac:dyDescent="0.3">
      <c r="A1013" s="1">
        <v>1011</v>
      </c>
      <c r="B1013" s="1" t="s">
        <v>4061</v>
      </c>
      <c r="C1013" s="1" t="s">
        <v>4062</v>
      </c>
      <c r="D1013" s="1" t="str">
        <f>TRIM(CLEAN(Table1[[#This Row],[title]]))</f>
        <v>Queen</v>
      </c>
      <c r="E1013" s="1" t="s">
        <v>13</v>
      </c>
      <c r="F1013" s="1" t="s">
        <v>4063</v>
      </c>
      <c r="G1013" s="12">
        <v>2014</v>
      </c>
      <c r="H1013" s="4" t="str">
        <f ca="1">IF(Table1[[#This Row],[release_year]]&gt;YEAR(TODAY()) - 50,"Yes", "No")</f>
        <v>Yes</v>
      </c>
      <c r="I1013" s="1" t="s">
        <v>56</v>
      </c>
      <c r="J1013" s="1" t="str">
        <f>IF(Table1[[#This Row],[age_certification]] = "","Not Rated",Table1[[#This Row],[age_certification]])</f>
        <v>PG-13</v>
      </c>
      <c r="K1013" s="18">
        <v>146</v>
      </c>
      <c r="L1013" s="9" t="s">
        <v>4064</v>
      </c>
      <c r="M1013" s="11">
        <v>8.1999999999999904</v>
      </c>
      <c r="N1013" s="12">
        <v>64805</v>
      </c>
      <c r="O1013" t="str">
        <f>IF(Table1[[#This Row],[imdb_votes]]&gt;100000, "popular", "not popular")</f>
        <v>not popular</v>
      </c>
    </row>
    <row r="1014" spans="1:15" ht="15.75" customHeight="1" x14ac:dyDescent="0.3">
      <c r="A1014" s="1">
        <v>1012</v>
      </c>
      <c r="B1014" s="1" t="s">
        <v>4065</v>
      </c>
      <c r="C1014" s="1" t="s">
        <v>4066</v>
      </c>
      <c r="D1014" s="1" t="str">
        <f>TRIM(CLEAN(Table1[[#This Row],[title]]))</f>
        <v>Expelled from Paradise</v>
      </c>
      <c r="E1014" s="1" t="s">
        <v>13</v>
      </c>
      <c r="F1014" s="1" t="s">
        <v>4067</v>
      </c>
      <c r="G1014" s="12">
        <v>2014</v>
      </c>
      <c r="H1014" s="4" t="str">
        <f ca="1">IF(Table1[[#This Row],[release_year]]&gt;YEAR(TODAY()) - 50,"Yes", "No")</f>
        <v>Yes</v>
      </c>
      <c r="I1014"/>
      <c r="J1014" t="str">
        <f>IF(Table1[[#This Row],[age_certification]] = "","Not Rated",Table1[[#This Row],[age_certification]])</f>
        <v>Not Rated</v>
      </c>
      <c r="K1014" s="18">
        <v>104</v>
      </c>
      <c r="L1014" s="9" t="s">
        <v>4068</v>
      </c>
      <c r="M1014" s="11">
        <v>6.7</v>
      </c>
      <c r="N1014" s="12">
        <v>1696</v>
      </c>
      <c r="O1014" t="str">
        <f>IF(Table1[[#This Row],[imdb_votes]]&gt;100000, "popular", "not popular")</f>
        <v>not popular</v>
      </c>
    </row>
    <row r="1015" spans="1:15" ht="15.75" customHeight="1" x14ac:dyDescent="0.3">
      <c r="A1015" s="1">
        <v>1013</v>
      </c>
      <c r="B1015" s="1" t="s">
        <v>4069</v>
      </c>
      <c r="C1015" s="1" t="s">
        <v>4070</v>
      </c>
      <c r="D1015" s="1" t="str">
        <f>TRIM(CLEAN(Table1[[#This Row],[title]]))</f>
        <v>Masha's Spooky Stories</v>
      </c>
      <c r="E1015" s="1" t="s">
        <v>32</v>
      </c>
      <c r="F1015" s="1" t="s">
        <v>4071</v>
      </c>
      <c r="G1015" s="12">
        <v>2014</v>
      </c>
      <c r="H1015" s="4" t="str">
        <f ca="1">IF(Table1[[#This Row],[release_year]]&gt;YEAR(TODAY()) - 50,"Yes", "No")</f>
        <v>Yes</v>
      </c>
      <c r="I1015" s="1" t="s">
        <v>234</v>
      </c>
      <c r="J1015" s="1" t="str">
        <f>IF(Table1[[#This Row],[age_certification]] = "","Not Rated",Table1[[#This Row],[age_certification]])</f>
        <v>TV-Y</v>
      </c>
      <c r="K1015" s="18">
        <v>5</v>
      </c>
      <c r="L1015" s="9" t="s">
        <v>4072</v>
      </c>
      <c r="M1015" s="11">
        <v>6.1</v>
      </c>
      <c r="N1015" s="12">
        <v>65</v>
      </c>
      <c r="O1015" t="str">
        <f>IF(Table1[[#This Row],[imdb_votes]]&gt;100000, "popular", "not popular")</f>
        <v>not popular</v>
      </c>
    </row>
    <row r="1016" spans="1:15" ht="15.75" customHeight="1" x14ac:dyDescent="0.3">
      <c r="A1016" s="1">
        <v>1014</v>
      </c>
      <c r="B1016" s="1" t="s">
        <v>4073</v>
      </c>
      <c r="C1016" s="1" t="s">
        <v>4074</v>
      </c>
      <c r="D1016" s="1" t="str">
        <f>TRIM(CLEAN(Table1[[#This Row],[title]]))</f>
        <v>All Hail King Julien</v>
      </c>
      <c r="E1016" s="1" t="s">
        <v>32</v>
      </c>
      <c r="F1016" s="1" t="s">
        <v>4075</v>
      </c>
      <c r="G1016" s="12">
        <v>2014</v>
      </c>
      <c r="H1016" s="4" t="str">
        <f ca="1">IF(Table1[[#This Row],[release_year]]&gt;YEAR(TODAY()) - 50,"Yes", "No")</f>
        <v>Yes</v>
      </c>
      <c r="I1016" s="1" t="s">
        <v>423</v>
      </c>
      <c r="J1016" s="1" t="str">
        <f>IF(Table1[[#This Row],[age_certification]] = "","Not Rated",Table1[[#This Row],[age_certification]])</f>
        <v>TV-Y7</v>
      </c>
      <c r="K1016" s="18">
        <v>23</v>
      </c>
      <c r="L1016" s="9" t="s">
        <v>4076</v>
      </c>
      <c r="M1016" s="11">
        <v>7</v>
      </c>
      <c r="N1016" s="12">
        <v>2008</v>
      </c>
      <c r="O1016" t="str">
        <f>IF(Table1[[#This Row],[imdb_votes]]&gt;100000, "popular", "not popular")</f>
        <v>not popular</v>
      </c>
    </row>
    <row r="1017" spans="1:15" ht="15.75" customHeight="1" x14ac:dyDescent="0.3">
      <c r="A1017" s="1">
        <v>1015</v>
      </c>
      <c r="B1017" s="1" t="s">
        <v>4077</v>
      </c>
      <c r="C1017" s="1" t="s">
        <v>4078</v>
      </c>
      <c r="D1017" s="1" t="str">
        <f>TRIM(CLEAN(Table1[[#This Row],[title]]))</f>
        <v>Some Assembly Required</v>
      </c>
      <c r="E1017" s="1" t="s">
        <v>32</v>
      </c>
      <c r="F1017" s="1" t="s">
        <v>4079</v>
      </c>
      <c r="G1017" s="12">
        <v>2014</v>
      </c>
      <c r="H1017" s="4" t="str">
        <f ca="1">IF(Table1[[#This Row],[release_year]]&gt;YEAR(TODAY()) - 50,"Yes", "No")</f>
        <v>Yes</v>
      </c>
      <c r="I1017" s="1" t="s">
        <v>247</v>
      </c>
      <c r="J1017" s="1" t="str">
        <f>IF(Table1[[#This Row],[age_certification]] = "","Not Rated",Table1[[#This Row],[age_certification]])</f>
        <v>TV-G</v>
      </c>
      <c r="K1017" s="18">
        <v>25</v>
      </c>
      <c r="L1017" s="9" t="s">
        <v>4080</v>
      </c>
      <c r="M1017" s="11">
        <v>8.5</v>
      </c>
      <c r="N1017" s="12">
        <v>22</v>
      </c>
      <c r="O1017" t="str">
        <f>IF(Table1[[#This Row],[imdb_votes]]&gt;100000, "popular", "not popular")</f>
        <v>not popular</v>
      </c>
    </row>
    <row r="1018" spans="1:15" ht="15.75" customHeight="1" x14ac:dyDescent="0.3">
      <c r="A1018" s="1">
        <v>1016</v>
      </c>
      <c r="B1018" s="1" t="s">
        <v>4081</v>
      </c>
      <c r="C1018" s="1" t="s">
        <v>4082</v>
      </c>
      <c r="D1018" s="1" t="str">
        <f>TRIM(CLEAN(Table1[[#This Row],[title]]))</f>
        <v>Incomplete Life</v>
      </c>
      <c r="E1018" s="1" t="s">
        <v>32</v>
      </c>
      <c r="F1018" s="1" t="s">
        <v>4083</v>
      </c>
      <c r="G1018" s="12">
        <v>2014</v>
      </c>
      <c r="H1018" s="4" t="str">
        <f ca="1">IF(Table1[[#This Row],[release_year]]&gt;YEAR(TODAY()) - 50,"Yes", "No")</f>
        <v>Yes</v>
      </c>
      <c r="I1018" s="1" t="s">
        <v>34</v>
      </c>
      <c r="J1018" s="1" t="str">
        <f>IF(Table1[[#This Row],[age_certification]] = "","Not Rated",Table1[[#This Row],[age_certification]])</f>
        <v>TV-14</v>
      </c>
      <c r="K1018" s="18">
        <v>73</v>
      </c>
      <c r="L1018" s="9" t="s">
        <v>4084</v>
      </c>
      <c r="M1018" s="11">
        <v>8.6</v>
      </c>
      <c r="N1018" s="12">
        <v>1883</v>
      </c>
      <c r="O1018" t="str">
        <f>IF(Table1[[#This Row],[imdb_votes]]&gt;100000, "popular", "not popular")</f>
        <v>not popular</v>
      </c>
    </row>
    <row r="1019" spans="1:15" ht="15.75" customHeight="1" x14ac:dyDescent="0.3">
      <c r="A1019" s="1">
        <v>1017</v>
      </c>
      <c r="B1019" s="1" t="s">
        <v>4085</v>
      </c>
      <c r="C1019" s="1" t="s">
        <v>4086</v>
      </c>
      <c r="D1019" s="1" t="str">
        <f>TRIM(CLEAN(Table1[[#This Row],[title]]))</f>
        <v>Jim Gaffigan: Obsessed</v>
      </c>
      <c r="E1019" s="1" t="s">
        <v>13</v>
      </c>
      <c r="F1019" s="1" t="s">
        <v>4087</v>
      </c>
      <c r="G1019" s="12">
        <v>2014</v>
      </c>
      <c r="H1019" s="4" t="str">
        <f ca="1">IF(Table1[[#This Row],[release_year]]&gt;YEAR(TODAY()) - 50,"Yes", "No")</f>
        <v>Yes</v>
      </c>
      <c r="I1019"/>
      <c r="J1019" t="str">
        <f>IF(Table1[[#This Row],[age_certification]] = "","Not Rated",Table1[[#This Row],[age_certification]])</f>
        <v>Not Rated</v>
      </c>
      <c r="K1019" s="18">
        <v>70</v>
      </c>
      <c r="L1019" s="9" t="s">
        <v>4088</v>
      </c>
      <c r="M1019" s="11">
        <v>7.6</v>
      </c>
      <c r="N1019" s="12">
        <v>2226</v>
      </c>
      <c r="O1019" t="str">
        <f>IF(Table1[[#This Row],[imdb_votes]]&gt;100000, "popular", "not popular")</f>
        <v>not popular</v>
      </c>
    </row>
    <row r="1020" spans="1:15" ht="15.75" customHeight="1" x14ac:dyDescent="0.3">
      <c r="A1020" s="1">
        <v>1018</v>
      </c>
      <c r="B1020" s="1" t="s">
        <v>4089</v>
      </c>
      <c r="C1020" s="1" t="s">
        <v>4090</v>
      </c>
      <c r="D1020" s="1" t="str">
        <f>TRIM(CLEAN(Table1[[#This Row],[title]]))</f>
        <v>Mission Blue</v>
      </c>
      <c r="E1020" s="1" t="s">
        <v>13</v>
      </c>
      <c r="F1020" s="1" t="s">
        <v>4091</v>
      </c>
      <c r="G1020" s="12">
        <v>2014</v>
      </c>
      <c r="H1020" s="4" t="str">
        <f ca="1">IF(Table1[[#This Row],[release_year]]&gt;YEAR(TODAY()) - 50,"Yes", "No")</f>
        <v>Yes</v>
      </c>
      <c r="I1020" s="1" t="s">
        <v>20</v>
      </c>
      <c r="J1020" s="1" t="str">
        <f>IF(Table1[[#This Row],[age_certification]] = "","Not Rated",Table1[[#This Row],[age_certification]])</f>
        <v>PG</v>
      </c>
      <c r="K1020" s="18">
        <v>94</v>
      </c>
      <c r="L1020" s="9" t="s">
        <v>4092</v>
      </c>
      <c r="M1020" s="11">
        <v>7.9</v>
      </c>
      <c r="N1020" s="12">
        <v>1950</v>
      </c>
      <c r="O1020" t="str">
        <f>IF(Table1[[#This Row],[imdb_votes]]&gt;100000, "popular", "not popular")</f>
        <v>not popular</v>
      </c>
    </row>
    <row r="1021" spans="1:15" ht="15.75" customHeight="1" x14ac:dyDescent="0.3">
      <c r="A1021" s="1">
        <v>1019</v>
      </c>
      <c r="B1021" s="1" t="s">
        <v>4093</v>
      </c>
      <c r="C1021" s="1" t="s">
        <v>4094</v>
      </c>
      <c r="D1021" s="1" t="str">
        <f>TRIM(CLEAN(Table1[[#This Row],[title]]))</f>
        <v>ABCD</v>
      </c>
      <c r="E1021" s="1" t="s">
        <v>13</v>
      </c>
      <c r="F1021" s="1" t="s">
        <v>4095</v>
      </c>
      <c r="G1021" s="12">
        <v>2013</v>
      </c>
      <c r="H1021" s="4" t="str">
        <f ca="1">IF(Table1[[#This Row],[release_year]]&gt;YEAR(TODAY()) - 50,"Yes", "No")</f>
        <v>Yes</v>
      </c>
      <c r="I1021" s="1" t="s">
        <v>56</v>
      </c>
      <c r="J1021" s="1" t="str">
        <f>IF(Table1[[#This Row],[age_certification]] = "","Not Rated",Table1[[#This Row],[age_certification]])</f>
        <v>PG-13</v>
      </c>
      <c r="K1021" s="18">
        <v>136</v>
      </c>
      <c r="L1021" s="9" t="s">
        <v>4096</v>
      </c>
      <c r="M1021" s="11">
        <v>6.3</v>
      </c>
      <c r="N1021" s="12">
        <v>6898</v>
      </c>
      <c r="O1021" t="str">
        <f>IF(Table1[[#This Row],[imdb_votes]]&gt;100000, "popular", "not popular")</f>
        <v>not popular</v>
      </c>
    </row>
    <row r="1022" spans="1:15" ht="15.75" customHeight="1" x14ac:dyDescent="0.3">
      <c r="A1022" s="1">
        <v>1020</v>
      </c>
      <c r="B1022" s="1" t="s">
        <v>4097</v>
      </c>
      <c r="C1022" s="1" t="s">
        <v>4098</v>
      </c>
      <c r="D1022" s="1" t="str">
        <f>TRIM(CLEAN(Table1[[#This Row],[title]]))</f>
        <v>Pedal the World</v>
      </c>
      <c r="E1022" s="1" t="s">
        <v>13</v>
      </c>
      <c r="F1022" s="1" t="s">
        <v>4099</v>
      </c>
      <c r="G1022" s="12">
        <v>2014</v>
      </c>
      <c r="H1022" s="4" t="str">
        <f ca="1">IF(Table1[[#This Row],[release_year]]&gt;YEAR(TODAY()) - 50,"Yes", "No")</f>
        <v>Yes</v>
      </c>
      <c r="I1022"/>
      <c r="J1022" t="str">
        <f>IF(Table1[[#This Row],[age_certification]] = "","Not Rated",Table1[[#This Row],[age_certification]])</f>
        <v>Not Rated</v>
      </c>
      <c r="K1022" s="18">
        <v>84</v>
      </c>
      <c r="L1022" s="9" t="s">
        <v>4100</v>
      </c>
      <c r="M1022" s="11">
        <v>5</v>
      </c>
      <c r="N1022" s="12">
        <v>1057</v>
      </c>
      <c r="O1022" t="str">
        <f>IF(Table1[[#This Row],[imdb_votes]]&gt;100000, "popular", "not popular")</f>
        <v>not popular</v>
      </c>
    </row>
    <row r="1023" spans="1:15" ht="15.75" customHeight="1" x14ac:dyDescent="0.3">
      <c r="A1023" s="1">
        <v>1021</v>
      </c>
      <c r="B1023" s="1" t="s">
        <v>4101</v>
      </c>
      <c r="C1023" s="1" t="s">
        <v>4102</v>
      </c>
      <c r="D1023" s="1" t="str">
        <f>TRIM(CLEAN(Table1[[#This Row],[title]]))</f>
        <v>City of God: 10 Years Later</v>
      </c>
      <c r="E1023" s="1" t="s">
        <v>13</v>
      </c>
      <c r="F1023" s="1" t="s">
        <v>4103</v>
      </c>
      <c r="G1023" s="12">
        <v>2013</v>
      </c>
      <c r="H1023" s="4" t="str">
        <f ca="1">IF(Table1[[#This Row],[release_year]]&gt;YEAR(TODAY()) - 50,"Yes", "No")</f>
        <v>Yes</v>
      </c>
      <c r="I1023" s="1" t="s">
        <v>20</v>
      </c>
      <c r="J1023" s="1" t="str">
        <f>IF(Table1[[#This Row],[age_certification]] = "","Not Rated",Table1[[#This Row],[age_certification]])</f>
        <v>PG</v>
      </c>
      <c r="K1023" s="18">
        <v>69</v>
      </c>
      <c r="L1023" s="9" t="s">
        <v>4104</v>
      </c>
      <c r="M1023" s="11">
        <v>6.4</v>
      </c>
      <c r="N1023" s="12">
        <v>1299</v>
      </c>
      <c r="O1023" t="str">
        <f>IF(Table1[[#This Row],[imdb_votes]]&gt;100000, "popular", "not popular")</f>
        <v>not popular</v>
      </c>
    </row>
    <row r="1024" spans="1:15" ht="15.75" customHeight="1" x14ac:dyDescent="0.3">
      <c r="A1024" s="1">
        <v>1022</v>
      </c>
      <c r="B1024" s="1" t="s">
        <v>4105</v>
      </c>
      <c r="C1024" s="1" t="s">
        <v>4106</v>
      </c>
      <c r="D1024" s="1" t="str">
        <f>TRIM(CLEAN(Table1[[#This Row],[title]]))</f>
        <v>Birth Reborn</v>
      </c>
      <c r="E1024" s="1" t="s">
        <v>13</v>
      </c>
      <c r="F1024" s="1" t="s">
        <v>4107</v>
      </c>
      <c r="G1024" s="12">
        <v>2013</v>
      </c>
      <c r="H1024" s="4" t="str">
        <f ca="1">IF(Table1[[#This Row],[release_year]]&gt;YEAR(TODAY()) - 50,"Yes", "No")</f>
        <v>Yes</v>
      </c>
      <c r="I1024"/>
      <c r="J1024" t="str">
        <f>IF(Table1[[#This Row],[age_certification]] = "","Not Rated",Table1[[#This Row],[age_certification]])</f>
        <v>Not Rated</v>
      </c>
      <c r="K1024" s="18">
        <v>91</v>
      </c>
      <c r="L1024" s="9" t="s">
        <v>4108</v>
      </c>
      <c r="M1024" s="11">
        <v>7.8</v>
      </c>
      <c r="N1024" s="12">
        <v>249</v>
      </c>
      <c r="O1024" t="str">
        <f>IF(Table1[[#This Row],[imdb_votes]]&gt;100000, "popular", "not popular")</f>
        <v>not popular</v>
      </c>
    </row>
    <row r="1025" spans="1:15" ht="15.75" customHeight="1" x14ac:dyDescent="0.3">
      <c r="A1025" s="1">
        <v>1023</v>
      </c>
      <c r="B1025" s="1" t="s">
        <v>4109</v>
      </c>
      <c r="C1025" s="1" t="s">
        <v>4110</v>
      </c>
      <c r="D1025" s="1" t="str">
        <f>TRIM(CLEAN(Table1[[#This Row],[title]]))</f>
        <v>Bombay Talkies</v>
      </c>
      <c r="E1025" s="1" t="s">
        <v>13</v>
      </c>
      <c r="F1025" s="1" t="s">
        <v>4111</v>
      </c>
      <c r="G1025" s="12">
        <v>2013</v>
      </c>
      <c r="H1025" s="4" t="str">
        <f ca="1">IF(Table1[[#This Row],[release_year]]&gt;YEAR(TODAY()) - 50,"Yes", "No")</f>
        <v>Yes</v>
      </c>
      <c r="I1025" s="1" t="s">
        <v>56</v>
      </c>
      <c r="J1025" s="1" t="str">
        <f>IF(Table1[[#This Row],[age_certification]] = "","Not Rated",Table1[[#This Row],[age_certification]])</f>
        <v>PG-13</v>
      </c>
      <c r="K1025" s="18">
        <v>127</v>
      </c>
      <c r="L1025" s="9" t="s">
        <v>4112</v>
      </c>
      <c r="M1025" s="11">
        <v>6.6</v>
      </c>
      <c r="N1025" s="12">
        <v>5372</v>
      </c>
      <c r="O1025" t="str">
        <f>IF(Table1[[#This Row],[imdb_votes]]&gt;100000, "popular", "not popular")</f>
        <v>not popular</v>
      </c>
    </row>
    <row r="1026" spans="1:15" ht="15.75" customHeight="1" x14ac:dyDescent="0.3">
      <c r="A1026" s="1">
        <v>1024</v>
      </c>
      <c r="B1026" s="1" t="s">
        <v>4113</v>
      </c>
      <c r="C1026" s="1" t="s">
        <v>4114</v>
      </c>
      <c r="D1026" s="1" t="str">
        <f>TRIM(CLEAN(Table1[[#This Row],[title]]))</f>
        <v>Kai Po Che!</v>
      </c>
      <c r="E1026" s="1" t="s">
        <v>13</v>
      </c>
      <c r="F1026" s="1" t="s">
        <v>4115</v>
      </c>
      <c r="G1026" s="12">
        <v>2013</v>
      </c>
      <c r="H1026" s="4" t="str">
        <f ca="1">IF(Table1[[#This Row],[release_year]]&gt;YEAR(TODAY()) - 50,"Yes", "No")</f>
        <v>Yes</v>
      </c>
      <c r="I1026"/>
      <c r="J1026" t="str">
        <f>IF(Table1[[#This Row],[age_certification]] = "","Not Rated",Table1[[#This Row],[age_certification]])</f>
        <v>Not Rated</v>
      </c>
      <c r="K1026" s="18">
        <v>126</v>
      </c>
      <c r="L1026" s="9" t="s">
        <v>4116</v>
      </c>
      <c r="M1026" s="11">
        <v>7.8</v>
      </c>
      <c r="N1026" s="12">
        <v>36512</v>
      </c>
      <c r="O1026" t="str">
        <f>IF(Table1[[#This Row],[imdb_votes]]&gt;100000, "popular", "not popular")</f>
        <v>not popular</v>
      </c>
    </row>
    <row r="1027" spans="1:15" ht="15.75" customHeight="1" x14ac:dyDescent="0.3">
      <c r="A1027" s="1">
        <v>1025</v>
      </c>
      <c r="B1027" s="1" t="s">
        <v>4117</v>
      </c>
      <c r="C1027" s="1" t="s">
        <v>4118</v>
      </c>
      <c r="D1027" s="1" t="str">
        <f>TRIM(CLEAN(Table1[[#This Row],[title]]))</f>
        <v>My Beautiful Broken Brain</v>
      </c>
      <c r="E1027" s="1" t="s">
        <v>13</v>
      </c>
      <c r="F1027" s="1" t="s">
        <v>4119</v>
      </c>
      <c r="G1027" s="12">
        <v>2014</v>
      </c>
      <c r="H1027" s="4" t="str">
        <f ca="1">IF(Table1[[#This Row],[release_year]]&gt;YEAR(TODAY()) - 50,"Yes", "No")</f>
        <v>Yes</v>
      </c>
      <c r="I1027"/>
      <c r="J1027" t="str">
        <f>IF(Table1[[#This Row],[age_certification]] = "","Not Rated",Table1[[#This Row],[age_certification]])</f>
        <v>Not Rated</v>
      </c>
      <c r="K1027" s="18">
        <v>84</v>
      </c>
      <c r="L1027" s="9" t="s">
        <v>4120</v>
      </c>
      <c r="M1027" s="11">
        <v>7.1</v>
      </c>
      <c r="N1027" s="12">
        <v>2257</v>
      </c>
      <c r="O1027" t="str">
        <f>IF(Table1[[#This Row],[imdb_votes]]&gt;100000, "popular", "not popular")</f>
        <v>not popular</v>
      </c>
    </row>
    <row r="1028" spans="1:15" ht="15.75" customHeight="1" x14ac:dyDescent="0.3">
      <c r="A1028" s="1">
        <v>1026</v>
      </c>
      <c r="B1028" s="1" t="s">
        <v>4121</v>
      </c>
      <c r="C1028" s="1" t="s">
        <v>4122</v>
      </c>
      <c r="D1028" s="1" t="str">
        <f>TRIM(CLEAN(Table1[[#This Row],[title]]))</f>
        <v>Mitt</v>
      </c>
      <c r="E1028" s="1" t="s">
        <v>13</v>
      </c>
      <c r="F1028" s="1" t="s">
        <v>4123</v>
      </c>
      <c r="G1028" s="12">
        <v>2014</v>
      </c>
      <c r="H1028" s="4" t="str">
        <f ca="1">IF(Table1[[#This Row],[release_year]]&gt;YEAR(TODAY()) - 50,"Yes", "No")</f>
        <v>Yes</v>
      </c>
      <c r="I1028"/>
      <c r="J1028" t="str">
        <f>IF(Table1[[#This Row],[age_certification]] = "","Not Rated",Table1[[#This Row],[age_certification]])</f>
        <v>Not Rated</v>
      </c>
      <c r="K1028" s="18">
        <v>93</v>
      </c>
      <c r="L1028" s="9" t="s">
        <v>4124</v>
      </c>
      <c r="M1028" s="11">
        <v>6.9</v>
      </c>
      <c r="N1028" s="12">
        <v>2579</v>
      </c>
      <c r="O1028" t="str">
        <f>IF(Table1[[#This Row],[imdb_votes]]&gt;100000, "popular", "not popular")</f>
        <v>not popular</v>
      </c>
    </row>
    <row r="1029" spans="1:15" ht="15.75" customHeight="1" x14ac:dyDescent="0.3">
      <c r="A1029" s="1">
        <v>1027</v>
      </c>
      <c r="B1029" s="1" t="s">
        <v>4125</v>
      </c>
      <c r="C1029" s="1" t="s">
        <v>4126</v>
      </c>
      <c r="D1029" s="1" t="str">
        <f>TRIM(CLEAN(Table1[[#This Row],[title]]))</f>
        <v>Ragini MMS 2</v>
      </c>
      <c r="E1029" s="1" t="s">
        <v>13</v>
      </c>
      <c r="F1029" s="1" t="s">
        <v>4127</v>
      </c>
      <c r="G1029" s="12">
        <v>2014</v>
      </c>
      <c r="H1029" s="4" t="str">
        <f ca="1">IF(Table1[[#This Row],[release_year]]&gt;YEAR(TODAY()) - 50,"Yes", "No")</f>
        <v>Yes</v>
      </c>
      <c r="I1029" s="1" t="s">
        <v>56</v>
      </c>
      <c r="J1029" s="1" t="str">
        <f>IF(Table1[[#This Row],[age_certification]] = "","Not Rated",Table1[[#This Row],[age_certification]])</f>
        <v>PG-13</v>
      </c>
      <c r="K1029" s="18">
        <v>120</v>
      </c>
      <c r="L1029" s="9" t="s">
        <v>4128</v>
      </c>
      <c r="M1029" s="11">
        <v>3.9</v>
      </c>
      <c r="N1029" s="12">
        <v>2870</v>
      </c>
      <c r="O1029" t="str">
        <f>IF(Table1[[#This Row],[imdb_votes]]&gt;100000, "popular", "not popular")</f>
        <v>not popular</v>
      </c>
    </row>
    <row r="1030" spans="1:15" ht="15.75" customHeight="1" x14ac:dyDescent="0.3">
      <c r="A1030" s="1">
        <v>1028</v>
      </c>
      <c r="B1030" s="1" t="s">
        <v>4129</v>
      </c>
      <c r="C1030" s="1" t="s">
        <v>4130</v>
      </c>
      <c r="D1030" s="1" t="str">
        <f>TRIM(CLEAN(Table1[[#This Row],[title]]))</f>
        <v>Fukrey</v>
      </c>
      <c r="E1030" s="1" t="s">
        <v>13</v>
      </c>
      <c r="F1030" s="1" t="s">
        <v>4131</v>
      </c>
      <c r="G1030" s="12">
        <v>2013</v>
      </c>
      <c r="H1030" s="4" t="str">
        <f ca="1">IF(Table1[[#This Row],[release_year]]&gt;YEAR(TODAY()) - 50,"Yes", "No")</f>
        <v>Yes</v>
      </c>
      <c r="I1030" s="1" t="s">
        <v>56</v>
      </c>
      <c r="J1030" s="1" t="str">
        <f>IF(Table1[[#This Row],[age_certification]] = "","Not Rated",Table1[[#This Row],[age_certification]])</f>
        <v>PG-13</v>
      </c>
      <c r="K1030" s="18">
        <v>137</v>
      </c>
      <c r="L1030" s="9" t="s">
        <v>4132</v>
      </c>
      <c r="M1030" s="11">
        <v>6.9</v>
      </c>
      <c r="N1030" s="12">
        <v>11656</v>
      </c>
      <c r="O1030" t="str">
        <f>IF(Table1[[#This Row],[imdb_votes]]&gt;100000, "popular", "not popular")</f>
        <v>not popular</v>
      </c>
    </row>
    <row r="1031" spans="1:15" ht="15.75" customHeight="1" x14ac:dyDescent="0.3">
      <c r="A1031" s="1">
        <v>1029</v>
      </c>
      <c r="B1031" s="1" t="s">
        <v>4133</v>
      </c>
      <c r="C1031" s="1" t="s">
        <v>4134</v>
      </c>
      <c r="D1031" s="1" t="str">
        <f>TRIM(CLEAN(Table1[[#This Row],[title]]))</f>
        <v>Dedh Ishqiya</v>
      </c>
      <c r="E1031" s="1" t="s">
        <v>13</v>
      </c>
      <c r="F1031" s="1" t="s">
        <v>4135</v>
      </c>
      <c r="G1031" s="12">
        <v>2014</v>
      </c>
      <c r="H1031" s="4" t="str">
        <f ca="1">IF(Table1[[#This Row],[release_year]]&gt;YEAR(TODAY()) - 50,"Yes", "No")</f>
        <v>Yes</v>
      </c>
      <c r="I1031" s="1" t="s">
        <v>15</v>
      </c>
      <c r="J1031" s="1" t="str">
        <f>IF(Table1[[#This Row],[age_certification]] = "","Not Rated",Table1[[#This Row],[age_certification]])</f>
        <v>R</v>
      </c>
      <c r="K1031" s="18">
        <v>152</v>
      </c>
      <c r="L1031" s="9" t="s">
        <v>4136</v>
      </c>
      <c r="M1031" s="11">
        <v>7</v>
      </c>
      <c r="N1031" s="12">
        <v>7179</v>
      </c>
      <c r="O1031" t="str">
        <f>IF(Table1[[#This Row],[imdb_votes]]&gt;100000, "popular", "not popular")</f>
        <v>not popular</v>
      </c>
    </row>
    <row r="1032" spans="1:15" ht="15.75" customHeight="1" x14ac:dyDescent="0.3">
      <c r="A1032" s="1">
        <v>1030</v>
      </c>
      <c r="B1032" s="1" t="s">
        <v>4137</v>
      </c>
      <c r="C1032" s="1" t="s">
        <v>4138</v>
      </c>
      <c r="D1032" s="1" t="str">
        <f>TRIM(CLEAN(Table1[[#This Row],[title]]))</f>
        <v>Hasee Toh Phasee</v>
      </c>
      <c r="E1032" s="1" t="s">
        <v>13</v>
      </c>
      <c r="F1032" s="1" t="s">
        <v>4139</v>
      </c>
      <c r="G1032" s="12">
        <v>2014</v>
      </c>
      <c r="H1032" s="4" t="str">
        <f ca="1">IF(Table1[[#This Row],[release_year]]&gt;YEAR(TODAY()) - 50,"Yes", "No")</f>
        <v>Yes</v>
      </c>
      <c r="I1032" s="1" t="s">
        <v>56</v>
      </c>
      <c r="J1032" s="1" t="str">
        <f>IF(Table1[[#This Row],[age_certification]] = "","Not Rated",Table1[[#This Row],[age_certification]])</f>
        <v>PG-13</v>
      </c>
      <c r="K1032" s="18">
        <v>141</v>
      </c>
      <c r="L1032" s="9" t="s">
        <v>4140</v>
      </c>
      <c r="M1032" s="11">
        <v>6.8</v>
      </c>
      <c r="N1032" s="12">
        <v>14916</v>
      </c>
      <c r="O1032" t="str">
        <f>IF(Table1[[#This Row],[imdb_votes]]&gt;100000, "popular", "not popular")</f>
        <v>not popular</v>
      </c>
    </row>
    <row r="1033" spans="1:15" ht="15.75" customHeight="1" x14ac:dyDescent="0.3">
      <c r="A1033" s="1">
        <v>1031</v>
      </c>
      <c r="B1033" s="1" t="s">
        <v>4141</v>
      </c>
      <c r="C1033" s="1" t="s">
        <v>4142</v>
      </c>
      <c r="D1033" s="1" t="str">
        <f>TRIM(CLEAN(Table1[[#This Row],[title]]))</f>
        <v>Pizza</v>
      </c>
      <c r="E1033" s="1" t="s">
        <v>13</v>
      </c>
      <c r="F1033" s="1" t="s">
        <v>4143</v>
      </c>
      <c r="G1033" s="12">
        <v>2014</v>
      </c>
      <c r="H1033" s="4" t="str">
        <f ca="1">IF(Table1[[#This Row],[release_year]]&gt;YEAR(TODAY()) - 50,"Yes", "No")</f>
        <v>Yes</v>
      </c>
      <c r="I1033"/>
      <c r="J1033" t="str">
        <f>IF(Table1[[#This Row],[age_certification]] = "","Not Rated",Table1[[#This Row],[age_certification]])</f>
        <v>Not Rated</v>
      </c>
      <c r="K1033" s="18">
        <v>107</v>
      </c>
      <c r="L1033" s="9" t="s">
        <v>4144</v>
      </c>
      <c r="M1033" s="11">
        <v>6.2</v>
      </c>
      <c r="N1033" s="12">
        <v>1285</v>
      </c>
      <c r="O1033" t="str">
        <f>IF(Table1[[#This Row],[imdb_votes]]&gt;100000, "popular", "not popular")</f>
        <v>not popular</v>
      </c>
    </row>
    <row r="1034" spans="1:15" ht="15.75" customHeight="1" x14ac:dyDescent="0.3">
      <c r="A1034" s="1">
        <v>1032</v>
      </c>
      <c r="B1034" s="1" t="s">
        <v>4145</v>
      </c>
      <c r="C1034" s="1" t="s">
        <v>4146</v>
      </c>
      <c r="D1034" s="1" t="str">
        <f>TRIM(CLEAN(Table1[[#This Row],[title]]))</f>
        <v>Ankhon Dekhi</v>
      </c>
      <c r="E1034" s="1" t="s">
        <v>13</v>
      </c>
      <c r="F1034" s="1" t="s">
        <v>4147</v>
      </c>
      <c r="G1034" s="12">
        <v>2014</v>
      </c>
      <c r="H1034" s="4" t="str">
        <f ca="1">IF(Table1[[#This Row],[release_year]]&gt;YEAR(TODAY()) - 50,"Yes", "No")</f>
        <v>Yes</v>
      </c>
      <c r="I1034"/>
      <c r="J1034" t="str">
        <f>IF(Table1[[#This Row],[age_certification]] = "","Not Rated",Table1[[#This Row],[age_certification]])</f>
        <v>Not Rated</v>
      </c>
      <c r="K1034" s="18">
        <v>104</v>
      </c>
      <c r="L1034" s="9" t="s">
        <v>4148</v>
      </c>
      <c r="M1034" s="11">
        <v>8</v>
      </c>
      <c r="N1034" s="12">
        <v>11330</v>
      </c>
      <c r="O1034" t="str">
        <f>IF(Table1[[#This Row],[imdb_votes]]&gt;100000, "popular", "not popular")</f>
        <v>not popular</v>
      </c>
    </row>
    <row r="1035" spans="1:15" ht="15.75" customHeight="1" x14ac:dyDescent="0.3">
      <c r="A1035" s="1">
        <v>1033</v>
      </c>
      <c r="B1035" s="1" t="s">
        <v>4149</v>
      </c>
      <c r="C1035" s="1" t="s">
        <v>4150</v>
      </c>
      <c r="D1035" s="1" t="str">
        <f>TRIM(CLEAN(Table1[[#This Row],[title]]))</f>
        <v>Raja, Rasoi Aur Anya Kahaniyaan</v>
      </c>
      <c r="E1035" s="1" t="s">
        <v>32</v>
      </c>
      <c r="F1035" s="1" t="s">
        <v>4151</v>
      </c>
      <c r="G1035" s="12">
        <v>2014</v>
      </c>
      <c r="H1035" s="4" t="str">
        <f ca="1">IF(Table1[[#This Row],[release_year]]&gt;YEAR(TODAY()) - 50,"Yes", "No")</f>
        <v>Yes</v>
      </c>
      <c r="I1035"/>
      <c r="J1035" t="str">
        <f>IF(Table1[[#This Row],[age_certification]] = "","Not Rated",Table1[[#This Row],[age_certification]])</f>
        <v>Not Rated</v>
      </c>
      <c r="K1035" s="18">
        <v>29</v>
      </c>
      <c r="L1035" s="9" t="s">
        <v>4152</v>
      </c>
      <c r="M1035" s="11">
        <v>9</v>
      </c>
      <c r="N1035" s="12">
        <v>327</v>
      </c>
      <c r="O1035" t="str">
        <f>IF(Table1[[#This Row],[imdb_votes]]&gt;100000, "popular", "not popular")</f>
        <v>not popular</v>
      </c>
    </row>
    <row r="1036" spans="1:15" ht="15.75" customHeight="1" x14ac:dyDescent="0.3">
      <c r="A1036" s="1">
        <v>1034</v>
      </c>
      <c r="B1036" s="1" t="s">
        <v>4153</v>
      </c>
      <c r="C1036" s="1" t="s">
        <v>4154</v>
      </c>
      <c r="D1036" s="1" t="str">
        <f>TRIM(CLEAN(Table1[[#This Row],[title]]))</f>
        <v>Boss</v>
      </c>
      <c r="E1036" s="1" t="s">
        <v>13</v>
      </c>
      <c r="F1036" s="1" t="s">
        <v>4155</v>
      </c>
      <c r="G1036" s="12">
        <v>2013</v>
      </c>
      <c r="H1036" s="4" t="str">
        <f ca="1">IF(Table1[[#This Row],[release_year]]&gt;YEAR(TODAY()) - 50,"Yes", "No")</f>
        <v>Yes</v>
      </c>
      <c r="I1036" s="1" t="s">
        <v>56</v>
      </c>
      <c r="J1036" s="1" t="str">
        <f>IF(Table1[[#This Row],[age_certification]] = "","Not Rated",Table1[[#This Row],[age_certification]])</f>
        <v>PG-13</v>
      </c>
      <c r="K1036" s="18">
        <v>143</v>
      </c>
      <c r="L1036" s="9" t="s">
        <v>4156</v>
      </c>
      <c r="M1036" s="11">
        <v>5.3</v>
      </c>
      <c r="N1036" s="12">
        <v>11059</v>
      </c>
      <c r="O1036" t="str">
        <f>IF(Table1[[#This Row],[imdb_votes]]&gt;100000, "popular", "not popular")</f>
        <v>not popular</v>
      </c>
    </row>
    <row r="1037" spans="1:15" ht="15.75" customHeight="1" x14ac:dyDescent="0.3">
      <c r="A1037" s="1">
        <v>1035</v>
      </c>
      <c r="B1037" s="1" t="s">
        <v>4157</v>
      </c>
      <c r="C1037" s="1" t="s">
        <v>4158</v>
      </c>
      <c r="D1037" s="1" t="str">
        <f>TRIM(CLEAN(Table1[[#This Row],[title]]))</f>
        <v>That Winter, the Wind Blows</v>
      </c>
      <c r="E1037" s="1" t="s">
        <v>32</v>
      </c>
      <c r="F1037" s="1" t="s">
        <v>4159</v>
      </c>
      <c r="G1037" s="12">
        <v>2013</v>
      </c>
      <c r="H1037" s="4" t="str">
        <f ca="1">IF(Table1[[#This Row],[release_year]]&gt;YEAR(TODAY()) - 50,"Yes", "No")</f>
        <v>Yes</v>
      </c>
      <c r="I1037" s="1" t="s">
        <v>132</v>
      </c>
      <c r="J1037" s="1" t="str">
        <f>IF(Table1[[#This Row],[age_certification]] = "","Not Rated",Table1[[#This Row],[age_certification]])</f>
        <v>TV-MA</v>
      </c>
      <c r="K1037" s="18">
        <v>63</v>
      </c>
      <c r="L1037" s="9" t="s">
        <v>4160</v>
      </c>
      <c r="M1037" s="11">
        <v>7.6</v>
      </c>
      <c r="N1037" s="12">
        <v>1803</v>
      </c>
      <c r="O1037" t="str">
        <f>IF(Table1[[#This Row],[imdb_votes]]&gt;100000, "popular", "not popular")</f>
        <v>not popular</v>
      </c>
    </row>
    <row r="1038" spans="1:15" ht="15.75" customHeight="1" x14ac:dyDescent="0.3">
      <c r="A1038" s="1">
        <v>1036</v>
      </c>
      <c r="B1038" s="1" t="s">
        <v>4161</v>
      </c>
      <c r="C1038" s="1" t="s">
        <v>4162</v>
      </c>
      <c r="D1038" s="1" t="str">
        <f>TRIM(CLEAN(Table1[[#This Row],[title]]))</f>
        <v>Tea Time</v>
      </c>
      <c r="E1038" s="1" t="s">
        <v>13</v>
      </c>
      <c r="F1038" s="1" t="s">
        <v>4163</v>
      </c>
      <c r="G1038" s="12">
        <v>2014</v>
      </c>
      <c r="H1038" s="4" t="str">
        <f ca="1">IF(Table1[[#This Row],[release_year]]&gt;YEAR(TODAY()) - 50,"Yes", "No")</f>
        <v>Yes</v>
      </c>
      <c r="I1038"/>
      <c r="J1038" t="str">
        <f>IF(Table1[[#This Row],[age_certification]] = "","Not Rated",Table1[[#This Row],[age_certification]])</f>
        <v>Not Rated</v>
      </c>
      <c r="K1038" s="18">
        <v>70</v>
      </c>
      <c r="L1038" s="9" t="s">
        <v>4164</v>
      </c>
      <c r="M1038" s="11">
        <v>7.6</v>
      </c>
      <c r="N1038" s="12">
        <v>480</v>
      </c>
      <c r="O1038" t="str">
        <f>IF(Table1[[#This Row],[imdb_votes]]&gt;100000, "popular", "not popular")</f>
        <v>not popular</v>
      </c>
    </row>
    <row r="1039" spans="1:15" ht="15.75" customHeight="1" x14ac:dyDescent="0.3">
      <c r="A1039" s="1">
        <v>1037</v>
      </c>
      <c r="B1039" s="1" t="s">
        <v>4165</v>
      </c>
      <c r="C1039" s="1" t="s">
        <v>4166</v>
      </c>
      <c r="D1039" s="1" t="str">
        <f>TRIM(CLEAN(Table1[[#This Row],[title]]))</f>
        <v>When Love Happens</v>
      </c>
      <c r="E1039" s="1" t="s">
        <v>13</v>
      </c>
      <c r="F1039" s="1" t="s">
        <v>4167</v>
      </c>
      <c r="G1039" s="12">
        <v>2014</v>
      </c>
      <c r="H1039" s="4" t="str">
        <f ca="1">IF(Table1[[#This Row],[release_year]]&gt;YEAR(TODAY()) - 50,"Yes", "No")</f>
        <v>Yes</v>
      </c>
      <c r="I1039"/>
      <c r="J1039" t="str">
        <f>IF(Table1[[#This Row],[age_certification]] = "","Not Rated",Table1[[#This Row],[age_certification]])</f>
        <v>Not Rated</v>
      </c>
      <c r="K1039" s="18">
        <v>109</v>
      </c>
      <c r="L1039" s="9" t="s">
        <v>4168</v>
      </c>
      <c r="M1039" s="11">
        <v>4.8</v>
      </c>
      <c r="N1039" s="12">
        <v>128</v>
      </c>
      <c r="O1039" t="str">
        <f>IF(Table1[[#This Row],[imdb_votes]]&gt;100000, "popular", "not popular")</f>
        <v>not popular</v>
      </c>
    </row>
    <row r="1040" spans="1:15" ht="15.75" customHeight="1" x14ac:dyDescent="0.3">
      <c r="A1040" s="1">
        <v>1038</v>
      </c>
      <c r="B1040" s="1" t="s">
        <v>4169</v>
      </c>
      <c r="C1040" s="1" t="s">
        <v>4170</v>
      </c>
      <c r="D1040" s="1" t="str">
        <f>TRIM(CLEAN(Table1[[#This Row],[title]]))</f>
        <v>Mary Kom</v>
      </c>
      <c r="E1040" s="1" t="s">
        <v>13</v>
      </c>
      <c r="F1040" s="1" t="s">
        <v>4171</v>
      </c>
      <c r="G1040" s="12">
        <v>2014</v>
      </c>
      <c r="H1040" s="4" t="str">
        <f ca="1">IF(Table1[[#This Row],[release_year]]&gt;YEAR(TODAY()) - 50,"Yes", "No")</f>
        <v>Yes</v>
      </c>
      <c r="I1040" s="1" t="s">
        <v>56</v>
      </c>
      <c r="J1040" s="1" t="str">
        <f>IF(Table1[[#This Row],[age_certification]] = "","Not Rated",Table1[[#This Row],[age_certification]])</f>
        <v>PG-13</v>
      </c>
      <c r="K1040" s="18">
        <v>122</v>
      </c>
      <c r="L1040" s="9" t="s">
        <v>4172</v>
      </c>
      <c r="M1040" s="11">
        <v>6.9</v>
      </c>
      <c r="N1040" s="12">
        <v>10656</v>
      </c>
      <c r="O1040" t="str">
        <f>IF(Table1[[#This Row],[imdb_votes]]&gt;100000, "popular", "not popular")</f>
        <v>not popular</v>
      </c>
    </row>
    <row r="1041" spans="1:15" ht="15.75" customHeight="1" x14ac:dyDescent="0.3">
      <c r="A1041" s="1">
        <v>1039</v>
      </c>
      <c r="B1041" s="1" t="s">
        <v>4173</v>
      </c>
      <c r="C1041" s="1" t="s">
        <v>4174</v>
      </c>
      <c r="D1041" s="1" t="str">
        <f>TRIM(CLEAN(Table1[[#This Row],[title]]))</f>
        <v>Dharmakshetra</v>
      </c>
      <c r="E1041" s="1" t="s">
        <v>32</v>
      </c>
      <c r="F1041" s="1" t="s">
        <v>4175</v>
      </c>
      <c r="G1041" s="12">
        <v>2014</v>
      </c>
      <c r="H1041" s="4" t="str">
        <f ca="1">IF(Table1[[#This Row],[release_year]]&gt;YEAR(TODAY()) - 50,"Yes", "No")</f>
        <v>Yes</v>
      </c>
      <c r="I1041" s="1" t="s">
        <v>34</v>
      </c>
      <c r="J1041" s="1" t="str">
        <f>IF(Table1[[#This Row],[age_certification]] = "","Not Rated",Table1[[#This Row],[age_certification]])</f>
        <v>TV-14</v>
      </c>
      <c r="K1041" s="18">
        <v>44</v>
      </c>
      <c r="L1041" s="9" t="s">
        <v>4176</v>
      </c>
      <c r="M1041" s="11">
        <v>8.1999999999999904</v>
      </c>
      <c r="N1041" s="12">
        <v>247</v>
      </c>
      <c r="O1041" t="str">
        <f>IF(Table1[[#This Row],[imdb_votes]]&gt;100000, "popular", "not popular")</f>
        <v>not popular</v>
      </c>
    </row>
    <row r="1042" spans="1:15" ht="15.75" customHeight="1" x14ac:dyDescent="0.3">
      <c r="A1042" s="1">
        <v>1040</v>
      </c>
      <c r="B1042" s="1" t="s">
        <v>4177</v>
      </c>
      <c r="C1042" s="1" t="s">
        <v>4178</v>
      </c>
      <c r="D1042" s="1" t="str">
        <f>TRIM(CLEAN(Table1[[#This Row],[title]]))</f>
        <v>Four Sisters and a Wedding</v>
      </c>
      <c r="E1042" s="1" t="s">
        <v>13</v>
      </c>
      <c r="F1042" s="1" t="s">
        <v>4179</v>
      </c>
      <c r="G1042" s="12">
        <v>2013</v>
      </c>
      <c r="H1042" s="4" t="str">
        <f ca="1">IF(Table1[[#This Row],[release_year]]&gt;YEAR(TODAY()) - 50,"Yes", "No")</f>
        <v>Yes</v>
      </c>
      <c r="I1042"/>
      <c r="J1042" t="str">
        <f>IF(Table1[[#This Row],[age_certification]] = "","Not Rated",Table1[[#This Row],[age_certification]])</f>
        <v>Not Rated</v>
      </c>
      <c r="K1042" s="18">
        <v>126</v>
      </c>
      <c r="L1042" s="9" t="s">
        <v>4180</v>
      </c>
      <c r="M1042" s="11">
        <v>7.2</v>
      </c>
      <c r="N1042" s="12">
        <v>789</v>
      </c>
      <c r="O1042" t="str">
        <f>IF(Table1[[#This Row],[imdb_votes]]&gt;100000, "popular", "not popular")</f>
        <v>not popular</v>
      </c>
    </row>
    <row r="1043" spans="1:15" ht="15.75" customHeight="1" x14ac:dyDescent="0.3">
      <c r="A1043" s="1">
        <v>1041</v>
      </c>
      <c r="B1043" s="1" t="s">
        <v>4181</v>
      </c>
      <c r="C1043" s="1" t="s">
        <v>4182</v>
      </c>
      <c r="D1043" s="1" t="str">
        <f>TRIM(CLEAN(Table1[[#This Row],[title]]))</f>
        <v>Special 26</v>
      </c>
      <c r="E1043" s="1" t="s">
        <v>13</v>
      </c>
      <c r="F1043" s="1" t="s">
        <v>4183</v>
      </c>
      <c r="G1043" s="12">
        <v>2013</v>
      </c>
      <c r="H1043" s="4" t="str">
        <f ca="1">IF(Table1[[#This Row],[release_year]]&gt;YEAR(TODAY()) - 50,"Yes", "No")</f>
        <v>Yes</v>
      </c>
      <c r="I1043"/>
      <c r="J1043" t="str">
        <f>IF(Table1[[#This Row],[age_certification]] = "","Not Rated",Table1[[#This Row],[age_certification]])</f>
        <v>Not Rated</v>
      </c>
      <c r="K1043" s="18">
        <v>144</v>
      </c>
      <c r="L1043" s="9" t="s">
        <v>4184</v>
      </c>
      <c r="M1043" s="11">
        <v>8</v>
      </c>
      <c r="N1043" s="12">
        <v>55489</v>
      </c>
      <c r="O1043" t="str">
        <f>IF(Table1[[#This Row],[imdb_votes]]&gt;100000, "popular", "not popular")</f>
        <v>not popular</v>
      </c>
    </row>
    <row r="1044" spans="1:15" ht="15.75" customHeight="1" x14ac:dyDescent="0.3">
      <c r="A1044" s="1">
        <v>1042</v>
      </c>
      <c r="B1044" s="1" t="s">
        <v>4185</v>
      </c>
      <c r="C1044" s="1" t="s">
        <v>4186</v>
      </c>
      <c r="D1044" s="1" t="str">
        <f>TRIM(CLEAN(Table1[[#This Row],[title]]))</f>
        <v>Once Upon a Time in Mumbai Dobaara!</v>
      </c>
      <c r="E1044" s="1" t="s">
        <v>13</v>
      </c>
      <c r="F1044" s="1" t="s">
        <v>4187</v>
      </c>
      <c r="G1044" s="12">
        <v>2013</v>
      </c>
      <c r="H1044" s="4" t="str">
        <f ca="1">IF(Table1[[#This Row],[release_year]]&gt;YEAR(TODAY()) - 50,"Yes", "No")</f>
        <v>Yes</v>
      </c>
      <c r="I1044"/>
      <c r="J1044" t="str">
        <f>IF(Table1[[#This Row],[age_certification]] = "","Not Rated",Table1[[#This Row],[age_certification]])</f>
        <v>Not Rated</v>
      </c>
      <c r="K1044" s="18">
        <v>160</v>
      </c>
      <c r="L1044" s="9" t="s">
        <v>4188</v>
      </c>
      <c r="M1044" s="11">
        <v>4.5999999999999996</v>
      </c>
      <c r="N1044" s="12">
        <v>7127</v>
      </c>
      <c r="O1044" t="str">
        <f>IF(Table1[[#This Row],[imdb_votes]]&gt;100000, "popular", "not popular")</f>
        <v>not popular</v>
      </c>
    </row>
    <row r="1045" spans="1:15" ht="15.75" customHeight="1" x14ac:dyDescent="0.3">
      <c r="A1045" s="1">
        <v>1043</v>
      </c>
      <c r="B1045" s="1" t="s">
        <v>4189</v>
      </c>
      <c r="C1045" s="1" t="s">
        <v>4190</v>
      </c>
      <c r="D1045" s="1" t="str">
        <f>TRIM(CLEAN(Table1[[#This Row],[title]]))</f>
        <v>Swearnet Live</v>
      </c>
      <c r="E1045" s="1" t="s">
        <v>13</v>
      </c>
      <c r="F1045" s="1" t="s">
        <v>4191</v>
      </c>
      <c r="G1045" s="12">
        <v>2014</v>
      </c>
      <c r="H1045" s="4" t="str">
        <f ca="1">IF(Table1[[#This Row],[release_year]]&gt;YEAR(TODAY()) - 50,"Yes", "No")</f>
        <v>Yes</v>
      </c>
      <c r="I1045"/>
      <c r="J1045" t="str">
        <f>IF(Table1[[#This Row],[age_certification]] = "","Not Rated",Table1[[#This Row],[age_certification]])</f>
        <v>Not Rated</v>
      </c>
      <c r="K1045" s="18">
        <v>75</v>
      </c>
      <c r="L1045" s="9" t="s">
        <v>4192</v>
      </c>
      <c r="M1045" s="11">
        <v>5.4</v>
      </c>
      <c r="N1045" s="12">
        <v>519</v>
      </c>
      <c r="O1045" t="str">
        <f>IF(Table1[[#This Row],[imdb_votes]]&gt;100000, "popular", "not popular")</f>
        <v>not popular</v>
      </c>
    </row>
    <row r="1046" spans="1:15" ht="15.75" customHeight="1" x14ac:dyDescent="0.3">
      <c r="A1046" s="1">
        <v>1044</v>
      </c>
      <c r="B1046" s="1" t="s">
        <v>4193</v>
      </c>
      <c r="C1046" s="1" t="s">
        <v>4194</v>
      </c>
      <c r="D1046" s="1" t="str">
        <f>TRIM(CLEAN(Table1[[#This Row],[title]]))</f>
        <v>Jim Jefferies: Bare</v>
      </c>
      <c r="E1046" s="1" t="s">
        <v>13</v>
      </c>
      <c r="F1046" s="1" t="s">
        <v>4195</v>
      </c>
      <c r="G1046" s="12">
        <v>2014</v>
      </c>
      <c r="H1046" s="4" t="str">
        <f ca="1">IF(Table1[[#This Row],[release_year]]&gt;YEAR(TODAY()) - 50,"Yes", "No")</f>
        <v>Yes</v>
      </c>
      <c r="I1046" s="1" t="s">
        <v>15</v>
      </c>
      <c r="J1046" s="1" t="str">
        <f>IF(Table1[[#This Row],[age_certification]] = "","Not Rated",Table1[[#This Row],[age_certification]])</f>
        <v>R</v>
      </c>
      <c r="K1046" s="18">
        <v>76</v>
      </c>
      <c r="L1046" s="9" t="s">
        <v>4196</v>
      </c>
      <c r="M1046" s="11">
        <v>8</v>
      </c>
      <c r="N1046" s="12">
        <v>5407</v>
      </c>
      <c r="O1046" t="str">
        <f>IF(Table1[[#This Row],[imdb_votes]]&gt;100000, "popular", "not popular")</f>
        <v>not popular</v>
      </c>
    </row>
    <row r="1047" spans="1:15" ht="15.75" customHeight="1" x14ac:dyDescent="0.3">
      <c r="A1047" s="1">
        <v>1045</v>
      </c>
      <c r="B1047" s="1" t="s">
        <v>4197</v>
      </c>
      <c r="C1047" s="1" t="s">
        <v>4198</v>
      </c>
      <c r="D1047" s="1" t="str">
        <f>TRIM(CLEAN(Table1[[#This Row],[title]]))</f>
        <v>Dabbe 5: Zehr-i Cin</v>
      </c>
      <c r="E1047" s="1" t="s">
        <v>13</v>
      </c>
      <c r="F1047" s="1" t="s">
        <v>4199</v>
      </c>
      <c r="G1047" s="12">
        <v>2014</v>
      </c>
      <c r="H1047" s="4" t="str">
        <f ca="1">IF(Table1[[#This Row],[release_year]]&gt;YEAR(TODAY()) - 50,"Yes", "No")</f>
        <v>Yes</v>
      </c>
      <c r="I1047" s="1" t="s">
        <v>15</v>
      </c>
      <c r="J1047" s="1" t="str">
        <f>IF(Table1[[#This Row],[age_certification]] = "","Not Rated",Table1[[#This Row],[age_certification]])</f>
        <v>R</v>
      </c>
      <c r="K1047" s="18">
        <v>132</v>
      </c>
      <c r="L1047" s="9" t="s">
        <v>4200</v>
      </c>
      <c r="M1047" s="11">
        <v>6</v>
      </c>
      <c r="N1047" s="12">
        <v>3708</v>
      </c>
      <c r="O1047" t="str">
        <f>IF(Table1[[#This Row],[imdb_votes]]&gt;100000, "popular", "not popular")</f>
        <v>not popular</v>
      </c>
    </row>
    <row r="1048" spans="1:15" ht="15.75" customHeight="1" x14ac:dyDescent="0.3">
      <c r="A1048" s="1">
        <v>1046</v>
      </c>
      <c r="B1048" s="1" t="s">
        <v>4201</v>
      </c>
      <c r="C1048" s="1" t="s">
        <v>4202</v>
      </c>
      <c r="D1048" s="1" t="str">
        <f>TRIM(CLEAN(Table1[[#This Row],[title]]))</f>
        <v>The Perfect Dictatorship</v>
      </c>
      <c r="E1048" s="1" t="s">
        <v>13</v>
      </c>
      <c r="F1048" s="1" t="s">
        <v>4203</v>
      </c>
      <c r="G1048" s="12">
        <v>2014</v>
      </c>
      <c r="H1048" s="4" t="str">
        <f ca="1">IF(Table1[[#This Row],[release_year]]&gt;YEAR(TODAY()) - 50,"Yes", "No")</f>
        <v>Yes</v>
      </c>
      <c r="I1048"/>
      <c r="J1048" t="str">
        <f>IF(Table1[[#This Row],[age_certification]] = "","Not Rated",Table1[[#This Row],[age_certification]])</f>
        <v>Not Rated</v>
      </c>
      <c r="K1048" s="18">
        <v>143</v>
      </c>
      <c r="L1048" s="9" t="s">
        <v>4204</v>
      </c>
      <c r="M1048" s="11">
        <v>7.2</v>
      </c>
      <c r="N1048" s="12">
        <v>5370</v>
      </c>
      <c r="O1048" t="str">
        <f>IF(Table1[[#This Row],[imdb_votes]]&gt;100000, "popular", "not popular")</f>
        <v>not popular</v>
      </c>
    </row>
    <row r="1049" spans="1:15" ht="15.75" customHeight="1" x14ac:dyDescent="0.3">
      <c r="A1049" s="1">
        <v>1047</v>
      </c>
      <c r="B1049" s="1" t="s">
        <v>4205</v>
      </c>
      <c r="C1049" s="1" t="s">
        <v>4206</v>
      </c>
      <c r="D1049" s="1" t="str">
        <f>TRIM(CLEAN(Table1[[#This Row],[title]]))</f>
        <v>Imperial Dreams</v>
      </c>
      <c r="E1049" s="1" t="s">
        <v>13</v>
      </c>
      <c r="F1049" s="1" t="s">
        <v>4207</v>
      </c>
      <c r="G1049" s="12">
        <v>2014</v>
      </c>
      <c r="H1049" s="4" t="str">
        <f ca="1">IF(Table1[[#This Row],[release_year]]&gt;YEAR(TODAY()) - 50,"Yes", "No")</f>
        <v>Yes</v>
      </c>
      <c r="I1049"/>
      <c r="J1049" t="str">
        <f>IF(Table1[[#This Row],[age_certification]] = "","Not Rated",Table1[[#This Row],[age_certification]])</f>
        <v>Not Rated</v>
      </c>
      <c r="K1049" s="18">
        <v>87</v>
      </c>
      <c r="L1049" s="9" t="s">
        <v>4208</v>
      </c>
      <c r="M1049" s="11">
        <v>6.7</v>
      </c>
      <c r="N1049" s="12">
        <v>4452</v>
      </c>
      <c r="O1049" t="str">
        <f>IF(Table1[[#This Row],[imdb_votes]]&gt;100000, "popular", "not popular")</f>
        <v>not popular</v>
      </c>
    </row>
    <row r="1050" spans="1:15" ht="15.75" customHeight="1" x14ac:dyDescent="0.3">
      <c r="A1050" s="1">
        <v>1048</v>
      </c>
      <c r="B1050" s="1" t="s">
        <v>4209</v>
      </c>
      <c r="C1050" s="1" t="s">
        <v>4210</v>
      </c>
      <c r="D1050" s="1" t="str">
        <f>TRIM(CLEAN(Table1[[#This Row],[title]]))</f>
        <v>Liar's Dice</v>
      </c>
      <c r="E1050" s="1" t="s">
        <v>13</v>
      </c>
      <c r="F1050" s="1" t="s">
        <v>4211</v>
      </c>
      <c r="G1050" s="12">
        <v>2013</v>
      </c>
      <c r="H1050" s="4" t="str">
        <f ca="1">IF(Table1[[#This Row],[release_year]]&gt;YEAR(TODAY()) - 50,"Yes", "No")</f>
        <v>Yes</v>
      </c>
      <c r="I1050"/>
      <c r="J1050" t="str">
        <f>IF(Table1[[#This Row],[age_certification]] = "","Not Rated",Table1[[#This Row],[age_certification]])</f>
        <v>Not Rated</v>
      </c>
      <c r="K1050" s="18">
        <v>104</v>
      </c>
      <c r="L1050" s="9" t="s">
        <v>4212</v>
      </c>
      <c r="M1050" s="11">
        <v>6.8</v>
      </c>
      <c r="N1050" s="12">
        <v>1069</v>
      </c>
      <c r="O1050" t="str">
        <f>IF(Table1[[#This Row],[imdb_votes]]&gt;100000, "popular", "not popular")</f>
        <v>not popular</v>
      </c>
    </row>
    <row r="1051" spans="1:15" ht="15.75" customHeight="1" x14ac:dyDescent="0.3">
      <c r="A1051" s="1">
        <v>1049</v>
      </c>
      <c r="B1051" s="1" t="s">
        <v>4213</v>
      </c>
      <c r="C1051" s="1" t="s">
        <v>4214</v>
      </c>
      <c r="D1051" s="1" t="str">
        <f>TRIM(CLEAN(Table1[[#This Row],[title]]))</f>
        <v>El Mago Pop</v>
      </c>
      <c r="E1051" s="1" t="s">
        <v>13</v>
      </c>
      <c r="F1051" s="1" t="s">
        <v>4215</v>
      </c>
      <c r="G1051" s="12">
        <v>2013</v>
      </c>
      <c r="H1051" s="4" t="str">
        <f ca="1">IF(Table1[[#This Row],[release_year]]&gt;YEAR(TODAY()) - 50,"Yes", "No")</f>
        <v>Yes</v>
      </c>
      <c r="I1051"/>
      <c r="J1051" t="str">
        <f>IF(Table1[[#This Row],[age_certification]] = "","Not Rated",Table1[[#This Row],[age_certification]])</f>
        <v>Not Rated</v>
      </c>
      <c r="K1051" s="18">
        <v>44</v>
      </c>
      <c r="L1051" s="9" t="s">
        <v>4216</v>
      </c>
      <c r="M1051" s="11">
        <v>6.8</v>
      </c>
      <c r="N1051" s="12">
        <v>21</v>
      </c>
      <c r="O1051" t="str">
        <f>IF(Table1[[#This Row],[imdb_votes]]&gt;100000, "popular", "not popular")</f>
        <v>not popular</v>
      </c>
    </row>
    <row r="1052" spans="1:15" ht="15.75" customHeight="1" x14ac:dyDescent="0.3">
      <c r="A1052" s="1">
        <v>1050</v>
      </c>
      <c r="B1052" s="1" t="s">
        <v>4217</v>
      </c>
      <c r="C1052" s="1" t="s">
        <v>4218</v>
      </c>
      <c r="D1052" s="1" t="str">
        <f>TRIM(CLEAN(Table1[[#This Row],[title]]))</f>
        <v>Humpty Sharma Ki Dulhania</v>
      </c>
      <c r="E1052" s="1" t="s">
        <v>13</v>
      </c>
      <c r="F1052" s="1" t="s">
        <v>4219</v>
      </c>
      <c r="G1052" s="12">
        <v>2014</v>
      </c>
      <c r="H1052" s="4" t="str">
        <f ca="1">IF(Table1[[#This Row],[release_year]]&gt;YEAR(TODAY()) - 50,"Yes", "No")</f>
        <v>Yes</v>
      </c>
      <c r="I1052" s="1" t="s">
        <v>20</v>
      </c>
      <c r="J1052" s="1" t="str">
        <f>IF(Table1[[#This Row],[age_certification]] = "","Not Rated",Table1[[#This Row],[age_certification]])</f>
        <v>PG</v>
      </c>
      <c r="K1052" s="18">
        <v>133</v>
      </c>
      <c r="L1052" s="9" t="s">
        <v>4220</v>
      </c>
      <c r="M1052" s="11">
        <v>6</v>
      </c>
      <c r="N1052" s="12">
        <v>12757</v>
      </c>
      <c r="O1052" t="str">
        <f>IF(Table1[[#This Row],[imdb_votes]]&gt;100000, "popular", "not popular")</f>
        <v>not popular</v>
      </c>
    </row>
    <row r="1053" spans="1:15" ht="15.75" customHeight="1" x14ac:dyDescent="0.3">
      <c r="A1053" s="1">
        <v>1051</v>
      </c>
      <c r="B1053" s="1" t="s">
        <v>4221</v>
      </c>
      <c r="C1053" s="1" t="s">
        <v>4222</v>
      </c>
      <c r="D1053" s="1" t="str">
        <f>TRIM(CLEAN(Table1[[#This Row],[title]]))</f>
        <v>Print the Legend</v>
      </c>
      <c r="E1053" s="1" t="s">
        <v>13</v>
      </c>
      <c r="F1053" s="1" t="s">
        <v>4223</v>
      </c>
      <c r="G1053" s="12">
        <v>2014</v>
      </c>
      <c r="H1053" s="4" t="str">
        <f ca="1">IF(Table1[[#This Row],[release_year]]&gt;YEAR(TODAY()) - 50,"Yes", "No")</f>
        <v>Yes</v>
      </c>
      <c r="I1053"/>
      <c r="J1053" t="str">
        <f>IF(Table1[[#This Row],[age_certification]] = "","Not Rated",Table1[[#This Row],[age_certification]])</f>
        <v>Not Rated</v>
      </c>
      <c r="K1053" s="18">
        <v>100</v>
      </c>
      <c r="L1053" s="9" t="s">
        <v>4224</v>
      </c>
      <c r="M1053" s="11">
        <v>7</v>
      </c>
      <c r="N1053" s="12">
        <v>1967</v>
      </c>
      <c r="O1053" t="str">
        <f>IF(Table1[[#This Row],[imdb_votes]]&gt;100000, "popular", "not popular")</f>
        <v>not popular</v>
      </c>
    </row>
    <row r="1054" spans="1:15" ht="15.75" customHeight="1" x14ac:dyDescent="0.3">
      <c r="A1054" s="1">
        <v>1052</v>
      </c>
      <c r="B1054" s="1" t="s">
        <v>4225</v>
      </c>
      <c r="C1054" s="1" t="s">
        <v>4226</v>
      </c>
      <c r="D1054" s="1" t="str">
        <f>TRIM(CLEAN(Table1[[#This Row],[title]]))</f>
        <v>The Butterfly's Dream</v>
      </c>
      <c r="E1054" s="1" t="s">
        <v>13</v>
      </c>
      <c r="F1054" s="1" t="s">
        <v>4227</v>
      </c>
      <c r="G1054" s="12">
        <v>2013</v>
      </c>
      <c r="H1054" s="4" t="str">
        <f ca="1">IF(Table1[[#This Row],[release_year]]&gt;YEAR(TODAY()) - 50,"Yes", "No")</f>
        <v>Yes</v>
      </c>
      <c r="I1054" s="1" t="s">
        <v>56</v>
      </c>
      <c r="J1054" s="1" t="str">
        <f>IF(Table1[[#This Row],[age_certification]] = "","Not Rated",Table1[[#This Row],[age_certification]])</f>
        <v>PG-13</v>
      </c>
      <c r="K1054" s="18">
        <v>138</v>
      </c>
      <c r="L1054" s="9" t="s">
        <v>4228</v>
      </c>
      <c r="M1054" s="11">
        <v>7.8</v>
      </c>
      <c r="N1054" s="12">
        <v>21882</v>
      </c>
      <c r="O1054" t="str">
        <f>IF(Table1[[#This Row],[imdb_votes]]&gt;100000, "popular", "not popular")</f>
        <v>not popular</v>
      </c>
    </row>
    <row r="1055" spans="1:15" ht="15.75" customHeight="1" x14ac:dyDescent="0.3">
      <c r="A1055" s="1">
        <v>1053</v>
      </c>
      <c r="B1055" s="1" t="s">
        <v>4229</v>
      </c>
      <c r="C1055" s="1" t="s">
        <v>4230</v>
      </c>
      <c r="D1055" s="1" t="str">
        <f>TRIM(CLEAN(Table1[[#This Row],[title]]))</f>
        <v>Jeff Dunham: All Over the Map</v>
      </c>
      <c r="E1055" s="1" t="s">
        <v>13</v>
      </c>
      <c r="F1055" s="1" t="s">
        <v>4231</v>
      </c>
      <c r="G1055" s="12">
        <v>2014</v>
      </c>
      <c r="H1055" s="4" t="str">
        <f ca="1">IF(Table1[[#This Row],[release_year]]&gt;YEAR(TODAY()) - 50,"Yes", "No")</f>
        <v>Yes</v>
      </c>
      <c r="I1055" s="1" t="s">
        <v>56</v>
      </c>
      <c r="J1055" s="1" t="str">
        <f>IF(Table1[[#This Row],[age_certification]] = "","Not Rated",Table1[[#This Row],[age_certification]])</f>
        <v>PG-13</v>
      </c>
      <c r="K1055" s="18">
        <v>41</v>
      </c>
      <c r="L1055" s="9" t="s">
        <v>4232</v>
      </c>
      <c r="M1055" s="11">
        <v>7.1</v>
      </c>
      <c r="N1055" s="12">
        <v>854</v>
      </c>
      <c r="O1055" t="str">
        <f>IF(Table1[[#This Row],[imdb_votes]]&gt;100000, "popular", "not popular")</f>
        <v>not popular</v>
      </c>
    </row>
    <row r="1056" spans="1:15" ht="15.75" customHeight="1" x14ac:dyDescent="0.3">
      <c r="A1056" s="1">
        <v>1054</v>
      </c>
      <c r="B1056" s="1" t="s">
        <v>4233</v>
      </c>
      <c r="C1056" s="1" t="s">
        <v>4234</v>
      </c>
      <c r="D1056" s="1" t="str">
        <f>TRIM(CLEAN(Table1[[#This Row],[title]]))</f>
        <v>Against the Tide</v>
      </c>
      <c r="E1056" s="1" t="s">
        <v>32</v>
      </c>
      <c r="F1056" s="1" t="s">
        <v>4235</v>
      </c>
      <c r="G1056" s="12">
        <v>2014</v>
      </c>
      <c r="H1056" s="4" t="str">
        <f ca="1">IF(Table1[[#This Row],[release_year]]&gt;YEAR(TODAY()) - 50,"Yes", "No")</f>
        <v>Yes</v>
      </c>
      <c r="I1056" s="1" t="s">
        <v>34</v>
      </c>
      <c r="J1056" s="1" t="str">
        <f>IF(Table1[[#This Row],[age_certification]] = "","Not Rated",Table1[[#This Row],[age_certification]])</f>
        <v>TV-14</v>
      </c>
      <c r="K1056" s="18">
        <v>44</v>
      </c>
      <c r="L1056" s="9" t="s">
        <v>4236</v>
      </c>
      <c r="M1056" s="11">
        <v>7.6</v>
      </c>
      <c r="N1056" s="12">
        <v>11</v>
      </c>
      <c r="O1056" t="str">
        <f>IF(Table1[[#This Row],[imdb_votes]]&gt;100000, "popular", "not popular")</f>
        <v>not popular</v>
      </c>
    </row>
    <row r="1057" spans="1:15" ht="15.75" customHeight="1" x14ac:dyDescent="0.3">
      <c r="A1057" s="1">
        <v>1055</v>
      </c>
      <c r="B1057" s="1" t="s">
        <v>4237</v>
      </c>
      <c r="C1057" s="1" t="s">
        <v>4238</v>
      </c>
      <c r="D1057" s="1" t="str">
        <f>TRIM(CLEAN(Table1[[#This Row],[title]]))</f>
        <v>Bride for Rent</v>
      </c>
      <c r="E1057" s="1" t="s">
        <v>13</v>
      </c>
      <c r="F1057" s="1" t="s">
        <v>4239</v>
      </c>
      <c r="G1057" s="12">
        <v>2014</v>
      </c>
      <c r="H1057" s="4" t="str">
        <f ca="1">IF(Table1[[#This Row],[release_year]]&gt;YEAR(TODAY()) - 50,"Yes", "No")</f>
        <v>Yes</v>
      </c>
      <c r="I1057"/>
      <c r="J1057" t="str">
        <f>IF(Table1[[#This Row],[age_certification]] = "","Not Rated",Table1[[#This Row],[age_certification]])</f>
        <v>Not Rated</v>
      </c>
      <c r="K1057" s="18">
        <v>115</v>
      </c>
      <c r="L1057" s="9" t="s">
        <v>4240</v>
      </c>
      <c r="M1057" s="11">
        <v>6.4</v>
      </c>
      <c r="N1057" s="12">
        <v>584</v>
      </c>
      <c r="O1057" t="str">
        <f>IF(Table1[[#This Row],[imdb_votes]]&gt;100000, "popular", "not popular")</f>
        <v>not popular</v>
      </c>
    </row>
    <row r="1058" spans="1:15" ht="15.75" customHeight="1" x14ac:dyDescent="0.3">
      <c r="A1058" s="1">
        <v>1056</v>
      </c>
      <c r="B1058" s="1" t="s">
        <v>4241</v>
      </c>
      <c r="C1058" s="1" t="s">
        <v>4242</v>
      </c>
      <c r="D1058" s="1" t="str">
        <f>TRIM(CLEAN(Table1[[#This Row],[title]]))</f>
        <v>Ghanchakkar</v>
      </c>
      <c r="E1058" s="1" t="s">
        <v>13</v>
      </c>
      <c r="F1058" s="1" t="s">
        <v>4243</v>
      </c>
      <c r="G1058" s="12">
        <v>2013</v>
      </c>
      <c r="H1058" s="4" t="str">
        <f ca="1">IF(Table1[[#This Row],[release_year]]&gt;YEAR(TODAY()) - 50,"Yes", "No")</f>
        <v>Yes</v>
      </c>
      <c r="I1058" s="1" t="s">
        <v>20</v>
      </c>
      <c r="J1058" s="1" t="str">
        <f>IF(Table1[[#This Row],[age_certification]] = "","Not Rated",Table1[[#This Row],[age_certification]])</f>
        <v>PG</v>
      </c>
      <c r="K1058" s="18">
        <v>137</v>
      </c>
      <c r="L1058" s="9" t="s">
        <v>4244</v>
      </c>
      <c r="M1058" s="11">
        <v>5.8</v>
      </c>
      <c r="N1058" s="12">
        <v>5019</v>
      </c>
      <c r="O1058" t="str">
        <f>IF(Table1[[#This Row],[imdb_votes]]&gt;100000, "popular", "not popular")</f>
        <v>not popular</v>
      </c>
    </row>
    <row r="1059" spans="1:15" ht="15.75" customHeight="1" x14ac:dyDescent="0.3">
      <c r="A1059" s="1">
        <v>1057</v>
      </c>
      <c r="B1059" s="1" t="s">
        <v>4245</v>
      </c>
      <c r="C1059" s="1" t="s">
        <v>4246</v>
      </c>
      <c r="D1059" s="1" t="str">
        <f>TRIM(CLEAN(Table1[[#This Row],[title]]))</f>
        <v>Aziz Ansari: Buried Alive</v>
      </c>
      <c r="E1059" s="1" t="s">
        <v>13</v>
      </c>
      <c r="F1059" s="1" t="s">
        <v>4247</v>
      </c>
      <c r="G1059" s="12">
        <v>2013</v>
      </c>
      <c r="H1059" s="4" t="str">
        <f ca="1">IF(Table1[[#This Row],[release_year]]&gt;YEAR(TODAY()) - 50,"Yes", "No")</f>
        <v>Yes</v>
      </c>
      <c r="I1059"/>
      <c r="J1059" t="str">
        <f>IF(Table1[[#This Row],[age_certification]] = "","Not Rated",Table1[[#This Row],[age_certification]])</f>
        <v>Not Rated</v>
      </c>
      <c r="K1059" s="18">
        <v>79</v>
      </c>
      <c r="L1059" s="9" t="s">
        <v>4248</v>
      </c>
      <c r="M1059" s="11">
        <v>7.2</v>
      </c>
      <c r="N1059" s="12">
        <v>3980</v>
      </c>
      <c r="O1059" t="str">
        <f>IF(Table1[[#This Row],[imdb_votes]]&gt;100000, "popular", "not popular")</f>
        <v>not popular</v>
      </c>
    </row>
    <row r="1060" spans="1:15" ht="15.75" customHeight="1" x14ac:dyDescent="0.3">
      <c r="A1060" s="1">
        <v>1058</v>
      </c>
      <c r="B1060" s="1" t="s">
        <v>4249</v>
      </c>
      <c r="C1060" s="1" t="s">
        <v>4250</v>
      </c>
      <c r="D1060" s="1" t="str">
        <f>TRIM(CLEAN(Table1[[#This Row],[title]]))</f>
        <v>Marc Maron: Thinky Pain</v>
      </c>
      <c r="E1060" s="1" t="s">
        <v>13</v>
      </c>
      <c r="F1060" s="1" t="s">
        <v>4251</v>
      </c>
      <c r="G1060" s="12">
        <v>2013</v>
      </c>
      <c r="H1060" s="4" t="str">
        <f ca="1">IF(Table1[[#This Row],[release_year]]&gt;YEAR(TODAY()) - 50,"Yes", "No")</f>
        <v>Yes</v>
      </c>
      <c r="I1060"/>
      <c r="J1060" t="str">
        <f>IF(Table1[[#This Row],[age_certification]] = "","Not Rated",Table1[[#This Row],[age_certification]])</f>
        <v>Not Rated</v>
      </c>
      <c r="K1060" s="18">
        <v>90</v>
      </c>
      <c r="L1060" s="9" t="s">
        <v>4252</v>
      </c>
      <c r="M1060" s="11">
        <v>7.3</v>
      </c>
      <c r="N1060" s="12">
        <v>1876</v>
      </c>
      <c r="O1060" t="str">
        <f>IF(Table1[[#This Row],[imdb_votes]]&gt;100000, "popular", "not popular")</f>
        <v>not popular</v>
      </c>
    </row>
    <row r="1061" spans="1:15" ht="15.75" customHeight="1" x14ac:dyDescent="0.3">
      <c r="A1061" s="1">
        <v>1059</v>
      </c>
      <c r="B1061" s="1" t="s">
        <v>4253</v>
      </c>
      <c r="C1061" s="1" t="s">
        <v>4254</v>
      </c>
      <c r="D1061" s="1" t="str">
        <f>TRIM(CLEAN(Table1[[#This Row],[title]]))</f>
        <v>Naan Sigappu Manithan</v>
      </c>
      <c r="E1061" s="1" t="s">
        <v>13</v>
      </c>
      <c r="F1061" s="1" t="s">
        <v>4255</v>
      </c>
      <c r="G1061" s="12">
        <v>2014</v>
      </c>
      <c r="H1061" s="4" t="str">
        <f ca="1">IF(Table1[[#This Row],[release_year]]&gt;YEAR(TODAY()) - 50,"Yes", "No")</f>
        <v>Yes</v>
      </c>
      <c r="I1061"/>
      <c r="J1061" t="str">
        <f>IF(Table1[[#This Row],[age_certification]] = "","Not Rated",Table1[[#This Row],[age_certification]])</f>
        <v>Not Rated</v>
      </c>
      <c r="K1061" s="18">
        <v>161</v>
      </c>
      <c r="L1061" s="9" t="s">
        <v>4256</v>
      </c>
      <c r="M1061" s="11">
        <v>6.5</v>
      </c>
      <c r="N1061" s="12">
        <v>1081</v>
      </c>
      <c r="O1061" t="str">
        <f>IF(Table1[[#This Row],[imdb_votes]]&gt;100000, "popular", "not popular")</f>
        <v>not popular</v>
      </c>
    </row>
    <row r="1062" spans="1:15" ht="15.75" customHeight="1" x14ac:dyDescent="0.3">
      <c r="A1062" s="1">
        <v>1060</v>
      </c>
      <c r="B1062" s="1" t="s">
        <v>4257</v>
      </c>
      <c r="C1062" s="1" t="s">
        <v>4258</v>
      </c>
      <c r="D1062" s="1" t="str">
        <f>TRIM(CLEAN(Table1[[#This Row],[title]]))</f>
        <v>Turbo FAST</v>
      </c>
      <c r="E1062" s="1" t="s">
        <v>32</v>
      </c>
      <c r="F1062" s="1" t="s">
        <v>4259</v>
      </c>
      <c r="G1062" s="12">
        <v>2013</v>
      </c>
      <c r="H1062" s="4" t="str">
        <f ca="1">IF(Table1[[#This Row],[release_year]]&gt;YEAR(TODAY()) - 50,"Yes", "No")</f>
        <v>Yes</v>
      </c>
      <c r="I1062" s="1" t="s">
        <v>193</v>
      </c>
      <c r="J1062" s="1" t="str">
        <f>IF(Table1[[#This Row],[age_certification]] = "","Not Rated",Table1[[#This Row],[age_certification]])</f>
        <v>TV-PG</v>
      </c>
      <c r="K1062" s="18">
        <v>19</v>
      </c>
      <c r="L1062" s="9" t="s">
        <v>4260</v>
      </c>
      <c r="M1062" s="11">
        <v>6.5</v>
      </c>
      <c r="N1062" s="12">
        <v>593</v>
      </c>
      <c r="O1062" t="str">
        <f>IF(Table1[[#This Row],[imdb_votes]]&gt;100000, "popular", "not popular")</f>
        <v>not popular</v>
      </c>
    </row>
    <row r="1063" spans="1:15" ht="15.75" customHeight="1" x14ac:dyDescent="0.3">
      <c r="A1063" s="1">
        <v>1061</v>
      </c>
      <c r="B1063" s="1" t="s">
        <v>4261</v>
      </c>
      <c r="C1063" s="1" t="s">
        <v>4262</v>
      </c>
      <c r="D1063" s="1" t="str">
        <f>TRIM(CLEAN(Table1[[#This Row],[title]]))</f>
        <v>Born in Gaza</v>
      </c>
      <c r="E1063" s="1" t="s">
        <v>13</v>
      </c>
      <c r="F1063" s="1" t="s">
        <v>4263</v>
      </c>
      <c r="G1063" s="12">
        <v>2014</v>
      </c>
      <c r="H1063" s="4" t="str">
        <f ca="1">IF(Table1[[#This Row],[release_year]]&gt;YEAR(TODAY()) - 50,"Yes", "No")</f>
        <v>Yes</v>
      </c>
      <c r="I1063"/>
      <c r="J1063" t="str">
        <f>IF(Table1[[#This Row],[age_certification]] = "","Not Rated",Table1[[#This Row],[age_certification]])</f>
        <v>Not Rated</v>
      </c>
      <c r="K1063" s="18">
        <v>69</v>
      </c>
      <c r="L1063" s="9" t="s">
        <v>4264</v>
      </c>
      <c r="M1063" s="11">
        <v>7.4</v>
      </c>
      <c r="N1063" s="12">
        <v>492</v>
      </c>
      <c r="O1063" t="str">
        <f>IF(Table1[[#This Row],[imdb_votes]]&gt;100000, "popular", "not popular")</f>
        <v>not popular</v>
      </c>
    </row>
    <row r="1064" spans="1:15" ht="15.75" customHeight="1" x14ac:dyDescent="0.3">
      <c r="A1064" s="1">
        <v>1062</v>
      </c>
      <c r="B1064" s="1" t="s">
        <v>4265</v>
      </c>
      <c r="C1064" s="1" t="s">
        <v>4266</v>
      </c>
      <c r="D1064" s="1" t="str">
        <f>TRIM(CLEAN(Table1[[#This Row],[title]]))</f>
        <v>Romantik Komedi 2: Bekarl√Ñ¬±√Ñ≈∏a Veda</v>
      </c>
      <c r="E1064" s="1" t="s">
        <v>13</v>
      </c>
      <c r="F1064" s="1" t="s">
        <v>4267</v>
      </c>
      <c r="G1064" s="12">
        <v>2013</v>
      </c>
      <c r="H1064" s="4" t="str">
        <f ca="1">IF(Table1[[#This Row],[release_year]]&gt;YEAR(TODAY()) - 50,"Yes", "No")</f>
        <v>Yes</v>
      </c>
      <c r="I1064"/>
      <c r="J1064" t="str">
        <f>IF(Table1[[#This Row],[age_certification]] = "","Not Rated",Table1[[#This Row],[age_certification]])</f>
        <v>Not Rated</v>
      </c>
      <c r="K1064" s="18">
        <v>105</v>
      </c>
      <c r="L1064" s="9" t="s">
        <v>4268</v>
      </c>
      <c r="M1064" s="11">
        <v>5.0999999999999996</v>
      </c>
      <c r="N1064" s="12">
        <v>3357</v>
      </c>
      <c r="O1064" t="str">
        <f>IF(Table1[[#This Row],[imdb_votes]]&gt;100000, "popular", "not popular")</f>
        <v>not popular</v>
      </c>
    </row>
    <row r="1065" spans="1:15" ht="15.75" customHeight="1" x14ac:dyDescent="0.3">
      <c r="A1065" s="1">
        <v>1063</v>
      </c>
      <c r="B1065" s="1" t="s">
        <v>4269</v>
      </c>
      <c r="C1065" s="1" t="s">
        <v>4270</v>
      </c>
      <c r="D1065" s="1" t="str">
        <f>TRIM(CLEAN(Table1[[#This Row],[title]]))</f>
        <v>Free to Play</v>
      </c>
      <c r="E1065" s="1" t="s">
        <v>13</v>
      </c>
      <c r="F1065" s="1" t="s">
        <v>4271</v>
      </c>
      <c r="G1065" s="12">
        <v>2014</v>
      </c>
      <c r="H1065" s="4" t="str">
        <f ca="1">IF(Table1[[#This Row],[release_year]]&gt;YEAR(TODAY()) - 50,"Yes", "No")</f>
        <v>Yes</v>
      </c>
      <c r="I1065"/>
      <c r="J1065" t="str">
        <f>IF(Table1[[#This Row],[age_certification]] = "","Not Rated",Table1[[#This Row],[age_certification]])</f>
        <v>Not Rated</v>
      </c>
      <c r="K1065" s="18">
        <v>75</v>
      </c>
      <c r="L1065" s="9" t="s">
        <v>4272</v>
      </c>
      <c r="M1065" s="11">
        <v>7.9</v>
      </c>
      <c r="N1065" s="12">
        <v>13308</v>
      </c>
      <c r="O1065" t="str">
        <f>IF(Table1[[#This Row],[imdb_votes]]&gt;100000, "popular", "not popular")</f>
        <v>not popular</v>
      </c>
    </row>
    <row r="1066" spans="1:15" ht="15.75" customHeight="1" x14ac:dyDescent="0.3">
      <c r="A1066" s="1">
        <v>1064</v>
      </c>
      <c r="B1066" s="1" t="s">
        <v>4273</v>
      </c>
      <c r="C1066" s="1" t="s">
        <v>4274</v>
      </c>
      <c r="D1066" s="1" t="str">
        <f>TRIM(CLEAN(Table1[[#This Row],[title]]))</f>
        <v>The Other One: The Long, Strange Trip of Bob Weir</v>
      </c>
      <c r="E1066" s="1" t="s">
        <v>13</v>
      </c>
      <c r="F1066" s="1" t="s">
        <v>4275</v>
      </c>
      <c r="G1066" s="12">
        <v>2014</v>
      </c>
      <c r="H1066" s="4" t="str">
        <f ca="1">IF(Table1[[#This Row],[release_year]]&gt;YEAR(TODAY()) - 50,"Yes", "No")</f>
        <v>Yes</v>
      </c>
      <c r="I1066"/>
      <c r="J1066" t="str">
        <f>IF(Table1[[#This Row],[age_certification]] = "","Not Rated",Table1[[#This Row],[age_certification]])</f>
        <v>Not Rated</v>
      </c>
      <c r="K1066" s="18">
        <v>85</v>
      </c>
      <c r="L1066" s="9" t="s">
        <v>4276</v>
      </c>
      <c r="M1066" s="11">
        <v>7.3</v>
      </c>
      <c r="N1066" s="12">
        <v>1649</v>
      </c>
      <c r="O1066" t="str">
        <f>IF(Table1[[#This Row],[imdb_votes]]&gt;100000, "popular", "not popular")</f>
        <v>not popular</v>
      </c>
    </row>
    <row r="1067" spans="1:15" ht="15.75" customHeight="1" x14ac:dyDescent="0.3">
      <c r="A1067" s="1">
        <v>1065</v>
      </c>
      <c r="B1067" s="1" t="s">
        <v>4277</v>
      </c>
      <c r="C1067" s="1" t="s">
        <v>4278</v>
      </c>
      <c r="D1067" s="1" t="str">
        <f>TRIM(CLEAN(Table1[[#This Row],[title]]))</f>
        <v>Inkaar</v>
      </c>
      <c r="E1067" s="1" t="s">
        <v>13</v>
      </c>
      <c r="F1067" s="1" t="s">
        <v>4279</v>
      </c>
      <c r="G1067" s="12">
        <v>2013</v>
      </c>
      <c r="H1067" s="4" t="str">
        <f ca="1">IF(Table1[[#This Row],[release_year]]&gt;YEAR(TODAY()) - 50,"Yes", "No")</f>
        <v>Yes</v>
      </c>
      <c r="I1067" s="1" t="s">
        <v>15</v>
      </c>
      <c r="J1067" s="1" t="str">
        <f>IF(Table1[[#This Row],[age_certification]] = "","Not Rated",Table1[[#This Row],[age_certification]])</f>
        <v>R</v>
      </c>
      <c r="K1067" s="18">
        <v>133</v>
      </c>
      <c r="L1067" s="9" t="s">
        <v>4280</v>
      </c>
      <c r="M1067" s="11">
        <v>6.2</v>
      </c>
      <c r="N1067" s="12">
        <v>2565</v>
      </c>
      <c r="O1067" t="str">
        <f>IF(Table1[[#This Row],[imdb_votes]]&gt;100000, "popular", "not popular")</f>
        <v>not popular</v>
      </c>
    </row>
    <row r="1068" spans="1:15" ht="15.75" customHeight="1" x14ac:dyDescent="0.3">
      <c r="A1068" s="1">
        <v>1066</v>
      </c>
      <c r="B1068" s="1" t="s">
        <v>4281</v>
      </c>
      <c r="C1068" s="1" t="s">
        <v>4282</v>
      </c>
      <c r="D1068" s="1" t="str">
        <f>TRIM(CLEAN(Table1[[#This Row],[title]]))</f>
        <v>Sammy &amp; Co</v>
      </c>
      <c r="E1068" s="1" t="s">
        <v>32</v>
      </c>
      <c r="F1068" s="1" t="s">
        <v>4283</v>
      </c>
      <c r="G1068" s="12">
        <v>2014</v>
      </c>
      <c r="H1068" s="4" t="str">
        <f ca="1">IF(Table1[[#This Row],[release_year]]&gt;YEAR(TODAY()) - 50,"Yes", "No")</f>
        <v>Yes</v>
      </c>
      <c r="I1068" s="1" t="s">
        <v>193</v>
      </c>
      <c r="J1068" s="1" t="str">
        <f>IF(Table1[[#This Row],[age_certification]] = "","Not Rated",Table1[[#This Row],[age_certification]])</f>
        <v>TV-PG</v>
      </c>
      <c r="K1068" s="18">
        <v>14</v>
      </c>
      <c r="L1068" s="9" t="s">
        <v>4284</v>
      </c>
      <c r="M1068" s="11">
        <v>5.6</v>
      </c>
      <c r="N1068" s="12">
        <v>30</v>
      </c>
      <c r="O1068" t="str">
        <f>IF(Table1[[#This Row],[imdb_votes]]&gt;100000, "popular", "not popular")</f>
        <v>not popular</v>
      </c>
    </row>
    <row r="1069" spans="1:15" ht="15.75" customHeight="1" x14ac:dyDescent="0.3">
      <c r="A1069" s="1">
        <v>1067</v>
      </c>
      <c r="B1069" s="1" t="s">
        <v>4285</v>
      </c>
      <c r="C1069" s="1" t="s">
        <v>4286</v>
      </c>
      <c r="D1069" s="1" t="str">
        <f>TRIM(CLEAN(Table1[[#This Row],[title]]))</f>
        <v>Coming Soon</v>
      </c>
      <c r="E1069" s="1" t="s">
        <v>13</v>
      </c>
      <c r="F1069" s="1" t="s">
        <v>4287</v>
      </c>
      <c r="G1069" s="12">
        <v>2014</v>
      </c>
      <c r="H1069" s="4" t="str">
        <f ca="1">IF(Table1[[#This Row],[release_year]]&gt;YEAR(TODAY()) - 50,"Yes", "No")</f>
        <v>Yes</v>
      </c>
      <c r="I1069" s="1" t="s">
        <v>20</v>
      </c>
      <c r="J1069" s="1" t="str">
        <f>IF(Table1[[#This Row],[age_certification]] = "","Not Rated",Table1[[#This Row],[age_certification]])</f>
        <v>PG</v>
      </c>
      <c r="K1069" s="18">
        <v>134</v>
      </c>
      <c r="L1069" s="9" t="s">
        <v>4288</v>
      </c>
      <c r="M1069" s="11">
        <v>7.5</v>
      </c>
      <c r="N1069" s="12">
        <v>33714</v>
      </c>
      <c r="O1069" t="str">
        <f>IF(Table1[[#This Row],[imdb_votes]]&gt;100000, "popular", "not popular")</f>
        <v>not popular</v>
      </c>
    </row>
    <row r="1070" spans="1:15" ht="15.75" customHeight="1" x14ac:dyDescent="0.3">
      <c r="A1070" s="1">
        <v>1068</v>
      </c>
      <c r="B1070" s="1" t="s">
        <v>4289</v>
      </c>
      <c r="C1070" s="1" t="s">
        <v>4290</v>
      </c>
      <c r="D1070" s="1" t="str">
        <f>TRIM(CLEAN(Table1[[#This Row],[title]]))</f>
        <v>The Midas Touch</v>
      </c>
      <c r="E1070" s="1" t="s">
        <v>13</v>
      </c>
      <c r="F1070" s="1" t="s">
        <v>4291</v>
      </c>
      <c r="G1070" s="12">
        <v>2013</v>
      </c>
      <c r="H1070" s="4" t="str">
        <f ca="1">IF(Table1[[#This Row],[release_year]]&gt;YEAR(TODAY()) - 50,"Yes", "No")</f>
        <v>Yes</v>
      </c>
      <c r="I1070"/>
      <c r="J1070" t="str">
        <f>IF(Table1[[#This Row],[age_certification]] = "","Not Rated",Table1[[#This Row],[age_certification]])</f>
        <v>Not Rated</v>
      </c>
      <c r="K1070" s="18">
        <v>99</v>
      </c>
      <c r="L1070" s="9" t="s">
        <v>4292</v>
      </c>
      <c r="M1070" s="11">
        <v>5</v>
      </c>
      <c r="N1070" s="12">
        <v>183</v>
      </c>
      <c r="O1070" t="str">
        <f>IF(Table1[[#This Row],[imdb_votes]]&gt;100000, "popular", "not popular")</f>
        <v>not popular</v>
      </c>
    </row>
    <row r="1071" spans="1:15" ht="15.75" customHeight="1" x14ac:dyDescent="0.3">
      <c r="A1071" s="1">
        <v>1069</v>
      </c>
      <c r="B1071" s="1" t="s">
        <v>4293</v>
      </c>
      <c r="C1071" s="1" t="s">
        <v>4294</v>
      </c>
      <c r="D1071" s="1" t="str">
        <f>TRIM(CLEAN(Table1[[#This Row],[title]]))</f>
        <v>Refugiado</v>
      </c>
      <c r="E1071" s="1" t="s">
        <v>13</v>
      </c>
      <c r="F1071" s="1" t="s">
        <v>4295</v>
      </c>
      <c r="G1071" s="12">
        <v>2014</v>
      </c>
      <c r="H1071" s="4" t="str">
        <f ca="1">IF(Table1[[#This Row],[release_year]]&gt;YEAR(TODAY()) - 50,"Yes", "No")</f>
        <v>Yes</v>
      </c>
      <c r="I1071" s="1" t="s">
        <v>15</v>
      </c>
      <c r="J1071" s="1" t="str">
        <f>IF(Table1[[#This Row],[age_certification]] = "","Not Rated",Table1[[#This Row],[age_certification]])</f>
        <v>R</v>
      </c>
      <c r="K1071" s="18">
        <v>95</v>
      </c>
      <c r="L1071" s="9" t="s">
        <v>4296</v>
      </c>
      <c r="M1071" s="11">
        <v>6.4</v>
      </c>
      <c r="N1071" s="12">
        <v>365</v>
      </c>
      <c r="O1071" t="str">
        <f>IF(Table1[[#This Row],[imdb_votes]]&gt;100000, "popular", "not popular")</f>
        <v>not popular</v>
      </c>
    </row>
    <row r="1072" spans="1:15" ht="15.75" customHeight="1" x14ac:dyDescent="0.3">
      <c r="A1072" s="1">
        <v>1070</v>
      </c>
      <c r="B1072" s="1" t="s">
        <v>4297</v>
      </c>
      <c r="C1072" s="1" t="s">
        <v>4298</v>
      </c>
      <c r="D1072" s="1" t="str">
        <f>TRIM(CLEAN(Table1[[#This Row],[title]]))</f>
        <v>Ralphie May: Imperfectly Yours</v>
      </c>
      <c r="E1072" s="1" t="s">
        <v>13</v>
      </c>
      <c r="F1072" s="1" t="s">
        <v>4299</v>
      </c>
      <c r="G1072" s="12">
        <v>2013</v>
      </c>
      <c r="H1072" s="4" t="str">
        <f ca="1">IF(Table1[[#This Row],[release_year]]&gt;YEAR(TODAY()) - 50,"Yes", "No")</f>
        <v>Yes</v>
      </c>
      <c r="I1072"/>
      <c r="J1072" t="str">
        <f>IF(Table1[[#This Row],[age_certification]] = "","Not Rated",Table1[[#This Row],[age_certification]])</f>
        <v>Not Rated</v>
      </c>
      <c r="K1072" s="18">
        <v>69</v>
      </c>
      <c r="L1072" s="9" t="s">
        <v>4300</v>
      </c>
      <c r="M1072" s="11">
        <v>5.4</v>
      </c>
      <c r="N1072" s="12">
        <v>150</v>
      </c>
      <c r="O1072" t="str">
        <f>IF(Table1[[#This Row],[imdb_votes]]&gt;100000, "popular", "not popular")</f>
        <v>not popular</v>
      </c>
    </row>
    <row r="1073" spans="1:15" ht="15.75" customHeight="1" x14ac:dyDescent="0.3">
      <c r="A1073" s="1">
        <v>1071</v>
      </c>
      <c r="B1073" s="1" t="s">
        <v>4301</v>
      </c>
      <c r="C1073" s="1" t="s">
        <v>4302</v>
      </c>
      <c r="D1073" s="1" t="str">
        <f>TRIM(CLEAN(Table1[[#This Row],[title]]))</f>
        <v>Wedding Association</v>
      </c>
      <c r="E1073" s="1" t="s">
        <v>13</v>
      </c>
      <c r="F1073" s="1" t="s">
        <v>4303</v>
      </c>
      <c r="G1073" s="12">
        <v>2013</v>
      </c>
      <c r="H1073" s="4" t="str">
        <f ca="1">IF(Table1[[#This Row],[release_year]]&gt;YEAR(TODAY()) - 50,"Yes", "No")</f>
        <v>Yes</v>
      </c>
      <c r="I1073" s="1" t="s">
        <v>56</v>
      </c>
      <c r="J1073" s="1" t="str">
        <f>IF(Table1[[#This Row],[age_certification]] = "","Not Rated",Table1[[#This Row],[age_certification]])</f>
        <v>PG-13</v>
      </c>
      <c r="K1073" s="18">
        <v>106</v>
      </c>
      <c r="L1073" s="9" t="s">
        <v>4304</v>
      </c>
      <c r="M1073" s="11">
        <v>7.1</v>
      </c>
      <c r="N1073" s="12">
        <v>22186</v>
      </c>
      <c r="O1073" t="str">
        <f>IF(Table1[[#This Row],[imdb_votes]]&gt;100000, "popular", "not popular")</f>
        <v>not popular</v>
      </c>
    </row>
    <row r="1074" spans="1:15" ht="15.75" customHeight="1" x14ac:dyDescent="0.3">
      <c r="A1074" s="1">
        <v>1072</v>
      </c>
      <c r="B1074" s="1" t="s">
        <v>4305</v>
      </c>
      <c r="C1074" s="1" t="s">
        <v>4306</v>
      </c>
      <c r="D1074" s="1" t="str">
        <f>TRIM(CLEAN(Table1[[#This Row],[title]]))</f>
        <v>Heritages</v>
      </c>
      <c r="E1074" s="1" t="s">
        <v>13</v>
      </c>
      <c r="F1074" s="1" t="s">
        <v>4307</v>
      </c>
      <c r="G1074" s="12">
        <v>2014</v>
      </c>
      <c r="H1074" s="4" t="str">
        <f ca="1">IF(Table1[[#This Row],[release_year]]&gt;YEAR(TODAY()) - 50,"Yes", "No")</f>
        <v>Yes</v>
      </c>
      <c r="I1074"/>
      <c r="J1074" t="str">
        <f>IF(Table1[[#This Row],[age_certification]] = "","Not Rated",Table1[[#This Row],[age_certification]])</f>
        <v>Not Rated</v>
      </c>
      <c r="K1074" s="18">
        <v>96</v>
      </c>
      <c r="L1074" s="9" t="s">
        <v>4308</v>
      </c>
      <c r="M1074" s="11">
        <v>7.3</v>
      </c>
      <c r="N1074" s="12">
        <v>130</v>
      </c>
      <c r="O1074" t="str">
        <f>IF(Table1[[#This Row],[imdb_votes]]&gt;100000, "popular", "not popular")</f>
        <v>not popular</v>
      </c>
    </row>
    <row r="1075" spans="1:15" ht="15.75" customHeight="1" x14ac:dyDescent="0.3">
      <c r="A1075" s="1">
        <v>1073</v>
      </c>
      <c r="B1075" s="1" t="s">
        <v>4309</v>
      </c>
      <c r="C1075" s="1" t="s">
        <v>4310</v>
      </c>
      <c r="D1075" s="1" t="str">
        <f>TRIM(CLEAN(Table1[[#This Row],[title]]))</f>
        <v>Race 2</v>
      </c>
      <c r="E1075" s="1" t="s">
        <v>13</v>
      </c>
      <c r="F1075" s="1" t="s">
        <v>4311</v>
      </c>
      <c r="G1075" s="12">
        <v>2013</v>
      </c>
      <c r="H1075" s="4" t="str">
        <f ca="1">IF(Table1[[#This Row],[release_year]]&gt;YEAR(TODAY()) - 50,"Yes", "No")</f>
        <v>Yes</v>
      </c>
      <c r="I1075"/>
      <c r="J1075" t="str">
        <f>IF(Table1[[#This Row],[age_certification]] = "","Not Rated",Table1[[#This Row],[age_certification]])</f>
        <v>Not Rated</v>
      </c>
      <c r="K1075" s="18">
        <v>150</v>
      </c>
      <c r="L1075" s="9" t="s">
        <v>4312</v>
      </c>
      <c r="M1075" s="11">
        <v>5.3</v>
      </c>
      <c r="N1075" s="12">
        <v>16302</v>
      </c>
      <c r="O1075" t="str">
        <f>IF(Table1[[#This Row],[imdb_votes]]&gt;100000, "popular", "not popular")</f>
        <v>not popular</v>
      </c>
    </row>
    <row r="1076" spans="1:15" ht="15.75" customHeight="1" x14ac:dyDescent="0.3">
      <c r="A1076" s="1">
        <v>1074</v>
      </c>
      <c r="B1076" s="1" t="s">
        <v>4313</v>
      </c>
      <c r="C1076" s="1" t="s">
        <v>4314</v>
      </c>
      <c r="D1076" s="1" t="str">
        <f>TRIM(CLEAN(Table1[[#This Row],[title]]))</f>
        <v>Madras Cafe</v>
      </c>
      <c r="E1076" s="1" t="s">
        <v>13</v>
      </c>
      <c r="F1076" s="1" t="s">
        <v>4315</v>
      </c>
      <c r="G1076" s="12">
        <v>2013</v>
      </c>
      <c r="H1076" s="4" t="str">
        <f ca="1">IF(Table1[[#This Row],[release_year]]&gt;YEAR(TODAY()) - 50,"Yes", "No")</f>
        <v>Yes</v>
      </c>
      <c r="I1076" s="1" t="s">
        <v>56</v>
      </c>
      <c r="J1076" s="1" t="str">
        <f>IF(Table1[[#This Row],[age_certification]] = "","Not Rated",Table1[[#This Row],[age_certification]])</f>
        <v>PG-13</v>
      </c>
      <c r="K1076" s="18">
        <v>130</v>
      </c>
      <c r="L1076" s="9" t="s">
        <v>4316</v>
      </c>
      <c r="M1076" s="11">
        <v>7.7</v>
      </c>
      <c r="N1076" s="12">
        <v>24319</v>
      </c>
      <c r="O1076" t="str">
        <f>IF(Table1[[#This Row],[imdb_votes]]&gt;100000, "popular", "not popular")</f>
        <v>not popular</v>
      </c>
    </row>
    <row r="1077" spans="1:15" ht="15.75" customHeight="1" x14ac:dyDescent="0.3">
      <c r="A1077" s="1">
        <v>1075</v>
      </c>
      <c r="B1077" s="1" t="s">
        <v>4317</v>
      </c>
      <c r="C1077" s="1" t="s">
        <v>4318</v>
      </c>
      <c r="D1077" s="1" t="str">
        <f>TRIM(CLEAN(Table1[[#This Row],[title]]))</f>
        <v>Deliha</v>
      </c>
      <c r="E1077" s="1" t="s">
        <v>13</v>
      </c>
      <c r="F1077" s="1" t="s">
        <v>4319</v>
      </c>
      <c r="G1077" s="12">
        <v>2014</v>
      </c>
      <c r="H1077" s="4" t="str">
        <f ca="1">IF(Table1[[#This Row],[release_year]]&gt;YEAR(TODAY()) - 50,"Yes", "No")</f>
        <v>Yes</v>
      </c>
      <c r="I1077" s="1" t="s">
        <v>56</v>
      </c>
      <c r="J1077" s="1" t="str">
        <f>IF(Table1[[#This Row],[age_certification]] = "","Not Rated",Table1[[#This Row],[age_certification]])</f>
        <v>PG-13</v>
      </c>
      <c r="K1077" s="18">
        <v>107</v>
      </c>
      <c r="L1077" s="9" t="s">
        <v>4320</v>
      </c>
      <c r="M1077" s="11">
        <v>4.5</v>
      </c>
      <c r="N1077" s="12">
        <v>4315</v>
      </c>
      <c r="O1077" t="str">
        <f>IF(Table1[[#This Row],[imdb_votes]]&gt;100000, "popular", "not popular")</f>
        <v>not popular</v>
      </c>
    </row>
    <row r="1078" spans="1:15" ht="15.75" customHeight="1" x14ac:dyDescent="0.3">
      <c r="A1078" s="1">
        <v>1076</v>
      </c>
      <c r="B1078" s="1" t="s">
        <v>4321</v>
      </c>
      <c r="C1078" s="1" t="s">
        <v>4322</v>
      </c>
      <c r="D1078" s="1" t="str">
        <f>TRIM(CLEAN(Table1[[#This Row],[title]]))</f>
        <v>Confusion Na Wa</v>
      </c>
      <c r="E1078" s="1" t="s">
        <v>13</v>
      </c>
      <c r="F1078" s="1" t="s">
        <v>4323</v>
      </c>
      <c r="G1078" s="12">
        <v>2013</v>
      </c>
      <c r="H1078" s="4" t="str">
        <f ca="1">IF(Table1[[#This Row],[release_year]]&gt;YEAR(TODAY()) - 50,"Yes", "No")</f>
        <v>Yes</v>
      </c>
      <c r="I1078"/>
      <c r="J1078" t="str">
        <f>IF(Table1[[#This Row],[age_certification]] = "","Not Rated",Table1[[#This Row],[age_certification]])</f>
        <v>Not Rated</v>
      </c>
      <c r="K1078" s="18">
        <v>105</v>
      </c>
      <c r="L1078" s="9" t="s">
        <v>4324</v>
      </c>
      <c r="M1078" s="11">
        <v>7</v>
      </c>
      <c r="N1078" s="12">
        <v>38</v>
      </c>
      <c r="O1078" t="str">
        <f>IF(Table1[[#This Row],[imdb_votes]]&gt;100000, "popular", "not popular")</f>
        <v>not popular</v>
      </c>
    </row>
    <row r="1079" spans="1:15" ht="15.75" customHeight="1" x14ac:dyDescent="0.3">
      <c r="A1079" s="1">
        <v>1077</v>
      </c>
      <c r="B1079" s="1" t="s">
        <v>4325</v>
      </c>
      <c r="C1079" s="1" t="s">
        <v>4326</v>
      </c>
      <c r="D1079" s="1" t="str">
        <f>TRIM(CLEAN(Table1[[#This Row],[title]]))</f>
        <v>Saheb Biwi Aur Gangster Returns</v>
      </c>
      <c r="E1079" s="1" t="s">
        <v>13</v>
      </c>
      <c r="F1079" s="1" t="s">
        <v>4327</v>
      </c>
      <c r="G1079" s="12">
        <v>2013</v>
      </c>
      <c r="H1079" s="4" t="str">
        <f ca="1">IF(Table1[[#This Row],[release_year]]&gt;YEAR(TODAY()) - 50,"Yes", "No")</f>
        <v>Yes</v>
      </c>
      <c r="I1079"/>
      <c r="J1079" t="str">
        <f>IF(Table1[[#This Row],[age_certification]] = "","Not Rated",Table1[[#This Row],[age_certification]])</f>
        <v>Not Rated</v>
      </c>
      <c r="K1079" s="18">
        <v>142</v>
      </c>
      <c r="L1079" s="9" t="s">
        <v>4328</v>
      </c>
      <c r="M1079" s="11">
        <v>6.7</v>
      </c>
      <c r="N1079" s="12">
        <v>3978</v>
      </c>
      <c r="O1079" t="str">
        <f>IF(Table1[[#This Row],[imdb_votes]]&gt;100000, "popular", "not popular")</f>
        <v>not popular</v>
      </c>
    </row>
    <row r="1080" spans="1:15" ht="15.75" customHeight="1" x14ac:dyDescent="0.3">
      <c r="A1080" s="1">
        <v>1078</v>
      </c>
      <c r="B1080" s="1" t="s">
        <v>4329</v>
      </c>
      <c r="C1080" s="1" t="s">
        <v>4330</v>
      </c>
      <c r="D1080" s="1" t="str">
        <f>TRIM(CLEAN(Table1[[#This Row],[title]]))</f>
        <v>Ungli</v>
      </c>
      <c r="E1080" s="1" t="s">
        <v>13</v>
      </c>
      <c r="F1080" s="1" t="s">
        <v>4331</v>
      </c>
      <c r="G1080" s="12">
        <v>2014</v>
      </c>
      <c r="H1080" s="4" t="str">
        <f ca="1">IF(Table1[[#This Row],[release_year]]&gt;YEAR(TODAY()) - 50,"Yes", "No")</f>
        <v>Yes</v>
      </c>
      <c r="I1080" s="1" t="s">
        <v>56</v>
      </c>
      <c r="J1080" s="1" t="str">
        <f>IF(Table1[[#This Row],[age_certification]] = "","Not Rated",Table1[[#This Row],[age_certification]])</f>
        <v>PG-13</v>
      </c>
      <c r="K1080" s="18">
        <v>114</v>
      </c>
      <c r="L1080" s="9" t="s">
        <v>4332</v>
      </c>
      <c r="M1080" s="11">
        <v>5.8</v>
      </c>
      <c r="N1080" s="12">
        <v>3888</v>
      </c>
      <c r="O1080" t="str">
        <f>IF(Table1[[#This Row],[imdb_votes]]&gt;100000, "popular", "not popular")</f>
        <v>not popular</v>
      </c>
    </row>
    <row r="1081" spans="1:15" ht="15.75" customHeight="1" x14ac:dyDescent="0.3">
      <c r="A1081" s="1">
        <v>1079</v>
      </c>
      <c r="B1081" s="1" t="s">
        <v>4333</v>
      </c>
      <c r="C1081" s="1" t="s">
        <v>4334</v>
      </c>
      <c r="D1081" s="1" t="str">
        <f>TRIM(CLEAN(Table1[[#This Row],[title]]))</f>
        <v>Chashme Baddoor</v>
      </c>
      <c r="E1081" s="1" t="s">
        <v>13</v>
      </c>
      <c r="F1081" s="1" t="s">
        <v>4335</v>
      </c>
      <c r="G1081" s="12">
        <v>2013</v>
      </c>
      <c r="H1081" s="4" t="str">
        <f ca="1">IF(Table1[[#This Row],[release_year]]&gt;YEAR(TODAY()) - 50,"Yes", "No")</f>
        <v>Yes</v>
      </c>
      <c r="I1081"/>
      <c r="J1081" t="str">
        <f>IF(Table1[[#This Row],[age_certification]] = "","Not Rated",Table1[[#This Row],[age_certification]])</f>
        <v>Not Rated</v>
      </c>
      <c r="K1081" s="18">
        <v>120</v>
      </c>
      <c r="L1081" s="9" t="s">
        <v>4336</v>
      </c>
      <c r="M1081" s="11">
        <v>5.4</v>
      </c>
      <c r="N1081" s="12">
        <v>5121</v>
      </c>
      <c r="O1081" t="str">
        <f>IF(Table1[[#This Row],[imdb_votes]]&gt;100000, "popular", "not popular")</f>
        <v>not popular</v>
      </c>
    </row>
    <row r="1082" spans="1:15" ht="15.75" customHeight="1" x14ac:dyDescent="0.3">
      <c r="A1082" s="1">
        <v>1080</v>
      </c>
      <c r="B1082" s="1" t="s">
        <v>4337</v>
      </c>
      <c r="C1082" s="1" t="s">
        <v>4338</v>
      </c>
      <c r="D1082" s="1" t="str">
        <f>TRIM(CLEAN(Table1[[#This Row],[title]]))</f>
        <v>SampleThis</v>
      </c>
      <c r="E1082" s="1" t="s">
        <v>13</v>
      </c>
      <c r="F1082" s="1" t="s">
        <v>4339</v>
      </c>
      <c r="G1082" s="12">
        <v>2013</v>
      </c>
      <c r="H1082" s="4" t="str">
        <f ca="1">IF(Table1[[#This Row],[release_year]]&gt;YEAR(TODAY()) - 50,"Yes", "No")</f>
        <v>Yes</v>
      </c>
      <c r="I1082"/>
      <c r="J1082" t="str">
        <f>IF(Table1[[#This Row],[age_certification]] = "","Not Rated",Table1[[#This Row],[age_certification]])</f>
        <v>Not Rated</v>
      </c>
      <c r="K1082" s="18">
        <v>85</v>
      </c>
      <c r="L1082" s="9" t="s">
        <v>4340</v>
      </c>
      <c r="M1082" s="11">
        <v>6.4</v>
      </c>
      <c r="N1082" s="12">
        <v>466</v>
      </c>
      <c r="O1082" t="str">
        <f>IF(Table1[[#This Row],[imdb_votes]]&gt;100000, "popular", "not popular")</f>
        <v>not popular</v>
      </c>
    </row>
    <row r="1083" spans="1:15" ht="15.75" customHeight="1" x14ac:dyDescent="0.3">
      <c r="A1083" s="1">
        <v>1081</v>
      </c>
      <c r="B1083" s="1" t="s">
        <v>4341</v>
      </c>
      <c r="C1083" s="1" t="s">
        <v>4342</v>
      </c>
      <c r="D1083" s="1" t="str">
        <f>TRIM(CLEAN(Table1[[#This Row],[title]]))</f>
        <v>The War Against Women</v>
      </c>
      <c r="E1083" s="1" t="s">
        <v>13</v>
      </c>
      <c r="F1083" s="1" t="s">
        <v>4343</v>
      </c>
      <c r="G1083" s="12">
        <v>2013</v>
      </c>
      <c r="H1083" s="4" t="str">
        <f ca="1">IF(Table1[[#This Row],[release_year]]&gt;YEAR(TODAY()) - 50,"Yes", "No")</f>
        <v>Yes</v>
      </c>
      <c r="I1083"/>
      <c r="J1083" t="str">
        <f>IF(Table1[[#This Row],[age_certification]] = "","Not Rated",Table1[[#This Row],[age_certification]])</f>
        <v>Not Rated</v>
      </c>
      <c r="K1083" s="18">
        <v>62</v>
      </c>
      <c r="L1083" s="9" t="s">
        <v>4344</v>
      </c>
      <c r="M1083" s="11">
        <v>7.3</v>
      </c>
      <c r="N1083" s="12">
        <v>74</v>
      </c>
      <c r="O1083" t="str">
        <f>IF(Table1[[#This Row],[imdb_votes]]&gt;100000, "popular", "not popular")</f>
        <v>not popular</v>
      </c>
    </row>
    <row r="1084" spans="1:15" ht="15.75" customHeight="1" x14ac:dyDescent="0.3">
      <c r="A1084" s="1">
        <v>1082</v>
      </c>
      <c r="B1084" s="1" t="s">
        <v>4345</v>
      </c>
      <c r="C1084" s="1" t="s">
        <v>4346</v>
      </c>
      <c r="D1084" s="1" t="str">
        <f>TRIM(CLEAN(Table1[[#This Row],[title]]))</f>
        <v>Ghadi</v>
      </c>
      <c r="E1084" s="1" t="s">
        <v>13</v>
      </c>
      <c r="F1084" s="1" t="s">
        <v>4347</v>
      </c>
      <c r="G1084" s="12">
        <v>2013</v>
      </c>
      <c r="H1084" s="4" t="str">
        <f ca="1">IF(Table1[[#This Row],[release_year]]&gt;YEAR(TODAY()) - 50,"Yes", "No")</f>
        <v>Yes</v>
      </c>
      <c r="I1084" s="1" t="s">
        <v>56</v>
      </c>
      <c r="J1084" s="1" t="str">
        <f>IF(Table1[[#This Row],[age_certification]] = "","Not Rated",Table1[[#This Row],[age_certification]])</f>
        <v>PG-13</v>
      </c>
      <c r="K1084" s="18">
        <v>100</v>
      </c>
      <c r="L1084" s="9" t="s">
        <v>4348</v>
      </c>
      <c r="M1084" s="11">
        <v>7.3</v>
      </c>
      <c r="N1084" s="12">
        <v>1128</v>
      </c>
      <c r="O1084" t="str">
        <f>IF(Table1[[#This Row],[imdb_votes]]&gt;100000, "popular", "not popular")</f>
        <v>not popular</v>
      </c>
    </row>
    <row r="1085" spans="1:15" ht="15.75" customHeight="1" x14ac:dyDescent="0.3">
      <c r="A1085" s="1">
        <v>1083</v>
      </c>
      <c r="B1085" s="1" t="s">
        <v>4349</v>
      </c>
      <c r="C1085" s="1" t="s">
        <v>4350</v>
      </c>
      <c r="D1085" s="1" t="str">
        <f>TRIM(CLEAN(Table1[[#This Row],[title]]))</f>
        <v>Eyes of a Thief</v>
      </c>
      <c r="E1085" s="1" t="s">
        <v>13</v>
      </c>
      <c r="F1085" s="1" t="s">
        <v>4351</v>
      </c>
      <c r="G1085" s="12">
        <v>2014</v>
      </c>
      <c r="H1085" s="4" t="str">
        <f ca="1">IF(Table1[[#This Row],[release_year]]&gt;YEAR(TODAY()) - 50,"Yes", "No")</f>
        <v>Yes</v>
      </c>
      <c r="I1085"/>
      <c r="J1085" t="str">
        <f>IF(Table1[[#This Row],[age_certification]] = "","Not Rated",Table1[[#This Row],[age_certification]])</f>
        <v>Not Rated</v>
      </c>
      <c r="K1085" s="18">
        <v>98</v>
      </c>
      <c r="L1085" s="9" t="s">
        <v>4352</v>
      </c>
      <c r="M1085" s="11">
        <v>6.6</v>
      </c>
      <c r="N1085" s="12">
        <v>443</v>
      </c>
      <c r="O1085" t="str">
        <f>IF(Table1[[#This Row],[imdb_votes]]&gt;100000, "popular", "not popular")</f>
        <v>not popular</v>
      </c>
    </row>
    <row r="1086" spans="1:15" ht="15.75" customHeight="1" x14ac:dyDescent="0.3">
      <c r="A1086" s="1">
        <v>1084</v>
      </c>
      <c r="B1086" s="1" t="s">
        <v>4353</v>
      </c>
      <c r="C1086" s="17">
        <v>45200</v>
      </c>
      <c r="D1086" s="16" t="str">
        <f>TRIM(CLEAN(Table1[[#This Row],[title]]))</f>
        <v>45200</v>
      </c>
      <c r="E1086" s="1" t="s">
        <v>13</v>
      </c>
      <c r="F1086" s="1" t="s">
        <v>4354</v>
      </c>
      <c r="G1086" s="12">
        <v>2014</v>
      </c>
      <c r="H1086" s="4" t="str">
        <f ca="1">IF(Table1[[#This Row],[release_year]]&gt;YEAR(TODAY()) - 50,"Yes", "No")</f>
        <v>Yes</v>
      </c>
      <c r="I1086" s="1" t="s">
        <v>56</v>
      </c>
      <c r="J1086" s="1" t="str">
        <f>IF(Table1[[#This Row],[age_certification]] = "","Not Rated",Table1[[#This Row],[age_certification]])</f>
        <v>PG-13</v>
      </c>
      <c r="K1086" s="18">
        <v>149</v>
      </c>
      <c r="L1086" s="9" t="s">
        <v>4355</v>
      </c>
      <c r="M1086" s="11">
        <v>6.4</v>
      </c>
      <c r="N1086" s="12">
        <v>424</v>
      </c>
      <c r="O1086" t="str">
        <f>IF(Table1[[#This Row],[imdb_votes]]&gt;100000, "popular", "not popular")</f>
        <v>not popular</v>
      </c>
    </row>
    <row r="1087" spans="1:15" ht="15.75" customHeight="1" x14ac:dyDescent="0.3">
      <c r="A1087" s="1">
        <v>1085</v>
      </c>
      <c r="B1087" s="1" t="s">
        <v>4356</v>
      </c>
      <c r="C1087" s="1" t="s">
        <v>4357</v>
      </c>
      <c r="D1087" s="1" t="str">
        <f>TRIM(CLEAN(Table1[[#This Row],[title]]))</f>
        <v>Mars at Sunrise</v>
      </c>
      <c r="E1087" s="1" t="s">
        <v>13</v>
      </c>
      <c r="F1087" s="1" t="s">
        <v>4358</v>
      </c>
      <c r="G1087" s="12">
        <v>2014</v>
      </c>
      <c r="H1087" s="4" t="str">
        <f ca="1">IF(Table1[[#This Row],[release_year]]&gt;YEAR(TODAY()) - 50,"Yes", "No")</f>
        <v>Yes</v>
      </c>
      <c r="I1087"/>
      <c r="J1087" t="str">
        <f>IF(Table1[[#This Row],[age_certification]] = "","Not Rated",Table1[[#This Row],[age_certification]])</f>
        <v>Not Rated</v>
      </c>
      <c r="K1087" s="18">
        <v>75</v>
      </c>
      <c r="L1087" s="9" t="s">
        <v>4359</v>
      </c>
      <c r="M1087" s="11">
        <v>7.8</v>
      </c>
      <c r="N1087" s="12">
        <v>43</v>
      </c>
      <c r="O1087" t="str">
        <f>IF(Table1[[#This Row],[imdb_votes]]&gt;100000, "popular", "not popular")</f>
        <v>not popular</v>
      </c>
    </row>
    <row r="1088" spans="1:15" ht="15.75" customHeight="1" x14ac:dyDescent="0.3">
      <c r="A1088" s="1">
        <v>1086</v>
      </c>
      <c r="B1088" s="1" t="s">
        <v>4360</v>
      </c>
      <c r="C1088" s="1" t="s">
        <v>4361</v>
      </c>
      <c r="D1088" s="1" t="str">
        <f>TRIM(CLEAN(Table1[[#This Row],[title]]))</f>
        <v>Satyagraha</v>
      </c>
      <c r="E1088" s="1" t="s">
        <v>13</v>
      </c>
      <c r="F1088" s="1" t="s">
        <v>4362</v>
      </c>
      <c r="G1088" s="12">
        <v>2013</v>
      </c>
      <c r="H1088" s="4" t="str">
        <f ca="1">IF(Table1[[#This Row],[release_year]]&gt;YEAR(TODAY()) - 50,"Yes", "No")</f>
        <v>Yes</v>
      </c>
      <c r="I1088" s="1" t="s">
        <v>20</v>
      </c>
      <c r="J1088" s="1" t="str">
        <f>IF(Table1[[#This Row],[age_certification]] = "","Not Rated",Table1[[#This Row],[age_certification]])</f>
        <v>PG</v>
      </c>
      <c r="K1088" s="18">
        <v>152</v>
      </c>
      <c r="L1088" s="9" t="s">
        <v>4363</v>
      </c>
      <c r="M1088" s="11">
        <v>5.9</v>
      </c>
      <c r="N1088" s="12">
        <v>5127</v>
      </c>
      <c r="O1088" t="str">
        <f>IF(Table1[[#This Row],[imdb_votes]]&gt;100000, "popular", "not popular")</f>
        <v>not popular</v>
      </c>
    </row>
    <row r="1089" spans="1:15" ht="15.75" customHeight="1" x14ac:dyDescent="0.3">
      <c r="A1089" s="1">
        <v>1087</v>
      </c>
      <c r="B1089" s="1" t="s">
        <v>4364</v>
      </c>
      <c r="C1089" s="1" t="s">
        <v>4365</v>
      </c>
      <c r="D1089" s="1" t="str">
        <f>TRIM(CLEAN(Table1[[#This Row],[title]]))</f>
        <v>Bhaji in Problem</v>
      </c>
      <c r="E1089" s="1" t="s">
        <v>13</v>
      </c>
      <c r="F1089" s="1" t="s">
        <v>4366</v>
      </c>
      <c r="G1089" s="12">
        <v>2013</v>
      </c>
      <c r="H1089" s="4" t="str">
        <f ca="1">IF(Table1[[#This Row],[release_year]]&gt;YEAR(TODAY()) - 50,"Yes", "No")</f>
        <v>Yes</v>
      </c>
      <c r="I1089"/>
      <c r="J1089" t="str">
        <f>IF(Table1[[#This Row],[age_certification]] = "","Not Rated",Table1[[#This Row],[age_certification]])</f>
        <v>Not Rated</v>
      </c>
      <c r="K1089" s="18">
        <v>130</v>
      </c>
      <c r="L1089" s="9" t="s">
        <v>4367</v>
      </c>
      <c r="M1089" s="11">
        <v>7.3</v>
      </c>
      <c r="N1089" s="12">
        <v>1007</v>
      </c>
      <c r="O1089" t="str">
        <f>IF(Table1[[#This Row],[imdb_votes]]&gt;100000, "popular", "not popular")</f>
        <v>not popular</v>
      </c>
    </row>
    <row r="1090" spans="1:15" ht="15.75" customHeight="1" x14ac:dyDescent="0.3">
      <c r="A1090" s="1">
        <v>1088</v>
      </c>
      <c r="B1090" s="1" t="s">
        <v>4368</v>
      </c>
      <c r="C1090" s="1" t="s">
        <v>4369</v>
      </c>
      <c r="D1090" s="1" t="str">
        <f>TRIM(CLEAN(Table1[[#This Row],[title]]))</f>
        <v>Pagpag: Nine Lives</v>
      </c>
      <c r="E1090" s="1" t="s">
        <v>13</v>
      </c>
      <c r="F1090" s="1" t="s">
        <v>4370</v>
      </c>
      <c r="G1090" s="12">
        <v>2013</v>
      </c>
      <c r="H1090" s="4" t="str">
        <f ca="1">IF(Table1[[#This Row],[release_year]]&gt;YEAR(TODAY()) - 50,"Yes", "No")</f>
        <v>Yes</v>
      </c>
      <c r="I1090"/>
      <c r="J1090" t="str">
        <f>IF(Table1[[#This Row],[age_certification]] = "","Not Rated",Table1[[#This Row],[age_certification]])</f>
        <v>Not Rated</v>
      </c>
      <c r="K1090" s="18">
        <v>105</v>
      </c>
      <c r="L1090" s="9" t="s">
        <v>4371</v>
      </c>
      <c r="M1090" s="11">
        <v>5.5</v>
      </c>
      <c r="N1090" s="12">
        <v>313</v>
      </c>
      <c r="O1090" t="str">
        <f>IF(Table1[[#This Row],[imdb_votes]]&gt;100000, "popular", "not popular")</f>
        <v>not popular</v>
      </c>
    </row>
    <row r="1091" spans="1:15" ht="15.75" customHeight="1" x14ac:dyDescent="0.3">
      <c r="A1091" s="1">
        <v>1089</v>
      </c>
      <c r="B1091" s="1" t="s">
        <v>4372</v>
      </c>
      <c r="C1091" s="1" t="s">
        <v>4373</v>
      </c>
      <c r="D1091" s="1" t="str">
        <f>TRIM(CLEAN(Table1[[#This Row],[title]]))</f>
        <v>Blind Intersections</v>
      </c>
      <c r="E1091" s="1" t="s">
        <v>13</v>
      </c>
      <c r="F1091" s="1" t="s">
        <v>4374</v>
      </c>
      <c r="G1091" s="12">
        <v>2013</v>
      </c>
      <c r="H1091" s="4" t="str">
        <f ca="1">IF(Table1[[#This Row],[release_year]]&gt;YEAR(TODAY()) - 50,"Yes", "No")</f>
        <v>Yes</v>
      </c>
      <c r="I1091"/>
      <c r="J1091" t="str">
        <f>IF(Table1[[#This Row],[age_certification]] = "","Not Rated",Table1[[#This Row],[age_certification]])</f>
        <v>Not Rated</v>
      </c>
      <c r="K1091" s="18">
        <v>87</v>
      </c>
      <c r="L1091" s="9" t="s">
        <v>4375</v>
      </c>
      <c r="M1091" s="11">
        <v>6.7</v>
      </c>
      <c r="N1091" s="12">
        <v>172</v>
      </c>
      <c r="O1091" t="str">
        <f>IF(Table1[[#This Row],[imdb_votes]]&gt;100000, "popular", "not popular")</f>
        <v>not popular</v>
      </c>
    </row>
    <row r="1092" spans="1:15" ht="15.75" customHeight="1" x14ac:dyDescent="0.3">
      <c r="A1092" s="1">
        <v>1090</v>
      </c>
      <c r="B1092" s="1" t="s">
        <v>4376</v>
      </c>
      <c r="C1092" s="1" t="s">
        <v>4377</v>
      </c>
      <c r="D1092" s="1" t="str">
        <f>TRIM(CLEAN(Table1[[#This Row],[title]]))</f>
        <v>Trailer Park Boys: Live at the North Pole</v>
      </c>
      <c r="E1092" s="1" t="s">
        <v>13</v>
      </c>
      <c r="F1092" s="1" t="s">
        <v>4378</v>
      </c>
      <c r="G1092" s="12">
        <v>2014</v>
      </c>
      <c r="H1092" s="4" t="str">
        <f ca="1">IF(Table1[[#This Row],[release_year]]&gt;YEAR(TODAY()) - 50,"Yes", "No")</f>
        <v>Yes</v>
      </c>
      <c r="I1092"/>
      <c r="J1092" t="str">
        <f>IF(Table1[[#This Row],[age_certification]] = "","Not Rated",Table1[[#This Row],[age_certification]])</f>
        <v>Not Rated</v>
      </c>
      <c r="K1092" s="18">
        <v>88</v>
      </c>
      <c r="L1092" s="9" t="s">
        <v>4379</v>
      </c>
      <c r="M1092" s="11">
        <v>6.7</v>
      </c>
      <c r="N1092" s="12">
        <v>1091</v>
      </c>
      <c r="O1092" t="str">
        <f>IF(Table1[[#This Row],[imdb_votes]]&gt;100000, "popular", "not popular")</f>
        <v>not popular</v>
      </c>
    </row>
    <row r="1093" spans="1:15" ht="15.75" customHeight="1" x14ac:dyDescent="0.3">
      <c r="A1093" s="1">
        <v>1091</v>
      </c>
      <c r="B1093" s="1" t="s">
        <v>4380</v>
      </c>
      <c r="C1093" s="1" t="s">
        <v>4381</v>
      </c>
      <c r="D1093" s="1" t="str">
        <f>TRIM(CLEAN(Table1[[#This Row],[title]]))</f>
        <v>Must Be... Love</v>
      </c>
      <c r="E1093" s="1" t="s">
        <v>13</v>
      </c>
      <c r="F1093" s="1" t="s">
        <v>4382</v>
      </c>
      <c r="G1093" s="12">
        <v>2013</v>
      </c>
      <c r="H1093" s="4" t="str">
        <f ca="1">IF(Table1[[#This Row],[release_year]]&gt;YEAR(TODAY()) - 50,"Yes", "No")</f>
        <v>Yes</v>
      </c>
      <c r="I1093"/>
      <c r="J1093" t="str">
        <f>IF(Table1[[#This Row],[age_certification]] = "","Not Rated",Table1[[#This Row],[age_certification]])</f>
        <v>Not Rated</v>
      </c>
      <c r="K1093" s="18">
        <v>100</v>
      </c>
      <c r="L1093" s="9" t="s">
        <v>4383</v>
      </c>
      <c r="M1093" s="11">
        <v>6.4</v>
      </c>
      <c r="N1093" s="12">
        <v>522</v>
      </c>
      <c r="O1093" t="str">
        <f>IF(Table1[[#This Row],[imdb_votes]]&gt;100000, "popular", "not popular")</f>
        <v>not popular</v>
      </c>
    </row>
    <row r="1094" spans="1:15" ht="15.75" customHeight="1" x14ac:dyDescent="0.3">
      <c r="A1094" s="1">
        <v>1092</v>
      </c>
      <c r="B1094" s="1" t="s">
        <v>4384</v>
      </c>
      <c r="C1094" s="1" t="s">
        <v>4385</v>
      </c>
      <c r="D1094" s="1" t="str">
        <f>TRIM(CLEAN(Table1[[#This Row],[title]]))</f>
        <v>She's The One</v>
      </c>
      <c r="E1094" s="1" t="s">
        <v>13</v>
      </c>
      <c r="F1094" s="1" t="s">
        <v>4386</v>
      </c>
      <c r="G1094" s="12">
        <v>2013</v>
      </c>
      <c r="H1094" s="4" t="str">
        <f ca="1">IF(Table1[[#This Row],[release_year]]&gt;YEAR(TODAY()) - 50,"Yes", "No")</f>
        <v>Yes</v>
      </c>
      <c r="I1094"/>
      <c r="J1094" t="str">
        <f>IF(Table1[[#This Row],[age_certification]] = "","Not Rated",Table1[[#This Row],[age_certification]])</f>
        <v>Not Rated</v>
      </c>
      <c r="K1094" s="18">
        <v>110</v>
      </c>
      <c r="L1094" s="9" t="s">
        <v>4387</v>
      </c>
      <c r="M1094" s="11">
        <v>6.3</v>
      </c>
      <c r="N1094" s="12">
        <v>205</v>
      </c>
      <c r="O1094" t="str">
        <f>IF(Table1[[#This Row],[imdb_votes]]&gt;100000, "popular", "not popular")</f>
        <v>not popular</v>
      </c>
    </row>
    <row r="1095" spans="1:15" ht="15.75" customHeight="1" x14ac:dyDescent="0.3">
      <c r="A1095" s="1">
        <v>1093</v>
      </c>
      <c r="B1095" s="1" t="s">
        <v>4388</v>
      </c>
      <c r="C1095" s="1" t="s">
        <v>4389</v>
      </c>
      <c r="D1095" s="1" t="str">
        <f>TRIM(CLEAN(Table1[[#This Row],[title]]))</f>
        <v>Trailer Park Boys - Live in F**kin' Dublin</v>
      </c>
      <c r="E1095" s="1" t="s">
        <v>13</v>
      </c>
      <c r="F1095" s="1" t="s">
        <v>4390</v>
      </c>
      <c r="G1095" s="12">
        <v>2014</v>
      </c>
      <c r="H1095" s="4" t="str">
        <f ca="1">IF(Table1[[#This Row],[release_year]]&gt;YEAR(TODAY()) - 50,"Yes", "No")</f>
        <v>Yes</v>
      </c>
      <c r="I1095"/>
      <c r="J1095" t="str">
        <f>IF(Table1[[#This Row],[age_certification]] = "","Not Rated",Table1[[#This Row],[age_certification]])</f>
        <v>Not Rated</v>
      </c>
      <c r="K1095" s="18">
        <v>81</v>
      </c>
      <c r="L1095" s="9" t="s">
        <v>4391</v>
      </c>
      <c r="M1095" s="11">
        <v>6.2</v>
      </c>
      <c r="N1095" s="12">
        <v>1548</v>
      </c>
      <c r="O1095" t="str">
        <f>IF(Table1[[#This Row],[imdb_votes]]&gt;100000, "popular", "not popular")</f>
        <v>not popular</v>
      </c>
    </row>
    <row r="1096" spans="1:15" ht="15.75" customHeight="1" x14ac:dyDescent="0.3">
      <c r="A1096" s="1">
        <v>1094</v>
      </c>
      <c r="B1096" s="1" t="s">
        <v>4392</v>
      </c>
      <c r="C1096" s="1" t="s">
        <v>4393</v>
      </c>
      <c r="D1096" s="1" t="str">
        <f>TRIM(CLEAN(Table1[[#This Row],[title]]))</f>
        <v>SDU: Sex Duties Unit</v>
      </c>
      <c r="E1096" s="1" t="s">
        <v>13</v>
      </c>
      <c r="F1096" s="1" t="s">
        <v>4394</v>
      </c>
      <c r="G1096" s="12">
        <v>2013</v>
      </c>
      <c r="H1096" s="4" t="str">
        <f ca="1">IF(Table1[[#This Row],[release_year]]&gt;YEAR(TODAY()) - 50,"Yes", "No")</f>
        <v>Yes</v>
      </c>
      <c r="I1096"/>
      <c r="J1096" t="str">
        <f>IF(Table1[[#This Row],[age_certification]] = "","Not Rated",Table1[[#This Row],[age_certification]])</f>
        <v>Not Rated</v>
      </c>
      <c r="K1096" s="18">
        <v>94</v>
      </c>
      <c r="L1096" s="9" t="s">
        <v>4395</v>
      </c>
      <c r="M1096" s="11">
        <v>5.9</v>
      </c>
      <c r="N1096" s="12">
        <v>479</v>
      </c>
      <c r="O1096" t="str">
        <f>IF(Table1[[#This Row],[imdb_votes]]&gt;100000, "popular", "not popular")</f>
        <v>not popular</v>
      </c>
    </row>
    <row r="1097" spans="1:15" ht="15.75" customHeight="1" x14ac:dyDescent="0.3">
      <c r="A1097" s="1">
        <v>1095</v>
      </c>
      <c r="B1097" s="1" t="s">
        <v>4396</v>
      </c>
      <c r="C1097" s="1" t="s">
        <v>4397</v>
      </c>
      <c r="D1097" s="1" t="str">
        <f>TRIM(CLEAN(Table1[[#This Row],[title]]))</f>
        <v>Theeya Velai Seiyyanum Kumaru</v>
      </c>
      <c r="E1097" s="1" t="s">
        <v>13</v>
      </c>
      <c r="F1097" s="1" t="s">
        <v>4398</v>
      </c>
      <c r="G1097" s="12">
        <v>2013</v>
      </c>
      <c r="H1097" s="4" t="str">
        <f ca="1">IF(Table1[[#This Row],[release_year]]&gt;YEAR(TODAY()) - 50,"Yes", "No")</f>
        <v>Yes</v>
      </c>
      <c r="I1097"/>
      <c r="J1097" t="str">
        <f>IF(Table1[[#This Row],[age_certification]] = "","Not Rated",Table1[[#This Row],[age_certification]])</f>
        <v>Not Rated</v>
      </c>
      <c r="K1097" s="18">
        <v>125</v>
      </c>
      <c r="L1097" s="9" t="s">
        <v>4399</v>
      </c>
      <c r="M1097" s="11">
        <v>5.0999999999999996</v>
      </c>
      <c r="N1097" s="12">
        <v>28</v>
      </c>
      <c r="O1097" t="str">
        <f>IF(Table1[[#This Row],[imdb_votes]]&gt;100000, "popular", "not popular")</f>
        <v>not popular</v>
      </c>
    </row>
    <row r="1098" spans="1:15" ht="15.75" customHeight="1" x14ac:dyDescent="0.3">
      <c r="A1098" s="1">
        <v>1096</v>
      </c>
      <c r="B1098" s="1" t="s">
        <v>4400</v>
      </c>
      <c r="C1098" s="1" t="s">
        <v>4401</v>
      </c>
      <c r="D1098" s="1" t="str">
        <f>TRIM(CLEAN(Table1[[#This Row],[title]]))</f>
        <v>Settai</v>
      </c>
      <c r="E1098" s="1" t="s">
        <v>13</v>
      </c>
      <c r="F1098" s="1" t="s">
        <v>4402</v>
      </c>
      <c r="G1098" s="12">
        <v>2013</v>
      </c>
      <c r="H1098" s="4" t="str">
        <f ca="1">IF(Table1[[#This Row],[release_year]]&gt;YEAR(TODAY()) - 50,"Yes", "No")</f>
        <v>Yes</v>
      </c>
      <c r="I1098"/>
      <c r="J1098" t="str">
        <f>IF(Table1[[#This Row],[age_certification]] = "","Not Rated",Table1[[#This Row],[age_certification]])</f>
        <v>Not Rated</v>
      </c>
      <c r="K1098" s="18">
        <v>136</v>
      </c>
      <c r="L1098" s="9" t="s">
        <v>4403</v>
      </c>
      <c r="M1098" s="11">
        <v>4.5</v>
      </c>
      <c r="N1098" s="12">
        <v>515</v>
      </c>
      <c r="O1098" t="str">
        <f>IF(Table1[[#This Row],[imdb_votes]]&gt;100000, "popular", "not popular")</f>
        <v>not popular</v>
      </c>
    </row>
    <row r="1099" spans="1:15" ht="15.75" customHeight="1" x14ac:dyDescent="0.3">
      <c r="A1099" s="1">
        <v>1097</v>
      </c>
      <c r="B1099" s="1" t="s">
        <v>4404</v>
      </c>
      <c r="C1099" s="1" t="s">
        <v>4405</v>
      </c>
      <c r="D1099" s="1" t="str">
        <f>TRIM(CLEAN(Table1[[#This Row],[title]]))</f>
        <v>Raja Natwarlal</v>
      </c>
      <c r="E1099" s="1" t="s">
        <v>13</v>
      </c>
      <c r="F1099" s="1" t="s">
        <v>4406</v>
      </c>
      <c r="G1099" s="12">
        <v>2014</v>
      </c>
      <c r="H1099" s="4" t="str">
        <f ca="1">IF(Table1[[#This Row],[release_year]]&gt;YEAR(TODAY()) - 50,"Yes", "No")</f>
        <v>Yes</v>
      </c>
      <c r="I1099" s="1" t="s">
        <v>20</v>
      </c>
      <c r="J1099" s="1" t="str">
        <f>IF(Table1[[#This Row],[age_certification]] = "","Not Rated",Table1[[#This Row],[age_certification]])</f>
        <v>PG</v>
      </c>
      <c r="K1099" s="18">
        <v>141</v>
      </c>
      <c r="L1099" s="9" t="s">
        <v>4407</v>
      </c>
      <c r="M1099" s="11">
        <v>6.1</v>
      </c>
      <c r="N1099" s="12">
        <v>4280</v>
      </c>
      <c r="O1099" t="str">
        <f>IF(Table1[[#This Row],[imdb_votes]]&gt;100000, "popular", "not popular")</f>
        <v>not popular</v>
      </c>
    </row>
    <row r="1100" spans="1:15" ht="15.75" customHeight="1" x14ac:dyDescent="0.3">
      <c r="A1100" s="1">
        <v>1098</v>
      </c>
      <c r="B1100" s="1" t="s">
        <v>4408</v>
      </c>
      <c r="C1100" s="1" t="s">
        <v>4409</v>
      </c>
      <c r="D1100" s="1" t="str">
        <f>TRIM(CLEAN(Table1[[#This Row],[title]]))</f>
        <v>Chhota Bheem in the Incan Adventure</v>
      </c>
      <c r="E1100" s="1" t="s">
        <v>13</v>
      </c>
      <c r="F1100" s="1" t="s">
        <v>4410</v>
      </c>
      <c r="G1100" s="12">
        <v>2013</v>
      </c>
      <c r="H1100" s="4" t="str">
        <f ca="1">IF(Table1[[#This Row],[release_year]]&gt;YEAR(TODAY()) - 50,"Yes", "No")</f>
        <v>Yes</v>
      </c>
      <c r="I1100" s="1" t="s">
        <v>43</v>
      </c>
      <c r="J1100" s="1" t="str">
        <f>IF(Table1[[#This Row],[age_certification]] = "","Not Rated",Table1[[#This Row],[age_certification]])</f>
        <v>G</v>
      </c>
      <c r="K1100" s="18">
        <v>64</v>
      </c>
      <c r="L1100" s="9" t="s">
        <v>4411</v>
      </c>
      <c r="M1100" s="11">
        <v>7.4</v>
      </c>
      <c r="N1100" s="12">
        <v>31</v>
      </c>
      <c r="O1100" t="str">
        <f>IF(Table1[[#This Row],[imdb_votes]]&gt;100000, "popular", "not popular")</f>
        <v>not popular</v>
      </c>
    </row>
    <row r="1101" spans="1:15" ht="15.75" customHeight="1" x14ac:dyDescent="0.3">
      <c r="A1101" s="1">
        <v>1099</v>
      </c>
      <c r="B1101" s="1" t="s">
        <v>4412</v>
      </c>
      <c r="C1101" s="1" t="s">
        <v>4413</v>
      </c>
      <c r="D1101" s="1" t="str">
        <f>TRIM(CLEAN(Table1[[#This Row],[title]]))</f>
        <v>Anjaan</v>
      </c>
      <c r="E1101" s="1" t="s">
        <v>13</v>
      </c>
      <c r="F1101" s="1" t="s">
        <v>4414</v>
      </c>
      <c r="G1101" s="12">
        <v>2014</v>
      </c>
      <c r="H1101" s="4" t="str">
        <f ca="1">IF(Table1[[#This Row],[release_year]]&gt;YEAR(TODAY()) - 50,"Yes", "No")</f>
        <v>Yes</v>
      </c>
      <c r="I1101"/>
      <c r="J1101" t="str">
        <f>IF(Table1[[#This Row],[age_certification]] = "","Not Rated",Table1[[#This Row],[age_certification]])</f>
        <v>Not Rated</v>
      </c>
      <c r="K1101" s="18">
        <v>170</v>
      </c>
      <c r="L1101" s="9" t="s">
        <v>4415</v>
      </c>
      <c r="M1101" s="11">
        <v>5.3</v>
      </c>
      <c r="N1101" s="12">
        <v>5018</v>
      </c>
      <c r="O1101" t="str">
        <f>IF(Table1[[#This Row],[imdb_votes]]&gt;100000, "popular", "not popular")</f>
        <v>not popular</v>
      </c>
    </row>
    <row r="1102" spans="1:15" ht="15.75" customHeight="1" x14ac:dyDescent="0.3">
      <c r="A1102" s="1">
        <v>1100</v>
      </c>
      <c r="B1102" s="1" t="s">
        <v>4416</v>
      </c>
      <c r="C1102" s="1" t="s">
        <v>4417</v>
      </c>
      <c r="D1102" s="1" t="str">
        <f>TRIM(CLEAN(Table1[[#This Row],[title]]))</f>
        <v>Cold Harbour</v>
      </c>
      <c r="E1102" s="1" t="s">
        <v>13</v>
      </c>
      <c r="F1102" s="1" t="s">
        <v>4418</v>
      </c>
      <c r="G1102" s="12">
        <v>2014</v>
      </c>
      <c r="H1102" s="4" t="str">
        <f ca="1">IF(Table1[[#This Row],[release_year]]&gt;YEAR(TODAY()) - 50,"Yes", "No")</f>
        <v>Yes</v>
      </c>
      <c r="I1102"/>
      <c r="J1102" t="str">
        <f>IF(Table1[[#This Row],[age_certification]] = "","Not Rated",Table1[[#This Row],[age_certification]])</f>
        <v>Not Rated</v>
      </c>
      <c r="K1102" s="18">
        <v>93</v>
      </c>
      <c r="L1102" s="9" t="s">
        <v>4419</v>
      </c>
      <c r="M1102" s="11">
        <v>5.2</v>
      </c>
      <c r="N1102" s="12">
        <v>211</v>
      </c>
      <c r="O1102" t="str">
        <f>IF(Table1[[#This Row],[imdb_votes]]&gt;100000, "popular", "not popular")</f>
        <v>not popular</v>
      </c>
    </row>
    <row r="1103" spans="1:15" ht="15.75" customHeight="1" x14ac:dyDescent="0.3">
      <c r="A1103" s="1">
        <v>1101</v>
      </c>
      <c r="B1103" s="1" t="s">
        <v>4420</v>
      </c>
      <c r="C1103" s="1" t="s">
        <v>4421</v>
      </c>
      <c r="D1103" s="1" t="str">
        <f>TRIM(CLEAN(Table1[[#This Row],[title]]))</f>
        <v>Himmatwala</v>
      </c>
      <c r="E1103" s="1" t="s">
        <v>13</v>
      </c>
      <c r="F1103" s="1" t="s">
        <v>4422</v>
      </c>
      <c r="G1103" s="12">
        <v>2013</v>
      </c>
      <c r="H1103" s="4" t="str">
        <f ca="1">IF(Table1[[#This Row],[release_year]]&gt;YEAR(TODAY()) - 50,"Yes", "No")</f>
        <v>Yes</v>
      </c>
      <c r="I1103"/>
      <c r="J1103" t="str">
        <f>IF(Table1[[#This Row],[age_certification]] = "","Not Rated",Table1[[#This Row],[age_certification]])</f>
        <v>Not Rated</v>
      </c>
      <c r="K1103" s="18">
        <v>150</v>
      </c>
      <c r="L1103" s="9" t="s">
        <v>4423</v>
      </c>
      <c r="M1103" s="11">
        <v>1.7</v>
      </c>
      <c r="N1103" s="12">
        <v>8550</v>
      </c>
      <c r="O1103" t="str">
        <f>IF(Table1[[#This Row],[imdb_votes]]&gt;100000, "popular", "not popular")</f>
        <v>not popular</v>
      </c>
    </row>
    <row r="1104" spans="1:15" ht="15.75" customHeight="1" x14ac:dyDescent="0.3">
      <c r="A1104" s="1">
        <v>1102</v>
      </c>
      <c r="B1104" s="1" t="s">
        <v>4424</v>
      </c>
      <c r="C1104" s="1" t="s">
        <v>4425</v>
      </c>
      <c r="D1104" s="1" t="str">
        <f>TRIM(CLEAN(Table1[[#This Row],[title]]))</f>
        <v>Na Bangaaru Talli</v>
      </c>
      <c r="E1104" s="1" t="s">
        <v>13</v>
      </c>
      <c r="F1104" s="1" t="s">
        <v>4426</v>
      </c>
      <c r="G1104" s="12">
        <v>2014</v>
      </c>
      <c r="H1104" s="4" t="str">
        <f ca="1">IF(Table1[[#This Row],[release_year]]&gt;YEAR(TODAY()) - 50,"Yes", "No")</f>
        <v>Yes</v>
      </c>
      <c r="I1104"/>
      <c r="J1104" t="str">
        <f>IF(Table1[[#This Row],[age_certification]] = "","Not Rated",Table1[[#This Row],[age_certification]])</f>
        <v>Not Rated</v>
      </c>
      <c r="K1104" s="18">
        <v>116</v>
      </c>
      <c r="L1104" s="9" t="s">
        <v>4427</v>
      </c>
      <c r="M1104" s="11">
        <v>7.2</v>
      </c>
      <c r="N1104" s="12">
        <v>160</v>
      </c>
      <c r="O1104" t="str">
        <f>IF(Table1[[#This Row],[imdb_votes]]&gt;100000, "popular", "not popular")</f>
        <v>not popular</v>
      </c>
    </row>
    <row r="1105" spans="1:15" ht="15.75" customHeight="1" x14ac:dyDescent="0.3">
      <c r="A1105" s="1">
        <v>1103</v>
      </c>
      <c r="B1105" s="1" t="s">
        <v>4428</v>
      </c>
      <c r="C1105" s="1" t="s">
        <v>4429</v>
      </c>
      <c r="D1105" s="1" t="str">
        <f>TRIM(CLEAN(Table1[[#This Row],[title]]))</f>
        <v>What the Fish</v>
      </c>
      <c r="E1105" s="1" t="s">
        <v>13</v>
      </c>
      <c r="F1105" s="1" t="s">
        <v>4430</v>
      </c>
      <c r="G1105" s="12">
        <v>2013</v>
      </c>
      <c r="H1105" s="4" t="str">
        <f ca="1">IF(Table1[[#This Row],[release_year]]&gt;YEAR(TODAY()) - 50,"Yes", "No")</f>
        <v>Yes</v>
      </c>
      <c r="I1105" s="1" t="s">
        <v>56</v>
      </c>
      <c r="J1105" s="1" t="str">
        <f>IF(Table1[[#This Row],[age_certification]] = "","Not Rated",Table1[[#This Row],[age_certification]])</f>
        <v>PG-13</v>
      </c>
      <c r="K1105" s="18">
        <v>98</v>
      </c>
      <c r="L1105" s="9" t="s">
        <v>4431</v>
      </c>
      <c r="M1105" s="11">
        <v>5.2</v>
      </c>
      <c r="N1105" s="12">
        <v>210</v>
      </c>
      <c r="O1105" t="str">
        <f>IF(Table1[[#This Row],[imdb_votes]]&gt;100000, "popular", "not popular")</f>
        <v>not popular</v>
      </c>
    </row>
    <row r="1106" spans="1:15" ht="15.75" customHeight="1" x14ac:dyDescent="0.3">
      <c r="A1106" s="1">
        <v>1104</v>
      </c>
      <c r="B1106" s="1" t="s">
        <v>4432</v>
      </c>
      <c r="C1106" s="1" t="s">
        <v>4433</v>
      </c>
      <c r="D1106" s="1" t="str">
        <f>TRIM(CLEAN(Table1[[#This Row],[title]]))</f>
        <v>My Own Man</v>
      </c>
      <c r="E1106" s="1" t="s">
        <v>13</v>
      </c>
      <c r="F1106" s="1" t="s">
        <v>4434</v>
      </c>
      <c r="G1106" s="12">
        <v>2014</v>
      </c>
      <c r="H1106" s="4" t="str">
        <f ca="1">IF(Table1[[#This Row],[release_year]]&gt;YEAR(TODAY()) - 50,"Yes", "No")</f>
        <v>Yes</v>
      </c>
      <c r="I1106"/>
      <c r="J1106" t="str">
        <f>IF(Table1[[#This Row],[age_certification]] = "","Not Rated",Table1[[#This Row],[age_certification]])</f>
        <v>Not Rated</v>
      </c>
      <c r="K1106" s="18">
        <v>82</v>
      </c>
      <c r="L1106" s="9" t="s">
        <v>4435</v>
      </c>
      <c r="M1106" s="11">
        <v>6.4</v>
      </c>
      <c r="N1106" s="12">
        <v>445</v>
      </c>
      <c r="O1106" t="str">
        <f>IF(Table1[[#This Row],[imdb_votes]]&gt;100000, "popular", "not popular")</f>
        <v>not popular</v>
      </c>
    </row>
    <row r="1107" spans="1:15" ht="15.75" customHeight="1" x14ac:dyDescent="0.3">
      <c r="A1107" s="1">
        <v>1105</v>
      </c>
      <c r="B1107" s="1" t="s">
        <v>4436</v>
      </c>
      <c r="C1107" s="1" t="s">
        <v>4437</v>
      </c>
      <c r="D1107" s="1" t="str">
        <f>TRIM(CLEAN(Table1[[#This Row],[title]]))</f>
        <v>One by Two</v>
      </c>
      <c r="E1107" s="1" t="s">
        <v>13</v>
      </c>
      <c r="F1107" s="1" t="s">
        <v>4438</v>
      </c>
      <c r="G1107" s="12">
        <v>2014</v>
      </c>
      <c r="H1107" s="4" t="str">
        <f ca="1">IF(Table1[[#This Row],[release_year]]&gt;YEAR(TODAY()) - 50,"Yes", "No")</f>
        <v>Yes</v>
      </c>
      <c r="I1107"/>
      <c r="J1107" t="str">
        <f>IF(Table1[[#This Row],[age_certification]] = "","Not Rated",Table1[[#This Row],[age_certification]])</f>
        <v>Not Rated</v>
      </c>
      <c r="K1107" s="18">
        <v>139</v>
      </c>
      <c r="L1107" s="9" t="s">
        <v>4439</v>
      </c>
      <c r="M1107" s="11">
        <v>3.9</v>
      </c>
      <c r="N1107" s="12">
        <v>745</v>
      </c>
      <c r="O1107" t="str">
        <f>IF(Table1[[#This Row],[imdb_votes]]&gt;100000, "popular", "not popular")</f>
        <v>not popular</v>
      </c>
    </row>
    <row r="1108" spans="1:15" ht="15.75" customHeight="1" x14ac:dyDescent="0.3">
      <c r="A1108" s="1">
        <v>1106</v>
      </c>
      <c r="B1108" s="1" t="s">
        <v>4440</v>
      </c>
      <c r="C1108" s="1" t="s">
        <v>4441</v>
      </c>
      <c r="D1108" s="1" t="str">
        <f>TRIM(CLEAN(Table1[[#This Row],[title]]))</f>
        <v>The Land of Cards</v>
      </c>
      <c r="E1108" s="1" t="s">
        <v>13</v>
      </c>
      <c r="F1108" s="1" t="s">
        <v>4442</v>
      </c>
      <c r="G1108" s="12">
        <v>2013</v>
      </c>
      <c r="H1108" s="4" t="str">
        <f ca="1">IF(Table1[[#This Row],[release_year]]&gt;YEAR(TODAY()) - 50,"Yes", "No")</f>
        <v>Yes</v>
      </c>
      <c r="I1108"/>
      <c r="J1108" t="str">
        <f>IF(Table1[[#This Row],[age_certification]] = "","Not Rated",Table1[[#This Row],[age_certification]])</f>
        <v>Not Rated</v>
      </c>
      <c r="K1108" s="18">
        <v>110</v>
      </c>
      <c r="L1108" s="9" t="s">
        <v>4443</v>
      </c>
      <c r="M1108" s="11">
        <v>5.6</v>
      </c>
      <c r="N1108" s="12">
        <v>407</v>
      </c>
      <c r="O1108" t="str">
        <f>IF(Table1[[#This Row],[imdb_votes]]&gt;100000, "popular", "not popular")</f>
        <v>not popular</v>
      </c>
    </row>
    <row r="1109" spans="1:15" ht="15.75" customHeight="1" x14ac:dyDescent="0.3">
      <c r="A1109" s="1">
        <v>1107</v>
      </c>
      <c r="B1109" s="1" t="s">
        <v>4444</v>
      </c>
      <c r="C1109" s="1" t="s">
        <v>4445</v>
      </c>
      <c r="D1109" s="1" t="str">
        <f>TRIM(CLEAN(Table1[[#This Row],[title]]))</f>
        <v>Starting Over Again</v>
      </c>
      <c r="E1109" s="1" t="s">
        <v>13</v>
      </c>
      <c r="F1109" s="1" t="s">
        <v>4446</v>
      </c>
      <c r="G1109" s="12">
        <v>2014</v>
      </c>
      <c r="H1109" s="4" t="str">
        <f ca="1">IF(Table1[[#This Row],[release_year]]&gt;YEAR(TODAY()) - 50,"Yes", "No")</f>
        <v>Yes</v>
      </c>
      <c r="I1109"/>
      <c r="J1109" t="str">
        <f>IF(Table1[[#This Row],[age_certification]] = "","Not Rated",Table1[[#This Row],[age_certification]])</f>
        <v>Not Rated</v>
      </c>
      <c r="K1109" s="18">
        <v>130</v>
      </c>
      <c r="L1109" s="9" t="s">
        <v>4447</v>
      </c>
      <c r="M1109" s="11">
        <v>8.3000000000000007</v>
      </c>
      <c r="N1109" s="12">
        <v>15</v>
      </c>
      <c r="O1109" t="str">
        <f>IF(Table1[[#This Row],[imdb_votes]]&gt;100000, "popular", "not popular")</f>
        <v>not popular</v>
      </c>
    </row>
    <row r="1110" spans="1:15" ht="15.75" customHeight="1" x14ac:dyDescent="0.3">
      <c r="A1110" s="1">
        <v>1108</v>
      </c>
      <c r="B1110" s="1" t="s">
        <v>4448</v>
      </c>
      <c r="C1110" s="1" t="s">
        <v>4449</v>
      </c>
      <c r="D1110" s="1" t="str">
        <f>TRIM(CLEAN(Table1[[#This Row],[title]]))</f>
        <v>It Takes a Man and a Woman</v>
      </c>
      <c r="E1110" s="1" t="s">
        <v>13</v>
      </c>
      <c r="F1110" s="1" t="s">
        <v>4450</v>
      </c>
      <c r="G1110" s="12">
        <v>2013</v>
      </c>
      <c r="H1110" s="4" t="str">
        <f ca="1">IF(Table1[[#This Row],[release_year]]&gt;YEAR(TODAY()) - 50,"Yes", "No")</f>
        <v>Yes</v>
      </c>
      <c r="I1110"/>
      <c r="J1110" t="str">
        <f>IF(Table1[[#This Row],[age_certification]] = "","Not Rated",Table1[[#This Row],[age_certification]])</f>
        <v>Not Rated</v>
      </c>
      <c r="K1110" s="18">
        <v>120</v>
      </c>
      <c r="L1110" s="9" t="s">
        <v>4451</v>
      </c>
      <c r="M1110" s="11">
        <v>6.7</v>
      </c>
      <c r="N1110" s="12">
        <v>362</v>
      </c>
      <c r="O1110" t="str">
        <f>IF(Table1[[#This Row],[imdb_votes]]&gt;100000, "popular", "not popular")</f>
        <v>not popular</v>
      </c>
    </row>
    <row r="1111" spans="1:15" ht="15.75" customHeight="1" x14ac:dyDescent="0.3">
      <c r="A1111" s="1">
        <v>1109</v>
      </c>
      <c r="B1111" s="1" t="s">
        <v>4452</v>
      </c>
      <c r="C1111" s="1" t="s">
        <v>4453</v>
      </c>
      <c r="D1111" s="1" t="str">
        <f>TRIM(CLEAN(Table1[[#This Row],[title]]))</f>
        <v>Chelsea Handler: Uganda Be Kidding Me Live</v>
      </c>
      <c r="E1111" s="1" t="s">
        <v>13</v>
      </c>
      <c r="F1111" s="1" t="s">
        <v>4454</v>
      </c>
      <c r="G1111" s="12">
        <v>2014</v>
      </c>
      <c r="H1111" s="4" t="str">
        <f ca="1">IF(Table1[[#This Row],[release_year]]&gt;YEAR(TODAY()) - 50,"Yes", "No")</f>
        <v>Yes</v>
      </c>
      <c r="I1111"/>
      <c r="J1111" t="str">
        <f>IF(Table1[[#This Row],[age_certification]] = "","Not Rated",Table1[[#This Row],[age_certification]])</f>
        <v>Not Rated</v>
      </c>
      <c r="K1111" s="18">
        <v>71</v>
      </c>
      <c r="L1111" s="9" t="s">
        <v>4455</v>
      </c>
      <c r="M1111" s="11">
        <v>5.8</v>
      </c>
      <c r="N1111" s="12">
        <v>1165</v>
      </c>
      <c r="O1111" t="str">
        <f>IF(Table1[[#This Row],[imdb_votes]]&gt;100000, "popular", "not popular")</f>
        <v>not popular</v>
      </c>
    </row>
    <row r="1112" spans="1:15" ht="15.75" customHeight="1" x14ac:dyDescent="0.3">
      <c r="A1112" s="1">
        <v>1110</v>
      </c>
      <c r="B1112" s="1" t="s">
        <v>4456</v>
      </c>
      <c r="C1112" s="1" t="s">
        <v>4457</v>
      </c>
      <c r="D1112" s="1" t="str">
        <f>TRIM(CLEAN(Table1[[#This Row],[title]]))</f>
        <v>Wyatt Cenac: Brooklyn</v>
      </c>
      <c r="E1112" s="1" t="s">
        <v>13</v>
      </c>
      <c r="F1112" s="1" t="s">
        <v>4458</v>
      </c>
      <c r="G1112" s="12">
        <v>2014</v>
      </c>
      <c r="H1112" s="4" t="str">
        <f ca="1">IF(Table1[[#This Row],[release_year]]&gt;YEAR(TODAY()) - 50,"Yes", "No")</f>
        <v>Yes</v>
      </c>
      <c r="I1112"/>
      <c r="J1112" t="str">
        <f>IF(Table1[[#This Row],[age_certification]] = "","Not Rated",Table1[[#This Row],[age_certification]])</f>
        <v>Not Rated</v>
      </c>
      <c r="K1112" s="18">
        <v>67</v>
      </c>
      <c r="L1112" s="9" t="s">
        <v>4459</v>
      </c>
      <c r="M1112" s="11">
        <v>6.3</v>
      </c>
      <c r="N1112" s="12">
        <v>228</v>
      </c>
      <c r="O1112" t="str">
        <f>IF(Table1[[#This Row],[imdb_votes]]&gt;100000, "popular", "not popular")</f>
        <v>not popular</v>
      </c>
    </row>
    <row r="1113" spans="1:15" ht="15.75" customHeight="1" x14ac:dyDescent="0.3">
      <c r="A1113" s="1">
        <v>1111</v>
      </c>
      <c r="B1113" s="1" t="s">
        <v>4460</v>
      </c>
      <c r="C1113" s="1" t="s">
        <v>4461</v>
      </c>
      <c r="D1113" s="1" t="str">
        <f>TRIM(CLEAN(Table1[[#This Row],[title]]))</f>
        <v>Xenos</v>
      </c>
      <c r="E1113" s="1" t="s">
        <v>13</v>
      </c>
      <c r="F1113" s="1" t="s">
        <v>4462</v>
      </c>
      <c r="G1113" s="12">
        <v>2013</v>
      </c>
      <c r="H1113" s="4" t="str">
        <f ca="1">IF(Table1[[#This Row],[release_year]]&gt;YEAR(TODAY()) - 50,"Yes", "No")</f>
        <v>Yes</v>
      </c>
      <c r="I1113"/>
      <c r="J1113" t="str">
        <f>IF(Table1[[#This Row],[age_certification]] = "","Not Rated",Table1[[#This Row],[age_certification]])</f>
        <v>Not Rated</v>
      </c>
      <c r="K1113" s="18">
        <v>12</v>
      </c>
      <c r="L1113" s="9" t="s">
        <v>4463</v>
      </c>
      <c r="M1113" s="11">
        <v>7.8</v>
      </c>
      <c r="N1113" s="13"/>
      <c r="O1113" t="str">
        <f>IF(Table1[[#This Row],[imdb_votes]]&gt;100000, "popular", "not popular")</f>
        <v>not popular</v>
      </c>
    </row>
    <row r="1114" spans="1:15" ht="15.75" customHeight="1" x14ac:dyDescent="0.3">
      <c r="A1114" s="1">
        <v>1112</v>
      </c>
      <c r="B1114" s="1" t="s">
        <v>4464</v>
      </c>
      <c r="C1114" s="1" t="s">
        <v>4465</v>
      </c>
      <c r="D1114" s="1" t="str">
        <f>TRIM(CLEAN(Table1[[#This Row],[title]]))</f>
        <v>Seven Souls in the Skull Castle</v>
      </c>
      <c r="E1114" s="1" t="s">
        <v>13</v>
      </c>
      <c r="F1114" s="1" t="s">
        <v>4466</v>
      </c>
      <c r="G1114" s="12">
        <v>2013</v>
      </c>
      <c r="H1114" s="4" t="str">
        <f ca="1">IF(Table1[[#This Row],[release_year]]&gt;YEAR(TODAY()) - 50,"Yes", "No")</f>
        <v>Yes</v>
      </c>
      <c r="I1114"/>
      <c r="J1114" t="str">
        <f>IF(Table1[[#This Row],[age_certification]] = "","Not Rated",Table1[[#This Row],[age_certification]])</f>
        <v>Not Rated</v>
      </c>
      <c r="K1114" s="18">
        <v>179</v>
      </c>
      <c r="L1114" s="9" t="s">
        <v>4467</v>
      </c>
      <c r="M1114" s="11">
        <v>7.3</v>
      </c>
      <c r="N1114" s="12">
        <v>47</v>
      </c>
      <c r="O1114" t="str">
        <f>IF(Table1[[#This Row],[imdb_votes]]&gt;100000, "popular", "not popular")</f>
        <v>not popular</v>
      </c>
    </row>
    <row r="1115" spans="1:15" ht="15.75" customHeight="1" x14ac:dyDescent="0.3">
      <c r="A1115" s="1">
        <v>1113</v>
      </c>
      <c r="B1115" s="1" t="s">
        <v>4468</v>
      </c>
      <c r="C1115" s="1" t="s">
        <v>4469</v>
      </c>
      <c r="D1115" s="1" t="str">
        <f>TRIM(CLEAN(Table1[[#This Row],[title]]))</f>
        <v>Boss &amp; Me</v>
      </c>
      <c r="E1115" s="1" t="s">
        <v>32</v>
      </c>
      <c r="F1115" s="1" t="s">
        <v>4470</v>
      </c>
      <c r="G1115" s="12">
        <v>2014</v>
      </c>
      <c r="H1115" s="4" t="str">
        <f ca="1">IF(Table1[[#This Row],[release_year]]&gt;YEAR(TODAY()) - 50,"Yes", "No")</f>
        <v>Yes</v>
      </c>
      <c r="I1115" s="1" t="s">
        <v>193</v>
      </c>
      <c r="J1115" s="1" t="str">
        <f>IF(Table1[[#This Row],[age_certification]] = "","Not Rated",Table1[[#This Row],[age_certification]])</f>
        <v>TV-PG</v>
      </c>
      <c r="K1115" s="18">
        <v>45</v>
      </c>
      <c r="L1115" s="9" t="s">
        <v>4471</v>
      </c>
      <c r="M1115" s="11">
        <v>7.3</v>
      </c>
      <c r="N1115" s="12">
        <v>424</v>
      </c>
      <c r="O1115" t="str">
        <f>IF(Table1[[#This Row],[imdb_votes]]&gt;100000, "popular", "not popular")</f>
        <v>not popular</v>
      </c>
    </row>
    <row r="1116" spans="1:15" ht="15.75" customHeight="1" x14ac:dyDescent="0.3">
      <c r="A1116" s="1">
        <v>1114</v>
      </c>
      <c r="B1116" s="1" t="s">
        <v>4472</v>
      </c>
      <c r="C1116" s="1" t="s">
        <v>4473</v>
      </c>
      <c r="D1116" s="1" t="str">
        <f>TRIM(CLEAN(Table1[[#This Row],[title]]))</f>
        <v>D.L. Hughley: Clear</v>
      </c>
      <c r="E1116" s="1" t="s">
        <v>13</v>
      </c>
      <c r="F1116" s="1" t="s">
        <v>4474</v>
      </c>
      <c r="G1116" s="12">
        <v>2014</v>
      </c>
      <c r="H1116" s="4" t="str">
        <f ca="1">IF(Table1[[#This Row],[release_year]]&gt;YEAR(TODAY()) - 50,"Yes", "No")</f>
        <v>Yes</v>
      </c>
      <c r="I1116"/>
      <c r="J1116" t="str">
        <f>IF(Table1[[#This Row],[age_certification]] = "","Not Rated",Table1[[#This Row],[age_certification]])</f>
        <v>Not Rated</v>
      </c>
      <c r="K1116" s="18">
        <v>59</v>
      </c>
      <c r="L1116" s="9" t="s">
        <v>4475</v>
      </c>
      <c r="M1116" s="11">
        <v>6.9</v>
      </c>
      <c r="N1116" s="12">
        <v>249</v>
      </c>
      <c r="O1116" t="str">
        <f>IF(Table1[[#This Row],[imdb_votes]]&gt;100000, "popular", "not popular")</f>
        <v>not popular</v>
      </c>
    </row>
    <row r="1117" spans="1:15" ht="15.75" customHeight="1" x14ac:dyDescent="0.3">
      <c r="A1117" s="1">
        <v>1115</v>
      </c>
      <c r="B1117" s="1" t="s">
        <v>4476</v>
      </c>
      <c r="C1117" s="1" t="s">
        <v>4477</v>
      </c>
      <c r="D1117" s="1" t="str">
        <f>TRIM(CLEAN(Table1[[#This Row],[title]]))</f>
        <v>Giraffada</v>
      </c>
      <c r="E1117" s="1" t="s">
        <v>13</v>
      </c>
      <c r="F1117" s="1" t="s">
        <v>4478</v>
      </c>
      <c r="G1117" s="12">
        <v>2014</v>
      </c>
      <c r="H1117" s="4" t="str">
        <f ca="1">IF(Table1[[#This Row],[release_year]]&gt;YEAR(TODAY()) - 50,"Yes", "No")</f>
        <v>Yes</v>
      </c>
      <c r="I1117"/>
      <c r="J1117" t="str">
        <f>IF(Table1[[#This Row],[age_certification]] = "","Not Rated",Table1[[#This Row],[age_certification]])</f>
        <v>Not Rated</v>
      </c>
      <c r="K1117" s="18">
        <v>85</v>
      </c>
      <c r="L1117" s="9" t="s">
        <v>4479</v>
      </c>
      <c r="M1117" s="11">
        <v>6.3</v>
      </c>
      <c r="N1117" s="12">
        <v>234</v>
      </c>
      <c r="O1117" t="str">
        <f>IF(Table1[[#This Row],[imdb_votes]]&gt;100000, "popular", "not popular")</f>
        <v>not popular</v>
      </c>
    </row>
    <row r="1118" spans="1:15" ht="15.75" customHeight="1" x14ac:dyDescent="0.3">
      <c r="A1118" s="1">
        <v>1116</v>
      </c>
      <c r="B1118" s="1" t="s">
        <v>4480</v>
      </c>
      <c r="C1118" s="1" t="s">
        <v>4481</v>
      </c>
      <c r="D1118" s="1" t="str">
        <f>TRIM(CLEAN(Table1[[#This Row],[title]]))</f>
        <v>Bobby Jasoos</v>
      </c>
      <c r="E1118" s="1" t="s">
        <v>13</v>
      </c>
      <c r="F1118" s="1" t="s">
        <v>4482</v>
      </c>
      <c r="G1118" s="12">
        <v>2014</v>
      </c>
      <c r="H1118" s="4" t="str">
        <f ca="1">IF(Table1[[#This Row],[release_year]]&gt;YEAR(TODAY()) - 50,"Yes", "No")</f>
        <v>Yes</v>
      </c>
      <c r="I1118"/>
      <c r="J1118" t="str">
        <f>IF(Table1[[#This Row],[age_certification]] = "","Not Rated",Table1[[#This Row],[age_certification]])</f>
        <v>Not Rated</v>
      </c>
      <c r="K1118" s="18">
        <v>121</v>
      </c>
      <c r="L1118" s="9" t="s">
        <v>4483</v>
      </c>
      <c r="M1118" s="11">
        <v>5.5</v>
      </c>
      <c r="N1118" s="12">
        <v>2310</v>
      </c>
      <c r="O1118" t="str">
        <f>IF(Table1[[#This Row],[imdb_votes]]&gt;100000, "popular", "not popular")</f>
        <v>not popular</v>
      </c>
    </row>
    <row r="1119" spans="1:15" ht="15.75" customHeight="1" x14ac:dyDescent="0.3">
      <c r="A1119" s="1">
        <v>1117</v>
      </c>
      <c r="B1119" s="1" t="s">
        <v>4484</v>
      </c>
      <c r="C1119" s="1" t="s">
        <v>4485</v>
      </c>
      <c r="D1119" s="1" t="str">
        <f>TRIM(CLEAN(Table1[[#This Row],[title]]))</f>
        <v>Grandmother's Farm</v>
      </c>
      <c r="E1119" s="1" t="s">
        <v>13</v>
      </c>
      <c r="G1119" s="12">
        <v>2013</v>
      </c>
      <c r="H1119" s="4" t="str">
        <f ca="1">IF(Table1[[#This Row],[release_year]]&gt;YEAR(TODAY()) - 50,"Yes", "No")</f>
        <v>Yes</v>
      </c>
      <c r="I1119"/>
      <c r="J1119" t="str">
        <f>IF(Table1[[#This Row],[age_certification]] = "","Not Rated",Table1[[#This Row],[age_certification]])</f>
        <v>Not Rated</v>
      </c>
      <c r="K1119" s="18">
        <v>71</v>
      </c>
      <c r="L1119" s="9" t="s">
        <v>4486</v>
      </c>
      <c r="M1119" s="11">
        <v>2.9</v>
      </c>
      <c r="N1119" s="12">
        <v>74</v>
      </c>
      <c r="O1119" t="str">
        <f>IF(Table1[[#This Row],[imdb_votes]]&gt;100000, "popular", "not popular")</f>
        <v>not popular</v>
      </c>
    </row>
    <row r="1120" spans="1:15" ht="15.75" customHeight="1" x14ac:dyDescent="0.3">
      <c r="A1120" s="1">
        <v>1118</v>
      </c>
      <c r="B1120" s="1" t="s">
        <v>4487</v>
      </c>
      <c r="C1120" s="1" t="s">
        <v>4488</v>
      </c>
      <c r="D1120" s="1" t="str">
        <f>TRIM(CLEAN(Table1[[#This Row],[title]]))</f>
        <v>Anaamika</v>
      </c>
      <c r="E1120" s="1" t="s">
        <v>13</v>
      </c>
      <c r="F1120" s="1" t="s">
        <v>4489</v>
      </c>
      <c r="G1120" s="12">
        <v>2014</v>
      </c>
      <c r="H1120" s="4" t="str">
        <f ca="1">IF(Table1[[#This Row],[release_year]]&gt;YEAR(TODAY()) - 50,"Yes", "No")</f>
        <v>Yes</v>
      </c>
      <c r="I1120" s="1" t="s">
        <v>20</v>
      </c>
      <c r="J1120" s="1" t="str">
        <f>IF(Table1[[#This Row],[age_certification]] = "","Not Rated",Table1[[#This Row],[age_certification]])</f>
        <v>PG</v>
      </c>
      <c r="K1120" s="18">
        <v>124</v>
      </c>
      <c r="L1120" s="9" t="s">
        <v>4490</v>
      </c>
      <c r="M1120" s="11">
        <v>5.5</v>
      </c>
      <c r="N1120" s="12">
        <v>260</v>
      </c>
      <c r="O1120" t="str">
        <f>IF(Table1[[#This Row],[imdb_votes]]&gt;100000, "popular", "not popular")</f>
        <v>not popular</v>
      </c>
    </row>
    <row r="1121" spans="1:15" ht="15.75" customHeight="1" x14ac:dyDescent="0.3">
      <c r="A1121" s="1">
        <v>1119</v>
      </c>
      <c r="B1121" s="1" t="s">
        <v>4491</v>
      </c>
      <c r="C1121" s="1" t="s">
        <v>4492</v>
      </c>
      <c r="D1121" s="1" t="str">
        <f>TRIM(CLEAN(Table1[[#This Row],[title]]))</f>
        <v>Mumbai Delhi Mumbai</v>
      </c>
      <c r="E1121" s="1" t="s">
        <v>13</v>
      </c>
      <c r="F1121" s="1" t="s">
        <v>4493</v>
      </c>
      <c r="G1121" s="12">
        <v>2014</v>
      </c>
      <c r="H1121" s="4" t="str">
        <f ca="1">IF(Table1[[#This Row],[release_year]]&gt;YEAR(TODAY()) - 50,"Yes", "No")</f>
        <v>Yes</v>
      </c>
      <c r="I1121" s="1" t="s">
        <v>20</v>
      </c>
      <c r="J1121" s="1" t="str">
        <f>IF(Table1[[#This Row],[age_certification]] = "","Not Rated",Table1[[#This Row],[age_certification]])</f>
        <v>PG</v>
      </c>
      <c r="K1121" s="18">
        <v>120</v>
      </c>
      <c r="L1121" s="9" t="s">
        <v>4494</v>
      </c>
      <c r="M1121" s="11">
        <v>5.7</v>
      </c>
      <c r="N1121" s="12">
        <v>354</v>
      </c>
      <c r="O1121" t="str">
        <f>IF(Table1[[#This Row],[imdb_votes]]&gt;100000, "popular", "not popular")</f>
        <v>not popular</v>
      </c>
    </row>
    <row r="1122" spans="1:15" ht="15.75" customHeight="1" x14ac:dyDescent="0.3">
      <c r="A1122" s="1">
        <v>1120</v>
      </c>
      <c r="B1122" s="1" t="s">
        <v>4495</v>
      </c>
      <c r="C1122" s="1" t="s">
        <v>4496</v>
      </c>
      <c r="D1122" s="1" t="str">
        <f>TRIM(CLEAN(Table1[[#This Row],[title]]))</f>
        <v>A Place in the Stars</v>
      </c>
      <c r="E1122" s="1" t="s">
        <v>13</v>
      </c>
      <c r="F1122" s="1" t="s">
        <v>4497</v>
      </c>
      <c r="G1122" s="12">
        <v>2014</v>
      </c>
      <c r="H1122" s="4" t="str">
        <f ca="1">IF(Table1[[#This Row],[release_year]]&gt;YEAR(TODAY()) - 50,"Yes", "No")</f>
        <v>Yes</v>
      </c>
      <c r="I1122"/>
      <c r="J1122" t="str">
        <f>IF(Table1[[#This Row],[age_certification]] = "","Not Rated",Table1[[#This Row],[age_certification]])</f>
        <v>Not Rated</v>
      </c>
      <c r="K1122" s="18">
        <v>112</v>
      </c>
      <c r="L1122" s="9" t="s">
        <v>4498</v>
      </c>
      <c r="M1122" s="11">
        <v>6.2</v>
      </c>
      <c r="N1122" s="12">
        <v>19</v>
      </c>
      <c r="O1122" t="str">
        <f>IF(Table1[[#This Row],[imdb_votes]]&gt;100000, "popular", "not popular")</f>
        <v>not popular</v>
      </c>
    </row>
    <row r="1123" spans="1:15" ht="15.75" customHeight="1" x14ac:dyDescent="0.3">
      <c r="A1123" s="1">
        <v>1121</v>
      </c>
      <c r="B1123" s="1" t="s">
        <v>4499</v>
      </c>
      <c r="C1123" s="1" t="s">
        <v>4500</v>
      </c>
      <c r="D1123" s="1" t="str">
        <f>TRIM(CLEAN(Table1[[#This Row],[title]]))</f>
        <v>That Thing Called Tadhana</v>
      </c>
      <c r="E1123" s="1" t="s">
        <v>13</v>
      </c>
      <c r="F1123" s="1" t="s">
        <v>4501</v>
      </c>
      <c r="G1123" s="12">
        <v>2014</v>
      </c>
      <c r="H1123" s="4" t="str">
        <f ca="1">IF(Table1[[#This Row],[release_year]]&gt;YEAR(TODAY()) - 50,"Yes", "No")</f>
        <v>Yes</v>
      </c>
      <c r="I1123"/>
      <c r="J1123" t="str">
        <f>IF(Table1[[#This Row],[age_certification]] = "","Not Rated",Table1[[#This Row],[age_certification]])</f>
        <v>Not Rated</v>
      </c>
      <c r="K1123" s="18">
        <v>110</v>
      </c>
      <c r="L1123" s="9" t="s">
        <v>4502</v>
      </c>
      <c r="M1123" s="11">
        <v>7.4</v>
      </c>
      <c r="N1123" s="12">
        <v>1050</v>
      </c>
      <c r="O1123" t="str">
        <f>IF(Table1[[#This Row],[imdb_votes]]&gt;100000, "popular", "not popular")</f>
        <v>not popular</v>
      </c>
    </row>
    <row r="1124" spans="1:15" ht="15.75" customHeight="1" x14ac:dyDescent="0.3">
      <c r="A1124" s="1">
        <v>1122</v>
      </c>
      <c r="B1124" s="1" t="s">
        <v>4503</v>
      </c>
      <c r="C1124" s="1" t="s">
        <v>4504</v>
      </c>
      <c r="D1124" s="1" t="str">
        <f>TRIM(CLEAN(Table1[[#This Row],[title]]))</f>
        <v>Gori Tere Pyaar Mein</v>
      </c>
      <c r="E1124" s="1" t="s">
        <v>13</v>
      </c>
      <c r="F1124" s="1" t="s">
        <v>4505</v>
      </c>
      <c r="G1124" s="12">
        <v>2013</v>
      </c>
      <c r="H1124" s="4" t="str">
        <f ca="1">IF(Table1[[#This Row],[release_year]]&gt;YEAR(TODAY()) - 50,"Yes", "No")</f>
        <v>Yes</v>
      </c>
      <c r="I1124"/>
      <c r="J1124" t="str">
        <f>IF(Table1[[#This Row],[age_certification]] = "","Not Rated",Table1[[#This Row],[age_certification]])</f>
        <v>Not Rated</v>
      </c>
      <c r="K1124" s="18">
        <v>150</v>
      </c>
      <c r="L1124" s="9" t="s">
        <v>4506</v>
      </c>
      <c r="M1124" s="11">
        <v>4.9000000000000004</v>
      </c>
      <c r="N1124" s="12">
        <v>3838</v>
      </c>
      <c r="O1124" t="str">
        <f>IF(Table1[[#This Row],[imdb_votes]]&gt;100000, "popular", "not popular")</f>
        <v>not popular</v>
      </c>
    </row>
    <row r="1125" spans="1:15" ht="15.75" customHeight="1" x14ac:dyDescent="0.3">
      <c r="A1125" s="1">
        <v>1123</v>
      </c>
      <c r="B1125" s="1" t="s">
        <v>4507</v>
      </c>
      <c r="C1125" s="1" t="s">
        <v>4508</v>
      </c>
      <c r="D1125" s="1" t="str">
        <f>TRIM(CLEAN(Table1[[#This Row],[title]]))</f>
        <v>She's Dating the Gangster</v>
      </c>
      <c r="E1125" s="1" t="s">
        <v>13</v>
      </c>
      <c r="F1125" s="1" t="s">
        <v>4509</v>
      </c>
      <c r="G1125" s="12">
        <v>2014</v>
      </c>
      <c r="H1125" s="4" t="str">
        <f ca="1">IF(Table1[[#This Row],[release_year]]&gt;YEAR(TODAY()) - 50,"Yes", "No")</f>
        <v>Yes</v>
      </c>
      <c r="I1125"/>
      <c r="J1125" t="str">
        <f>IF(Table1[[#This Row],[age_certification]] = "","Not Rated",Table1[[#This Row],[age_certification]])</f>
        <v>Not Rated</v>
      </c>
      <c r="K1125" s="18">
        <v>105</v>
      </c>
      <c r="L1125" s="9" t="s">
        <v>4510</v>
      </c>
      <c r="M1125" s="11">
        <v>7</v>
      </c>
      <c r="N1125" s="12">
        <v>1079</v>
      </c>
      <c r="O1125" t="str">
        <f>IF(Table1[[#This Row],[imdb_votes]]&gt;100000, "popular", "not popular")</f>
        <v>not popular</v>
      </c>
    </row>
    <row r="1126" spans="1:15" ht="15.75" customHeight="1" x14ac:dyDescent="0.3">
      <c r="A1126" s="1">
        <v>1124</v>
      </c>
      <c r="B1126" s="1" t="s">
        <v>4511</v>
      </c>
      <c r="C1126" s="1" t="s">
        <v>4512</v>
      </c>
      <c r="D1126" s="1" t="str">
        <f>TRIM(CLEAN(Table1[[#This Row],[title]]))</f>
        <v>Deewana Main Deewana</v>
      </c>
      <c r="E1126" s="1" t="s">
        <v>13</v>
      </c>
      <c r="F1126" s="1" t="s">
        <v>4513</v>
      </c>
      <c r="G1126" s="12">
        <v>2013</v>
      </c>
      <c r="H1126" s="4" t="str">
        <f ca="1">IF(Table1[[#This Row],[release_year]]&gt;YEAR(TODAY()) - 50,"Yes", "No")</f>
        <v>Yes</v>
      </c>
      <c r="I1126"/>
      <c r="J1126" t="str">
        <f>IF(Table1[[#This Row],[age_certification]] = "","Not Rated",Table1[[#This Row],[age_certification]])</f>
        <v>Not Rated</v>
      </c>
      <c r="K1126" s="18">
        <v>107</v>
      </c>
      <c r="L1126" s="9" t="s">
        <v>4514</v>
      </c>
      <c r="M1126" s="11">
        <v>2.6</v>
      </c>
      <c r="N1126" s="12">
        <v>374</v>
      </c>
      <c r="O1126" t="str">
        <f>IF(Table1[[#This Row],[imdb_votes]]&gt;100000, "popular", "not popular")</f>
        <v>not popular</v>
      </c>
    </row>
    <row r="1127" spans="1:15" ht="15.75" customHeight="1" x14ac:dyDescent="0.3">
      <c r="A1127" s="1">
        <v>1125</v>
      </c>
      <c r="B1127" s="1" t="s">
        <v>4515</v>
      </c>
      <c r="C1127" s="1" t="s">
        <v>4516</v>
      </c>
      <c r="D1127" s="1" t="str">
        <f>TRIM(CLEAN(Table1[[#This Row],[title]]))</f>
        <v>Two Fathers</v>
      </c>
      <c r="E1127" s="1" t="s">
        <v>32</v>
      </c>
      <c r="F1127" s="1" t="s">
        <v>4517</v>
      </c>
      <c r="G1127" s="12">
        <v>2013</v>
      </c>
      <c r="H1127" s="4" t="str">
        <f ca="1">IF(Table1[[#This Row],[release_year]]&gt;YEAR(TODAY()) - 50,"Yes", "No")</f>
        <v>Yes</v>
      </c>
      <c r="I1127" s="1" t="s">
        <v>34</v>
      </c>
      <c r="J1127" s="1" t="str">
        <f>IF(Table1[[#This Row],[age_certification]] = "","Not Rated",Table1[[#This Row],[age_certification]])</f>
        <v>TV-14</v>
      </c>
      <c r="K1127" s="18">
        <v>44</v>
      </c>
      <c r="L1127" s="9" t="s">
        <v>4518</v>
      </c>
      <c r="M1127" s="11">
        <v>8</v>
      </c>
      <c r="N1127" s="12">
        <v>54</v>
      </c>
      <c r="O1127" t="str">
        <f>IF(Table1[[#This Row],[imdb_votes]]&gt;100000, "popular", "not popular")</f>
        <v>not popular</v>
      </c>
    </row>
    <row r="1128" spans="1:15" ht="15.75" customHeight="1" x14ac:dyDescent="0.3">
      <c r="A1128" s="1">
        <v>1126</v>
      </c>
      <c r="B1128" s="1" t="s">
        <v>4519</v>
      </c>
      <c r="C1128" s="1" t="s">
        <v>4520</v>
      </c>
      <c r="D1128" s="1" t="str">
        <f>TRIM(CLEAN(Table1[[#This Row],[title]]))</f>
        <v>Sommore: Chandelier Status</v>
      </c>
      <c r="E1128" s="1" t="s">
        <v>13</v>
      </c>
      <c r="F1128" s="1" t="s">
        <v>4521</v>
      </c>
      <c r="G1128" s="12">
        <v>2013</v>
      </c>
      <c r="H1128" s="4" t="str">
        <f ca="1">IF(Table1[[#This Row],[release_year]]&gt;YEAR(TODAY()) - 50,"Yes", "No")</f>
        <v>Yes</v>
      </c>
      <c r="I1128"/>
      <c r="J1128" t="str">
        <f>IF(Table1[[#This Row],[age_certification]] = "","Not Rated",Table1[[#This Row],[age_certification]])</f>
        <v>Not Rated</v>
      </c>
      <c r="K1128" s="18">
        <v>75</v>
      </c>
      <c r="L1128" s="9" t="s">
        <v>4522</v>
      </c>
      <c r="M1128" s="11">
        <v>6.6</v>
      </c>
      <c r="N1128" s="12">
        <v>95</v>
      </c>
      <c r="O1128" t="str">
        <f>IF(Table1[[#This Row],[imdb_votes]]&gt;100000, "popular", "not popular")</f>
        <v>not popular</v>
      </c>
    </row>
    <row r="1129" spans="1:15" ht="15.75" customHeight="1" x14ac:dyDescent="0.3">
      <c r="A1129" s="1">
        <v>1127</v>
      </c>
      <c r="B1129" s="1" t="s">
        <v>4523</v>
      </c>
      <c r="C1129" s="1" t="s">
        <v>4524</v>
      </c>
      <c r="D1129" s="1" t="str">
        <f>TRIM(CLEAN(Table1[[#This Row],[title]]))</f>
        <v>E-Team</v>
      </c>
      <c r="E1129" s="1" t="s">
        <v>13</v>
      </c>
      <c r="F1129" s="1" t="s">
        <v>4525</v>
      </c>
      <c r="G1129" s="12">
        <v>2014</v>
      </c>
      <c r="H1129" s="4" t="str">
        <f ca="1">IF(Table1[[#This Row],[release_year]]&gt;YEAR(TODAY()) - 50,"Yes", "No")</f>
        <v>Yes</v>
      </c>
      <c r="I1129"/>
      <c r="J1129" t="str">
        <f>IF(Table1[[#This Row],[age_certification]] = "","Not Rated",Table1[[#This Row],[age_certification]])</f>
        <v>Not Rated</v>
      </c>
      <c r="K1129" s="18">
        <v>88</v>
      </c>
      <c r="L1129" s="9" t="s">
        <v>4526</v>
      </c>
      <c r="M1129" s="11">
        <v>7.1</v>
      </c>
      <c r="N1129" s="12">
        <v>873</v>
      </c>
      <c r="O1129" t="str">
        <f>IF(Table1[[#This Row],[imdb_votes]]&gt;100000, "popular", "not popular")</f>
        <v>not popular</v>
      </c>
    </row>
    <row r="1130" spans="1:15" ht="15.75" customHeight="1" x14ac:dyDescent="0.3">
      <c r="A1130" s="1">
        <v>1128</v>
      </c>
      <c r="B1130" s="1" t="s">
        <v>4527</v>
      </c>
      <c r="C1130" s="1" t="s">
        <v>4528</v>
      </c>
      <c r="D1130" s="1" t="str">
        <f>TRIM(CLEAN(Table1[[#This Row],[title]]))</f>
        <v>The Royal Bengal Tiger</v>
      </c>
      <c r="E1130" s="1" t="s">
        <v>13</v>
      </c>
      <c r="F1130" s="1" t="s">
        <v>4529</v>
      </c>
      <c r="G1130" s="12">
        <v>2014</v>
      </c>
      <c r="H1130" s="4" t="str">
        <f ca="1">IF(Table1[[#This Row],[release_year]]&gt;YEAR(TODAY()) - 50,"Yes", "No")</f>
        <v>Yes</v>
      </c>
      <c r="I1130"/>
      <c r="J1130" t="str">
        <f>IF(Table1[[#This Row],[age_certification]] = "","Not Rated",Table1[[#This Row],[age_certification]])</f>
        <v>Not Rated</v>
      </c>
      <c r="K1130" s="18">
        <v>107</v>
      </c>
      <c r="L1130" s="9" t="s">
        <v>4530</v>
      </c>
      <c r="M1130" s="11">
        <v>6.9</v>
      </c>
      <c r="N1130" s="12">
        <v>874</v>
      </c>
      <c r="O1130" t="str">
        <f>IF(Table1[[#This Row],[imdb_votes]]&gt;100000, "popular", "not popular")</f>
        <v>not popular</v>
      </c>
    </row>
    <row r="1131" spans="1:15" ht="15.75" customHeight="1" x14ac:dyDescent="0.3">
      <c r="A1131" s="1">
        <v>1129</v>
      </c>
      <c r="B1131" s="1" t="s">
        <v>4531</v>
      </c>
      <c r="C1131" s="1" t="s">
        <v>4532</v>
      </c>
      <c r="D1131" s="1" t="str">
        <f>TRIM(CLEAN(Table1[[#This Row],[title]]))</f>
        <v>Chhota Bheem &amp; Krishna vs Zimbara</v>
      </c>
      <c r="E1131" s="1" t="s">
        <v>13</v>
      </c>
      <c r="F1131" s="1" t="s">
        <v>4533</v>
      </c>
      <c r="G1131" s="12">
        <v>2013</v>
      </c>
      <c r="H1131" s="4" t="str">
        <f ca="1">IF(Table1[[#This Row],[release_year]]&gt;YEAR(TODAY()) - 50,"Yes", "No")</f>
        <v>Yes</v>
      </c>
      <c r="I1131" s="1" t="s">
        <v>43</v>
      </c>
      <c r="J1131" s="1" t="str">
        <f>IF(Table1[[#This Row],[age_certification]] = "","Not Rated",Table1[[#This Row],[age_certification]])</f>
        <v>G</v>
      </c>
      <c r="K1131" s="18">
        <v>64</v>
      </c>
      <c r="L1131" s="9" t="s">
        <v>4534</v>
      </c>
      <c r="M1131" s="11">
        <v>8.6</v>
      </c>
      <c r="N1131" s="12">
        <v>13</v>
      </c>
      <c r="O1131" t="str">
        <f>IF(Table1[[#This Row],[imdb_votes]]&gt;100000, "popular", "not popular")</f>
        <v>not popular</v>
      </c>
    </row>
    <row r="1132" spans="1:15" ht="15.75" customHeight="1" x14ac:dyDescent="0.3">
      <c r="A1132" s="1">
        <v>1130</v>
      </c>
      <c r="B1132" s="1" t="s">
        <v>4535</v>
      </c>
      <c r="C1132" s="1" t="s">
        <v>4536</v>
      </c>
      <c r="D1132" s="1" t="str">
        <f>TRIM(CLEAN(Table1[[#This Row],[title]]))</f>
        <v>Gollu Aur Pappu</v>
      </c>
      <c r="E1132" s="1" t="s">
        <v>13</v>
      </c>
      <c r="F1132" s="1" t="s">
        <v>4537</v>
      </c>
      <c r="G1132" s="12">
        <v>2014</v>
      </c>
      <c r="H1132" s="4" t="str">
        <f ca="1">IF(Table1[[#This Row],[release_year]]&gt;YEAR(TODAY()) - 50,"Yes", "No")</f>
        <v>Yes</v>
      </c>
      <c r="I1132" s="1" t="s">
        <v>43</v>
      </c>
      <c r="J1132" s="1" t="str">
        <f>IF(Table1[[#This Row],[age_certification]] = "","Not Rated",Table1[[#This Row],[age_certification]])</f>
        <v>G</v>
      </c>
      <c r="K1132" s="18">
        <v>112</v>
      </c>
      <c r="L1132" s="9" t="s">
        <v>4538</v>
      </c>
      <c r="M1132" s="11">
        <v>3.8</v>
      </c>
      <c r="N1132" s="12">
        <v>118</v>
      </c>
      <c r="O1132" t="str">
        <f>IF(Table1[[#This Row],[imdb_votes]]&gt;100000, "popular", "not popular")</f>
        <v>not popular</v>
      </c>
    </row>
    <row r="1133" spans="1:15" ht="15.75" customHeight="1" x14ac:dyDescent="0.3">
      <c r="A1133" s="1">
        <v>1131</v>
      </c>
      <c r="B1133" s="1" t="s">
        <v>4539</v>
      </c>
      <c r="C1133" s="1" t="s">
        <v>4540</v>
      </c>
      <c r="D1133" s="1" t="str">
        <f>TRIM(CLEAN(Table1[[#This Row],[title]]))</f>
        <v>Mystic Whispers</v>
      </c>
      <c r="E1133" s="1" t="s">
        <v>32</v>
      </c>
      <c r="F1133" s="1" t="s">
        <v>4541</v>
      </c>
      <c r="G1133" s="12">
        <v>2014</v>
      </c>
      <c r="H1133" s="4" t="str">
        <f ca="1">IF(Table1[[#This Row],[release_year]]&gt;YEAR(TODAY()) - 50,"Yes", "No")</f>
        <v>Yes</v>
      </c>
      <c r="I1133" s="1" t="s">
        <v>34</v>
      </c>
      <c r="J1133" s="1" t="str">
        <f>IF(Table1[[#This Row],[age_certification]] = "","Not Rated",Table1[[#This Row],[age_certification]])</f>
        <v>TV-14</v>
      </c>
      <c r="K1133" s="18">
        <v>26</v>
      </c>
      <c r="L1133" s="9" t="s">
        <v>4542</v>
      </c>
      <c r="M1133" s="11">
        <v>6.9</v>
      </c>
      <c r="N1133" s="12">
        <v>17</v>
      </c>
      <c r="O1133" t="str">
        <f>IF(Table1[[#This Row],[imdb_votes]]&gt;100000, "popular", "not popular")</f>
        <v>not popular</v>
      </c>
    </row>
    <row r="1134" spans="1:15" ht="15.75" customHeight="1" x14ac:dyDescent="0.3">
      <c r="A1134" s="1">
        <v>1132</v>
      </c>
      <c r="B1134" s="1" t="s">
        <v>4543</v>
      </c>
      <c r="C1134" s="1" t="s">
        <v>4544</v>
      </c>
      <c r="D1134" s="1" t="str">
        <f>TRIM(CLEAN(Table1[[#This Row],[title]]))</f>
        <v>The Amazing Praybeyt Benjamin</v>
      </c>
      <c r="E1134" s="1" t="s">
        <v>13</v>
      </c>
      <c r="F1134" s="1" t="s">
        <v>4545</v>
      </c>
      <c r="G1134" s="12">
        <v>2014</v>
      </c>
      <c r="H1134" s="4" t="str">
        <f ca="1">IF(Table1[[#This Row],[release_year]]&gt;YEAR(TODAY()) - 50,"Yes", "No")</f>
        <v>Yes</v>
      </c>
      <c r="I1134"/>
      <c r="J1134" t="str">
        <f>IF(Table1[[#This Row],[age_certification]] = "","Not Rated",Table1[[#This Row],[age_certification]])</f>
        <v>Not Rated</v>
      </c>
      <c r="K1134" s="18">
        <v>105</v>
      </c>
      <c r="L1134" s="9" t="s">
        <v>4546</v>
      </c>
      <c r="M1134" s="11">
        <v>4</v>
      </c>
      <c r="N1134" s="12">
        <v>195</v>
      </c>
      <c r="O1134" t="str">
        <f>IF(Table1[[#This Row],[imdb_votes]]&gt;100000, "popular", "not popular")</f>
        <v>not popular</v>
      </c>
    </row>
    <row r="1135" spans="1:15" ht="15.75" customHeight="1" x14ac:dyDescent="0.3">
      <c r="A1135" s="1">
        <v>1133</v>
      </c>
      <c r="B1135" s="1" t="s">
        <v>4547</v>
      </c>
      <c r="C1135" s="1" t="s">
        <v>4548</v>
      </c>
      <c r="D1135" s="1" t="str">
        <f>TRIM(CLEAN(Table1[[#This Row],[title]]))</f>
        <v>Diamonds in the Sky</v>
      </c>
      <c r="E1135" s="1" t="s">
        <v>13</v>
      </c>
      <c r="F1135" s="1" t="s">
        <v>4549</v>
      </c>
      <c r="G1135" s="12">
        <v>2014</v>
      </c>
      <c r="H1135" s="4" t="str">
        <f ca="1">IF(Table1[[#This Row],[release_year]]&gt;YEAR(TODAY()) - 50,"Yes", "No")</f>
        <v>Yes</v>
      </c>
      <c r="I1135"/>
      <c r="J1135" t="str">
        <f>IF(Table1[[#This Row],[age_certification]] = "","Not Rated",Table1[[#This Row],[age_certification]])</f>
        <v>Not Rated</v>
      </c>
      <c r="K1135" s="18">
        <v>132</v>
      </c>
      <c r="L1135" s="9" t="s">
        <v>4550</v>
      </c>
      <c r="M1135" s="11">
        <v>7.4</v>
      </c>
      <c r="N1135" s="12">
        <v>10</v>
      </c>
      <c r="O1135" t="str">
        <f>IF(Table1[[#This Row],[imdb_votes]]&gt;100000, "popular", "not popular")</f>
        <v>not popular</v>
      </c>
    </row>
    <row r="1136" spans="1:15" ht="15.75" customHeight="1" x14ac:dyDescent="0.3">
      <c r="A1136" s="1">
        <v>1134</v>
      </c>
      <c r="B1136" s="1" t="s">
        <v>4551</v>
      </c>
      <c r="C1136" s="1" t="s">
        <v>4552</v>
      </c>
      <c r="D1136" s="1" t="str">
        <f>TRIM(CLEAN(Table1[[#This Row],[title]]))</f>
        <v>Chhota Bheem Neeli Pahaadi</v>
      </c>
      <c r="E1136" s="1" t="s">
        <v>13</v>
      </c>
      <c r="F1136" s="1" t="s">
        <v>4553</v>
      </c>
      <c r="G1136" s="12">
        <v>2013</v>
      </c>
      <c r="H1136" s="4" t="str">
        <f ca="1">IF(Table1[[#This Row],[release_year]]&gt;YEAR(TODAY()) - 50,"Yes", "No")</f>
        <v>Yes</v>
      </c>
      <c r="I1136" s="1" t="s">
        <v>43</v>
      </c>
      <c r="J1136" s="1" t="str">
        <f>IF(Table1[[#This Row],[age_certification]] = "","Not Rated",Table1[[#This Row],[age_certification]])</f>
        <v>G</v>
      </c>
      <c r="K1136" s="18">
        <v>63</v>
      </c>
      <c r="L1136" s="9" t="s">
        <v>4554</v>
      </c>
      <c r="M1136" s="11">
        <v>8.5</v>
      </c>
      <c r="N1136" s="12">
        <v>9</v>
      </c>
      <c r="O1136" t="str">
        <f>IF(Table1[[#This Row],[imdb_votes]]&gt;100000, "popular", "not popular")</f>
        <v>not popular</v>
      </c>
    </row>
    <row r="1137" spans="1:15" ht="15.75" customHeight="1" x14ac:dyDescent="0.3">
      <c r="A1137" s="1">
        <v>1135</v>
      </c>
      <c r="B1137" s="1" t="s">
        <v>4555</v>
      </c>
      <c r="C1137" s="1" t="s">
        <v>4556</v>
      </c>
      <c r="D1137" s="1" t="str">
        <f>TRIM(CLEAN(Table1[[#This Row],[title]]))</f>
        <v>Doctor Bello</v>
      </c>
      <c r="E1137" s="1" t="s">
        <v>13</v>
      </c>
      <c r="F1137" s="1" t="s">
        <v>4557</v>
      </c>
      <c r="G1137" s="12">
        <v>2013</v>
      </c>
      <c r="H1137" s="4" t="str">
        <f ca="1">IF(Table1[[#This Row],[release_year]]&gt;YEAR(TODAY()) - 50,"Yes", "No")</f>
        <v>Yes</v>
      </c>
      <c r="I1137"/>
      <c r="J1137" t="str">
        <f>IF(Table1[[#This Row],[age_certification]] = "","Not Rated",Table1[[#This Row],[age_certification]])</f>
        <v>Not Rated</v>
      </c>
      <c r="K1137" s="18">
        <v>95</v>
      </c>
      <c r="L1137" s="9" t="s">
        <v>4558</v>
      </c>
      <c r="M1137" s="11">
        <v>4.8</v>
      </c>
      <c r="N1137" s="12">
        <v>54</v>
      </c>
      <c r="O1137" t="str">
        <f>IF(Table1[[#This Row],[imdb_votes]]&gt;100000, "popular", "not popular")</f>
        <v>not popular</v>
      </c>
    </row>
    <row r="1138" spans="1:15" ht="15.75" customHeight="1" x14ac:dyDescent="0.3">
      <c r="A1138" s="1">
        <v>1136</v>
      </c>
      <c r="B1138" s="1" t="s">
        <v>4559</v>
      </c>
      <c r="C1138" s="1" t="s">
        <v>4560</v>
      </c>
      <c r="D1138" s="1" t="str">
        <f>TRIM(CLEAN(Table1[[#This Row],[title]]))</f>
        <v>Chhota Bheem Aur Hanuman</v>
      </c>
      <c r="E1138" s="1" t="s">
        <v>13</v>
      </c>
      <c r="F1138" s="1" t="s">
        <v>4561</v>
      </c>
      <c r="G1138" s="12">
        <v>2013</v>
      </c>
      <c r="H1138" s="4" t="str">
        <f ca="1">IF(Table1[[#This Row],[release_year]]&gt;YEAR(TODAY()) - 50,"Yes", "No")</f>
        <v>Yes</v>
      </c>
      <c r="I1138" s="1" t="s">
        <v>43</v>
      </c>
      <c r="J1138" s="1" t="str">
        <f>IF(Table1[[#This Row],[age_certification]] = "","Not Rated",Table1[[#This Row],[age_certification]])</f>
        <v>G</v>
      </c>
      <c r="K1138" s="18">
        <v>67</v>
      </c>
      <c r="L1138" s="9" t="s">
        <v>4562</v>
      </c>
      <c r="M1138" s="11">
        <v>7.1</v>
      </c>
      <c r="N1138" s="12">
        <v>33</v>
      </c>
      <c r="O1138" t="str">
        <f>IF(Table1[[#This Row],[imdb_votes]]&gt;100000, "popular", "not popular")</f>
        <v>not popular</v>
      </c>
    </row>
    <row r="1139" spans="1:15" ht="15.75" customHeight="1" x14ac:dyDescent="0.3">
      <c r="A1139" s="1">
        <v>1137</v>
      </c>
      <c r="B1139" s="1" t="s">
        <v>4563</v>
      </c>
      <c r="C1139" s="1" t="s">
        <v>4564</v>
      </c>
      <c r="D1139" s="1" t="str">
        <f>TRIM(CLEAN(Table1[[#This Row],[title]]))</f>
        <v>Chhota Bheem and the ShiNobi Secret</v>
      </c>
      <c r="E1139" s="1" t="s">
        <v>13</v>
      </c>
      <c r="F1139" s="1" t="s">
        <v>4565</v>
      </c>
      <c r="G1139" s="12">
        <v>2013</v>
      </c>
      <c r="H1139" s="4" t="str">
        <f ca="1">IF(Table1[[#This Row],[release_year]]&gt;YEAR(TODAY()) - 50,"Yes", "No")</f>
        <v>Yes</v>
      </c>
      <c r="I1139" s="1" t="s">
        <v>43</v>
      </c>
      <c r="J1139" s="1" t="str">
        <f>IF(Table1[[#This Row],[age_certification]] = "","Not Rated",Table1[[#This Row],[age_certification]])</f>
        <v>G</v>
      </c>
      <c r="K1139" s="18">
        <v>63</v>
      </c>
      <c r="L1139" s="9" t="s">
        <v>4566</v>
      </c>
      <c r="M1139" s="11">
        <v>8.6</v>
      </c>
      <c r="N1139" s="12">
        <v>6</v>
      </c>
      <c r="O1139" t="str">
        <f>IF(Table1[[#This Row],[imdb_votes]]&gt;100000, "popular", "not popular")</f>
        <v>not popular</v>
      </c>
    </row>
    <row r="1140" spans="1:15" ht="15.75" customHeight="1" x14ac:dyDescent="0.3">
      <c r="A1140" s="1">
        <v>1138</v>
      </c>
      <c r="B1140" s="1" t="s">
        <v>4567</v>
      </c>
      <c r="C1140" s="1" t="s">
        <v>4568</v>
      </c>
      <c r="D1140" s="1" t="str">
        <f>TRIM(CLEAN(Table1[[#This Row],[title]]))</f>
        <v>Sigaram Thodu</v>
      </c>
      <c r="E1140" s="1" t="s">
        <v>13</v>
      </c>
      <c r="F1140" s="1" t="s">
        <v>4569</v>
      </c>
      <c r="G1140" s="12">
        <v>2014</v>
      </c>
      <c r="H1140" s="4" t="str">
        <f ca="1">IF(Table1[[#This Row],[release_year]]&gt;YEAR(TODAY()) - 50,"Yes", "No")</f>
        <v>Yes</v>
      </c>
      <c r="I1140"/>
      <c r="J1140" t="str">
        <f>IF(Table1[[#This Row],[age_certification]] = "","Not Rated",Table1[[#This Row],[age_certification]])</f>
        <v>Not Rated</v>
      </c>
      <c r="K1140" s="18">
        <v>147</v>
      </c>
      <c r="L1140" s="9" t="s">
        <v>4570</v>
      </c>
      <c r="M1140" s="11">
        <v>6.1</v>
      </c>
      <c r="N1140" s="12">
        <v>458</v>
      </c>
      <c r="O1140" t="str">
        <f>IF(Table1[[#This Row],[imdb_votes]]&gt;100000, "popular", "not popular")</f>
        <v>not popular</v>
      </c>
    </row>
    <row r="1141" spans="1:15" ht="15.75" customHeight="1" x14ac:dyDescent="0.3">
      <c r="A1141" s="1">
        <v>1139</v>
      </c>
      <c r="B1141" s="1" t="s">
        <v>4571</v>
      </c>
      <c r="C1141" s="1" t="s">
        <v>4572</v>
      </c>
      <c r="D1141" s="1" t="str">
        <f>TRIM(CLEAN(Table1[[#This Row],[title]]))</f>
        <v>Ojo's in d' House</v>
      </c>
      <c r="E1141" s="1" t="s">
        <v>32</v>
      </c>
      <c r="F1141" s="1" t="s">
        <v>4573</v>
      </c>
      <c r="G1141" s="12">
        <v>2013</v>
      </c>
      <c r="H1141" s="4" t="str">
        <f ca="1">IF(Table1[[#This Row],[release_year]]&gt;YEAR(TODAY()) - 50,"Yes", "No")</f>
        <v>Yes</v>
      </c>
      <c r="I1141"/>
      <c r="J1141" t="str">
        <f>IF(Table1[[#This Row],[age_certification]] = "","Not Rated",Table1[[#This Row],[age_certification]])</f>
        <v>Not Rated</v>
      </c>
      <c r="K1141" s="18">
        <v>24</v>
      </c>
      <c r="L1141" s="9" t="s">
        <v>4574</v>
      </c>
      <c r="M1141" s="11">
        <v>6.1</v>
      </c>
      <c r="N1141" s="12">
        <v>11</v>
      </c>
      <c r="O1141" t="str">
        <f>IF(Table1[[#This Row],[imdb_votes]]&gt;100000, "popular", "not popular")</f>
        <v>not popular</v>
      </c>
    </row>
    <row r="1142" spans="1:15" ht="15.75" customHeight="1" x14ac:dyDescent="0.3">
      <c r="A1142" s="1">
        <v>1140</v>
      </c>
      <c r="B1142" s="1" t="s">
        <v>4575</v>
      </c>
      <c r="C1142" s="1" t="s">
        <v>4576</v>
      </c>
      <c r="D1142" s="1" t="str">
        <f>TRIM(CLEAN(Table1[[#This Row],[title]]))</f>
        <v>Flower Girl</v>
      </c>
      <c r="E1142" s="1" t="s">
        <v>13</v>
      </c>
      <c r="F1142" s="1" t="s">
        <v>4577</v>
      </c>
      <c r="G1142" s="12">
        <v>2013</v>
      </c>
      <c r="H1142" s="4" t="str">
        <f ca="1">IF(Table1[[#This Row],[release_year]]&gt;YEAR(TODAY()) - 50,"Yes", "No")</f>
        <v>Yes</v>
      </c>
      <c r="I1142"/>
      <c r="J1142" t="str">
        <f>IF(Table1[[#This Row],[age_certification]] = "","Not Rated",Table1[[#This Row],[age_certification]])</f>
        <v>Not Rated</v>
      </c>
      <c r="K1142" s="18">
        <v>94</v>
      </c>
      <c r="L1142" s="9" t="s">
        <v>4578</v>
      </c>
      <c r="M1142" s="11">
        <v>6</v>
      </c>
      <c r="N1142" s="12">
        <v>108</v>
      </c>
      <c r="O1142" t="str">
        <f>IF(Table1[[#This Row],[imdb_votes]]&gt;100000, "popular", "not popular")</f>
        <v>not popular</v>
      </c>
    </row>
    <row r="1143" spans="1:15" ht="15.75" customHeight="1" x14ac:dyDescent="0.3">
      <c r="A1143" s="1">
        <v>1141</v>
      </c>
      <c r="B1143" s="1" t="s">
        <v>4579</v>
      </c>
      <c r="C1143" s="1" t="s">
        <v>4580</v>
      </c>
      <c r="D1143" s="1" t="str">
        <f>TRIM(CLEAN(Table1[[#This Row],[title]]))</f>
        <v>Chhota Bheem Dus pe Dus</v>
      </c>
      <c r="E1143" s="1" t="s">
        <v>13</v>
      </c>
      <c r="F1143" s="1" t="s">
        <v>4581</v>
      </c>
      <c r="G1143" s="12">
        <v>2014</v>
      </c>
      <c r="H1143" s="4" t="str">
        <f ca="1">IF(Table1[[#This Row],[release_year]]&gt;YEAR(TODAY()) - 50,"Yes", "No")</f>
        <v>Yes</v>
      </c>
      <c r="I1143" s="1" t="s">
        <v>43</v>
      </c>
      <c r="J1143" s="1" t="str">
        <f>IF(Table1[[#This Row],[age_certification]] = "","Not Rated",Table1[[#This Row],[age_certification]])</f>
        <v>G</v>
      </c>
      <c r="K1143" s="18">
        <v>62</v>
      </c>
      <c r="L1143" s="9" t="s">
        <v>4582</v>
      </c>
      <c r="M1143" s="11">
        <v>5.0999999999999996</v>
      </c>
      <c r="N1143" s="12">
        <v>23</v>
      </c>
      <c r="O1143" t="str">
        <f>IF(Table1[[#This Row],[imdb_votes]]&gt;100000, "popular", "not popular")</f>
        <v>not popular</v>
      </c>
    </row>
    <row r="1144" spans="1:15" ht="15.75" customHeight="1" x14ac:dyDescent="0.3">
      <c r="A1144" s="1">
        <v>1142</v>
      </c>
      <c r="B1144" s="1" t="s">
        <v>4583</v>
      </c>
      <c r="C1144" s="1" t="s">
        <v>4584</v>
      </c>
      <c r="D1144" s="1" t="str">
        <f>TRIM(CLEAN(Table1[[#This Row],[title]]))</f>
        <v>Chhota Bheem the Crown of Valhalla</v>
      </c>
      <c r="E1144" s="1" t="s">
        <v>13</v>
      </c>
      <c r="F1144" s="1" t="s">
        <v>4585</v>
      </c>
      <c r="G1144" s="12">
        <v>2013</v>
      </c>
      <c r="H1144" s="4" t="str">
        <f ca="1">IF(Table1[[#This Row],[release_year]]&gt;YEAR(TODAY()) - 50,"Yes", "No")</f>
        <v>Yes</v>
      </c>
      <c r="I1144"/>
      <c r="J1144" t="str">
        <f>IF(Table1[[#This Row],[age_certification]] = "","Not Rated",Table1[[#This Row],[age_certification]])</f>
        <v>Not Rated</v>
      </c>
      <c r="K1144" s="18">
        <v>64</v>
      </c>
      <c r="L1144" s="9" t="s">
        <v>4586</v>
      </c>
      <c r="M1144" s="11">
        <v>8.1</v>
      </c>
      <c r="N1144" s="12">
        <v>14</v>
      </c>
      <c r="O1144" t="str">
        <f>IF(Table1[[#This Row],[imdb_votes]]&gt;100000, "popular", "not popular")</f>
        <v>not popular</v>
      </c>
    </row>
    <row r="1145" spans="1:15" ht="15.75" customHeight="1" x14ac:dyDescent="0.3">
      <c r="A1145" s="1">
        <v>1143</v>
      </c>
      <c r="B1145" s="1" t="s">
        <v>4587</v>
      </c>
      <c r="C1145" s="1" t="s">
        <v>4588</v>
      </c>
      <c r="D1145" s="1" t="str">
        <f>TRIM(CLEAN(Table1[[#This Row],[title]]))</f>
        <v>Better Call Saul</v>
      </c>
      <c r="E1145" s="1" t="s">
        <v>32</v>
      </c>
      <c r="F1145" s="1" t="s">
        <v>4589</v>
      </c>
      <c r="G1145" s="12">
        <v>2015</v>
      </c>
      <c r="H1145" s="4" t="str">
        <f ca="1">IF(Table1[[#This Row],[release_year]]&gt;YEAR(TODAY()) - 50,"Yes", "No")</f>
        <v>Yes</v>
      </c>
      <c r="I1145" s="1" t="s">
        <v>132</v>
      </c>
      <c r="J1145" s="1" t="str">
        <f>IF(Table1[[#This Row],[age_certification]] = "","Not Rated",Table1[[#This Row],[age_certification]])</f>
        <v>TV-MA</v>
      </c>
      <c r="K1145" s="18">
        <v>49</v>
      </c>
      <c r="L1145" s="9" t="s">
        <v>4590</v>
      </c>
      <c r="M1145" s="11">
        <v>8.8000000000000007</v>
      </c>
      <c r="N1145" s="12">
        <v>404920</v>
      </c>
      <c r="O1145" t="str">
        <f>IF(Table1[[#This Row],[imdb_votes]]&gt;100000, "popular", "not popular")</f>
        <v>popular</v>
      </c>
    </row>
    <row r="1146" spans="1:15" ht="15.75" customHeight="1" x14ac:dyDescent="0.3">
      <c r="A1146" s="1">
        <v>1144</v>
      </c>
      <c r="B1146" s="1" t="s">
        <v>4591</v>
      </c>
      <c r="C1146" s="1" t="s">
        <v>4592</v>
      </c>
      <c r="D1146" s="1" t="str">
        <f>TRIM(CLEAN(Table1[[#This Row],[title]]))</f>
        <v>The Last Kingdom</v>
      </c>
      <c r="E1146" s="1" t="s">
        <v>32</v>
      </c>
      <c r="F1146" s="1" t="s">
        <v>4593</v>
      </c>
      <c r="G1146" s="12">
        <v>2015</v>
      </c>
      <c r="H1146" s="4" t="str">
        <f ca="1">IF(Table1[[#This Row],[release_year]]&gt;YEAR(TODAY()) - 50,"Yes", "No")</f>
        <v>Yes</v>
      </c>
      <c r="I1146" s="1" t="s">
        <v>132</v>
      </c>
      <c r="J1146" s="1" t="str">
        <f>IF(Table1[[#This Row],[age_certification]] = "","Not Rated",Table1[[#This Row],[age_certification]])</f>
        <v>TV-MA</v>
      </c>
      <c r="K1146" s="18">
        <v>55</v>
      </c>
      <c r="L1146" s="9" t="s">
        <v>4594</v>
      </c>
      <c r="M1146" s="11">
        <v>8.5</v>
      </c>
      <c r="N1146" s="12">
        <v>126473</v>
      </c>
      <c r="O1146" t="str">
        <f>IF(Table1[[#This Row],[imdb_votes]]&gt;100000, "popular", "not popular")</f>
        <v>popular</v>
      </c>
    </row>
    <row r="1147" spans="1:15" ht="15.75" customHeight="1" x14ac:dyDescent="0.3">
      <c r="A1147" s="1">
        <v>1145</v>
      </c>
      <c r="B1147" s="1" t="s">
        <v>4595</v>
      </c>
      <c r="C1147" s="1" t="s">
        <v>4596</v>
      </c>
      <c r="D1147" s="1" t="str">
        <f>TRIM(CLEAN(Table1[[#This Row],[title]]))</f>
        <v>Stranger Things</v>
      </c>
      <c r="E1147" s="1" t="s">
        <v>32</v>
      </c>
      <c r="F1147" s="1" t="s">
        <v>4597</v>
      </c>
      <c r="G1147" s="12">
        <v>2016</v>
      </c>
      <c r="H1147" s="4" t="str">
        <f ca="1">IF(Table1[[#This Row],[release_year]]&gt;YEAR(TODAY()) - 50,"Yes", "No")</f>
        <v>Yes</v>
      </c>
      <c r="I1147" s="1" t="s">
        <v>34</v>
      </c>
      <c r="J1147" s="1" t="str">
        <f>IF(Table1[[#This Row],[age_certification]] = "","Not Rated",Table1[[#This Row],[age_certification]])</f>
        <v>TV-14</v>
      </c>
      <c r="K1147" s="18">
        <v>52</v>
      </c>
      <c r="L1147" s="9" t="s">
        <v>4598</v>
      </c>
      <c r="M1147" s="11">
        <v>8.6999999999999904</v>
      </c>
      <c r="N1147" s="12">
        <v>989090</v>
      </c>
      <c r="O1147" t="str">
        <f>IF(Table1[[#This Row],[imdb_votes]]&gt;100000, "popular", "not popular")</f>
        <v>popular</v>
      </c>
    </row>
    <row r="1148" spans="1:15" ht="15.75" customHeight="1" x14ac:dyDescent="0.3">
      <c r="A1148" s="1">
        <v>1146</v>
      </c>
      <c r="B1148" s="1" t="s">
        <v>4599</v>
      </c>
      <c r="C1148" s="1" t="s">
        <v>4600</v>
      </c>
      <c r="D1148" s="1" t="str">
        <f>TRIM(CLEAN(Table1[[#This Row],[title]]))</f>
        <v>Schitt's Creek</v>
      </c>
      <c r="E1148" s="1" t="s">
        <v>32</v>
      </c>
      <c r="F1148" s="1" t="s">
        <v>4601</v>
      </c>
      <c r="G1148" s="12">
        <v>2015</v>
      </c>
      <c r="H1148" s="4" t="str">
        <f ca="1">IF(Table1[[#This Row],[release_year]]&gt;YEAR(TODAY()) - 50,"Yes", "No")</f>
        <v>Yes</v>
      </c>
      <c r="I1148" s="1" t="s">
        <v>34</v>
      </c>
      <c r="J1148" s="1" t="str">
        <f>IF(Table1[[#This Row],[age_certification]] = "","Not Rated",Table1[[#This Row],[age_certification]])</f>
        <v>TV-14</v>
      </c>
      <c r="K1148" s="18">
        <v>22</v>
      </c>
      <c r="L1148" s="9" t="s">
        <v>4602</v>
      </c>
      <c r="M1148" s="11">
        <v>8.5</v>
      </c>
      <c r="N1148" s="12">
        <v>112537</v>
      </c>
      <c r="O1148" t="str">
        <f>IF(Table1[[#This Row],[imdb_votes]]&gt;100000, "popular", "not popular")</f>
        <v>popular</v>
      </c>
    </row>
    <row r="1149" spans="1:15" ht="15.75" customHeight="1" x14ac:dyDescent="0.3">
      <c r="A1149" s="1">
        <v>1147</v>
      </c>
      <c r="B1149" s="1" t="s">
        <v>4603</v>
      </c>
      <c r="C1149" s="1" t="s">
        <v>4604</v>
      </c>
      <c r="D1149" s="1" t="str">
        <f>TRIM(CLEAN(Table1[[#This Row],[title]]))</f>
        <v>Alone</v>
      </c>
      <c r="E1149" s="1" t="s">
        <v>32</v>
      </c>
      <c r="F1149" s="1" t="s">
        <v>4605</v>
      </c>
      <c r="G1149" s="12">
        <v>2015</v>
      </c>
      <c r="H1149" s="4" t="str">
        <f ca="1">IF(Table1[[#This Row],[release_year]]&gt;YEAR(TODAY()) - 50,"Yes", "No")</f>
        <v>Yes</v>
      </c>
      <c r="I1149" s="1" t="s">
        <v>132</v>
      </c>
      <c r="J1149" s="1" t="str">
        <f>IF(Table1[[#This Row],[age_certification]] = "","Not Rated",Table1[[#This Row],[age_certification]])</f>
        <v>TV-MA</v>
      </c>
      <c r="K1149" s="18">
        <v>48</v>
      </c>
      <c r="L1149" s="9" t="s">
        <v>4606</v>
      </c>
      <c r="M1149" s="11">
        <v>8.4</v>
      </c>
      <c r="N1149" s="12">
        <v>4622</v>
      </c>
      <c r="O1149" t="str">
        <f>IF(Table1[[#This Row],[imdb_votes]]&gt;100000, "popular", "not popular")</f>
        <v>not popular</v>
      </c>
    </row>
    <row r="1150" spans="1:15" ht="15.75" customHeight="1" x14ac:dyDescent="0.3">
      <c r="A1150" s="1">
        <v>1148</v>
      </c>
      <c r="B1150" s="1" t="s">
        <v>4607</v>
      </c>
      <c r="C1150" s="1" t="s">
        <v>4608</v>
      </c>
      <c r="D1150" s="1" t="str">
        <f>TRIM(CLEAN(Table1[[#This Row],[title]]))</f>
        <v>Grace and Frankie</v>
      </c>
      <c r="E1150" s="1" t="s">
        <v>32</v>
      </c>
      <c r="F1150" s="1" t="s">
        <v>4609</v>
      </c>
      <c r="G1150" s="12">
        <v>2015</v>
      </c>
      <c r="H1150" s="4" t="str">
        <f ca="1">IF(Table1[[#This Row],[release_year]]&gt;YEAR(TODAY()) - 50,"Yes", "No")</f>
        <v>Yes</v>
      </c>
      <c r="I1150" s="1" t="s">
        <v>132</v>
      </c>
      <c r="J1150" s="1" t="str">
        <f>IF(Table1[[#This Row],[age_certification]] = "","Not Rated",Table1[[#This Row],[age_certification]])</f>
        <v>TV-MA</v>
      </c>
      <c r="K1150" s="18">
        <v>30</v>
      </c>
      <c r="L1150" s="9" t="s">
        <v>4610</v>
      </c>
      <c r="M1150" s="11">
        <v>8.1999999999999904</v>
      </c>
      <c r="N1150" s="12">
        <v>48435</v>
      </c>
      <c r="O1150" t="str">
        <f>IF(Table1[[#This Row],[imdb_votes]]&gt;100000, "popular", "not popular")</f>
        <v>not popular</v>
      </c>
    </row>
    <row r="1151" spans="1:15" ht="15.75" customHeight="1" x14ac:dyDescent="0.3">
      <c r="A1151" s="1">
        <v>1149</v>
      </c>
      <c r="B1151" s="1" t="s">
        <v>4611</v>
      </c>
      <c r="C1151" s="1" t="s">
        <v>4612</v>
      </c>
      <c r="D1151" s="1" t="str">
        <f>TRIM(CLEAN(Table1[[#This Row],[title]]))</f>
        <v>The Good Place</v>
      </c>
      <c r="E1151" s="1" t="s">
        <v>32</v>
      </c>
      <c r="F1151" s="1" t="s">
        <v>4613</v>
      </c>
      <c r="G1151" s="12">
        <v>2016</v>
      </c>
      <c r="H1151" s="4" t="str">
        <f ca="1">IF(Table1[[#This Row],[release_year]]&gt;YEAR(TODAY()) - 50,"Yes", "No")</f>
        <v>Yes</v>
      </c>
      <c r="I1151" s="1" t="s">
        <v>34</v>
      </c>
      <c r="J1151" s="1" t="str">
        <f>IF(Table1[[#This Row],[age_certification]] = "","Not Rated",Table1[[#This Row],[age_certification]])</f>
        <v>TV-14</v>
      </c>
      <c r="K1151" s="18">
        <v>23</v>
      </c>
      <c r="L1151" s="9" t="s">
        <v>4614</v>
      </c>
      <c r="M1151" s="11">
        <v>8.1999999999999904</v>
      </c>
      <c r="N1151" s="12">
        <v>148562</v>
      </c>
      <c r="O1151" t="str">
        <f>IF(Table1[[#This Row],[imdb_votes]]&gt;100000, "popular", "not popular")</f>
        <v>popular</v>
      </c>
    </row>
    <row r="1152" spans="1:15" ht="15.75" customHeight="1" x14ac:dyDescent="0.3">
      <c r="A1152" s="1">
        <v>1150</v>
      </c>
      <c r="B1152" s="1" t="s">
        <v>4615</v>
      </c>
      <c r="C1152" s="1" t="s">
        <v>4616</v>
      </c>
      <c r="D1152" s="1" t="str">
        <f>TRIM(CLEAN(Table1[[#This Row],[title]]))</f>
        <v>Ash vs Evil Dead</v>
      </c>
      <c r="E1152" s="1" t="s">
        <v>32</v>
      </c>
      <c r="F1152" s="1" t="s">
        <v>4617</v>
      </c>
      <c r="G1152" s="12">
        <v>2015</v>
      </c>
      <c r="H1152" s="4" t="str">
        <f ca="1">IF(Table1[[#This Row],[release_year]]&gt;YEAR(TODAY()) - 50,"Yes", "No")</f>
        <v>Yes</v>
      </c>
      <c r="I1152" s="1" t="s">
        <v>132</v>
      </c>
      <c r="J1152" s="1" t="str">
        <f>IF(Table1[[#This Row],[age_certification]] = "","Not Rated",Table1[[#This Row],[age_certification]])</f>
        <v>TV-MA</v>
      </c>
      <c r="K1152" s="18">
        <v>30</v>
      </c>
      <c r="L1152" s="9" t="s">
        <v>4618</v>
      </c>
      <c r="M1152" s="11">
        <v>8.4</v>
      </c>
      <c r="N1152" s="12">
        <v>70087</v>
      </c>
      <c r="O1152" t="str">
        <f>IF(Table1[[#This Row],[imdb_votes]]&gt;100000, "popular", "not popular")</f>
        <v>not popular</v>
      </c>
    </row>
    <row r="1153" spans="1:15" ht="15.75" customHeight="1" x14ac:dyDescent="0.3">
      <c r="A1153" s="1">
        <v>1151</v>
      </c>
      <c r="B1153" s="1" t="s">
        <v>4619</v>
      </c>
      <c r="C1153" s="1" t="s">
        <v>4620</v>
      </c>
      <c r="D1153" s="1" t="str">
        <f>TRIM(CLEAN(Table1[[#This Row],[title]]))</f>
        <v>One-Punch Man</v>
      </c>
      <c r="E1153" s="1" t="s">
        <v>32</v>
      </c>
      <c r="F1153" s="1" t="s">
        <v>4621</v>
      </c>
      <c r="G1153" s="12">
        <v>2015</v>
      </c>
      <c r="H1153" s="4" t="str">
        <f ca="1">IF(Table1[[#This Row],[release_year]]&gt;YEAR(TODAY()) - 50,"Yes", "No")</f>
        <v>Yes</v>
      </c>
      <c r="I1153" s="1" t="s">
        <v>193</v>
      </c>
      <c r="J1153" s="1" t="str">
        <f>IF(Table1[[#This Row],[age_certification]] = "","Not Rated",Table1[[#This Row],[age_certification]])</f>
        <v>TV-PG</v>
      </c>
      <c r="K1153" s="18">
        <v>24</v>
      </c>
      <c r="L1153" s="9" t="s">
        <v>4622</v>
      </c>
      <c r="M1153" s="11">
        <v>8.6999999999999904</v>
      </c>
      <c r="N1153" s="12">
        <v>148386</v>
      </c>
      <c r="O1153" t="str">
        <f>IF(Table1[[#This Row],[imdb_votes]]&gt;100000, "popular", "not popular")</f>
        <v>popular</v>
      </c>
    </row>
    <row r="1154" spans="1:15" ht="15.75" customHeight="1" x14ac:dyDescent="0.3">
      <c r="A1154" s="1">
        <v>1152</v>
      </c>
      <c r="B1154" s="1" t="s">
        <v>4623</v>
      </c>
      <c r="C1154" s="1" t="s">
        <v>4624</v>
      </c>
      <c r="D1154" s="1" t="str">
        <f>TRIM(CLEAN(Table1[[#This Row],[title]]))</f>
        <v>Chicago Med</v>
      </c>
      <c r="E1154" s="1" t="s">
        <v>32</v>
      </c>
      <c r="F1154" s="1" t="s">
        <v>4625</v>
      </c>
      <c r="G1154" s="12">
        <v>2015</v>
      </c>
      <c r="H1154" s="4" t="str">
        <f ca="1">IF(Table1[[#This Row],[release_year]]&gt;YEAR(TODAY()) - 50,"Yes", "No")</f>
        <v>Yes</v>
      </c>
      <c r="I1154" s="1" t="s">
        <v>34</v>
      </c>
      <c r="J1154" s="1" t="str">
        <f>IF(Table1[[#This Row],[age_certification]] = "","Not Rated",Table1[[#This Row],[age_certification]])</f>
        <v>TV-14</v>
      </c>
      <c r="K1154" s="18">
        <v>41</v>
      </c>
      <c r="L1154" s="9" t="s">
        <v>4626</v>
      </c>
      <c r="M1154" s="11">
        <v>7.6</v>
      </c>
      <c r="N1154" s="12">
        <v>24142</v>
      </c>
      <c r="O1154" t="str">
        <f>IF(Table1[[#This Row],[imdb_votes]]&gt;100000, "popular", "not popular")</f>
        <v>not popular</v>
      </c>
    </row>
    <row r="1155" spans="1:15" ht="15.75" customHeight="1" x14ac:dyDescent="0.3">
      <c r="A1155" s="1">
        <v>1153</v>
      </c>
      <c r="B1155" s="1" t="s">
        <v>4627</v>
      </c>
      <c r="C1155" s="1" t="s">
        <v>4628</v>
      </c>
      <c r="D1155" s="1" t="str">
        <f>TRIM(CLEAN(Table1[[#This Row],[title]]))</f>
        <v>Queen of the South</v>
      </c>
      <c r="E1155" s="1" t="s">
        <v>32</v>
      </c>
      <c r="F1155" s="1" t="s">
        <v>4629</v>
      </c>
      <c r="G1155" s="12">
        <v>2016</v>
      </c>
      <c r="H1155" s="4" t="str">
        <f ca="1">IF(Table1[[#This Row],[release_year]]&gt;YEAR(TODAY()) - 50,"Yes", "No")</f>
        <v>Yes</v>
      </c>
      <c r="I1155" s="1" t="s">
        <v>132</v>
      </c>
      <c r="J1155" s="1" t="str">
        <f>IF(Table1[[#This Row],[age_certification]] = "","Not Rated",Table1[[#This Row],[age_certification]])</f>
        <v>TV-MA</v>
      </c>
      <c r="K1155" s="18">
        <v>42</v>
      </c>
      <c r="L1155" s="9" t="s">
        <v>4630</v>
      </c>
      <c r="M1155" s="11">
        <v>7.9</v>
      </c>
      <c r="N1155" s="12">
        <v>28537</v>
      </c>
      <c r="O1155" t="str">
        <f>IF(Table1[[#This Row],[imdb_votes]]&gt;100000, "popular", "not popular")</f>
        <v>not popular</v>
      </c>
    </row>
    <row r="1156" spans="1:15" ht="15.75" customHeight="1" x14ac:dyDescent="0.3">
      <c r="A1156" s="1">
        <v>1154</v>
      </c>
      <c r="B1156" s="1" t="s">
        <v>4631</v>
      </c>
      <c r="C1156" s="1" t="s">
        <v>4632</v>
      </c>
      <c r="D1156" s="1" t="str">
        <f>TRIM(CLEAN(Table1[[#This Row],[title]]))</f>
        <v>The Crown</v>
      </c>
      <c r="E1156" s="1" t="s">
        <v>32</v>
      </c>
      <c r="F1156" s="2" t="s">
        <v>4633</v>
      </c>
      <c r="G1156" s="12">
        <v>2016</v>
      </c>
      <c r="H1156" s="4" t="str">
        <f ca="1">IF(Table1[[#This Row],[release_year]]&gt;YEAR(TODAY()) - 50,"Yes", "No")</f>
        <v>Yes</v>
      </c>
      <c r="I1156" s="1" t="s">
        <v>132</v>
      </c>
      <c r="J1156" s="1" t="str">
        <f>IF(Table1[[#This Row],[age_certification]] = "","Not Rated",Table1[[#This Row],[age_certification]])</f>
        <v>TV-MA</v>
      </c>
      <c r="K1156" s="18">
        <v>56</v>
      </c>
      <c r="L1156" s="9" t="s">
        <v>4634</v>
      </c>
      <c r="M1156" s="11">
        <v>8.6999999999999904</v>
      </c>
      <c r="N1156" s="12">
        <v>190878</v>
      </c>
      <c r="O1156" t="str">
        <f>IF(Table1[[#This Row],[imdb_votes]]&gt;100000, "popular", "not popular")</f>
        <v>popular</v>
      </c>
    </row>
    <row r="1157" spans="1:15" ht="15.75" customHeight="1" x14ac:dyDescent="0.3">
      <c r="A1157" s="1">
        <v>1155</v>
      </c>
      <c r="B1157" s="1" t="s">
        <v>4635</v>
      </c>
      <c r="C1157" s="1" t="s">
        <v>4636</v>
      </c>
      <c r="D1157" s="1" t="str">
        <f>TRIM(CLEAN(Table1[[#This Row],[title]]))</f>
        <v>Call My Agent!</v>
      </c>
      <c r="E1157" s="1" t="s">
        <v>32</v>
      </c>
      <c r="F1157" s="1" t="s">
        <v>4637</v>
      </c>
      <c r="G1157" s="12">
        <v>2015</v>
      </c>
      <c r="H1157" s="4" t="str">
        <f ca="1">IF(Table1[[#This Row],[release_year]]&gt;YEAR(TODAY()) - 50,"Yes", "No")</f>
        <v>Yes</v>
      </c>
      <c r="I1157" s="1" t="s">
        <v>132</v>
      </c>
      <c r="J1157" s="1" t="str">
        <f>IF(Table1[[#This Row],[age_certification]] = "","Not Rated",Table1[[#This Row],[age_certification]])</f>
        <v>TV-MA</v>
      </c>
      <c r="K1157" s="18">
        <v>55</v>
      </c>
      <c r="L1157" s="9" t="s">
        <v>4638</v>
      </c>
      <c r="M1157" s="11">
        <v>8.3000000000000007</v>
      </c>
      <c r="N1157" s="12">
        <v>13331</v>
      </c>
      <c r="O1157" t="str">
        <f>IF(Table1[[#This Row],[imdb_votes]]&gt;100000, "popular", "not popular")</f>
        <v>not popular</v>
      </c>
    </row>
    <row r="1158" spans="1:15" ht="15.75" customHeight="1" x14ac:dyDescent="0.3">
      <c r="A1158" s="1">
        <v>1156</v>
      </c>
      <c r="B1158" s="1" t="s">
        <v>4639</v>
      </c>
      <c r="C1158" s="1" t="s">
        <v>4640</v>
      </c>
      <c r="D1158" s="1" t="str">
        <f>TRIM(CLEAN(Table1[[#This Row],[title]]))</f>
        <v>Hunt for the Wilderpeople</v>
      </c>
      <c r="E1158" s="1" t="s">
        <v>13</v>
      </c>
      <c r="F1158" s="1" t="s">
        <v>4641</v>
      </c>
      <c r="G1158" s="12">
        <v>2016</v>
      </c>
      <c r="H1158" s="4" t="str">
        <f ca="1">IF(Table1[[#This Row],[release_year]]&gt;YEAR(TODAY()) - 50,"Yes", "No")</f>
        <v>Yes</v>
      </c>
      <c r="I1158" s="1" t="s">
        <v>56</v>
      </c>
      <c r="J1158" s="1" t="str">
        <f>IF(Table1[[#This Row],[age_certification]] = "","Not Rated",Table1[[#This Row],[age_certification]])</f>
        <v>PG-13</v>
      </c>
      <c r="K1158" s="18">
        <v>101</v>
      </c>
      <c r="L1158" s="9" t="s">
        <v>4642</v>
      </c>
      <c r="M1158" s="11">
        <v>7.8</v>
      </c>
      <c r="N1158" s="12">
        <v>125720</v>
      </c>
      <c r="O1158" t="str">
        <f>IF(Table1[[#This Row],[imdb_votes]]&gt;100000, "popular", "not popular")</f>
        <v>popular</v>
      </c>
    </row>
    <row r="1159" spans="1:15" ht="15.75" customHeight="1" x14ac:dyDescent="0.3">
      <c r="A1159" s="1">
        <v>1157</v>
      </c>
      <c r="B1159" s="1" t="s">
        <v>4643</v>
      </c>
      <c r="C1159" s="1" t="s">
        <v>4644</v>
      </c>
      <c r="D1159" s="1" t="str">
        <f>TRIM(CLEAN(Table1[[#This Row],[title]]))</f>
        <v>Hell or High Water</v>
      </c>
      <c r="E1159" s="1" t="s">
        <v>13</v>
      </c>
      <c r="F1159" s="1" t="s">
        <v>4645</v>
      </c>
      <c r="G1159" s="12">
        <v>2016</v>
      </c>
      <c r="H1159" s="4" t="str">
        <f ca="1">IF(Table1[[#This Row],[release_year]]&gt;YEAR(TODAY()) - 50,"Yes", "No")</f>
        <v>Yes</v>
      </c>
      <c r="I1159" s="1" t="s">
        <v>15</v>
      </c>
      <c r="J1159" s="1" t="str">
        <f>IF(Table1[[#This Row],[age_certification]] = "","Not Rated",Table1[[#This Row],[age_certification]])</f>
        <v>R</v>
      </c>
      <c r="K1159" s="18">
        <v>102</v>
      </c>
      <c r="L1159" s="9" t="s">
        <v>4646</v>
      </c>
      <c r="M1159" s="11">
        <v>7.6</v>
      </c>
      <c r="N1159" s="12">
        <v>224900</v>
      </c>
      <c r="O1159" t="str">
        <f>IF(Table1[[#This Row],[imdb_votes]]&gt;100000, "popular", "not popular")</f>
        <v>popular</v>
      </c>
    </row>
    <row r="1160" spans="1:15" ht="15.75" customHeight="1" x14ac:dyDescent="0.3">
      <c r="A1160" s="1">
        <v>1158</v>
      </c>
      <c r="B1160" s="1" t="s">
        <v>4647</v>
      </c>
      <c r="C1160" s="1" t="s">
        <v>4648</v>
      </c>
      <c r="D1160" s="1" t="str">
        <f>TRIM(CLEAN(Table1[[#This Row],[title]]))</f>
        <v>Servant of the People</v>
      </c>
      <c r="E1160" s="1" t="s">
        <v>32</v>
      </c>
      <c r="F1160" s="1" t="s">
        <v>4649</v>
      </c>
      <c r="G1160" s="12">
        <v>2015</v>
      </c>
      <c r="H1160" s="4" t="str">
        <f ca="1">IF(Table1[[#This Row],[release_year]]&gt;YEAR(TODAY()) - 50,"Yes", "No")</f>
        <v>Yes</v>
      </c>
      <c r="I1160" s="1" t="s">
        <v>132</v>
      </c>
      <c r="J1160" s="1" t="str">
        <f>IF(Table1[[#This Row],[age_certification]] = "","Not Rated",Table1[[#This Row],[age_certification]])</f>
        <v>TV-MA</v>
      </c>
      <c r="K1160" s="18">
        <v>29</v>
      </c>
      <c r="L1160" s="9" t="s">
        <v>4650</v>
      </c>
      <c r="M1160" s="11">
        <v>7.3</v>
      </c>
      <c r="N1160" s="12">
        <v>2706</v>
      </c>
      <c r="O1160" t="str">
        <f>IF(Table1[[#This Row],[imdb_votes]]&gt;100000, "popular", "not popular")</f>
        <v>not popular</v>
      </c>
    </row>
    <row r="1161" spans="1:15" ht="15.75" customHeight="1" x14ac:dyDescent="0.3">
      <c r="A1161" s="1">
        <v>1159</v>
      </c>
      <c r="B1161" s="1" t="s">
        <v>4651</v>
      </c>
      <c r="C1161" s="1" t="s">
        <v>4652</v>
      </c>
      <c r="D1161" s="1" t="str">
        <f>TRIM(CLEAN(Table1[[#This Row],[title]]))</f>
        <v>Documentary Now!</v>
      </c>
      <c r="E1161" s="1" t="s">
        <v>32</v>
      </c>
      <c r="F1161" s="1" t="s">
        <v>4653</v>
      </c>
      <c r="G1161" s="12">
        <v>2015</v>
      </c>
      <c r="H1161" s="4" t="str">
        <f ca="1">IF(Table1[[#This Row],[release_year]]&gt;YEAR(TODAY()) - 50,"Yes", "No")</f>
        <v>Yes</v>
      </c>
      <c r="I1161" s="1" t="s">
        <v>34</v>
      </c>
      <c r="J1161" s="1" t="str">
        <f>IF(Table1[[#This Row],[age_certification]] = "","Not Rated",Table1[[#This Row],[age_certification]])</f>
        <v>TV-14</v>
      </c>
      <c r="K1161" s="18">
        <v>22</v>
      </c>
      <c r="L1161" s="9" t="s">
        <v>4654</v>
      </c>
      <c r="M1161" s="11">
        <v>8.1</v>
      </c>
      <c r="N1161" s="12">
        <v>6445</v>
      </c>
      <c r="O1161" t="str">
        <f>IF(Table1[[#This Row],[imdb_votes]]&gt;100000, "popular", "not popular")</f>
        <v>not popular</v>
      </c>
    </row>
    <row r="1162" spans="1:15" ht="15.75" customHeight="1" x14ac:dyDescent="0.3">
      <c r="A1162" s="1">
        <v>1160</v>
      </c>
      <c r="B1162" s="1" t="s">
        <v>4655</v>
      </c>
      <c r="C1162" s="1" t="s">
        <v>4656</v>
      </c>
      <c r="D1162" s="1" t="str">
        <f>TRIM(CLEAN(Table1[[#This Row],[title]]))</f>
        <v>It Follows</v>
      </c>
      <c r="E1162" s="1" t="s">
        <v>13</v>
      </c>
      <c r="F1162" s="1" t="s">
        <v>4657</v>
      </c>
      <c r="G1162" s="12">
        <v>2015</v>
      </c>
      <c r="H1162" s="4" t="str">
        <f ca="1">IF(Table1[[#This Row],[release_year]]&gt;YEAR(TODAY()) - 50,"Yes", "No")</f>
        <v>Yes</v>
      </c>
      <c r="I1162" s="1" t="s">
        <v>15</v>
      </c>
      <c r="J1162" s="1" t="str">
        <f>IF(Table1[[#This Row],[age_certification]] = "","Not Rated",Table1[[#This Row],[age_certification]])</f>
        <v>R</v>
      </c>
      <c r="K1162" s="18">
        <v>101</v>
      </c>
      <c r="L1162" s="9" t="s">
        <v>4658</v>
      </c>
      <c r="M1162" s="11">
        <v>6.8</v>
      </c>
      <c r="N1162" s="12">
        <v>233165</v>
      </c>
      <c r="O1162" t="str">
        <f>IF(Table1[[#This Row],[imdb_votes]]&gt;100000, "popular", "not popular")</f>
        <v>popular</v>
      </c>
    </row>
    <row r="1163" spans="1:15" ht="15.75" customHeight="1" x14ac:dyDescent="0.3">
      <c r="A1163" s="1">
        <v>1161</v>
      </c>
      <c r="B1163" s="1" t="s">
        <v>4659</v>
      </c>
      <c r="C1163" s="1" t="s">
        <v>4660</v>
      </c>
      <c r="D1163" s="1" t="str">
        <f>TRIM(CLEAN(Table1[[#This Row],[title]]))</f>
        <v>Forged in Fire</v>
      </c>
      <c r="E1163" s="1" t="s">
        <v>32</v>
      </c>
      <c r="F1163" s="1" t="s">
        <v>4661</v>
      </c>
      <c r="G1163" s="12">
        <v>2015</v>
      </c>
      <c r="H1163" s="4" t="str">
        <f ca="1">IF(Table1[[#This Row],[release_year]]&gt;YEAR(TODAY()) - 50,"Yes", "No")</f>
        <v>Yes</v>
      </c>
      <c r="I1163" s="1" t="s">
        <v>193</v>
      </c>
      <c r="J1163" s="1" t="str">
        <f>IF(Table1[[#This Row],[age_certification]] = "","Not Rated",Table1[[#This Row],[age_certification]])</f>
        <v>TV-PG</v>
      </c>
      <c r="K1163" s="18">
        <v>42</v>
      </c>
      <c r="L1163" s="9" t="s">
        <v>4662</v>
      </c>
      <c r="M1163" s="11">
        <v>8.3000000000000007</v>
      </c>
      <c r="N1163" s="12">
        <v>3538</v>
      </c>
      <c r="O1163" t="str">
        <f>IF(Table1[[#This Row],[imdb_votes]]&gt;100000, "popular", "not popular")</f>
        <v>not popular</v>
      </c>
    </row>
    <row r="1164" spans="1:15" ht="15.75" customHeight="1" x14ac:dyDescent="0.3">
      <c r="A1164" s="1">
        <v>1162</v>
      </c>
      <c r="B1164" s="1" t="s">
        <v>4663</v>
      </c>
      <c r="C1164" s="1" t="s">
        <v>4664</v>
      </c>
      <c r="D1164" s="1" t="str">
        <f>TRIM(CLEAN(Table1[[#This Row],[title]]))</f>
        <v>Van Helsing</v>
      </c>
      <c r="E1164" s="1" t="s">
        <v>32</v>
      </c>
      <c r="F1164" s="1" t="s">
        <v>4665</v>
      </c>
      <c r="G1164" s="12">
        <v>2016</v>
      </c>
      <c r="H1164" s="4" t="str">
        <f ca="1">IF(Table1[[#This Row],[release_year]]&gt;YEAR(TODAY()) - 50,"Yes", "No")</f>
        <v>Yes</v>
      </c>
      <c r="I1164" s="1" t="s">
        <v>34</v>
      </c>
      <c r="J1164" s="1" t="str">
        <f>IF(Table1[[#This Row],[age_certification]] = "","Not Rated",Table1[[#This Row],[age_certification]])</f>
        <v>TV-14</v>
      </c>
      <c r="K1164" s="18">
        <v>42</v>
      </c>
      <c r="L1164" s="9" t="s">
        <v>4666</v>
      </c>
      <c r="M1164" s="11">
        <v>6.1</v>
      </c>
      <c r="N1164" s="12">
        <v>21852</v>
      </c>
      <c r="O1164" t="str">
        <f>IF(Table1[[#This Row],[imdb_votes]]&gt;100000, "popular", "not popular")</f>
        <v>not popular</v>
      </c>
    </row>
    <row r="1165" spans="1:15" ht="15.75" customHeight="1" x14ac:dyDescent="0.3">
      <c r="A1165" s="1">
        <v>1163</v>
      </c>
      <c r="B1165" s="1" t="s">
        <v>4667</v>
      </c>
      <c r="C1165" s="1" t="s">
        <v>4668</v>
      </c>
      <c r="D1165" s="1" t="str">
        <f>TRIM(CLEAN(Table1[[#This Row],[title]]))</f>
        <v>Food Wars! Shokugeki no Soma</v>
      </c>
      <c r="E1165" s="1" t="s">
        <v>32</v>
      </c>
      <c r="F1165" s="1" t="s">
        <v>4669</v>
      </c>
      <c r="G1165" s="12">
        <v>2015</v>
      </c>
      <c r="H1165" s="4" t="str">
        <f ca="1">IF(Table1[[#This Row],[release_year]]&gt;YEAR(TODAY()) - 50,"Yes", "No")</f>
        <v>Yes</v>
      </c>
      <c r="I1165" s="1" t="s">
        <v>132</v>
      </c>
      <c r="J1165" s="1" t="str">
        <f>IF(Table1[[#This Row],[age_certification]] = "","Not Rated",Table1[[#This Row],[age_certification]])</f>
        <v>TV-MA</v>
      </c>
      <c r="K1165" s="18">
        <v>24</v>
      </c>
      <c r="L1165" s="9" t="s">
        <v>4670</v>
      </c>
      <c r="M1165" s="11">
        <v>8.1999999999999904</v>
      </c>
      <c r="N1165" s="12">
        <v>9651</v>
      </c>
      <c r="O1165" t="str">
        <f>IF(Table1[[#This Row],[imdb_votes]]&gt;100000, "popular", "not popular")</f>
        <v>not popular</v>
      </c>
    </row>
    <row r="1166" spans="1:15" ht="15.75" customHeight="1" x14ac:dyDescent="0.3">
      <c r="A1166" s="1">
        <v>1164</v>
      </c>
      <c r="B1166" s="1" t="s">
        <v>4671</v>
      </c>
      <c r="C1166" s="1" t="s">
        <v>4672</v>
      </c>
      <c r="D1166" s="1" t="str">
        <f>TRIM(CLEAN(Table1[[#This Row],[title]]))</f>
        <v>Lucifer</v>
      </c>
      <c r="E1166" s="1" t="s">
        <v>32</v>
      </c>
      <c r="F1166" s="1" t="s">
        <v>4673</v>
      </c>
      <c r="G1166" s="12">
        <v>2016</v>
      </c>
      <c r="H1166" s="4" t="str">
        <f ca="1">IF(Table1[[#This Row],[release_year]]&gt;YEAR(TODAY()) - 50,"Yes", "No")</f>
        <v>Yes</v>
      </c>
      <c r="I1166" s="1" t="s">
        <v>34</v>
      </c>
      <c r="J1166" s="1" t="str">
        <f>IF(Table1[[#This Row],[age_certification]] = "","Not Rated",Table1[[#This Row],[age_certification]])</f>
        <v>TV-14</v>
      </c>
      <c r="K1166" s="18">
        <v>47</v>
      </c>
      <c r="L1166" s="9" t="s">
        <v>4674</v>
      </c>
      <c r="M1166" s="11">
        <v>8.1</v>
      </c>
      <c r="N1166" s="12">
        <v>308291</v>
      </c>
      <c r="O1166" t="str">
        <f>IF(Table1[[#This Row],[imdb_votes]]&gt;100000, "popular", "not popular")</f>
        <v>popular</v>
      </c>
    </row>
    <row r="1167" spans="1:15" ht="15.75" customHeight="1" x14ac:dyDescent="0.3">
      <c r="A1167" s="1">
        <v>1165</v>
      </c>
      <c r="B1167" s="1" t="s">
        <v>4675</v>
      </c>
      <c r="C1167" s="1" t="s">
        <v>4676</v>
      </c>
      <c r="D1167" s="1" t="str">
        <f>TRIM(CLEAN(Table1[[#This Row],[title]]))</f>
        <v>DC's Legends of Tomorrow</v>
      </c>
      <c r="E1167" s="1" t="s">
        <v>32</v>
      </c>
      <c r="F1167" s="1" t="s">
        <v>4677</v>
      </c>
      <c r="G1167" s="12">
        <v>2016</v>
      </c>
      <c r="H1167" s="4" t="str">
        <f ca="1">IF(Table1[[#This Row],[release_year]]&gt;YEAR(TODAY()) - 50,"Yes", "No")</f>
        <v>Yes</v>
      </c>
      <c r="I1167" s="1" t="s">
        <v>34</v>
      </c>
      <c r="J1167" s="1" t="str">
        <f>IF(Table1[[#This Row],[age_certification]] = "","Not Rated",Table1[[#This Row],[age_certification]])</f>
        <v>TV-14</v>
      </c>
      <c r="K1167" s="18">
        <v>42</v>
      </c>
      <c r="L1167" s="9" t="s">
        <v>4678</v>
      </c>
      <c r="M1167" s="11">
        <v>6.8</v>
      </c>
      <c r="N1167" s="12">
        <v>101178</v>
      </c>
      <c r="O1167" t="str">
        <f>IF(Table1[[#This Row],[imdb_votes]]&gt;100000, "popular", "not popular")</f>
        <v>popular</v>
      </c>
    </row>
    <row r="1168" spans="1:15" ht="15.75" customHeight="1" x14ac:dyDescent="0.3">
      <c r="A1168" s="1">
        <v>1166</v>
      </c>
      <c r="B1168" s="1" t="s">
        <v>4679</v>
      </c>
      <c r="C1168" s="1" t="s">
        <v>4680</v>
      </c>
      <c r="D1168" s="1" t="str">
        <f>TRIM(CLEAN(Table1[[#This Row],[title]]))</f>
        <v>Raw</v>
      </c>
      <c r="E1168" s="1" t="s">
        <v>13</v>
      </c>
      <c r="F1168" s="1" t="s">
        <v>4681</v>
      </c>
      <c r="G1168" s="12">
        <v>2016</v>
      </c>
      <c r="H1168" s="4" t="str">
        <f ca="1">IF(Table1[[#This Row],[release_year]]&gt;YEAR(TODAY()) - 50,"Yes", "No")</f>
        <v>Yes</v>
      </c>
      <c r="I1168" s="1" t="s">
        <v>15</v>
      </c>
      <c r="J1168" s="1" t="str">
        <f>IF(Table1[[#This Row],[age_certification]] = "","Not Rated",Table1[[#This Row],[age_certification]])</f>
        <v>R</v>
      </c>
      <c r="K1168" s="18">
        <v>98</v>
      </c>
      <c r="L1168" s="9" t="s">
        <v>4682</v>
      </c>
      <c r="M1168" s="11">
        <v>7</v>
      </c>
      <c r="N1168" s="12">
        <v>72460</v>
      </c>
      <c r="O1168" t="str">
        <f>IF(Table1[[#This Row],[imdb_votes]]&gt;100000, "popular", "not popular")</f>
        <v>not popular</v>
      </c>
    </row>
    <row r="1169" spans="1:15" ht="15.75" customHeight="1" x14ac:dyDescent="0.3">
      <c r="A1169" s="1">
        <v>1167</v>
      </c>
      <c r="B1169" s="1" t="s">
        <v>4683</v>
      </c>
      <c r="C1169" s="1" t="s">
        <v>4684</v>
      </c>
      <c r="D1169" s="1" t="str">
        <f>TRIM(CLEAN(Table1[[#This Row],[title]]))</f>
        <v>Kung Fu Panda 3</v>
      </c>
      <c r="E1169" s="1" t="s">
        <v>13</v>
      </c>
      <c r="F1169" s="1" t="s">
        <v>4685</v>
      </c>
      <c r="G1169" s="12">
        <v>2016</v>
      </c>
      <c r="H1169" s="4" t="str">
        <f ca="1">IF(Table1[[#This Row],[release_year]]&gt;YEAR(TODAY()) - 50,"Yes", "No")</f>
        <v>Yes</v>
      </c>
      <c r="I1169" s="1" t="s">
        <v>20</v>
      </c>
      <c r="J1169" s="1" t="str">
        <f>IF(Table1[[#This Row],[age_certification]] = "","Not Rated",Table1[[#This Row],[age_certification]])</f>
        <v>PG</v>
      </c>
      <c r="K1169" s="18">
        <v>95</v>
      </c>
      <c r="L1169" s="9" t="s">
        <v>4686</v>
      </c>
      <c r="M1169" s="11">
        <v>7.1</v>
      </c>
      <c r="N1169" s="12">
        <v>152791</v>
      </c>
      <c r="O1169" t="str">
        <f>IF(Table1[[#This Row],[imdb_votes]]&gt;100000, "popular", "not popular")</f>
        <v>popular</v>
      </c>
    </row>
    <row r="1170" spans="1:15" ht="15.75" customHeight="1" x14ac:dyDescent="0.3">
      <c r="A1170" s="1">
        <v>1168</v>
      </c>
      <c r="B1170" s="1" t="s">
        <v>4687</v>
      </c>
      <c r="C1170" s="1" t="s">
        <v>4688</v>
      </c>
      <c r="D1170" s="1" t="str">
        <f>TRIM(CLEAN(Table1[[#This Row],[title]]))</f>
        <v>Ouija: Origin of Evil</v>
      </c>
      <c r="E1170" s="1" t="s">
        <v>13</v>
      </c>
      <c r="F1170" s="1" t="s">
        <v>4689</v>
      </c>
      <c r="G1170" s="12">
        <v>2016</v>
      </c>
      <c r="H1170" s="4" t="str">
        <f ca="1">IF(Table1[[#This Row],[release_year]]&gt;YEAR(TODAY()) - 50,"Yes", "No")</f>
        <v>Yes</v>
      </c>
      <c r="I1170" s="1" t="s">
        <v>56</v>
      </c>
      <c r="J1170" s="1" t="str">
        <f>IF(Table1[[#This Row],[age_certification]] = "","Not Rated",Table1[[#This Row],[age_certification]])</f>
        <v>PG-13</v>
      </c>
      <c r="K1170" s="18">
        <v>99</v>
      </c>
      <c r="L1170" s="9" t="s">
        <v>4690</v>
      </c>
      <c r="M1170" s="11">
        <v>5.3</v>
      </c>
      <c r="N1170" s="12">
        <v>6</v>
      </c>
      <c r="O1170" t="str">
        <f>IF(Table1[[#This Row],[imdb_votes]]&gt;100000, "popular", "not popular")</f>
        <v>not popular</v>
      </c>
    </row>
    <row r="1171" spans="1:15" ht="15.75" customHeight="1" x14ac:dyDescent="0.3">
      <c r="A1171" s="1">
        <v>1169</v>
      </c>
      <c r="B1171" s="1" t="s">
        <v>4691</v>
      </c>
      <c r="C1171" s="1" t="s">
        <v>4692</v>
      </c>
      <c r="D1171" s="1" t="str">
        <f>TRIM(CLEAN(Table1[[#This Row],[title]]))</f>
        <v>The Magicians</v>
      </c>
      <c r="E1171" s="1" t="s">
        <v>32</v>
      </c>
      <c r="F1171" s="1" t="s">
        <v>4693</v>
      </c>
      <c r="G1171" s="12">
        <v>2015</v>
      </c>
      <c r="H1171" s="4" t="str">
        <f ca="1">IF(Table1[[#This Row],[release_year]]&gt;YEAR(TODAY()) - 50,"Yes", "No")</f>
        <v>Yes</v>
      </c>
      <c r="I1171" s="1" t="s">
        <v>34</v>
      </c>
      <c r="J1171" s="1" t="str">
        <f>IF(Table1[[#This Row],[age_certification]] = "","Not Rated",Table1[[#This Row],[age_certification]])</f>
        <v>TV-14</v>
      </c>
      <c r="K1171" s="18">
        <v>44</v>
      </c>
      <c r="L1171" s="9" t="s">
        <v>4694</v>
      </c>
      <c r="M1171" s="11">
        <v>7.6</v>
      </c>
      <c r="N1171" s="12">
        <v>49557</v>
      </c>
      <c r="O1171" t="str">
        <f>IF(Table1[[#This Row],[imdb_votes]]&gt;100000, "popular", "not popular")</f>
        <v>not popular</v>
      </c>
    </row>
    <row r="1172" spans="1:15" ht="15.75" customHeight="1" x14ac:dyDescent="0.3">
      <c r="A1172" s="1">
        <v>1170</v>
      </c>
      <c r="B1172" s="1" t="s">
        <v>4695</v>
      </c>
      <c r="C1172" s="1" t="s">
        <v>4696</v>
      </c>
      <c r="D1172" s="1" t="str">
        <f>TRIM(CLEAN(Table1[[#This Row],[title]]))</f>
        <v>Nocturnal Animals</v>
      </c>
      <c r="E1172" s="1" t="s">
        <v>13</v>
      </c>
      <c r="F1172" s="1" t="s">
        <v>4697</v>
      </c>
      <c r="G1172" s="12">
        <v>2016</v>
      </c>
      <c r="H1172" s="4" t="str">
        <f ca="1">IF(Table1[[#This Row],[release_year]]&gt;YEAR(TODAY()) - 50,"Yes", "No")</f>
        <v>Yes</v>
      </c>
      <c r="I1172" s="1" t="s">
        <v>15</v>
      </c>
      <c r="J1172" s="1" t="str">
        <f>IF(Table1[[#This Row],[age_certification]] = "","Not Rated",Table1[[#This Row],[age_certification]])</f>
        <v>R</v>
      </c>
      <c r="K1172" s="18">
        <v>115</v>
      </c>
      <c r="L1172" s="9" t="s">
        <v>4698</v>
      </c>
      <c r="M1172" s="11">
        <v>7.5</v>
      </c>
      <c r="N1172" s="12">
        <v>264884</v>
      </c>
      <c r="O1172" t="str">
        <f>IF(Table1[[#This Row],[imdb_votes]]&gt;100000, "popular", "not popular")</f>
        <v>popular</v>
      </c>
    </row>
    <row r="1173" spans="1:15" ht="15.75" customHeight="1" x14ac:dyDescent="0.3">
      <c r="A1173" s="1">
        <v>1171</v>
      </c>
      <c r="B1173" s="1" t="s">
        <v>4699</v>
      </c>
      <c r="C1173" s="1" t="s">
        <v>4700</v>
      </c>
      <c r="D1173" s="1" t="str">
        <f>TRIM(CLEAN(Table1[[#This Row],[title]]))</f>
        <v>The Gift</v>
      </c>
      <c r="E1173" s="1" t="s">
        <v>13</v>
      </c>
      <c r="F1173" s="1" t="s">
        <v>4701</v>
      </c>
      <c r="G1173" s="12">
        <v>2015</v>
      </c>
      <c r="H1173" s="4" t="str">
        <f ca="1">IF(Table1[[#This Row],[release_year]]&gt;YEAR(TODAY()) - 50,"Yes", "No")</f>
        <v>Yes</v>
      </c>
      <c r="I1173" s="1" t="s">
        <v>15</v>
      </c>
      <c r="J1173" s="1" t="str">
        <f>IF(Table1[[#This Row],[age_certification]] = "","Not Rated",Table1[[#This Row],[age_certification]])</f>
        <v>R</v>
      </c>
      <c r="K1173" s="18">
        <v>108</v>
      </c>
      <c r="L1173" s="9" t="s">
        <v>4702</v>
      </c>
      <c r="M1173" s="11">
        <v>7.1</v>
      </c>
      <c r="N1173" s="12">
        <v>151679</v>
      </c>
      <c r="O1173" t="str">
        <f>IF(Table1[[#This Row],[imdb_votes]]&gt;100000, "popular", "not popular")</f>
        <v>popular</v>
      </c>
    </row>
    <row r="1174" spans="1:15" ht="15.75" customHeight="1" x14ac:dyDescent="0.3">
      <c r="A1174" s="1">
        <v>1172</v>
      </c>
      <c r="B1174" s="1" t="s">
        <v>4703</v>
      </c>
      <c r="C1174" s="1" t="s">
        <v>4704</v>
      </c>
      <c r="D1174" s="1" t="str">
        <f>TRIM(CLEAN(Table1[[#This Row],[title]]))</f>
        <v>The OA</v>
      </c>
      <c r="E1174" s="1" t="s">
        <v>32</v>
      </c>
      <c r="F1174" s="1" t="s">
        <v>4705</v>
      </c>
      <c r="G1174" s="12">
        <v>2016</v>
      </c>
      <c r="H1174" s="4" t="str">
        <f ca="1">IF(Table1[[#This Row],[release_year]]&gt;YEAR(TODAY()) - 50,"Yes", "No")</f>
        <v>Yes</v>
      </c>
      <c r="I1174" s="1" t="s">
        <v>132</v>
      </c>
      <c r="J1174" s="1" t="str">
        <f>IF(Table1[[#This Row],[age_certification]] = "","Not Rated",Table1[[#This Row],[age_certification]])</f>
        <v>TV-MA</v>
      </c>
      <c r="K1174" s="18">
        <v>55</v>
      </c>
      <c r="L1174" s="9" t="s">
        <v>4706</v>
      </c>
      <c r="M1174" s="11">
        <v>7.9</v>
      </c>
      <c r="N1174" s="12">
        <v>100911</v>
      </c>
      <c r="O1174" t="str">
        <f>IF(Table1[[#This Row],[imdb_votes]]&gt;100000, "popular", "not popular")</f>
        <v>popular</v>
      </c>
    </row>
    <row r="1175" spans="1:15" ht="15.75" customHeight="1" x14ac:dyDescent="0.3">
      <c r="A1175" s="1">
        <v>1173</v>
      </c>
      <c r="B1175" s="1" t="s">
        <v>4707</v>
      </c>
      <c r="C1175" s="1" t="s">
        <v>4708</v>
      </c>
      <c r="D1175" s="1" t="str">
        <f>TRIM(CLEAN(Table1[[#This Row],[title]]))</f>
        <v>Kim's Convenience</v>
      </c>
      <c r="E1175" s="1" t="s">
        <v>32</v>
      </c>
      <c r="F1175" s="1" t="s">
        <v>4709</v>
      </c>
      <c r="G1175" s="12">
        <v>2016</v>
      </c>
      <c r="H1175" s="4" t="str">
        <f ca="1">IF(Table1[[#This Row],[release_year]]&gt;YEAR(TODAY()) - 50,"Yes", "No")</f>
        <v>Yes</v>
      </c>
      <c r="I1175" s="1" t="s">
        <v>34</v>
      </c>
      <c r="J1175" s="1" t="str">
        <f>IF(Table1[[#This Row],[age_certification]] = "","Not Rated",Table1[[#This Row],[age_certification]])</f>
        <v>TV-14</v>
      </c>
      <c r="K1175" s="18">
        <v>22</v>
      </c>
      <c r="L1175" s="9" t="s">
        <v>4710</v>
      </c>
      <c r="M1175" s="11">
        <v>8.3000000000000007</v>
      </c>
      <c r="N1175" s="12">
        <v>16970</v>
      </c>
      <c r="O1175" t="str">
        <f>IF(Table1[[#This Row],[imdb_votes]]&gt;100000, "popular", "not popular")</f>
        <v>not popular</v>
      </c>
    </row>
    <row r="1176" spans="1:15" ht="15.75" customHeight="1" x14ac:dyDescent="0.3">
      <c r="A1176" s="1">
        <v>1174</v>
      </c>
      <c r="B1176" s="1" t="s">
        <v>4711</v>
      </c>
      <c r="C1176" s="1" t="s">
        <v>4712</v>
      </c>
      <c r="D1176" s="1" t="str">
        <f>TRIM(CLEAN(Table1[[#This Row],[title]]))</f>
        <v>Sense8</v>
      </c>
      <c r="E1176" s="1" t="s">
        <v>32</v>
      </c>
      <c r="F1176" s="1" t="s">
        <v>4713</v>
      </c>
      <c r="G1176" s="12">
        <v>2015</v>
      </c>
      <c r="H1176" s="4" t="str">
        <f ca="1">IF(Table1[[#This Row],[release_year]]&gt;YEAR(TODAY()) - 50,"Yes", "No")</f>
        <v>Yes</v>
      </c>
      <c r="I1176" s="1" t="s">
        <v>132</v>
      </c>
      <c r="J1176" s="1" t="str">
        <f>IF(Table1[[#This Row],[age_certification]] = "","Not Rated",Table1[[#This Row],[age_certification]])</f>
        <v>TV-MA</v>
      </c>
      <c r="K1176" s="18">
        <v>62</v>
      </c>
      <c r="L1176" s="9" t="s">
        <v>4714</v>
      </c>
      <c r="M1176" s="11">
        <v>8.1999999999999904</v>
      </c>
      <c r="N1176" s="12">
        <v>151518</v>
      </c>
      <c r="O1176" t="str">
        <f>IF(Table1[[#This Row],[imdb_votes]]&gt;100000, "popular", "not popular")</f>
        <v>popular</v>
      </c>
    </row>
    <row r="1177" spans="1:15" ht="15.75" customHeight="1" x14ac:dyDescent="0.3">
      <c r="A1177" s="1">
        <v>1175</v>
      </c>
      <c r="B1177" s="1" t="s">
        <v>4715</v>
      </c>
      <c r="C1177" s="1" t="s">
        <v>4716</v>
      </c>
      <c r="D1177" s="1" t="str">
        <f>TRIM(CLEAN(Table1[[#This Row],[title]]))</f>
        <v>War Dogs</v>
      </c>
      <c r="E1177" s="1" t="s">
        <v>13</v>
      </c>
      <c r="F1177" s="1" t="s">
        <v>4717</v>
      </c>
      <c r="G1177" s="12">
        <v>2016</v>
      </c>
      <c r="H1177" s="4" t="str">
        <f ca="1">IF(Table1[[#This Row],[release_year]]&gt;YEAR(TODAY()) - 50,"Yes", "No")</f>
        <v>Yes</v>
      </c>
      <c r="I1177" s="1" t="s">
        <v>15</v>
      </c>
      <c r="J1177" s="1" t="str">
        <f>IF(Table1[[#This Row],[age_certification]] = "","Not Rated",Table1[[#This Row],[age_certification]])</f>
        <v>R</v>
      </c>
      <c r="K1177" s="18">
        <v>114</v>
      </c>
      <c r="L1177" s="9" t="s">
        <v>4718</v>
      </c>
      <c r="M1177" s="11">
        <v>7.1</v>
      </c>
      <c r="N1177" s="12">
        <v>208185</v>
      </c>
      <c r="O1177" t="str">
        <f>IF(Table1[[#This Row],[imdb_votes]]&gt;100000, "popular", "not popular")</f>
        <v>popular</v>
      </c>
    </row>
    <row r="1178" spans="1:15" ht="15.75" customHeight="1" x14ac:dyDescent="0.3">
      <c r="A1178" s="1">
        <v>1176</v>
      </c>
      <c r="B1178" s="1" t="s">
        <v>4719</v>
      </c>
      <c r="C1178" s="1" t="s">
        <v>4720</v>
      </c>
      <c r="D1178" s="1" t="str">
        <f>TRIM(CLEAN(Table1[[#This Row],[title]]))</f>
        <v>Blackhat</v>
      </c>
      <c r="E1178" s="1" t="s">
        <v>13</v>
      </c>
      <c r="F1178" s="1" t="s">
        <v>4721</v>
      </c>
      <c r="G1178" s="12">
        <v>2015</v>
      </c>
      <c r="H1178" s="4" t="str">
        <f ca="1">IF(Table1[[#This Row],[release_year]]&gt;YEAR(TODAY()) - 50,"Yes", "No")</f>
        <v>Yes</v>
      </c>
      <c r="I1178" s="1" t="s">
        <v>15</v>
      </c>
      <c r="J1178" s="1" t="str">
        <f>IF(Table1[[#This Row],[age_certification]] = "","Not Rated",Table1[[#This Row],[age_certification]])</f>
        <v>R</v>
      </c>
      <c r="K1178" s="18">
        <v>133</v>
      </c>
      <c r="L1178" s="9" t="s">
        <v>4722</v>
      </c>
      <c r="M1178" s="11">
        <v>5.4</v>
      </c>
      <c r="N1178" s="12">
        <v>58192</v>
      </c>
      <c r="O1178" t="str">
        <f>IF(Table1[[#This Row],[imdb_votes]]&gt;100000, "popular", "not popular")</f>
        <v>not popular</v>
      </c>
    </row>
    <row r="1179" spans="1:15" ht="15.75" customHeight="1" x14ac:dyDescent="0.3">
      <c r="A1179" s="1">
        <v>1177</v>
      </c>
      <c r="B1179" s="1" t="s">
        <v>4723</v>
      </c>
      <c r="C1179" s="1" t="s">
        <v>4724</v>
      </c>
      <c r="D1179" s="1" t="str">
        <f>TRIM(CLEAN(Table1[[#This Row],[title]]))</f>
        <v>Crashing</v>
      </c>
      <c r="E1179" s="1" t="s">
        <v>32</v>
      </c>
      <c r="F1179" s="1" t="s">
        <v>4725</v>
      </c>
      <c r="G1179" s="12">
        <v>2016</v>
      </c>
      <c r="H1179" s="4" t="str">
        <f ca="1">IF(Table1[[#This Row],[release_year]]&gt;YEAR(TODAY()) - 50,"Yes", "No")</f>
        <v>Yes</v>
      </c>
      <c r="I1179" s="1" t="s">
        <v>132</v>
      </c>
      <c r="J1179" s="1" t="str">
        <f>IF(Table1[[#This Row],[age_certification]] = "","Not Rated",Table1[[#This Row],[age_certification]])</f>
        <v>TV-MA</v>
      </c>
      <c r="K1179" s="18">
        <v>30</v>
      </c>
      <c r="L1179" s="9" t="s">
        <v>4726</v>
      </c>
      <c r="M1179" s="11">
        <v>7.7</v>
      </c>
      <c r="N1179" s="12">
        <v>18546</v>
      </c>
      <c r="O1179" t="str">
        <f>IF(Table1[[#This Row],[imdb_votes]]&gt;100000, "popular", "not popular")</f>
        <v>not popular</v>
      </c>
    </row>
    <row r="1180" spans="1:15" ht="15.75" customHeight="1" x14ac:dyDescent="0.3">
      <c r="A1180" s="1">
        <v>1178</v>
      </c>
      <c r="B1180" s="1" t="s">
        <v>4727</v>
      </c>
      <c r="C1180" s="1" t="s">
        <v>4728</v>
      </c>
      <c r="D1180" s="1" t="str">
        <f>TRIM(CLEAN(Table1[[#This Row],[title]]))</f>
        <v>Norsemen</v>
      </c>
      <c r="E1180" s="1" t="s">
        <v>32</v>
      </c>
      <c r="F1180" s="1" t="s">
        <v>4729</v>
      </c>
      <c r="G1180" s="12">
        <v>2016</v>
      </c>
      <c r="H1180" s="4" t="str">
        <f ca="1">IF(Table1[[#This Row],[release_year]]&gt;YEAR(TODAY()) - 50,"Yes", "No")</f>
        <v>Yes</v>
      </c>
      <c r="I1180" s="1" t="s">
        <v>132</v>
      </c>
      <c r="J1180" s="1" t="str">
        <f>IF(Table1[[#This Row],[age_certification]] = "","Not Rated",Table1[[#This Row],[age_certification]])</f>
        <v>TV-MA</v>
      </c>
      <c r="K1180" s="18">
        <v>30</v>
      </c>
      <c r="L1180" s="9" t="s">
        <v>4730</v>
      </c>
      <c r="M1180" s="11">
        <v>7.7</v>
      </c>
      <c r="N1180" s="12">
        <v>18040</v>
      </c>
      <c r="O1180" t="str">
        <f>IF(Table1[[#This Row],[imdb_votes]]&gt;100000, "popular", "not popular")</f>
        <v>not popular</v>
      </c>
    </row>
    <row r="1181" spans="1:15" ht="15.75" customHeight="1" x14ac:dyDescent="0.3">
      <c r="A1181" s="1">
        <v>1179</v>
      </c>
      <c r="B1181" s="1" t="s">
        <v>4731</v>
      </c>
      <c r="C1181" s="1" t="s">
        <v>4732</v>
      </c>
      <c r="D1181" s="1" t="str">
        <f>TRIM(CLEAN(Table1[[#This Row],[title]]))</f>
        <v>The Hateful Eight</v>
      </c>
      <c r="E1181" s="1" t="s">
        <v>13</v>
      </c>
      <c r="F1181" s="1" t="s">
        <v>4733</v>
      </c>
      <c r="G1181" s="12">
        <v>2015</v>
      </c>
      <c r="H1181" s="4" t="str">
        <f ca="1">IF(Table1[[#This Row],[release_year]]&gt;YEAR(TODAY()) - 50,"Yes", "No")</f>
        <v>Yes</v>
      </c>
      <c r="I1181" s="1" t="s">
        <v>15</v>
      </c>
      <c r="J1181" s="1" t="str">
        <f>IF(Table1[[#This Row],[age_certification]] = "","Not Rated",Table1[[#This Row],[age_certification]])</f>
        <v>R</v>
      </c>
      <c r="K1181" s="18">
        <v>188</v>
      </c>
      <c r="L1181" s="9" t="s">
        <v>4734</v>
      </c>
      <c r="M1181" s="11">
        <v>7.8</v>
      </c>
      <c r="N1181" s="12">
        <v>570138</v>
      </c>
      <c r="O1181" t="str">
        <f>IF(Table1[[#This Row],[imdb_votes]]&gt;100000, "popular", "not popular")</f>
        <v>popular</v>
      </c>
    </row>
    <row r="1182" spans="1:15" ht="15.75" customHeight="1" x14ac:dyDescent="0.3">
      <c r="A1182" s="1">
        <v>1180</v>
      </c>
      <c r="B1182" s="1" t="s">
        <v>4735</v>
      </c>
      <c r="C1182" s="1" t="s">
        <v>4736</v>
      </c>
      <c r="D1182" s="1" t="str">
        <f>TRIM(CLEAN(Table1[[#This Row],[title]]))</f>
        <v>Crimson Peak</v>
      </c>
      <c r="E1182" s="1" t="s">
        <v>13</v>
      </c>
      <c r="F1182" s="1" t="s">
        <v>4737</v>
      </c>
      <c r="G1182" s="12">
        <v>2015</v>
      </c>
      <c r="H1182" s="4" t="str">
        <f ca="1">IF(Table1[[#This Row],[release_year]]&gt;YEAR(TODAY()) - 50,"Yes", "No")</f>
        <v>Yes</v>
      </c>
      <c r="I1182" s="1" t="s">
        <v>15</v>
      </c>
      <c r="J1182" s="1" t="str">
        <f>IF(Table1[[#This Row],[age_certification]] = "","Not Rated",Table1[[#This Row],[age_certification]])</f>
        <v>R</v>
      </c>
      <c r="K1182" s="18">
        <v>119</v>
      </c>
      <c r="L1182" s="9" t="s">
        <v>4738</v>
      </c>
      <c r="M1182" s="11">
        <v>6.5</v>
      </c>
      <c r="N1182" s="12">
        <v>143899</v>
      </c>
      <c r="O1182" t="str">
        <f>IF(Table1[[#This Row],[imdb_votes]]&gt;100000, "popular", "not popular")</f>
        <v>popular</v>
      </c>
    </row>
    <row r="1183" spans="1:15" ht="15.75" customHeight="1" x14ac:dyDescent="0.3">
      <c r="A1183" s="1">
        <v>1181</v>
      </c>
      <c r="B1183" s="1" t="s">
        <v>4739</v>
      </c>
      <c r="C1183" s="1" t="s">
        <v>4740</v>
      </c>
      <c r="D1183" s="1" t="str">
        <f>TRIM(CLEAN(Table1[[#This Row],[title]]))</f>
        <v>Bloodline</v>
      </c>
      <c r="E1183" s="1" t="s">
        <v>32</v>
      </c>
      <c r="F1183" s="1" t="s">
        <v>4741</v>
      </c>
      <c r="G1183" s="12">
        <v>2015</v>
      </c>
      <c r="H1183" s="4" t="str">
        <f ca="1">IF(Table1[[#This Row],[release_year]]&gt;YEAR(TODAY()) - 50,"Yes", "No")</f>
        <v>Yes</v>
      </c>
      <c r="I1183" s="1" t="s">
        <v>132</v>
      </c>
      <c r="J1183" s="1" t="str">
        <f>IF(Table1[[#This Row],[age_certification]] = "","Not Rated",Table1[[#This Row],[age_certification]])</f>
        <v>TV-MA</v>
      </c>
      <c r="K1183" s="18">
        <v>57</v>
      </c>
      <c r="L1183" s="9" t="s">
        <v>4742</v>
      </c>
      <c r="M1183" s="11">
        <v>7.9</v>
      </c>
      <c r="N1183" s="12">
        <v>50028</v>
      </c>
      <c r="O1183" t="str">
        <f>IF(Table1[[#This Row],[imdb_votes]]&gt;100000, "popular", "not popular")</f>
        <v>not popular</v>
      </c>
    </row>
    <row r="1184" spans="1:15" ht="15.75" customHeight="1" x14ac:dyDescent="0.3">
      <c r="A1184" s="1">
        <v>1182</v>
      </c>
      <c r="B1184" s="1" t="s">
        <v>4743</v>
      </c>
      <c r="C1184" s="1" t="s">
        <v>4744</v>
      </c>
      <c r="D1184" s="1" t="str">
        <f>TRIM(CLEAN(Table1[[#This Row],[title]]))</f>
        <v>Slasher</v>
      </c>
      <c r="E1184" s="1" t="s">
        <v>32</v>
      </c>
      <c r="F1184" s="1" t="s">
        <v>4745</v>
      </c>
      <c r="G1184" s="12">
        <v>2016</v>
      </c>
      <c r="H1184" s="4" t="str">
        <f ca="1">IF(Table1[[#This Row],[release_year]]&gt;YEAR(TODAY()) - 50,"Yes", "No")</f>
        <v>Yes</v>
      </c>
      <c r="I1184" s="1" t="s">
        <v>132</v>
      </c>
      <c r="J1184" s="1" t="str">
        <f>IF(Table1[[#This Row],[age_certification]] = "","Not Rated",Table1[[#This Row],[age_certification]])</f>
        <v>TV-MA</v>
      </c>
      <c r="K1184" s="18">
        <v>46</v>
      </c>
      <c r="L1184" s="9" t="s">
        <v>4746</v>
      </c>
      <c r="M1184" s="11">
        <v>6.7</v>
      </c>
      <c r="N1184" s="12">
        <v>14071</v>
      </c>
      <c r="O1184" t="str">
        <f>IF(Table1[[#This Row],[imdb_votes]]&gt;100000, "popular", "not popular")</f>
        <v>not popular</v>
      </c>
    </row>
    <row r="1185" spans="1:15" ht="15.75" customHeight="1" x14ac:dyDescent="0.3">
      <c r="A1185" s="1">
        <v>1183</v>
      </c>
      <c r="B1185" s="1" t="s">
        <v>4747</v>
      </c>
      <c r="C1185" s="1" t="s">
        <v>4748</v>
      </c>
      <c r="D1185" s="1" t="str">
        <f>TRIM(CLEAN(Table1[[#This Row],[title]]))</f>
        <v>Tangerine</v>
      </c>
      <c r="E1185" s="1" t="s">
        <v>13</v>
      </c>
      <c r="F1185" s="1" t="s">
        <v>4749</v>
      </c>
      <c r="G1185" s="12">
        <v>2015</v>
      </c>
      <c r="H1185" s="4" t="str">
        <f ca="1">IF(Table1[[#This Row],[release_year]]&gt;YEAR(TODAY()) - 50,"Yes", "No")</f>
        <v>Yes</v>
      </c>
      <c r="I1185" s="1" t="s">
        <v>15</v>
      </c>
      <c r="J1185" s="1" t="str">
        <f>IF(Table1[[#This Row],[age_certification]] = "","Not Rated",Table1[[#This Row],[age_certification]])</f>
        <v>R</v>
      </c>
      <c r="K1185" s="18">
        <v>87</v>
      </c>
      <c r="L1185" s="9" t="s">
        <v>4750</v>
      </c>
      <c r="M1185" s="11">
        <v>7.1</v>
      </c>
      <c r="N1185" s="12">
        <v>31385</v>
      </c>
      <c r="O1185" t="str">
        <f>IF(Table1[[#This Row],[imdb_votes]]&gt;100000, "popular", "not popular")</f>
        <v>not popular</v>
      </c>
    </row>
    <row r="1186" spans="1:15" ht="15.75" customHeight="1" x14ac:dyDescent="0.3">
      <c r="A1186" s="1">
        <v>1184</v>
      </c>
      <c r="B1186" s="1" t="s">
        <v>4751</v>
      </c>
      <c r="C1186" s="1" t="s">
        <v>4752</v>
      </c>
      <c r="D1186" s="1" t="str">
        <f>TRIM(CLEAN(Table1[[#This Row],[title]]))</f>
        <v>Travelers</v>
      </c>
      <c r="E1186" s="1" t="s">
        <v>32</v>
      </c>
      <c r="F1186" s="1" t="s">
        <v>4753</v>
      </c>
      <c r="G1186" s="12">
        <v>2016</v>
      </c>
      <c r="H1186" s="4" t="str">
        <f ca="1">IF(Table1[[#This Row],[release_year]]&gt;YEAR(TODAY()) - 50,"Yes", "No")</f>
        <v>Yes</v>
      </c>
      <c r="I1186" s="1" t="s">
        <v>132</v>
      </c>
      <c r="J1186" s="1" t="str">
        <f>IF(Table1[[#This Row],[age_certification]] = "","Not Rated",Table1[[#This Row],[age_certification]])</f>
        <v>TV-MA</v>
      </c>
      <c r="K1186" s="18">
        <v>45</v>
      </c>
      <c r="L1186" s="9" t="s">
        <v>4754</v>
      </c>
      <c r="M1186" s="11">
        <v>8</v>
      </c>
      <c r="N1186" s="12">
        <v>54566</v>
      </c>
      <c r="O1186" t="str">
        <f>IF(Table1[[#This Row],[imdb_votes]]&gt;100000, "popular", "not popular")</f>
        <v>not popular</v>
      </c>
    </row>
    <row r="1187" spans="1:15" ht="15.75" customHeight="1" x14ac:dyDescent="0.3">
      <c r="A1187" s="1">
        <v>1185</v>
      </c>
      <c r="B1187" s="1" t="s">
        <v>4755</v>
      </c>
      <c r="C1187" s="1" t="s">
        <v>4756</v>
      </c>
      <c r="D1187" s="1" t="str">
        <f>TRIM(CLEAN(Table1[[#This Row],[title]]))</f>
        <v>Legend</v>
      </c>
      <c r="E1187" s="1" t="s">
        <v>13</v>
      </c>
      <c r="F1187" s="1" t="s">
        <v>4757</v>
      </c>
      <c r="G1187" s="12">
        <v>2015</v>
      </c>
      <c r="H1187" s="4" t="str">
        <f ca="1">IF(Table1[[#This Row],[release_year]]&gt;YEAR(TODAY()) - 50,"Yes", "No")</f>
        <v>Yes</v>
      </c>
      <c r="I1187" s="1" t="s">
        <v>15</v>
      </c>
      <c r="J1187" s="1" t="str">
        <f>IF(Table1[[#This Row],[age_certification]] = "","Not Rated",Table1[[#This Row],[age_certification]])</f>
        <v>R</v>
      </c>
      <c r="K1187" s="18">
        <v>132</v>
      </c>
      <c r="L1187" s="9" t="s">
        <v>4758</v>
      </c>
      <c r="M1187" s="11">
        <v>6.9</v>
      </c>
      <c r="N1187" s="12">
        <v>175273</v>
      </c>
      <c r="O1187" t="str">
        <f>IF(Table1[[#This Row],[imdb_votes]]&gt;100000, "popular", "not popular")</f>
        <v>popular</v>
      </c>
    </row>
    <row r="1188" spans="1:15" ht="15.75" customHeight="1" x14ac:dyDescent="0.3">
      <c r="A1188" s="1">
        <v>1186</v>
      </c>
      <c r="B1188" s="1" t="s">
        <v>4759</v>
      </c>
      <c r="C1188" s="1" t="s">
        <v>4760</v>
      </c>
      <c r="D1188" s="1" t="str">
        <f>TRIM(CLEAN(Table1[[#This Row],[title]]))</f>
        <v>Narcos</v>
      </c>
      <c r="E1188" s="1" t="s">
        <v>32</v>
      </c>
      <c r="F1188" s="1" t="s">
        <v>4761</v>
      </c>
      <c r="G1188" s="12">
        <v>2015</v>
      </c>
      <c r="H1188" s="4" t="str">
        <f ca="1">IF(Table1[[#This Row],[release_year]]&gt;YEAR(TODAY()) - 50,"Yes", "No")</f>
        <v>Yes</v>
      </c>
      <c r="I1188" s="1" t="s">
        <v>132</v>
      </c>
      <c r="J1188" s="1" t="str">
        <f>IF(Table1[[#This Row],[age_certification]] = "","Not Rated",Table1[[#This Row],[age_certification]])</f>
        <v>TV-MA</v>
      </c>
      <c r="K1188" s="18">
        <v>52</v>
      </c>
      <c r="L1188" s="9" t="s">
        <v>4762</v>
      </c>
      <c r="M1188" s="11">
        <v>8.8000000000000007</v>
      </c>
      <c r="N1188" s="12">
        <v>404486</v>
      </c>
      <c r="O1188" t="str">
        <f>IF(Table1[[#This Row],[imdb_votes]]&gt;100000, "popular", "not popular")</f>
        <v>popular</v>
      </c>
    </row>
    <row r="1189" spans="1:15" ht="15.75" customHeight="1" x14ac:dyDescent="0.3">
      <c r="A1189" s="1">
        <v>1187</v>
      </c>
      <c r="B1189" s="1" t="s">
        <v>4763</v>
      </c>
      <c r="C1189" s="1" t="s">
        <v>4764</v>
      </c>
      <c r="D1189" s="1" t="str">
        <f>TRIM(CLEAN(Table1[[#This Row],[title]]))</f>
        <v>Miraculous: Tales of Ladybug &amp; Cat Noir</v>
      </c>
      <c r="E1189" s="1" t="s">
        <v>32</v>
      </c>
      <c r="F1189" s="1" t="s">
        <v>4765</v>
      </c>
      <c r="G1189" s="12">
        <v>2015</v>
      </c>
      <c r="H1189" s="4" t="str">
        <f ca="1">IF(Table1[[#This Row],[release_year]]&gt;YEAR(TODAY()) - 50,"Yes", "No")</f>
        <v>Yes</v>
      </c>
      <c r="I1189" s="1" t="s">
        <v>423</v>
      </c>
      <c r="J1189" s="1" t="str">
        <f>IF(Table1[[#This Row],[age_certification]] = "","Not Rated",Table1[[#This Row],[age_certification]])</f>
        <v>TV-Y7</v>
      </c>
      <c r="K1189" s="18">
        <v>22</v>
      </c>
      <c r="L1189" s="9" t="s">
        <v>4766</v>
      </c>
      <c r="M1189" s="11">
        <v>7.7</v>
      </c>
      <c r="N1189" s="12">
        <v>10102</v>
      </c>
      <c r="O1189" t="str">
        <f>IF(Table1[[#This Row],[imdb_votes]]&gt;100000, "popular", "not popular")</f>
        <v>not popular</v>
      </c>
    </row>
    <row r="1190" spans="1:15" ht="15.75" customHeight="1" x14ac:dyDescent="0.3">
      <c r="A1190" s="1">
        <v>1188</v>
      </c>
      <c r="B1190" s="1" t="s">
        <v>4767</v>
      </c>
      <c r="C1190" s="1" t="s">
        <v>4768</v>
      </c>
      <c r="D1190" s="1" t="str">
        <f>TRIM(CLEAN(Table1[[#This Row],[title]]))</f>
        <v>Designated Survivor</v>
      </c>
      <c r="E1190" s="1" t="s">
        <v>32</v>
      </c>
      <c r="F1190" s="1" t="s">
        <v>4769</v>
      </c>
      <c r="G1190" s="12">
        <v>2016</v>
      </c>
      <c r="H1190" s="4" t="str">
        <f ca="1">IF(Table1[[#This Row],[release_year]]&gt;YEAR(TODAY()) - 50,"Yes", "No")</f>
        <v>Yes</v>
      </c>
      <c r="I1190" s="1" t="s">
        <v>193</v>
      </c>
      <c r="J1190" s="1" t="str">
        <f>IF(Table1[[#This Row],[age_certification]] = "","Not Rated",Table1[[#This Row],[age_certification]])</f>
        <v>TV-PG</v>
      </c>
      <c r="K1190" s="18">
        <v>44</v>
      </c>
      <c r="L1190" s="9" t="s">
        <v>4770</v>
      </c>
      <c r="M1190" s="11">
        <v>7.5</v>
      </c>
      <c r="N1190" s="12">
        <v>88019</v>
      </c>
      <c r="O1190" t="str">
        <f>IF(Table1[[#This Row],[imdb_votes]]&gt;100000, "popular", "not popular")</f>
        <v>not popular</v>
      </c>
    </row>
    <row r="1191" spans="1:15" ht="15.75" customHeight="1" x14ac:dyDescent="0.3">
      <c r="A1191" s="1">
        <v>1189</v>
      </c>
      <c r="B1191" s="1" t="s">
        <v>4771</v>
      </c>
      <c r="C1191" s="1" t="s">
        <v>4772</v>
      </c>
      <c r="D1191" s="1" t="str">
        <f>TRIM(CLEAN(Table1[[#This Row],[title]]))</f>
        <v>Leah Remini: Scientology and the Aftermath</v>
      </c>
      <c r="E1191" s="1" t="s">
        <v>32</v>
      </c>
      <c r="F1191" s="1" t="s">
        <v>4773</v>
      </c>
      <c r="G1191" s="12">
        <v>2016</v>
      </c>
      <c r="H1191" s="4" t="str">
        <f ca="1">IF(Table1[[#This Row],[release_year]]&gt;YEAR(TODAY()) - 50,"Yes", "No")</f>
        <v>Yes</v>
      </c>
      <c r="I1191" s="1" t="s">
        <v>34</v>
      </c>
      <c r="J1191" s="1" t="str">
        <f>IF(Table1[[#This Row],[age_certification]] = "","Not Rated",Table1[[#This Row],[age_certification]])</f>
        <v>TV-14</v>
      </c>
      <c r="K1191" s="18">
        <v>46</v>
      </c>
      <c r="L1191" s="9" t="s">
        <v>4774</v>
      </c>
      <c r="M1191" s="11">
        <v>9</v>
      </c>
      <c r="N1191" s="12">
        <v>5761</v>
      </c>
      <c r="O1191" t="str">
        <f>IF(Table1[[#This Row],[imdb_votes]]&gt;100000, "popular", "not popular")</f>
        <v>not popular</v>
      </c>
    </row>
    <row r="1192" spans="1:15" ht="15.75" customHeight="1" x14ac:dyDescent="0.3">
      <c r="A1192" s="1">
        <v>1190</v>
      </c>
      <c r="B1192" s="1" t="s">
        <v>4775</v>
      </c>
      <c r="C1192" s="1" t="s">
        <v>4776</v>
      </c>
      <c r="D1192" s="1" t="str">
        <f>TRIM(CLEAN(Table1[[#This Row],[title]]))</f>
        <v>Into the Badlands</v>
      </c>
      <c r="E1192" s="1" t="s">
        <v>32</v>
      </c>
      <c r="F1192" s="2" t="s">
        <v>4777</v>
      </c>
      <c r="G1192" s="12">
        <v>2015</v>
      </c>
      <c r="H1192" s="4" t="str">
        <f ca="1">IF(Table1[[#This Row],[release_year]]&gt;YEAR(TODAY()) - 50,"Yes", "No")</f>
        <v>Yes</v>
      </c>
      <c r="I1192" s="1" t="s">
        <v>34</v>
      </c>
      <c r="J1192" s="1" t="str">
        <f>IF(Table1[[#This Row],[age_certification]] = "","Not Rated",Table1[[#This Row],[age_certification]])</f>
        <v>TV-14</v>
      </c>
      <c r="K1192" s="18">
        <v>43</v>
      </c>
      <c r="L1192" s="9" t="s">
        <v>4778</v>
      </c>
      <c r="M1192" s="11">
        <v>7.9</v>
      </c>
      <c r="N1192" s="12">
        <v>45628</v>
      </c>
      <c r="O1192" t="str">
        <f>IF(Table1[[#This Row],[imdb_votes]]&gt;100000, "popular", "not popular")</f>
        <v>not popular</v>
      </c>
    </row>
    <row r="1193" spans="1:15" ht="15.75" customHeight="1" x14ac:dyDescent="0.3">
      <c r="A1193" s="1">
        <v>1191</v>
      </c>
      <c r="B1193" s="1" t="s">
        <v>4779</v>
      </c>
      <c r="C1193" s="1" t="s">
        <v>4780</v>
      </c>
      <c r="D1193" s="1" t="str">
        <f>TRIM(CLEAN(Table1[[#This Row],[title]]))</f>
        <v>iZombie</v>
      </c>
      <c r="E1193" s="1" t="s">
        <v>32</v>
      </c>
      <c r="F1193" s="1" t="s">
        <v>4781</v>
      </c>
      <c r="G1193" s="12">
        <v>2015</v>
      </c>
      <c r="H1193" s="4" t="str">
        <f ca="1">IF(Table1[[#This Row],[release_year]]&gt;YEAR(TODAY()) - 50,"Yes", "No")</f>
        <v>Yes</v>
      </c>
      <c r="I1193" s="1" t="s">
        <v>34</v>
      </c>
      <c r="J1193" s="1" t="str">
        <f>IF(Table1[[#This Row],[age_certification]] = "","Not Rated",Table1[[#This Row],[age_certification]])</f>
        <v>TV-14</v>
      </c>
      <c r="K1193" s="18">
        <v>42</v>
      </c>
      <c r="L1193" s="9" t="s">
        <v>4782</v>
      </c>
      <c r="M1193" s="11">
        <v>7.8</v>
      </c>
      <c r="N1193" s="12">
        <v>66488</v>
      </c>
      <c r="O1193" t="str">
        <f>IF(Table1[[#This Row],[imdb_votes]]&gt;100000, "popular", "not popular")</f>
        <v>not popular</v>
      </c>
    </row>
    <row r="1194" spans="1:15" ht="15.75" customHeight="1" x14ac:dyDescent="0.3">
      <c r="A1194" s="1">
        <v>1192</v>
      </c>
      <c r="B1194" s="1" t="s">
        <v>4783</v>
      </c>
      <c r="C1194" s="1" t="s">
        <v>4784</v>
      </c>
      <c r="D1194" s="1" t="str">
        <f>TRIM(CLEAN(Table1[[#This Row],[title]]))</f>
        <v>Wynonna Earp</v>
      </c>
      <c r="E1194" s="1" t="s">
        <v>32</v>
      </c>
      <c r="F1194" s="1" t="s">
        <v>4785</v>
      </c>
      <c r="G1194" s="12">
        <v>2016</v>
      </c>
      <c r="H1194" s="4" t="str">
        <f ca="1">IF(Table1[[#This Row],[release_year]]&gt;YEAR(TODAY()) - 50,"Yes", "No")</f>
        <v>Yes</v>
      </c>
      <c r="I1194" s="1" t="s">
        <v>34</v>
      </c>
      <c r="J1194" s="1" t="str">
        <f>IF(Table1[[#This Row],[age_certification]] = "","Not Rated",Table1[[#This Row],[age_certification]])</f>
        <v>TV-14</v>
      </c>
      <c r="K1194" s="18">
        <v>43</v>
      </c>
      <c r="L1194" s="9" t="s">
        <v>4786</v>
      </c>
      <c r="M1194" s="11">
        <v>7.3</v>
      </c>
      <c r="N1194" s="12">
        <v>22256</v>
      </c>
      <c r="O1194" t="str">
        <f>IF(Table1[[#This Row],[imdb_votes]]&gt;100000, "popular", "not popular")</f>
        <v>not popular</v>
      </c>
    </row>
    <row r="1195" spans="1:15" ht="15.75" customHeight="1" x14ac:dyDescent="0.3">
      <c r="A1195" s="1">
        <v>1193</v>
      </c>
      <c r="B1195" s="1" t="s">
        <v>4787</v>
      </c>
      <c r="C1195" s="1" t="s">
        <v>4788</v>
      </c>
      <c r="D1195" s="1" t="str">
        <f>TRIM(CLEAN(Table1[[#This Row],[title]]))</f>
        <v>Hail, Caesar!</v>
      </c>
      <c r="E1195" s="1" t="s">
        <v>13</v>
      </c>
      <c r="F1195" s="1" t="s">
        <v>4789</v>
      </c>
      <c r="G1195" s="12">
        <v>2016</v>
      </c>
      <c r="H1195" s="4" t="str">
        <f ca="1">IF(Table1[[#This Row],[release_year]]&gt;YEAR(TODAY()) - 50,"Yes", "No")</f>
        <v>Yes</v>
      </c>
      <c r="I1195" s="1" t="s">
        <v>56</v>
      </c>
      <c r="J1195" s="1" t="str">
        <f>IF(Table1[[#This Row],[age_certification]] = "","Not Rated",Table1[[#This Row],[age_certification]])</f>
        <v>PG-13</v>
      </c>
      <c r="K1195" s="18">
        <v>106</v>
      </c>
      <c r="L1195" s="9" t="s">
        <v>4790</v>
      </c>
      <c r="M1195" s="11">
        <v>6.3</v>
      </c>
      <c r="N1195" s="12">
        <v>132821</v>
      </c>
      <c r="O1195" t="str">
        <f>IF(Table1[[#This Row],[imdb_votes]]&gt;100000, "popular", "not popular")</f>
        <v>popular</v>
      </c>
    </row>
    <row r="1196" spans="1:15" ht="15.75" customHeight="1" x14ac:dyDescent="0.3">
      <c r="A1196" s="1">
        <v>1194</v>
      </c>
      <c r="B1196" s="1" t="s">
        <v>4791</v>
      </c>
      <c r="C1196" s="1" t="s">
        <v>4792</v>
      </c>
      <c r="D1196" s="1" t="str">
        <f>TRIM(CLEAN(Table1[[#This Row],[title]]))</f>
        <v>Dark Matter</v>
      </c>
      <c r="E1196" s="1" t="s">
        <v>32</v>
      </c>
      <c r="F1196" s="1" t="s">
        <v>4793</v>
      </c>
      <c r="G1196" s="12">
        <v>2015</v>
      </c>
      <c r="H1196" s="4" t="str">
        <f ca="1">IF(Table1[[#This Row],[release_year]]&gt;YEAR(TODAY()) - 50,"Yes", "No")</f>
        <v>Yes</v>
      </c>
      <c r="I1196" s="1" t="s">
        <v>34</v>
      </c>
      <c r="J1196" s="1" t="str">
        <f>IF(Table1[[#This Row],[age_certification]] = "","Not Rated",Table1[[#This Row],[age_certification]])</f>
        <v>TV-14</v>
      </c>
      <c r="K1196" s="18">
        <v>43</v>
      </c>
      <c r="L1196" s="9" t="s">
        <v>4794</v>
      </c>
      <c r="M1196" s="11">
        <v>7.5</v>
      </c>
      <c r="N1196" s="12">
        <v>41867</v>
      </c>
      <c r="O1196" t="str">
        <f>IF(Table1[[#This Row],[imdb_votes]]&gt;100000, "popular", "not popular")</f>
        <v>not popular</v>
      </c>
    </row>
    <row r="1197" spans="1:15" ht="15.75" customHeight="1" x14ac:dyDescent="0.3">
      <c r="A1197" s="1">
        <v>1195</v>
      </c>
      <c r="B1197" s="1" t="s">
        <v>4795</v>
      </c>
      <c r="C1197" s="1" t="s">
        <v>4796</v>
      </c>
      <c r="D1197" s="1" t="str">
        <f>TRIM(CLEAN(Table1[[#This Row],[title]]))</f>
        <v>Scream: The TV Series</v>
      </c>
      <c r="E1197" s="1" t="s">
        <v>32</v>
      </c>
      <c r="F1197" s="1" t="s">
        <v>4797</v>
      </c>
      <c r="G1197" s="12">
        <v>2015</v>
      </c>
      <c r="H1197" s="4" t="str">
        <f ca="1">IF(Table1[[#This Row],[release_year]]&gt;YEAR(TODAY()) - 50,"Yes", "No")</f>
        <v>Yes</v>
      </c>
      <c r="I1197" s="1" t="s">
        <v>34</v>
      </c>
      <c r="J1197" s="1" t="str">
        <f>IF(Table1[[#This Row],[age_certification]] = "","Not Rated",Table1[[#This Row],[age_certification]])</f>
        <v>TV-14</v>
      </c>
      <c r="K1197" s="18">
        <v>43</v>
      </c>
      <c r="L1197" s="9" t="s">
        <v>4798</v>
      </c>
      <c r="M1197" s="11">
        <v>7.1</v>
      </c>
      <c r="N1197" s="12">
        <v>40082</v>
      </c>
      <c r="O1197" t="str">
        <f>IF(Table1[[#This Row],[imdb_votes]]&gt;100000, "popular", "not popular")</f>
        <v>not popular</v>
      </c>
    </row>
    <row r="1198" spans="1:15" ht="15.75" customHeight="1" x14ac:dyDescent="0.3">
      <c r="A1198" s="1">
        <v>1196</v>
      </c>
      <c r="B1198" s="1" t="s">
        <v>4799</v>
      </c>
      <c r="C1198" s="1" t="s">
        <v>4800</v>
      </c>
      <c r="D1198" s="1" t="str">
        <f>TRIM(CLEAN(Table1[[#This Row],[title]]))</f>
        <v>Versailles</v>
      </c>
      <c r="E1198" s="1" t="s">
        <v>32</v>
      </c>
      <c r="F1198" s="1" t="s">
        <v>4801</v>
      </c>
      <c r="G1198" s="12">
        <v>2015</v>
      </c>
      <c r="H1198" s="4" t="str">
        <f ca="1">IF(Table1[[#This Row],[release_year]]&gt;YEAR(TODAY()) - 50,"Yes", "No")</f>
        <v>Yes</v>
      </c>
      <c r="I1198" s="1" t="s">
        <v>132</v>
      </c>
      <c r="J1198" s="1" t="str">
        <f>IF(Table1[[#This Row],[age_certification]] = "","Not Rated",Table1[[#This Row],[age_certification]])</f>
        <v>TV-MA</v>
      </c>
      <c r="K1198" s="18">
        <v>54</v>
      </c>
      <c r="L1198" s="9" t="s">
        <v>4802</v>
      </c>
      <c r="M1198" s="11">
        <v>7.9</v>
      </c>
      <c r="N1198" s="12">
        <v>16273</v>
      </c>
      <c r="O1198" t="str">
        <f>IF(Table1[[#This Row],[imdb_votes]]&gt;100000, "popular", "not popular")</f>
        <v>not popular</v>
      </c>
    </row>
    <row r="1199" spans="1:15" ht="15.75" customHeight="1" x14ac:dyDescent="0.3">
      <c r="A1199" s="1">
        <v>1197</v>
      </c>
      <c r="B1199" s="1" t="s">
        <v>4803</v>
      </c>
      <c r="C1199" s="1" t="s">
        <v>4804</v>
      </c>
      <c r="D1199" s="1" t="str">
        <f>TRIM(CLEAN(Table1[[#This Row],[title]]))</f>
        <v>The Edge of Seventeen</v>
      </c>
      <c r="E1199" s="1" t="s">
        <v>13</v>
      </c>
      <c r="F1199" s="1" t="s">
        <v>4805</v>
      </c>
      <c r="G1199" s="12">
        <v>2016</v>
      </c>
      <c r="H1199" s="4" t="str">
        <f ca="1">IF(Table1[[#This Row],[release_year]]&gt;YEAR(TODAY()) - 50,"Yes", "No")</f>
        <v>Yes</v>
      </c>
      <c r="I1199" s="1" t="s">
        <v>15</v>
      </c>
      <c r="J1199" s="1" t="str">
        <f>IF(Table1[[#This Row],[age_certification]] = "","Not Rated",Table1[[#This Row],[age_certification]])</f>
        <v>R</v>
      </c>
      <c r="K1199" s="18">
        <v>104</v>
      </c>
      <c r="L1199" s="9" t="s">
        <v>4806</v>
      </c>
      <c r="M1199" s="11">
        <v>7.3</v>
      </c>
      <c r="N1199" s="12">
        <v>120488</v>
      </c>
      <c r="O1199" t="str">
        <f>IF(Table1[[#This Row],[imdb_votes]]&gt;100000, "popular", "not popular")</f>
        <v>popular</v>
      </c>
    </row>
    <row r="1200" spans="1:15" ht="15.75" customHeight="1" x14ac:dyDescent="0.3">
      <c r="A1200" s="1">
        <v>1198</v>
      </c>
      <c r="B1200" s="1" t="s">
        <v>4807</v>
      </c>
      <c r="C1200" s="1" t="s">
        <v>4808</v>
      </c>
      <c r="D1200" s="1" t="str">
        <f>TRIM(CLEAN(Table1[[#This Row],[title]]))</f>
        <v>60 Days In</v>
      </c>
      <c r="E1200" s="1" t="s">
        <v>32</v>
      </c>
      <c r="F1200" s="1" t="s">
        <v>4809</v>
      </c>
      <c r="G1200" s="12">
        <v>2016</v>
      </c>
      <c r="H1200" s="4" t="str">
        <f ca="1">IF(Table1[[#This Row],[release_year]]&gt;YEAR(TODAY()) - 50,"Yes", "No")</f>
        <v>Yes</v>
      </c>
      <c r="I1200" s="1" t="s">
        <v>34</v>
      </c>
      <c r="J1200" s="1" t="str">
        <f>IF(Table1[[#This Row],[age_certification]] = "","Not Rated",Table1[[#This Row],[age_certification]])</f>
        <v>TV-14</v>
      </c>
      <c r="K1200" s="18">
        <v>46</v>
      </c>
      <c r="L1200" s="9" t="s">
        <v>4810</v>
      </c>
      <c r="M1200" s="11">
        <v>7.6</v>
      </c>
      <c r="N1200" s="12">
        <v>2616</v>
      </c>
      <c r="O1200" t="str">
        <f>IF(Table1[[#This Row],[imdb_votes]]&gt;100000, "popular", "not popular")</f>
        <v>not popular</v>
      </c>
    </row>
    <row r="1201" spans="1:15" ht="15.75" customHeight="1" x14ac:dyDescent="0.3">
      <c r="A1201" s="1">
        <v>1199</v>
      </c>
      <c r="B1201" s="1" t="s">
        <v>4811</v>
      </c>
      <c r="C1201" s="1" t="s">
        <v>4812</v>
      </c>
      <c r="D1201" s="1" t="str">
        <f>TRIM(CLEAN(Table1[[#This Row],[title]]))</f>
        <v>Steve Jobs</v>
      </c>
      <c r="E1201" s="1" t="s">
        <v>13</v>
      </c>
      <c r="F1201" s="1" t="s">
        <v>4813</v>
      </c>
      <c r="G1201" s="12">
        <v>2015</v>
      </c>
      <c r="H1201" s="4" t="str">
        <f ca="1">IF(Table1[[#This Row],[release_year]]&gt;YEAR(TODAY()) - 50,"Yes", "No")</f>
        <v>Yes</v>
      </c>
      <c r="I1201" s="1" t="s">
        <v>15</v>
      </c>
      <c r="J1201" s="1" t="str">
        <f>IF(Table1[[#This Row],[age_certification]] = "","Not Rated",Table1[[#This Row],[age_certification]])</f>
        <v>R</v>
      </c>
      <c r="K1201" s="18">
        <v>122</v>
      </c>
      <c r="L1201" s="9" t="s">
        <v>4814</v>
      </c>
      <c r="M1201" s="11">
        <v>7.2</v>
      </c>
      <c r="N1201" s="12">
        <v>166288</v>
      </c>
      <c r="O1201" t="str">
        <f>IF(Table1[[#This Row],[imdb_votes]]&gt;100000, "popular", "not popular")</f>
        <v>popular</v>
      </c>
    </row>
    <row r="1202" spans="1:15" ht="15.75" customHeight="1" x14ac:dyDescent="0.3">
      <c r="A1202" s="1">
        <v>1200</v>
      </c>
      <c r="B1202" s="1" t="s">
        <v>4815</v>
      </c>
      <c r="C1202" s="1" t="s">
        <v>4816</v>
      </c>
      <c r="D1202" s="1" t="str">
        <f>TRIM(CLEAN(Table1[[#This Row],[title]]))</f>
        <v>Supergirl</v>
      </c>
      <c r="E1202" s="1" t="s">
        <v>32</v>
      </c>
      <c r="F1202" s="1" t="s">
        <v>4817</v>
      </c>
      <c r="G1202" s="12">
        <v>2015</v>
      </c>
      <c r="H1202" s="4" t="str">
        <f ca="1">IF(Table1[[#This Row],[release_year]]&gt;YEAR(TODAY()) - 50,"Yes", "No")</f>
        <v>Yes</v>
      </c>
      <c r="I1202" s="1" t="s">
        <v>34</v>
      </c>
      <c r="J1202" s="1" t="str">
        <f>IF(Table1[[#This Row],[age_certification]] = "","Not Rated",Table1[[#This Row],[age_certification]])</f>
        <v>TV-14</v>
      </c>
      <c r="K1202" s="18">
        <v>42</v>
      </c>
      <c r="L1202" s="9" t="s">
        <v>4818</v>
      </c>
      <c r="M1202" s="11">
        <v>6.2</v>
      </c>
      <c r="N1202" s="12">
        <v>121939</v>
      </c>
      <c r="O1202" t="str">
        <f>IF(Table1[[#This Row],[imdb_votes]]&gt;100000, "popular", "not popular")</f>
        <v>popular</v>
      </c>
    </row>
    <row r="1203" spans="1:15" ht="15.75" customHeight="1" x14ac:dyDescent="0.3">
      <c r="A1203" s="1">
        <v>1201</v>
      </c>
      <c r="B1203" s="1" t="s">
        <v>4819</v>
      </c>
      <c r="C1203" s="1" t="s">
        <v>4820</v>
      </c>
      <c r="D1203" s="1" t="str">
        <f>TRIM(CLEAN(Table1[[#This Row],[title]]))</f>
        <v>Crazy Ex-Girlfriend</v>
      </c>
      <c r="E1203" s="1" t="s">
        <v>32</v>
      </c>
      <c r="F1203" s="1" t="s">
        <v>4821</v>
      </c>
      <c r="G1203" s="12">
        <v>2015</v>
      </c>
      <c r="H1203" s="4" t="str">
        <f ca="1">IF(Table1[[#This Row],[release_year]]&gt;YEAR(TODAY()) - 50,"Yes", "No")</f>
        <v>Yes</v>
      </c>
      <c r="I1203" s="1" t="s">
        <v>34</v>
      </c>
      <c r="J1203" s="1" t="str">
        <f>IF(Table1[[#This Row],[age_certification]] = "","Not Rated",Table1[[#This Row],[age_certification]])</f>
        <v>TV-14</v>
      </c>
      <c r="K1203" s="18">
        <v>42</v>
      </c>
      <c r="L1203" s="9" t="s">
        <v>4822</v>
      </c>
      <c r="M1203" s="11">
        <v>7.8</v>
      </c>
      <c r="N1203" s="12">
        <v>19738</v>
      </c>
      <c r="O1203" t="str">
        <f>IF(Table1[[#This Row],[imdb_votes]]&gt;100000, "popular", "not popular")</f>
        <v>not popular</v>
      </c>
    </row>
    <row r="1204" spans="1:15" ht="15.75" customHeight="1" x14ac:dyDescent="0.3">
      <c r="A1204" s="1">
        <v>1202</v>
      </c>
      <c r="B1204" s="1" t="s">
        <v>4823</v>
      </c>
      <c r="C1204" s="1" t="s">
        <v>4824</v>
      </c>
      <c r="D1204" s="1" t="str">
        <f>TRIM(CLEAN(Table1[[#This Row],[title]]))</f>
        <v>A Silent Voice: The Movie</v>
      </c>
      <c r="E1204" s="1" t="s">
        <v>13</v>
      </c>
      <c r="F1204" s="1" t="s">
        <v>4825</v>
      </c>
      <c r="G1204" s="12">
        <v>2016</v>
      </c>
      <c r="H1204" s="4" t="str">
        <f ca="1">IF(Table1[[#This Row],[release_year]]&gt;YEAR(TODAY()) - 50,"Yes", "No")</f>
        <v>Yes</v>
      </c>
      <c r="I1204" s="1" t="s">
        <v>56</v>
      </c>
      <c r="J1204" s="1" t="str">
        <f>IF(Table1[[#This Row],[age_certification]] = "","Not Rated",Table1[[#This Row],[age_certification]])</f>
        <v>PG-13</v>
      </c>
      <c r="K1204" s="18">
        <v>130</v>
      </c>
      <c r="L1204" s="9" t="s">
        <v>4826</v>
      </c>
      <c r="M1204" s="11">
        <v>8.1</v>
      </c>
      <c r="N1204" s="12">
        <v>75132</v>
      </c>
      <c r="O1204" t="str">
        <f>IF(Table1[[#This Row],[imdb_votes]]&gt;100000, "popular", "not popular")</f>
        <v>not popular</v>
      </c>
    </row>
    <row r="1205" spans="1:15" ht="15.75" customHeight="1" x14ac:dyDescent="0.3">
      <c r="A1205" s="1">
        <v>1203</v>
      </c>
      <c r="B1205" s="1" t="s">
        <v>4827</v>
      </c>
      <c r="C1205" s="1" t="s">
        <v>4828</v>
      </c>
      <c r="D1205" s="1" t="str">
        <f>TRIM(CLEAN(Table1[[#This Row],[title]]))</f>
        <v>Medici: Masters of Florence</v>
      </c>
      <c r="E1205" s="1" t="s">
        <v>32</v>
      </c>
      <c r="F1205" s="1" t="s">
        <v>4829</v>
      </c>
      <c r="G1205" s="12">
        <v>2016</v>
      </c>
      <c r="H1205" s="4" t="str">
        <f ca="1">IF(Table1[[#This Row],[release_year]]&gt;YEAR(TODAY()) - 50,"Yes", "No")</f>
        <v>Yes</v>
      </c>
      <c r="I1205" s="1" t="s">
        <v>34</v>
      </c>
      <c r="J1205" s="1" t="str">
        <f>IF(Table1[[#This Row],[age_certification]] = "","Not Rated",Table1[[#This Row],[age_certification]])</f>
        <v>TV-14</v>
      </c>
      <c r="K1205" s="18">
        <v>54</v>
      </c>
      <c r="L1205" s="9" t="s">
        <v>4830</v>
      </c>
      <c r="M1205" s="11">
        <v>7.9</v>
      </c>
      <c r="N1205" s="12">
        <v>18575</v>
      </c>
      <c r="O1205" t="str">
        <f>IF(Table1[[#This Row],[imdb_votes]]&gt;100000, "popular", "not popular")</f>
        <v>not popular</v>
      </c>
    </row>
    <row r="1206" spans="1:15" ht="15.75" customHeight="1" x14ac:dyDescent="0.3">
      <c r="A1206" s="1">
        <v>1204</v>
      </c>
      <c r="B1206" s="1" t="s">
        <v>4831</v>
      </c>
      <c r="C1206" s="1" t="s">
        <v>4832</v>
      </c>
      <c r="D1206" s="1" t="str">
        <f>TRIM(CLEAN(Table1[[#This Row],[title]]))</f>
        <v>PJ Masks</v>
      </c>
      <c r="E1206" s="1" t="s">
        <v>32</v>
      </c>
      <c r="F1206" s="1" t="s">
        <v>4833</v>
      </c>
      <c r="G1206" s="12">
        <v>2015</v>
      </c>
      <c r="H1206" s="4" t="str">
        <f ca="1">IF(Table1[[#This Row],[release_year]]&gt;YEAR(TODAY()) - 50,"Yes", "No")</f>
        <v>Yes</v>
      </c>
      <c r="I1206" s="1" t="s">
        <v>247</v>
      </c>
      <c r="J1206" s="1" t="str">
        <f>IF(Table1[[#This Row],[age_certification]] = "","Not Rated",Table1[[#This Row],[age_certification]])</f>
        <v>TV-G</v>
      </c>
      <c r="K1206" s="18">
        <v>15</v>
      </c>
      <c r="L1206" s="9" t="s">
        <v>4834</v>
      </c>
      <c r="M1206" s="11">
        <v>5.4</v>
      </c>
      <c r="N1206" s="12">
        <v>1214</v>
      </c>
      <c r="O1206" t="str">
        <f>IF(Table1[[#This Row],[imdb_votes]]&gt;100000, "popular", "not popular")</f>
        <v>not popular</v>
      </c>
    </row>
    <row r="1207" spans="1:15" ht="15.75" customHeight="1" x14ac:dyDescent="0.3">
      <c r="A1207" s="1">
        <v>1205</v>
      </c>
      <c r="B1207" s="1" t="s">
        <v>4835</v>
      </c>
      <c r="C1207" s="1" t="s">
        <v>4836</v>
      </c>
      <c r="D1207" s="1" t="str">
        <f>TRIM(CLEAN(Table1[[#This Row],[title]]))</f>
        <v>Marcella</v>
      </c>
      <c r="E1207" s="1" t="s">
        <v>32</v>
      </c>
      <c r="F1207" s="1" t="s">
        <v>4837</v>
      </c>
      <c r="G1207" s="12">
        <v>2016</v>
      </c>
      <c r="H1207" s="4" t="str">
        <f ca="1">IF(Table1[[#This Row],[release_year]]&gt;YEAR(TODAY()) - 50,"Yes", "No")</f>
        <v>Yes</v>
      </c>
      <c r="I1207" s="1" t="s">
        <v>132</v>
      </c>
      <c r="J1207" s="1" t="str">
        <f>IF(Table1[[#This Row],[age_certification]] = "","Not Rated",Table1[[#This Row],[age_certification]])</f>
        <v>TV-MA</v>
      </c>
      <c r="K1207" s="18">
        <v>45</v>
      </c>
      <c r="L1207" s="9" t="s">
        <v>4838</v>
      </c>
      <c r="M1207" s="11">
        <v>7.4</v>
      </c>
      <c r="N1207" s="12">
        <v>30373</v>
      </c>
      <c r="O1207" t="str">
        <f>IF(Table1[[#This Row],[imdb_votes]]&gt;100000, "popular", "not popular")</f>
        <v>not popular</v>
      </c>
    </row>
    <row r="1208" spans="1:15" ht="15.75" customHeight="1" x14ac:dyDescent="0.3">
      <c r="A1208" s="1">
        <v>1206</v>
      </c>
      <c r="B1208" s="1" t="s">
        <v>4839</v>
      </c>
      <c r="C1208" s="1" t="s">
        <v>4840</v>
      </c>
      <c r="D1208" s="1" t="str">
        <f>TRIM(CLEAN(Table1[[#This Row],[title]]))</f>
        <v>London Has Fallen</v>
      </c>
      <c r="E1208" s="1" t="s">
        <v>13</v>
      </c>
      <c r="F1208" s="1" t="s">
        <v>4841</v>
      </c>
      <c r="G1208" s="12">
        <v>2016</v>
      </c>
      <c r="H1208" s="4" t="str">
        <f ca="1">IF(Table1[[#This Row],[release_year]]&gt;YEAR(TODAY()) - 50,"Yes", "No")</f>
        <v>Yes</v>
      </c>
      <c r="I1208" s="1" t="s">
        <v>15</v>
      </c>
      <c r="J1208" s="1" t="str">
        <f>IF(Table1[[#This Row],[age_certification]] = "","Not Rated",Table1[[#This Row],[age_certification]])</f>
        <v>R</v>
      </c>
      <c r="K1208" s="18">
        <v>99</v>
      </c>
      <c r="L1208" s="9" t="s">
        <v>4842</v>
      </c>
      <c r="M1208" s="11">
        <v>5.9</v>
      </c>
      <c r="N1208" s="12">
        <v>155997</v>
      </c>
      <c r="O1208" t="str">
        <f>IF(Table1[[#This Row],[imdb_votes]]&gt;100000, "popular", "not popular")</f>
        <v>popular</v>
      </c>
    </row>
    <row r="1209" spans="1:15" ht="15.75" customHeight="1" x14ac:dyDescent="0.3">
      <c r="A1209" s="1">
        <v>1207</v>
      </c>
      <c r="B1209" s="1" t="s">
        <v>4843</v>
      </c>
      <c r="C1209" s="1" t="s">
        <v>4844</v>
      </c>
      <c r="D1209" s="1" t="str">
        <f>TRIM(CLEAN(Table1[[#This Row],[title]]))</f>
        <v>Mr. Right</v>
      </c>
      <c r="E1209" s="1" t="s">
        <v>13</v>
      </c>
      <c r="F1209" s="1" t="s">
        <v>4845</v>
      </c>
      <c r="G1209" s="12">
        <v>2016</v>
      </c>
      <c r="H1209" s="4" t="str">
        <f ca="1">IF(Table1[[#This Row],[release_year]]&gt;YEAR(TODAY()) - 50,"Yes", "No")</f>
        <v>Yes</v>
      </c>
      <c r="I1209" s="1" t="s">
        <v>15</v>
      </c>
      <c r="J1209" s="1" t="str">
        <f>IF(Table1[[#This Row],[age_certification]] = "","Not Rated",Table1[[#This Row],[age_certification]])</f>
        <v>R</v>
      </c>
      <c r="K1209" s="18">
        <v>95</v>
      </c>
      <c r="L1209" s="9" t="s">
        <v>4846</v>
      </c>
      <c r="M1209" s="11">
        <v>6.3</v>
      </c>
      <c r="N1209" s="12">
        <v>55118</v>
      </c>
      <c r="O1209" t="str">
        <f>IF(Table1[[#This Row],[imdb_votes]]&gt;100000, "popular", "not popular")</f>
        <v>not popular</v>
      </c>
    </row>
    <row r="1210" spans="1:15" ht="15.75" customHeight="1" x14ac:dyDescent="0.3">
      <c r="A1210" s="1">
        <v>1208</v>
      </c>
      <c r="B1210" s="1" t="s">
        <v>4847</v>
      </c>
      <c r="C1210" s="1" t="s">
        <v>4848</v>
      </c>
      <c r="D1210" s="1" t="str">
        <f>TRIM(CLEAN(Table1[[#This Row],[title]]))</f>
        <v>Bordertown</v>
      </c>
      <c r="E1210" s="1" t="s">
        <v>32</v>
      </c>
      <c r="F1210" s="1" t="s">
        <v>4849</v>
      </c>
      <c r="G1210" s="12">
        <v>2016</v>
      </c>
      <c r="H1210" s="4" t="str">
        <f ca="1">IF(Table1[[#This Row],[release_year]]&gt;YEAR(TODAY()) - 50,"Yes", "No")</f>
        <v>Yes</v>
      </c>
      <c r="I1210" s="1" t="s">
        <v>132</v>
      </c>
      <c r="J1210" s="1" t="str">
        <f>IF(Table1[[#This Row],[age_certification]] = "","Not Rated",Table1[[#This Row],[age_certification]])</f>
        <v>TV-MA</v>
      </c>
      <c r="K1210" s="18">
        <v>59</v>
      </c>
      <c r="L1210" s="9" t="s">
        <v>4850</v>
      </c>
      <c r="M1210" s="11">
        <v>7.6</v>
      </c>
      <c r="N1210" s="12">
        <v>10371</v>
      </c>
      <c r="O1210" t="str">
        <f>IF(Table1[[#This Row],[imdb_votes]]&gt;100000, "popular", "not popular")</f>
        <v>not popular</v>
      </c>
    </row>
    <row r="1211" spans="1:15" ht="15.75" customHeight="1" x14ac:dyDescent="0.3">
      <c r="A1211" s="1">
        <v>1209</v>
      </c>
      <c r="B1211" s="1" t="s">
        <v>4851</v>
      </c>
      <c r="C1211" s="1" t="s">
        <v>4852</v>
      </c>
      <c r="D1211" s="1" t="str">
        <f>TRIM(CLEAN(Table1[[#This Row],[title]]))</f>
        <v>Fauda</v>
      </c>
      <c r="E1211" s="1" t="s">
        <v>32</v>
      </c>
      <c r="F1211" s="1" t="s">
        <v>4853</v>
      </c>
      <c r="G1211" s="12">
        <v>2015</v>
      </c>
      <c r="H1211" s="4" t="str">
        <f ca="1">IF(Table1[[#This Row],[release_year]]&gt;YEAR(TODAY()) - 50,"Yes", "No")</f>
        <v>Yes</v>
      </c>
      <c r="I1211" s="1" t="s">
        <v>132</v>
      </c>
      <c r="J1211" s="1" t="str">
        <f>IF(Table1[[#This Row],[age_certification]] = "","Not Rated",Table1[[#This Row],[age_certification]])</f>
        <v>TV-MA</v>
      </c>
      <c r="K1211" s="18">
        <v>40</v>
      </c>
      <c r="L1211" s="9" t="s">
        <v>4854</v>
      </c>
      <c r="M1211" s="11">
        <v>8.3000000000000007</v>
      </c>
      <c r="N1211" s="12">
        <v>25239</v>
      </c>
      <c r="O1211" t="str">
        <f>IF(Table1[[#This Row],[imdb_votes]]&gt;100000, "popular", "not popular")</f>
        <v>not popular</v>
      </c>
    </row>
    <row r="1212" spans="1:15" ht="15.75" customHeight="1" x14ac:dyDescent="0.3">
      <c r="A1212" s="1">
        <v>1210</v>
      </c>
      <c r="B1212" s="1" t="s">
        <v>4855</v>
      </c>
      <c r="C1212" s="1" t="s">
        <v>4856</v>
      </c>
      <c r="D1212" s="1" t="str">
        <f>TRIM(CLEAN(Table1[[#This Row],[title]]))</f>
        <v>Chappie</v>
      </c>
      <c r="E1212" s="1" t="s">
        <v>13</v>
      </c>
      <c r="F1212" s="1" t="s">
        <v>4857</v>
      </c>
      <c r="G1212" s="12">
        <v>2015</v>
      </c>
      <c r="H1212" s="4" t="str">
        <f ca="1">IF(Table1[[#This Row],[release_year]]&gt;YEAR(TODAY()) - 50,"Yes", "No")</f>
        <v>Yes</v>
      </c>
      <c r="I1212" s="1" t="s">
        <v>15</v>
      </c>
      <c r="J1212" s="1" t="str">
        <f>IF(Table1[[#This Row],[age_certification]] = "","Not Rated",Table1[[#This Row],[age_certification]])</f>
        <v>R</v>
      </c>
      <c r="K1212" s="18">
        <v>120</v>
      </c>
      <c r="L1212" s="9" t="s">
        <v>4858</v>
      </c>
      <c r="M1212" s="11">
        <v>6.8</v>
      </c>
      <c r="N1212" s="12">
        <v>247192</v>
      </c>
      <c r="O1212" t="str">
        <f>IF(Table1[[#This Row],[imdb_votes]]&gt;100000, "popular", "not popular")</f>
        <v>popular</v>
      </c>
    </row>
    <row r="1213" spans="1:15" ht="15.75" customHeight="1" x14ac:dyDescent="0.3">
      <c r="A1213" s="1">
        <v>1211</v>
      </c>
      <c r="B1213" s="1" t="s">
        <v>4859</v>
      </c>
      <c r="C1213" s="1" t="s">
        <v>216</v>
      </c>
      <c r="D1213" s="1" t="str">
        <f>TRIM(CLEAN(Table1[[#This Row],[title]]))</f>
        <v>Christine</v>
      </c>
      <c r="E1213" s="1" t="s">
        <v>13</v>
      </c>
      <c r="F1213" s="1" t="s">
        <v>4860</v>
      </c>
      <c r="G1213" s="12">
        <v>2016</v>
      </c>
      <c r="H1213" s="4" t="str">
        <f ca="1">IF(Table1[[#This Row],[release_year]]&gt;YEAR(TODAY()) - 50,"Yes", "No")</f>
        <v>Yes</v>
      </c>
      <c r="I1213" s="1" t="s">
        <v>15</v>
      </c>
      <c r="J1213" s="1" t="str">
        <f>IF(Table1[[#This Row],[age_certification]] = "","Not Rated",Table1[[#This Row],[age_certification]])</f>
        <v>R</v>
      </c>
      <c r="K1213" s="18">
        <v>115</v>
      </c>
      <c r="L1213" s="9" t="s">
        <v>4861</v>
      </c>
      <c r="M1213" s="11">
        <v>6.9</v>
      </c>
      <c r="N1213" s="12">
        <v>14977</v>
      </c>
      <c r="O1213" t="str">
        <f>IF(Table1[[#This Row],[imdb_votes]]&gt;100000, "popular", "not popular")</f>
        <v>not popular</v>
      </c>
    </row>
    <row r="1214" spans="1:15" ht="15.75" customHeight="1" x14ac:dyDescent="0.3">
      <c r="A1214" s="1">
        <v>1212</v>
      </c>
      <c r="B1214" s="1" t="s">
        <v>4862</v>
      </c>
      <c r="C1214" s="1" t="s">
        <v>4863</v>
      </c>
      <c r="D1214" s="1" t="str">
        <f>TRIM(CLEAN(Table1[[#This Row],[title]]))</f>
        <v>El marginal</v>
      </c>
      <c r="E1214" s="1" t="s">
        <v>32</v>
      </c>
      <c r="F1214" s="1" t="s">
        <v>4864</v>
      </c>
      <c r="G1214" s="12">
        <v>2016</v>
      </c>
      <c r="H1214" s="4" t="str">
        <f ca="1">IF(Table1[[#This Row],[release_year]]&gt;YEAR(TODAY()) - 50,"Yes", "No")</f>
        <v>Yes</v>
      </c>
      <c r="I1214" s="1" t="s">
        <v>132</v>
      </c>
      <c r="J1214" s="1" t="str">
        <f>IF(Table1[[#This Row],[age_certification]] = "","Not Rated",Table1[[#This Row],[age_certification]])</f>
        <v>TV-MA</v>
      </c>
      <c r="K1214" s="18">
        <v>54</v>
      </c>
      <c r="L1214" s="9" t="s">
        <v>4865</v>
      </c>
      <c r="M1214" s="11">
        <v>8.1999999999999904</v>
      </c>
      <c r="N1214" s="12">
        <v>3799</v>
      </c>
      <c r="O1214" t="str">
        <f>IF(Table1[[#This Row],[imdb_votes]]&gt;100000, "popular", "not popular")</f>
        <v>not popular</v>
      </c>
    </row>
    <row r="1215" spans="1:15" ht="15.75" customHeight="1" x14ac:dyDescent="0.3">
      <c r="A1215" s="1">
        <v>1213</v>
      </c>
      <c r="B1215" s="1" t="s">
        <v>4866</v>
      </c>
      <c r="C1215" s="1" t="s">
        <v>4867</v>
      </c>
      <c r="D1215" s="1" t="str">
        <f>TRIM(CLEAN(Table1[[#This Row],[title]]))</f>
        <v>Frontier</v>
      </c>
      <c r="E1215" s="1" t="s">
        <v>32</v>
      </c>
      <c r="F1215" s="1" t="s">
        <v>4868</v>
      </c>
      <c r="G1215" s="12">
        <v>2016</v>
      </c>
      <c r="H1215" s="4" t="str">
        <f ca="1">IF(Table1[[#This Row],[release_year]]&gt;YEAR(TODAY()) - 50,"Yes", "No")</f>
        <v>Yes</v>
      </c>
      <c r="I1215" s="1" t="s">
        <v>132</v>
      </c>
      <c r="J1215" s="1" t="str">
        <f>IF(Table1[[#This Row],[age_certification]] = "","Not Rated",Table1[[#This Row],[age_certification]])</f>
        <v>TV-MA</v>
      </c>
      <c r="K1215" s="18">
        <v>46</v>
      </c>
      <c r="L1215" s="9" t="s">
        <v>4869</v>
      </c>
      <c r="M1215" s="11">
        <v>7.1</v>
      </c>
      <c r="N1215" s="12">
        <v>20706</v>
      </c>
      <c r="O1215" t="str">
        <f>IF(Table1[[#This Row],[imdb_votes]]&gt;100000, "popular", "not popular")</f>
        <v>not popular</v>
      </c>
    </row>
    <row r="1216" spans="1:15" ht="15.75" customHeight="1" x14ac:dyDescent="0.3">
      <c r="A1216" s="1">
        <v>1214</v>
      </c>
      <c r="B1216" s="1" t="s">
        <v>4870</v>
      </c>
      <c r="C1216" s="1" t="s">
        <v>4871</v>
      </c>
      <c r="D1216" s="1" t="str">
        <f>TRIM(CLEAN(Table1[[#This Row],[title]]))</f>
        <v>B√Ñ¬Åhubali: The Beginning</v>
      </c>
      <c r="E1216" s="1" t="s">
        <v>13</v>
      </c>
      <c r="F1216" s="1" t="s">
        <v>4872</v>
      </c>
      <c r="G1216" s="12">
        <v>2015</v>
      </c>
      <c r="H1216" s="4" t="str">
        <f ca="1">IF(Table1[[#This Row],[release_year]]&gt;YEAR(TODAY()) - 50,"Yes", "No")</f>
        <v>Yes</v>
      </c>
      <c r="I1216" s="1" t="s">
        <v>56</v>
      </c>
      <c r="J1216" s="1" t="str">
        <f>IF(Table1[[#This Row],[age_certification]] = "","Not Rated",Table1[[#This Row],[age_certification]])</f>
        <v>PG-13</v>
      </c>
      <c r="K1216" s="18">
        <v>159</v>
      </c>
      <c r="L1216" s="9" t="s">
        <v>4873</v>
      </c>
      <c r="M1216" s="11">
        <v>8</v>
      </c>
      <c r="N1216" s="12">
        <v>117333</v>
      </c>
      <c r="O1216" t="str">
        <f>IF(Table1[[#This Row],[imdb_votes]]&gt;100000, "popular", "not popular")</f>
        <v>popular</v>
      </c>
    </row>
    <row r="1217" spans="1:15" ht="15.75" customHeight="1" x14ac:dyDescent="0.3">
      <c r="A1217" s="1">
        <v>1215</v>
      </c>
      <c r="B1217" s="1" t="s">
        <v>4874</v>
      </c>
      <c r="C1217" s="1" t="s">
        <v>4875</v>
      </c>
      <c r="D1217" s="1" t="str">
        <f>TRIM(CLEAN(Table1[[#This Row],[title]]))</f>
        <v>The Cuba Libre Story</v>
      </c>
      <c r="E1217" s="1" t="s">
        <v>32</v>
      </c>
      <c r="F1217" s="1" t="s">
        <v>4876</v>
      </c>
      <c r="G1217" s="12">
        <v>2015</v>
      </c>
      <c r="H1217" s="4" t="str">
        <f ca="1">IF(Table1[[#This Row],[release_year]]&gt;YEAR(TODAY()) - 50,"Yes", "No")</f>
        <v>Yes</v>
      </c>
      <c r="I1217" s="1" t="s">
        <v>34</v>
      </c>
      <c r="J1217" s="1" t="str">
        <f>IF(Table1[[#This Row],[age_certification]] = "","Not Rated",Table1[[#This Row],[age_certification]])</f>
        <v>TV-14</v>
      </c>
      <c r="K1217" s="18">
        <v>45</v>
      </c>
      <c r="L1217" s="9" t="s">
        <v>4877</v>
      </c>
      <c r="M1217" s="11">
        <v>7.6</v>
      </c>
      <c r="N1217" s="12">
        <v>1583</v>
      </c>
      <c r="O1217" t="str">
        <f>IF(Table1[[#This Row],[imdb_votes]]&gt;100000, "popular", "not popular")</f>
        <v>not popular</v>
      </c>
    </row>
    <row r="1218" spans="1:15" ht="15.75" customHeight="1" x14ac:dyDescent="0.3">
      <c r="A1218" s="1">
        <v>1216</v>
      </c>
      <c r="B1218" s="1" t="s">
        <v>4878</v>
      </c>
      <c r="C1218" s="1" t="s">
        <v>4879</v>
      </c>
      <c r="D1218" s="1" t="str">
        <f>TRIM(CLEAN(Table1[[#This Row],[title]]))</f>
        <v>Hush</v>
      </c>
      <c r="E1218" s="1" t="s">
        <v>13</v>
      </c>
      <c r="F1218" s="1" t="s">
        <v>4880</v>
      </c>
      <c r="G1218" s="12">
        <v>2016</v>
      </c>
      <c r="H1218" s="4" t="str">
        <f ca="1">IF(Table1[[#This Row],[release_year]]&gt;YEAR(TODAY()) - 50,"Yes", "No")</f>
        <v>Yes</v>
      </c>
      <c r="I1218" s="1" t="s">
        <v>15</v>
      </c>
      <c r="J1218" s="1" t="str">
        <f>IF(Table1[[#This Row],[age_certification]] = "","Not Rated",Table1[[#This Row],[age_certification]])</f>
        <v>R</v>
      </c>
      <c r="K1218" s="18">
        <v>82</v>
      </c>
      <c r="L1218" s="9" t="s">
        <v>4881</v>
      </c>
      <c r="M1218" s="11">
        <v>6.6</v>
      </c>
      <c r="N1218" s="12">
        <v>123667</v>
      </c>
      <c r="O1218" t="str">
        <f>IF(Table1[[#This Row],[imdb_votes]]&gt;100000, "popular", "not popular")</f>
        <v>popular</v>
      </c>
    </row>
    <row r="1219" spans="1:15" ht="15.75" customHeight="1" x14ac:dyDescent="0.3">
      <c r="A1219" s="1">
        <v>1217</v>
      </c>
      <c r="B1219" s="1" t="s">
        <v>4882</v>
      </c>
      <c r="C1219" s="1" t="s">
        <v>4883</v>
      </c>
      <c r="D1219" s="1" t="str">
        <f>TRIM(CLEAN(Table1[[#This Row],[title]]))</f>
        <v>ERASED</v>
      </c>
      <c r="E1219" s="1" t="s">
        <v>32</v>
      </c>
      <c r="F1219" s="1" t="s">
        <v>4884</v>
      </c>
      <c r="G1219" s="12">
        <v>2016</v>
      </c>
      <c r="H1219" s="4" t="str">
        <f ca="1">IF(Table1[[#This Row],[release_year]]&gt;YEAR(TODAY()) - 50,"Yes", "No")</f>
        <v>Yes</v>
      </c>
      <c r="I1219" s="1" t="s">
        <v>34</v>
      </c>
      <c r="J1219" s="1" t="str">
        <f>IF(Table1[[#This Row],[age_certification]] = "","Not Rated",Table1[[#This Row],[age_certification]])</f>
        <v>TV-14</v>
      </c>
      <c r="K1219" s="18">
        <v>22</v>
      </c>
      <c r="L1219" s="9" t="s">
        <v>4885</v>
      </c>
      <c r="M1219" s="11">
        <v>8.5</v>
      </c>
      <c r="N1219" s="12">
        <v>42699</v>
      </c>
      <c r="O1219" t="str">
        <f>IF(Table1[[#This Row],[imdb_votes]]&gt;100000, "popular", "not popular")</f>
        <v>not popular</v>
      </c>
    </row>
    <row r="1220" spans="1:15" ht="15.75" customHeight="1" x14ac:dyDescent="0.3">
      <c r="A1220" s="1">
        <v>1218</v>
      </c>
      <c r="B1220" s="1" t="s">
        <v>4886</v>
      </c>
      <c r="C1220" s="1" t="s">
        <v>4887</v>
      </c>
      <c r="D1220" s="1" t="str">
        <f>TRIM(CLEAN(Table1[[#This Row],[title]]))</f>
        <v>Flowers</v>
      </c>
      <c r="E1220" s="1" t="s">
        <v>32</v>
      </c>
      <c r="F1220" s="1" t="s">
        <v>4888</v>
      </c>
      <c r="G1220" s="12">
        <v>2016</v>
      </c>
      <c r="H1220" s="4" t="str">
        <f ca="1">IF(Table1[[#This Row],[release_year]]&gt;YEAR(TODAY()) - 50,"Yes", "No")</f>
        <v>Yes</v>
      </c>
      <c r="I1220" s="1" t="s">
        <v>34</v>
      </c>
      <c r="J1220" s="1" t="str">
        <f>IF(Table1[[#This Row],[age_certification]] = "","Not Rated",Table1[[#This Row],[age_certification]])</f>
        <v>TV-14</v>
      </c>
      <c r="K1220" s="18">
        <v>25</v>
      </c>
      <c r="L1220" s="9" t="s">
        <v>4889</v>
      </c>
      <c r="M1220" s="11">
        <v>8.1</v>
      </c>
      <c r="N1220" s="12">
        <v>5468</v>
      </c>
      <c r="O1220" t="str">
        <f>IF(Table1[[#This Row],[imdb_votes]]&gt;100000, "popular", "not popular")</f>
        <v>not popular</v>
      </c>
    </row>
    <row r="1221" spans="1:15" ht="15.75" customHeight="1" x14ac:dyDescent="0.3">
      <c r="A1221" s="1">
        <v>1219</v>
      </c>
      <c r="B1221" s="1" t="s">
        <v>4890</v>
      </c>
      <c r="C1221" s="1" t="s">
        <v>4891</v>
      </c>
      <c r="D1221" s="1" t="str">
        <f>TRIM(CLEAN(Table1[[#This Row],[title]]))</f>
        <v>The Conjuring 2</v>
      </c>
      <c r="E1221" s="1" t="s">
        <v>13</v>
      </c>
      <c r="F1221" s="1" t="s">
        <v>4892</v>
      </c>
      <c r="G1221" s="12">
        <v>2016</v>
      </c>
      <c r="H1221" s="4" t="str">
        <f ca="1">IF(Table1[[#This Row],[release_year]]&gt;YEAR(TODAY()) - 50,"Yes", "No")</f>
        <v>Yes</v>
      </c>
      <c r="I1221" s="1" t="s">
        <v>15</v>
      </c>
      <c r="J1221" s="1" t="str">
        <f>IF(Table1[[#This Row],[age_certification]] = "","Not Rated",Table1[[#This Row],[age_certification]])</f>
        <v>R</v>
      </c>
      <c r="K1221" s="18">
        <v>134</v>
      </c>
      <c r="L1221" s="9" t="s">
        <v>4893</v>
      </c>
      <c r="M1221" s="11">
        <v>7.3</v>
      </c>
      <c r="N1221" s="12">
        <v>260693</v>
      </c>
      <c r="O1221" t="str">
        <f>IF(Table1[[#This Row],[imdb_votes]]&gt;100000, "popular", "not popular")</f>
        <v>popular</v>
      </c>
    </row>
    <row r="1222" spans="1:15" ht="15.75" customHeight="1" x14ac:dyDescent="0.3">
      <c r="A1222" s="1">
        <v>1220</v>
      </c>
      <c r="B1222" s="1" t="s">
        <v>4894</v>
      </c>
      <c r="C1222" s="1" t="s">
        <v>4895</v>
      </c>
      <c r="D1222" s="1" t="str">
        <f>TRIM(CLEAN(Table1[[#This Row],[title]]))</f>
        <v>Love</v>
      </c>
      <c r="E1222" s="1" t="s">
        <v>32</v>
      </c>
      <c r="F1222" s="1" t="s">
        <v>4896</v>
      </c>
      <c r="G1222" s="12">
        <v>2016</v>
      </c>
      <c r="H1222" s="4" t="str">
        <f ca="1">IF(Table1[[#This Row],[release_year]]&gt;YEAR(TODAY()) - 50,"Yes", "No")</f>
        <v>Yes</v>
      </c>
      <c r="I1222" s="1" t="s">
        <v>132</v>
      </c>
      <c r="J1222" s="1" t="str">
        <f>IF(Table1[[#This Row],[age_certification]] = "","Not Rated",Table1[[#This Row],[age_certification]])</f>
        <v>TV-MA</v>
      </c>
      <c r="K1222" s="18">
        <v>32</v>
      </c>
      <c r="L1222" s="9" t="s">
        <v>4897</v>
      </c>
      <c r="M1222" s="11">
        <v>7.7</v>
      </c>
      <c r="N1222" s="12">
        <v>41362</v>
      </c>
      <c r="O1222" t="str">
        <f>IF(Table1[[#This Row],[imdb_votes]]&gt;100000, "popular", "not popular")</f>
        <v>not popular</v>
      </c>
    </row>
    <row r="1223" spans="1:15" ht="15.75" customHeight="1" x14ac:dyDescent="0.3">
      <c r="A1223" s="1">
        <v>1221</v>
      </c>
      <c r="B1223" s="1" t="s">
        <v>4898</v>
      </c>
      <c r="C1223" s="1" t="s">
        <v>4899</v>
      </c>
      <c r="D1223" s="1" t="str">
        <f>TRIM(CLEAN(Table1[[#This Row],[title]]))</f>
        <v>Gantz:O</v>
      </c>
      <c r="E1223" s="1" t="s">
        <v>13</v>
      </c>
      <c r="F1223" s="1" t="s">
        <v>4900</v>
      </c>
      <c r="G1223" s="12">
        <v>2016</v>
      </c>
      <c r="H1223" s="4" t="str">
        <f ca="1">IF(Table1[[#This Row],[release_year]]&gt;YEAR(TODAY()) - 50,"Yes", "No")</f>
        <v>Yes</v>
      </c>
      <c r="I1223" s="1" t="s">
        <v>2300</v>
      </c>
      <c r="J1223" s="1" t="str">
        <f>IF(Table1[[#This Row],[age_certification]] = "","Not Rated",Table1[[#This Row],[age_certification]])</f>
        <v>NC-17</v>
      </c>
      <c r="K1223" s="18">
        <v>95</v>
      </c>
      <c r="L1223" s="9" t="s">
        <v>4901</v>
      </c>
      <c r="M1223" s="11">
        <v>7.1</v>
      </c>
      <c r="N1223" s="12">
        <v>14501</v>
      </c>
      <c r="O1223" t="str">
        <f>IF(Table1[[#This Row],[imdb_votes]]&gt;100000, "popular", "not popular")</f>
        <v>not popular</v>
      </c>
    </row>
    <row r="1224" spans="1:15" ht="15.75" customHeight="1" x14ac:dyDescent="0.3">
      <c r="A1224" s="1">
        <v>1222</v>
      </c>
      <c r="B1224" s="1" t="s">
        <v>4902</v>
      </c>
      <c r="C1224" s="1" t="s">
        <v>4903</v>
      </c>
      <c r="D1224" s="1" t="str">
        <f>TRIM(CLEAN(Table1[[#This Row],[title]]))</f>
        <v>Unfriended</v>
      </c>
      <c r="E1224" s="1" t="s">
        <v>13</v>
      </c>
      <c r="F1224" s="1" t="s">
        <v>4904</v>
      </c>
      <c r="G1224" s="12">
        <v>2015</v>
      </c>
      <c r="H1224" s="4" t="str">
        <f ca="1">IF(Table1[[#This Row],[release_year]]&gt;YEAR(TODAY()) - 50,"Yes", "No")</f>
        <v>Yes</v>
      </c>
      <c r="I1224" s="1" t="s">
        <v>15</v>
      </c>
      <c r="J1224" s="1" t="str">
        <f>IF(Table1[[#This Row],[age_certification]] = "","Not Rated",Table1[[#This Row],[age_certification]])</f>
        <v>R</v>
      </c>
      <c r="K1224" s="18">
        <v>82</v>
      </c>
      <c r="L1224" s="9" t="s">
        <v>4905</v>
      </c>
      <c r="M1224" s="11">
        <v>5.5</v>
      </c>
      <c r="N1224" s="12">
        <v>73854</v>
      </c>
      <c r="O1224" t="str">
        <f>IF(Table1[[#This Row],[imdb_votes]]&gt;100000, "popular", "not popular")</f>
        <v>not popular</v>
      </c>
    </row>
    <row r="1225" spans="1:15" ht="15.75" customHeight="1" x14ac:dyDescent="0.3">
      <c r="A1225" s="1">
        <v>1223</v>
      </c>
      <c r="B1225" s="1" t="s">
        <v>4906</v>
      </c>
      <c r="C1225" s="1" t="s">
        <v>4907</v>
      </c>
      <c r="D1225" s="1" t="str">
        <f>TRIM(CLEAN(Table1[[#This Row],[title]]))</f>
        <v>Good Witch</v>
      </c>
      <c r="E1225" s="1" t="s">
        <v>32</v>
      </c>
      <c r="F1225" s="2" t="s">
        <v>4908</v>
      </c>
      <c r="G1225" s="12">
        <v>2015</v>
      </c>
      <c r="H1225" s="4" t="str">
        <f ca="1">IF(Table1[[#This Row],[release_year]]&gt;YEAR(TODAY()) - 50,"Yes", "No")</f>
        <v>Yes</v>
      </c>
      <c r="I1225" s="1" t="s">
        <v>247</v>
      </c>
      <c r="J1225" s="1" t="str">
        <f>IF(Table1[[#This Row],[age_certification]] = "","Not Rated",Table1[[#This Row],[age_certification]])</f>
        <v>TV-G</v>
      </c>
      <c r="K1225" s="18">
        <v>43</v>
      </c>
      <c r="L1225" s="9" t="s">
        <v>4909</v>
      </c>
      <c r="M1225" s="11">
        <v>7.2</v>
      </c>
      <c r="N1225" s="12">
        <v>10392</v>
      </c>
      <c r="O1225" t="str">
        <f>IF(Table1[[#This Row],[imdb_votes]]&gt;100000, "popular", "not popular")</f>
        <v>not popular</v>
      </c>
    </row>
    <row r="1226" spans="1:15" ht="15.75" customHeight="1" x14ac:dyDescent="0.3">
      <c r="A1226" s="1">
        <v>1224</v>
      </c>
      <c r="B1226" s="1" t="s">
        <v>4910</v>
      </c>
      <c r="C1226" s="1" t="s">
        <v>4911</v>
      </c>
      <c r="D1226" s="1" t="str">
        <f>TRIM(CLEAN(Table1[[#This Row],[title]]))</f>
        <v>The Ranch</v>
      </c>
      <c r="E1226" s="1" t="s">
        <v>32</v>
      </c>
      <c r="F1226" s="1" t="s">
        <v>4912</v>
      </c>
      <c r="G1226" s="12">
        <v>2016</v>
      </c>
      <c r="H1226" s="4" t="str">
        <f ca="1">IF(Table1[[#This Row],[release_year]]&gt;YEAR(TODAY()) - 50,"Yes", "No")</f>
        <v>Yes</v>
      </c>
      <c r="I1226" s="1" t="s">
        <v>132</v>
      </c>
      <c r="J1226" s="1" t="str">
        <f>IF(Table1[[#This Row],[age_certification]] = "","Not Rated",Table1[[#This Row],[age_certification]])</f>
        <v>TV-MA</v>
      </c>
      <c r="K1226" s="18">
        <v>30</v>
      </c>
      <c r="L1226" s="9" t="s">
        <v>4913</v>
      </c>
      <c r="M1226" s="11">
        <v>7.4</v>
      </c>
      <c r="N1226" s="12">
        <v>37890</v>
      </c>
      <c r="O1226" t="str">
        <f>IF(Table1[[#This Row],[imdb_votes]]&gt;100000, "popular", "not popular")</f>
        <v>not popular</v>
      </c>
    </row>
    <row r="1227" spans="1:15" ht="15.75" customHeight="1" x14ac:dyDescent="0.3">
      <c r="A1227" s="1">
        <v>1225</v>
      </c>
      <c r="B1227" s="1" t="s">
        <v>4914</v>
      </c>
      <c r="C1227" s="1" t="s">
        <v>4915</v>
      </c>
      <c r="D1227" s="1" t="str">
        <f>TRIM(CLEAN(Table1[[#This Row],[title]]))</f>
        <v>Paranoid</v>
      </c>
      <c r="E1227" s="1" t="s">
        <v>32</v>
      </c>
      <c r="F1227" s="1" t="s">
        <v>4916</v>
      </c>
      <c r="G1227" s="12">
        <v>2016</v>
      </c>
      <c r="H1227" s="4" t="str">
        <f ca="1">IF(Table1[[#This Row],[release_year]]&gt;YEAR(TODAY()) - 50,"Yes", "No")</f>
        <v>Yes</v>
      </c>
      <c r="I1227"/>
      <c r="J1227" t="str">
        <f>IF(Table1[[#This Row],[age_certification]] = "","Not Rated",Table1[[#This Row],[age_certification]])</f>
        <v>Not Rated</v>
      </c>
      <c r="K1227" s="18">
        <v>44</v>
      </c>
      <c r="L1227" s="9" t="s">
        <v>4917</v>
      </c>
      <c r="M1227" s="11">
        <v>6.7</v>
      </c>
      <c r="N1227" s="12">
        <v>8343</v>
      </c>
      <c r="O1227" t="str">
        <f>IF(Table1[[#This Row],[imdb_votes]]&gt;100000, "popular", "not popular")</f>
        <v>not popular</v>
      </c>
    </row>
    <row r="1228" spans="1:15" ht="15.75" customHeight="1" x14ac:dyDescent="0.3">
      <c r="A1228" s="1">
        <v>1226</v>
      </c>
      <c r="B1228" s="1" t="s">
        <v>4918</v>
      </c>
      <c r="C1228" s="1" t="s">
        <v>4919</v>
      </c>
      <c r="D1228" s="1" t="str">
        <f>TRIM(CLEAN(Table1[[#This Row],[title]]))</f>
        <v>In a Valley of Violence</v>
      </c>
      <c r="E1228" s="1" t="s">
        <v>13</v>
      </c>
      <c r="F1228" s="1" t="s">
        <v>4920</v>
      </c>
      <c r="G1228" s="12">
        <v>2016</v>
      </c>
      <c r="H1228" s="4" t="str">
        <f ca="1">IF(Table1[[#This Row],[release_year]]&gt;YEAR(TODAY()) - 50,"Yes", "No")</f>
        <v>Yes</v>
      </c>
      <c r="I1228" s="1" t="s">
        <v>15</v>
      </c>
      <c r="J1228" s="1" t="str">
        <f>IF(Table1[[#This Row],[age_certification]] = "","Not Rated",Table1[[#This Row],[age_certification]])</f>
        <v>R</v>
      </c>
      <c r="K1228" s="18">
        <v>104</v>
      </c>
      <c r="L1228" s="9" t="s">
        <v>4921</v>
      </c>
      <c r="M1228" s="11">
        <v>6</v>
      </c>
      <c r="N1228" s="12">
        <v>18452</v>
      </c>
      <c r="O1228" t="str">
        <f>IF(Table1[[#This Row],[imdb_votes]]&gt;100000, "popular", "not popular")</f>
        <v>not popular</v>
      </c>
    </row>
    <row r="1229" spans="1:15" ht="15.75" customHeight="1" x14ac:dyDescent="0.3">
      <c r="A1229" s="1">
        <v>1227</v>
      </c>
      <c r="B1229" s="1" t="s">
        <v>4922</v>
      </c>
      <c r="C1229" s="1" t="s">
        <v>4923</v>
      </c>
      <c r="D1229" s="1" t="str">
        <f>TRIM(CLEAN(Table1[[#This Row],[title]]))</f>
        <v>Wet Hot American Summer: First Day of Camp</v>
      </c>
      <c r="E1229" s="1" t="s">
        <v>32</v>
      </c>
      <c r="F1229" s="1" t="s">
        <v>4924</v>
      </c>
      <c r="G1229" s="12">
        <v>2015</v>
      </c>
      <c r="H1229" s="4" t="str">
        <f ca="1">IF(Table1[[#This Row],[release_year]]&gt;YEAR(TODAY()) - 50,"Yes", "No")</f>
        <v>Yes</v>
      </c>
      <c r="I1229" s="1" t="s">
        <v>132</v>
      </c>
      <c r="J1229" s="1" t="str">
        <f>IF(Table1[[#This Row],[age_certification]] = "","Not Rated",Table1[[#This Row],[age_certification]])</f>
        <v>TV-MA</v>
      </c>
      <c r="K1229" s="18">
        <v>30</v>
      </c>
      <c r="L1229" s="9" t="s">
        <v>4925</v>
      </c>
      <c r="M1229" s="11">
        <v>7.4</v>
      </c>
      <c r="N1229" s="12">
        <v>23674</v>
      </c>
      <c r="O1229" t="str">
        <f>IF(Table1[[#This Row],[imdb_votes]]&gt;100000, "popular", "not popular")</f>
        <v>not popular</v>
      </c>
    </row>
    <row r="1230" spans="1:15" ht="15.75" customHeight="1" x14ac:dyDescent="0.3">
      <c r="A1230" s="1">
        <v>1228</v>
      </c>
      <c r="B1230" s="1" t="s">
        <v>4926</v>
      </c>
      <c r="C1230" s="1" t="s">
        <v>1085</v>
      </c>
      <c r="D1230" s="1" t="str">
        <f>TRIM(CLEAN(Table1[[#This Row],[title]]))</f>
        <v>Shooter</v>
      </c>
      <c r="E1230" s="1" t="s">
        <v>32</v>
      </c>
      <c r="F1230" s="1" t="s">
        <v>4927</v>
      </c>
      <c r="G1230" s="12">
        <v>2016</v>
      </c>
      <c r="H1230" s="4" t="str">
        <f ca="1">IF(Table1[[#This Row],[release_year]]&gt;YEAR(TODAY()) - 50,"Yes", "No")</f>
        <v>Yes</v>
      </c>
      <c r="I1230" s="1" t="s">
        <v>34</v>
      </c>
      <c r="J1230" s="1" t="str">
        <f>IF(Table1[[#This Row],[age_certification]] = "","Not Rated",Table1[[#This Row],[age_certification]])</f>
        <v>TV-14</v>
      </c>
      <c r="K1230" s="18">
        <v>41</v>
      </c>
      <c r="L1230" s="9" t="s">
        <v>4928</v>
      </c>
      <c r="M1230" s="11">
        <v>7.5</v>
      </c>
      <c r="N1230" s="12">
        <v>35547</v>
      </c>
      <c r="O1230" t="str">
        <f>IF(Table1[[#This Row],[imdb_votes]]&gt;100000, "popular", "not popular")</f>
        <v>not popular</v>
      </c>
    </row>
    <row r="1231" spans="1:15" ht="15.75" customHeight="1" x14ac:dyDescent="0.3">
      <c r="A1231" s="1">
        <v>1229</v>
      </c>
      <c r="B1231" s="1" t="s">
        <v>4929</v>
      </c>
      <c r="C1231" s="1" t="s">
        <v>4930</v>
      </c>
      <c r="D1231" s="1" t="str">
        <f>TRIM(CLEAN(Table1[[#This Row],[title]]))</f>
        <v>Hello, My Name Is Doris</v>
      </c>
      <c r="E1231" s="1" t="s">
        <v>13</v>
      </c>
      <c r="F1231" s="1" t="s">
        <v>4931</v>
      </c>
      <c r="G1231" s="12">
        <v>2015</v>
      </c>
      <c r="H1231" s="4" t="str">
        <f ca="1">IF(Table1[[#This Row],[release_year]]&gt;YEAR(TODAY()) - 50,"Yes", "No")</f>
        <v>Yes</v>
      </c>
      <c r="I1231" s="1" t="s">
        <v>15</v>
      </c>
      <c r="J1231" s="1" t="str">
        <f>IF(Table1[[#This Row],[age_certification]] = "","Not Rated",Table1[[#This Row],[age_certification]])</f>
        <v>R</v>
      </c>
      <c r="K1231" s="18">
        <v>95</v>
      </c>
      <c r="L1231" s="9" t="s">
        <v>4932</v>
      </c>
      <c r="M1231" s="11">
        <v>6.6</v>
      </c>
      <c r="N1231" s="12">
        <v>20377</v>
      </c>
      <c r="O1231" t="str">
        <f>IF(Table1[[#This Row],[imdb_votes]]&gt;100000, "popular", "not popular")</f>
        <v>not popular</v>
      </c>
    </row>
    <row r="1232" spans="1:15" ht="15.75" customHeight="1" x14ac:dyDescent="0.3">
      <c r="A1232" s="1">
        <v>1230</v>
      </c>
      <c r="B1232" s="1" t="s">
        <v>4933</v>
      </c>
      <c r="C1232" s="1" t="s">
        <v>4934</v>
      </c>
      <c r="D1232" s="1" t="str">
        <f>TRIM(CLEAN(Table1[[#This Row],[title]]))</f>
        <v>Hap and Leonard</v>
      </c>
      <c r="E1232" s="1" t="s">
        <v>32</v>
      </c>
      <c r="F1232" s="1" t="s">
        <v>4935</v>
      </c>
      <c r="G1232" s="12">
        <v>2016</v>
      </c>
      <c r="H1232" s="4" t="str">
        <f ca="1">IF(Table1[[#This Row],[release_year]]&gt;YEAR(TODAY()) - 50,"Yes", "No")</f>
        <v>Yes</v>
      </c>
      <c r="I1232" s="1" t="s">
        <v>132</v>
      </c>
      <c r="J1232" s="1" t="str">
        <f>IF(Table1[[#This Row],[age_certification]] = "","Not Rated",Table1[[#This Row],[age_certification]])</f>
        <v>TV-MA</v>
      </c>
      <c r="K1232" s="18">
        <v>42</v>
      </c>
      <c r="L1232" s="9" t="s">
        <v>4936</v>
      </c>
      <c r="M1232" s="11">
        <v>7.6</v>
      </c>
      <c r="N1232" s="12">
        <v>7577</v>
      </c>
      <c r="O1232" t="str">
        <f>IF(Table1[[#This Row],[imdb_votes]]&gt;100000, "popular", "not popular")</f>
        <v>not popular</v>
      </c>
    </row>
    <row r="1233" spans="1:15" ht="15.75" customHeight="1" x14ac:dyDescent="0.3">
      <c r="A1233" s="1">
        <v>1231</v>
      </c>
      <c r="B1233" s="1" t="s">
        <v>4937</v>
      </c>
      <c r="C1233" s="1" t="s">
        <v>4938</v>
      </c>
      <c r="D1233" s="1" t="str">
        <f>TRIM(CLEAN(Table1[[#This Row],[title]]))</f>
        <v>Glitch</v>
      </c>
      <c r="E1233" s="1" t="s">
        <v>32</v>
      </c>
      <c r="F1233" s="1" t="s">
        <v>4939</v>
      </c>
      <c r="G1233" s="12">
        <v>2015</v>
      </c>
      <c r="H1233" s="4" t="str">
        <f ca="1">IF(Table1[[#This Row],[release_year]]&gt;YEAR(TODAY()) - 50,"Yes", "No")</f>
        <v>Yes</v>
      </c>
      <c r="I1233" s="1" t="s">
        <v>132</v>
      </c>
      <c r="J1233" s="1" t="str">
        <f>IF(Table1[[#This Row],[age_certification]] = "","Not Rated",Table1[[#This Row],[age_certification]])</f>
        <v>TV-MA</v>
      </c>
      <c r="K1233" s="18">
        <v>52</v>
      </c>
      <c r="L1233" s="9" t="s">
        <v>4940</v>
      </c>
      <c r="M1233" s="11">
        <v>7.3</v>
      </c>
      <c r="N1233" s="12">
        <v>17240</v>
      </c>
      <c r="O1233" t="str">
        <f>IF(Table1[[#This Row],[imdb_votes]]&gt;100000, "popular", "not popular")</f>
        <v>not popular</v>
      </c>
    </row>
    <row r="1234" spans="1:15" ht="15.75" customHeight="1" x14ac:dyDescent="0.3">
      <c r="A1234" s="1">
        <v>1232</v>
      </c>
      <c r="B1234" s="1" t="s">
        <v>4941</v>
      </c>
      <c r="C1234" s="1" t="s">
        <v>4942</v>
      </c>
      <c r="D1234" s="1" t="str">
        <f>TRIM(CLEAN(Table1[[#This Row],[title]]))</f>
        <v>Occupied</v>
      </c>
      <c r="E1234" s="1" t="s">
        <v>32</v>
      </c>
      <c r="F1234" s="1" t="s">
        <v>4943</v>
      </c>
      <c r="G1234" s="12">
        <v>2015</v>
      </c>
      <c r="H1234" s="4" t="str">
        <f ca="1">IF(Table1[[#This Row],[release_year]]&gt;YEAR(TODAY()) - 50,"Yes", "No")</f>
        <v>Yes</v>
      </c>
      <c r="I1234" s="1" t="s">
        <v>132</v>
      </c>
      <c r="J1234" s="1" t="str">
        <f>IF(Table1[[#This Row],[age_certification]] = "","Not Rated",Table1[[#This Row],[age_certification]])</f>
        <v>TV-MA</v>
      </c>
      <c r="K1234" s="18">
        <v>45</v>
      </c>
      <c r="L1234" s="9" t="s">
        <v>4944</v>
      </c>
      <c r="M1234" s="11">
        <v>7.7</v>
      </c>
      <c r="N1234" s="12">
        <v>8839</v>
      </c>
      <c r="O1234" t="str">
        <f>IF(Table1[[#This Row],[imdb_votes]]&gt;100000, "popular", "not popular")</f>
        <v>not popular</v>
      </c>
    </row>
    <row r="1235" spans="1:15" ht="15.75" customHeight="1" x14ac:dyDescent="0.3">
      <c r="A1235" s="1">
        <v>1233</v>
      </c>
      <c r="B1235" s="1" t="s">
        <v>4945</v>
      </c>
      <c r="C1235" s="1" t="s">
        <v>4946</v>
      </c>
      <c r="D1235" s="1" t="str">
        <f>TRIM(CLEAN(Table1[[#This Row],[title]]))</f>
        <v>A Monster Calls</v>
      </c>
      <c r="E1235" s="1" t="s">
        <v>13</v>
      </c>
      <c r="F1235" s="1" t="s">
        <v>4947</v>
      </c>
      <c r="G1235" s="12">
        <v>2016</v>
      </c>
      <c r="H1235" s="4" t="str">
        <f ca="1">IF(Table1[[#This Row],[release_year]]&gt;YEAR(TODAY()) - 50,"Yes", "No")</f>
        <v>Yes</v>
      </c>
      <c r="I1235" s="1" t="s">
        <v>56</v>
      </c>
      <c r="J1235" s="1" t="str">
        <f>IF(Table1[[#This Row],[age_certification]] = "","Not Rated",Table1[[#This Row],[age_certification]])</f>
        <v>PG-13</v>
      </c>
      <c r="K1235" s="18">
        <v>108</v>
      </c>
      <c r="L1235" s="9" t="s">
        <v>4948</v>
      </c>
      <c r="M1235" s="11">
        <v>7.5</v>
      </c>
      <c r="N1235" s="12">
        <v>86614</v>
      </c>
      <c r="O1235" t="str">
        <f>IF(Table1[[#This Row],[imdb_votes]]&gt;100000, "popular", "not popular")</f>
        <v>not popular</v>
      </c>
    </row>
    <row r="1236" spans="1:15" ht="15.75" customHeight="1" x14ac:dyDescent="0.3">
      <c r="A1236" s="1">
        <v>1234</v>
      </c>
      <c r="B1236" s="1" t="s">
        <v>4949</v>
      </c>
      <c r="C1236" s="1" t="s">
        <v>4950</v>
      </c>
      <c r="D1236" s="1" t="str">
        <f>TRIM(CLEAN(Table1[[#This Row],[title]]))</f>
        <v>Master of None</v>
      </c>
      <c r="E1236" s="1" t="s">
        <v>32</v>
      </c>
      <c r="F1236" s="1" t="s">
        <v>4951</v>
      </c>
      <c r="G1236" s="12">
        <v>2015</v>
      </c>
      <c r="H1236" s="4" t="str">
        <f ca="1">IF(Table1[[#This Row],[release_year]]&gt;YEAR(TODAY()) - 50,"Yes", "No")</f>
        <v>Yes</v>
      </c>
      <c r="I1236" s="1" t="s">
        <v>132</v>
      </c>
      <c r="J1236" s="1" t="str">
        <f>IF(Table1[[#This Row],[age_certification]] = "","Not Rated",Table1[[#This Row],[age_certification]])</f>
        <v>TV-MA</v>
      </c>
      <c r="K1236" s="18">
        <v>32</v>
      </c>
      <c r="L1236" s="9" t="s">
        <v>4952</v>
      </c>
      <c r="M1236" s="11">
        <v>8.3000000000000007</v>
      </c>
      <c r="N1236" s="12">
        <v>72341</v>
      </c>
      <c r="O1236" t="str">
        <f>IF(Table1[[#This Row],[imdb_votes]]&gt;100000, "popular", "not popular")</f>
        <v>not popular</v>
      </c>
    </row>
    <row r="1237" spans="1:15" ht="15.75" customHeight="1" x14ac:dyDescent="0.3">
      <c r="A1237" s="1">
        <v>1235</v>
      </c>
      <c r="B1237" s="1" t="s">
        <v>4953</v>
      </c>
      <c r="C1237" s="1" t="s">
        <v>4954</v>
      </c>
      <c r="D1237" s="1" t="str">
        <f>TRIM(CLEAN(Table1[[#This Row],[title]]))</f>
        <v>Unbreakable Kimmy Schmidt</v>
      </c>
      <c r="E1237" s="1" t="s">
        <v>32</v>
      </c>
      <c r="F1237" s="1" t="s">
        <v>4955</v>
      </c>
      <c r="G1237" s="12">
        <v>2015</v>
      </c>
      <c r="H1237" s="4" t="str">
        <f ca="1">IF(Table1[[#This Row],[release_year]]&gt;YEAR(TODAY()) - 50,"Yes", "No")</f>
        <v>Yes</v>
      </c>
      <c r="I1237" s="1" t="s">
        <v>34</v>
      </c>
      <c r="J1237" s="1" t="str">
        <f>IF(Table1[[#This Row],[age_certification]] = "","Not Rated",Table1[[#This Row],[age_certification]])</f>
        <v>TV-14</v>
      </c>
      <c r="K1237" s="18">
        <v>30</v>
      </c>
      <c r="L1237" s="9" t="s">
        <v>4956</v>
      </c>
      <c r="M1237" s="11">
        <v>7.6</v>
      </c>
      <c r="N1237" s="12">
        <v>70242</v>
      </c>
      <c r="O1237" t="str">
        <f>IF(Table1[[#This Row],[imdb_votes]]&gt;100000, "popular", "not popular")</f>
        <v>not popular</v>
      </c>
    </row>
    <row r="1238" spans="1:15" ht="15.75" customHeight="1" x14ac:dyDescent="0.3">
      <c r="A1238" s="1">
        <v>1236</v>
      </c>
      <c r="B1238" s="1" t="s">
        <v>4957</v>
      </c>
      <c r="C1238" s="1" t="s">
        <v>4958</v>
      </c>
      <c r="D1238" s="1" t="str">
        <f>TRIM(CLEAN(Table1[[#This Row],[title]]))</f>
        <v>Under the Shadow</v>
      </c>
      <c r="E1238" s="1" t="s">
        <v>13</v>
      </c>
      <c r="F1238" s="1" t="s">
        <v>4959</v>
      </c>
      <c r="G1238" s="12">
        <v>2016</v>
      </c>
      <c r="H1238" s="4" t="str">
        <f ca="1">IF(Table1[[#This Row],[release_year]]&gt;YEAR(TODAY()) - 50,"Yes", "No")</f>
        <v>Yes</v>
      </c>
      <c r="I1238" s="1" t="s">
        <v>56</v>
      </c>
      <c r="J1238" s="1" t="str">
        <f>IF(Table1[[#This Row],[age_certification]] = "","Not Rated",Table1[[#This Row],[age_certification]])</f>
        <v>PG-13</v>
      </c>
      <c r="K1238" s="18">
        <v>84</v>
      </c>
      <c r="L1238" s="9" t="s">
        <v>4960</v>
      </c>
      <c r="M1238" s="11">
        <v>6.8</v>
      </c>
      <c r="N1238" s="12">
        <v>27125</v>
      </c>
      <c r="O1238" t="str">
        <f>IF(Table1[[#This Row],[imdb_votes]]&gt;100000, "popular", "not popular")</f>
        <v>not popular</v>
      </c>
    </row>
    <row r="1239" spans="1:15" ht="15.75" customHeight="1" x14ac:dyDescent="0.3">
      <c r="A1239" s="1">
        <v>1237</v>
      </c>
      <c r="B1239" s="1" t="s">
        <v>4961</v>
      </c>
      <c r="C1239" s="1" t="s">
        <v>4962</v>
      </c>
      <c r="D1239" s="1" t="str">
        <f>TRIM(CLEAN(Table1[[#This Row],[title]]))</f>
        <v>Secret City</v>
      </c>
      <c r="E1239" s="1" t="s">
        <v>32</v>
      </c>
      <c r="F1239" s="1" t="s">
        <v>4963</v>
      </c>
      <c r="G1239" s="12">
        <v>2016</v>
      </c>
      <c r="H1239" s="4" t="str">
        <f ca="1">IF(Table1[[#This Row],[release_year]]&gt;YEAR(TODAY()) - 50,"Yes", "No")</f>
        <v>Yes</v>
      </c>
      <c r="I1239" s="1" t="s">
        <v>132</v>
      </c>
      <c r="J1239" s="1" t="str">
        <f>IF(Table1[[#This Row],[age_certification]] = "","Not Rated",Table1[[#This Row],[age_certification]])</f>
        <v>TV-MA</v>
      </c>
      <c r="K1239" s="18">
        <v>50</v>
      </c>
      <c r="L1239" s="9" t="s">
        <v>4964</v>
      </c>
      <c r="M1239" s="11">
        <v>7.4</v>
      </c>
      <c r="N1239" s="12">
        <v>7831</v>
      </c>
      <c r="O1239" t="str">
        <f>IF(Table1[[#This Row],[imdb_votes]]&gt;100000, "popular", "not popular")</f>
        <v>not popular</v>
      </c>
    </row>
    <row r="1240" spans="1:15" ht="15.75" customHeight="1" x14ac:dyDescent="0.3">
      <c r="A1240" s="1">
        <v>1238</v>
      </c>
      <c r="B1240" s="1" t="s">
        <v>4965</v>
      </c>
      <c r="C1240" s="1" t="s">
        <v>4966</v>
      </c>
      <c r="D1240" s="1" t="str">
        <f>TRIM(CLEAN(Table1[[#This Row],[title]]))</f>
        <v>Loving</v>
      </c>
      <c r="E1240" s="1" t="s">
        <v>13</v>
      </c>
      <c r="F1240" s="1" t="s">
        <v>4967</v>
      </c>
      <c r="G1240" s="12">
        <v>2016</v>
      </c>
      <c r="H1240" s="4" t="str">
        <f ca="1">IF(Table1[[#This Row],[release_year]]&gt;YEAR(TODAY()) - 50,"Yes", "No")</f>
        <v>Yes</v>
      </c>
      <c r="I1240" s="1" t="s">
        <v>56</v>
      </c>
      <c r="J1240" s="1" t="str">
        <f>IF(Table1[[#This Row],[age_certification]] = "","Not Rated",Table1[[#This Row],[age_certification]])</f>
        <v>PG-13</v>
      </c>
      <c r="K1240" s="18">
        <v>123</v>
      </c>
      <c r="L1240" s="9" t="s">
        <v>4968</v>
      </c>
      <c r="M1240" s="11">
        <v>7</v>
      </c>
      <c r="N1240" s="12">
        <v>34139</v>
      </c>
      <c r="O1240" t="str">
        <f>IF(Table1[[#This Row],[imdb_votes]]&gt;100000, "popular", "not popular")</f>
        <v>not popular</v>
      </c>
    </row>
    <row r="1241" spans="1:15" ht="15.75" customHeight="1" x14ac:dyDescent="0.3">
      <c r="A1241" s="1">
        <v>1239</v>
      </c>
      <c r="B1241" s="1" t="s">
        <v>4969</v>
      </c>
      <c r="C1241" s="1" t="s">
        <v>4970</v>
      </c>
      <c r="D1241" s="1" t="str">
        <f>TRIM(CLEAN(Table1[[#This Row],[title]]))</f>
        <v>Fuller House</v>
      </c>
      <c r="E1241" s="1" t="s">
        <v>32</v>
      </c>
      <c r="F1241" s="1" t="s">
        <v>4971</v>
      </c>
      <c r="G1241" s="12">
        <v>2016</v>
      </c>
      <c r="H1241" s="4" t="str">
        <f ca="1">IF(Table1[[#This Row],[release_year]]&gt;YEAR(TODAY()) - 50,"Yes", "No")</f>
        <v>Yes</v>
      </c>
      <c r="I1241" s="1" t="s">
        <v>423</v>
      </c>
      <c r="J1241" s="1" t="str">
        <f>IF(Table1[[#This Row],[age_certification]] = "","Not Rated",Table1[[#This Row],[age_certification]])</f>
        <v>TV-Y7</v>
      </c>
      <c r="K1241" s="18">
        <v>27</v>
      </c>
      <c r="L1241" s="9" t="s">
        <v>4972</v>
      </c>
      <c r="M1241" s="11">
        <v>6.7</v>
      </c>
      <c r="N1241" s="12">
        <v>27148</v>
      </c>
      <c r="O1241" t="str">
        <f>IF(Table1[[#This Row],[imdb_votes]]&gt;100000, "popular", "not popular")</f>
        <v>not popular</v>
      </c>
    </row>
    <row r="1242" spans="1:15" ht="15.75" customHeight="1" x14ac:dyDescent="0.3">
      <c r="A1242" s="1">
        <v>1240</v>
      </c>
      <c r="B1242" s="1" t="s">
        <v>4973</v>
      </c>
      <c r="C1242" s="1" t="s">
        <v>4974</v>
      </c>
      <c r="D1242" s="1" t="str">
        <f>TRIM(CLEAN(Table1[[#This Row],[title]]))</f>
        <v>Easy</v>
      </c>
      <c r="E1242" s="1" t="s">
        <v>32</v>
      </c>
      <c r="F1242" s="1" t="s">
        <v>4975</v>
      </c>
      <c r="G1242" s="12">
        <v>2016</v>
      </c>
      <c r="H1242" s="4" t="str">
        <f ca="1">IF(Table1[[#This Row],[release_year]]&gt;YEAR(TODAY()) - 50,"Yes", "No")</f>
        <v>Yes</v>
      </c>
      <c r="I1242" s="1" t="s">
        <v>132</v>
      </c>
      <c r="J1242" s="1" t="str">
        <f>IF(Table1[[#This Row],[age_certification]] = "","Not Rated",Table1[[#This Row],[age_certification]])</f>
        <v>TV-MA</v>
      </c>
      <c r="K1242" s="18">
        <v>30</v>
      </c>
      <c r="L1242" s="9" t="s">
        <v>4976</v>
      </c>
      <c r="M1242" s="11">
        <v>6.9</v>
      </c>
      <c r="N1242" s="12">
        <v>13569</v>
      </c>
      <c r="O1242" t="str">
        <f>IF(Table1[[#This Row],[imdb_votes]]&gt;100000, "popular", "not popular")</f>
        <v>not popular</v>
      </c>
    </row>
    <row r="1243" spans="1:15" ht="15.75" hidden="1" customHeight="1" x14ac:dyDescent="0.3">
      <c r="A1243" s="1">
        <v>1241</v>
      </c>
      <c r="B1243" s="1" t="s">
        <v>4977</v>
      </c>
      <c r="C1243" s="1">
        <v>0.03</v>
      </c>
      <c r="D1243" s="1" t="str">
        <f>TRIM(CLEAN(Table1[[#This Row],[title]]))</f>
        <v>0.03</v>
      </c>
      <c r="E1243" s="1" t="s">
        <v>32</v>
      </c>
      <c r="F1243" s="1" t="s">
        <v>4978</v>
      </c>
      <c r="G1243" s="4">
        <v>2016</v>
      </c>
      <c r="H1243" s="4" t="str">
        <f ca="1">IF(Table1[[#This Row],[release_year]]&gt;YEAR(TODAY()) - 50,"Yes", "No")</f>
        <v>Yes</v>
      </c>
      <c r="I1243" s="1" t="s">
        <v>132</v>
      </c>
      <c r="J1243" s="1" t="str">
        <f>IF(Table1[[#This Row],[age_certification]] = "","Not Rated",Table1[[#This Row],[age_certification]])</f>
        <v>TV-MA</v>
      </c>
      <c r="K1243" s="7">
        <v>45</v>
      </c>
      <c r="L1243" s="9" t="s">
        <v>4979</v>
      </c>
      <c r="M1243" s="11">
        <v>7.3</v>
      </c>
      <c r="N1243" s="12">
        <v>25077</v>
      </c>
      <c r="O1243" t="str">
        <f>IF(Table1[[#This Row],[imdb_votes]]&gt;100000, "popular", "not popular")</f>
        <v>not popular</v>
      </c>
    </row>
    <row r="1244" spans="1:15" ht="15.75" customHeight="1" x14ac:dyDescent="0.3">
      <c r="A1244" s="1">
        <v>1242</v>
      </c>
      <c r="B1244" s="1" t="s">
        <v>4980</v>
      </c>
      <c r="C1244" s="1" t="s">
        <v>4981</v>
      </c>
      <c r="D1244" s="1" t="str">
        <f>TRIM(CLEAN(Table1[[#This Row],[title]]))</f>
        <v>Making a Murderer</v>
      </c>
      <c r="E1244" s="1" t="s">
        <v>32</v>
      </c>
      <c r="F1244" s="1" t="s">
        <v>4982</v>
      </c>
      <c r="G1244" s="12">
        <v>2015</v>
      </c>
      <c r="H1244" s="4" t="str">
        <f ca="1">IF(Table1[[#This Row],[release_year]]&gt;YEAR(TODAY()) - 50,"Yes", "No")</f>
        <v>Yes</v>
      </c>
      <c r="I1244" s="1" t="s">
        <v>34</v>
      </c>
      <c r="J1244" s="1" t="str">
        <f>IF(Table1[[#This Row],[age_certification]] = "","Not Rated",Table1[[#This Row],[age_certification]])</f>
        <v>TV-14</v>
      </c>
      <c r="K1244" s="18">
        <v>62</v>
      </c>
      <c r="L1244" s="9" t="s">
        <v>4983</v>
      </c>
      <c r="M1244" s="11">
        <v>8.6</v>
      </c>
      <c r="N1244" s="12">
        <v>93456</v>
      </c>
      <c r="O1244" t="str">
        <f>IF(Table1[[#This Row],[imdb_votes]]&gt;100000, "popular", "not popular")</f>
        <v>not popular</v>
      </c>
    </row>
    <row r="1245" spans="1:15" ht="15.75" customHeight="1" x14ac:dyDescent="0.3">
      <c r="A1245" s="1">
        <v>1243</v>
      </c>
      <c r="B1245" s="1" t="s">
        <v>4984</v>
      </c>
      <c r="C1245" s="1" t="s">
        <v>4985</v>
      </c>
      <c r="D1245" s="1" t="str">
        <f>TRIM(CLEAN(Table1[[#This Row],[title]]))</f>
        <v>The Danish Girl</v>
      </c>
      <c r="E1245" s="1" t="s">
        <v>13</v>
      </c>
      <c r="F1245" s="1" t="s">
        <v>4986</v>
      </c>
      <c r="G1245" s="12">
        <v>2015</v>
      </c>
      <c r="H1245" s="4" t="str">
        <f ca="1">IF(Table1[[#This Row],[release_year]]&gt;YEAR(TODAY()) - 50,"Yes", "No")</f>
        <v>Yes</v>
      </c>
      <c r="I1245" s="1" t="s">
        <v>15</v>
      </c>
      <c r="J1245" s="1" t="str">
        <f>IF(Table1[[#This Row],[age_certification]] = "","Not Rated",Table1[[#This Row],[age_certification]])</f>
        <v>R</v>
      </c>
      <c r="K1245" s="18">
        <v>119</v>
      </c>
      <c r="L1245" s="9" t="s">
        <v>4987</v>
      </c>
      <c r="M1245" s="11">
        <v>7.1</v>
      </c>
      <c r="N1245" s="12">
        <v>180805</v>
      </c>
      <c r="O1245" t="str">
        <f>IF(Table1[[#This Row],[imdb_votes]]&gt;100000, "popular", "not popular")</f>
        <v>popular</v>
      </c>
    </row>
    <row r="1246" spans="1:15" ht="15.75" customHeight="1" x14ac:dyDescent="0.3">
      <c r="A1246" s="1">
        <v>1244</v>
      </c>
      <c r="B1246" s="1" t="s">
        <v>4988</v>
      </c>
      <c r="C1246" s="1" t="s">
        <v>4989</v>
      </c>
      <c r="D1246" s="1" t="str">
        <f>TRIM(CLEAN(Table1[[#This Row],[title]]))</f>
        <v>He Never Died</v>
      </c>
      <c r="E1246" s="1" t="s">
        <v>13</v>
      </c>
      <c r="F1246" s="1" t="s">
        <v>4990</v>
      </c>
      <c r="G1246" s="12">
        <v>2015</v>
      </c>
      <c r="H1246" s="4" t="str">
        <f ca="1">IF(Table1[[#This Row],[release_year]]&gt;YEAR(TODAY()) - 50,"Yes", "No")</f>
        <v>Yes</v>
      </c>
      <c r="I1246" s="1" t="s">
        <v>15</v>
      </c>
      <c r="J1246" s="1" t="str">
        <f>IF(Table1[[#This Row],[age_certification]] = "","Not Rated",Table1[[#This Row],[age_certification]])</f>
        <v>R</v>
      </c>
      <c r="K1246" s="18">
        <v>99</v>
      </c>
      <c r="L1246" s="9" t="s">
        <v>4991</v>
      </c>
      <c r="M1246" s="11">
        <v>6.4</v>
      </c>
      <c r="N1246" s="12">
        <v>19936</v>
      </c>
      <c r="O1246" t="str">
        <f>IF(Table1[[#This Row],[imdb_votes]]&gt;100000, "popular", "not popular")</f>
        <v>not popular</v>
      </c>
    </row>
    <row r="1247" spans="1:15" ht="15.75" customHeight="1" x14ac:dyDescent="0.3">
      <c r="A1247" s="1">
        <v>1245</v>
      </c>
      <c r="B1247" s="1" t="s">
        <v>4992</v>
      </c>
      <c r="C1247" s="1" t="s">
        <v>4993</v>
      </c>
      <c r="D1247" s="1" t="str">
        <f>TRIM(CLEAN(Table1[[#This Row],[title]]))</f>
        <v>Home</v>
      </c>
      <c r="E1247" s="1" t="s">
        <v>13</v>
      </c>
      <c r="F1247" s="1" t="s">
        <v>4994</v>
      </c>
      <c r="G1247" s="12">
        <v>2015</v>
      </c>
      <c r="H1247" s="4" t="str">
        <f ca="1">IF(Table1[[#This Row],[release_year]]&gt;YEAR(TODAY()) - 50,"Yes", "No")</f>
        <v>Yes</v>
      </c>
      <c r="I1247" s="1" t="s">
        <v>20</v>
      </c>
      <c r="J1247" s="1" t="str">
        <f>IF(Table1[[#This Row],[age_certification]] = "","Not Rated",Table1[[#This Row],[age_certification]])</f>
        <v>PG</v>
      </c>
      <c r="K1247" s="18">
        <v>95</v>
      </c>
      <c r="L1247" s="9" t="s">
        <v>4995</v>
      </c>
      <c r="M1247" s="11">
        <v>6.6</v>
      </c>
      <c r="N1247" s="12">
        <v>100705</v>
      </c>
      <c r="O1247" t="str">
        <f>IF(Table1[[#This Row],[imdb_votes]]&gt;100000, "popular", "not popular")</f>
        <v>popular</v>
      </c>
    </row>
    <row r="1248" spans="1:15" ht="15.75" customHeight="1" x14ac:dyDescent="0.3">
      <c r="A1248" s="1">
        <v>1246</v>
      </c>
      <c r="B1248" s="1" t="s">
        <v>4996</v>
      </c>
      <c r="C1248" s="1" t="s">
        <v>4997</v>
      </c>
      <c r="D1248" s="1" t="str">
        <f>TRIM(CLEAN(Table1[[#This Row],[title]]))</f>
        <v>BUNK'D</v>
      </c>
      <c r="E1248" s="1" t="s">
        <v>32</v>
      </c>
      <c r="F1248" s="1" t="s">
        <v>4998</v>
      </c>
      <c r="G1248" s="12">
        <v>2015</v>
      </c>
      <c r="H1248" s="4" t="str">
        <f ca="1">IF(Table1[[#This Row],[release_year]]&gt;YEAR(TODAY()) - 50,"Yes", "No")</f>
        <v>Yes</v>
      </c>
      <c r="I1248" s="1" t="s">
        <v>247</v>
      </c>
      <c r="J1248" s="1" t="str">
        <f>IF(Table1[[#This Row],[age_certification]] = "","Not Rated",Table1[[#This Row],[age_certification]])</f>
        <v>TV-G</v>
      </c>
      <c r="K1248" s="18">
        <v>24</v>
      </c>
      <c r="L1248" s="9" t="s">
        <v>4999</v>
      </c>
      <c r="M1248" s="11">
        <v>5.3</v>
      </c>
      <c r="N1248" s="12">
        <v>3174</v>
      </c>
      <c r="O1248" t="str">
        <f>IF(Table1[[#This Row],[imdb_votes]]&gt;100000, "popular", "not popular")</f>
        <v>not popular</v>
      </c>
    </row>
    <row r="1249" spans="1:15" ht="15.75" customHeight="1" x14ac:dyDescent="0.3">
      <c r="A1249" s="1">
        <v>1247</v>
      </c>
      <c r="B1249" s="1" t="s">
        <v>5000</v>
      </c>
      <c r="C1249" s="1" t="s">
        <v>5001</v>
      </c>
      <c r="D1249" s="1" t="str">
        <f>TRIM(CLEAN(Table1[[#This Row],[title]]))</f>
        <v>Quantico</v>
      </c>
      <c r="E1249" s="1" t="s">
        <v>32</v>
      </c>
      <c r="F1249" s="1" t="s">
        <v>5002</v>
      </c>
      <c r="G1249" s="12">
        <v>2015</v>
      </c>
      <c r="H1249" s="4" t="str">
        <f ca="1">IF(Table1[[#This Row],[release_year]]&gt;YEAR(TODAY()) - 50,"Yes", "No")</f>
        <v>Yes</v>
      </c>
      <c r="I1249" s="1" t="s">
        <v>34</v>
      </c>
      <c r="J1249" s="1" t="str">
        <f>IF(Table1[[#This Row],[age_certification]] = "","Not Rated",Table1[[#This Row],[age_certification]])</f>
        <v>TV-14</v>
      </c>
      <c r="K1249" s="18">
        <v>43</v>
      </c>
      <c r="L1249" s="9" t="s">
        <v>5003</v>
      </c>
      <c r="M1249" s="11">
        <v>6.6</v>
      </c>
      <c r="N1249" s="12">
        <v>60305</v>
      </c>
      <c r="O1249" t="str">
        <f>IF(Table1[[#This Row],[imdb_votes]]&gt;100000, "popular", "not popular")</f>
        <v>not popular</v>
      </c>
    </row>
    <row r="1250" spans="1:15" ht="15.75" customHeight="1" x14ac:dyDescent="0.3">
      <c r="A1250" s="1">
        <v>1248</v>
      </c>
      <c r="B1250" s="1" t="s">
        <v>5004</v>
      </c>
      <c r="C1250" s="1" t="s">
        <v>5005</v>
      </c>
      <c r="D1250" s="1" t="str">
        <f>TRIM(CLEAN(Table1[[#This Row],[title]]))</f>
        <v>Before I Wake</v>
      </c>
      <c r="E1250" s="1" t="s">
        <v>13</v>
      </c>
      <c r="F1250" s="1" t="s">
        <v>5006</v>
      </c>
      <c r="G1250" s="12">
        <v>2016</v>
      </c>
      <c r="H1250" s="4" t="str">
        <f ca="1">IF(Table1[[#This Row],[release_year]]&gt;YEAR(TODAY()) - 50,"Yes", "No")</f>
        <v>Yes</v>
      </c>
      <c r="I1250" s="1" t="s">
        <v>56</v>
      </c>
      <c r="J1250" s="1" t="str">
        <f>IF(Table1[[#This Row],[age_certification]] = "","Not Rated",Table1[[#This Row],[age_certification]])</f>
        <v>PG-13</v>
      </c>
      <c r="K1250" s="18">
        <v>97</v>
      </c>
      <c r="L1250" s="9" t="s">
        <v>5007</v>
      </c>
      <c r="M1250" s="11">
        <v>6.2</v>
      </c>
      <c r="N1250" s="12">
        <v>45243</v>
      </c>
      <c r="O1250" t="str">
        <f>IF(Table1[[#This Row],[imdb_votes]]&gt;100000, "popular", "not popular")</f>
        <v>not popular</v>
      </c>
    </row>
    <row r="1251" spans="1:15" ht="15.75" customHeight="1" x14ac:dyDescent="0.3">
      <c r="A1251" s="1">
        <v>1249</v>
      </c>
      <c r="B1251" s="1" t="s">
        <v>5008</v>
      </c>
      <c r="C1251" s="1" t="s">
        <v>5009</v>
      </c>
      <c r="D1251" s="1" t="str">
        <f>TRIM(CLEAN(Table1[[#This Row],[title]]))</f>
        <v>F is for Family</v>
      </c>
      <c r="E1251" s="1" t="s">
        <v>32</v>
      </c>
      <c r="F1251" s="1" t="s">
        <v>5010</v>
      </c>
      <c r="G1251" s="12">
        <v>2015</v>
      </c>
      <c r="H1251" s="4" t="str">
        <f ca="1">IF(Table1[[#This Row],[release_year]]&gt;YEAR(TODAY()) - 50,"Yes", "No")</f>
        <v>Yes</v>
      </c>
      <c r="I1251" s="1" t="s">
        <v>132</v>
      </c>
      <c r="J1251" s="1" t="str">
        <f>IF(Table1[[#This Row],[age_certification]] = "","Not Rated",Table1[[#This Row],[age_certification]])</f>
        <v>TV-MA</v>
      </c>
      <c r="K1251" s="18">
        <v>28</v>
      </c>
      <c r="L1251" s="9" t="s">
        <v>5011</v>
      </c>
      <c r="M1251" s="11">
        <v>8</v>
      </c>
      <c r="N1251" s="12">
        <v>36050</v>
      </c>
      <c r="O1251" t="str">
        <f>IF(Table1[[#This Row],[imdb_votes]]&gt;100000, "popular", "not popular")</f>
        <v>not popular</v>
      </c>
    </row>
    <row r="1252" spans="1:15" ht="15.75" customHeight="1" x14ac:dyDescent="0.3">
      <c r="A1252" s="1">
        <v>1250</v>
      </c>
      <c r="B1252" s="1" t="s">
        <v>5012</v>
      </c>
      <c r="C1252" s="1" t="s">
        <v>5013</v>
      </c>
      <c r="D1252" s="1" t="str">
        <f>TRIM(CLEAN(Table1[[#This Row],[title]]))</f>
        <v>The Fundamentals of Caring</v>
      </c>
      <c r="E1252" s="1" t="s">
        <v>13</v>
      </c>
      <c r="F1252" s="1" t="s">
        <v>5014</v>
      </c>
      <c r="G1252" s="12">
        <v>2016</v>
      </c>
      <c r="H1252" s="4" t="str">
        <f ca="1">IF(Table1[[#This Row],[release_year]]&gt;YEAR(TODAY()) - 50,"Yes", "No")</f>
        <v>Yes</v>
      </c>
      <c r="I1252" s="1" t="s">
        <v>15</v>
      </c>
      <c r="J1252" s="1" t="str">
        <f>IF(Table1[[#This Row],[age_certification]] = "","Not Rated",Table1[[#This Row],[age_certification]])</f>
        <v>R</v>
      </c>
      <c r="K1252" s="18">
        <v>97</v>
      </c>
      <c r="L1252" s="9" t="s">
        <v>5015</v>
      </c>
      <c r="M1252" s="11">
        <v>7.3</v>
      </c>
      <c r="N1252" s="12">
        <v>70542</v>
      </c>
      <c r="O1252" t="str">
        <f>IF(Table1[[#This Row],[imdb_votes]]&gt;100000, "popular", "not popular")</f>
        <v>not popular</v>
      </c>
    </row>
    <row r="1253" spans="1:15" ht="15.75" customHeight="1" x14ac:dyDescent="0.3">
      <c r="A1253" s="1">
        <v>1251</v>
      </c>
      <c r="B1253" s="1" t="s">
        <v>5016</v>
      </c>
      <c r="C1253" s="1" t="s">
        <v>5017</v>
      </c>
      <c r="D1253" s="1" t="str">
        <f>TRIM(CLEAN(Table1[[#This Row],[title]]))</f>
        <v>Winter on Fire: Ukraine's Fight for Freedom</v>
      </c>
      <c r="E1253" s="1" t="s">
        <v>13</v>
      </c>
      <c r="F1253" s="1" t="s">
        <v>5018</v>
      </c>
      <c r="G1253" s="12">
        <v>2015</v>
      </c>
      <c r="H1253" s="4" t="str">
        <f ca="1">IF(Table1[[#This Row],[release_year]]&gt;YEAR(TODAY()) - 50,"Yes", "No")</f>
        <v>Yes</v>
      </c>
      <c r="I1253"/>
      <c r="J1253" t="str">
        <f>IF(Table1[[#This Row],[age_certification]] = "","Not Rated",Table1[[#This Row],[age_certification]])</f>
        <v>Not Rated</v>
      </c>
      <c r="K1253" s="18">
        <v>98</v>
      </c>
      <c r="L1253" s="9" t="s">
        <v>5019</v>
      </c>
      <c r="M1253" s="11">
        <v>8.3000000000000007</v>
      </c>
      <c r="N1253" s="12">
        <v>17710</v>
      </c>
      <c r="O1253" t="str">
        <f>IF(Table1[[#This Row],[imdb_votes]]&gt;100000, "popular", "not popular")</f>
        <v>not popular</v>
      </c>
    </row>
    <row r="1254" spans="1:15" ht="15.75" customHeight="1" x14ac:dyDescent="0.3">
      <c r="A1254" s="1">
        <v>1252</v>
      </c>
      <c r="B1254" s="1" t="s">
        <v>5020</v>
      </c>
      <c r="C1254" s="1" t="s">
        <v>5021</v>
      </c>
      <c r="D1254" s="1" t="str">
        <f>TRIM(CLEAN(Table1[[#This Row],[title]]))</f>
        <v>Locked Up</v>
      </c>
      <c r="E1254" s="1" t="s">
        <v>32</v>
      </c>
      <c r="F1254" s="1" t="s">
        <v>5022</v>
      </c>
      <c r="G1254" s="12">
        <v>2015</v>
      </c>
      <c r="H1254" s="4" t="str">
        <f ca="1">IF(Table1[[#This Row],[release_year]]&gt;YEAR(TODAY()) - 50,"Yes", "No")</f>
        <v>Yes</v>
      </c>
      <c r="I1254" s="1" t="s">
        <v>132</v>
      </c>
      <c r="J1254" s="1" t="str">
        <f>IF(Table1[[#This Row],[age_certification]] = "","Not Rated",Table1[[#This Row],[age_certification]])</f>
        <v>TV-MA</v>
      </c>
      <c r="K1254" s="18">
        <v>50</v>
      </c>
      <c r="L1254" s="9" t="s">
        <v>5023</v>
      </c>
      <c r="M1254" s="11">
        <v>8.1999999999999904</v>
      </c>
      <c r="N1254" s="12">
        <v>21388</v>
      </c>
      <c r="O1254" t="str">
        <f>IF(Table1[[#This Row],[imdb_votes]]&gt;100000, "popular", "not popular")</f>
        <v>not popular</v>
      </c>
    </row>
    <row r="1255" spans="1:15" ht="15.75" customHeight="1" x14ac:dyDescent="0.3">
      <c r="A1255" s="1">
        <v>1253</v>
      </c>
      <c r="B1255" s="1" t="s">
        <v>5024</v>
      </c>
      <c r="C1255" s="1" t="s">
        <v>5025</v>
      </c>
      <c r="D1255" s="1" t="str">
        <f>TRIM(CLEAN(Table1[[#This Row],[title]]))</f>
        <v>Batman: The Killing Joke</v>
      </c>
      <c r="E1255" s="1" t="s">
        <v>13</v>
      </c>
      <c r="F1255" s="1" t="s">
        <v>5026</v>
      </c>
      <c r="G1255" s="12">
        <v>2016</v>
      </c>
      <c r="H1255" s="4" t="str">
        <f ca="1">IF(Table1[[#This Row],[release_year]]&gt;YEAR(TODAY()) - 50,"Yes", "No")</f>
        <v>Yes</v>
      </c>
      <c r="I1255" s="1" t="s">
        <v>15</v>
      </c>
      <c r="J1255" s="1" t="str">
        <f>IF(Table1[[#This Row],[age_certification]] = "","Not Rated",Table1[[#This Row],[age_certification]])</f>
        <v>R</v>
      </c>
      <c r="K1255" s="18">
        <v>72</v>
      </c>
      <c r="L1255" s="9" t="s">
        <v>5027</v>
      </c>
      <c r="M1255" s="11">
        <v>6.4</v>
      </c>
      <c r="N1255" s="12">
        <v>55806</v>
      </c>
      <c r="O1255" t="str">
        <f>IF(Table1[[#This Row],[imdb_votes]]&gt;100000, "popular", "not popular")</f>
        <v>not popular</v>
      </c>
    </row>
    <row r="1256" spans="1:15" ht="15.75" customHeight="1" x14ac:dyDescent="0.3">
      <c r="A1256" s="1">
        <v>1254</v>
      </c>
      <c r="B1256" s="1" t="s">
        <v>5028</v>
      </c>
      <c r="C1256" s="1" t="s">
        <v>5029</v>
      </c>
      <c r="D1256" s="1" t="str">
        <f>TRIM(CLEAN(Table1[[#This Row],[title]]))</f>
        <v>Cop Car</v>
      </c>
      <c r="E1256" s="1" t="s">
        <v>13</v>
      </c>
      <c r="F1256" s="1" t="s">
        <v>5030</v>
      </c>
      <c r="G1256" s="12">
        <v>2015</v>
      </c>
      <c r="H1256" s="4" t="str">
        <f ca="1">IF(Table1[[#This Row],[release_year]]&gt;YEAR(TODAY()) - 50,"Yes", "No")</f>
        <v>Yes</v>
      </c>
      <c r="I1256" s="1" t="s">
        <v>15</v>
      </c>
      <c r="J1256" s="1" t="str">
        <f>IF(Table1[[#This Row],[age_certification]] = "","Not Rated",Table1[[#This Row],[age_certification]])</f>
        <v>R</v>
      </c>
      <c r="K1256" s="18">
        <v>86</v>
      </c>
      <c r="L1256" s="9" t="s">
        <v>5031</v>
      </c>
      <c r="M1256" s="11">
        <v>6.3</v>
      </c>
      <c r="N1256" s="12">
        <v>32547</v>
      </c>
      <c r="O1256" t="str">
        <f>IF(Table1[[#This Row],[imdb_votes]]&gt;100000, "popular", "not popular")</f>
        <v>not popular</v>
      </c>
    </row>
    <row r="1257" spans="1:15" ht="15.75" customHeight="1" x14ac:dyDescent="0.3">
      <c r="A1257" s="1">
        <v>1255</v>
      </c>
      <c r="B1257" s="1" t="s">
        <v>5032</v>
      </c>
      <c r="C1257" s="1" t="s">
        <v>5033</v>
      </c>
      <c r="D1257" s="1" t="str">
        <f>TRIM(CLEAN(Table1[[#This Row],[title]]))</f>
        <v>Bastille Day</v>
      </c>
      <c r="E1257" s="1" t="s">
        <v>13</v>
      </c>
      <c r="F1257" s="1" t="s">
        <v>5034</v>
      </c>
      <c r="G1257" s="12">
        <v>2016</v>
      </c>
      <c r="H1257" s="4" t="str">
        <f ca="1">IF(Table1[[#This Row],[release_year]]&gt;YEAR(TODAY()) - 50,"Yes", "No")</f>
        <v>Yes</v>
      </c>
      <c r="I1257" s="1" t="s">
        <v>15</v>
      </c>
      <c r="J1257" s="1" t="str">
        <f>IF(Table1[[#This Row],[age_certification]] = "","Not Rated",Table1[[#This Row],[age_certification]])</f>
        <v>R</v>
      </c>
      <c r="K1257" s="18">
        <v>92</v>
      </c>
      <c r="L1257" s="9" t="s">
        <v>5035</v>
      </c>
      <c r="M1257" s="11">
        <v>6.3</v>
      </c>
      <c r="N1257" s="12">
        <v>42763</v>
      </c>
      <c r="O1257" t="str">
        <f>IF(Table1[[#This Row],[imdb_votes]]&gt;100000, "popular", "not popular")</f>
        <v>not popular</v>
      </c>
    </row>
    <row r="1258" spans="1:15" ht="15.75" customHeight="1" x14ac:dyDescent="0.3">
      <c r="A1258" s="1">
        <v>1256</v>
      </c>
      <c r="B1258" s="1" t="s">
        <v>5036</v>
      </c>
      <c r="C1258" s="1" t="s">
        <v>5037</v>
      </c>
      <c r="D1258" s="1" t="str">
        <f>TRIM(CLEAN(Table1[[#This Row],[title]]))</f>
        <v>Sinister 2</v>
      </c>
      <c r="E1258" s="1" t="s">
        <v>13</v>
      </c>
      <c r="F1258" s="1" t="s">
        <v>5038</v>
      </c>
      <c r="G1258" s="12">
        <v>2015</v>
      </c>
      <c r="H1258" s="4" t="str">
        <f ca="1">IF(Table1[[#This Row],[release_year]]&gt;YEAR(TODAY()) - 50,"Yes", "No")</f>
        <v>Yes</v>
      </c>
      <c r="I1258" s="1" t="s">
        <v>15</v>
      </c>
      <c r="J1258" s="1" t="str">
        <f>IF(Table1[[#This Row],[age_certification]] = "","Not Rated",Table1[[#This Row],[age_certification]])</f>
        <v>R</v>
      </c>
      <c r="K1258" s="18">
        <v>97</v>
      </c>
      <c r="L1258" s="9" t="s">
        <v>5039</v>
      </c>
      <c r="M1258" s="11">
        <v>5.3</v>
      </c>
      <c r="N1258" s="12">
        <v>53733</v>
      </c>
      <c r="O1258" t="str">
        <f>IF(Table1[[#This Row],[imdb_votes]]&gt;100000, "popular", "not popular")</f>
        <v>not popular</v>
      </c>
    </row>
    <row r="1259" spans="1:15" ht="15.75" customHeight="1" x14ac:dyDescent="0.3">
      <c r="A1259" s="1">
        <v>1257</v>
      </c>
      <c r="B1259" s="1" t="s">
        <v>5040</v>
      </c>
      <c r="C1259" s="1" t="s">
        <v>5041</v>
      </c>
      <c r="D1259" s="1" t="str">
        <f>TRIM(CLEAN(Table1[[#This Row],[title]]))</f>
        <v>Other People</v>
      </c>
      <c r="E1259" s="1" t="s">
        <v>13</v>
      </c>
      <c r="F1259" s="1" t="s">
        <v>5042</v>
      </c>
      <c r="G1259" s="12">
        <v>2016</v>
      </c>
      <c r="H1259" s="4" t="str">
        <f ca="1">IF(Table1[[#This Row],[release_year]]&gt;YEAR(TODAY()) - 50,"Yes", "No")</f>
        <v>Yes</v>
      </c>
      <c r="I1259"/>
      <c r="J1259" t="str">
        <f>IF(Table1[[#This Row],[age_certification]] = "","Not Rated",Table1[[#This Row],[age_certification]])</f>
        <v>Not Rated</v>
      </c>
      <c r="K1259" s="18">
        <v>97</v>
      </c>
      <c r="L1259" s="9" t="s">
        <v>5043</v>
      </c>
      <c r="M1259" s="11">
        <v>6.8</v>
      </c>
      <c r="N1259" s="12">
        <v>11243</v>
      </c>
      <c r="O1259" t="str">
        <f>IF(Table1[[#This Row],[imdb_votes]]&gt;100000, "popular", "not popular")</f>
        <v>not popular</v>
      </c>
    </row>
    <row r="1260" spans="1:15" ht="15.75" customHeight="1" x14ac:dyDescent="0.3">
      <c r="A1260" s="1">
        <v>1258</v>
      </c>
      <c r="B1260" s="1" t="s">
        <v>5044</v>
      </c>
      <c r="C1260" s="1" t="s">
        <v>5045</v>
      </c>
      <c r="D1260" s="1" t="str">
        <f>TRIM(CLEAN(Table1[[#This Row],[title]]))</f>
        <v>Zoo</v>
      </c>
      <c r="E1260" s="1" t="s">
        <v>32</v>
      </c>
      <c r="F1260" s="1" t="s">
        <v>5046</v>
      </c>
      <c r="G1260" s="12">
        <v>2015</v>
      </c>
      <c r="H1260" s="4" t="str">
        <f ca="1">IF(Table1[[#This Row],[release_year]]&gt;YEAR(TODAY()) - 50,"Yes", "No")</f>
        <v>Yes</v>
      </c>
      <c r="I1260" s="1" t="s">
        <v>34</v>
      </c>
      <c r="J1260" s="1" t="str">
        <f>IF(Table1[[#This Row],[age_certification]] = "","Not Rated",Table1[[#This Row],[age_certification]])</f>
        <v>TV-14</v>
      </c>
      <c r="K1260" s="18">
        <v>43</v>
      </c>
      <c r="L1260" s="9" t="s">
        <v>5047</v>
      </c>
      <c r="M1260" s="11">
        <v>6.6</v>
      </c>
      <c r="N1260" s="12">
        <v>24479</v>
      </c>
      <c r="O1260" t="str">
        <f>IF(Table1[[#This Row],[imdb_votes]]&gt;100000, "popular", "not popular")</f>
        <v>not popular</v>
      </c>
    </row>
    <row r="1261" spans="1:15" ht="15.75" customHeight="1" x14ac:dyDescent="0.3">
      <c r="A1261" s="1">
        <v>1259</v>
      </c>
      <c r="B1261" s="1" t="s">
        <v>5048</v>
      </c>
      <c r="C1261" s="1" t="s">
        <v>5049</v>
      </c>
      <c r="D1261" s="1" t="str">
        <f>TRIM(CLEAN(Table1[[#This Row],[title]]))</f>
        <v>13th</v>
      </c>
      <c r="E1261" s="1" t="s">
        <v>13</v>
      </c>
      <c r="F1261" s="1" t="s">
        <v>5050</v>
      </c>
      <c r="G1261" s="12">
        <v>2016</v>
      </c>
      <c r="H1261" s="4" t="str">
        <f ca="1">IF(Table1[[#This Row],[release_year]]&gt;YEAR(TODAY()) - 50,"Yes", "No")</f>
        <v>Yes</v>
      </c>
      <c r="I1261"/>
      <c r="J1261" t="str">
        <f>IF(Table1[[#This Row],[age_certification]] = "","Not Rated",Table1[[#This Row],[age_certification]])</f>
        <v>Not Rated</v>
      </c>
      <c r="K1261" s="18">
        <v>100</v>
      </c>
      <c r="L1261" s="9" t="s">
        <v>5051</v>
      </c>
      <c r="M1261" s="11">
        <v>8.1999999999999904</v>
      </c>
      <c r="N1261" s="12">
        <v>34914</v>
      </c>
      <c r="O1261" t="str">
        <f>IF(Table1[[#This Row],[imdb_votes]]&gt;100000, "popular", "not popular")</f>
        <v>not popular</v>
      </c>
    </row>
    <row r="1262" spans="1:15" ht="15.75" customHeight="1" x14ac:dyDescent="0.3">
      <c r="A1262" s="1">
        <v>1260</v>
      </c>
      <c r="B1262" s="1" t="s">
        <v>5052</v>
      </c>
      <c r="C1262" s="1" t="s">
        <v>5053</v>
      </c>
      <c r="D1262" s="1" t="str">
        <f>TRIM(CLEAN(Table1[[#This Row],[title]]))</f>
        <v>American Ultra</v>
      </c>
      <c r="E1262" s="1" t="s">
        <v>13</v>
      </c>
      <c r="F1262" s="1" t="s">
        <v>5054</v>
      </c>
      <c r="G1262" s="12">
        <v>2015</v>
      </c>
      <c r="H1262" s="4" t="str">
        <f ca="1">IF(Table1[[#This Row],[release_year]]&gt;YEAR(TODAY()) - 50,"Yes", "No")</f>
        <v>Yes</v>
      </c>
      <c r="I1262" s="1" t="s">
        <v>15</v>
      </c>
      <c r="J1262" s="1" t="str">
        <f>IF(Table1[[#This Row],[age_certification]] = "","Not Rated",Table1[[#This Row],[age_certification]])</f>
        <v>R</v>
      </c>
      <c r="K1262" s="18">
        <v>96</v>
      </c>
      <c r="L1262" s="9" t="s">
        <v>5055</v>
      </c>
      <c r="M1262" s="11">
        <v>6.1</v>
      </c>
      <c r="N1262" s="12">
        <v>89912</v>
      </c>
      <c r="O1262" t="str">
        <f>IF(Table1[[#This Row],[imdb_votes]]&gt;100000, "popular", "not popular")</f>
        <v>not popular</v>
      </c>
    </row>
    <row r="1263" spans="1:15" ht="15.75" customHeight="1" x14ac:dyDescent="0.3">
      <c r="A1263" s="1">
        <v>1261</v>
      </c>
      <c r="B1263" s="1" t="s">
        <v>5056</v>
      </c>
      <c r="C1263" s="1" t="s">
        <v>5057</v>
      </c>
      <c r="D1263" s="1" t="str">
        <f>TRIM(CLEAN(Table1[[#This Row],[title]]))</f>
        <v>Ajin</v>
      </c>
      <c r="E1263" s="1" t="s">
        <v>32</v>
      </c>
      <c r="F1263" s="1" t="s">
        <v>5058</v>
      </c>
      <c r="G1263" s="12">
        <v>2016</v>
      </c>
      <c r="H1263" s="4" t="str">
        <f ca="1">IF(Table1[[#This Row],[release_year]]&gt;YEAR(TODAY()) - 50,"Yes", "No")</f>
        <v>Yes</v>
      </c>
      <c r="I1263" s="1" t="s">
        <v>132</v>
      </c>
      <c r="J1263" s="1" t="str">
        <f>IF(Table1[[#This Row],[age_certification]] = "","Not Rated",Table1[[#This Row],[age_certification]])</f>
        <v>TV-MA</v>
      </c>
      <c r="K1263" s="18">
        <v>24</v>
      </c>
      <c r="L1263" s="9" t="s">
        <v>5059</v>
      </c>
      <c r="M1263" s="11">
        <v>7.6</v>
      </c>
      <c r="N1263" s="12">
        <v>6121</v>
      </c>
      <c r="O1263" t="str">
        <f>IF(Table1[[#This Row],[imdb_votes]]&gt;100000, "popular", "not popular")</f>
        <v>not popular</v>
      </c>
    </row>
    <row r="1264" spans="1:15" ht="15.75" customHeight="1" x14ac:dyDescent="0.3">
      <c r="A1264" s="1">
        <v>1262</v>
      </c>
      <c r="B1264" s="1" t="s">
        <v>5060</v>
      </c>
      <c r="C1264" s="1" t="s">
        <v>5061</v>
      </c>
      <c r="D1264" s="1" t="str">
        <f>TRIM(CLEAN(Table1[[#This Row],[title]]))</f>
        <v>Spectral</v>
      </c>
      <c r="E1264" s="1" t="s">
        <v>13</v>
      </c>
      <c r="F1264" s="1" t="s">
        <v>5062</v>
      </c>
      <c r="G1264" s="12">
        <v>2016</v>
      </c>
      <c r="H1264" s="4" t="str">
        <f ca="1">IF(Table1[[#This Row],[release_year]]&gt;YEAR(TODAY()) - 50,"Yes", "No")</f>
        <v>Yes</v>
      </c>
      <c r="I1264" s="1" t="s">
        <v>56</v>
      </c>
      <c r="J1264" s="1" t="str">
        <f>IF(Table1[[#This Row],[age_certification]] = "","Not Rated",Table1[[#This Row],[age_certification]])</f>
        <v>PG-13</v>
      </c>
      <c r="K1264" s="18">
        <v>109</v>
      </c>
      <c r="L1264" s="9" t="s">
        <v>5063</v>
      </c>
      <c r="M1264" s="11">
        <v>6.3</v>
      </c>
      <c r="N1264" s="12">
        <v>58407</v>
      </c>
      <c r="O1264" t="str">
        <f>IF(Table1[[#This Row],[imdb_votes]]&gt;100000, "popular", "not popular")</f>
        <v>not popular</v>
      </c>
    </row>
    <row r="1265" spans="1:15" ht="15.75" customHeight="1" x14ac:dyDescent="0.3">
      <c r="A1265" s="1">
        <v>1263</v>
      </c>
      <c r="B1265" s="1" t="s">
        <v>5064</v>
      </c>
      <c r="C1265" s="1" t="s">
        <v>5065</v>
      </c>
      <c r="D1265" s="1" t="str">
        <f>TRIM(CLEAN(Table1[[#This Row],[title]]))</f>
        <v>Frequency</v>
      </c>
      <c r="E1265" s="1" t="s">
        <v>32</v>
      </c>
      <c r="F1265" s="1" t="s">
        <v>5066</v>
      </c>
      <c r="G1265" s="12">
        <v>2016</v>
      </c>
      <c r="H1265" s="4" t="str">
        <f ca="1">IF(Table1[[#This Row],[release_year]]&gt;YEAR(TODAY()) - 50,"Yes", "No")</f>
        <v>Yes</v>
      </c>
      <c r="I1265" s="1" t="s">
        <v>34</v>
      </c>
      <c r="J1265" s="1" t="str">
        <f>IF(Table1[[#This Row],[age_certification]] = "","Not Rated",Table1[[#This Row],[age_certification]])</f>
        <v>TV-14</v>
      </c>
      <c r="K1265" s="18">
        <v>18</v>
      </c>
      <c r="L1265" s="9" t="s">
        <v>5067</v>
      </c>
      <c r="M1265" s="11">
        <v>7.5</v>
      </c>
      <c r="N1265" s="12">
        <v>13625</v>
      </c>
      <c r="O1265" t="str">
        <f>IF(Table1[[#This Row],[imdb_votes]]&gt;100000, "popular", "not popular")</f>
        <v>not popular</v>
      </c>
    </row>
    <row r="1266" spans="1:15" ht="15.75" customHeight="1" x14ac:dyDescent="0.3">
      <c r="A1266" s="1">
        <v>1264</v>
      </c>
      <c r="B1266" s="1" t="s">
        <v>5068</v>
      </c>
      <c r="C1266" s="1" t="s">
        <v>5069</v>
      </c>
      <c r="D1266" s="1" t="str">
        <f>TRIM(CLEAN(Table1[[#This Row],[title]]))</f>
        <v>Crouching Tiger, Hidden Dragon: Sword of Destiny</v>
      </c>
      <c r="E1266" s="1" t="s">
        <v>13</v>
      </c>
      <c r="F1266" s="1" t="s">
        <v>5070</v>
      </c>
      <c r="G1266" s="12">
        <v>2016</v>
      </c>
      <c r="H1266" s="4" t="str">
        <f ca="1">IF(Table1[[#This Row],[release_year]]&gt;YEAR(TODAY()) - 50,"Yes", "No")</f>
        <v>Yes</v>
      </c>
      <c r="I1266" s="1" t="s">
        <v>56</v>
      </c>
      <c r="J1266" s="1" t="str">
        <f>IF(Table1[[#This Row],[age_certification]] = "","Not Rated",Table1[[#This Row],[age_certification]])</f>
        <v>PG-13</v>
      </c>
      <c r="K1266" s="18">
        <v>103</v>
      </c>
      <c r="L1266" s="9" t="s">
        <v>5071</v>
      </c>
      <c r="M1266" s="11">
        <v>6.1</v>
      </c>
      <c r="N1266" s="12">
        <v>19275</v>
      </c>
      <c r="O1266" t="str">
        <f>IF(Table1[[#This Row],[imdb_votes]]&gt;100000, "popular", "not popular")</f>
        <v>not popular</v>
      </c>
    </row>
    <row r="1267" spans="1:15" ht="15.75" customHeight="1" x14ac:dyDescent="0.3">
      <c r="A1267" s="1">
        <v>1265</v>
      </c>
      <c r="B1267" s="1" t="s">
        <v>5072</v>
      </c>
      <c r="C1267" s="1" t="s">
        <v>5073</v>
      </c>
      <c r="D1267" s="1" t="str">
        <f>TRIM(CLEAN(Table1[[#This Row],[title]]))</f>
        <v>Wanted</v>
      </c>
      <c r="E1267" s="1" t="s">
        <v>32</v>
      </c>
      <c r="F1267" s="1" t="s">
        <v>5074</v>
      </c>
      <c r="G1267" s="12">
        <v>2016</v>
      </c>
      <c r="H1267" s="4" t="str">
        <f ca="1">IF(Table1[[#This Row],[release_year]]&gt;YEAR(TODAY()) - 50,"Yes", "No")</f>
        <v>Yes</v>
      </c>
      <c r="I1267" s="1" t="s">
        <v>34</v>
      </c>
      <c r="J1267" s="1" t="str">
        <f>IF(Table1[[#This Row],[age_certification]] = "","Not Rated",Table1[[#This Row],[age_certification]])</f>
        <v>TV-14</v>
      </c>
      <c r="K1267" s="18">
        <v>45</v>
      </c>
      <c r="L1267" s="9" t="s">
        <v>5075</v>
      </c>
      <c r="M1267" s="11">
        <v>7.6</v>
      </c>
      <c r="N1267" s="12">
        <v>5693</v>
      </c>
      <c r="O1267" t="str">
        <f>IF(Table1[[#This Row],[imdb_votes]]&gt;100000, "popular", "not popular")</f>
        <v>not popular</v>
      </c>
    </row>
    <row r="1268" spans="1:15" ht="15.75" customHeight="1" x14ac:dyDescent="0.3">
      <c r="A1268" s="1">
        <v>1266</v>
      </c>
      <c r="B1268" s="1" t="s">
        <v>5076</v>
      </c>
      <c r="C1268" s="1" t="s">
        <v>5077</v>
      </c>
      <c r="D1268" s="1" t="str">
        <f>TRIM(CLEAN(Table1[[#This Row],[title]]))</f>
        <v>Aquarius</v>
      </c>
      <c r="E1268" s="1" t="s">
        <v>32</v>
      </c>
      <c r="F1268" s="1" t="s">
        <v>5078</v>
      </c>
      <c r="G1268" s="12">
        <v>2015</v>
      </c>
      <c r="H1268" s="4" t="str">
        <f ca="1">IF(Table1[[#This Row],[release_year]]&gt;YEAR(TODAY()) - 50,"Yes", "No")</f>
        <v>Yes</v>
      </c>
      <c r="I1268" s="1" t="s">
        <v>34</v>
      </c>
      <c r="J1268" s="1" t="str">
        <f>IF(Table1[[#This Row],[age_certification]] = "","Not Rated",Table1[[#This Row],[age_certification]])</f>
        <v>TV-14</v>
      </c>
      <c r="K1268" s="18">
        <v>43</v>
      </c>
      <c r="L1268" s="9" t="s">
        <v>5079</v>
      </c>
      <c r="M1268" s="11">
        <v>7.1</v>
      </c>
      <c r="N1268" s="12">
        <v>12112</v>
      </c>
      <c r="O1268" t="str">
        <f>IF(Table1[[#This Row],[imdb_votes]]&gt;100000, "popular", "not popular")</f>
        <v>not popular</v>
      </c>
    </row>
    <row r="1269" spans="1:15" ht="15.75" customHeight="1" x14ac:dyDescent="0.3">
      <c r="A1269" s="1">
        <v>1267</v>
      </c>
      <c r="B1269" s="1" t="s">
        <v>5080</v>
      </c>
      <c r="C1269" s="1" t="s">
        <v>5081</v>
      </c>
      <c r="D1269" s="1" t="str">
        <f>TRIM(CLEAN(Table1[[#This Row],[title]]))</f>
        <v>Roman Empire</v>
      </c>
      <c r="E1269" s="1" t="s">
        <v>32</v>
      </c>
      <c r="F1269" s="1" t="s">
        <v>5082</v>
      </c>
      <c r="G1269" s="12">
        <v>2016</v>
      </c>
      <c r="H1269" s="4" t="str">
        <f ca="1">IF(Table1[[#This Row],[release_year]]&gt;YEAR(TODAY()) - 50,"Yes", "No")</f>
        <v>Yes</v>
      </c>
      <c r="I1269" s="1" t="s">
        <v>34</v>
      </c>
      <c r="J1269" s="1" t="str">
        <f>IF(Table1[[#This Row],[age_certification]] = "","Not Rated",Table1[[#This Row],[age_certification]])</f>
        <v>TV-14</v>
      </c>
      <c r="K1269" s="18">
        <v>48</v>
      </c>
      <c r="L1269" s="9" t="s">
        <v>5083</v>
      </c>
      <c r="M1269" s="11">
        <v>7</v>
      </c>
      <c r="N1269" s="12">
        <v>7539</v>
      </c>
      <c r="O1269" t="str">
        <f>IF(Table1[[#This Row],[imdb_votes]]&gt;100000, "popular", "not popular")</f>
        <v>not popular</v>
      </c>
    </row>
    <row r="1270" spans="1:15" ht="15.75" customHeight="1" x14ac:dyDescent="0.3">
      <c r="A1270" s="1">
        <v>1268</v>
      </c>
      <c r="B1270" s="1" t="s">
        <v>5084</v>
      </c>
      <c r="C1270" s="1" t="s">
        <v>5085</v>
      </c>
      <c r="D1270" s="1" t="str">
        <f>TRIM(CLEAN(Table1[[#This Row],[title]]))</f>
        <v>Advantageous</v>
      </c>
      <c r="E1270" s="1" t="s">
        <v>13</v>
      </c>
      <c r="F1270" s="1" t="s">
        <v>5086</v>
      </c>
      <c r="G1270" s="12">
        <v>2015</v>
      </c>
      <c r="H1270" s="4" t="str">
        <f ca="1">IF(Table1[[#This Row],[release_year]]&gt;YEAR(TODAY()) - 50,"Yes", "No")</f>
        <v>Yes</v>
      </c>
      <c r="I1270"/>
      <c r="J1270" t="str">
        <f>IF(Table1[[#This Row],[age_certification]] = "","Not Rated",Table1[[#This Row],[age_certification]])</f>
        <v>Not Rated</v>
      </c>
      <c r="K1270" s="18">
        <v>92</v>
      </c>
      <c r="L1270" s="9" t="s">
        <v>5087</v>
      </c>
      <c r="M1270" s="11">
        <v>6.2</v>
      </c>
      <c r="N1270" s="12">
        <v>5378</v>
      </c>
      <c r="O1270" t="str">
        <f>IF(Table1[[#This Row],[imdb_votes]]&gt;100000, "popular", "not popular")</f>
        <v>not popular</v>
      </c>
    </row>
    <row r="1271" spans="1:15" ht="15.75" customHeight="1" x14ac:dyDescent="0.3">
      <c r="A1271" s="1">
        <v>1269</v>
      </c>
      <c r="B1271" s="1" t="s">
        <v>5088</v>
      </c>
      <c r="C1271" s="1" t="s">
        <v>5089</v>
      </c>
      <c r="D1271" s="1" t="str">
        <f>TRIM(CLEAN(Table1[[#This Row],[title]]))</f>
        <v>The Bye Bye Man</v>
      </c>
      <c r="E1271" s="1" t="s">
        <v>13</v>
      </c>
      <c r="F1271" s="1" t="s">
        <v>5090</v>
      </c>
      <c r="G1271" s="12">
        <v>2016</v>
      </c>
      <c r="H1271" s="4" t="str">
        <f ca="1">IF(Table1[[#This Row],[release_year]]&gt;YEAR(TODAY()) - 50,"Yes", "No")</f>
        <v>Yes</v>
      </c>
      <c r="I1271" s="1" t="s">
        <v>56</v>
      </c>
      <c r="J1271" s="1" t="str">
        <f>IF(Table1[[#This Row],[age_certification]] = "","Not Rated",Table1[[#This Row],[age_certification]])</f>
        <v>PG-13</v>
      </c>
      <c r="K1271" s="18">
        <v>96</v>
      </c>
      <c r="L1271" s="9" t="s">
        <v>5091</v>
      </c>
      <c r="M1271" s="11">
        <v>4.3</v>
      </c>
      <c r="N1271" s="12">
        <v>23588</v>
      </c>
      <c r="O1271" t="str">
        <f>IF(Table1[[#This Row],[imdb_votes]]&gt;100000, "popular", "not popular")</f>
        <v>not popular</v>
      </c>
    </row>
    <row r="1272" spans="1:15" ht="15.75" customHeight="1" x14ac:dyDescent="0.3">
      <c r="A1272" s="1">
        <v>1270</v>
      </c>
      <c r="B1272" s="1" t="s">
        <v>5092</v>
      </c>
      <c r="C1272" s="1" t="s">
        <v>5093</v>
      </c>
      <c r="D1272" s="1" t="str">
        <f>TRIM(CLEAN(Table1[[#This Row],[title]]))</f>
        <v>Degrassi: Next Class</v>
      </c>
      <c r="E1272" s="1" t="s">
        <v>32</v>
      </c>
      <c r="F1272" s="1" t="s">
        <v>5094</v>
      </c>
      <c r="G1272" s="12">
        <v>2016</v>
      </c>
      <c r="H1272" s="4" t="str">
        <f ca="1">IF(Table1[[#This Row],[release_year]]&gt;YEAR(TODAY()) - 50,"Yes", "No")</f>
        <v>Yes</v>
      </c>
      <c r="I1272" s="1" t="s">
        <v>193</v>
      </c>
      <c r="J1272" s="1" t="str">
        <f>IF(Table1[[#This Row],[age_certification]] = "","Not Rated",Table1[[#This Row],[age_certification]])</f>
        <v>TV-PG</v>
      </c>
      <c r="K1272" s="18">
        <v>24</v>
      </c>
      <c r="L1272" s="9" t="s">
        <v>5095</v>
      </c>
      <c r="M1272" s="11">
        <v>6.8</v>
      </c>
      <c r="N1272" s="12">
        <v>3205</v>
      </c>
      <c r="O1272" t="str">
        <f>IF(Table1[[#This Row],[imdb_votes]]&gt;100000, "popular", "not popular")</f>
        <v>not popular</v>
      </c>
    </row>
    <row r="1273" spans="1:15" ht="15.75" customHeight="1" x14ac:dyDescent="0.3">
      <c r="A1273" s="1">
        <v>1271</v>
      </c>
      <c r="B1273" s="1" t="s">
        <v>5096</v>
      </c>
      <c r="C1273" s="1" t="s">
        <v>5097</v>
      </c>
      <c r="D1273" s="1" t="str">
        <f>TRIM(CLEAN(Table1[[#This Row],[title]]))</f>
        <v>Beasts of No Nation</v>
      </c>
      <c r="E1273" s="1" t="s">
        <v>13</v>
      </c>
      <c r="F1273" s="1" t="s">
        <v>5098</v>
      </c>
      <c r="G1273" s="12">
        <v>2015</v>
      </c>
      <c r="H1273" s="4" t="str">
        <f ca="1">IF(Table1[[#This Row],[release_year]]&gt;YEAR(TODAY()) - 50,"Yes", "No")</f>
        <v>Yes</v>
      </c>
      <c r="I1273" s="1" t="s">
        <v>15</v>
      </c>
      <c r="J1273" s="1" t="str">
        <f>IF(Table1[[#This Row],[age_certification]] = "","Not Rated",Table1[[#This Row],[age_certification]])</f>
        <v>R</v>
      </c>
      <c r="K1273" s="18">
        <v>137</v>
      </c>
      <c r="L1273" s="9" t="s">
        <v>5099</v>
      </c>
      <c r="M1273" s="11">
        <v>7.7</v>
      </c>
      <c r="N1273" s="12">
        <v>80129</v>
      </c>
      <c r="O1273" t="str">
        <f>IF(Table1[[#This Row],[imdb_votes]]&gt;100000, "popular", "not popular")</f>
        <v>not popular</v>
      </c>
    </row>
    <row r="1274" spans="1:15" ht="15.75" customHeight="1" x14ac:dyDescent="0.3">
      <c r="A1274" s="1">
        <v>1272</v>
      </c>
      <c r="B1274" s="1" t="s">
        <v>5100</v>
      </c>
      <c r="C1274" s="1" t="s">
        <v>5101</v>
      </c>
      <c r="D1274" s="1" t="str">
        <f>TRIM(CLEAN(Table1[[#This Row],[title]]))</f>
        <v>The Disastrous Life of Saiki K.</v>
      </c>
      <c r="E1274" s="1" t="s">
        <v>32</v>
      </c>
      <c r="F1274" s="1" t="s">
        <v>5102</v>
      </c>
      <c r="G1274" s="12">
        <v>2016</v>
      </c>
      <c r="H1274" s="4" t="str">
        <f ca="1">IF(Table1[[#This Row],[release_year]]&gt;YEAR(TODAY()) - 50,"Yes", "No")</f>
        <v>Yes</v>
      </c>
      <c r="I1274" s="1" t="s">
        <v>34</v>
      </c>
      <c r="J1274" s="1" t="str">
        <f>IF(Table1[[#This Row],[age_certification]] = "","Not Rated",Table1[[#This Row],[age_certification]])</f>
        <v>TV-14</v>
      </c>
      <c r="K1274" s="18">
        <v>10</v>
      </c>
      <c r="L1274" s="9" t="s">
        <v>5103</v>
      </c>
      <c r="M1274" s="11">
        <v>8.4</v>
      </c>
      <c r="N1274" s="12">
        <v>6649</v>
      </c>
      <c r="O1274" t="str">
        <f>IF(Table1[[#This Row],[imdb_votes]]&gt;100000, "popular", "not popular")</f>
        <v>not popular</v>
      </c>
    </row>
    <row r="1275" spans="1:15" ht="15.75" customHeight="1" x14ac:dyDescent="0.3">
      <c r="A1275" s="1">
        <v>1273</v>
      </c>
      <c r="B1275" s="1" t="s">
        <v>5104</v>
      </c>
      <c r="C1275" s="1" t="s">
        <v>5105</v>
      </c>
      <c r="D1275" s="1" t="str">
        <f>TRIM(CLEAN(Table1[[#This Row],[title]]))</f>
        <v>Mobile Suit Gundam: Iron-Blooded Orphans</v>
      </c>
      <c r="E1275" s="1" t="s">
        <v>32</v>
      </c>
      <c r="F1275" s="1" t="s">
        <v>5106</v>
      </c>
      <c r="G1275" s="12">
        <v>2015</v>
      </c>
      <c r="H1275" s="4" t="str">
        <f ca="1">IF(Table1[[#This Row],[release_year]]&gt;YEAR(TODAY()) - 50,"Yes", "No")</f>
        <v>Yes</v>
      </c>
      <c r="I1275" s="1" t="s">
        <v>132</v>
      </c>
      <c r="J1275" s="1" t="str">
        <f>IF(Table1[[#This Row],[age_certification]] = "","Not Rated",Table1[[#This Row],[age_certification]])</f>
        <v>TV-MA</v>
      </c>
      <c r="K1275" s="18">
        <v>24</v>
      </c>
      <c r="L1275" s="9" t="s">
        <v>5107</v>
      </c>
      <c r="M1275" s="11">
        <v>7.9</v>
      </c>
      <c r="N1275" s="12">
        <v>1623</v>
      </c>
      <c r="O1275" t="str">
        <f>IF(Table1[[#This Row],[imdb_votes]]&gt;100000, "popular", "not popular")</f>
        <v>not popular</v>
      </c>
    </row>
    <row r="1276" spans="1:15" ht="15.75" customHeight="1" x14ac:dyDescent="0.3">
      <c r="A1276" s="1">
        <v>1274</v>
      </c>
      <c r="B1276" s="1" t="s">
        <v>5108</v>
      </c>
      <c r="C1276" s="1" t="s">
        <v>5109</v>
      </c>
      <c r="D1276" s="1" t="str">
        <f>TRIM(CLEAN(Table1[[#This Row],[title]]))</f>
        <v>Self/less</v>
      </c>
      <c r="E1276" s="1" t="s">
        <v>13</v>
      </c>
      <c r="F1276" s="1" t="s">
        <v>5110</v>
      </c>
      <c r="G1276" s="12">
        <v>2015</v>
      </c>
      <c r="H1276" s="4" t="str">
        <f ca="1">IF(Table1[[#This Row],[release_year]]&gt;YEAR(TODAY()) - 50,"Yes", "No")</f>
        <v>Yes</v>
      </c>
      <c r="I1276" s="1" t="s">
        <v>56</v>
      </c>
      <c r="J1276" s="1" t="str">
        <f>IF(Table1[[#This Row],[age_certification]] = "","Not Rated",Table1[[#This Row],[age_certification]])</f>
        <v>PG-13</v>
      </c>
      <c r="K1276" s="18">
        <v>116</v>
      </c>
      <c r="L1276" s="9" t="s">
        <v>5111</v>
      </c>
      <c r="M1276" s="11">
        <v>6.5</v>
      </c>
      <c r="N1276" s="12">
        <v>98127</v>
      </c>
      <c r="O1276" t="str">
        <f>IF(Table1[[#This Row],[imdb_votes]]&gt;100000, "popular", "not popular")</f>
        <v>not popular</v>
      </c>
    </row>
    <row r="1277" spans="1:15" ht="15.75" customHeight="1" x14ac:dyDescent="0.3">
      <c r="A1277" s="1">
        <v>1275</v>
      </c>
      <c r="B1277" s="1" t="s">
        <v>5112</v>
      </c>
      <c r="C1277" s="1" t="s">
        <v>5113</v>
      </c>
      <c r="D1277" s="1" t="str">
        <f>TRIM(CLEAN(Table1[[#This Row],[title]]))</f>
        <v>Collateral Beauty</v>
      </c>
      <c r="E1277" s="1" t="s">
        <v>13</v>
      </c>
      <c r="F1277" s="1" t="s">
        <v>5114</v>
      </c>
      <c r="G1277" s="12">
        <v>2016</v>
      </c>
      <c r="H1277" s="4" t="str">
        <f ca="1">IF(Table1[[#This Row],[release_year]]&gt;YEAR(TODAY()) - 50,"Yes", "No")</f>
        <v>Yes</v>
      </c>
      <c r="I1277" s="1" t="s">
        <v>56</v>
      </c>
      <c r="J1277" s="1" t="str">
        <f>IF(Table1[[#This Row],[age_certification]] = "","Not Rated",Table1[[#This Row],[age_certification]])</f>
        <v>PG-13</v>
      </c>
      <c r="K1277" s="18">
        <v>97</v>
      </c>
      <c r="L1277" s="9" t="s">
        <v>5115</v>
      </c>
      <c r="M1277" s="11">
        <v>6.7</v>
      </c>
      <c r="N1277" s="12">
        <v>99053</v>
      </c>
      <c r="O1277" t="str">
        <f>IF(Table1[[#This Row],[imdb_votes]]&gt;100000, "popular", "not popular")</f>
        <v>not popular</v>
      </c>
    </row>
    <row r="1278" spans="1:15" ht="15.75" customHeight="1" x14ac:dyDescent="0.3">
      <c r="A1278" s="1">
        <v>1276</v>
      </c>
      <c r="B1278" s="1" t="s">
        <v>5116</v>
      </c>
      <c r="C1278" s="1" t="s">
        <v>5117</v>
      </c>
      <c r="D1278" s="1" t="str">
        <f>TRIM(CLEAN(Table1[[#This Row],[title]]))</f>
        <v>Chef's Table</v>
      </c>
      <c r="E1278" s="1" t="s">
        <v>32</v>
      </c>
      <c r="F1278" s="1" t="s">
        <v>5118</v>
      </c>
      <c r="G1278" s="12">
        <v>2015</v>
      </c>
      <c r="H1278" s="4" t="str">
        <f ca="1">IF(Table1[[#This Row],[release_year]]&gt;YEAR(TODAY()) - 50,"Yes", "No")</f>
        <v>Yes</v>
      </c>
      <c r="I1278" s="1" t="s">
        <v>132</v>
      </c>
      <c r="J1278" s="1" t="str">
        <f>IF(Table1[[#This Row],[age_certification]] = "","Not Rated",Table1[[#This Row],[age_certification]])</f>
        <v>TV-MA</v>
      </c>
      <c r="K1278" s="18">
        <v>50</v>
      </c>
      <c r="L1278" s="9" t="s">
        <v>5119</v>
      </c>
      <c r="M1278" s="11">
        <v>8.5</v>
      </c>
      <c r="N1278" s="12">
        <v>15176</v>
      </c>
      <c r="O1278" t="str">
        <f>IF(Table1[[#This Row],[imdb_votes]]&gt;100000, "popular", "not popular")</f>
        <v>not popular</v>
      </c>
    </row>
    <row r="1279" spans="1:15" ht="15.75" customHeight="1" x14ac:dyDescent="0.3">
      <c r="A1279" s="1">
        <v>1277</v>
      </c>
      <c r="B1279" s="1" t="s">
        <v>5120</v>
      </c>
      <c r="C1279" s="1" t="s">
        <v>5121</v>
      </c>
      <c r="D1279" s="1" t="str">
        <f>TRIM(CLEAN(Table1[[#This Row],[title]]))</f>
        <v>Trollhunters: Tales of Arcadia</v>
      </c>
      <c r="E1279" s="1" t="s">
        <v>32</v>
      </c>
      <c r="F1279" s="1" t="s">
        <v>5122</v>
      </c>
      <c r="G1279" s="12">
        <v>2016</v>
      </c>
      <c r="H1279" s="4" t="str">
        <f ca="1">IF(Table1[[#This Row],[release_year]]&gt;YEAR(TODAY()) - 50,"Yes", "No")</f>
        <v>Yes</v>
      </c>
      <c r="I1279" s="1" t="s">
        <v>423</v>
      </c>
      <c r="J1279" s="1" t="str">
        <f>IF(Table1[[#This Row],[age_certification]] = "","Not Rated",Table1[[#This Row],[age_certification]])</f>
        <v>TV-Y7</v>
      </c>
      <c r="K1279" s="18">
        <v>22</v>
      </c>
      <c r="L1279" s="9" t="s">
        <v>5123</v>
      </c>
      <c r="M1279" s="11">
        <v>8.4</v>
      </c>
      <c r="N1279" s="12">
        <v>16509</v>
      </c>
      <c r="O1279" t="str">
        <f>IF(Table1[[#This Row],[imdb_votes]]&gt;100000, "popular", "not popular")</f>
        <v>not popular</v>
      </c>
    </row>
    <row r="1280" spans="1:15" ht="15.75" customHeight="1" x14ac:dyDescent="0.3">
      <c r="A1280" s="1">
        <v>1278</v>
      </c>
      <c r="B1280" s="1" t="s">
        <v>5124</v>
      </c>
      <c r="C1280" s="1" t="s">
        <v>5125</v>
      </c>
      <c r="D1280" s="1" t="str">
        <f>TRIM(CLEAN(Table1[[#This Row],[title]]))</f>
        <v>Team Foxcatcher</v>
      </c>
      <c r="E1280" s="1" t="s">
        <v>13</v>
      </c>
      <c r="F1280" s="1" t="s">
        <v>5126</v>
      </c>
      <c r="G1280" s="12">
        <v>2016</v>
      </c>
      <c r="H1280" s="4" t="str">
        <f ca="1">IF(Table1[[#This Row],[release_year]]&gt;YEAR(TODAY()) - 50,"Yes", "No")</f>
        <v>Yes</v>
      </c>
      <c r="I1280"/>
      <c r="J1280" t="str">
        <f>IF(Table1[[#This Row],[age_certification]] = "","Not Rated",Table1[[#This Row],[age_certification]])</f>
        <v>Not Rated</v>
      </c>
      <c r="K1280" s="18">
        <v>91</v>
      </c>
      <c r="L1280" s="9" t="s">
        <v>5127</v>
      </c>
      <c r="M1280" s="11">
        <v>7.3</v>
      </c>
      <c r="N1280" s="12">
        <v>6496</v>
      </c>
      <c r="O1280" t="str">
        <f>IF(Table1[[#This Row],[imdb_votes]]&gt;100000, "popular", "not popular")</f>
        <v>not popular</v>
      </c>
    </row>
    <row r="1281" spans="1:15" ht="15.75" customHeight="1" x14ac:dyDescent="0.3">
      <c r="A1281" s="1">
        <v>1279</v>
      </c>
      <c r="B1281" s="1" t="s">
        <v>5128</v>
      </c>
      <c r="C1281" s="1" t="s">
        <v>5129</v>
      </c>
      <c r="D1281" s="1" t="str">
        <f>TRIM(CLEAN(Table1[[#This Row],[title]]))</f>
        <v>What Happened, Miss Simone?</v>
      </c>
      <c r="E1281" s="1" t="s">
        <v>13</v>
      </c>
      <c r="F1281" s="1" t="s">
        <v>5130</v>
      </c>
      <c r="G1281" s="12">
        <v>2015</v>
      </c>
      <c r="H1281" s="4" t="str">
        <f ca="1">IF(Table1[[#This Row],[release_year]]&gt;YEAR(TODAY()) - 50,"Yes", "No")</f>
        <v>Yes</v>
      </c>
      <c r="I1281"/>
      <c r="J1281" t="str">
        <f>IF(Table1[[#This Row],[age_certification]] = "","Not Rated",Table1[[#This Row],[age_certification]])</f>
        <v>Not Rated</v>
      </c>
      <c r="K1281" s="18">
        <v>101</v>
      </c>
      <c r="L1281" s="9" t="s">
        <v>5131</v>
      </c>
      <c r="M1281" s="11">
        <v>7.6</v>
      </c>
      <c r="N1281" s="12">
        <v>13703</v>
      </c>
      <c r="O1281" t="str">
        <f>IF(Table1[[#This Row],[imdb_votes]]&gt;100000, "popular", "not popular")</f>
        <v>not popular</v>
      </c>
    </row>
    <row r="1282" spans="1:15" ht="15.75" customHeight="1" x14ac:dyDescent="0.3">
      <c r="A1282" s="1">
        <v>1280</v>
      </c>
      <c r="B1282" s="1" t="s">
        <v>5132</v>
      </c>
      <c r="C1282" s="1" t="s">
        <v>5133</v>
      </c>
      <c r="D1282" s="1" t="str">
        <f>TRIM(CLEAN(Table1[[#This Row],[title]]))</f>
        <v>March Comes in Like a Lion</v>
      </c>
      <c r="E1282" s="1" t="s">
        <v>32</v>
      </c>
      <c r="F1282" s="1" t="s">
        <v>5134</v>
      </c>
      <c r="G1282" s="12">
        <v>2016</v>
      </c>
      <c r="H1282" s="4" t="str">
        <f ca="1">IF(Table1[[#This Row],[release_year]]&gt;YEAR(TODAY()) - 50,"Yes", "No")</f>
        <v>Yes</v>
      </c>
      <c r="I1282" s="1" t="s">
        <v>193</v>
      </c>
      <c r="J1282" s="1" t="str">
        <f>IF(Table1[[#This Row],[age_certification]] = "","Not Rated",Table1[[#This Row],[age_certification]])</f>
        <v>TV-PG</v>
      </c>
      <c r="K1282" s="18">
        <v>25</v>
      </c>
      <c r="L1282" s="9" t="s">
        <v>5135</v>
      </c>
      <c r="M1282" s="11">
        <v>8.4</v>
      </c>
      <c r="N1282" s="12">
        <v>2586</v>
      </c>
      <c r="O1282" t="str">
        <f>IF(Table1[[#This Row],[imdb_votes]]&gt;100000, "popular", "not popular")</f>
        <v>not popular</v>
      </c>
    </row>
    <row r="1283" spans="1:15" ht="15.75" customHeight="1" x14ac:dyDescent="0.3">
      <c r="A1283" s="1">
        <v>1281</v>
      </c>
      <c r="B1283" s="1" t="s">
        <v>5136</v>
      </c>
      <c r="C1283" s="1" t="s">
        <v>5137</v>
      </c>
      <c r="D1283" s="1" t="str">
        <f>TRIM(CLEAN(Table1[[#This Row],[title]]))</f>
        <v>Circle</v>
      </c>
      <c r="E1283" s="1" t="s">
        <v>13</v>
      </c>
      <c r="F1283" s="1" t="s">
        <v>5138</v>
      </c>
      <c r="G1283" s="12">
        <v>2015</v>
      </c>
      <c r="H1283" s="4" t="str">
        <f ca="1">IF(Table1[[#This Row],[release_year]]&gt;YEAR(TODAY()) - 50,"Yes", "No")</f>
        <v>Yes</v>
      </c>
      <c r="I1283"/>
      <c r="J1283" t="str">
        <f>IF(Table1[[#This Row],[age_certification]] = "","Not Rated",Table1[[#This Row],[age_certification]])</f>
        <v>Not Rated</v>
      </c>
      <c r="K1283" s="18">
        <v>87</v>
      </c>
      <c r="L1283" s="9" t="s">
        <v>5139</v>
      </c>
      <c r="M1283" s="11">
        <v>6</v>
      </c>
      <c r="N1283" s="12">
        <v>52925</v>
      </c>
      <c r="O1283" t="str">
        <f>IF(Table1[[#This Row],[imdb_votes]]&gt;100000, "popular", "not popular")</f>
        <v>not popular</v>
      </c>
    </row>
    <row r="1284" spans="1:15" ht="15.75" customHeight="1" x14ac:dyDescent="0.3">
      <c r="A1284" s="1">
        <v>1282</v>
      </c>
      <c r="B1284" s="1" t="s">
        <v>5140</v>
      </c>
      <c r="C1284" s="1" t="s">
        <v>5141</v>
      </c>
      <c r="D1284" s="1" t="str">
        <f>TRIM(CLEAN(Table1[[#This Row],[title]]))</f>
        <v>The Forest</v>
      </c>
      <c r="E1284" s="1" t="s">
        <v>13</v>
      </c>
      <c r="F1284" s="1" t="s">
        <v>5142</v>
      </c>
      <c r="G1284" s="12">
        <v>2016</v>
      </c>
      <c r="H1284" s="4" t="str">
        <f ca="1">IF(Table1[[#This Row],[release_year]]&gt;YEAR(TODAY()) - 50,"Yes", "No")</f>
        <v>Yes</v>
      </c>
      <c r="I1284" s="1" t="s">
        <v>15</v>
      </c>
      <c r="J1284" s="1" t="str">
        <f>IF(Table1[[#This Row],[age_certification]] = "","Not Rated",Table1[[#This Row],[age_certification]])</f>
        <v>R</v>
      </c>
      <c r="K1284" s="18">
        <v>95</v>
      </c>
      <c r="L1284" s="9" t="s">
        <v>5143</v>
      </c>
      <c r="M1284" s="11">
        <v>4.8</v>
      </c>
      <c r="N1284" s="12">
        <v>42148</v>
      </c>
      <c r="O1284" t="str">
        <f>IF(Table1[[#This Row],[imdb_votes]]&gt;100000, "popular", "not popular")</f>
        <v>not popular</v>
      </c>
    </row>
    <row r="1285" spans="1:15" ht="15.75" customHeight="1" x14ac:dyDescent="0.3">
      <c r="A1285" s="1">
        <v>1283</v>
      </c>
      <c r="B1285" s="1" t="s">
        <v>5144</v>
      </c>
      <c r="C1285" s="1" t="s">
        <v>5145</v>
      </c>
      <c r="D1285" s="1" t="str">
        <f>TRIM(CLEAN(Table1[[#This Row],[title]]))</f>
        <v>Demonic</v>
      </c>
      <c r="E1285" s="1" t="s">
        <v>13</v>
      </c>
      <c r="F1285" s="1" t="s">
        <v>5146</v>
      </c>
      <c r="G1285" s="12">
        <v>2015</v>
      </c>
      <c r="H1285" s="4" t="str">
        <f ca="1">IF(Table1[[#This Row],[release_year]]&gt;YEAR(TODAY()) - 50,"Yes", "No")</f>
        <v>Yes</v>
      </c>
      <c r="I1285" s="1" t="s">
        <v>15</v>
      </c>
      <c r="J1285" s="1" t="str">
        <f>IF(Table1[[#This Row],[age_certification]] = "","Not Rated",Table1[[#This Row],[age_certification]])</f>
        <v>R</v>
      </c>
      <c r="K1285" s="18">
        <v>83</v>
      </c>
      <c r="L1285" s="9" t="s">
        <v>5147</v>
      </c>
      <c r="M1285" s="11">
        <v>5.3</v>
      </c>
      <c r="N1285" s="12">
        <v>14882</v>
      </c>
      <c r="O1285" t="str">
        <f>IF(Table1[[#This Row],[imdb_votes]]&gt;100000, "popular", "not popular")</f>
        <v>not popular</v>
      </c>
    </row>
    <row r="1286" spans="1:15" ht="15.75" customHeight="1" x14ac:dyDescent="0.3">
      <c r="A1286" s="1">
        <v>1284</v>
      </c>
      <c r="B1286" s="1" t="s">
        <v>5148</v>
      </c>
      <c r="C1286" s="1" t="s">
        <v>5149</v>
      </c>
      <c r="D1286" s="1" t="str">
        <f>TRIM(CLEAN(Table1[[#This Row],[title]]))</f>
        <v>The Siege of Jadotville</v>
      </c>
      <c r="E1286" s="1" t="s">
        <v>13</v>
      </c>
      <c r="F1286" s="1" t="s">
        <v>5150</v>
      </c>
      <c r="G1286" s="12">
        <v>2016</v>
      </c>
      <c r="H1286" s="4" t="str">
        <f ca="1">IF(Table1[[#This Row],[release_year]]&gt;YEAR(TODAY()) - 50,"Yes", "No")</f>
        <v>Yes</v>
      </c>
      <c r="I1286"/>
      <c r="J1286" t="str">
        <f>IF(Table1[[#This Row],[age_certification]] = "","Not Rated",Table1[[#This Row],[age_certification]])</f>
        <v>Not Rated</v>
      </c>
      <c r="K1286" s="18">
        <v>108</v>
      </c>
      <c r="L1286" s="9" t="s">
        <v>5151</v>
      </c>
      <c r="M1286" s="11">
        <v>7.2</v>
      </c>
      <c r="N1286" s="12">
        <v>38308</v>
      </c>
      <c r="O1286" t="str">
        <f>IF(Table1[[#This Row],[imdb_votes]]&gt;100000, "popular", "not popular")</f>
        <v>not popular</v>
      </c>
    </row>
    <row r="1287" spans="1:15" ht="15.75" customHeight="1" x14ac:dyDescent="0.3">
      <c r="A1287" s="1">
        <v>1285</v>
      </c>
      <c r="B1287" s="1" t="s">
        <v>5152</v>
      </c>
      <c r="C1287" s="1" t="s">
        <v>5153</v>
      </c>
      <c r="D1287" s="1" t="str">
        <f>TRIM(CLEAN(Table1[[#This Row],[title]]))</f>
        <v>God Eater</v>
      </c>
      <c r="E1287" s="1" t="s">
        <v>32</v>
      </c>
      <c r="F1287" s="1" t="s">
        <v>5154</v>
      </c>
      <c r="G1287" s="12">
        <v>2015</v>
      </c>
      <c r="H1287" s="4" t="str">
        <f ca="1">IF(Table1[[#This Row],[release_year]]&gt;YEAR(TODAY()) - 50,"Yes", "No")</f>
        <v>Yes</v>
      </c>
      <c r="I1287" s="1" t="s">
        <v>34</v>
      </c>
      <c r="J1287" s="1" t="str">
        <f>IF(Table1[[#This Row],[age_certification]] = "","Not Rated",Table1[[#This Row],[age_certification]])</f>
        <v>TV-14</v>
      </c>
      <c r="K1287" s="18">
        <v>23</v>
      </c>
      <c r="L1287" s="9" t="s">
        <v>5155</v>
      </c>
      <c r="M1287" s="11">
        <v>7</v>
      </c>
      <c r="N1287" s="12">
        <v>1911</v>
      </c>
      <c r="O1287" t="str">
        <f>IF(Table1[[#This Row],[imdb_votes]]&gt;100000, "popular", "not popular")</f>
        <v>not popular</v>
      </c>
    </row>
    <row r="1288" spans="1:15" ht="15.75" customHeight="1" x14ac:dyDescent="0.3">
      <c r="A1288" s="1">
        <v>1286</v>
      </c>
      <c r="B1288" s="1" t="s">
        <v>5156</v>
      </c>
      <c r="C1288" s="1" t="s">
        <v>5157</v>
      </c>
      <c r="D1288" s="1" t="str">
        <f>TRIM(CLEAN(Table1[[#This Row],[title]]))</f>
        <v>Hyena Road</v>
      </c>
      <c r="E1288" s="1" t="s">
        <v>13</v>
      </c>
      <c r="F1288" s="1" t="s">
        <v>5158</v>
      </c>
      <c r="G1288" s="12">
        <v>2015</v>
      </c>
      <c r="H1288" s="4" t="str">
        <f ca="1">IF(Table1[[#This Row],[release_year]]&gt;YEAR(TODAY()) - 50,"Yes", "No")</f>
        <v>Yes</v>
      </c>
      <c r="I1288" s="1" t="s">
        <v>15</v>
      </c>
      <c r="J1288" s="1" t="str">
        <f>IF(Table1[[#This Row],[age_certification]] = "","Not Rated",Table1[[#This Row],[age_certification]])</f>
        <v>R</v>
      </c>
      <c r="K1288" s="18">
        <v>120</v>
      </c>
      <c r="L1288" s="9" t="s">
        <v>5159</v>
      </c>
      <c r="M1288" s="11">
        <v>6.5</v>
      </c>
      <c r="N1288" s="12">
        <v>7665</v>
      </c>
      <c r="O1288" t="str">
        <f>IF(Table1[[#This Row],[imdb_votes]]&gt;100000, "popular", "not popular")</f>
        <v>not popular</v>
      </c>
    </row>
    <row r="1289" spans="1:15" ht="15.75" customHeight="1" x14ac:dyDescent="0.3">
      <c r="A1289" s="1">
        <v>1287</v>
      </c>
      <c r="B1289" s="1" t="s">
        <v>5160</v>
      </c>
      <c r="C1289" s="1" t="s">
        <v>5161</v>
      </c>
      <c r="D1289" s="1" t="str">
        <f>TRIM(CLEAN(Table1[[#This Row],[title]]))</f>
        <v>Barry</v>
      </c>
      <c r="E1289" s="1" t="s">
        <v>13</v>
      </c>
      <c r="F1289" s="1" t="s">
        <v>5162</v>
      </c>
      <c r="G1289" s="12">
        <v>2016</v>
      </c>
      <c r="H1289" s="4" t="str">
        <f ca="1">IF(Table1[[#This Row],[release_year]]&gt;YEAR(TODAY()) - 50,"Yes", "No")</f>
        <v>Yes</v>
      </c>
      <c r="I1289"/>
      <c r="J1289" t="str">
        <f>IF(Table1[[#This Row],[age_certification]] = "","Not Rated",Table1[[#This Row],[age_certification]])</f>
        <v>Not Rated</v>
      </c>
      <c r="K1289" s="18">
        <v>104</v>
      </c>
      <c r="L1289" s="9" t="s">
        <v>5163</v>
      </c>
      <c r="M1289" s="11">
        <v>5.9</v>
      </c>
      <c r="N1289" s="12">
        <v>7116</v>
      </c>
      <c r="O1289" t="str">
        <f>IF(Table1[[#This Row],[imdb_votes]]&gt;100000, "popular", "not popular")</f>
        <v>not popular</v>
      </c>
    </row>
    <row r="1290" spans="1:15" ht="15.75" customHeight="1" x14ac:dyDescent="0.3">
      <c r="A1290" s="1">
        <v>1288</v>
      </c>
      <c r="B1290" s="1" t="s">
        <v>5164</v>
      </c>
      <c r="C1290" s="1" t="s">
        <v>5165</v>
      </c>
      <c r="D1290" s="1" t="str">
        <f>TRIM(CLEAN(Table1[[#This Row],[title]]))</f>
        <v>Gilmore Girls: A Year in the Life</v>
      </c>
      <c r="E1290" s="1" t="s">
        <v>32</v>
      </c>
      <c r="F1290" s="1" t="s">
        <v>5166</v>
      </c>
      <c r="G1290" s="12">
        <v>2016</v>
      </c>
      <c r="H1290" s="4" t="str">
        <f ca="1">IF(Table1[[#This Row],[release_year]]&gt;YEAR(TODAY()) - 50,"Yes", "No")</f>
        <v>Yes</v>
      </c>
      <c r="I1290" s="1" t="s">
        <v>34</v>
      </c>
      <c r="J1290" s="1" t="str">
        <f>IF(Table1[[#This Row],[age_certification]] = "","Not Rated",Table1[[#This Row],[age_certification]])</f>
        <v>TV-14</v>
      </c>
      <c r="K1290" s="18">
        <v>92</v>
      </c>
      <c r="L1290" s="9" t="s">
        <v>5167</v>
      </c>
      <c r="M1290" s="11">
        <v>7.6</v>
      </c>
      <c r="N1290" s="12">
        <v>36359</v>
      </c>
      <c r="O1290" t="str">
        <f>IF(Table1[[#This Row],[imdb_votes]]&gt;100000, "popular", "not popular")</f>
        <v>not popular</v>
      </c>
    </row>
    <row r="1291" spans="1:15" ht="15.75" customHeight="1" x14ac:dyDescent="0.3">
      <c r="A1291" s="1">
        <v>1289</v>
      </c>
      <c r="B1291" s="1" t="s">
        <v>5168</v>
      </c>
      <c r="C1291" s="1" t="s">
        <v>5169</v>
      </c>
      <c r="D1291" s="1" t="str">
        <f>TRIM(CLEAN(Table1[[#This Row],[title]]))</f>
        <v>Into the Inferno</v>
      </c>
      <c r="E1291" s="1" t="s">
        <v>13</v>
      </c>
      <c r="F1291" s="1" t="s">
        <v>5170</v>
      </c>
      <c r="G1291" s="12">
        <v>2016</v>
      </c>
      <c r="H1291" s="4" t="str">
        <f ca="1">IF(Table1[[#This Row],[release_year]]&gt;YEAR(TODAY()) - 50,"Yes", "No")</f>
        <v>Yes</v>
      </c>
      <c r="I1291"/>
      <c r="J1291" t="str">
        <f>IF(Table1[[#This Row],[age_certification]] = "","Not Rated",Table1[[#This Row],[age_certification]])</f>
        <v>Not Rated</v>
      </c>
      <c r="K1291" s="18">
        <v>104</v>
      </c>
      <c r="L1291" s="9" t="s">
        <v>5171</v>
      </c>
      <c r="M1291" s="11">
        <v>7.2</v>
      </c>
      <c r="N1291" s="12">
        <v>8512</v>
      </c>
      <c r="O1291" t="str">
        <f>IF(Table1[[#This Row],[imdb_votes]]&gt;100000, "popular", "not popular")</f>
        <v>not popular</v>
      </c>
    </row>
    <row r="1292" spans="1:15" ht="15.75" customHeight="1" x14ac:dyDescent="0.3">
      <c r="A1292" s="1">
        <v>1290</v>
      </c>
      <c r="B1292" s="1" t="s">
        <v>5172</v>
      </c>
      <c r="C1292" s="1" t="s">
        <v>5173</v>
      </c>
      <c r="D1292" s="1" t="str">
        <f>TRIM(CLEAN(Table1[[#This Row],[title]]))</f>
        <v>Ip Man 3</v>
      </c>
      <c r="E1292" s="1" t="s">
        <v>13</v>
      </c>
      <c r="F1292" s="1" t="s">
        <v>5174</v>
      </c>
      <c r="G1292" s="12">
        <v>2015</v>
      </c>
      <c r="H1292" s="4" t="str">
        <f ca="1">IF(Table1[[#This Row],[release_year]]&gt;YEAR(TODAY()) - 50,"Yes", "No")</f>
        <v>Yes</v>
      </c>
      <c r="I1292" s="1" t="s">
        <v>56</v>
      </c>
      <c r="J1292" s="1" t="str">
        <f>IF(Table1[[#This Row],[age_certification]] = "","Not Rated",Table1[[#This Row],[age_certification]])</f>
        <v>PG-13</v>
      </c>
      <c r="K1292" s="18">
        <v>105</v>
      </c>
      <c r="L1292" s="9" t="s">
        <v>5175</v>
      </c>
      <c r="M1292" s="11">
        <v>7</v>
      </c>
      <c r="N1292" s="12">
        <v>54128</v>
      </c>
      <c r="O1292" t="str">
        <f>IF(Table1[[#This Row],[imdb_votes]]&gt;100000, "popular", "not popular")</f>
        <v>not popular</v>
      </c>
    </row>
    <row r="1293" spans="1:15" ht="15.75" customHeight="1" x14ac:dyDescent="0.3">
      <c r="A1293" s="1">
        <v>1291</v>
      </c>
      <c r="B1293" s="1" t="s">
        <v>5176</v>
      </c>
      <c r="C1293" s="1" t="s">
        <v>5177</v>
      </c>
      <c r="D1293" s="1" t="str">
        <f>TRIM(CLEAN(Table1[[#This Row],[title]]))</f>
        <v>Rebellion</v>
      </c>
      <c r="E1293" s="1" t="s">
        <v>32</v>
      </c>
      <c r="F1293" s="1" t="s">
        <v>5178</v>
      </c>
      <c r="G1293" s="12">
        <v>2016</v>
      </c>
      <c r="H1293" s="4" t="str">
        <f ca="1">IF(Table1[[#This Row],[release_year]]&gt;YEAR(TODAY()) - 50,"Yes", "No")</f>
        <v>Yes</v>
      </c>
      <c r="I1293" s="1" t="s">
        <v>34</v>
      </c>
      <c r="J1293" s="1" t="str">
        <f>IF(Table1[[#This Row],[age_certification]] = "","Not Rated",Table1[[#This Row],[age_certification]])</f>
        <v>TV-14</v>
      </c>
      <c r="K1293" s="18">
        <v>51</v>
      </c>
      <c r="L1293" s="9" t="s">
        <v>5179</v>
      </c>
      <c r="M1293" s="11">
        <v>7.1</v>
      </c>
      <c r="N1293" s="12">
        <v>3658</v>
      </c>
      <c r="O1293" t="str">
        <f>IF(Table1[[#This Row],[imdb_votes]]&gt;100000, "popular", "not popular")</f>
        <v>not popular</v>
      </c>
    </row>
    <row r="1294" spans="1:15" ht="15.75" customHeight="1" x14ac:dyDescent="0.3">
      <c r="A1294" s="1">
        <v>1292</v>
      </c>
      <c r="B1294" s="1" t="s">
        <v>5180</v>
      </c>
      <c r="C1294" s="1" t="s">
        <v>5181</v>
      </c>
      <c r="D1294" s="1" t="str">
        <f>TRIM(CLEAN(Table1[[#This Row],[title]]))</f>
        <v>The Windsors</v>
      </c>
      <c r="E1294" s="1" t="s">
        <v>32</v>
      </c>
      <c r="F1294" s="1" t="s">
        <v>5182</v>
      </c>
      <c r="G1294" s="12">
        <v>2016</v>
      </c>
      <c r="H1294" s="4" t="str">
        <f ca="1">IF(Table1[[#This Row],[release_year]]&gt;YEAR(TODAY()) - 50,"Yes", "No")</f>
        <v>Yes</v>
      </c>
      <c r="I1294" s="1" t="s">
        <v>132</v>
      </c>
      <c r="J1294" s="1" t="str">
        <f>IF(Table1[[#This Row],[age_certification]] = "","Not Rated",Table1[[#This Row],[age_certification]])</f>
        <v>TV-MA</v>
      </c>
      <c r="K1294" s="18">
        <v>27</v>
      </c>
      <c r="L1294" s="9" t="s">
        <v>5183</v>
      </c>
      <c r="M1294" s="11">
        <v>7.1</v>
      </c>
      <c r="N1294" s="12">
        <v>2648</v>
      </c>
      <c r="O1294" t="str">
        <f>IF(Table1[[#This Row],[imdb_votes]]&gt;100000, "popular", "not popular")</f>
        <v>not popular</v>
      </c>
    </row>
    <row r="1295" spans="1:15" ht="15.75" customHeight="1" x14ac:dyDescent="0.3">
      <c r="A1295" s="1">
        <v>1293</v>
      </c>
      <c r="B1295" s="1" t="s">
        <v>5184</v>
      </c>
      <c r="C1295" s="1" t="s">
        <v>5185</v>
      </c>
      <c r="D1295" s="1" t="str">
        <f>TRIM(CLEAN(Table1[[#This Row],[title]]))</f>
        <v>Frank &amp; Lola</v>
      </c>
      <c r="E1295" s="1" t="s">
        <v>13</v>
      </c>
      <c r="F1295" s="1" t="s">
        <v>5186</v>
      </c>
      <c r="G1295" s="12">
        <v>2016</v>
      </c>
      <c r="H1295" s="4" t="str">
        <f ca="1">IF(Table1[[#This Row],[release_year]]&gt;YEAR(TODAY()) - 50,"Yes", "No")</f>
        <v>Yes</v>
      </c>
      <c r="I1295"/>
      <c r="J1295" t="str">
        <f>IF(Table1[[#This Row],[age_certification]] = "","Not Rated",Table1[[#This Row],[age_certification]])</f>
        <v>Not Rated</v>
      </c>
      <c r="K1295" s="18">
        <v>88</v>
      </c>
      <c r="L1295" s="9" t="s">
        <v>5187</v>
      </c>
      <c r="M1295" s="11">
        <v>5.9</v>
      </c>
      <c r="N1295" s="12">
        <v>6029</v>
      </c>
      <c r="O1295" t="str">
        <f>IF(Table1[[#This Row],[imdb_votes]]&gt;100000, "popular", "not popular")</f>
        <v>not popular</v>
      </c>
    </row>
    <row r="1296" spans="1:15" ht="15.75" customHeight="1" x14ac:dyDescent="0.3">
      <c r="A1296" s="1">
        <v>1294</v>
      </c>
      <c r="B1296" s="1" t="s">
        <v>5188</v>
      </c>
      <c r="C1296" s="1" t="s">
        <v>5189</v>
      </c>
      <c r="D1296" s="1" t="str">
        <f>TRIM(CLEAN(Table1[[#This Row],[title]]))</f>
        <v>Hip Hop Evolution</v>
      </c>
      <c r="E1296" s="1" t="s">
        <v>32</v>
      </c>
      <c r="F1296" s="1" t="s">
        <v>5190</v>
      </c>
      <c r="G1296" s="12">
        <v>2016</v>
      </c>
      <c r="H1296" s="4" t="str">
        <f ca="1">IF(Table1[[#This Row],[release_year]]&gt;YEAR(TODAY()) - 50,"Yes", "No")</f>
        <v>Yes</v>
      </c>
      <c r="I1296" s="1" t="s">
        <v>132</v>
      </c>
      <c r="J1296" s="1" t="str">
        <f>IF(Table1[[#This Row],[age_certification]] = "","Not Rated",Table1[[#This Row],[age_certification]])</f>
        <v>TV-MA</v>
      </c>
      <c r="K1296" s="18">
        <v>48</v>
      </c>
      <c r="L1296" s="9" t="s">
        <v>5191</v>
      </c>
      <c r="M1296" s="11">
        <v>8.4</v>
      </c>
      <c r="N1296" s="12">
        <v>5772</v>
      </c>
      <c r="O1296" t="str">
        <f>IF(Table1[[#This Row],[imdb_votes]]&gt;100000, "popular", "not popular")</f>
        <v>not popular</v>
      </c>
    </row>
    <row r="1297" spans="1:15" ht="15.75" customHeight="1" x14ac:dyDescent="0.3">
      <c r="A1297" s="1">
        <v>1295</v>
      </c>
      <c r="B1297" s="1" t="s">
        <v>5192</v>
      </c>
      <c r="C1297" s="1" t="s">
        <v>5193</v>
      </c>
      <c r="D1297" s="1" t="str">
        <f>TRIM(CLEAN(Table1[[#This Row],[title]]))</f>
        <v>The Get Down</v>
      </c>
      <c r="E1297" s="1" t="s">
        <v>32</v>
      </c>
      <c r="F1297" s="1" t="s">
        <v>5194</v>
      </c>
      <c r="G1297" s="12">
        <v>2016</v>
      </c>
      <c r="H1297" s="4" t="str">
        <f ca="1">IF(Table1[[#This Row],[release_year]]&gt;YEAR(TODAY()) - 50,"Yes", "No")</f>
        <v>Yes</v>
      </c>
      <c r="I1297" s="1" t="s">
        <v>132</v>
      </c>
      <c r="J1297" s="1" t="str">
        <f>IF(Table1[[#This Row],[age_certification]] = "","Not Rated",Table1[[#This Row],[age_certification]])</f>
        <v>TV-MA</v>
      </c>
      <c r="K1297" s="18">
        <v>62</v>
      </c>
      <c r="L1297" s="9" t="s">
        <v>5195</v>
      </c>
      <c r="M1297" s="11">
        <v>8.1999999999999904</v>
      </c>
      <c r="N1297" s="12">
        <v>22304</v>
      </c>
      <c r="O1297" t="str">
        <f>IF(Table1[[#This Row],[imdb_votes]]&gt;100000, "popular", "not popular")</f>
        <v>not popular</v>
      </c>
    </row>
    <row r="1298" spans="1:15" ht="15.75" customHeight="1" x14ac:dyDescent="0.3">
      <c r="A1298" s="1">
        <v>1296</v>
      </c>
      <c r="B1298" s="1" t="s">
        <v>5196</v>
      </c>
      <c r="C1298" s="1" t="s">
        <v>5197</v>
      </c>
      <c r="D1298" s="1" t="str">
        <f>TRIM(CLEAN(Table1[[#This Row],[title]]))</f>
        <v>Blue Jay</v>
      </c>
      <c r="E1298" s="1" t="s">
        <v>13</v>
      </c>
      <c r="F1298" s="1" t="s">
        <v>5198</v>
      </c>
      <c r="G1298" s="12">
        <v>2016</v>
      </c>
      <c r="H1298" s="4" t="str">
        <f ca="1">IF(Table1[[#This Row],[release_year]]&gt;YEAR(TODAY()) - 50,"Yes", "No")</f>
        <v>Yes</v>
      </c>
      <c r="I1298"/>
      <c r="J1298" t="str">
        <f>IF(Table1[[#This Row],[age_certification]] = "","Not Rated",Table1[[#This Row],[age_certification]])</f>
        <v>Not Rated</v>
      </c>
      <c r="K1298" s="18">
        <v>81</v>
      </c>
      <c r="L1298" s="9" t="s">
        <v>5199</v>
      </c>
      <c r="M1298" s="11">
        <v>7.3</v>
      </c>
      <c r="N1298" s="12">
        <v>17033</v>
      </c>
      <c r="O1298" t="str">
        <f>IF(Table1[[#This Row],[imdb_votes]]&gt;100000, "popular", "not popular")</f>
        <v>not popular</v>
      </c>
    </row>
    <row r="1299" spans="1:15" ht="15.75" customHeight="1" x14ac:dyDescent="0.3">
      <c r="A1299" s="1">
        <v>1297</v>
      </c>
      <c r="B1299" s="1" t="s">
        <v>5200</v>
      </c>
      <c r="C1299" s="1" t="s">
        <v>5201</v>
      </c>
      <c r="D1299" s="1" t="str">
        <f>TRIM(CLEAN(Table1[[#This Row],[title]]))</f>
        <v>Bert Kreischer: The Machine</v>
      </c>
      <c r="E1299" s="1" t="s">
        <v>13</v>
      </c>
      <c r="F1299" s="1" t="s">
        <v>5202</v>
      </c>
      <c r="G1299" s="12">
        <v>2016</v>
      </c>
      <c r="H1299" s="4" t="str">
        <f ca="1">IF(Table1[[#This Row],[release_year]]&gt;YEAR(TODAY()) - 50,"Yes", "No")</f>
        <v>Yes</v>
      </c>
      <c r="I1299"/>
      <c r="J1299" t="str">
        <f>IF(Table1[[#This Row],[age_certification]] = "","Not Rated",Table1[[#This Row],[age_certification]])</f>
        <v>Not Rated</v>
      </c>
      <c r="K1299" s="18">
        <v>70</v>
      </c>
      <c r="L1299" s="9" t="s">
        <v>5203</v>
      </c>
      <c r="M1299" s="11">
        <v>7.6</v>
      </c>
      <c r="N1299" s="12">
        <v>1513</v>
      </c>
      <c r="O1299" t="str">
        <f>IF(Table1[[#This Row],[imdb_votes]]&gt;100000, "popular", "not popular")</f>
        <v>not popular</v>
      </c>
    </row>
    <row r="1300" spans="1:15" ht="15.75" customHeight="1" x14ac:dyDescent="0.3">
      <c r="A1300" s="1">
        <v>1298</v>
      </c>
      <c r="B1300" s="1" t="s">
        <v>5204</v>
      </c>
      <c r="C1300" s="1" t="s">
        <v>5205</v>
      </c>
      <c r="D1300" s="1" t="str">
        <f>TRIM(CLEAN(Table1[[#This Row],[title]]))</f>
        <v>ARQ</v>
      </c>
      <c r="E1300" s="1" t="s">
        <v>13</v>
      </c>
      <c r="F1300" s="1" t="s">
        <v>5206</v>
      </c>
      <c r="G1300" s="12">
        <v>2016</v>
      </c>
      <c r="H1300" s="4" t="str">
        <f ca="1">IF(Table1[[#This Row],[release_year]]&gt;YEAR(TODAY()) - 50,"Yes", "No")</f>
        <v>Yes</v>
      </c>
      <c r="I1300" s="1" t="s">
        <v>15</v>
      </c>
      <c r="J1300" s="1" t="str">
        <f>IF(Table1[[#This Row],[age_certification]] = "","Not Rated",Table1[[#This Row],[age_certification]])</f>
        <v>R</v>
      </c>
      <c r="K1300" s="18">
        <v>88</v>
      </c>
      <c r="L1300" s="9" t="s">
        <v>5207</v>
      </c>
      <c r="M1300" s="11">
        <v>6.3</v>
      </c>
      <c r="N1300" s="12">
        <v>38463</v>
      </c>
      <c r="O1300" t="str">
        <f>IF(Table1[[#This Row],[imdb_votes]]&gt;100000, "popular", "not popular")</f>
        <v>not popular</v>
      </c>
    </row>
    <row r="1301" spans="1:15" ht="15.75" customHeight="1" x14ac:dyDescent="0.3">
      <c r="A1301" s="1">
        <v>1299</v>
      </c>
      <c r="B1301" s="1" t="s">
        <v>5208</v>
      </c>
      <c r="C1301" s="1" t="s">
        <v>5209</v>
      </c>
      <c r="D1301" s="1" t="str">
        <f>TRIM(CLEAN(Table1[[#This Row],[title]]))</f>
        <v>Dragons: Race to the Edge</v>
      </c>
      <c r="E1301" s="1" t="s">
        <v>32</v>
      </c>
      <c r="F1301" s="1" t="s">
        <v>5210</v>
      </c>
      <c r="G1301" s="12">
        <v>2015</v>
      </c>
      <c r="H1301" s="4" t="str">
        <f ca="1">IF(Table1[[#This Row],[release_year]]&gt;YEAR(TODAY()) - 50,"Yes", "No")</f>
        <v>Yes</v>
      </c>
      <c r="I1301" s="1" t="s">
        <v>423</v>
      </c>
      <c r="J1301" s="1" t="str">
        <f>IF(Table1[[#This Row],[age_certification]] = "","Not Rated",Table1[[#This Row],[age_certification]])</f>
        <v>TV-Y7</v>
      </c>
      <c r="K1301" s="18">
        <v>22</v>
      </c>
      <c r="L1301" s="9" t="s">
        <v>5211</v>
      </c>
      <c r="M1301" s="11">
        <v>8.1999999999999904</v>
      </c>
      <c r="N1301" s="12">
        <v>6161</v>
      </c>
      <c r="O1301" t="str">
        <f>IF(Table1[[#This Row],[imdb_votes]]&gt;100000, "popular", "not popular")</f>
        <v>not popular</v>
      </c>
    </row>
    <row r="1302" spans="1:15" ht="15.75" customHeight="1" x14ac:dyDescent="0.3">
      <c r="A1302" s="1">
        <v>1300</v>
      </c>
      <c r="B1302" s="1" t="s">
        <v>5212</v>
      </c>
      <c r="C1302" s="1" t="s">
        <v>5213</v>
      </c>
      <c r="D1302" s="1" t="str">
        <f>TRIM(CLEAN(Table1[[#This Row],[title]]))</f>
        <v>Ratchet &amp; Clank</v>
      </c>
      <c r="E1302" s="1" t="s">
        <v>13</v>
      </c>
      <c r="F1302" s="1" t="s">
        <v>5214</v>
      </c>
      <c r="G1302" s="12">
        <v>2016</v>
      </c>
      <c r="H1302" s="4" t="str">
        <f ca="1">IF(Table1[[#This Row],[release_year]]&gt;YEAR(TODAY()) - 50,"Yes", "No")</f>
        <v>Yes</v>
      </c>
      <c r="I1302" s="1" t="s">
        <v>20</v>
      </c>
      <c r="J1302" s="1" t="str">
        <f>IF(Table1[[#This Row],[age_certification]] = "","Not Rated",Table1[[#This Row],[age_certification]])</f>
        <v>PG</v>
      </c>
      <c r="K1302" s="18">
        <v>94</v>
      </c>
      <c r="L1302" s="9" t="s">
        <v>5215</v>
      </c>
      <c r="M1302" s="11">
        <v>5.5</v>
      </c>
      <c r="N1302" s="12">
        <v>10764</v>
      </c>
      <c r="O1302" t="str">
        <f>IF(Table1[[#This Row],[imdb_votes]]&gt;100000, "popular", "not popular")</f>
        <v>not popular</v>
      </c>
    </row>
    <row r="1303" spans="1:15" ht="15.75" customHeight="1" x14ac:dyDescent="0.3">
      <c r="A1303" s="1">
        <v>1301</v>
      </c>
      <c r="B1303" s="1" t="s">
        <v>5216</v>
      </c>
      <c r="C1303" s="1" t="s">
        <v>5217</v>
      </c>
      <c r="D1303" s="1" t="str">
        <f>TRIM(CLEAN(Table1[[#This Row],[title]]))</f>
        <v>Dangal</v>
      </c>
      <c r="E1303" s="1" t="s">
        <v>13</v>
      </c>
      <c r="F1303" s="1" t="s">
        <v>5218</v>
      </c>
      <c r="G1303" s="12">
        <v>2016</v>
      </c>
      <c r="H1303" s="4" t="str">
        <f ca="1">IF(Table1[[#This Row],[release_year]]&gt;YEAR(TODAY()) - 50,"Yes", "No")</f>
        <v>Yes</v>
      </c>
      <c r="I1303" s="1" t="s">
        <v>20</v>
      </c>
      <c r="J1303" s="1" t="str">
        <f>IF(Table1[[#This Row],[age_certification]] = "","Not Rated",Table1[[#This Row],[age_certification]])</f>
        <v>PG</v>
      </c>
      <c r="K1303" s="18">
        <v>161</v>
      </c>
      <c r="L1303" s="9" t="s">
        <v>5219</v>
      </c>
      <c r="M1303" s="11">
        <v>8.4</v>
      </c>
      <c r="N1303" s="12">
        <v>180247</v>
      </c>
      <c r="O1303" t="str">
        <f>IF(Table1[[#This Row],[imdb_votes]]&gt;100000, "popular", "not popular")</f>
        <v>popular</v>
      </c>
    </row>
    <row r="1304" spans="1:15" ht="15.75" customHeight="1" x14ac:dyDescent="0.3">
      <c r="A1304" s="1">
        <v>1302</v>
      </c>
      <c r="B1304" s="1" t="s">
        <v>5220</v>
      </c>
      <c r="C1304" s="1" t="s">
        <v>5221</v>
      </c>
      <c r="D1304" s="1" t="str">
        <f>TRIM(CLEAN(Table1[[#This Row],[title]]))</f>
        <v>Pee-wee's Big Holiday</v>
      </c>
      <c r="E1304" s="1" t="s">
        <v>13</v>
      </c>
      <c r="F1304" s="1" t="s">
        <v>5222</v>
      </c>
      <c r="G1304" s="12">
        <v>2016</v>
      </c>
      <c r="H1304" s="4" t="str">
        <f ca="1">IF(Table1[[#This Row],[release_year]]&gt;YEAR(TODAY()) - 50,"Yes", "No")</f>
        <v>Yes</v>
      </c>
      <c r="I1304" s="1" t="s">
        <v>20</v>
      </c>
      <c r="J1304" s="1" t="str">
        <f>IF(Table1[[#This Row],[age_certification]] = "","Not Rated",Table1[[#This Row],[age_certification]])</f>
        <v>PG</v>
      </c>
      <c r="K1304" s="18">
        <v>90</v>
      </c>
      <c r="L1304" s="9" t="s">
        <v>5223</v>
      </c>
      <c r="M1304" s="11">
        <v>6.1</v>
      </c>
      <c r="N1304" s="12">
        <v>7985</v>
      </c>
      <c r="O1304" t="str">
        <f>IF(Table1[[#This Row],[imdb_votes]]&gt;100000, "popular", "not popular")</f>
        <v>not popular</v>
      </c>
    </row>
    <row r="1305" spans="1:15" ht="15.75" customHeight="1" x14ac:dyDescent="0.3">
      <c r="A1305" s="1">
        <v>1303</v>
      </c>
      <c r="B1305" s="1" t="s">
        <v>5224</v>
      </c>
      <c r="C1305" s="1" t="s">
        <v>5225</v>
      </c>
      <c r="D1305" s="1" t="str">
        <f>TRIM(CLEAN(Table1[[#This Row],[title]]))</f>
        <v>Headshot</v>
      </c>
      <c r="E1305" s="1" t="s">
        <v>13</v>
      </c>
      <c r="F1305" s="1" t="s">
        <v>5226</v>
      </c>
      <c r="G1305" s="12">
        <v>2016</v>
      </c>
      <c r="H1305" s="4" t="str">
        <f ca="1">IF(Table1[[#This Row],[release_year]]&gt;YEAR(TODAY()) - 50,"Yes", "No")</f>
        <v>Yes</v>
      </c>
      <c r="I1305"/>
      <c r="J1305" t="str">
        <f>IF(Table1[[#This Row],[age_certification]] = "","Not Rated",Table1[[#This Row],[age_certification]])</f>
        <v>Not Rated</v>
      </c>
      <c r="K1305" s="18">
        <v>118</v>
      </c>
      <c r="L1305" s="9" t="s">
        <v>5227</v>
      </c>
      <c r="M1305" s="11">
        <v>6.3</v>
      </c>
      <c r="N1305" s="12">
        <v>14608</v>
      </c>
      <c r="O1305" t="str">
        <f>IF(Table1[[#This Row],[imdb_votes]]&gt;100000, "popular", "not popular")</f>
        <v>not popular</v>
      </c>
    </row>
    <row r="1306" spans="1:15" ht="15.75" customHeight="1" x14ac:dyDescent="0.3">
      <c r="A1306" s="1">
        <v>1304</v>
      </c>
      <c r="B1306" s="1" t="s">
        <v>5228</v>
      </c>
      <c r="C1306" s="1" t="s">
        <v>5229</v>
      </c>
      <c r="D1306" s="1" t="str">
        <f>TRIM(CLEAN(Table1[[#This Row],[title]]))</f>
        <v>Flaked</v>
      </c>
      <c r="E1306" s="1" t="s">
        <v>32</v>
      </c>
      <c r="F1306" s="1" t="s">
        <v>5230</v>
      </c>
      <c r="G1306" s="12">
        <v>2016</v>
      </c>
      <c r="H1306" s="4" t="str">
        <f ca="1">IF(Table1[[#This Row],[release_year]]&gt;YEAR(TODAY()) - 50,"Yes", "No")</f>
        <v>Yes</v>
      </c>
      <c r="I1306" s="1" t="s">
        <v>132</v>
      </c>
      <c r="J1306" s="1" t="str">
        <f>IF(Table1[[#This Row],[age_certification]] = "","Not Rated",Table1[[#This Row],[age_certification]])</f>
        <v>TV-MA</v>
      </c>
      <c r="K1306" s="18">
        <v>32</v>
      </c>
      <c r="L1306" s="9" t="s">
        <v>5231</v>
      </c>
      <c r="M1306" s="11">
        <v>7.2</v>
      </c>
      <c r="N1306" s="12">
        <v>11264</v>
      </c>
      <c r="O1306" t="str">
        <f>IF(Table1[[#This Row],[imdb_votes]]&gt;100000, "popular", "not popular")</f>
        <v>not popular</v>
      </c>
    </row>
    <row r="1307" spans="1:15" ht="15.75" customHeight="1" x14ac:dyDescent="0.3">
      <c r="A1307" s="1">
        <v>1305</v>
      </c>
      <c r="B1307" s="1" t="s">
        <v>5232</v>
      </c>
      <c r="C1307" s="1" t="s">
        <v>5233</v>
      </c>
      <c r="D1307" s="1" t="str">
        <f>TRIM(CLEAN(Table1[[#This Row],[title]]))</f>
        <v>A Very Secret Service</v>
      </c>
      <c r="E1307" s="1" t="s">
        <v>32</v>
      </c>
      <c r="F1307" s="1" t="s">
        <v>5234</v>
      </c>
      <c r="G1307" s="12">
        <v>2015</v>
      </c>
      <c r="H1307" s="4" t="str">
        <f ca="1">IF(Table1[[#This Row],[release_year]]&gt;YEAR(TODAY()) - 50,"Yes", "No")</f>
        <v>Yes</v>
      </c>
      <c r="I1307" s="1" t="s">
        <v>132</v>
      </c>
      <c r="J1307" s="1" t="str">
        <f>IF(Table1[[#This Row],[age_certification]] = "","Not Rated",Table1[[#This Row],[age_certification]])</f>
        <v>TV-MA</v>
      </c>
      <c r="K1307" s="18">
        <v>27</v>
      </c>
      <c r="L1307" s="9" t="s">
        <v>5235</v>
      </c>
      <c r="M1307" s="11">
        <v>7.7</v>
      </c>
      <c r="N1307" s="12">
        <v>3461</v>
      </c>
      <c r="O1307" t="str">
        <f>IF(Table1[[#This Row],[imdb_votes]]&gt;100000, "popular", "not popular")</f>
        <v>not popular</v>
      </c>
    </row>
    <row r="1308" spans="1:15" ht="15.75" customHeight="1" x14ac:dyDescent="0.3">
      <c r="A1308" s="1">
        <v>1306</v>
      </c>
      <c r="B1308" s="1" t="s">
        <v>5236</v>
      </c>
      <c r="C1308" s="1" t="s">
        <v>5237</v>
      </c>
      <c r="D1308" s="1" t="str">
        <f>TRIM(CLEAN(Table1[[#This Row],[title]]))</f>
        <v>Voltron: Legendary Defender</v>
      </c>
      <c r="E1308" s="1" t="s">
        <v>32</v>
      </c>
      <c r="F1308" s="1" t="s">
        <v>5238</v>
      </c>
      <c r="G1308" s="12">
        <v>2016</v>
      </c>
      <c r="H1308" s="4" t="str">
        <f ca="1">IF(Table1[[#This Row],[release_year]]&gt;YEAR(TODAY()) - 50,"Yes", "No")</f>
        <v>Yes</v>
      </c>
      <c r="I1308" s="1" t="s">
        <v>423</v>
      </c>
      <c r="J1308" s="1" t="str">
        <f>IF(Table1[[#This Row],[age_certification]] = "","Not Rated",Table1[[#This Row],[age_certification]])</f>
        <v>TV-Y7</v>
      </c>
      <c r="K1308" s="18">
        <v>24</v>
      </c>
      <c r="L1308" s="9" t="s">
        <v>5239</v>
      </c>
      <c r="M1308" s="11">
        <v>8.1</v>
      </c>
      <c r="N1308" s="12">
        <v>8706</v>
      </c>
      <c r="O1308" t="str">
        <f>IF(Table1[[#This Row],[imdb_votes]]&gt;100000, "popular", "not popular")</f>
        <v>not popular</v>
      </c>
    </row>
    <row r="1309" spans="1:15" ht="15.75" customHeight="1" x14ac:dyDescent="0.3">
      <c r="A1309" s="1">
        <v>1307</v>
      </c>
      <c r="B1309" s="1" t="s">
        <v>5240</v>
      </c>
      <c r="C1309" s="1" t="s">
        <v>5241</v>
      </c>
      <c r="D1309" s="1" t="str">
        <f>TRIM(CLEAN(Table1[[#This Row],[title]]))</f>
        <v>Transformers: Robots In Disguise</v>
      </c>
      <c r="E1309" s="1" t="s">
        <v>32</v>
      </c>
      <c r="F1309" s="1" t="s">
        <v>5242</v>
      </c>
      <c r="G1309" s="12">
        <v>2015</v>
      </c>
      <c r="H1309" s="4" t="str">
        <f ca="1">IF(Table1[[#This Row],[release_year]]&gt;YEAR(TODAY()) - 50,"Yes", "No")</f>
        <v>Yes</v>
      </c>
      <c r="I1309" s="1" t="s">
        <v>423</v>
      </c>
      <c r="J1309" s="1" t="str">
        <f>IF(Table1[[#This Row],[age_certification]] = "","Not Rated",Table1[[#This Row],[age_certification]])</f>
        <v>TV-Y7</v>
      </c>
      <c r="K1309" s="18">
        <v>21</v>
      </c>
      <c r="L1309" s="9" t="s">
        <v>5243</v>
      </c>
      <c r="M1309" s="11">
        <v>6</v>
      </c>
      <c r="N1309" s="12">
        <v>1048</v>
      </c>
      <c r="O1309" t="str">
        <f>IF(Table1[[#This Row],[imdb_votes]]&gt;100000, "popular", "not popular")</f>
        <v>not popular</v>
      </c>
    </row>
    <row r="1310" spans="1:15" ht="15.75" customHeight="1" x14ac:dyDescent="0.3">
      <c r="A1310" s="1">
        <v>1308</v>
      </c>
      <c r="B1310" s="1" t="s">
        <v>5244</v>
      </c>
      <c r="C1310" s="1" t="s">
        <v>5245</v>
      </c>
      <c r="D1310" s="1" t="str">
        <f>TRIM(CLEAN(Table1[[#This Row],[title]]))</f>
        <v>The Young Messiah</v>
      </c>
      <c r="E1310" s="1" t="s">
        <v>13</v>
      </c>
      <c r="F1310" s="1" t="s">
        <v>5246</v>
      </c>
      <c r="G1310" s="12">
        <v>2016</v>
      </c>
      <c r="H1310" s="4" t="str">
        <f ca="1">IF(Table1[[#This Row],[release_year]]&gt;YEAR(TODAY()) - 50,"Yes", "No")</f>
        <v>Yes</v>
      </c>
      <c r="I1310" s="1" t="s">
        <v>56</v>
      </c>
      <c r="J1310" s="1" t="str">
        <f>IF(Table1[[#This Row],[age_certification]] = "","Not Rated",Table1[[#This Row],[age_certification]])</f>
        <v>PG-13</v>
      </c>
      <c r="K1310" s="18">
        <v>120</v>
      </c>
      <c r="L1310" s="9" t="s">
        <v>5247</v>
      </c>
      <c r="M1310" s="11">
        <v>5.6</v>
      </c>
      <c r="N1310" s="12">
        <v>3542</v>
      </c>
      <c r="O1310" t="str">
        <f>IF(Table1[[#This Row],[imdb_votes]]&gt;100000, "popular", "not popular")</f>
        <v>not popular</v>
      </c>
    </row>
    <row r="1311" spans="1:15" ht="15.75" customHeight="1" x14ac:dyDescent="0.3">
      <c r="A1311" s="1">
        <v>1309</v>
      </c>
      <c r="B1311" s="1" t="s">
        <v>5248</v>
      </c>
      <c r="C1311" s="1" t="s">
        <v>5249</v>
      </c>
      <c r="D1311" s="1" t="str">
        <f>TRIM(CLEAN(Table1[[#This Row],[title]]))</f>
        <v>Crazyhead</v>
      </c>
      <c r="E1311" s="1" t="s">
        <v>32</v>
      </c>
      <c r="F1311" s="1" t="s">
        <v>5250</v>
      </c>
      <c r="G1311" s="12">
        <v>2016</v>
      </c>
      <c r="H1311" s="4" t="str">
        <f ca="1">IF(Table1[[#This Row],[release_year]]&gt;YEAR(TODAY()) - 50,"Yes", "No")</f>
        <v>Yes</v>
      </c>
      <c r="I1311"/>
      <c r="J1311" t="str">
        <f>IF(Table1[[#This Row],[age_certification]] = "","Not Rated",Table1[[#This Row],[age_certification]])</f>
        <v>Not Rated</v>
      </c>
      <c r="K1311" s="18">
        <v>43</v>
      </c>
      <c r="L1311" s="9" t="s">
        <v>5251</v>
      </c>
      <c r="M1311" s="11">
        <v>7.2</v>
      </c>
      <c r="N1311" s="12">
        <v>4985</v>
      </c>
      <c r="O1311" t="str">
        <f>IF(Table1[[#This Row],[imdb_votes]]&gt;100000, "popular", "not popular")</f>
        <v>not popular</v>
      </c>
    </row>
    <row r="1312" spans="1:15" ht="15.75" customHeight="1" x14ac:dyDescent="0.3">
      <c r="A1312" s="1">
        <v>1310</v>
      </c>
      <c r="B1312" s="1" t="s">
        <v>5252</v>
      </c>
      <c r="C1312" s="1" t="s">
        <v>5253</v>
      </c>
      <c r="D1312" s="1" t="str">
        <f>TRIM(CLEAN(Table1[[#This Row],[title]]))</f>
        <v>Lady Dynamite</v>
      </c>
      <c r="E1312" s="1" t="s">
        <v>32</v>
      </c>
      <c r="F1312" s="1" t="s">
        <v>5254</v>
      </c>
      <c r="G1312" s="12">
        <v>2016</v>
      </c>
      <c r="H1312" s="4" t="str">
        <f ca="1">IF(Table1[[#This Row],[release_year]]&gt;YEAR(TODAY()) - 50,"Yes", "No")</f>
        <v>Yes</v>
      </c>
      <c r="I1312" s="1" t="s">
        <v>132</v>
      </c>
      <c r="J1312" s="1" t="str">
        <f>IF(Table1[[#This Row],[age_certification]] = "","Not Rated",Table1[[#This Row],[age_certification]])</f>
        <v>TV-MA</v>
      </c>
      <c r="K1312" s="18">
        <v>30</v>
      </c>
      <c r="L1312" s="9" t="s">
        <v>5255</v>
      </c>
      <c r="M1312" s="11">
        <v>7.3</v>
      </c>
      <c r="N1312" s="12">
        <v>3655</v>
      </c>
      <c r="O1312" t="str">
        <f>IF(Table1[[#This Row],[imdb_votes]]&gt;100000, "popular", "not popular")</f>
        <v>not popular</v>
      </c>
    </row>
    <row r="1313" spans="1:15" ht="15.75" customHeight="1" x14ac:dyDescent="0.3">
      <c r="A1313" s="1">
        <v>1311</v>
      </c>
      <c r="B1313" s="1" t="s">
        <v>5256</v>
      </c>
      <c r="C1313" s="1" t="s">
        <v>5257</v>
      </c>
      <c r="D1313" s="1" t="str">
        <f>TRIM(CLEAN(Table1[[#This Row],[title]]))</f>
        <v>No Tomorrow</v>
      </c>
      <c r="E1313" s="1" t="s">
        <v>32</v>
      </c>
      <c r="F1313" s="1" t="s">
        <v>5258</v>
      </c>
      <c r="G1313" s="12">
        <v>2016</v>
      </c>
      <c r="H1313" s="4" t="str">
        <f ca="1">IF(Table1[[#This Row],[release_year]]&gt;YEAR(TODAY()) - 50,"Yes", "No")</f>
        <v>Yes</v>
      </c>
      <c r="I1313" s="1" t="s">
        <v>34</v>
      </c>
      <c r="J1313" s="1" t="str">
        <f>IF(Table1[[#This Row],[age_certification]] = "","Not Rated",Table1[[#This Row],[age_certification]])</f>
        <v>TV-14</v>
      </c>
      <c r="K1313" s="18">
        <v>47</v>
      </c>
      <c r="L1313" s="9" t="s">
        <v>5259</v>
      </c>
      <c r="M1313" s="11">
        <v>7.3</v>
      </c>
      <c r="N1313" s="12">
        <v>5101</v>
      </c>
      <c r="O1313" t="str">
        <f>IF(Table1[[#This Row],[imdb_votes]]&gt;100000, "popular", "not popular")</f>
        <v>not popular</v>
      </c>
    </row>
    <row r="1314" spans="1:15" ht="15.75" customHeight="1" x14ac:dyDescent="0.3">
      <c r="A1314" s="1">
        <v>1312</v>
      </c>
      <c r="B1314" s="1" t="s">
        <v>5260</v>
      </c>
      <c r="C1314" s="1" t="s">
        <v>5261</v>
      </c>
      <c r="D1314" s="1" t="str">
        <f>TRIM(CLEAN(Table1[[#This Row],[title]]))</f>
        <v>Marauders</v>
      </c>
      <c r="E1314" s="1" t="s">
        <v>13</v>
      </c>
      <c r="F1314" s="1" t="s">
        <v>5262</v>
      </c>
      <c r="G1314" s="12">
        <v>2016</v>
      </c>
      <c r="H1314" s="4" t="str">
        <f ca="1">IF(Table1[[#This Row],[release_year]]&gt;YEAR(TODAY()) - 50,"Yes", "No")</f>
        <v>Yes</v>
      </c>
      <c r="I1314" s="1" t="s">
        <v>15</v>
      </c>
      <c r="J1314" s="1" t="str">
        <f>IF(Table1[[#This Row],[age_certification]] = "","Not Rated",Table1[[#This Row],[age_certification]])</f>
        <v>R</v>
      </c>
      <c r="K1314" s="18">
        <v>107</v>
      </c>
      <c r="L1314" s="9" t="s">
        <v>5263</v>
      </c>
      <c r="M1314" s="11">
        <v>5.5</v>
      </c>
      <c r="N1314" s="12">
        <v>21929</v>
      </c>
      <c r="O1314" t="str">
        <f>IF(Table1[[#This Row],[imdb_votes]]&gt;100000, "popular", "not popular")</f>
        <v>not popular</v>
      </c>
    </row>
    <row r="1315" spans="1:15" ht="15.75" customHeight="1" x14ac:dyDescent="0.3">
      <c r="A1315" s="1">
        <v>1313</v>
      </c>
      <c r="B1315" s="1" t="s">
        <v>5264</v>
      </c>
      <c r="C1315" s="1" t="s">
        <v>5265</v>
      </c>
      <c r="D1315" s="1" t="str">
        <f>TRIM(CLEAN(Table1[[#This Row],[title]]))</f>
        <v>White Girl</v>
      </c>
      <c r="E1315" s="1" t="s">
        <v>13</v>
      </c>
      <c r="F1315" s="1" t="s">
        <v>5266</v>
      </c>
      <c r="G1315" s="12">
        <v>2016</v>
      </c>
      <c r="H1315" s="4" t="str">
        <f ca="1">IF(Table1[[#This Row],[release_year]]&gt;YEAR(TODAY()) - 50,"Yes", "No")</f>
        <v>Yes</v>
      </c>
      <c r="I1315"/>
      <c r="J1315" t="str">
        <f>IF(Table1[[#This Row],[age_certification]] = "","Not Rated",Table1[[#This Row],[age_certification]])</f>
        <v>Not Rated</v>
      </c>
      <c r="K1315" s="18">
        <v>88</v>
      </c>
      <c r="L1315" s="9" t="s">
        <v>5267</v>
      </c>
      <c r="M1315" s="11">
        <v>5.7</v>
      </c>
      <c r="N1315" s="12">
        <v>10646</v>
      </c>
      <c r="O1315" t="str">
        <f>IF(Table1[[#This Row],[imdb_votes]]&gt;100000, "popular", "not popular")</f>
        <v>not popular</v>
      </c>
    </row>
    <row r="1316" spans="1:15" ht="15.75" customHeight="1" x14ac:dyDescent="0.3">
      <c r="A1316" s="1">
        <v>1314</v>
      </c>
      <c r="B1316" s="1" t="s">
        <v>5268</v>
      </c>
      <c r="C1316" s="1" t="s">
        <v>5269</v>
      </c>
      <c r="D1316" s="1" t="str">
        <f>TRIM(CLEAN(Table1[[#This Row],[title]]))</f>
        <v>Greenleaf</v>
      </c>
      <c r="E1316" s="1" t="s">
        <v>32</v>
      </c>
      <c r="F1316" s="1" t="s">
        <v>5270</v>
      </c>
      <c r="G1316" s="12">
        <v>2016</v>
      </c>
      <c r="H1316" s="4" t="str">
        <f ca="1">IF(Table1[[#This Row],[release_year]]&gt;YEAR(TODAY()) - 50,"Yes", "No")</f>
        <v>Yes</v>
      </c>
      <c r="I1316" s="1" t="s">
        <v>132</v>
      </c>
      <c r="J1316" s="1" t="str">
        <f>IF(Table1[[#This Row],[age_certification]] = "","Not Rated",Table1[[#This Row],[age_certification]])</f>
        <v>TV-MA</v>
      </c>
      <c r="K1316" s="18">
        <v>42</v>
      </c>
      <c r="L1316" s="9" t="s">
        <v>5271</v>
      </c>
      <c r="M1316" s="11">
        <v>7.3</v>
      </c>
      <c r="N1316" s="12">
        <v>5158</v>
      </c>
      <c r="O1316" t="str">
        <f>IF(Table1[[#This Row],[imdb_votes]]&gt;100000, "popular", "not popular")</f>
        <v>not popular</v>
      </c>
    </row>
    <row r="1317" spans="1:15" ht="15.75" customHeight="1" x14ac:dyDescent="0.3">
      <c r="A1317" s="1">
        <v>1315</v>
      </c>
      <c r="B1317" s="1" t="s">
        <v>5272</v>
      </c>
      <c r="C1317" s="1" t="s">
        <v>5273</v>
      </c>
      <c r="D1317" s="1" t="str">
        <f>TRIM(CLEAN(Table1[[#This Row],[title]]))</f>
        <v>Grizzy &amp; the Lemmings</v>
      </c>
      <c r="E1317" s="1" t="s">
        <v>32</v>
      </c>
      <c r="F1317" s="1" t="s">
        <v>5274</v>
      </c>
      <c r="G1317" s="12">
        <v>2016</v>
      </c>
      <c r="H1317" s="4" t="str">
        <f ca="1">IF(Table1[[#This Row],[release_year]]&gt;YEAR(TODAY()) - 50,"Yes", "No")</f>
        <v>Yes</v>
      </c>
      <c r="I1317" s="1" t="s">
        <v>423</v>
      </c>
      <c r="J1317" s="1" t="str">
        <f>IF(Table1[[#This Row],[age_certification]] = "","Not Rated",Table1[[#This Row],[age_certification]])</f>
        <v>TV-Y7</v>
      </c>
      <c r="K1317" s="18">
        <v>7</v>
      </c>
      <c r="L1317" s="9" t="s">
        <v>5275</v>
      </c>
      <c r="M1317" s="11">
        <v>7.1</v>
      </c>
      <c r="N1317" s="12">
        <v>579</v>
      </c>
      <c r="O1317" t="str">
        <f>IF(Table1[[#This Row],[imdb_votes]]&gt;100000, "popular", "not popular")</f>
        <v>not popular</v>
      </c>
    </row>
    <row r="1318" spans="1:15" ht="15.75" customHeight="1" x14ac:dyDescent="0.3">
      <c r="A1318" s="1">
        <v>1316</v>
      </c>
      <c r="B1318" s="1" t="s">
        <v>5276</v>
      </c>
      <c r="C1318" s="1" t="s">
        <v>5277</v>
      </c>
      <c r="D1318" s="1" t="str">
        <f>TRIM(CLEAN(Table1[[#This Row],[title]]))</f>
        <v>Our Brand Is Crisis</v>
      </c>
      <c r="E1318" s="1" t="s">
        <v>13</v>
      </c>
      <c r="F1318" s="1" t="s">
        <v>5278</v>
      </c>
      <c r="G1318" s="12">
        <v>2015</v>
      </c>
      <c r="H1318" s="4" t="str">
        <f ca="1">IF(Table1[[#This Row],[release_year]]&gt;YEAR(TODAY()) - 50,"Yes", "No")</f>
        <v>Yes</v>
      </c>
      <c r="I1318" s="1" t="s">
        <v>15</v>
      </c>
      <c r="J1318" s="1" t="str">
        <f>IF(Table1[[#This Row],[age_certification]] = "","Not Rated",Table1[[#This Row],[age_certification]])</f>
        <v>R</v>
      </c>
      <c r="K1318" s="18">
        <v>108</v>
      </c>
      <c r="L1318" s="9" t="s">
        <v>5279</v>
      </c>
      <c r="M1318" s="11">
        <v>6.1</v>
      </c>
      <c r="N1318" s="12">
        <v>22147</v>
      </c>
      <c r="O1318" t="str">
        <f>IF(Table1[[#This Row],[imdb_votes]]&gt;100000, "popular", "not popular")</f>
        <v>not popular</v>
      </c>
    </row>
    <row r="1319" spans="1:15" ht="15.75" customHeight="1" x14ac:dyDescent="0.3">
      <c r="A1319" s="1">
        <v>1317</v>
      </c>
      <c r="B1319" s="1" t="s">
        <v>5280</v>
      </c>
      <c r="C1319" s="1" t="s">
        <v>5281</v>
      </c>
      <c r="D1319" s="1" t="str">
        <f>TRIM(CLEAN(Table1[[#This Row],[title]]))</f>
        <v>The Ridiculous 6</v>
      </c>
      <c r="E1319" s="1" t="s">
        <v>13</v>
      </c>
      <c r="F1319" s="1" t="s">
        <v>5282</v>
      </c>
      <c r="G1319" s="12">
        <v>2015</v>
      </c>
      <c r="H1319" s="4" t="str">
        <f ca="1">IF(Table1[[#This Row],[release_year]]&gt;YEAR(TODAY()) - 50,"Yes", "No")</f>
        <v>Yes</v>
      </c>
      <c r="I1319" s="1" t="s">
        <v>56</v>
      </c>
      <c r="J1319" s="1" t="str">
        <f>IF(Table1[[#This Row],[age_certification]] = "","Not Rated",Table1[[#This Row],[age_certification]])</f>
        <v>PG-13</v>
      </c>
      <c r="K1319" s="18">
        <v>119</v>
      </c>
      <c r="L1319" s="9" t="s">
        <v>5283</v>
      </c>
      <c r="M1319" s="11">
        <v>4.8</v>
      </c>
      <c r="N1319" s="12">
        <v>47935</v>
      </c>
      <c r="O1319" t="str">
        <f>IF(Table1[[#This Row],[imdb_votes]]&gt;100000, "popular", "not popular")</f>
        <v>not popular</v>
      </c>
    </row>
    <row r="1320" spans="1:15" ht="15.75" customHeight="1" x14ac:dyDescent="0.3">
      <c r="A1320" s="1">
        <v>1318</v>
      </c>
      <c r="B1320" s="1" t="s">
        <v>5284</v>
      </c>
      <c r="C1320" s="1" t="s">
        <v>5285</v>
      </c>
      <c r="D1320" s="1" t="str">
        <f>TRIM(CLEAN(Table1[[#This Row],[title]]))</f>
        <v>Special Correspondents</v>
      </c>
      <c r="E1320" s="1" t="s">
        <v>13</v>
      </c>
      <c r="F1320" s="1" t="s">
        <v>5286</v>
      </c>
      <c r="G1320" s="12">
        <v>2016</v>
      </c>
      <c r="H1320" s="4" t="str">
        <f ca="1">IF(Table1[[#This Row],[release_year]]&gt;YEAR(TODAY()) - 50,"Yes", "No")</f>
        <v>Yes</v>
      </c>
      <c r="I1320" s="1" t="s">
        <v>56</v>
      </c>
      <c r="J1320" s="1" t="str">
        <f>IF(Table1[[#This Row],[age_certification]] = "","Not Rated",Table1[[#This Row],[age_certification]])</f>
        <v>PG-13</v>
      </c>
      <c r="K1320" s="18">
        <v>100</v>
      </c>
      <c r="L1320" s="9" t="s">
        <v>5287</v>
      </c>
      <c r="M1320" s="11">
        <v>5.8</v>
      </c>
      <c r="N1320" s="12">
        <v>23669</v>
      </c>
      <c r="O1320" t="str">
        <f>IF(Table1[[#This Row],[imdb_votes]]&gt;100000, "popular", "not popular")</f>
        <v>not popular</v>
      </c>
    </row>
    <row r="1321" spans="1:15" ht="15.75" customHeight="1" x14ac:dyDescent="0.3">
      <c r="A1321" s="1">
        <v>1319</v>
      </c>
      <c r="B1321" s="1" t="s">
        <v>5288</v>
      </c>
      <c r="C1321" s="1" t="s">
        <v>5289</v>
      </c>
      <c r="D1321" s="1" t="str">
        <f>TRIM(CLEAN(Table1[[#This Row],[title]]))</f>
        <v>Jem and the Holograms</v>
      </c>
      <c r="E1321" s="1" t="s">
        <v>13</v>
      </c>
      <c r="F1321" s="1" t="s">
        <v>5290</v>
      </c>
      <c r="G1321" s="12">
        <v>2015</v>
      </c>
      <c r="H1321" s="4" t="str">
        <f ca="1">IF(Table1[[#This Row],[release_year]]&gt;YEAR(TODAY()) - 50,"Yes", "No")</f>
        <v>Yes</v>
      </c>
      <c r="I1321" s="1" t="s">
        <v>20</v>
      </c>
      <c r="J1321" s="1" t="str">
        <f>IF(Table1[[#This Row],[age_certification]] = "","Not Rated",Table1[[#This Row],[age_certification]])</f>
        <v>PG</v>
      </c>
      <c r="K1321" s="18">
        <v>119</v>
      </c>
      <c r="L1321" s="9" t="s">
        <v>5291</v>
      </c>
      <c r="M1321" s="11">
        <v>4.0999999999999996</v>
      </c>
      <c r="N1321" s="12">
        <v>7804</v>
      </c>
      <c r="O1321" t="str">
        <f>IF(Table1[[#This Row],[imdb_votes]]&gt;100000, "popular", "not popular")</f>
        <v>not popular</v>
      </c>
    </row>
    <row r="1322" spans="1:15" ht="15.75" customHeight="1" x14ac:dyDescent="0.3">
      <c r="A1322" s="1">
        <v>1320</v>
      </c>
      <c r="B1322" s="1" t="s">
        <v>5292</v>
      </c>
      <c r="C1322" s="1" t="s">
        <v>5293</v>
      </c>
      <c r="D1322" s="1" t="str">
        <f>TRIM(CLEAN(Table1[[#This Row],[title]]))</f>
        <v>Mascots</v>
      </c>
      <c r="E1322" s="1" t="s">
        <v>13</v>
      </c>
      <c r="F1322" s="1" t="s">
        <v>5294</v>
      </c>
      <c r="G1322" s="12">
        <v>2016</v>
      </c>
      <c r="H1322" s="4" t="str">
        <f ca="1">IF(Table1[[#This Row],[release_year]]&gt;YEAR(TODAY()) - 50,"Yes", "No")</f>
        <v>Yes</v>
      </c>
      <c r="I1322"/>
      <c r="J1322" t="str">
        <f>IF(Table1[[#This Row],[age_certification]] = "","Not Rated",Table1[[#This Row],[age_certification]])</f>
        <v>Not Rated</v>
      </c>
      <c r="K1322" s="18">
        <v>89</v>
      </c>
      <c r="L1322" s="9" t="s">
        <v>5295</v>
      </c>
      <c r="M1322" s="11">
        <v>5.8</v>
      </c>
      <c r="N1322" s="12">
        <v>7381</v>
      </c>
      <c r="O1322" t="str">
        <f>IF(Table1[[#This Row],[imdb_votes]]&gt;100000, "popular", "not popular")</f>
        <v>not popular</v>
      </c>
    </row>
    <row r="1323" spans="1:15" ht="15.75" customHeight="1" x14ac:dyDescent="0.3">
      <c r="A1323" s="1">
        <v>1321</v>
      </c>
      <c r="B1323" s="1" t="s">
        <v>5296</v>
      </c>
      <c r="C1323" s="1" t="s">
        <v>5297</v>
      </c>
      <c r="D1323" s="1" t="str">
        <f>TRIM(CLEAN(Table1[[#This Row],[title]]))</f>
        <v>Mindhorn</v>
      </c>
      <c r="E1323" s="1" t="s">
        <v>13</v>
      </c>
      <c r="F1323" s="1" t="s">
        <v>5298</v>
      </c>
      <c r="G1323" s="12">
        <v>2016</v>
      </c>
      <c r="H1323" s="4" t="str">
        <f ca="1">IF(Table1[[#This Row],[release_year]]&gt;YEAR(TODAY()) - 50,"Yes", "No")</f>
        <v>Yes</v>
      </c>
      <c r="I1323" s="1" t="s">
        <v>15</v>
      </c>
      <c r="J1323" s="1" t="str">
        <f>IF(Table1[[#This Row],[age_certification]] = "","Not Rated",Table1[[#This Row],[age_certification]])</f>
        <v>R</v>
      </c>
      <c r="K1323" s="18">
        <v>89</v>
      </c>
      <c r="L1323" s="9" t="s">
        <v>5299</v>
      </c>
      <c r="M1323" s="11">
        <v>6.3</v>
      </c>
      <c r="N1323" s="12">
        <v>12474</v>
      </c>
      <c r="O1323" t="str">
        <f>IF(Table1[[#This Row],[imdb_votes]]&gt;100000, "popular", "not popular")</f>
        <v>not popular</v>
      </c>
    </row>
    <row r="1324" spans="1:15" ht="15.75" customHeight="1" x14ac:dyDescent="0.3">
      <c r="A1324" s="1">
        <v>1322</v>
      </c>
      <c r="B1324" s="1" t="s">
        <v>5300</v>
      </c>
      <c r="C1324" s="1" t="s">
        <v>5301</v>
      </c>
      <c r="D1324" s="1" t="str">
        <f>TRIM(CLEAN(Table1[[#This Row],[title]]))</f>
        <v>The Do-Over</v>
      </c>
      <c r="E1324" s="1" t="s">
        <v>13</v>
      </c>
      <c r="F1324" s="1" t="s">
        <v>5302</v>
      </c>
      <c r="G1324" s="12">
        <v>2016</v>
      </c>
      <c r="H1324" s="4" t="str">
        <f ca="1">IF(Table1[[#This Row],[release_year]]&gt;YEAR(TODAY()) - 50,"Yes", "No")</f>
        <v>Yes</v>
      </c>
      <c r="I1324" s="1" t="s">
        <v>56</v>
      </c>
      <c r="J1324" s="1" t="str">
        <f>IF(Table1[[#This Row],[age_certification]] = "","Not Rated",Table1[[#This Row],[age_certification]])</f>
        <v>PG-13</v>
      </c>
      <c r="K1324" s="18">
        <v>108</v>
      </c>
      <c r="L1324" s="9" t="s">
        <v>5303</v>
      </c>
      <c r="M1324" s="11">
        <v>5.7</v>
      </c>
      <c r="N1324" s="12">
        <v>45146</v>
      </c>
      <c r="O1324" t="str">
        <f>IF(Table1[[#This Row],[imdb_votes]]&gt;100000, "popular", "not popular")</f>
        <v>not popular</v>
      </c>
    </row>
    <row r="1325" spans="1:15" ht="15.75" customHeight="1" x14ac:dyDescent="0.3">
      <c r="A1325" s="1">
        <v>1323</v>
      </c>
      <c r="B1325" s="1" t="s">
        <v>5304</v>
      </c>
      <c r="C1325" s="1" t="s">
        <v>5305</v>
      </c>
      <c r="D1325" s="1" t="str">
        <f>TRIM(CLEAN(Table1[[#This Row],[title]]))</f>
        <v>Bo Burnham: Make Happy</v>
      </c>
      <c r="E1325" s="1" t="s">
        <v>13</v>
      </c>
      <c r="F1325" s="1" t="s">
        <v>5306</v>
      </c>
      <c r="G1325" s="12">
        <v>2016</v>
      </c>
      <c r="H1325" s="4" t="str">
        <f ca="1">IF(Table1[[#This Row],[release_year]]&gt;YEAR(TODAY()) - 50,"Yes", "No")</f>
        <v>Yes</v>
      </c>
      <c r="I1325"/>
      <c r="J1325" t="str">
        <f>IF(Table1[[#This Row],[age_certification]] = "","Not Rated",Table1[[#This Row],[age_certification]])</f>
        <v>Not Rated</v>
      </c>
      <c r="K1325" s="18">
        <v>60</v>
      </c>
      <c r="L1325" s="9" t="s">
        <v>5307</v>
      </c>
      <c r="M1325" s="11">
        <v>8.4</v>
      </c>
      <c r="N1325" s="12">
        <v>14356</v>
      </c>
      <c r="O1325" t="str">
        <f>IF(Table1[[#This Row],[imdb_votes]]&gt;100000, "popular", "not popular")</f>
        <v>not popular</v>
      </c>
    </row>
    <row r="1326" spans="1:15" ht="15.75" customHeight="1" x14ac:dyDescent="0.3">
      <c r="A1326" s="1">
        <v>1324</v>
      </c>
      <c r="B1326" s="1" t="s">
        <v>5308</v>
      </c>
      <c r="C1326" s="1" t="s">
        <v>5309</v>
      </c>
      <c r="D1326" s="1" t="str">
        <f>TRIM(CLEAN(Table1[[#This Row],[title]]))</f>
        <v>7 Years</v>
      </c>
      <c r="E1326" s="1" t="s">
        <v>13</v>
      </c>
      <c r="F1326" s="1" t="s">
        <v>5310</v>
      </c>
      <c r="G1326" s="12">
        <v>2016</v>
      </c>
      <c r="H1326" s="4" t="str">
        <f ca="1">IF(Table1[[#This Row],[release_year]]&gt;YEAR(TODAY()) - 50,"Yes", "No")</f>
        <v>Yes</v>
      </c>
      <c r="I1326"/>
      <c r="J1326" t="str">
        <f>IF(Table1[[#This Row],[age_certification]] = "","Not Rated",Table1[[#This Row],[age_certification]])</f>
        <v>Not Rated</v>
      </c>
      <c r="K1326" s="18">
        <v>77</v>
      </c>
      <c r="L1326" s="9" t="s">
        <v>5311</v>
      </c>
      <c r="M1326" s="11">
        <v>6.7</v>
      </c>
      <c r="N1326" s="12">
        <v>4872</v>
      </c>
      <c r="O1326" t="str">
        <f>IF(Table1[[#This Row],[imdb_votes]]&gt;100000, "popular", "not popular")</f>
        <v>not popular</v>
      </c>
    </row>
    <row r="1327" spans="1:15" ht="15.75" customHeight="1" x14ac:dyDescent="0.3">
      <c r="A1327" s="1">
        <v>1325</v>
      </c>
      <c r="B1327" s="1" t="s">
        <v>5312</v>
      </c>
      <c r="C1327" s="1" t="s">
        <v>5313</v>
      </c>
      <c r="D1327" s="1" t="str">
        <f>TRIM(CLEAN(Table1[[#This Row],[title]]))</f>
        <v>Zumbo's Just Desserts</v>
      </c>
      <c r="E1327" s="1" t="s">
        <v>32</v>
      </c>
      <c r="F1327" s="1" t="s">
        <v>5314</v>
      </c>
      <c r="G1327" s="12">
        <v>2016</v>
      </c>
      <c r="H1327" s="4" t="str">
        <f ca="1">IF(Table1[[#This Row],[release_year]]&gt;YEAR(TODAY()) - 50,"Yes", "No")</f>
        <v>Yes</v>
      </c>
      <c r="I1327" s="1" t="s">
        <v>34</v>
      </c>
      <c r="J1327" s="1" t="str">
        <f>IF(Table1[[#This Row],[age_certification]] = "","Not Rated",Table1[[#This Row],[age_certification]])</f>
        <v>TV-14</v>
      </c>
      <c r="K1327" s="18">
        <v>52</v>
      </c>
      <c r="L1327" s="9" t="s">
        <v>5315</v>
      </c>
      <c r="M1327" s="11">
        <v>6.9</v>
      </c>
      <c r="N1327" s="12">
        <v>2125</v>
      </c>
      <c r="O1327" t="str">
        <f>IF(Table1[[#This Row],[imdb_votes]]&gt;100000, "popular", "not popular")</f>
        <v>not popular</v>
      </c>
    </row>
    <row r="1328" spans="1:15" ht="15.75" customHeight="1" x14ac:dyDescent="0.3">
      <c r="A1328" s="1">
        <v>1326</v>
      </c>
      <c r="B1328" s="1" t="s">
        <v>5316</v>
      </c>
      <c r="C1328" s="1" t="s">
        <v>5317</v>
      </c>
      <c r="D1328" s="1" t="str">
        <f>TRIM(CLEAN(Table1[[#This Row],[title]]))</f>
        <v>The Letdown</v>
      </c>
      <c r="E1328" s="1" t="s">
        <v>32</v>
      </c>
      <c r="F1328" s="1" t="s">
        <v>5318</v>
      </c>
      <c r="G1328" s="12">
        <v>2016</v>
      </c>
      <c r="H1328" s="4" t="str">
        <f ca="1">IF(Table1[[#This Row],[release_year]]&gt;YEAR(TODAY()) - 50,"Yes", "No")</f>
        <v>Yes</v>
      </c>
      <c r="I1328"/>
      <c r="J1328" t="str">
        <f>IF(Table1[[#This Row],[age_certification]] = "","Not Rated",Table1[[#This Row],[age_certification]])</f>
        <v>Not Rated</v>
      </c>
      <c r="K1328" s="18">
        <v>30</v>
      </c>
      <c r="L1328" s="9" t="s">
        <v>5319</v>
      </c>
      <c r="M1328" s="11">
        <v>7.5</v>
      </c>
      <c r="N1328" s="12">
        <v>3253</v>
      </c>
      <c r="O1328" t="str">
        <f>IF(Table1[[#This Row],[imdb_votes]]&gt;100000, "popular", "not popular")</f>
        <v>not popular</v>
      </c>
    </row>
    <row r="1329" spans="1:15" ht="15.75" customHeight="1" x14ac:dyDescent="0.3">
      <c r="A1329" s="1">
        <v>1327</v>
      </c>
      <c r="B1329" s="1" t="s">
        <v>5320</v>
      </c>
      <c r="C1329" s="1" t="s">
        <v>5321</v>
      </c>
      <c r="D1329" s="1" t="str">
        <f>TRIM(CLEAN(Table1[[#This Row],[title]]))</f>
        <v>Case</v>
      </c>
      <c r="E1329" s="1" t="s">
        <v>32</v>
      </c>
      <c r="F1329" s="1" t="s">
        <v>5322</v>
      </c>
      <c r="G1329" s="12">
        <v>2015</v>
      </c>
      <c r="H1329" s="4" t="str">
        <f ca="1">IF(Table1[[#This Row],[release_year]]&gt;YEAR(TODAY()) - 50,"Yes", "No")</f>
        <v>Yes</v>
      </c>
      <c r="I1329"/>
      <c r="J1329" t="str">
        <f>IF(Table1[[#This Row],[age_certification]] = "","Not Rated",Table1[[#This Row],[age_certification]])</f>
        <v>Not Rated</v>
      </c>
      <c r="K1329" s="18">
        <v>46</v>
      </c>
      <c r="L1329" s="9" t="s">
        <v>5323</v>
      </c>
      <c r="M1329" s="11">
        <v>7</v>
      </c>
      <c r="N1329" s="12">
        <v>2688</v>
      </c>
      <c r="O1329" t="str">
        <f>IF(Table1[[#This Row],[imdb_votes]]&gt;100000, "popular", "not popular")</f>
        <v>not popular</v>
      </c>
    </row>
    <row r="1330" spans="1:15" ht="15.75" customHeight="1" x14ac:dyDescent="0.3">
      <c r="A1330" s="1">
        <v>1328</v>
      </c>
      <c r="B1330" s="1" t="s">
        <v>5324</v>
      </c>
      <c r="C1330" s="1" t="s">
        <v>5325</v>
      </c>
      <c r="D1330" s="1" t="str">
        <f>TRIM(CLEAN(Table1[[#This Row],[title]]))</f>
        <v>For the Love of Spock</v>
      </c>
      <c r="E1330" s="1" t="s">
        <v>13</v>
      </c>
      <c r="F1330" s="1" t="s">
        <v>5326</v>
      </c>
      <c r="G1330" s="12">
        <v>2016</v>
      </c>
      <c r="H1330" s="4" t="str">
        <f ca="1">IF(Table1[[#This Row],[release_year]]&gt;YEAR(TODAY()) - 50,"Yes", "No")</f>
        <v>Yes</v>
      </c>
      <c r="I1330"/>
      <c r="J1330" t="str">
        <f>IF(Table1[[#This Row],[age_certification]] = "","Not Rated",Table1[[#This Row],[age_certification]])</f>
        <v>Not Rated</v>
      </c>
      <c r="K1330" s="18">
        <v>105</v>
      </c>
      <c r="L1330" s="9" t="s">
        <v>5327</v>
      </c>
      <c r="M1330" s="11">
        <v>7.6</v>
      </c>
      <c r="N1330" s="12">
        <v>4349</v>
      </c>
      <c r="O1330" t="str">
        <f>IF(Table1[[#This Row],[imdb_votes]]&gt;100000, "popular", "not popular")</f>
        <v>not popular</v>
      </c>
    </row>
    <row r="1331" spans="1:15" ht="15.75" customHeight="1" x14ac:dyDescent="0.3">
      <c r="A1331" s="1">
        <v>1329</v>
      </c>
      <c r="B1331" s="1" t="s">
        <v>5328</v>
      </c>
      <c r="C1331" s="1" t="s">
        <v>5329</v>
      </c>
      <c r="D1331" s="1" t="str">
        <f>TRIM(CLEAN(Table1[[#This Row],[title]]))</f>
        <v>Suffragette</v>
      </c>
      <c r="E1331" s="1" t="s">
        <v>13</v>
      </c>
      <c r="F1331" s="1" t="s">
        <v>5330</v>
      </c>
      <c r="G1331" s="12">
        <v>2015</v>
      </c>
      <c r="H1331" s="4" t="str">
        <f ca="1">IF(Table1[[#This Row],[release_year]]&gt;YEAR(TODAY()) - 50,"Yes", "No")</f>
        <v>Yes</v>
      </c>
      <c r="I1331" s="1" t="s">
        <v>56</v>
      </c>
      <c r="J1331" s="1" t="str">
        <f>IF(Table1[[#This Row],[age_certification]] = "","Not Rated",Table1[[#This Row],[age_certification]])</f>
        <v>PG-13</v>
      </c>
      <c r="K1331" s="18">
        <v>106</v>
      </c>
      <c r="L1331" s="9" t="s">
        <v>5331</v>
      </c>
      <c r="M1331" s="11">
        <v>6.9</v>
      </c>
      <c r="N1331" s="12">
        <v>41529</v>
      </c>
      <c r="O1331" t="str">
        <f>IF(Table1[[#This Row],[imdb_votes]]&gt;100000, "popular", "not popular")</f>
        <v>not popular</v>
      </c>
    </row>
    <row r="1332" spans="1:15" ht="15.75" customHeight="1" x14ac:dyDescent="0.3">
      <c r="A1332" s="1">
        <v>1330</v>
      </c>
      <c r="B1332" s="1" t="s">
        <v>5332</v>
      </c>
      <c r="C1332" s="1" t="s">
        <v>5333</v>
      </c>
      <c r="D1332" s="1" t="str">
        <f>TRIM(CLEAN(Table1[[#This Row],[title]]))</f>
        <v>The Girl King</v>
      </c>
      <c r="E1332" s="1" t="s">
        <v>13</v>
      </c>
      <c r="F1332" s="1" t="s">
        <v>5334</v>
      </c>
      <c r="G1332" s="12">
        <v>2015</v>
      </c>
      <c r="H1332" s="4" t="str">
        <f ca="1">IF(Table1[[#This Row],[release_year]]&gt;YEAR(TODAY()) - 50,"Yes", "No")</f>
        <v>Yes</v>
      </c>
      <c r="I1332"/>
      <c r="J1332" t="str">
        <f>IF(Table1[[#This Row],[age_certification]] = "","Not Rated",Table1[[#This Row],[age_certification]])</f>
        <v>Not Rated</v>
      </c>
      <c r="K1332" s="18">
        <v>106</v>
      </c>
      <c r="L1332" s="9" t="s">
        <v>5335</v>
      </c>
      <c r="M1332" s="11">
        <v>5.8</v>
      </c>
      <c r="N1332" s="12">
        <v>4065</v>
      </c>
      <c r="O1332" t="str">
        <f>IF(Table1[[#This Row],[imdb_votes]]&gt;100000, "popular", "not popular")</f>
        <v>not popular</v>
      </c>
    </row>
    <row r="1333" spans="1:15" ht="15.75" customHeight="1" x14ac:dyDescent="0.3">
      <c r="A1333" s="1">
        <v>1331</v>
      </c>
      <c r="B1333" s="1" t="s">
        <v>5336</v>
      </c>
      <c r="C1333" s="1" t="s">
        <v>5337</v>
      </c>
      <c r="D1333" s="1" t="str">
        <f>TRIM(CLEAN(Table1[[#This Row],[title]]))</f>
        <v>Dream/Killer</v>
      </c>
      <c r="E1333" s="1" t="s">
        <v>13</v>
      </c>
      <c r="F1333" s="1" t="s">
        <v>5338</v>
      </c>
      <c r="G1333" s="12">
        <v>2015</v>
      </c>
      <c r="H1333" s="4" t="str">
        <f ca="1">IF(Table1[[#This Row],[release_year]]&gt;YEAR(TODAY()) - 50,"Yes", "No")</f>
        <v>Yes</v>
      </c>
      <c r="I1333"/>
      <c r="J1333" t="str">
        <f>IF(Table1[[#This Row],[age_certification]] = "","Not Rated",Table1[[#This Row],[age_certification]])</f>
        <v>Not Rated</v>
      </c>
      <c r="K1333" s="18">
        <v>107</v>
      </c>
      <c r="L1333" s="9" t="s">
        <v>5339</v>
      </c>
      <c r="M1333" s="11">
        <v>7.4</v>
      </c>
      <c r="N1333" s="12">
        <v>1938</v>
      </c>
      <c r="O1333" t="str">
        <f>IF(Table1[[#This Row],[imdb_votes]]&gt;100000, "popular", "not popular")</f>
        <v>not popular</v>
      </c>
    </row>
    <row r="1334" spans="1:15" ht="15.75" customHeight="1" x14ac:dyDescent="0.3">
      <c r="A1334" s="1">
        <v>1332</v>
      </c>
      <c r="B1334" s="1" t="s">
        <v>5340</v>
      </c>
      <c r="C1334" s="1" t="s">
        <v>5341</v>
      </c>
      <c r="D1334" s="1" t="str">
        <f>TRIM(CLEAN(Table1[[#This Row],[title]]))</f>
        <v>Sinatra: All or Nothing at All</v>
      </c>
      <c r="E1334" s="1" t="s">
        <v>32</v>
      </c>
      <c r="F1334" s="1" t="s">
        <v>5342</v>
      </c>
      <c r="G1334" s="12">
        <v>2015</v>
      </c>
      <c r="H1334" s="4" t="str">
        <f ca="1">IF(Table1[[#This Row],[release_year]]&gt;YEAR(TODAY()) - 50,"Yes", "No")</f>
        <v>Yes</v>
      </c>
      <c r="I1334" s="1" t="s">
        <v>34</v>
      </c>
      <c r="J1334" s="1" t="str">
        <f>IF(Table1[[#This Row],[age_certification]] = "","Not Rated",Table1[[#This Row],[age_certification]])</f>
        <v>TV-14</v>
      </c>
      <c r="K1334" s="18">
        <v>122</v>
      </c>
      <c r="L1334" s="9" t="s">
        <v>5343</v>
      </c>
      <c r="M1334" s="11">
        <v>8</v>
      </c>
      <c r="N1334" s="12">
        <v>2354</v>
      </c>
      <c r="O1334" t="str">
        <f>IF(Table1[[#This Row],[imdb_votes]]&gt;100000, "popular", "not popular")</f>
        <v>not popular</v>
      </c>
    </row>
    <row r="1335" spans="1:15" ht="15.75" customHeight="1" x14ac:dyDescent="0.3">
      <c r="A1335" s="1">
        <v>1333</v>
      </c>
      <c r="B1335" s="1" t="s">
        <v>5344</v>
      </c>
      <c r="C1335" s="1" t="s">
        <v>5345</v>
      </c>
      <c r="D1335" s="1" t="str">
        <f>TRIM(CLEAN(Table1[[#This Row],[title]]))</f>
        <v>Amanda Knox</v>
      </c>
      <c r="E1335" s="1" t="s">
        <v>13</v>
      </c>
      <c r="F1335" s="1" t="s">
        <v>5346</v>
      </c>
      <c r="G1335" s="12">
        <v>2016</v>
      </c>
      <c r="H1335" s="4" t="str">
        <f ca="1">IF(Table1[[#This Row],[release_year]]&gt;YEAR(TODAY()) - 50,"Yes", "No")</f>
        <v>Yes</v>
      </c>
      <c r="I1335"/>
      <c r="J1335" t="str">
        <f>IF(Table1[[#This Row],[age_certification]] = "","Not Rated",Table1[[#This Row],[age_certification]])</f>
        <v>Not Rated</v>
      </c>
      <c r="K1335" s="18">
        <v>92</v>
      </c>
      <c r="L1335" s="9" t="s">
        <v>5347</v>
      </c>
      <c r="M1335" s="11">
        <v>6.9</v>
      </c>
      <c r="N1335" s="12">
        <v>23969</v>
      </c>
      <c r="O1335" t="str">
        <f>IF(Table1[[#This Row],[imdb_votes]]&gt;100000, "popular", "not popular")</f>
        <v>not popular</v>
      </c>
    </row>
    <row r="1336" spans="1:15" ht="15.75" customHeight="1" x14ac:dyDescent="0.3">
      <c r="A1336" s="1">
        <v>1334</v>
      </c>
      <c r="B1336" s="1" t="s">
        <v>5348</v>
      </c>
      <c r="C1336" s="1" t="s">
        <v>5349</v>
      </c>
      <c r="D1336" s="1" t="str">
        <f>TRIM(CLEAN(Table1[[#This Row],[title]]))</f>
        <v>Tallulah</v>
      </c>
      <c r="E1336" s="1" t="s">
        <v>13</v>
      </c>
      <c r="F1336" s="1" t="s">
        <v>5350</v>
      </c>
      <c r="G1336" s="12">
        <v>2016</v>
      </c>
      <c r="H1336" s="4" t="str">
        <f ca="1">IF(Table1[[#This Row],[release_year]]&gt;YEAR(TODAY()) - 50,"Yes", "No")</f>
        <v>Yes</v>
      </c>
      <c r="I1336"/>
      <c r="J1336" t="str">
        <f>IF(Table1[[#This Row],[age_certification]] = "","Not Rated",Table1[[#This Row],[age_certification]])</f>
        <v>Not Rated</v>
      </c>
      <c r="K1336" s="18">
        <v>111</v>
      </c>
      <c r="L1336" s="9" t="s">
        <v>5351</v>
      </c>
      <c r="M1336" s="11">
        <v>6.7</v>
      </c>
      <c r="N1336" s="12">
        <v>20111</v>
      </c>
      <c r="O1336" t="str">
        <f>IF(Table1[[#This Row],[imdb_votes]]&gt;100000, "popular", "not popular")</f>
        <v>not popular</v>
      </c>
    </row>
    <row r="1337" spans="1:15" ht="15.75" customHeight="1" x14ac:dyDescent="0.3">
      <c r="A1337" s="1">
        <v>1335</v>
      </c>
      <c r="B1337" s="1" t="s">
        <v>5352</v>
      </c>
      <c r="C1337" s="1" t="s">
        <v>5353</v>
      </c>
      <c r="D1337" s="1" t="str">
        <f>TRIM(CLEAN(Table1[[#This Row],[title]]))</f>
        <v>By the Sea</v>
      </c>
      <c r="E1337" s="1" t="s">
        <v>13</v>
      </c>
      <c r="F1337" s="1" t="s">
        <v>5354</v>
      </c>
      <c r="G1337" s="12">
        <v>2015</v>
      </c>
      <c r="H1337" s="4" t="str">
        <f ca="1">IF(Table1[[#This Row],[release_year]]&gt;YEAR(TODAY()) - 50,"Yes", "No")</f>
        <v>Yes</v>
      </c>
      <c r="I1337" s="1" t="s">
        <v>15</v>
      </c>
      <c r="J1337" s="1" t="str">
        <f>IF(Table1[[#This Row],[age_certification]] = "","Not Rated",Table1[[#This Row],[age_certification]])</f>
        <v>R</v>
      </c>
      <c r="K1337" s="18">
        <v>122</v>
      </c>
      <c r="L1337" s="9" t="s">
        <v>5355</v>
      </c>
      <c r="M1337" s="11">
        <v>5.3</v>
      </c>
      <c r="N1337" s="12">
        <v>20541</v>
      </c>
      <c r="O1337" t="str">
        <f>IF(Table1[[#This Row],[imdb_votes]]&gt;100000, "popular", "not popular")</f>
        <v>not popular</v>
      </c>
    </row>
    <row r="1338" spans="1:15" ht="15.75" customHeight="1" x14ac:dyDescent="0.3">
      <c r="A1338" s="1">
        <v>1336</v>
      </c>
      <c r="B1338" s="1" t="s">
        <v>5356</v>
      </c>
      <c r="C1338" s="1" t="s">
        <v>5357</v>
      </c>
      <c r="D1338" s="1" t="str">
        <f>TRIM(CLEAN(Table1[[#This Row],[title]]))</f>
        <v>Marco Polo: One Hundred Eyes</v>
      </c>
      <c r="E1338" s="1" t="s">
        <v>13</v>
      </c>
      <c r="F1338" s="1" t="s">
        <v>5358</v>
      </c>
      <c r="G1338" s="12">
        <v>2015</v>
      </c>
      <c r="H1338" s="4" t="str">
        <f ca="1">IF(Table1[[#This Row],[release_year]]&gt;YEAR(TODAY()) - 50,"Yes", "No")</f>
        <v>Yes</v>
      </c>
      <c r="I1338"/>
      <c r="J1338" t="str">
        <f>IF(Table1[[#This Row],[age_certification]] = "","Not Rated",Table1[[#This Row],[age_certification]])</f>
        <v>Not Rated</v>
      </c>
      <c r="K1338" s="18">
        <v>28</v>
      </c>
      <c r="L1338" s="9" t="s">
        <v>5359</v>
      </c>
      <c r="M1338" s="11">
        <v>7.8</v>
      </c>
      <c r="N1338" s="12">
        <v>10742</v>
      </c>
      <c r="O1338" t="str">
        <f>IF(Table1[[#This Row],[imdb_votes]]&gt;100000, "popular", "not popular")</f>
        <v>not popular</v>
      </c>
    </row>
    <row r="1339" spans="1:15" ht="15.75" customHeight="1" x14ac:dyDescent="0.3">
      <c r="A1339" s="1">
        <v>1337</v>
      </c>
      <c r="B1339" s="1" t="s">
        <v>5360</v>
      </c>
      <c r="C1339" s="1" t="s">
        <v>5361</v>
      </c>
      <c r="D1339" s="1" t="str">
        <f>TRIM(CLEAN(Table1[[#This Row],[title]]))</f>
        <v>The Adventures of Puss in Boots</v>
      </c>
      <c r="E1339" s="1" t="s">
        <v>32</v>
      </c>
      <c r="F1339" s="1" t="s">
        <v>5362</v>
      </c>
      <c r="G1339" s="12">
        <v>2015</v>
      </c>
      <c r="H1339" s="4" t="str">
        <f ca="1">IF(Table1[[#This Row],[release_year]]&gt;YEAR(TODAY()) - 50,"Yes", "No")</f>
        <v>Yes</v>
      </c>
      <c r="I1339" s="1" t="s">
        <v>423</v>
      </c>
      <c r="J1339" s="1" t="str">
        <f>IF(Table1[[#This Row],[age_certification]] = "","Not Rated",Table1[[#This Row],[age_certification]])</f>
        <v>TV-Y7</v>
      </c>
      <c r="K1339" s="18">
        <v>23</v>
      </c>
      <c r="L1339" s="9" t="s">
        <v>5363</v>
      </c>
      <c r="M1339" s="11">
        <v>6.6</v>
      </c>
      <c r="N1339" s="12">
        <v>1696</v>
      </c>
      <c r="O1339" t="str">
        <f>IF(Table1[[#This Row],[imdb_votes]]&gt;100000, "popular", "not popular")</f>
        <v>not popular</v>
      </c>
    </row>
    <row r="1340" spans="1:15" ht="15.75" customHeight="1" x14ac:dyDescent="0.3">
      <c r="A1340" s="1">
        <v>1338</v>
      </c>
      <c r="B1340" s="1" t="s">
        <v>5364</v>
      </c>
      <c r="C1340" s="1" t="s">
        <v>5365</v>
      </c>
      <c r="D1340" s="1" t="str">
        <f>TRIM(CLEAN(Table1[[#This Row],[title]]))</f>
        <v>Last Chance U</v>
      </c>
      <c r="E1340" s="1" t="s">
        <v>32</v>
      </c>
      <c r="F1340" s="1" t="s">
        <v>5366</v>
      </c>
      <c r="G1340" s="12">
        <v>2016</v>
      </c>
      <c r="H1340" s="4" t="str">
        <f ca="1">IF(Table1[[#This Row],[release_year]]&gt;YEAR(TODAY()) - 50,"Yes", "No")</f>
        <v>Yes</v>
      </c>
      <c r="I1340" s="1" t="s">
        <v>132</v>
      </c>
      <c r="J1340" s="1" t="str">
        <f>IF(Table1[[#This Row],[age_certification]] = "","Not Rated",Table1[[#This Row],[age_certification]])</f>
        <v>TV-MA</v>
      </c>
      <c r="K1340" s="18">
        <v>55</v>
      </c>
      <c r="L1340" s="9" t="s">
        <v>5367</v>
      </c>
      <c r="M1340" s="11">
        <v>8.4</v>
      </c>
      <c r="N1340" s="12">
        <v>6789</v>
      </c>
      <c r="O1340" t="str">
        <f>IF(Table1[[#This Row],[imdb_votes]]&gt;100000, "popular", "not popular")</f>
        <v>not popular</v>
      </c>
    </row>
    <row r="1341" spans="1:15" ht="15.75" customHeight="1" x14ac:dyDescent="0.3">
      <c r="A1341" s="1">
        <v>1339</v>
      </c>
      <c r="B1341" s="1" t="s">
        <v>5368</v>
      </c>
      <c r="C1341" s="1" t="s">
        <v>5369</v>
      </c>
      <c r="D1341" s="1" t="str">
        <f>TRIM(CLEAN(Table1[[#This Row],[title]]))</f>
        <v>Molang</v>
      </c>
      <c r="E1341" s="1" t="s">
        <v>32</v>
      </c>
      <c r="F1341" s="1" t="s">
        <v>5370</v>
      </c>
      <c r="G1341" s="12">
        <v>2015</v>
      </c>
      <c r="H1341" s="4" t="str">
        <f ca="1">IF(Table1[[#This Row],[release_year]]&gt;YEAR(TODAY()) - 50,"Yes", "No")</f>
        <v>Yes</v>
      </c>
      <c r="I1341" s="1" t="s">
        <v>247</v>
      </c>
      <c r="J1341" s="1" t="str">
        <f>IF(Table1[[#This Row],[age_certification]] = "","Not Rated",Table1[[#This Row],[age_certification]])</f>
        <v>TV-G</v>
      </c>
      <c r="K1341" s="18">
        <v>3</v>
      </c>
      <c r="L1341" s="9" t="s">
        <v>5371</v>
      </c>
      <c r="M1341" s="11">
        <v>8.4</v>
      </c>
      <c r="N1341" s="12">
        <v>346</v>
      </c>
      <c r="O1341" t="str">
        <f>IF(Table1[[#This Row],[imdb_votes]]&gt;100000, "popular", "not popular")</f>
        <v>not popular</v>
      </c>
    </row>
    <row r="1342" spans="1:15" ht="15.75" customHeight="1" x14ac:dyDescent="0.3">
      <c r="A1342" s="1">
        <v>1340</v>
      </c>
      <c r="B1342" s="1" t="s">
        <v>5372</v>
      </c>
      <c r="C1342" s="1" t="s">
        <v>5373</v>
      </c>
      <c r="D1342" s="1" t="str">
        <f>TRIM(CLEAN(Table1[[#This Row],[title]]))</f>
        <v>Signal</v>
      </c>
      <c r="E1342" s="1" t="s">
        <v>32</v>
      </c>
      <c r="F1342" s="1" t="s">
        <v>5374</v>
      </c>
      <c r="G1342" s="12">
        <v>2016</v>
      </c>
      <c r="H1342" s="4" t="str">
        <f ca="1">IF(Table1[[#This Row],[release_year]]&gt;YEAR(TODAY()) - 50,"Yes", "No")</f>
        <v>Yes</v>
      </c>
      <c r="I1342" s="1" t="s">
        <v>132</v>
      </c>
      <c r="J1342" s="1" t="str">
        <f>IF(Table1[[#This Row],[age_certification]] = "","Not Rated",Table1[[#This Row],[age_certification]])</f>
        <v>TV-MA</v>
      </c>
      <c r="K1342" s="18">
        <v>71</v>
      </c>
      <c r="L1342" s="9" t="s">
        <v>5375</v>
      </c>
      <c r="M1342" s="11">
        <v>8.6</v>
      </c>
      <c r="N1342" s="12">
        <v>6338</v>
      </c>
      <c r="O1342" t="str">
        <f>IF(Table1[[#This Row],[imdb_votes]]&gt;100000, "popular", "not popular")</f>
        <v>not popular</v>
      </c>
    </row>
    <row r="1343" spans="1:15" ht="15.75" customHeight="1" x14ac:dyDescent="0.3">
      <c r="A1343" s="1">
        <v>1341</v>
      </c>
      <c r="B1343" s="1" t="s">
        <v>5376</v>
      </c>
      <c r="C1343" s="1" t="s">
        <v>5377</v>
      </c>
      <c r="D1343" s="1" t="str">
        <f>TRIM(CLEAN(Table1[[#This Row],[title]]))</f>
        <v>Between</v>
      </c>
      <c r="E1343" s="1" t="s">
        <v>32</v>
      </c>
      <c r="F1343" s="1" t="s">
        <v>5378</v>
      </c>
      <c r="G1343" s="12">
        <v>2015</v>
      </c>
      <c r="H1343" s="4" t="str">
        <f ca="1">IF(Table1[[#This Row],[release_year]]&gt;YEAR(TODAY()) - 50,"Yes", "No")</f>
        <v>Yes</v>
      </c>
      <c r="I1343" s="1" t="s">
        <v>34</v>
      </c>
      <c r="J1343" s="1" t="str">
        <f>IF(Table1[[#This Row],[age_certification]] = "","Not Rated",Table1[[#This Row],[age_certification]])</f>
        <v>TV-14</v>
      </c>
      <c r="K1343" s="18">
        <v>25</v>
      </c>
      <c r="L1343" s="9" t="s">
        <v>5379</v>
      </c>
      <c r="M1343" s="11">
        <v>6</v>
      </c>
      <c r="N1343" s="12">
        <v>9059</v>
      </c>
      <c r="O1343" t="str">
        <f>IF(Table1[[#This Row],[imdb_votes]]&gt;100000, "popular", "not popular")</f>
        <v>not popular</v>
      </c>
    </row>
    <row r="1344" spans="1:15" ht="15.75" customHeight="1" x14ac:dyDescent="0.3">
      <c r="A1344" s="1">
        <v>1342</v>
      </c>
      <c r="B1344" s="1" t="s">
        <v>5380</v>
      </c>
      <c r="C1344" s="1" t="s">
        <v>5381</v>
      </c>
      <c r="D1344" s="1" t="str">
        <f>TRIM(CLEAN(Table1[[#This Row],[title]]))</f>
        <v>Midnight Diner: Tokyo Stories</v>
      </c>
      <c r="E1344" s="1" t="s">
        <v>32</v>
      </c>
      <c r="F1344" s="1" t="s">
        <v>5382</v>
      </c>
      <c r="G1344" s="12">
        <v>2016</v>
      </c>
      <c r="H1344" s="4" t="str">
        <f ca="1">IF(Table1[[#This Row],[release_year]]&gt;YEAR(TODAY()) - 50,"Yes", "No")</f>
        <v>Yes</v>
      </c>
      <c r="I1344" s="1" t="s">
        <v>34</v>
      </c>
      <c r="J1344" s="1" t="str">
        <f>IF(Table1[[#This Row],[age_certification]] = "","Not Rated",Table1[[#This Row],[age_certification]])</f>
        <v>TV-14</v>
      </c>
      <c r="K1344" s="18">
        <v>28</v>
      </c>
      <c r="L1344" s="9" t="s">
        <v>5383</v>
      </c>
      <c r="M1344" s="11">
        <v>8.4</v>
      </c>
      <c r="N1344" s="12">
        <v>4109</v>
      </c>
      <c r="O1344" t="str">
        <f>IF(Table1[[#This Row],[imdb_votes]]&gt;100000, "popular", "not popular")</f>
        <v>not popular</v>
      </c>
    </row>
    <row r="1345" spans="1:15" ht="15.75" customHeight="1" x14ac:dyDescent="0.3">
      <c r="A1345" s="1">
        <v>1343</v>
      </c>
      <c r="B1345" s="1" t="s">
        <v>5384</v>
      </c>
      <c r="C1345" s="1" t="s">
        <v>5385</v>
      </c>
      <c r="D1345" s="1" t="str">
        <f>TRIM(CLEAN(Table1[[#This Row],[title]]))</f>
        <v>Ares</v>
      </c>
      <c r="E1345" s="1" t="s">
        <v>13</v>
      </c>
      <c r="F1345" s="1" t="s">
        <v>5386</v>
      </c>
      <c r="G1345" s="12">
        <v>2016</v>
      </c>
      <c r="H1345" s="4" t="str">
        <f ca="1">IF(Table1[[#This Row],[release_year]]&gt;YEAR(TODAY()) - 50,"Yes", "No")</f>
        <v>Yes</v>
      </c>
      <c r="I1345"/>
      <c r="J1345" t="str">
        <f>IF(Table1[[#This Row],[age_certification]] = "","Not Rated",Table1[[#This Row],[age_certification]])</f>
        <v>Not Rated</v>
      </c>
      <c r="K1345" s="18">
        <v>80</v>
      </c>
      <c r="L1345" s="9" t="s">
        <v>5387</v>
      </c>
      <c r="M1345" s="11">
        <v>6.2</v>
      </c>
      <c r="N1345" s="12">
        <v>3994</v>
      </c>
      <c r="O1345" t="str">
        <f>IF(Table1[[#This Row],[imdb_votes]]&gt;100000, "popular", "not popular")</f>
        <v>not popular</v>
      </c>
    </row>
    <row r="1346" spans="1:15" ht="15.75" customHeight="1" x14ac:dyDescent="0.3">
      <c r="A1346" s="1">
        <v>1344</v>
      </c>
      <c r="B1346" s="1" t="s">
        <v>5388</v>
      </c>
      <c r="C1346" s="1" t="s">
        <v>5389</v>
      </c>
      <c r="D1346" s="1" t="str">
        <f>TRIM(CLEAN(Table1[[#This Row],[title]]))</f>
        <v>Results</v>
      </c>
      <c r="E1346" s="1" t="s">
        <v>13</v>
      </c>
      <c r="F1346" s="1" t="s">
        <v>5390</v>
      </c>
      <c r="G1346" s="12">
        <v>2015</v>
      </c>
      <c r="H1346" s="4" t="str">
        <f ca="1">IF(Table1[[#This Row],[release_year]]&gt;YEAR(TODAY()) - 50,"Yes", "No")</f>
        <v>Yes</v>
      </c>
      <c r="I1346" s="1" t="s">
        <v>15</v>
      </c>
      <c r="J1346" s="1" t="str">
        <f>IF(Table1[[#This Row],[age_certification]] = "","Not Rated",Table1[[#This Row],[age_certification]])</f>
        <v>R</v>
      </c>
      <c r="K1346" s="18">
        <v>105</v>
      </c>
      <c r="L1346" s="9" t="s">
        <v>5391</v>
      </c>
      <c r="M1346" s="11">
        <v>5.4</v>
      </c>
      <c r="N1346" s="12">
        <v>7073</v>
      </c>
      <c r="O1346" t="str">
        <f>IF(Table1[[#This Row],[imdb_votes]]&gt;100000, "popular", "not popular")</f>
        <v>not popular</v>
      </c>
    </row>
    <row r="1347" spans="1:15" ht="15.75" customHeight="1" x14ac:dyDescent="0.3">
      <c r="A1347" s="1">
        <v>1345</v>
      </c>
      <c r="B1347" s="1" t="s">
        <v>5392</v>
      </c>
      <c r="C1347" s="1" t="s">
        <v>5393</v>
      </c>
      <c r="D1347" s="1" t="str">
        <f>TRIM(CLEAN(Table1[[#This Row],[title]]))</f>
        <v>I Am the Pretty Thing That Lives in the House</v>
      </c>
      <c r="E1347" s="1" t="s">
        <v>13</v>
      </c>
      <c r="F1347" s="1" t="s">
        <v>5394</v>
      </c>
      <c r="G1347" s="12">
        <v>2016</v>
      </c>
      <c r="H1347" s="4" t="str">
        <f ca="1">IF(Table1[[#This Row],[release_year]]&gt;YEAR(TODAY()) - 50,"Yes", "No")</f>
        <v>Yes</v>
      </c>
      <c r="I1347"/>
      <c r="J1347" t="str">
        <f>IF(Table1[[#This Row],[age_certification]] = "","Not Rated",Table1[[#This Row],[age_certification]])</f>
        <v>Not Rated</v>
      </c>
      <c r="K1347" s="18">
        <v>89</v>
      </c>
      <c r="L1347" s="9" t="s">
        <v>5395</v>
      </c>
      <c r="M1347" s="11">
        <v>4.5999999999999996</v>
      </c>
      <c r="N1347" s="12">
        <v>14491</v>
      </c>
      <c r="O1347" t="str">
        <f>IF(Table1[[#This Row],[imdb_votes]]&gt;100000, "popular", "not popular")</f>
        <v>not popular</v>
      </c>
    </row>
    <row r="1348" spans="1:15" ht="15.75" customHeight="1" x14ac:dyDescent="0.3">
      <c r="A1348" s="1">
        <v>1346</v>
      </c>
      <c r="B1348" s="1" t="s">
        <v>5396</v>
      </c>
      <c r="C1348" s="1" t="s">
        <v>5397</v>
      </c>
      <c r="D1348" s="1" t="str">
        <f>TRIM(CLEAN(Table1[[#This Row],[title]]))</f>
        <v>Reply 1988</v>
      </c>
      <c r="E1348" s="1" t="s">
        <v>32</v>
      </c>
      <c r="F1348" s="1" t="s">
        <v>5398</v>
      </c>
      <c r="G1348" s="12">
        <v>2015</v>
      </c>
      <c r="H1348" s="4" t="str">
        <f ca="1">IF(Table1[[#This Row],[release_year]]&gt;YEAR(TODAY()) - 50,"Yes", "No")</f>
        <v>Yes</v>
      </c>
      <c r="I1348" s="1" t="s">
        <v>34</v>
      </c>
      <c r="J1348" s="1" t="str">
        <f>IF(Table1[[#This Row],[age_certification]] = "","Not Rated",Table1[[#This Row],[age_certification]])</f>
        <v>TV-14</v>
      </c>
      <c r="K1348" s="18">
        <v>95</v>
      </c>
      <c r="L1348" s="9" t="s">
        <v>5399</v>
      </c>
      <c r="M1348" s="11">
        <v>9.1999999999999993</v>
      </c>
      <c r="N1348" s="12">
        <v>6557</v>
      </c>
      <c r="O1348" t="str">
        <f>IF(Table1[[#This Row],[imdb_votes]]&gt;100000, "popular", "not popular")</f>
        <v>not popular</v>
      </c>
    </row>
    <row r="1349" spans="1:15" ht="15.75" customHeight="1" x14ac:dyDescent="0.3">
      <c r="A1349" s="1">
        <v>1347</v>
      </c>
      <c r="B1349" s="1" t="s">
        <v>5400</v>
      </c>
      <c r="C1349" s="1" t="s">
        <v>5401</v>
      </c>
      <c r="D1349" s="1" t="str">
        <f>TRIM(CLEAN(Table1[[#This Row],[title]]))</f>
        <v>Sunny Bunnies</v>
      </c>
      <c r="E1349" s="1" t="s">
        <v>32</v>
      </c>
      <c r="F1349" s="1" t="s">
        <v>5402</v>
      </c>
      <c r="G1349" s="12">
        <v>2015</v>
      </c>
      <c r="H1349" s="4" t="str">
        <f ca="1">IF(Table1[[#This Row],[release_year]]&gt;YEAR(TODAY()) - 50,"Yes", "No")</f>
        <v>Yes</v>
      </c>
      <c r="I1349" s="1" t="s">
        <v>234</v>
      </c>
      <c r="J1349" s="1" t="str">
        <f>IF(Table1[[#This Row],[age_certification]] = "","Not Rated",Table1[[#This Row],[age_certification]])</f>
        <v>TV-Y</v>
      </c>
      <c r="K1349" s="18">
        <v>3</v>
      </c>
      <c r="L1349" s="9" t="s">
        <v>5403</v>
      </c>
      <c r="M1349" s="11">
        <v>6.6</v>
      </c>
      <c r="N1349" s="12">
        <v>95</v>
      </c>
      <c r="O1349" t="str">
        <f>IF(Table1[[#This Row],[imdb_votes]]&gt;100000, "popular", "not popular")</f>
        <v>not popular</v>
      </c>
    </row>
    <row r="1350" spans="1:15" ht="15.75" customHeight="1" x14ac:dyDescent="0.3">
      <c r="A1350" s="1">
        <v>1348</v>
      </c>
      <c r="B1350" s="1" t="s">
        <v>5404</v>
      </c>
      <c r="C1350" s="1" t="s">
        <v>5405</v>
      </c>
      <c r="D1350" s="1" t="str">
        <f>TRIM(CLEAN(Table1[[#This Row],[title]]))</f>
        <v>Cinderella and Four Knights</v>
      </c>
      <c r="E1350" s="1" t="s">
        <v>32</v>
      </c>
      <c r="F1350" s="1" t="s">
        <v>5406</v>
      </c>
      <c r="G1350" s="12">
        <v>2016</v>
      </c>
      <c r="H1350" s="4" t="str">
        <f ca="1">IF(Table1[[#This Row],[release_year]]&gt;YEAR(TODAY()) - 50,"Yes", "No")</f>
        <v>Yes</v>
      </c>
      <c r="I1350" s="1" t="s">
        <v>193</v>
      </c>
      <c r="J1350" s="1" t="str">
        <f>IF(Table1[[#This Row],[age_certification]] = "","Not Rated",Table1[[#This Row],[age_certification]])</f>
        <v>TV-PG</v>
      </c>
      <c r="K1350" s="18">
        <v>61</v>
      </c>
      <c r="L1350" s="9" t="s">
        <v>5407</v>
      </c>
      <c r="M1350" s="11">
        <v>7.5</v>
      </c>
      <c r="N1350" s="12">
        <v>3663</v>
      </c>
      <c r="O1350" t="str">
        <f>IF(Table1[[#This Row],[imdb_votes]]&gt;100000, "popular", "not popular")</f>
        <v>not popular</v>
      </c>
    </row>
    <row r="1351" spans="1:15" ht="15.75" customHeight="1" x14ac:dyDescent="0.3">
      <c r="A1351" s="1">
        <v>1349</v>
      </c>
      <c r="B1351" s="1" t="s">
        <v>5408</v>
      </c>
      <c r="C1351" s="1" t="s">
        <v>5409</v>
      </c>
      <c r="D1351" s="1" t="str">
        <f>TRIM(CLEAN(Table1[[#This Row],[title]]))</f>
        <v>Legends of the Hidden Temple</v>
      </c>
      <c r="E1351" s="1" t="s">
        <v>13</v>
      </c>
      <c r="F1351" s="1" t="s">
        <v>5410</v>
      </c>
      <c r="G1351" s="12">
        <v>2016</v>
      </c>
      <c r="H1351" s="4" t="str">
        <f ca="1">IF(Table1[[#This Row],[release_year]]&gt;YEAR(TODAY()) - 50,"Yes", "No")</f>
        <v>Yes</v>
      </c>
      <c r="I1351" s="1" t="s">
        <v>20</v>
      </c>
      <c r="J1351" s="1" t="str">
        <f>IF(Table1[[#This Row],[age_certification]] = "","Not Rated",Table1[[#This Row],[age_certification]])</f>
        <v>PG</v>
      </c>
      <c r="K1351" s="18">
        <v>68</v>
      </c>
      <c r="L1351" s="9" t="s">
        <v>5411</v>
      </c>
      <c r="M1351" s="11">
        <v>5.7</v>
      </c>
      <c r="N1351" s="12">
        <v>896</v>
      </c>
      <c r="O1351" t="str">
        <f>IF(Table1[[#This Row],[imdb_votes]]&gt;100000, "popular", "not popular")</f>
        <v>not popular</v>
      </c>
    </row>
    <row r="1352" spans="1:15" ht="15.75" customHeight="1" x14ac:dyDescent="0.3">
      <c r="A1352" s="1">
        <v>1350</v>
      </c>
      <c r="B1352" s="1" t="s">
        <v>5412</v>
      </c>
      <c r="C1352" s="1" t="s">
        <v>5413</v>
      </c>
      <c r="D1352" s="1" t="str">
        <f>TRIM(CLEAN(Table1[[#This Row],[title]]))</f>
        <v>Simon</v>
      </c>
      <c r="E1352" s="1" t="s">
        <v>32</v>
      </c>
      <c r="F1352" s="1" t="s">
        <v>5414</v>
      </c>
      <c r="G1352" s="12">
        <v>2016</v>
      </c>
      <c r="H1352" s="4" t="str">
        <f ca="1">IF(Table1[[#This Row],[release_year]]&gt;YEAR(TODAY()) - 50,"Yes", "No")</f>
        <v>Yes</v>
      </c>
      <c r="I1352" s="1" t="s">
        <v>234</v>
      </c>
      <c r="J1352" s="1" t="str">
        <f>IF(Table1[[#This Row],[age_certification]] = "","Not Rated",Table1[[#This Row],[age_certification]])</f>
        <v>TV-Y</v>
      </c>
      <c r="K1352" s="18">
        <v>5</v>
      </c>
      <c r="L1352" s="9" t="s">
        <v>5415</v>
      </c>
      <c r="M1352" s="11">
        <v>7</v>
      </c>
      <c r="N1352" s="12">
        <v>127</v>
      </c>
      <c r="O1352" t="str">
        <f>IF(Table1[[#This Row],[imdb_votes]]&gt;100000, "popular", "not popular")</f>
        <v>not popular</v>
      </c>
    </row>
    <row r="1353" spans="1:15" ht="15.75" customHeight="1" x14ac:dyDescent="0.3">
      <c r="A1353" s="1">
        <v>1351</v>
      </c>
      <c r="B1353" s="1" t="s">
        <v>5416</v>
      </c>
      <c r="C1353" s="1" t="s">
        <v>5417</v>
      </c>
      <c r="D1353" s="1" t="str">
        <f>TRIM(CLEAN(Table1[[#This Row],[title]]))</f>
        <v>David Brent: Life on the Road</v>
      </c>
      <c r="E1353" s="1" t="s">
        <v>13</v>
      </c>
      <c r="F1353" s="1" t="s">
        <v>5418</v>
      </c>
      <c r="G1353" s="12">
        <v>2016</v>
      </c>
      <c r="H1353" s="4" t="str">
        <f ca="1">IF(Table1[[#This Row],[release_year]]&gt;YEAR(TODAY()) - 50,"Yes", "No")</f>
        <v>Yes</v>
      </c>
      <c r="I1353"/>
      <c r="J1353" t="str">
        <f>IF(Table1[[#This Row],[age_certification]] = "","Not Rated",Table1[[#This Row],[age_certification]])</f>
        <v>Not Rated</v>
      </c>
      <c r="K1353" s="18">
        <v>96</v>
      </c>
      <c r="L1353" s="9" t="s">
        <v>5419</v>
      </c>
      <c r="M1353" s="11">
        <v>6.3</v>
      </c>
      <c r="N1353" s="12">
        <v>20005</v>
      </c>
      <c r="O1353" t="str">
        <f>IF(Table1[[#This Row],[imdb_votes]]&gt;100000, "popular", "not popular")</f>
        <v>not popular</v>
      </c>
    </row>
    <row r="1354" spans="1:15" ht="15.75" customHeight="1" x14ac:dyDescent="0.3">
      <c r="A1354" s="1">
        <v>1352</v>
      </c>
      <c r="B1354" s="1" t="s">
        <v>5420</v>
      </c>
      <c r="C1354" s="1" t="s">
        <v>5421</v>
      </c>
      <c r="D1354" s="1" t="str">
        <f>TRIM(CLEAN(Table1[[#This Row],[title]]))</f>
        <v>Conspiracy</v>
      </c>
      <c r="E1354" s="1" t="s">
        <v>32</v>
      </c>
      <c r="F1354" s="1" t="s">
        <v>5422</v>
      </c>
      <c r="G1354" s="12">
        <v>2015</v>
      </c>
      <c r="H1354" s="4" t="str">
        <f ca="1">IF(Table1[[#This Row],[release_year]]&gt;YEAR(TODAY()) - 50,"Yes", "No")</f>
        <v>Yes</v>
      </c>
      <c r="I1354" s="1" t="s">
        <v>34</v>
      </c>
      <c r="J1354" s="1" t="str">
        <f>IF(Table1[[#This Row],[age_certification]] = "","Not Rated",Table1[[#This Row],[age_certification]])</f>
        <v>TV-14</v>
      </c>
      <c r="K1354" s="18">
        <v>43</v>
      </c>
      <c r="L1354" s="9" t="s">
        <v>5423</v>
      </c>
      <c r="M1354" s="11">
        <v>6.2</v>
      </c>
      <c r="N1354" s="12">
        <v>367</v>
      </c>
      <c r="O1354" t="str">
        <f>IF(Table1[[#This Row],[imdb_votes]]&gt;100000, "popular", "not popular")</f>
        <v>not popular</v>
      </c>
    </row>
    <row r="1355" spans="1:15" ht="15.75" customHeight="1" x14ac:dyDescent="0.3">
      <c r="A1355" s="1">
        <v>1353</v>
      </c>
      <c r="B1355" s="1" t="s">
        <v>5424</v>
      </c>
      <c r="C1355" s="1" t="s">
        <v>5425</v>
      </c>
      <c r="D1355" s="1" t="str">
        <f>TRIM(CLEAN(Table1[[#This Row],[title]]))</f>
        <v>The Sound of Your Heart</v>
      </c>
      <c r="E1355" s="1" t="s">
        <v>32</v>
      </c>
      <c r="F1355" s="1" t="s">
        <v>5426</v>
      </c>
      <c r="G1355" s="12">
        <v>2016</v>
      </c>
      <c r="H1355" s="4" t="str">
        <f ca="1">IF(Table1[[#This Row],[release_year]]&gt;YEAR(TODAY()) - 50,"Yes", "No")</f>
        <v>Yes</v>
      </c>
      <c r="I1355"/>
      <c r="J1355" t="str">
        <f>IF(Table1[[#This Row],[age_certification]] = "","Not Rated",Table1[[#This Row],[age_certification]])</f>
        <v>Not Rated</v>
      </c>
      <c r="K1355" s="18">
        <v>24</v>
      </c>
      <c r="L1355" s="9" t="s">
        <v>5427</v>
      </c>
      <c r="M1355" s="11">
        <v>8.1999999999999904</v>
      </c>
      <c r="N1355" s="12">
        <v>1075</v>
      </c>
      <c r="O1355" t="str">
        <f>IF(Table1[[#This Row],[imdb_votes]]&gt;100000, "popular", "not popular")</f>
        <v>not popular</v>
      </c>
    </row>
    <row r="1356" spans="1:15" ht="15.75" customHeight="1" x14ac:dyDescent="0.3">
      <c r="A1356" s="1">
        <v>1354</v>
      </c>
      <c r="B1356" s="1" t="s">
        <v>5428</v>
      </c>
      <c r="C1356" s="1" t="s">
        <v>5429</v>
      </c>
      <c r="D1356" s="1" t="str">
        <f>TRIM(CLEAN(Table1[[#This Row],[title]]))</f>
        <v>Spotless</v>
      </c>
      <c r="E1356" s="1" t="s">
        <v>32</v>
      </c>
      <c r="F1356" s="1" t="s">
        <v>5430</v>
      </c>
      <c r="G1356" s="12">
        <v>2015</v>
      </c>
      <c r="H1356" s="4" t="str">
        <f ca="1">IF(Table1[[#This Row],[release_year]]&gt;YEAR(TODAY()) - 50,"Yes", "No")</f>
        <v>Yes</v>
      </c>
      <c r="I1356" s="1" t="s">
        <v>132</v>
      </c>
      <c r="J1356" s="1" t="str">
        <f>IF(Table1[[#This Row],[age_certification]] = "","Not Rated",Table1[[#This Row],[age_certification]])</f>
        <v>TV-MA</v>
      </c>
      <c r="K1356" s="18">
        <v>58</v>
      </c>
      <c r="L1356" s="9" t="s">
        <v>5431</v>
      </c>
      <c r="M1356" s="11">
        <v>7.7</v>
      </c>
      <c r="N1356" s="12">
        <v>3635</v>
      </c>
      <c r="O1356" t="str">
        <f>IF(Table1[[#This Row],[imdb_votes]]&gt;100000, "popular", "not popular")</f>
        <v>not popular</v>
      </c>
    </row>
    <row r="1357" spans="1:15" ht="15.75" customHeight="1" x14ac:dyDescent="0.3">
      <c r="A1357" s="1">
        <v>1355</v>
      </c>
      <c r="B1357" s="1" t="s">
        <v>5432</v>
      </c>
      <c r="C1357" s="1" t="s">
        <v>5433</v>
      </c>
      <c r="D1357" s="1" t="str">
        <f>TRIM(CLEAN(Table1[[#This Row],[title]]))</f>
        <v>Message from the King</v>
      </c>
      <c r="E1357" s="1" t="s">
        <v>13</v>
      </c>
      <c r="F1357" s="1" t="s">
        <v>5434</v>
      </c>
      <c r="G1357" s="12">
        <v>2016</v>
      </c>
      <c r="H1357" s="4" t="str">
        <f ca="1">IF(Table1[[#This Row],[release_year]]&gt;YEAR(TODAY()) - 50,"Yes", "No")</f>
        <v>Yes</v>
      </c>
      <c r="I1357" s="1" t="s">
        <v>15</v>
      </c>
      <c r="J1357" s="1" t="str">
        <f>IF(Table1[[#This Row],[age_certification]] = "","Not Rated",Table1[[#This Row],[age_certification]])</f>
        <v>R</v>
      </c>
      <c r="K1357" s="18">
        <v>102</v>
      </c>
      <c r="L1357" s="9" t="s">
        <v>5435</v>
      </c>
      <c r="M1357" s="11">
        <v>6.4</v>
      </c>
      <c r="N1357" s="12">
        <v>16180</v>
      </c>
      <c r="O1357" t="str">
        <f>IF(Table1[[#This Row],[imdb_votes]]&gt;100000, "popular", "not popular")</f>
        <v>not popular</v>
      </c>
    </row>
    <row r="1358" spans="1:15" ht="15.75" customHeight="1" x14ac:dyDescent="0.3">
      <c r="A1358" s="1">
        <v>1356</v>
      </c>
      <c r="B1358" s="1" t="s">
        <v>5436</v>
      </c>
      <c r="C1358" s="1" t="s">
        <v>5437</v>
      </c>
      <c r="D1358" s="1" t="str">
        <f>TRIM(CLEAN(Table1[[#This Row],[title]]))</f>
        <v>Sebastian Maniscalco: Why Would You Do That?</v>
      </c>
      <c r="E1358" s="1" t="s">
        <v>13</v>
      </c>
      <c r="F1358" s="1" t="s">
        <v>5438</v>
      </c>
      <c r="G1358" s="12">
        <v>2016</v>
      </c>
      <c r="H1358" s="4" t="str">
        <f ca="1">IF(Table1[[#This Row],[release_year]]&gt;YEAR(TODAY()) - 50,"Yes", "No")</f>
        <v>Yes</v>
      </c>
      <c r="I1358"/>
      <c r="J1358" t="str">
        <f>IF(Table1[[#This Row],[age_certification]] = "","Not Rated",Table1[[#This Row],[age_certification]])</f>
        <v>Not Rated</v>
      </c>
      <c r="K1358" s="18">
        <v>63</v>
      </c>
      <c r="L1358" s="9" t="s">
        <v>5439</v>
      </c>
      <c r="M1358" s="11">
        <v>7.3</v>
      </c>
      <c r="N1358" s="12">
        <v>1063</v>
      </c>
      <c r="O1358" t="str">
        <f>IF(Table1[[#This Row],[imdb_votes]]&gt;100000, "popular", "not popular")</f>
        <v>not popular</v>
      </c>
    </row>
    <row r="1359" spans="1:15" ht="15.75" customHeight="1" x14ac:dyDescent="0.3">
      <c r="A1359" s="1">
        <v>1357</v>
      </c>
      <c r="B1359" s="1" t="s">
        <v>5440</v>
      </c>
      <c r="C1359" s="1" t="s">
        <v>5441</v>
      </c>
      <c r="D1359" s="1" t="str">
        <f>TRIM(CLEAN(Table1[[#This Row],[title]]))</f>
        <v>Club de Cuervos</v>
      </c>
      <c r="E1359" s="1" t="s">
        <v>32</v>
      </c>
      <c r="F1359" s="1" t="s">
        <v>5442</v>
      </c>
      <c r="G1359" s="12">
        <v>2015</v>
      </c>
      <c r="H1359" s="4" t="str">
        <f ca="1">IF(Table1[[#This Row],[release_year]]&gt;YEAR(TODAY()) - 50,"Yes", "No")</f>
        <v>Yes</v>
      </c>
      <c r="I1359" s="1" t="s">
        <v>132</v>
      </c>
      <c r="J1359" s="1" t="str">
        <f>IF(Table1[[#This Row],[age_certification]] = "","Not Rated",Table1[[#This Row],[age_certification]])</f>
        <v>TV-MA</v>
      </c>
      <c r="K1359" s="18">
        <v>44</v>
      </c>
      <c r="L1359" s="9" t="s">
        <v>5443</v>
      </c>
      <c r="M1359" s="11">
        <v>8.1999999999999904</v>
      </c>
      <c r="N1359" s="12">
        <v>5514</v>
      </c>
      <c r="O1359" t="str">
        <f>IF(Table1[[#This Row],[imdb_votes]]&gt;100000, "popular", "not popular")</f>
        <v>not popular</v>
      </c>
    </row>
    <row r="1360" spans="1:15" ht="15.75" customHeight="1" x14ac:dyDescent="0.3">
      <c r="A1360" s="1">
        <v>1358</v>
      </c>
      <c r="B1360" s="1" t="s">
        <v>5444</v>
      </c>
      <c r="C1360" s="1" t="s">
        <v>5445</v>
      </c>
      <c r="D1360" s="1" t="str">
        <f>TRIM(CLEAN(Table1[[#This Row],[title]]))</f>
        <v>Little Things</v>
      </c>
      <c r="E1360" s="1" t="s">
        <v>32</v>
      </c>
      <c r="F1360" s="1" t="s">
        <v>5446</v>
      </c>
      <c r="G1360" s="12">
        <v>2016</v>
      </c>
      <c r="H1360" s="4" t="str">
        <f ca="1">IF(Table1[[#This Row],[release_year]]&gt;YEAR(TODAY()) - 50,"Yes", "No")</f>
        <v>Yes</v>
      </c>
      <c r="I1360" s="1" t="s">
        <v>132</v>
      </c>
      <c r="J1360" s="1" t="str">
        <f>IF(Table1[[#This Row],[age_certification]] = "","Not Rated",Table1[[#This Row],[age_certification]])</f>
        <v>TV-MA</v>
      </c>
      <c r="K1360" s="18">
        <v>25</v>
      </c>
      <c r="L1360" s="9" t="s">
        <v>5447</v>
      </c>
      <c r="M1360" s="11">
        <v>8.1999999999999904</v>
      </c>
      <c r="N1360" s="12">
        <v>6461</v>
      </c>
      <c r="O1360" t="str">
        <f>IF(Table1[[#This Row],[imdb_votes]]&gt;100000, "popular", "not popular")</f>
        <v>not popular</v>
      </c>
    </row>
    <row r="1361" spans="1:15" ht="15.75" customHeight="1" x14ac:dyDescent="0.3">
      <c r="A1361" s="1">
        <v>1359</v>
      </c>
      <c r="B1361" s="1" t="s">
        <v>5448</v>
      </c>
      <c r="C1361" s="1" t="s">
        <v>5449</v>
      </c>
      <c r="D1361" s="1" t="str">
        <f>TRIM(CLEAN(Table1[[#This Row],[title]]))</f>
        <v>Care Bears and Cousins</v>
      </c>
      <c r="E1361" s="1" t="s">
        <v>32</v>
      </c>
      <c r="F1361" s="1" t="s">
        <v>5449</v>
      </c>
      <c r="G1361" s="12">
        <v>2015</v>
      </c>
      <c r="H1361" s="4" t="str">
        <f ca="1">IF(Table1[[#This Row],[release_year]]&gt;YEAR(TODAY()) - 50,"Yes", "No")</f>
        <v>Yes</v>
      </c>
      <c r="I1361" s="1" t="s">
        <v>234</v>
      </c>
      <c r="J1361" s="1" t="str">
        <f>IF(Table1[[#This Row],[age_certification]] = "","Not Rated",Table1[[#This Row],[age_certification]])</f>
        <v>TV-Y</v>
      </c>
      <c r="K1361" s="18">
        <v>23</v>
      </c>
      <c r="L1361" s="9" t="s">
        <v>5450</v>
      </c>
      <c r="M1361" s="11">
        <v>6.8</v>
      </c>
      <c r="N1361" s="12">
        <v>82</v>
      </c>
      <c r="O1361" t="str">
        <f>IF(Table1[[#This Row],[imdb_votes]]&gt;100000, "popular", "not popular")</f>
        <v>not popular</v>
      </c>
    </row>
    <row r="1362" spans="1:15" ht="15.75" customHeight="1" x14ac:dyDescent="0.3">
      <c r="A1362" s="1">
        <v>1360</v>
      </c>
      <c r="B1362" s="1" t="s">
        <v>5451</v>
      </c>
      <c r="C1362" s="1" t="s">
        <v>5452</v>
      </c>
      <c r="D1362" s="1" t="str">
        <f>TRIM(CLEAN(Table1[[#This Row],[title]]))</f>
        <v>Sleight</v>
      </c>
      <c r="E1362" s="1" t="s">
        <v>13</v>
      </c>
      <c r="F1362" s="1" t="s">
        <v>5453</v>
      </c>
      <c r="G1362" s="12">
        <v>2016</v>
      </c>
      <c r="H1362" s="4" t="str">
        <f ca="1">IF(Table1[[#This Row],[release_year]]&gt;YEAR(TODAY()) - 50,"Yes", "No")</f>
        <v>Yes</v>
      </c>
      <c r="I1362" s="1" t="s">
        <v>15</v>
      </c>
      <c r="J1362" s="1" t="str">
        <f>IF(Table1[[#This Row],[age_certification]] = "","Not Rated",Table1[[#This Row],[age_certification]])</f>
        <v>R</v>
      </c>
      <c r="K1362" s="18">
        <v>89</v>
      </c>
      <c r="L1362" s="9" t="s">
        <v>5454</v>
      </c>
      <c r="M1362" s="11">
        <v>5.9</v>
      </c>
      <c r="N1362" s="12">
        <v>8644</v>
      </c>
      <c r="O1362" t="str">
        <f>IF(Table1[[#This Row],[imdb_votes]]&gt;100000, "popular", "not popular")</f>
        <v>not popular</v>
      </c>
    </row>
    <row r="1363" spans="1:15" ht="15.75" customHeight="1" x14ac:dyDescent="0.3">
      <c r="A1363" s="1">
        <v>1361</v>
      </c>
      <c r="B1363" s="1" t="s">
        <v>5455</v>
      </c>
      <c r="C1363" s="1" t="s">
        <v>5456</v>
      </c>
      <c r="D1363" s="1" t="str">
        <f>TRIM(CLEAN(Table1[[#This Row],[title]]))</f>
        <v>Middle School: The Worst Years of My Life</v>
      </c>
      <c r="E1363" s="1" t="s">
        <v>13</v>
      </c>
      <c r="F1363" s="1" t="s">
        <v>5457</v>
      </c>
      <c r="G1363" s="12">
        <v>2016</v>
      </c>
      <c r="H1363" s="4" t="str">
        <f ca="1">IF(Table1[[#This Row],[release_year]]&gt;YEAR(TODAY()) - 50,"Yes", "No")</f>
        <v>Yes</v>
      </c>
      <c r="I1363" s="1" t="s">
        <v>20</v>
      </c>
      <c r="J1363" s="1" t="str">
        <f>IF(Table1[[#This Row],[age_certification]] = "","Not Rated",Table1[[#This Row],[age_certification]])</f>
        <v>PG</v>
      </c>
      <c r="K1363" s="18">
        <v>92</v>
      </c>
      <c r="L1363" s="9" t="s">
        <v>5458</v>
      </c>
      <c r="M1363" s="11">
        <v>6</v>
      </c>
      <c r="N1363" s="12">
        <v>8972</v>
      </c>
      <c r="O1363" t="str">
        <f>IF(Table1[[#This Row],[imdb_votes]]&gt;100000, "popular", "not popular")</f>
        <v>not popular</v>
      </c>
    </row>
    <row r="1364" spans="1:15" ht="15.75" customHeight="1" x14ac:dyDescent="0.3">
      <c r="A1364" s="1">
        <v>1362</v>
      </c>
      <c r="B1364" s="1" t="s">
        <v>5459</v>
      </c>
      <c r="C1364" s="1" t="s">
        <v>5460</v>
      </c>
      <c r="D1364" s="1" t="str">
        <f>TRIM(CLEAN(Table1[[#This Row],[title]]))</f>
        <v>Kuromukuro</v>
      </c>
      <c r="E1364" s="1" t="s">
        <v>32</v>
      </c>
      <c r="F1364" s="1" t="s">
        <v>5461</v>
      </c>
      <c r="G1364" s="12">
        <v>2016</v>
      </c>
      <c r="H1364" s="4" t="str">
        <f ca="1">IF(Table1[[#This Row],[release_year]]&gt;YEAR(TODAY()) - 50,"Yes", "No")</f>
        <v>Yes</v>
      </c>
      <c r="I1364" s="1" t="s">
        <v>34</v>
      </c>
      <c r="J1364" s="1" t="str">
        <f>IF(Table1[[#This Row],[age_certification]] = "","Not Rated",Table1[[#This Row],[age_certification]])</f>
        <v>TV-14</v>
      </c>
      <c r="K1364" s="18">
        <v>24</v>
      </c>
      <c r="L1364" s="9" t="s">
        <v>5462</v>
      </c>
      <c r="M1364" s="11">
        <v>7.2</v>
      </c>
      <c r="N1364" s="12">
        <v>1265</v>
      </c>
      <c r="O1364" t="str">
        <f>IF(Table1[[#This Row],[imdb_votes]]&gt;100000, "popular", "not popular")</f>
        <v>not popular</v>
      </c>
    </row>
    <row r="1365" spans="1:15" ht="15.75" customHeight="1" x14ac:dyDescent="0.3">
      <c r="A1365" s="1">
        <v>1363</v>
      </c>
      <c r="B1365" s="1" t="s">
        <v>5463</v>
      </c>
      <c r="C1365" s="1" t="s">
        <v>5464</v>
      </c>
      <c r="D1365" s="1" t="str">
        <f>TRIM(CLEAN(Table1[[#This Row],[title]]))</f>
        <v>Rock the Kasbah</v>
      </c>
      <c r="E1365" s="1" t="s">
        <v>13</v>
      </c>
      <c r="F1365" s="1" t="s">
        <v>5465</v>
      </c>
      <c r="G1365" s="12">
        <v>2015</v>
      </c>
      <c r="H1365" s="4" t="str">
        <f ca="1">IF(Table1[[#This Row],[release_year]]&gt;YEAR(TODAY()) - 50,"Yes", "No")</f>
        <v>Yes</v>
      </c>
      <c r="I1365" s="1" t="s">
        <v>15</v>
      </c>
      <c r="J1365" s="1" t="str">
        <f>IF(Table1[[#This Row],[age_certification]] = "","Not Rated",Table1[[#This Row],[age_certification]])</f>
        <v>R</v>
      </c>
      <c r="K1365" s="18">
        <v>100</v>
      </c>
      <c r="L1365" s="9" t="s">
        <v>5466</v>
      </c>
      <c r="M1365" s="11">
        <v>5.5</v>
      </c>
      <c r="N1365" s="12">
        <v>11963</v>
      </c>
      <c r="O1365" t="str">
        <f>IF(Table1[[#This Row],[imdb_votes]]&gt;100000, "popular", "not popular")</f>
        <v>not popular</v>
      </c>
    </row>
    <row r="1366" spans="1:15" ht="15.75" customHeight="1" x14ac:dyDescent="0.3">
      <c r="A1366" s="1">
        <v>1364</v>
      </c>
      <c r="B1366" s="1" t="s">
        <v>5467</v>
      </c>
      <c r="C1366" s="1" t="s">
        <v>5468</v>
      </c>
      <c r="D1366" s="1" t="str">
        <f>TRIM(CLEAN(Table1[[#This Row],[title]]))</f>
        <v>Marseille</v>
      </c>
      <c r="E1366" s="1" t="s">
        <v>32</v>
      </c>
      <c r="F1366" s="1" t="s">
        <v>5469</v>
      </c>
      <c r="G1366" s="12">
        <v>2016</v>
      </c>
      <c r="H1366" s="4" t="str">
        <f ca="1">IF(Table1[[#This Row],[release_year]]&gt;YEAR(TODAY()) - 50,"Yes", "No")</f>
        <v>Yes</v>
      </c>
      <c r="I1366" s="1" t="s">
        <v>132</v>
      </c>
      <c r="J1366" s="1" t="str">
        <f>IF(Table1[[#This Row],[age_certification]] = "","Not Rated",Table1[[#This Row],[age_certification]])</f>
        <v>TV-MA</v>
      </c>
      <c r="K1366" s="18">
        <v>46</v>
      </c>
      <c r="L1366" s="9" t="s">
        <v>5470</v>
      </c>
      <c r="M1366" s="11">
        <v>6.9</v>
      </c>
      <c r="N1366" s="12">
        <v>5083</v>
      </c>
      <c r="O1366" t="str">
        <f>IF(Table1[[#This Row],[imdb_votes]]&gt;100000, "popular", "not popular")</f>
        <v>not popular</v>
      </c>
    </row>
    <row r="1367" spans="1:15" ht="15.75" customHeight="1" x14ac:dyDescent="0.3">
      <c r="A1367" s="1">
        <v>1365</v>
      </c>
      <c r="B1367" s="1" t="s">
        <v>5471</v>
      </c>
      <c r="C1367" s="1" t="s">
        <v>5472</v>
      </c>
      <c r="D1367" s="1" t="str">
        <f>TRIM(CLEAN(Table1[[#This Row],[title]]))</f>
        <v>Puffin Rock</v>
      </c>
      <c r="E1367" s="1" t="s">
        <v>32</v>
      </c>
      <c r="F1367" s="1" t="s">
        <v>5473</v>
      </c>
      <c r="G1367" s="12">
        <v>2015</v>
      </c>
      <c r="H1367" s="4" t="str">
        <f ca="1">IF(Table1[[#This Row],[release_year]]&gt;YEAR(TODAY()) - 50,"Yes", "No")</f>
        <v>Yes</v>
      </c>
      <c r="I1367" s="1" t="s">
        <v>234</v>
      </c>
      <c r="J1367" s="1" t="str">
        <f>IF(Table1[[#This Row],[age_certification]] = "","Not Rated",Table1[[#This Row],[age_certification]])</f>
        <v>TV-Y</v>
      </c>
      <c r="K1367" s="18">
        <v>11</v>
      </c>
      <c r="L1367" s="9" t="s">
        <v>5474</v>
      </c>
      <c r="M1367" s="11">
        <v>8.6999999999999904</v>
      </c>
      <c r="N1367" s="12">
        <v>891</v>
      </c>
      <c r="O1367" t="str">
        <f>IF(Table1[[#This Row],[imdb_votes]]&gt;100000, "popular", "not popular")</f>
        <v>not popular</v>
      </c>
    </row>
    <row r="1368" spans="1:15" ht="15.75" customHeight="1" x14ac:dyDescent="0.3">
      <c r="A1368" s="1">
        <v>1366</v>
      </c>
      <c r="B1368" s="1" t="s">
        <v>5475</v>
      </c>
      <c r="C1368" s="1" t="s">
        <v>5476</v>
      </c>
      <c r="D1368" s="1" t="str">
        <f>TRIM(CLEAN(Table1[[#This Row],[title]]))</f>
        <v>Chef's Table: France</v>
      </c>
      <c r="E1368" s="1" t="s">
        <v>32</v>
      </c>
      <c r="F1368" s="1" t="s">
        <v>5477</v>
      </c>
      <c r="G1368" s="12">
        <v>2016</v>
      </c>
      <c r="H1368" s="4" t="str">
        <f ca="1">IF(Table1[[#This Row],[release_year]]&gt;YEAR(TODAY()) - 50,"Yes", "No")</f>
        <v>Yes</v>
      </c>
      <c r="I1368" s="1" t="s">
        <v>34</v>
      </c>
      <c r="J1368" s="1" t="str">
        <f>IF(Table1[[#This Row],[age_certification]] = "","Not Rated",Table1[[#This Row],[age_certification]])</f>
        <v>TV-14</v>
      </c>
      <c r="K1368" s="18">
        <v>60</v>
      </c>
      <c r="L1368" s="9" t="s">
        <v>5478</v>
      </c>
      <c r="M1368" s="11">
        <v>8.1999999999999904</v>
      </c>
      <c r="N1368" s="12">
        <v>1723</v>
      </c>
      <c r="O1368" t="str">
        <f>IF(Table1[[#This Row],[imdb_votes]]&gt;100000, "popular", "not popular")</f>
        <v>not popular</v>
      </c>
    </row>
    <row r="1369" spans="1:15" ht="15.75" customHeight="1" x14ac:dyDescent="0.3">
      <c r="A1369" s="1">
        <v>1367</v>
      </c>
      <c r="B1369" s="1" t="s">
        <v>5479</v>
      </c>
      <c r="C1369" s="1" t="s">
        <v>5480</v>
      </c>
      <c r="D1369" s="1" t="str">
        <f>TRIM(CLEAN(Table1[[#This Row],[title]]))</f>
        <v>Veteran</v>
      </c>
      <c r="E1369" s="1" t="s">
        <v>13</v>
      </c>
      <c r="F1369" s="1" t="s">
        <v>5481</v>
      </c>
      <c r="G1369" s="12">
        <v>2015</v>
      </c>
      <c r="H1369" s="4" t="str">
        <f ca="1">IF(Table1[[#This Row],[release_year]]&gt;YEAR(TODAY()) - 50,"Yes", "No")</f>
        <v>Yes</v>
      </c>
      <c r="I1369"/>
      <c r="J1369" t="str">
        <f>IF(Table1[[#This Row],[age_certification]] = "","Not Rated",Table1[[#This Row],[age_certification]])</f>
        <v>Not Rated</v>
      </c>
      <c r="K1369" s="18">
        <v>124</v>
      </c>
      <c r="L1369" s="9" t="s">
        <v>5482</v>
      </c>
      <c r="M1369" s="11">
        <v>7</v>
      </c>
      <c r="N1369" s="12">
        <v>6501</v>
      </c>
      <c r="O1369" t="str">
        <f>IF(Table1[[#This Row],[imdb_votes]]&gt;100000, "popular", "not popular")</f>
        <v>not popular</v>
      </c>
    </row>
    <row r="1370" spans="1:15" ht="15.75" customHeight="1" x14ac:dyDescent="0.3">
      <c r="A1370" s="1">
        <v>1368</v>
      </c>
      <c r="B1370" s="1" t="s">
        <v>5483</v>
      </c>
      <c r="C1370" s="1" t="s">
        <v>5484</v>
      </c>
      <c r="D1370" s="1" t="str">
        <f>TRIM(CLEAN(Table1[[#This Row],[title]]))</f>
        <v>A Very Murray Christmas</v>
      </c>
      <c r="E1370" s="1" t="s">
        <v>13</v>
      </c>
      <c r="F1370" s="1" t="s">
        <v>5485</v>
      </c>
      <c r="G1370" s="12">
        <v>2015</v>
      </c>
      <c r="H1370" s="4" t="str">
        <f ca="1">IF(Table1[[#This Row],[release_year]]&gt;YEAR(TODAY()) - 50,"Yes", "No")</f>
        <v>Yes</v>
      </c>
      <c r="I1370"/>
      <c r="J1370" t="str">
        <f>IF(Table1[[#This Row],[age_certification]] = "","Not Rated",Table1[[#This Row],[age_certification]])</f>
        <v>Not Rated</v>
      </c>
      <c r="K1370" s="18">
        <v>56</v>
      </c>
      <c r="L1370" s="9" t="s">
        <v>5486</v>
      </c>
      <c r="M1370" s="11">
        <v>5.5</v>
      </c>
      <c r="N1370" s="12">
        <v>15428</v>
      </c>
      <c r="O1370" t="str">
        <f>IF(Table1[[#This Row],[imdb_votes]]&gt;100000, "popular", "not popular")</f>
        <v>not popular</v>
      </c>
    </row>
    <row r="1371" spans="1:15" ht="15.75" customHeight="1" x14ac:dyDescent="0.3">
      <c r="A1371" s="1">
        <v>1369</v>
      </c>
      <c r="B1371" s="1" t="s">
        <v>5487</v>
      </c>
      <c r="C1371" s="1" t="s">
        <v>5488</v>
      </c>
      <c r="D1371" s="1" t="str">
        <f>TRIM(CLEAN(Table1[[#This Row],[title]]))</f>
        <v>The Method</v>
      </c>
      <c r="E1371" s="1" t="s">
        <v>32</v>
      </c>
      <c r="F1371" s="1" t="s">
        <v>5489</v>
      </c>
      <c r="G1371" s="12">
        <v>2015</v>
      </c>
      <c r="H1371" s="4" t="str">
        <f ca="1">IF(Table1[[#This Row],[release_year]]&gt;YEAR(TODAY()) - 50,"Yes", "No")</f>
        <v>Yes</v>
      </c>
      <c r="I1371" s="1" t="s">
        <v>132</v>
      </c>
      <c r="J1371" s="1" t="str">
        <f>IF(Table1[[#This Row],[age_certification]] = "","Not Rated",Table1[[#This Row],[age_certification]])</f>
        <v>TV-MA</v>
      </c>
      <c r="K1371" s="18">
        <v>51</v>
      </c>
      <c r="L1371" s="9" t="s">
        <v>5490</v>
      </c>
      <c r="M1371" s="11">
        <v>7.4</v>
      </c>
      <c r="N1371" s="12">
        <v>2784</v>
      </c>
      <c r="O1371" t="str">
        <f>IF(Table1[[#This Row],[imdb_votes]]&gt;100000, "popular", "not popular")</f>
        <v>not popular</v>
      </c>
    </row>
    <row r="1372" spans="1:15" ht="15.75" customHeight="1" x14ac:dyDescent="0.3">
      <c r="A1372" s="1">
        <v>1370</v>
      </c>
      <c r="B1372" s="1" t="s">
        <v>5491</v>
      </c>
      <c r="C1372" s="1" t="s">
        <v>5492</v>
      </c>
      <c r="D1372" s="1" t="str">
        <f>TRIM(CLEAN(Table1[[#This Row],[title]]))</f>
        <v>Skylanders Academy</v>
      </c>
      <c r="E1372" s="1" t="s">
        <v>32</v>
      </c>
      <c r="F1372" s="1" t="s">
        <v>5493</v>
      </c>
      <c r="G1372" s="12">
        <v>2016</v>
      </c>
      <c r="H1372" s="4" t="str">
        <f ca="1">IF(Table1[[#This Row],[release_year]]&gt;YEAR(TODAY()) - 50,"Yes", "No")</f>
        <v>Yes</v>
      </c>
      <c r="I1372" s="1" t="s">
        <v>423</v>
      </c>
      <c r="J1372" s="1" t="str">
        <f>IF(Table1[[#This Row],[age_certification]] = "","Not Rated",Table1[[#This Row],[age_certification]])</f>
        <v>TV-Y7</v>
      </c>
      <c r="K1372" s="18">
        <v>23</v>
      </c>
      <c r="L1372" s="9" t="s">
        <v>5494</v>
      </c>
      <c r="M1372" s="11">
        <v>6.7</v>
      </c>
      <c r="N1372" s="12">
        <v>730</v>
      </c>
      <c r="O1372" t="str">
        <f>IF(Table1[[#This Row],[imdb_votes]]&gt;100000, "popular", "not popular")</f>
        <v>not popular</v>
      </c>
    </row>
    <row r="1373" spans="1:15" ht="15.75" customHeight="1" x14ac:dyDescent="0.3">
      <c r="A1373" s="1">
        <v>1371</v>
      </c>
      <c r="B1373" s="1" t="s">
        <v>5495</v>
      </c>
      <c r="C1373" s="1" t="s">
        <v>5496</v>
      </c>
      <c r="D1373" s="1" t="str">
        <f>TRIM(CLEAN(Table1[[#This Row],[title]]))</f>
        <v>Kevin Hart: What Now?</v>
      </c>
      <c r="E1373" s="1" t="s">
        <v>13</v>
      </c>
      <c r="F1373" s="1" t="s">
        <v>5497</v>
      </c>
      <c r="G1373" s="12">
        <v>2016</v>
      </c>
      <c r="H1373" s="4" t="str">
        <f ca="1">IF(Table1[[#This Row],[release_year]]&gt;YEAR(TODAY()) - 50,"Yes", "No")</f>
        <v>Yes</v>
      </c>
      <c r="I1373" s="1" t="s">
        <v>15</v>
      </c>
      <c r="J1373" s="1" t="str">
        <f>IF(Table1[[#This Row],[age_certification]] = "","Not Rated",Table1[[#This Row],[age_certification]])</f>
        <v>R</v>
      </c>
      <c r="K1373" s="18">
        <v>96</v>
      </c>
      <c r="L1373" s="9" t="s">
        <v>5498</v>
      </c>
      <c r="M1373" s="11">
        <v>5.9</v>
      </c>
      <c r="N1373" s="12">
        <v>9458</v>
      </c>
      <c r="O1373" t="str">
        <f>IF(Table1[[#This Row],[imdb_votes]]&gt;100000, "popular", "not popular")</f>
        <v>not popular</v>
      </c>
    </row>
    <row r="1374" spans="1:15" ht="15.75" customHeight="1" x14ac:dyDescent="0.3">
      <c r="A1374" s="1">
        <v>1372</v>
      </c>
      <c r="B1374" s="1" t="s">
        <v>5499</v>
      </c>
      <c r="C1374" s="1" t="s">
        <v>5500</v>
      </c>
      <c r="D1374" s="1" t="str">
        <f>TRIM(CLEAN(Table1[[#This Row],[title]]))</f>
        <v>Extraction</v>
      </c>
      <c r="E1374" s="1" t="s">
        <v>13</v>
      </c>
      <c r="F1374" s="1" t="s">
        <v>5501</v>
      </c>
      <c r="G1374" s="12">
        <v>2015</v>
      </c>
      <c r="H1374" s="4" t="str">
        <f ca="1">IF(Table1[[#This Row],[release_year]]&gt;YEAR(TODAY()) - 50,"Yes", "No")</f>
        <v>Yes</v>
      </c>
      <c r="I1374" s="1" t="s">
        <v>15</v>
      </c>
      <c r="J1374" s="1" t="str">
        <f>IF(Table1[[#This Row],[age_certification]] = "","Not Rated",Table1[[#This Row],[age_certification]])</f>
        <v>R</v>
      </c>
      <c r="K1374" s="18">
        <v>92</v>
      </c>
      <c r="L1374" s="9" t="s">
        <v>5502</v>
      </c>
      <c r="M1374" s="11">
        <v>4.0999999999999996</v>
      </c>
      <c r="N1374" s="12">
        <v>11180</v>
      </c>
      <c r="O1374" t="str">
        <f>IF(Table1[[#This Row],[imdb_votes]]&gt;100000, "popular", "not popular")</f>
        <v>not popular</v>
      </c>
    </row>
    <row r="1375" spans="1:15" ht="15.75" customHeight="1" x14ac:dyDescent="0.3">
      <c r="A1375" s="1">
        <v>1373</v>
      </c>
      <c r="B1375" s="1" t="s">
        <v>5503</v>
      </c>
      <c r="C1375" s="1" t="s">
        <v>5504</v>
      </c>
      <c r="D1375" s="1" t="str">
        <f>TRIM(CLEAN(Table1[[#This Row],[title]]))</f>
        <v>Tramps</v>
      </c>
      <c r="E1375" s="1" t="s">
        <v>13</v>
      </c>
      <c r="F1375" s="1" t="s">
        <v>5505</v>
      </c>
      <c r="G1375" s="12">
        <v>2016</v>
      </c>
      <c r="H1375" s="4" t="str">
        <f ca="1">IF(Table1[[#This Row],[release_year]]&gt;YEAR(TODAY()) - 50,"Yes", "No")</f>
        <v>Yes</v>
      </c>
      <c r="I1375"/>
      <c r="J1375" t="str">
        <f>IF(Table1[[#This Row],[age_certification]] = "","Not Rated",Table1[[#This Row],[age_certification]])</f>
        <v>Not Rated</v>
      </c>
      <c r="K1375" s="18">
        <v>83</v>
      </c>
      <c r="L1375" s="9" t="s">
        <v>5506</v>
      </c>
      <c r="M1375" s="11">
        <v>6.5</v>
      </c>
      <c r="N1375" s="12">
        <v>5460</v>
      </c>
      <c r="O1375" t="str">
        <f>IF(Table1[[#This Row],[imdb_votes]]&gt;100000, "popular", "not popular")</f>
        <v>not popular</v>
      </c>
    </row>
    <row r="1376" spans="1:15" ht="15.75" customHeight="1" x14ac:dyDescent="0.3">
      <c r="A1376" s="1">
        <v>1374</v>
      </c>
      <c r="B1376" s="1" t="s">
        <v>5507</v>
      </c>
      <c r="C1376" s="1" t="s">
        <v>5508</v>
      </c>
      <c r="D1376" s="1" t="str">
        <f>TRIM(CLEAN(Table1[[#This Row],[title]]))</f>
        <v>The Warriors Gate</v>
      </c>
      <c r="E1376" s="1" t="s">
        <v>13</v>
      </c>
      <c r="F1376" s="1" t="s">
        <v>5509</v>
      </c>
      <c r="G1376" s="12">
        <v>2016</v>
      </c>
      <c r="H1376" s="4" t="str">
        <f ca="1">IF(Table1[[#This Row],[release_year]]&gt;YEAR(TODAY()) - 50,"Yes", "No")</f>
        <v>Yes</v>
      </c>
      <c r="I1376" s="1" t="s">
        <v>56</v>
      </c>
      <c r="J1376" s="1" t="str">
        <f>IF(Table1[[#This Row],[age_certification]] = "","Not Rated",Table1[[#This Row],[age_certification]])</f>
        <v>PG-13</v>
      </c>
      <c r="K1376" s="18">
        <v>108</v>
      </c>
      <c r="L1376" s="9" t="s">
        <v>5510</v>
      </c>
      <c r="M1376" s="11">
        <v>5.4</v>
      </c>
      <c r="N1376" s="12">
        <v>5057</v>
      </c>
      <c r="O1376" t="str">
        <f>IF(Table1[[#This Row],[imdb_votes]]&gt;100000, "popular", "not popular")</f>
        <v>not popular</v>
      </c>
    </row>
    <row r="1377" spans="1:15" ht="15.75" customHeight="1" x14ac:dyDescent="0.3">
      <c r="A1377" s="1">
        <v>1375</v>
      </c>
      <c r="B1377" s="1" t="s">
        <v>5511</v>
      </c>
      <c r="C1377" s="1" t="s">
        <v>5512</v>
      </c>
      <c r="D1377" s="1" t="str">
        <f>TRIM(CLEAN(Table1[[#This Row],[title]]))</f>
        <v>The Dreamseller</v>
      </c>
      <c r="E1377" s="1" t="s">
        <v>13</v>
      </c>
      <c r="F1377" s="1" t="s">
        <v>5513</v>
      </c>
      <c r="G1377" s="12">
        <v>2016</v>
      </c>
      <c r="H1377" s="4" t="str">
        <f ca="1">IF(Table1[[#This Row],[release_year]]&gt;YEAR(TODAY()) - 50,"Yes", "No")</f>
        <v>Yes</v>
      </c>
      <c r="I1377"/>
      <c r="J1377" t="str">
        <f>IF(Table1[[#This Row],[age_certification]] = "","Not Rated",Table1[[#This Row],[age_certification]])</f>
        <v>Not Rated</v>
      </c>
      <c r="K1377" s="18">
        <v>96</v>
      </c>
      <c r="L1377" s="9" t="s">
        <v>5514</v>
      </c>
      <c r="M1377" s="11">
        <v>6</v>
      </c>
      <c r="N1377" s="12">
        <v>1438</v>
      </c>
      <c r="O1377" t="str">
        <f>IF(Table1[[#This Row],[imdb_votes]]&gt;100000, "popular", "not popular")</f>
        <v>not popular</v>
      </c>
    </row>
    <row r="1378" spans="1:15" ht="15.75" customHeight="1" x14ac:dyDescent="0.3">
      <c r="A1378" s="1">
        <v>1376</v>
      </c>
      <c r="B1378" s="1" t="s">
        <v>5515</v>
      </c>
      <c r="C1378" s="1" t="s">
        <v>5516</v>
      </c>
      <c r="D1378" s="1" t="str">
        <f>TRIM(CLEAN(Table1[[#This Row],[title]]))</f>
        <v>LEGO Marvel Super Heroes: Avengers Reassembled!</v>
      </c>
      <c r="E1378" s="1" t="s">
        <v>13</v>
      </c>
      <c r="F1378" s="1" t="s">
        <v>5517</v>
      </c>
      <c r="G1378" s="12">
        <v>2015</v>
      </c>
      <c r="H1378" s="4" t="str">
        <f ca="1">IF(Table1[[#This Row],[release_year]]&gt;YEAR(TODAY()) - 50,"Yes", "No")</f>
        <v>Yes</v>
      </c>
      <c r="I1378"/>
      <c r="J1378" t="str">
        <f>IF(Table1[[#This Row],[age_certification]] = "","Not Rated",Table1[[#This Row],[age_certification]])</f>
        <v>Not Rated</v>
      </c>
      <c r="K1378" s="18">
        <v>22</v>
      </c>
      <c r="L1378" s="9" t="s">
        <v>5518</v>
      </c>
      <c r="M1378" s="11">
        <v>6.1</v>
      </c>
      <c r="N1378" s="12">
        <v>843</v>
      </c>
      <c r="O1378" t="str">
        <f>IF(Table1[[#This Row],[imdb_votes]]&gt;100000, "popular", "not popular")</f>
        <v>not popular</v>
      </c>
    </row>
    <row r="1379" spans="1:15" ht="15.75" customHeight="1" x14ac:dyDescent="0.3">
      <c r="A1379" s="1">
        <v>1377</v>
      </c>
      <c r="B1379" s="1" t="s">
        <v>5519</v>
      </c>
      <c r="C1379" s="1" t="s">
        <v>5520</v>
      </c>
      <c r="D1379" s="1" t="str">
        <f>TRIM(CLEAN(Table1[[#This Row],[title]]))</f>
        <v>Incarnate</v>
      </c>
      <c r="E1379" s="1" t="s">
        <v>13</v>
      </c>
      <c r="F1379" s="1" t="s">
        <v>5521</v>
      </c>
      <c r="G1379" s="12">
        <v>2016</v>
      </c>
      <c r="H1379" s="4" t="str">
        <f ca="1">IF(Table1[[#This Row],[release_year]]&gt;YEAR(TODAY()) - 50,"Yes", "No")</f>
        <v>Yes</v>
      </c>
      <c r="I1379" s="1" t="s">
        <v>56</v>
      </c>
      <c r="J1379" s="1" t="str">
        <f>IF(Table1[[#This Row],[age_certification]] = "","Not Rated",Table1[[#This Row],[age_certification]])</f>
        <v>PG-13</v>
      </c>
      <c r="K1379" s="18">
        <v>91</v>
      </c>
      <c r="L1379" s="9" t="s">
        <v>5522</v>
      </c>
      <c r="M1379" s="11">
        <v>5.2</v>
      </c>
      <c r="N1379" s="12">
        <v>12918</v>
      </c>
      <c r="O1379" t="str">
        <f>IF(Table1[[#This Row],[imdb_votes]]&gt;100000, "popular", "not popular")</f>
        <v>not popular</v>
      </c>
    </row>
    <row r="1380" spans="1:15" ht="15.75" customHeight="1" x14ac:dyDescent="0.3">
      <c r="A1380" s="1">
        <v>1378</v>
      </c>
      <c r="B1380" s="1" t="s">
        <v>5523</v>
      </c>
      <c r="C1380" s="1" t="s">
        <v>5524</v>
      </c>
      <c r="D1380" s="1" t="str">
        <f>TRIM(CLEAN(Table1[[#This Row],[title]]))</f>
        <v>G√É¬ºeros</v>
      </c>
      <c r="E1380" s="1" t="s">
        <v>13</v>
      </c>
      <c r="F1380" s="1" t="s">
        <v>5525</v>
      </c>
      <c r="G1380" s="12">
        <v>2015</v>
      </c>
      <c r="H1380" s="4" t="str">
        <f ca="1">IF(Table1[[#This Row],[release_year]]&gt;YEAR(TODAY()) - 50,"Yes", "No")</f>
        <v>Yes</v>
      </c>
      <c r="I1380"/>
      <c r="J1380" t="str">
        <f>IF(Table1[[#This Row],[age_certification]] = "","Not Rated",Table1[[#This Row],[age_certification]])</f>
        <v>Not Rated</v>
      </c>
      <c r="K1380" s="18">
        <v>106</v>
      </c>
      <c r="L1380" s="9" t="s">
        <v>5526</v>
      </c>
      <c r="M1380" s="11">
        <v>7.4</v>
      </c>
      <c r="N1380" s="12">
        <v>4120</v>
      </c>
      <c r="O1380" t="str">
        <f>IF(Table1[[#This Row],[imdb_votes]]&gt;100000, "popular", "not popular")</f>
        <v>not popular</v>
      </c>
    </row>
    <row r="1381" spans="1:15" ht="15.75" customHeight="1" x14ac:dyDescent="0.3">
      <c r="A1381" s="1">
        <v>1379</v>
      </c>
      <c r="B1381" s="1" t="s">
        <v>5527</v>
      </c>
      <c r="C1381" s="1" t="s">
        <v>5528</v>
      </c>
      <c r="D1381" s="1" t="str">
        <f>TRIM(CLEAN(Table1[[#This Row],[title]]))</f>
        <v>Term Life</v>
      </c>
      <c r="E1381" s="1" t="s">
        <v>13</v>
      </c>
      <c r="F1381" s="1" t="s">
        <v>5529</v>
      </c>
      <c r="G1381" s="12">
        <v>2016</v>
      </c>
      <c r="H1381" s="4" t="str">
        <f ca="1">IF(Table1[[#This Row],[release_year]]&gt;YEAR(TODAY()) - 50,"Yes", "No")</f>
        <v>Yes</v>
      </c>
      <c r="I1381" s="1" t="s">
        <v>15</v>
      </c>
      <c r="J1381" s="1" t="str">
        <f>IF(Table1[[#This Row],[age_certification]] = "","Not Rated",Table1[[#This Row],[age_certification]])</f>
        <v>R</v>
      </c>
      <c r="K1381" s="18">
        <v>93</v>
      </c>
      <c r="L1381" s="9" t="s">
        <v>5530</v>
      </c>
      <c r="M1381" s="11">
        <v>5.6</v>
      </c>
      <c r="N1381" s="12">
        <v>7860</v>
      </c>
      <c r="O1381" t="str">
        <f>IF(Table1[[#This Row],[imdb_votes]]&gt;100000, "popular", "not popular")</f>
        <v>not popular</v>
      </c>
    </row>
    <row r="1382" spans="1:15" ht="15.75" customHeight="1" x14ac:dyDescent="0.3">
      <c r="A1382" s="1">
        <v>1380</v>
      </c>
      <c r="B1382" s="1" t="s">
        <v>5531</v>
      </c>
      <c r="C1382" s="1" t="s">
        <v>5532</v>
      </c>
      <c r="D1382" s="1" t="str">
        <f>TRIM(CLEAN(Table1[[#This Row],[title]]))</f>
        <v>The Distinguished Citizen</v>
      </c>
      <c r="E1382" s="1" t="s">
        <v>13</v>
      </c>
      <c r="F1382" s="1" t="s">
        <v>5533</v>
      </c>
      <c r="G1382" s="12">
        <v>2016</v>
      </c>
      <c r="H1382" s="4" t="str">
        <f ca="1">IF(Table1[[#This Row],[release_year]]&gt;YEAR(TODAY()) - 50,"Yes", "No")</f>
        <v>Yes</v>
      </c>
      <c r="I1382"/>
      <c r="J1382" t="str">
        <f>IF(Table1[[#This Row],[age_certification]] = "","Not Rated",Table1[[#This Row],[age_certification]])</f>
        <v>Not Rated</v>
      </c>
      <c r="K1382" s="18">
        <v>118</v>
      </c>
      <c r="L1382" s="9" t="s">
        <v>5534</v>
      </c>
      <c r="M1382" s="11">
        <v>7.5</v>
      </c>
      <c r="N1382" s="12">
        <v>11495</v>
      </c>
      <c r="O1382" t="str">
        <f>IF(Table1[[#This Row],[imdb_votes]]&gt;100000, "popular", "not popular")</f>
        <v>not popular</v>
      </c>
    </row>
    <row r="1383" spans="1:15" ht="15.75" customHeight="1" x14ac:dyDescent="0.3">
      <c r="A1383" s="1">
        <v>1381</v>
      </c>
      <c r="B1383" s="1" t="s">
        <v>5535</v>
      </c>
      <c r="C1383" s="1" t="s">
        <v>5536</v>
      </c>
      <c r="D1383" s="1" t="str">
        <f>TRIM(CLEAN(Table1[[#This Row],[title]]))</f>
        <v>Drishyam</v>
      </c>
      <c r="E1383" s="1" t="s">
        <v>13</v>
      </c>
      <c r="F1383" s="1" t="s">
        <v>5537</v>
      </c>
      <c r="G1383" s="12">
        <v>2015</v>
      </c>
      <c r="H1383" s="4" t="str">
        <f ca="1">IF(Table1[[#This Row],[release_year]]&gt;YEAR(TODAY()) - 50,"Yes", "No")</f>
        <v>Yes</v>
      </c>
      <c r="I1383" s="1" t="s">
        <v>15</v>
      </c>
      <c r="J1383" s="1" t="str">
        <f>IF(Table1[[#This Row],[age_certification]] = "","Not Rated",Table1[[#This Row],[age_certification]])</f>
        <v>R</v>
      </c>
      <c r="K1383" s="18">
        <v>163</v>
      </c>
      <c r="L1383" s="9" t="s">
        <v>5538</v>
      </c>
      <c r="M1383" s="11">
        <v>8.1999999999999904</v>
      </c>
      <c r="N1383" s="12">
        <v>79075</v>
      </c>
      <c r="O1383" t="str">
        <f>IF(Table1[[#This Row],[imdb_votes]]&gt;100000, "popular", "not popular")</f>
        <v>not popular</v>
      </c>
    </row>
    <row r="1384" spans="1:15" ht="15.75" customHeight="1" x14ac:dyDescent="0.3">
      <c r="A1384" s="1">
        <v>1382</v>
      </c>
      <c r="B1384" s="1" t="s">
        <v>5539</v>
      </c>
      <c r="C1384" s="1" t="s">
        <v>5540</v>
      </c>
      <c r="D1384" s="1" t="str">
        <f>TRIM(CLEAN(Table1[[#This Row],[title]]))</f>
        <v>Tig</v>
      </c>
      <c r="E1384" s="1" t="s">
        <v>13</v>
      </c>
      <c r="F1384" s="1" t="s">
        <v>5541</v>
      </c>
      <c r="G1384" s="12">
        <v>2015</v>
      </c>
      <c r="H1384" s="4" t="str">
        <f ca="1">IF(Table1[[#This Row],[release_year]]&gt;YEAR(TODAY()) - 50,"Yes", "No")</f>
        <v>Yes</v>
      </c>
      <c r="I1384"/>
      <c r="J1384" t="str">
        <f>IF(Table1[[#This Row],[age_certification]] = "","Not Rated",Table1[[#This Row],[age_certification]])</f>
        <v>Not Rated</v>
      </c>
      <c r="K1384" s="18">
        <v>95</v>
      </c>
      <c r="L1384" s="9" t="s">
        <v>5542</v>
      </c>
      <c r="M1384" s="11">
        <v>7.4</v>
      </c>
      <c r="N1384" s="12">
        <v>2649</v>
      </c>
      <c r="O1384" t="str">
        <f>IF(Table1[[#This Row],[imdb_votes]]&gt;100000, "popular", "not popular")</f>
        <v>not popular</v>
      </c>
    </row>
    <row r="1385" spans="1:15" ht="15.75" customHeight="1" x14ac:dyDescent="0.3">
      <c r="A1385" s="1">
        <v>1383</v>
      </c>
      <c r="B1385" s="1" t="s">
        <v>5543</v>
      </c>
      <c r="C1385" s="1" t="s">
        <v>5544</v>
      </c>
      <c r="D1385" s="1" t="str">
        <f>TRIM(CLEAN(Table1[[#This Row],[title]]))</f>
        <v>John Mulaney: The Comeback Kid</v>
      </c>
      <c r="E1385" s="1" t="s">
        <v>13</v>
      </c>
      <c r="F1385" s="1" t="s">
        <v>5545</v>
      </c>
      <c r="G1385" s="12">
        <v>2015</v>
      </c>
      <c r="H1385" s="4" t="str">
        <f ca="1">IF(Table1[[#This Row],[release_year]]&gt;YEAR(TODAY()) - 50,"Yes", "No")</f>
        <v>Yes</v>
      </c>
      <c r="I1385" s="1" t="s">
        <v>20</v>
      </c>
      <c r="J1385" s="1" t="str">
        <f>IF(Table1[[#This Row],[age_certification]] = "","Not Rated",Table1[[#This Row],[age_certification]])</f>
        <v>PG</v>
      </c>
      <c r="K1385" s="18">
        <v>62</v>
      </c>
      <c r="L1385" s="9" t="s">
        <v>5546</v>
      </c>
      <c r="M1385" s="11">
        <v>7.9</v>
      </c>
      <c r="N1385" s="12">
        <v>8471</v>
      </c>
      <c r="O1385" t="str">
        <f>IF(Table1[[#This Row],[imdb_votes]]&gt;100000, "popular", "not popular")</f>
        <v>not popular</v>
      </c>
    </row>
    <row r="1386" spans="1:15" ht="15.75" customHeight="1" x14ac:dyDescent="0.3">
      <c r="A1386" s="1">
        <v>1384</v>
      </c>
      <c r="B1386" s="1" t="s">
        <v>5547</v>
      </c>
      <c r="C1386" s="1" t="s">
        <v>5548</v>
      </c>
      <c r="D1386" s="1" t="str">
        <f>TRIM(CLEAN(Table1[[#This Row],[title]]))</f>
        <v>Can't Cope, Won't Cope</v>
      </c>
      <c r="E1386" s="1" t="s">
        <v>32</v>
      </c>
      <c r="F1386" s="1" t="s">
        <v>5549</v>
      </c>
      <c r="G1386" s="12">
        <v>2016</v>
      </c>
      <c r="H1386" s="4" t="str">
        <f ca="1">IF(Table1[[#This Row],[release_year]]&gt;YEAR(TODAY()) - 50,"Yes", "No")</f>
        <v>Yes</v>
      </c>
      <c r="I1386" s="1" t="s">
        <v>132</v>
      </c>
      <c r="J1386" s="1" t="str">
        <f>IF(Table1[[#This Row],[age_certification]] = "","Not Rated",Table1[[#This Row],[age_certification]])</f>
        <v>TV-MA</v>
      </c>
      <c r="K1386" s="18">
        <v>23</v>
      </c>
      <c r="L1386" s="9" t="s">
        <v>5550</v>
      </c>
      <c r="M1386" s="11">
        <v>7.3</v>
      </c>
      <c r="N1386" s="12">
        <v>880</v>
      </c>
      <c r="O1386" t="str">
        <f>IF(Table1[[#This Row],[imdb_votes]]&gt;100000, "popular", "not popular")</f>
        <v>not popular</v>
      </c>
    </row>
    <row r="1387" spans="1:15" ht="15.75" customHeight="1" x14ac:dyDescent="0.3">
      <c r="A1387" s="1">
        <v>1385</v>
      </c>
      <c r="B1387" s="1" t="s">
        <v>5551</v>
      </c>
      <c r="C1387" s="1" t="s">
        <v>5552</v>
      </c>
      <c r="D1387" s="1" t="str">
        <f>TRIM(CLEAN(Table1[[#This Row],[title]]))</f>
        <v>Rocco</v>
      </c>
      <c r="E1387" s="1" t="s">
        <v>13</v>
      </c>
      <c r="F1387" s="1" t="s">
        <v>5553</v>
      </c>
      <c r="G1387" s="12">
        <v>2016</v>
      </c>
      <c r="H1387" s="4" t="str">
        <f ca="1">IF(Table1[[#This Row],[release_year]]&gt;YEAR(TODAY()) - 50,"Yes", "No")</f>
        <v>Yes</v>
      </c>
      <c r="I1387"/>
      <c r="J1387" t="str">
        <f>IF(Table1[[#This Row],[age_certification]] = "","Not Rated",Table1[[#This Row],[age_certification]])</f>
        <v>Not Rated</v>
      </c>
      <c r="K1387" s="18">
        <v>105</v>
      </c>
      <c r="L1387" s="9" t="s">
        <v>5554</v>
      </c>
      <c r="M1387" s="11">
        <v>5.7</v>
      </c>
      <c r="N1387" s="12">
        <v>3972</v>
      </c>
      <c r="O1387" t="str">
        <f>IF(Table1[[#This Row],[imdb_votes]]&gt;100000, "popular", "not popular")</f>
        <v>not popular</v>
      </c>
    </row>
    <row r="1388" spans="1:15" ht="15.75" customHeight="1" x14ac:dyDescent="0.3">
      <c r="A1388" s="1">
        <v>1386</v>
      </c>
      <c r="B1388" s="1" t="s">
        <v>5555</v>
      </c>
      <c r="C1388" s="1" t="s">
        <v>5556</v>
      </c>
      <c r="D1388" s="1" t="str">
        <f>TRIM(CLEAN(Table1[[#This Row],[title]]))</f>
        <v>Minimalism: A Documentary About the Important Things</v>
      </c>
      <c r="E1388" s="1" t="s">
        <v>13</v>
      </c>
      <c r="F1388" s="1" t="s">
        <v>5557</v>
      </c>
      <c r="G1388" s="12">
        <v>2015</v>
      </c>
      <c r="H1388" s="4" t="str">
        <f ca="1">IF(Table1[[#This Row],[release_year]]&gt;YEAR(TODAY()) - 50,"Yes", "No")</f>
        <v>Yes</v>
      </c>
      <c r="I1388"/>
      <c r="J1388" t="str">
        <f>IF(Table1[[#This Row],[age_certification]] = "","Not Rated",Table1[[#This Row],[age_certification]])</f>
        <v>Not Rated</v>
      </c>
      <c r="K1388" s="18">
        <v>79</v>
      </c>
      <c r="L1388" s="9" t="s">
        <v>5558</v>
      </c>
      <c r="M1388" s="11">
        <v>6.7</v>
      </c>
      <c r="N1388" s="12">
        <v>15656</v>
      </c>
      <c r="O1388" t="str">
        <f>IF(Table1[[#This Row],[imdb_votes]]&gt;100000, "popular", "not popular")</f>
        <v>not popular</v>
      </c>
    </row>
    <row r="1389" spans="1:15" ht="15.75" customHeight="1" x14ac:dyDescent="0.3">
      <c r="A1389" s="1">
        <v>1387</v>
      </c>
      <c r="B1389" s="1" t="s">
        <v>5559</v>
      </c>
      <c r="C1389" s="1" t="s">
        <v>5560</v>
      </c>
      <c r="D1389" s="1" t="str">
        <f>TRIM(CLEAN(Table1[[#This Row],[title]]))</f>
        <v>Lego Bionicle: The Journey to One</v>
      </c>
      <c r="E1389" s="1" t="s">
        <v>32</v>
      </c>
      <c r="F1389" s="1" t="s">
        <v>5561</v>
      </c>
      <c r="G1389" s="12">
        <v>2016</v>
      </c>
      <c r="H1389" s="4" t="str">
        <f ca="1">IF(Table1[[#This Row],[release_year]]&gt;YEAR(TODAY()) - 50,"Yes", "No")</f>
        <v>Yes</v>
      </c>
      <c r="I1389" s="1" t="s">
        <v>423</v>
      </c>
      <c r="J1389" s="1" t="str">
        <f>IF(Table1[[#This Row],[age_certification]] = "","Not Rated",Table1[[#This Row],[age_certification]])</f>
        <v>TV-Y7</v>
      </c>
      <c r="K1389" s="18">
        <v>17</v>
      </c>
      <c r="L1389" s="9" t="s">
        <v>5562</v>
      </c>
      <c r="M1389" s="11">
        <v>5.5</v>
      </c>
      <c r="N1389" s="12">
        <v>170</v>
      </c>
      <c r="O1389" t="str">
        <f>IF(Table1[[#This Row],[imdb_votes]]&gt;100000, "popular", "not popular")</f>
        <v>not popular</v>
      </c>
    </row>
    <row r="1390" spans="1:15" ht="15.75" customHeight="1" x14ac:dyDescent="0.3">
      <c r="A1390" s="1">
        <v>1388</v>
      </c>
      <c r="B1390" s="1" t="s">
        <v>5563</v>
      </c>
      <c r="C1390" s="1" t="s">
        <v>5564</v>
      </c>
      <c r="D1390" s="1" t="str">
        <f>TRIM(CLEAN(Table1[[#This Row],[title]]))</f>
        <v>The Mr. Peabody &amp; Sherman Show</v>
      </c>
      <c r="E1390" s="1" t="s">
        <v>32</v>
      </c>
      <c r="F1390" s="1" t="s">
        <v>5565</v>
      </c>
      <c r="G1390" s="12">
        <v>2015</v>
      </c>
      <c r="H1390" s="4" t="str">
        <f ca="1">IF(Table1[[#This Row],[release_year]]&gt;YEAR(TODAY()) - 50,"Yes", "No")</f>
        <v>Yes</v>
      </c>
      <c r="I1390"/>
      <c r="J1390" t="str">
        <f>IF(Table1[[#This Row],[age_certification]] = "","Not Rated",Table1[[#This Row],[age_certification]])</f>
        <v>Not Rated</v>
      </c>
      <c r="K1390" s="18">
        <v>23</v>
      </c>
      <c r="L1390" s="9" t="s">
        <v>5566</v>
      </c>
      <c r="M1390" s="11">
        <v>5.7</v>
      </c>
      <c r="N1390" s="12">
        <v>433</v>
      </c>
      <c r="O1390" t="str">
        <f>IF(Table1[[#This Row],[imdb_votes]]&gt;100000, "popular", "not popular")</f>
        <v>not popular</v>
      </c>
    </row>
    <row r="1391" spans="1:15" ht="15.75" customHeight="1" x14ac:dyDescent="0.3">
      <c r="A1391" s="1">
        <v>1389</v>
      </c>
      <c r="B1391" s="1" t="s">
        <v>5567</v>
      </c>
      <c r="C1391" s="1" t="s">
        <v>5568</v>
      </c>
      <c r="D1391" s="1" t="str">
        <f>TRIM(CLEAN(Table1[[#This Row],[title]]))</f>
        <v>Fate/Grand Order: First Order</v>
      </c>
      <c r="E1391" s="1" t="s">
        <v>13</v>
      </c>
      <c r="F1391" s="1" t="s">
        <v>5569</v>
      </c>
      <c r="G1391" s="12">
        <v>2016</v>
      </c>
      <c r="H1391" s="4" t="str">
        <f ca="1">IF(Table1[[#This Row],[release_year]]&gt;YEAR(TODAY()) - 50,"Yes", "No")</f>
        <v>Yes</v>
      </c>
      <c r="I1391"/>
      <c r="J1391" t="str">
        <f>IF(Table1[[#This Row],[age_certification]] = "","Not Rated",Table1[[#This Row],[age_certification]])</f>
        <v>Not Rated</v>
      </c>
      <c r="K1391" s="18">
        <v>72</v>
      </c>
      <c r="L1391" s="9" t="s">
        <v>5570</v>
      </c>
      <c r="M1391" s="11">
        <v>5.7</v>
      </c>
      <c r="N1391" s="12">
        <v>865</v>
      </c>
      <c r="O1391" t="str">
        <f>IF(Table1[[#This Row],[imdb_votes]]&gt;100000, "popular", "not popular")</f>
        <v>not popular</v>
      </c>
    </row>
    <row r="1392" spans="1:15" ht="15.75" customHeight="1" x14ac:dyDescent="0.3">
      <c r="A1392" s="1">
        <v>1390</v>
      </c>
      <c r="B1392" s="1" t="s">
        <v>5571</v>
      </c>
      <c r="C1392" s="1" t="s">
        <v>5572</v>
      </c>
      <c r="D1392" s="1" t="str">
        <f>TRIM(CLEAN(Table1[[#This Row],[title]]))</f>
        <v>Inspector Gadget</v>
      </c>
      <c r="E1392" s="1" t="s">
        <v>32</v>
      </c>
      <c r="F1392" s="1" t="s">
        <v>5573</v>
      </c>
      <c r="G1392" s="12">
        <v>2015</v>
      </c>
      <c r="H1392" s="4" t="str">
        <f ca="1">IF(Table1[[#This Row],[release_year]]&gt;YEAR(TODAY()) - 50,"Yes", "No")</f>
        <v>Yes</v>
      </c>
      <c r="I1392" s="1" t="s">
        <v>234</v>
      </c>
      <c r="J1392" s="1" t="str">
        <f>IF(Table1[[#This Row],[age_certification]] = "","Not Rated",Table1[[#This Row],[age_certification]])</f>
        <v>TV-Y</v>
      </c>
      <c r="K1392" s="18">
        <v>21</v>
      </c>
      <c r="L1392" s="9" t="s">
        <v>5574</v>
      </c>
      <c r="M1392" s="11">
        <v>4.5</v>
      </c>
      <c r="N1392" s="12">
        <v>614</v>
      </c>
      <c r="O1392" t="str">
        <f>IF(Table1[[#This Row],[imdb_votes]]&gt;100000, "popular", "not popular")</f>
        <v>not popular</v>
      </c>
    </row>
    <row r="1393" spans="1:15" ht="15.75" customHeight="1" x14ac:dyDescent="0.3">
      <c r="A1393" s="1">
        <v>1391</v>
      </c>
      <c r="B1393" s="1" t="s">
        <v>5575</v>
      </c>
      <c r="C1393" s="1" t="s">
        <v>5576</v>
      </c>
      <c r="D1393" s="1" t="str">
        <f>TRIM(CLEAN(Table1[[#This Row],[title]]))</f>
        <v>Lavender</v>
      </c>
      <c r="E1393" s="1" t="s">
        <v>13</v>
      </c>
      <c r="F1393" s="1" t="s">
        <v>5577</v>
      </c>
      <c r="G1393" s="12">
        <v>2016</v>
      </c>
      <c r="H1393" s="4" t="str">
        <f ca="1">IF(Table1[[#This Row],[release_year]]&gt;YEAR(TODAY()) - 50,"Yes", "No")</f>
        <v>Yes</v>
      </c>
      <c r="I1393"/>
      <c r="J1393" t="str">
        <f>IF(Table1[[#This Row],[age_certification]] = "","Not Rated",Table1[[#This Row],[age_certification]])</f>
        <v>Not Rated</v>
      </c>
      <c r="K1393" s="18">
        <v>92</v>
      </c>
      <c r="L1393" s="9" t="s">
        <v>5578</v>
      </c>
      <c r="M1393" s="11">
        <v>5.3</v>
      </c>
      <c r="N1393" s="12">
        <v>7005</v>
      </c>
      <c r="O1393" t="str">
        <f>IF(Table1[[#This Row],[imdb_votes]]&gt;100000, "popular", "not popular")</f>
        <v>not popular</v>
      </c>
    </row>
    <row r="1394" spans="1:15" ht="15.75" customHeight="1" x14ac:dyDescent="0.3">
      <c r="A1394" s="1">
        <v>1392</v>
      </c>
      <c r="B1394" s="1" t="s">
        <v>5579</v>
      </c>
      <c r="C1394" s="1" t="s">
        <v>5580</v>
      </c>
      <c r="D1394" s="1" t="str">
        <f>TRIM(CLEAN(Table1[[#This Row],[title]]))</f>
        <v>Heidi</v>
      </c>
      <c r="E1394" s="1" t="s">
        <v>32</v>
      </c>
      <c r="F1394" s="1" t="s">
        <v>5581</v>
      </c>
      <c r="G1394" s="12">
        <v>2015</v>
      </c>
      <c r="H1394" s="4" t="str">
        <f ca="1">IF(Table1[[#This Row],[release_year]]&gt;YEAR(TODAY()) - 50,"Yes", "No")</f>
        <v>Yes</v>
      </c>
      <c r="I1394" s="1" t="s">
        <v>234</v>
      </c>
      <c r="J1394" s="1" t="str">
        <f>IF(Table1[[#This Row],[age_certification]] = "","Not Rated",Table1[[#This Row],[age_certification]])</f>
        <v>TV-Y</v>
      </c>
      <c r="K1394" s="18">
        <v>27</v>
      </c>
      <c r="L1394" s="9" t="s">
        <v>5582</v>
      </c>
      <c r="M1394" s="11">
        <v>7.2</v>
      </c>
      <c r="N1394" s="12">
        <v>234</v>
      </c>
      <c r="O1394" t="str">
        <f>IF(Table1[[#This Row],[imdb_votes]]&gt;100000, "popular", "not popular")</f>
        <v>not popular</v>
      </c>
    </row>
    <row r="1395" spans="1:15" ht="15.75" customHeight="1" x14ac:dyDescent="0.3">
      <c r="A1395" s="1">
        <v>1393</v>
      </c>
      <c r="B1395" s="1" t="s">
        <v>5583</v>
      </c>
      <c r="C1395" s="1" t="s">
        <v>5584</v>
      </c>
      <c r="D1395" s="1" t="str">
        <f>TRIM(CLEAN(Table1[[#This Row],[title]]))</f>
        <v>True Memoirs of an International Assassin</v>
      </c>
      <c r="E1395" s="1" t="s">
        <v>13</v>
      </c>
      <c r="F1395" s="1" t="s">
        <v>5585</v>
      </c>
      <c r="G1395" s="12">
        <v>2016</v>
      </c>
      <c r="H1395" s="4" t="str">
        <f ca="1">IF(Table1[[#This Row],[release_year]]&gt;YEAR(TODAY()) - 50,"Yes", "No")</f>
        <v>Yes</v>
      </c>
      <c r="I1395" s="1" t="s">
        <v>56</v>
      </c>
      <c r="J1395" s="1" t="str">
        <f>IF(Table1[[#This Row],[age_certification]] = "","Not Rated",Table1[[#This Row],[age_certification]])</f>
        <v>PG-13</v>
      </c>
      <c r="K1395" s="18">
        <v>98</v>
      </c>
      <c r="L1395" s="9" t="s">
        <v>5586</v>
      </c>
      <c r="M1395" s="11">
        <v>5.9</v>
      </c>
      <c r="N1395" s="12">
        <v>22466</v>
      </c>
      <c r="O1395" t="str">
        <f>IF(Table1[[#This Row],[imdb_votes]]&gt;100000, "popular", "not popular")</f>
        <v>not popular</v>
      </c>
    </row>
    <row r="1396" spans="1:15" ht="15.75" customHeight="1" x14ac:dyDescent="0.3">
      <c r="A1396" s="1">
        <v>1394</v>
      </c>
      <c r="B1396" s="1" t="s">
        <v>5587</v>
      </c>
      <c r="C1396" s="1" t="s">
        <v>274</v>
      </c>
      <c r="D1396" s="1" t="str">
        <f>TRIM(CLEAN(Table1[[#This Row],[title]]))</f>
        <v>Danger Mouse</v>
      </c>
      <c r="E1396" s="1" t="s">
        <v>32</v>
      </c>
      <c r="F1396" s="1" t="s">
        <v>5588</v>
      </c>
      <c r="G1396" s="12">
        <v>2015</v>
      </c>
      <c r="H1396" s="4" t="str">
        <f ca="1">IF(Table1[[#This Row],[release_year]]&gt;YEAR(TODAY()) - 50,"Yes", "No")</f>
        <v>Yes</v>
      </c>
      <c r="I1396"/>
      <c r="J1396" t="str">
        <f>IF(Table1[[#This Row],[age_certification]] = "","Not Rated",Table1[[#This Row],[age_certification]])</f>
        <v>Not Rated</v>
      </c>
      <c r="K1396" s="18">
        <v>12</v>
      </c>
      <c r="L1396" s="9" t="s">
        <v>5589</v>
      </c>
      <c r="M1396" s="11">
        <v>7.2</v>
      </c>
      <c r="N1396" s="12">
        <v>579</v>
      </c>
      <c r="O1396" t="str">
        <f>IF(Table1[[#This Row],[imdb_votes]]&gt;100000, "popular", "not popular")</f>
        <v>not popular</v>
      </c>
    </row>
    <row r="1397" spans="1:15" ht="15.75" customHeight="1" x14ac:dyDescent="0.3">
      <c r="A1397" s="1">
        <v>1395</v>
      </c>
      <c r="B1397" s="1" t="s">
        <v>5590</v>
      </c>
      <c r="C1397" s="1" t="s">
        <v>5591</v>
      </c>
      <c r="D1397" s="1" t="str">
        <f>TRIM(CLEAN(Table1[[#This Row],[title]]))</f>
        <v>The Darkness</v>
      </c>
      <c r="E1397" s="1" t="s">
        <v>13</v>
      </c>
      <c r="F1397" s="1" t="s">
        <v>5592</v>
      </c>
      <c r="G1397" s="12">
        <v>2016</v>
      </c>
      <c r="H1397" s="4" t="str">
        <f ca="1">IF(Table1[[#This Row],[release_year]]&gt;YEAR(TODAY()) - 50,"Yes", "No")</f>
        <v>Yes</v>
      </c>
      <c r="I1397" s="1" t="s">
        <v>56</v>
      </c>
      <c r="J1397" s="1" t="str">
        <f>IF(Table1[[#This Row],[age_certification]] = "","Not Rated",Table1[[#This Row],[age_certification]])</f>
        <v>PG-13</v>
      </c>
      <c r="K1397" s="18">
        <v>92</v>
      </c>
      <c r="L1397" s="9" t="s">
        <v>5593</v>
      </c>
      <c r="M1397" s="11">
        <v>4.5</v>
      </c>
      <c r="N1397" s="12">
        <v>15848</v>
      </c>
      <c r="O1397" t="str">
        <f>IF(Table1[[#This Row],[imdb_votes]]&gt;100000, "popular", "not popular")</f>
        <v>not popular</v>
      </c>
    </row>
    <row r="1398" spans="1:15" ht="15.75" customHeight="1" x14ac:dyDescent="0.3">
      <c r="A1398" s="1">
        <v>1396</v>
      </c>
      <c r="B1398" s="1" t="s">
        <v>5594</v>
      </c>
      <c r="C1398" s="1" t="s">
        <v>5595</v>
      </c>
      <c r="D1398" s="1" t="str">
        <f>TRIM(CLEAN(Table1[[#This Row],[title]]))</f>
        <v>Hot Girls Wanted</v>
      </c>
      <c r="E1398" s="1" t="s">
        <v>13</v>
      </c>
      <c r="F1398" s="1" t="s">
        <v>5596</v>
      </c>
      <c r="G1398" s="12">
        <v>2015</v>
      </c>
      <c r="H1398" s="4" t="str">
        <f ca="1">IF(Table1[[#This Row],[release_year]]&gt;YEAR(TODAY()) - 50,"Yes", "No")</f>
        <v>Yes</v>
      </c>
      <c r="I1398"/>
      <c r="J1398" t="str">
        <f>IF(Table1[[#This Row],[age_certification]] = "","Not Rated",Table1[[#This Row],[age_certification]])</f>
        <v>Not Rated</v>
      </c>
      <c r="K1398" s="18">
        <v>84</v>
      </c>
      <c r="L1398" s="9" t="s">
        <v>5597</v>
      </c>
      <c r="M1398" s="11">
        <v>6.1</v>
      </c>
      <c r="N1398" s="12">
        <v>17447</v>
      </c>
      <c r="O1398" t="str">
        <f>IF(Table1[[#This Row],[imdb_votes]]&gt;100000, "popular", "not popular")</f>
        <v>not popular</v>
      </c>
    </row>
    <row r="1399" spans="1:15" ht="15.75" customHeight="1" x14ac:dyDescent="0.3">
      <c r="A1399" s="1">
        <v>1397</v>
      </c>
      <c r="B1399" s="1" t="s">
        <v>5598</v>
      </c>
      <c r="C1399" s="1" t="s">
        <v>5599</v>
      </c>
      <c r="D1399" s="1" t="str">
        <f>TRIM(CLEAN(Table1[[#This Row],[title]]))</f>
        <v>Haters Back Off</v>
      </c>
      <c r="E1399" s="1" t="s">
        <v>32</v>
      </c>
      <c r="F1399" s="1" t="s">
        <v>5600</v>
      </c>
      <c r="G1399" s="12">
        <v>2016</v>
      </c>
      <c r="H1399" s="4" t="str">
        <f ca="1">IF(Table1[[#This Row],[release_year]]&gt;YEAR(TODAY()) - 50,"Yes", "No")</f>
        <v>Yes</v>
      </c>
      <c r="I1399" s="1" t="s">
        <v>34</v>
      </c>
      <c r="J1399" s="1" t="str">
        <f>IF(Table1[[#This Row],[age_certification]] = "","Not Rated",Table1[[#This Row],[age_certification]])</f>
        <v>TV-14</v>
      </c>
      <c r="K1399" s="18">
        <v>30</v>
      </c>
      <c r="L1399" s="9" t="s">
        <v>5601</v>
      </c>
      <c r="M1399" s="11">
        <v>6.1</v>
      </c>
      <c r="N1399" s="12">
        <v>7183</v>
      </c>
      <c r="O1399" t="str">
        <f>IF(Table1[[#This Row],[imdb_votes]]&gt;100000, "popular", "not popular")</f>
        <v>not popular</v>
      </c>
    </row>
    <row r="1400" spans="1:15" ht="15.75" customHeight="1" x14ac:dyDescent="0.3">
      <c r="A1400" s="1">
        <v>1398</v>
      </c>
      <c r="B1400" s="1" t="s">
        <v>5602</v>
      </c>
      <c r="C1400" s="1" t="s">
        <v>5603</v>
      </c>
      <c r="D1400" s="1" t="str">
        <f>TRIM(CLEAN(Table1[[#This Row],[title]]))</f>
        <v>Intersection</v>
      </c>
      <c r="E1400" s="1" t="s">
        <v>32</v>
      </c>
      <c r="F1400" s="1" t="s">
        <v>5604</v>
      </c>
      <c r="G1400" s="12">
        <v>2016</v>
      </c>
      <c r="H1400" s="4" t="str">
        <f ca="1">IF(Table1[[#This Row],[release_year]]&gt;YEAR(TODAY()) - 50,"Yes", "No")</f>
        <v>Yes</v>
      </c>
      <c r="I1400" s="1" t="s">
        <v>132</v>
      </c>
      <c r="J1400" s="1" t="str">
        <f>IF(Table1[[#This Row],[age_certification]] = "","Not Rated",Table1[[#This Row],[age_certification]])</f>
        <v>TV-MA</v>
      </c>
      <c r="K1400" s="18">
        <v>97</v>
      </c>
      <c r="L1400" s="9" t="s">
        <v>5605</v>
      </c>
      <c r="M1400" s="11">
        <v>6.7</v>
      </c>
      <c r="N1400" s="12">
        <v>1152</v>
      </c>
      <c r="O1400" t="str">
        <f>IF(Table1[[#This Row],[imdb_votes]]&gt;100000, "popular", "not popular")</f>
        <v>not popular</v>
      </c>
    </row>
    <row r="1401" spans="1:15" ht="15.75" customHeight="1" x14ac:dyDescent="0.3">
      <c r="A1401" s="1">
        <v>1399</v>
      </c>
      <c r="B1401" s="1" t="s">
        <v>5606</v>
      </c>
      <c r="C1401" s="1" t="s">
        <v>5607</v>
      </c>
      <c r="D1401" s="1" t="str">
        <f>TRIM(CLEAN(Table1[[#This Row],[title]]))</f>
        <v>Terrace House: Boys &amp; Girls in the City</v>
      </c>
      <c r="E1401" s="1" t="s">
        <v>32</v>
      </c>
      <c r="F1401" s="1" t="s">
        <v>5608</v>
      </c>
      <c r="G1401" s="12">
        <v>2015</v>
      </c>
      <c r="H1401" s="4" t="str">
        <f ca="1">IF(Table1[[#This Row],[release_year]]&gt;YEAR(TODAY()) - 50,"Yes", "No")</f>
        <v>Yes</v>
      </c>
      <c r="I1401" s="1" t="s">
        <v>34</v>
      </c>
      <c r="J1401" s="1" t="str">
        <f>IF(Table1[[#This Row],[age_certification]] = "","Not Rated",Table1[[#This Row],[age_certification]])</f>
        <v>TV-14</v>
      </c>
      <c r="K1401" s="18">
        <v>29</v>
      </c>
      <c r="L1401" s="9" t="s">
        <v>5609</v>
      </c>
      <c r="M1401" s="11">
        <v>8.1</v>
      </c>
      <c r="N1401" s="12">
        <v>1624</v>
      </c>
      <c r="O1401" t="str">
        <f>IF(Table1[[#This Row],[imdb_votes]]&gt;100000, "popular", "not popular")</f>
        <v>not popular</v>
      </c>
    </row>
    <row r="1402" spans="1:15" ht="15.75" customHeight="1" x14ac:dyDescent="0.3">
      <c r="A1402" s="1">
        <v>1400</v>
      </c>
      <c r="B1402" s="1" t="s">
        <v>5610</v>
      </c>
      <c r="C1402" s="1" t="s">
        <v>5611</v>
      </c>
      <c r="D1402" s="1" t="str">
        <f>TRIM(CLEAN(Table1[[#This Row],[title]]))</f>
        <v>High &amp; Low The Movie</v>
      </c>
      <c r="E1402" s="1" t="s">
        <v>13</v>
      </c>
      <c r="F1402" s="1" t="s">
        <v>5612</v>
      </c>
      <c r="G1402" s="12">
        <v>2016</v>
      </c>
      <c r="H1402" s="4" t="str">
        <f ca="1">IF(Table1[[#This Row],[release_year]]&gt;YEAR(TODAY()) - 50,"Yes", "No")</f>
        <v>Yes</v>
      </c>
      <c r="I1402"/>
      <c r="J1402" t="str">
        <f>IF(Table1[[#This Row],[age_certification]] = "","Not Rated",Table1[[#This Row],[age_certification]])</f>
        <v>Not Rated</v>
      </c>
      <c r="K1402" s="18">
        <v>129</v>
      </c>
      <c r="L1402" s="9" t="s">
        <v>5613</v>
      </c>
      <c r="M1402" s="11">
        <v>6.6</v>
      </c>
      <c r="N1402" s="12">
        <v>563</v>
      </c>
      <c r="O1402" t="str">
        <f>IF(Table1[[#This Row],[imdb_votes]]&gt;100000, "popular", "not popular")</f>
        <v>not popular</v>
      </c>
    </row>
    <row r="1403" spans="1:15" ht="15.75" customHeight="1" x14ac:dyDescent="0.3">
      <c r="A1403" s="1">
        <v>1401</v>
      </c>
      <c r="B1403" s="1" t="s">
        <v>5614</v>
      </c>
      <c r="C1403" s="1" t="s">
        <v>5615</v>
      </c>
      <c r="D1403" s="1" t="str">
        <f>TRIM(CLEAN(Table1[[#This Row],[title]]))</f>
        <v>The K2</v>
      </c>
      <c r="E1403" s="1" t="s">
        <v>32</v>
      </c>
      <c r="F1403" s="1" t="s">
        <v>5616</v>
      </c>
      <c r="G1403" s="12">
        <v>2016</v>
      </c>
      <c r="H1403" s="4" t="str">
        <f ca="1">IF(Table1[[#This Row],[release_year]]&gt;YEAR(TODAY()) - 50,"Yes", "No")</f>
        <v>Yes</v>
      </c>
      <c r="I1403" s="1" t="s">
        <v>34</v>
      </c>
      <c r="J1403" s="1" t="str">
        <f>IF(Table1[[#This Row],[age_certification]] = "","Not Rated",Table1[[#This Row],[age_certification]])</f>
        <v>TV-14</v>
      </c>
      <c r="K1403" s="18">
        <v>65</v>
      </c>
      <c r="L1403" s="9" t="s">
        <v>5617</v>
      </c>
      <c r="M1403" s="11">
        <v>7.9</v>
      </c>
      <c r="N1403" s="12">
        <v>5615</v>
      </c>
      <c r="O1403" t="str">
        <f>IF(Table1[[#This Row],[imdb_votes]]&gt;100000, "popular", "not popular")</f>
        <v>not popular</v>
      </c>
    </row>
    <row r="1404" spans="1:15" ht="15.75" customHeight="1" x14ac:dyDescent="0.3">
      <c r="A1404" s="1">
        <v>1402</v>
      </c>
      <c r="B1404" s="1" t="s">
        <v>5618</v>
      </c>
      <c r="C1404" s="1" t="s">
        <v>5619</v>
      </c>
      <c r="D1404" s="1" t="str">
        <f>TRIM(CLEAN(Table1[[#This Row],[title]]))</f>
        <v>Dinotrux</v>
      </c>
      <c r="E1404" s="1" t="s">
        <v>32</v>
      </c>
      <c r="F1404" s="1" t="s">
        <v>5620</v>
      </c>
      <c r="G1404" s="12">
        <v>2015</v>
      </c>
      <c r="H1404" s="4" t="str">
        <f ca="1">IF(Table1[[#This Row],[release_year]]&gt;YEAR(TODAY()) - 50,"Yes", "No")</f>
        <v>Yes</v>
      </c>
      <c r="I1404" s="1" t="s">
        <v>423</v>
      </c>
      <c r="J1404" s="1" t="str">
        <f>IF(Table1[[#This Row],[age_certification]] = "","Not Rated",Table1[[#This Row],[age_certification]])</f>
        <v>TV-Y7</v>
      </c>
      <c r="K1404" s="18">
        <v>23</v>
      </c>
      <c r="L1404" s="9" t="s">
        <v>5621</v>
      </c>
      <c r="M1404" s="11">
        <v>6.8</v>
      </c>
      <c r="N1404" s="12">
        <v>458</v>
      </c>
      <c r="O1404" t="str">
        <f>IF(Table1[[#This Row],[imdb_votes]]&gt;100000, "popular", "not popular")</f>
        <v>not popular</v>
      </c>
    </row>
    <row r="1405" spans="1:15" ht="15.75" customHeight="1" x14ac:dyDescent="0.3">
      <c r="A1405" s="1">
        <v>1403</v>
      </c>
      <c r="B1405" s="1" t="s">
        <v>5622</v>
      </c>
      <c r="C1405" s="1" t="s">
        <v>5623</v>
      </c>
      <c r="D1405" s="1" t="str">
        <f>TRIM(CLEAN(Table1[[#This Row],[title]]))</f>
        <v>Hello, My Twenties!</v>
      </c>
      <c r="E1405" s="1" t="s">
        <v>32</v>
      </c>
      <c r="F1405" s="1" t="s">
        <v>5624</v>
      </c>
      <c r="G1405" s="12">
        <v>2016</v>
      </c>
      <c r="H1405" s="4" t="str">
        <f ca="1">IF(Table1[[#This Row],[release_year]]&gt;YEAR(TODAY()) - 50,"Yes", "No")</f>
        <v>Yes</v>
      </c>
      <c r="I1405" s="1" t="s">
        <v>34</v>
      </c>
      <c r="J1405" s="1" t="str">
        <f>IF(Table1[[#This Row],[age_certification]] = "","Not Rated",Table1[[#This Row],[age_certification]])</f>
        <v>TV-14</v>
      </c>
      <c r="K1405" s="18">
        <v>63</v>
      </c>
      <c r="L1405" s="9" t="s">
        <v>5625</v>
      </c>
      <c r="M1405" s="11">
        <v>8.3000000000000007</v>
      </c>
      <c r="N1405" s="12">
        <v>2127</v>
      </c>
      <c r="O1405" t="str">
        <f>IF(Table1[[#This Row],[imdb_votes]]&gt;100000, "popular", "not popular")</f>
        <v>not popular</v>
      </c>
    </row>
    <row r="1406" spans="1:15" ht="15.75" customHeight="1" x14ac:dyDescent="0.3">
      <c r="A1406" s="1">
        <v>1404</v>
      </c>
      <c r="B1406" s="1" t="s">
        <v>5626</v>
      </c>
      <c r="C1406" s="1" t="s">
        <v>5627</v>
      </c>
      <c r="D1406" s="1" t="str">
        <f>TRIM(CLEAN(Table1[[#This Row],[title]]))</f>
        <v>Dawn of the Croods</v>
      </c>
      <c r="E1406" s="1" t="s">
        <v>32</v>
      </c>
      <c r="F1406" s="1" t="s">
        <v>5628</v>
      </c>
      <c r="G1406" s="12">
        <v>2015</v>
      </c>
      <c r="H1406" s="4" t="str">
        <f ca="1">IF(Table1[[#This Row],[release_year]]&gt;YEAR(TODAY()) - 50,"Yes", "No")</f>
        <v>Yes</v>
      </c>
      <c r="I1406" s="1" t="s">
        <v>423</v>
      </c>
      <c r="J1406" s="1" t="str">
        <f>IF(Table1[[#This Row],[age_certification]] = "","Not Rated",Table1[[#This Row],[age_certification]])</f>
        <v>TV-Y7</v>
      </c>
      <c r="K1406" s="18">
        <v>23</v>
      </c>
      <c r="L1406" s="9" t="s">
        <v>5629</v>
      </c>
      <c r="M1406" s="11">
        <v>5.8</v>
      </c>
      <c r="N1406" s="12">
        <v>712</v>
      </c>
      <c r="O1406" t="str">
        <f>IF(Table1[[#This Row],[imdb_votes]]&gt;100000, "popular", "not popular")</f>
        <v>not popular</v>
      </c>
    </row>
    <row r="1407" spans="1:15" ht="15.75" customHeight="1" x14ac:dyDescent="0.3">
      <c r="A1407" s="1">
        <v>1405</v>
      </c>
      <c r="B1407" s="1" t="s">
        <v>5630</v>
      </c>
      <c r="C1407" s="1" t="s">
        <v>5631</v>
      </c>
      <c r="D1407" s="1" t="str">
        <f>TRIM(CLEAN(Table1[[#This Row],[title]]))</f>
        <v>Kong: King of the Apes</v>
      </c>
      <c r="E1407" s="1" t="s">
        <v>32</v>
      </c>
      <c r="F1407" s="1" t="s">
        <v>5632</v>
      </c>
      <c r="G1407" s="12">
        <v>2016</v>
      </c>
      <c r="H1407" s="4" t="str">
        <f ca="1">IF(Table1[[#This Row],[release_year]]&gt;YEAR(TODAY()) - 50,"Yes", "No")</f>
        <v>Yes</v>
      </c>
      <c r="I1407" s="1" t="s">
        <v>423</v>
      </c>
      <c r="J1407" s="1" t="str">
        <f>IF(Table1[[#This Row],[age_certification]] = "","Not Rated",Table1[[#This Row],[age_certification]])</f>
        <v>TV-Y7</v>
      </c>
      <c r="K1407" s="18">
        <v>21</v>
      </c>
      <c r="L1407" s="9" t="s">
        <v>5633</v>
      </c>
      <c r="M1407" s="11">
        <v>5.9</v>
      </c>
      <c r="N1407" s="12">
        <v>325</v>
      </c>
      <c r="O1407" t="str">
        <f>IF(Table1[[#This Row],[imdb_votes]]&gt;100000, "popular", "not popular")</f>
        <v>not popular</v>
      </c>
    </row>
    <row r="1408" spans="1:15" ht="15.75" customHeight="1" x14ac:dyDescent="0.3">
      <c r="A1408" s="1">
        <v>1406</v>
      </c>
      <c r="B1408" s="1" t="s">
        <v>5634</v>
      </c>
      <c r="C1408" s="1" t="s">
        <v>5635</v>
      </c>
      <c r="D1408" s="1" t="str">
        <f>TRIM(CLEAN(Table1[[#This Row],[title]]))</f>
        <v>Pandora</v>
      </c>
      <c r="E1408" s="1" t="s">
        <v>13</v>
      </c>
      <c r="F1408" s="1" t="s">
        <v>5636</v>
      </c>
      <c r="G1408" s="12">
        <v>2016</v>
      </c>
      <c r="H1408" s="4" t="str">
        <f ca="1">IF(Table1[[#This Row],[release_year]]&gt;YEAR(TODAY()) - 50,"Yes", "No")</f>
        <v>Yes</v>
      </c>
      <c r="I1408" s="1" t="s">
        <v>15</v>
      </c>
      <c r="J1408" s="1" t="str">
        <f>IF(Table1[[#This Row],[age_certification]] = "","Not Rated",Table1[[#This Row],[age_certification]])</f>
        <v>R</v>
      </c>
      <c r="K1408" s="18">
        <v>136</v>
      </c>
      <c r="L1408" s="9" t="s">
        <v>5637</v>
      </c>
      <c r="M1408" s="11">
        <v>6.6</v>
      </c>
      <c r="N1408" s="12">
        <v>7304</v>
      </c>
      <c r="O1408" t="str">
        <f>IF(Table1[[#This Row],[imdb_votes]]&gt;100000, "popular", "not popular")</f>
        <v>not popular</v>
      </c>
    </row>
    <row r="1409" spans="1:15" ht="15.75" customHeight="1" x14ac:dyDescent="0.3">
      <c r="A1409" s="1">
        <v>1407</v>
      </c>
      <c r="B1409" s="1" t="s">
        <v>5638</v>
      </c>
      <c r="C1409" s="1" t="s">
        <v>5639</v>
      </c>
      <c r="D1409" s="1" t="str">
        <f>TRIM(CLEAN(Table1[[#This Row],[title]]))</f>
        <v>Ok Kanmani</v>
      </c>
      <c r="E1409" s="1" t="s">
        <v>13</v>
      </c>
      <c r="F1409" s="1" t="s">
        <v>5640</v>
      </c>
      <c r="G1409" s="12">
        <v>2015</v>
      </c>
      <c r="H1409" s="4" t="str">
        <f ca="1">IF(Table1[[#This Row],[release_year]]&gt;YEAR(TODAY()) - 50,"Yes", "No")</f>
        <v>Yes</v>
      </c>
      <c r="I1409" s="1" t="s">
        <v>20</v>
      </c>
      <c r="J1409" s="1" t="str">
        <f>IF(Table1[[#This Row],[age_certification]] = "","Not Rated",Table1[[#This Row],[age_certification]])</f>
        <v>PG</v>
      </c>
      <c r="K1409" s="18">
        <v>139</v>
      </c>
      <c r="L1409" s="9" t="s">
        <v>5641</v>
      </c>
      <c r="M1409" s="11">
        <v>7.5</v>
      </c>
      <c r="N1409" s="12">
        <v>5722</v>
      </c>
      <c r="O1409" t="str">
        <f>IF(Table1[[#This Row],[imdb_votes]]&gt;100000, "popular", "not popular")</f>
        <v>not popular</v>
      </c>
    </row>
    <row r="1410" spans="1:15" ht="15.75" customHeight="1" x14ac:dyDescent="0.3">
      <c r="A1410" s="1">
        <v>1408</v>
      </c>
      <c r="B1410" s="1" t="s">
        <v>5642</v>
      </c>
      <c r="C1410" s="1" t="s">
        <v>5643</v>
      </c>
      <c r="D1410" s="1" t="str">
        <f>TRIM(CLEAN(Table1[[#This Row],[title]]))</f>
        <v>Bella and the Bulldogs</v>
      </c>
      <c r="E1410" s="1" t="s">
        <v>32</v>
      </c>
      <c r="F1410" s="1" t="s">
        <v>5644</v>
      </c>
      <c r="G1410" s="12">
        <v>2015</v>
      </c>
      <c r="H1410" s="4" t="str">
        <f ca="1">IF(Table1[[#This Row],[release_year]]&gt;YEAR(TODAY()) - 50,"Yes", "No")</f>
        <v>Yes</v>
      </c>
      <c r="I1410" s="1" t="s">
        <v>247</v>
      </c>
      <c r="J1410" s="1" t="str">
        <f>IF(Table1[[#This Row],[age_certification]] = "","Not Rated",Table1[[#This Row],[age_certification]])</f>
        <v>TV-G</v>
      </c>
      <c r="K1410" s="18">
        <v>23</v>
      </c>
      <c r="L1410" s="9" t="s">
        <v>5645</v>
      </c>
      <c r="M1410" s="11">
        <v>5</v>
      </c>
      <c r="N1410" s="12">
        <v>2114</v>
      </c>
      <c r="O1410" t="str">
        <f>IF(Table1[[#This Row],[imdb_votes]]&gt;100000, "popular", "not popular")</f>
        <v>not popular</v>
      </c>
    </row>
    <row r="1411" spans="1:15" ht="15.75" customHeight="1" x14ac:dyDescent="0.3">
      <c r="A1411" s="1">
        <v>1409</v>
      </c>
      <c r="B1411" s="1" t="s">
        <v>5646</v>
      </c>
      <c r="C1411" s="1" t="s">
        <v>5647</v>
      </c>
      <c r="D1411" s="1" t="str">
        <f>TRIM(CLEAN(Table1[[#This Row],[title]]))</f>
        <v>Unnatural Selection</v>
      </c>
      <c r="E1411" s="1" t="s">
        <v>32</v>
      </c>
      <c r="F1411" s="1" t="s">
        <v>5648</v>
      </c>
      <c r="G1411" s="12">
        <v>2015</v>
      </c>
      <c r="H1411" s="4" t="str">
        <f ca="1">IF(Table1[[#This Row],[release_year]]&gt;YEAR(TODAY()) - 50,"Yes", "No")</f>
        <v>Yes</v>
      </c>
      <c r="I1411" s="1" t="s">
        <v>132</v>
      </c>
      <c r="J1411" s="1" t="str">
        <f>IF(Table1[[#This Row],[age_certification]] = "","Not Rated",Table1[[#This Row],[age_certification]])</f>
        <v>TV-MA</v>
      </c>
      <c r="K1411" s="18">
        <v>35</v>
      </c>
      <c r="L1411" s="9" t="s">
        <v>5649</v>
      </c>
      <c r="M1411" s="11">
        <v>8.1</v>
      </c>
      <c r="N1411" s="12">
        <v>12</v>
      </c>
      <c r="O1411" t="str">
        <f>IF(Table1[[#This Row],[imdb_votes]]&gt;100000, "popular", "not popular")</f>
        <v>not popular</v>
      </c>
    </row>
    <row r="1412" spans="1:15" ht="15.75" customHeight="1" x14ac:dyDescent="0.3">
      <c r="A1412" s="1">
        <v>1410</v>
      </c>
      <c r="B1412" s="1" t="s">
        <v>5650</v>
      </c>
      <c r="C1412" s="1" t="s">
        <v>5651</v>
      </c>
      <c r="D1412" s="1" t="str">
        <f>TRIM(CLEAN(Table1[[#This Row],[title]]))</f>
        <v>The Lighthouse of the Orcas</v>
      </c>
      <c r="E1412" s="1" t="s">
        <v>13</v>
      </c>
      <c r="F1412" s="1" t="s">
        <v>5652</v>
      </c>
      <c r="G1412" s="12">
        <v>2016</v>
      </c>
      <c r="H1412" s="4" t="str">
        <f ca="1">IF(Table1[[#This Row],[release_year]]&gt;YEAR(TODAY()) - 50,"Yes", "No")</f>
        <v>Yes</v>
      </c>
      <c r="I1412"/>
      <c r="J1412" t="str">
        <f>IF(Table1[[#This Row],[age_certification]] = "","Not Rated",Table1[[#This Row],[age_certification]])</f>
        <v>Not Rated</v>
      </c>
      <c r="K1412" s="18">
        <v>110</v>
      </c>
      <c r="L1412" s="9" t="s">
        <v>5653</v>
      </c>
      <c r="M1412" s="11">
        <v>6.8</v>
      </c>
      <c r="N1412" s="12">
        <v>3844</v>
      </c>
      <c r="O1412" t="str">
        <f>IF(Table1[[#This Row],[imdb_votes]]&gt;100000, "popular", "not popular")</f>
        <v>not popular</v>
      </c>
    </row>
    <row r="1413" spans="1:15" ht="15.75" customHeight="1" x14ac:dyDescent="0.3">
      <c r="A1413" s="1">
        <v>1411</v>
      </c>
      <c r="B1413" s="1" t="s">
        <v>5654</v>
      </c>
      <c r="C1413" s="1" t="s">
        <v>5655</v>
      </c>
      <c r="D1413" s="1" t="str">
        <f>TRIM(CLEAN(Table1[[#This Row],[title]]))</f>
        <v>Sin senos s√É¬≠ hay para√É¬≠so</v>
      </c>
      <c r="E1413" s="1" t="s">
        <v>32</v>
      </c>
      <c r="F1413" s="1" t="s">
        <v>5656</v>
      </c>
      <c r="G1413" s="12">
        <v>2016</v>
      </c>
      <c r="H1413" s="4" t="str">
        <f ca="1">IF(Table1[[#This Row],[release_year]]&gt;YEAR(TODAY()) - 50,"Yes", "No")</f>
        <v>Yes</v>
      </c>
      <c r="I1413" s="1" t="s">
        <v>132</v>
      </c>
      <c r="J1413" s="1" t="str">
        <f>IF(Table1[[#This Row],[age_certification]] = "","Not Rated",Table1[[#This Row],[age_certification]])</f>
        <v>TV-MA</v>
      </c>
      <c r="K1413" s="18">
        <v>47</v>
      </c>
      <c r="L1413" s="9" t="s">
        <v>5657</v>
      </c>
      <c r="M1413" s="11">
        <v>6.5</v>
      </c>
      <c r="N1413" s="12">
        <v>546</v>
      </c>
      <c r="O1413" t="str">
        <f>IF(Table1[[#This Row],[imdb_votes]]&gt;100000, "popular", "not popular")</f>
        <v>not popular</v>
      </c>
    </row>
    <row r="1414" spans="1:15" ht="15.75" customHeight="1" x14ac:dyDescent="0.3">
      <c r="A1414" s="1">
        <v>1412</v>
      </c>
      <c r="B1414" s="1" t="s">
        <v>5658</v>
      </c>
      <c r="C1414" s="1" t="s">
        <v>5659</v>
      </c>
      <c r="D1414" s="1" t="str">
        <f>TRIM(CLEAN(Table1[[#This Row],[title]]))</f>
        <v>Cooked</v>
      </c>
      <c r="E1414" s="1" t="s">
        <v>32</v>
      </c>
      <c r="F1414" s="1" t="s">
        <v>5660</v>
      </c>
      <c r="G1414" s="12">
        <v>2016</v>
      </c>
      <c r="H1414" s="4" t="str">
        <f ca="1">IF(Table1[[#This Row],[release_year]]&gt;YEAR(TODAY()) - 50,"Yes", "No")</f>
        <v>Yes</v>
      </c>
      <c r="I1414" s="1" t="s">
        <v>193</v>
      </c>
      <c r="J1414" s="1" t="str">
        <f>IF(Table1[[#This Row],[age_certification]] = "","Not Rated",Table1[[#This Row],[age_certification]])</f>
        <v>TV-PG</v>
      </c>
      <c r="K1414" s="18">
        <v>53</v>
      </c>
      <c r="L1414" s="9" t="s">
        <v>5661</v>
      </c>
      <c r="M1414" s="11">
        <v>7.6</v>
      </c>
      <c r="N1414" s="12">
        <v>43</v>
      </c>
      <c r="O1414" t="str">
        <f>IF(Table1[[#This Row],[imdb_votes]]&gt;100000, "popular", "not popular")</f>
        <v>not popular</v>
      </c>
    </row>
    <row r="1415" spans="1:15" ht="15.75" customHeight="1" x14ac:dyDescent="0.3">
      <c r="A1415" s="1">
        <v>1413</v>
      </c>
      <c r="B1415" s="1" t="s">
        <v>5662</v>
      </c>
      <c r="C1415" s="1" t="s">
        <v>5663</v>
      </c>
      <c r="D1415" s="1" t="str">
        <f>TRIM(CLEAN(Table1[[#This Row],[title]]))</f>
        <v>Shaun the Sheep: The Farmer's Llamas</v>
      </c>
      <c r="E1415" s="1" t="s">
        <v>13</v>
      </c>
      <c r="F1415" s="1" t="s">
        <v>5664</v>
      </c>
      <c r="G1415" s="12">
        <v>2015</v>
      </c>
      <c r="H1415" s="4" t="str">
        <f ca="1">IF(Table1[[#This Row],[release_year]]&gt;YEAR(TODAY()) - 50,"Yes", "No")</f>
        <v>Yes</v>
      </c>
      <c r="I1415"/>
      <c r="J1415" t="str">
        <f>IF(Table1[[#This Row],[age_certification]] = "","Not Rated",Table1[[#This Row],[age_certification]])</f>
        <v>Not Rated</v>
      </c>
      <c r="K1415" s="18">
        <v>30</v>
      </c>
      <c r="L1415" s="9" t="s">
        <v>5665</v>
      </c>
      <c r="M1415" s="11">
        <v>6.8</v>
      </c>
      <c r="N1415" s="12">
        <v>1364</v>
      </c>
      <c r="O1415" t="str">
        <f>IF(Table1[[#This Row],[imdb_votes]]&gt;100000, "popular", "not popular")</f>
        <v>not popular</v>
      </c>
    </row>
    <row r="1416" spans="1:15" ht="15.75" customHeight="1" x14ac:dyDescent="0.3">
      <c r="A1416" s="1">
        <v>1414</v>
      </c>
      <c r="B1416" s="1" t="s">
        <v>5666</v>
      </c>
      <c r="C1416" s="1" t="s">
        <v>5667</v>
      </c>
      <c r="D1416" s="1" t="str">
        <f>TRIM(CLEAN(Table1[[#This Row],[title]]))</f>
        <v>The Devil's Mistress</v>
      </c>
      <c r="E1416" s="1" t="s">
        <v>13</v>
      </c>
      <c r="F1416" s="1" t="s">
        <v>5668</v>
      </c>
      <c r="G1416" s="12">
        <v>2016</v>
      </c>
      <c r="H1416" s="4" t="str">
        <f ca="1">IF(Table1[[#This Row],[release_year]]&gt;YEAR(TODAY()) - 50,"Yes", "No")</f>
        <v>Yes</v>
      </c>
      <c r="I1416"/>
      <c r="J1416" t="str">
        <f>IF(Table1[[#This Row],[age_certification]] = "","Not Rated",Table1[[#This Row],[age_certification]])</f>
        <v>Not Rated</v>
      </c>
      <c r="K1416" s="18">
        <v>111</v>
      </c>
      <c r="L1416" s="9" t="s">
        <v>5669</v>
      </c>
      <c r="M1416" s="11">
        <v>5.8</v>
      </c>
      <c r="N1416" s="12">
        <v>2325</v>
      </c>
      <c r="O1416" t="str">
        <f>IF(Table1[[#This Row],[imdb_votes]]&gt;100000, "popular", "not popular")</f>
        <v>not popular</v>
      </c>
    </row>
    <row r="1417" spans="1:15" ht="15.75" customHeight="1" x14ac:dyDescent="0.3">
      <c r="A1417" s="1">
        <v>1415</v>
      </c>
      <c r="B1417" s="1" t="s">
        <v>5670</v>
      </c>
      <c r="C1417" s="1" t="s">
        <v>5671</v>
      </c>
      <c r="D1417" s="1" t="str">
        <f>TRIM(CLEAN(Table1[[#This Row],[title]]))</f>
        <v>Opening Night</v>
      </c>
      <c r="E1417" s="1" t="s">
        <v>13</v>
      </c>
      <c r="F1417" s="1" t="s">
        <v>5672</v>
      </c>
      <c r="G1417" s="12">
        <v>2016</v>
      </c>
      <c r="H1417" s="4" t="str">
        <f ca="1">IF(Table1[[#This Row],[release_year]]&gt;YEAR(TODAY()) - 50,"Yes", "No")</f>
        <v>Yes</v>
      </c>
      <c r="I1417"/>
      <c r="J1417" t="str">
        <f>IF(Table1[[#This Row],[age_certification]] = "","Not Rated",Table1[[#This Row],[age_certification]])</f>
        <v>Not Rated</v>
      </c>
      <c r="K1417" s="18">
        <v>90</v>
      </c>
      <c r="L1417" s="9" t="s">
        <v>5673</v>
      </c>
      <c r="M1417" s="11">
        <v>6</v>
      </c>
      <c r="N1417" s="12">
        <v>2610</v>
      </c>
      <c r="O1417" t="str">
        <f>IF(Table1[[#This Row],[imdb_votes]]&gt;100000, "popular", "not popular")</f>
        <v>not popular</v>
      </c>
    </row>
    <row r="1418" spans="1:15" ht="15.75" customHeight="1" x14ac:dyDescent="0.3">
      <c r="A1418" s="1">
        <v>1416</v>
      </c>
      <c r="B1418" s="1" t="s">
        <v>5674</v>
      </c>
      <c r="C1418" s="1" t="s">
        <v>5675</v>
      </c>
      <c r="D1418" s="1" t="str">
        <f>TRIM(CLEAN(Table1[[#This Row],[title]]))</f>
        <v>Mossad 101</v>
      </c>
      <c r="E1418" s="1" t="s">
        <v>32</v>
      </c>
      <c r="F1418" s="2" t="s">
        <v>5676</v>
      </c>
      <c r="G1418" s="12">
        <v>2015</v>
      </c>
      <c r="H1418" s="4" t="str">
        <f ca="1">IF(Table1[[#This Row],[release_year]]&gt;YEAR(TODAY()) - 50,"Yes", "No")</f>
        <v>Yes</v>
      </c>
      <c r="I1418" s="1" t="s">
        <v>132</v>
      </c>
      <c r="J1418" s="1" t="str">
        <f>IF(Table1[[#This Row],[age_certification]] = "","Not Rated",Table1[[#This Row],[age_certification]])</f>
        <v>TV-MA</v>
      </c>
      <c r="K1418" s="18">
        <v>42</v>
      </c>
      <c r="L1418" s="9" t="s">
        <v>5677</v>
      </c>
      <c r="M1418" s="11">
        <v>6.8</v>
      </c>
      <c r="N1418" s="12">
        <v>632</v>
      </c>
      <c r="O1418" t="str">
        <f>IF(Table1[[#This Row],[imdb_votes]]&gt;100000, "popular", "not popular")</f>
        <v>not popular</v>
      </c>
    </row>
    <row r="1419" spans="1:15" ht="15.75" customHeight="1" x14ac:dyDescent="0.3">
      <c r="A1419" s="1">
        <v>1417</v>
      </c>
      <c r="B1419" s="1" t="s">
        <v>5678</v>
      </c>
      <c r="C1419" s="1" t="s">
        <v>5679</v>
      </c>
      <c r="D1419" s="1" t="str">
        <f>TRIM(CLEAN(Table1[[#This Row],[title]]))</f>
        <v>Surviving Compton: Dre, Suge and Michel'le</v>
      </c>
      <c r="E1419" s="1" t="s">
        <v>13</v>
      </c>
      <c r="F1419" s="1" t="s">
        <v>5680</v>
      </c>
      <c r="G1419" s="12">
        <v>2016</v>
      </c>
      <c r="H1419" s="4" t="str">
        <f ca="1">IF(Table1[[#This Row],[release_year]]&gt;YEAR(TODAY()) - 50,"Yes", "No")</f>
        <v>Yes</v>
      </c>
      <c r="I1419"/>
      <c r="J1419" t="str">
        <f>IF(Table1[[#This Row],[age_certification]] = "","Not Rated",Table1[[#This Row],[age_certification]])</f>
        <v>Not Rated</v>
      </c>
      <c r="K1419" s="18">
        <v>87</v>
      </c>
      <c r="L1419" s="9" t="s">
        <v>5681</v>
      </c>
      <c r="M1419" s="11">
        <v>6.6</v>
      </c>
      <c r="N1419" s="12">
        <v>645</v>
      </c>
      <c r="O1419" t="str">
        <f>IF(Table1[[#This Row],[imdb_votes]]&gt;100000, "popular", "not popular")</f>
        <v>not popular</v>
      </c>
    </row>
    <row r="1420" spans="1:15" ht="15.75" customHeight="1" x14ac:dyDescent="0.3">
      <c r="A1420" s="1">
        <v>1418</v>
      </c>
      <c r="B1420" s="1" t="s">
        <v>5682</v>
      </c>
      <c r="C1420" s="1" t="s">
        <v>5683</v>
      </c>
      <c r="D1420" s="1" t="str">
        <f>TRIM(CLEAN(Table1[[#This Row],[title]]))</f>
        <v>Secrets of Great British Castles</v>
      </c>
      <c r="E1420" s="1" t="s">
        <v>32</v>
      </c>
      <c r="F1420" s="1" t="s">
        <v>5684</v>
      </c>
      <c r="G1420" s="12">
        <v>2015</v>
      </c>
      <c r="H1420" s="4" t="str">
        <f ca="1">IF(Table1[[#This Row],[release_year]]&gt;YEAR(TODAY()) - 50,"Yes", "No")</f>
        <v>Yes</v>
      </c>
      <c r="I1420" s="1" t="s">
        <v>193</v>
      </c>
      <c r="J1420" s="1" t="str">
        <f>IF(Table1[[#This Row],[age_certification]] = "","Not Rated",Table1[[#This Row],[age_certification]])</f>
        <v>TV-PG</v>
      </c>
      <c r="K1420" s="18">
        <v>51</v>
      </c>
      <c r="L1420" s="9" t="s">
        <v>5685</v>
      </c>
      <c r="M1420" s="11">
        <v>7.8</v>
      </c>
      <c r="N1420" s="12">
        <v>1031</v>
      </c>
      <c r="O1420" t="str">
        <f>IF(Table1[[#This Row],[imdb_votes]]&gt;100000, "popular", "not popular")</f>
        <v>not popular</v>
      </c>
    </row>
    <row r="1421" spans="1:15" ht="15.75" customHeight="1" x14ac:dyDescent="0.3">
      <c r="A1421" s="1">
        <v>1419</v>
      </c>
      <c r="B1421" s="1" t="s">
        <v>5686</v>
      </c>
      <c r="C1421" s="1" t="s">
        <v>5687</v>
      </c>
      <c r="D1421" s="1" t="str">
        <f>TRIM(CLEAN(Table1[[#This Row],[title]]))</f>
        <v>Netflix Presents: The Characters</v>
      </c>
      <c r="E1421" s="1" t="s">
        <v>32</v>
      </c>
      <c r="F1421" s="1" t="s">
        <v>5688</v>
      </c>
      <c r="G1421" s="12">
        <v>2016</v>
      </c>
      <c r="H1421" s="4" t="str">
        <f ca="1">IF(Table1[[#This Row],[release_year]]&gt;YEAR(TODAY()) - 50,"Yes", "No")</f>
        <v>Yes</v>
      </c>
      <c r="I1421" s="1" t="s">
        <v>132</v>
      </c>
      <c r="J1421" s="1" t="str">
        <f>IF(Table1[[#This Row],[age_certification]] = "","Not Rated",Table1[[#This Row],[age_certification]])</f>
        <v>TV-MA</v>
      </c>
      <c r="K1421" s="18">
        <v>31</v>
      </c>
      <c r="L1421" s="9" t="s">
        <v>5689</v>
      </c>
      <c r="M1421" s="11">
        <v>5.3</v>
      </c>
      <c r="N1421" s="12">
        <v>835</v>
      </c>
      <c r="O1421" t="str">
        <f>IF(Table1[[#This Row],[imdb_votes]]&gt;100000, "popular", "not popular")</f>
        <v>not popular</v>
      </c>
    </row>
    <row r="1422" spans="1:15" ht="15.75" customHeight="1" x14ac:dyDescent="0.3">
      <c r="A1422" s="1">
        <v>1420</v>
      </c>
      <c r="B1422" s="1" t="s">
        <v>5690</v>
      </c>
      <c r="C1422" s="1" t="s">
        <v>5691</v>
      </c>
      <c r="D1422" s="1" t="str">
        <f>TRIM(CLEAN(Table1[[#This Row],[title]]))</f>
        <v>Project Mc√Ç¬≤</v>
      </c>
      <c r="E1422" s="1" t="s">
        <v>32</v>
      </c>
      <c r="F1422" s="1" t="s">
        <v>5692</v>
      </c>
      <c r="G1422" s="12">
        <v>2015</v>
      </c>
      <c r="H1422" s="4" t="str">
        <f ca="1">IF(Table1[[#This Row],[release_year]]&gt;YEAR(TODAY()) - 50,"Yes", "No")</f>
        <v>Yes</v>
      </c>
      <c r="I1422" s="1" t="s">
        <v>247</v>
      </c>
      <c r="J1422" s="1" t="str">
        <f>IF(Table1[[#This Row],[age_certification]] = "","Not Rated",Table1[[#This Row],[age_certification]])</f>
        <v>TV-G</v>
      </c>
      <c r="K1422" s="18">
        <v>24</v>
      </c>
      <c r="L1422" s="9" t="s">
        <v>5693</v>
      </c>
      <c r="M1422" s="11">
        <v>6.1</v>
      </c>
      <c r="N1422" s="12">
        <v>985</v>
      </c>
      <c r="O1422" t="str">
        <f>IF(Table1[[#This Row],[imdb_votes]]&gt;100000, "popular", "not popular")</f>
        <v>not popular</v>
      </c>
    </row>
    <row r="1423" spans="1:15" ht="15.75" customHeight="1" x14ac:dyDescent="0.3">
      <c r="A1423" s="1">
        <v>1421</v>
      </c>
      <c r="B1423" s="1" t="s">
        <v>5694</v>
      </c>
      <c r="C1423" s="1" t="s">
        <v>5695</v>
      </c>
      <c r="D1423" s="1" t="str">
        <f>TRIM(CLEAN(Table1[[#This Row],[title]]))</f>
        <v>Kapoor &amp; Sons</v>
      </c>
      <c r="E1423" s="1" t="s">
        <v>13</v>
      </c>
      <c r="F1423" s="1" t="s">
        <v>5696</v>
      </c>
      <c r="G1423" s="12">
        <v>2016</v>
      </c>
      <c r="H1423" s="4" t="str">
        <f ca="1">IF(Table1[[#This Row],[release_year]]&gt;YEAR(TODAY()) - 50,"Yes", "No")</f>
        <v>Yes</v>
      </c>
      <c r="I1423" s="1" t="s">
        <v>56</v>
      </c>
      <c r="J1423" s="1" t="str">
        <f>IF(Table1[[#This Row],[age_certification]] = "","Not Rated",Table1[[#This Row],[age_certification]])</f>
        <v>PG-13</v>
      </c>
      <c r="K1423" s="18">
        <v>132</v>
      </c>
      <c r="L1423" s="9" t="s">
        <v>5697</v>
      </c>
      <c r="M1423" s="11">
        <v>7.7</v>
      </c>
      <c r="N1423" s="12">
        <v>25792</v>
      </c>
      <c r="O1423" t="str">
        <f>IF(Table1[[#This Row],[imdb_votes]]&gt;100000, "popular", "not popular")</f>
        <v>not popular</v>
      </c>
    </row>
    <row r="1424" spans="1:15" ht="15.75" customHeight="1" x14ac:dyDescent="0.3">
      <c r="A1424" s="1">
        <v>1422</v>
      </c>
      <c r="B1424" s="1" t="s">
        <v>5698</v>
      </c>
      <c r="C1424" s="1" t="s">
        <v>5699</v>
      </c>
      <c r="D1424" s="1" t="str">
        <f>TRIM(CLEAN(Table1[[#This Row],[title]]))</f>
        <v>El Chema</v>
      </c>
      <c r="E1424" s="1" t="s">
        <v>32</v>
      </c>
      <c r="F1424" s="1" t="s">
        <v>5700</v>
      </c>
      <c r="G1424" s="12">
        <v>2016</v>
      </c>
      <c r="H1424" s="4" t="str">
        <f ca="1">IF(Table1[[#This Row],[release_year]]&gt;YEAR(TODAY()) - 50,"Yes", "No")</f>
        <v>Yes</v>
      </c>
      <c r="I1424" s="1" t="s">
        <v>132</v>
      </c>
      <c r="J1424" s="1" t="str">
        <f>IF(Table1[[#This Row],[age_certification]] = "","Not Rated",Table1[[#This Row],[age_certification]])</f>
        <v>TV-MA</v>
      </c>
      <c r="K1424" s="18">
        <v>44</v>
      </c>
      <c r="L1424" s="9" t="s">
        <v>5701</v>
      </c>
      <c r="M1424" s="11">
        <v>6.9</v>
      </c>
      <c r="N1424" s="12">
        <v>303</v>
      </c>
      <c r="O1424" t="str">
        <f>IF(Table1[[#This Row],[imdb_votes]]&gt;100000, "popular", "not popular")</f>
        <v>not popular</v>
      </c>
    </row>
    <row r="1425" spans="1:15" ht="15.75" customHeight="1" x14ac:dyDescent="0.3">
      <c r="A1425" s="1">
        <v>1423</v>
      </c>
      <c r="B1425" s="1" t="s">
        <v>5702</v>
      </c>
      <c r="C1425" s="1" t="s">
        <v>5703</v>
      </c>
      <c r="D1425" s="1" t="str">
        <f>TRIM(CLEAN(Table1[[#This Row],[title]]))</f>
        <v>Tokyo Trial</v>
      </c>
      <c r="E1425" s="1" t="s">
        <v>32</v>
      </c>
      <c r="F1425" s="1" t="s">
        <v>5704</v>
      </c>
      <c r="G1425" s="12">
        <v>2016</v>
      </c>
      <c r="H1425" s="4" t="str">
        <f ca="1">IF(Table1[[#This Row],[release_year]]&gt;YEAR(TODAY()) - 50,"Yes", "No")</f>
        <v>Yes</v>
      </c>
      <c r="I1425" s="1" t="s">
        <v>132</v>
      </c>
      <c r="J1425" s="1" t="str">
        <f>IF(Table1[[#This Row],[age_certification]] = "","Not Rated",Table1[[#This Row],[age_certification]])</f>
        <v>TV-MA</v>
      </c>
      <c r="K1425" s="18">
        <v>49</v>
      </c>
      <c r="L1425" s="9" t="s">
        <v>5705</v>
      </c>
      <c r="M1425" s="11">
        <v>7.4</v>
      </c>
      <c r="N1425" s="12">
        <v>1544</v>
      </c>
      <c r="O1425" t="str">
        <f>IF(Table1[[#This Row],[imdb_votes]]&gt;100000, "popular", "not popular")</f>
        <v>not popular</v>
      </c>
    </row>
    <row r="1426" spans="1:15" ht="15.75" customHeight="1" x14ac:dyDescent="0.3">
      <c r="A1426" s="1">
        <v>1424</v>
      </c>
      <c r="B1426" s="1" t="s">
        <v>5706</v>
      </c>
      <c r="C1426" s="1" t="s">
        <v>5707</v>
      </c>
      <c r="D1426" s="1" t="str">
        <f>TRIM(CLEAN(Table1[[#This Row],[title]]))</f>
        <v>Love O2O</v>
      </c>
      <c r="E1426" s="1" t="s">
        <v>32</v>
      </c>
      <c r="F1426" s="1" t="s">
        <v>5708</v>
      </c>
      <c r="G1426" s="12">
        <v>2016</v>
      </c>
      <c r="H1426" s="4" t="str">
        <f ca="1">IF(Table1[[#This Row],[release_year]]&gt;YEAR(TODAY()) - 50,"Yes", "No")</f>
        <v>Yes</v>
      </c>
      <c r="I1426" s="1" t="s">
        <v>34</v>
      </c>
      <c r="J1426" s="1" t="str">
        <f>IF(Table1[[#This Row],[age_certification]] = "","Not Rated",Table1[[#This Row],[age_certification]])</f>
        <v>TV-14</v>
      </c>
      <c r="K1426" s="18">
        <v>45</v>
      </c>
      <c r="L1426" s="9" t="s">
        <v>5709</v>
      </c>
      <c r="M1426" s="11">
        <v>8</v>
      </c>
      <c r="N1426" s="12">
        <v>2322</v>
      </c>
      <c r="O1426" t="str">
        <f>IF(Table1[[#This Row],[imdb_votes]]&gt;100000, "popular", "not popular")</f>
        <v>not popular</v>
      </c>
    </row>
    <row r="1427" spans="1:15" ht="15.75" customHeight="1" x14ac:dyDescent="0.3">
      <c r="A1427" s="1">
        <v>1425</v>
      </c>
      <c r="B1427" s="1" t="s">
        <v>5710</v>
      </c>
      <c r="C1427" s="1" t="s">
        <v>5711</v>
      </c>
      <c r="D1427" s="1" t="str">
        <f>TRIM(CLEAN(Table1[[#This Row],[title]]))</f>
        <v>Baaghi</v>
      </c>
      <c r="E1427" s="1" t="s">
        <v>13</v>
      </c>
      <c r="F1427" s="1" t="s">
        <v>5712</v>
      </c>
      <c r="G1427" s="12">
        <v>2016</v>
      </c>
      <c r="H1427" s="4" t="str">
        <f ca="1">IF(Table1[[#This Row],[release_year]]&gt;YEAR(TODAY()) - 50,"Yes", "No")</f>
        <v>Yes</v>
      </c>
      <c r="I1427"/>
      <c r="J1427" t="str">
        <f>IF(Table1[[#This Row],[age_certification]] = "","Not Rated",Table1[[#This Row],[age_certification]])</f>
        <v>Not Rated</v>
      </c>
      <c r="K1427" s="18">
        <v>133</v>
      </c>
      <c r="L1427" s="9" t="s">
        <v>5713</v>
      </c>
      <c r="M1427" s="11">
        <v>5.3</v>
      </c>
      <c r="N1427" s="12">
        <v>8826</v>
      </c>
      <c r="O1427" t="str">
        <f>IF(Table1[[#This Row],[imdb_votes]]&gt;100000, "popular", "not popular")</f>
        <v>not popular</v>
      </c>
    </row>
    <row r="1428" spans="1:15" ht="15.75" customHeight="1" x14ac:dyDescent="0.3">
      <c r="A1428" s="1">
        <v>1426</v>
      </c>
      <c r="B1428" s="1" t="s">
        <v>5714</v>
      </c>
      <c r="C1428" s="1" t="s">
        <v>5715</v>
      </c>
      <c r="D1428" s="1" t="str">
        <f>TRIM(CLEAN(Table1[[#This Row],[title]]))</f>
        <v>Good Morning Call</v>
      </c>
      <c r="E1428" s="1" t="s">
        <v>32</v>
      </c>
      <c r="F1428" s="1" t="s">
        <v>5716</v>
      </c>
      <c r="G1428" s="12">
        <v>2016</v>
      </c>
      <c r="H1428" s="4" t="str">
        <f ca="1">IF(Table1[[#This Row],[release_year]]&gt;YEAR(TODAY()) - 50,"Yes", "No")</f>
        <v>Yes</v>
      </c>
      <c r="I1428" s="1" t="s">
        <v>34</v>
      </c>
      <c r="J1428" s="1" t="str">
        <f>IF(Table1[[#This Row],[age_certification]] = "","Not Rated",Table1[[#This Row],[age_certification]])</f>
        <v>TV-14</v>
      </c>
      <c r="K1428" s="18">
        <v>48</v>
      </c>
      <c r="L1428" s="9" t="s">
        <v>5717</v>
      </c>
      <c r="M1428" s="11">
        <v>7.7</v>
      </c>
      <c r="N1428" s="12">
        <v>3088</v>
      </c>
      <c r="O1428" t="str">
        <f>IF(Table1[[#This Row],[imdb_votes]]&gt;100000, "popular", "not popular")</f>
        <v>not popular</v>
      </c>
    </row>
    <row r="1429" spans="1:15" ht="15.75" customHeight="1" x14ac:dyDescent="0.3">
      <c r="A1429" s="1">
        <v>1427</v>
      </c>
      <c r="B1429" s="1" t="s">
        <v>5718</v>
      </c>
      <c r="C1429" s="1" t="s">
        <v>5719</v>
      </c>
      <c r="D1429" s="1" t="str">
        <f>TRIM(CLEAN(Table1[[#This Row],[title]]))</f>
        <v>Mercy</v>
      </c>
      <c r="E1429" s="1" t="s">
        <v>13</v>
      </c>
      <c r="F1429" s="1" t="s">
        <v>5720</v>
      </c>
      <c r="G1429" s="12">
        <v>2016</v>
      </c>
      <c r="H1429" s="4" t="str">
        <f ca="1">IF(Table1[[#This Row],[release_year]]&gt;YEAR(TODAY()) - 50,"Yes", "No")</f>
        <v>Yes</v>
      </c>
      <c r="I1429"/>
      <c r="J1429" t="str">
        <f>IF(Table1[[#This Row],[age_certification]] = "","Not Rated",Table1[[#This Row],[age_certification]])</f>
        <v>Not Rated</v>
      </c>
      <c r="K1429" s="18">
        <v>82</v>
      </c>
      <c r="L1429" s="9" t="s">
        <v>5721</v>
      </c>
      <c r="M1429" s="11">
        <v>4.0999999999999996</v>
      </c>
      <c r="N1429" s="12">
        <v>3402</v>
      </c>
      <c r="O1429" t="str">
        <f>IF(Table1[[#This Row],[imdb_votes]]&gt;100000, "popular", "not popular")</f>
        <v>not popular</v>
      </c>
    </row>
    <row r="1430" spans="1:15" ht="15.75" customHeight="1" x14ac:dyDescent="0.3">
      <c r="A1430" s="1">
        <v>1428</v>
      </c>
      <c r="B1430" s="1" t="s">
        <v>5722</v>
      </c>
      <c r="C1430" s="1" t="s">
        <v>5723</v>
      </c>
      <c r="D1430" s="1" t="str">
        <f>TRIM(CLEAN(Table1[[#This Row],[title]]))</f>
        <v>Our Lovers</v>
      </c>
      <c r="E1430" s="1" t="s">
        <v>13</v>
      </c>
      <c r="F1430" s="1" t="s">
        <v>5724</v>
      </c>
      <c r="G1430" s="12">
        <v>2016</v>
      </c>
      <c r="H1430" s="4" t="str">
        <f ca="1">IF(Table1[[#This Row],[release_year]]&gt;YEAR(TODAY()) - 50,"Yes", "No")</f>
        <v>Yes</v>
      </c>
      <c r="I1430"/>
      <c r="J1430" t="str">
        <f>IF(Table1[[#This Row],[age_certification]] = "","Not Rated",Table1[[#This Row],[age_certification]])</f>
        <v>Not Rated</v>
      </c>
      <c r="K1430" s="18">
        <v>88</v>
      </c>
      <c r="L1430" s="9" t="s">
        <v>5725</v>
      </c>
      <c r="M1430" s="11">
        <v>6.7</v>
      </c>
      <c r="N1430" s="12">
        <v>4140</v>
      </c>
      <c r="O1430" t="str">
        <f>IF(Table1[[#This Row],[imdb_votes]]&gt;100000, "popular", "not popular")</f>
        <v>not popular</v>
      </c>
    </row>
    <row r="1431" spans="1:15" ht="15.75" customHeight="1" x14ac:dyDescent="0.3">
      <c r="A1431" s="1">
        <v>1429</v>
      </c>
      <c r="B1431" s="1" t="s">
        <v>5726</v>
      </c>
      <c r="C1431" s="1" t="s">
        <v>5727</v>
      </c>
      <c r="D1431" s="1" t="str">
        <f>TRIM(CLEAN(Table1[[#This Row],[title]]))</f>
        <v>Inside the World's Toughest Prisons</v>
      </c>
      <c r="E1431" s="1" t="s">
        <v>32</v>
      </c>
      <c r="F1431" s="1" t="s">
        <v>5728</v>
      </c>
      <c r="G1431" s="12">
        <v>2016</v>
      </c>
      <c r="H1431" s="4" t="str">
        <f ca="1">IF(Table1[[#This Row],[release_year]]&gt;YEAR(TODAY()) - 50,"Yes", "No")</f>
        <v>Yes</v>
      </c>
      <c r="I1431" s="1" t="s">
        <v>132</v>
      </c>
      <c r="J1431" s="1" t="str">
        <f>IF(Table1[[#This Row],[age_certification]] = "","Not Rated",Table1[[#This Row],[age_certification]])</f>
        <v>TV-MA</v>
      </c>
      <c r="K1431" s="18">
        <v>48</v>
      </c>
      <c r="L1431" s="9" t="s">
        <v>5729</v>
      </c>
      <c r="M1431" s="11">
        <v>7.1</v>
      </c>
      <c r="N1431" s="12">
        <v>2747</v>
      </c>
      <c r="O1431" t="str">
        <f>IF(Table1[[#This Row],[imdb_votes]]&gt;100000, "popular", "not popular")</f>
        <v>not popular</v>
      </c>
    </row>
    <row r="1432" spans="1:15" ht="15.75" customHeight="1" x14ac:dyDescent="0.3">
      <c r="A1432" s="1">
        <v>1430</v>
      </c>
      <c r="B1432" s="1" t="s">
        <v>5730</v>
      </c>
      <c r="C1432" s="1" t="s">
        <v>5731</v>
      </c>
      <c r="D1432" s="1" t="str">
        <f>TRIM(CLEAN(Table1[[#This Row],[title]]))</f>
        <v>Septembers of Shiraz</v>
      </c>
      <c r="E1432" s="1" t="s">
        <v>13</v>
      </c>
      <c r="F1432" s="1" t="s">
        <v>5732</v>
      </c>
      <c r="G1432" s="12">
        <v>2015</v>
      </c>
      <c r="H1432" s="4" t="str">
        <f ca="1">IF(Table1[[#This Row],[release_year]]&gt;YEAR(TODAY()) - 50,"Yes", "No")</f>
        <v>Yes</v>
      </c>
      <c r="I1432" s="1" t="s">
        <v>56</v>
      </c>
      <c r="J1432" s="1" t="str">
        <f>IF(Table1[[#This Row],[age_certification]] = "","Not Rated",Table1[[#This Row],[age_certification]])</f>
        <v>PG-13</v>
      </c>
      <c r="K1432" s="18">
        <v>110</v>
      </c>
      <c r="L1432" s="9" t="s">
        <v>5733</v>
      </c>
      <c r="M1432" s="11">
        <v>7.9</v>
      </c>
      <c r="N1432" s="12">
        <v>38</v>
      </c>
      <c r="O1432" t="str">
        <f>IF(Table1[[#This Row],[imdb_votes]]&gt;100000, "popular", "not popular")</f>
        <v>not popular</v>
      </c>
    </row>
    <row r="1433" spans="1:15" ht="15.75" customHeight="1" x14ac:dyDescent="0.3">
      <c r="A1433" s="1">
        <v>1431</v>
      </c>
      <c r="B1433" s="1" t="s">
        <v>5734</v>
      </c>
      <c r="C1433" s="1" t="s">
        <v>5735</v>
      </c>
      <c r="D1433" s="1" t="str">
        <f>TRIM(CLEAN(Table1[[#This Row],[title]]))</f>
        <v>Ordinary World</v>
      </c>
      <c r="E1433" s="1" t="s">
        <v>13</v>
      </c>
      <c r="F1433" s="1" t="s">
        <v>5736</v>
      </c>
      <c r="G1433" s="12">
        <v>2016</v>
      </c>
      <c r="H1433" s="4" t="str">
        <f ca="1">IF(Table1[[#This Row],[release_year]]&gt;YEAR(TODAY()) - 50,"Yes", "No")</f>
        <v>Yes</v>
      </c>
      <c r="I1433"/>
      <c r="J1433" t="str">
        <f>IF(Table1[[#This Row],[age_certification]] = "","Not Rated",Table1[[#This Row],[age_certification]])</f>
        <v>Not Rated</v>
      </c>
      <c r="K1433" s="18">
        <v>86</v>
      </c>
      <c r="L1433" s="9" t="s">
        <v>5737</v>
      </c>
      <c r="M1433" s="11">
        <v>5.5</v>
      </c>
      <c r="N1433" s="12">
        <v>3034</v>
      </c>
      <c r="O1433" t="str">
        <f>IF(Table1[[#This Row],[imdb_votes]]&gt;100000, "popular", "not popular")</f>
        <v>not popular</v>
      </c>
    </row>
    <row r="1434" spans="1:15" ht="15.75" customHeight="1" x14ac:dyDescent="0.3">
      <c r="A1434" s="1">
        <v>1432</v>
      </c>
      <c r="B1434" s="1" t="s">
        <v>5738</v>
      </c>
      <c r="C1434" s="1" t="s">
        <v>5739</v>
      </c>
      <c r="D1434" s="1" t="str">
        <f>TRIM(CLEAN(Table1[[#This Row],[title]]))</f>
        <v>Beat Bugs</v>
      </c>
      <c r="E1434" s="1" t="s">
        <v>32</v>
      </c>
      <c r="F1434" s="1" t="s">
        <v>5740</v>
      </c>
      <c r="G1434" s="12">
        <v>2016</v>
      </c>
      <c r="H1434" s="4" t="str">
        <f ca="1">IF(Table1[[#This Row],[release_year]]&gt;YEAR(TODAY()) - 50,"Yes", "No")</f>
        <v>Yes</v>
      </c>
      <c r="I1434" s="1" t="s">
        <v>234</v>
      </c>
      <c r="J1434" s="1" t="str">
        <f>IF(Table1[[#This Row],[age_certification]] = "","Not Rated",Table1[[#This Row],[age_certification]])</f>
        <v>TV-Y</v>
      </c>
      <c r="K1434" s="18">
        <v>15</v>
      </c>
      <c r="L1434" s="9" t="s">
        <v>5741</v>
      </c>
      <c r="M1434" s="11">
        <v>7.6</v>
      </c>
      <c r="N1434" s="12">
        <v>522</v>
      </c>
      <c r="O1434" t="str">
        <f>IF(Table1[[#This Row],[imdb_votes]]&gt;100000, "popular", "not popular")</f>
        <v>not popular</v>
      </c>
    </row>
    <row r="1435" spans="1:15" ht="15.75" customHeight="1" x14ac:dyDescent="0.3">
      <c r="A1435" s="1">
        <v>1433</v>
      </c>
      <c r="B1435" s="1" t="s">
        <v>5742</v>
      </c>
      <c r="C1435" s="1" t="s">
        <v>5743</v>
      </c>
      <c r="D1435" s="1" t="str">
        <f>TRIM(CLEAN(Table1[[#This Row],[title]]))</f>
        <v>Dhanak</v>
      </c>
      <c r="E1435" s="1" t="s">
        <v>13</v>
      </c>
      <c r="F1435" s="1" t="s">
        <v>5744</v>
      </c>
      <c r="G1435" s="12">
        <v>2015</v>
      </c>
      <c r="H1435" s="4" t="str">
        <f ca="1">IF(Table1[[#This Row],[release_year]]&gt;YEAR(TODAY()) - 50,"Yes", "No")</f>
        <v>Yes</v>
      </c>
      <c r="I1435"/>
      <c r="J1435" t="str">
        <f>IF(Table1[[#This Row],[age_certification]] = "","Not Rated",Table1[[#This Row],[age_certification]])</f>
        <v>Not Rated</v>
      </c>
      <c r="K1435" s="18">
        <v>106</v>
      </c>
      <c r="L1435" s="9" t="s">
        <v>5745</v>
      </c>
      <c r="M1435" s="11">
        <v>7.9</v>
      </c>
      <c r="N1435" s="12">
        <v>3893</v>
      </c>
      <c r="O1435" t="str">
        <f>IF(Table1[[#This Row],[imdb_votes]]&gt;100000, "popular", "not popular")</f>
        <v>not popular</v>
      </c>
    </row>
    <row r="1436" spans="1:15" ht="15.75" customHeight="1" x14ac:dyDescent="0.3">
      <c r="A1436" s="1">
        <v>1434</v>
      </c>
      <c r="B1436" s="1" t="s">
        <v>5746</v>
      </c>
      <c r="C1436" s="1" t="s">
        <v>5747</v>
      </c>
      <c r="D1436" s="1" t="str">
        <f>TRIM(CLEAN(Table1[[#This Row],[title]]))</f>
        <v>Jeff Foxworthy &amp; Larry the Cable Guy: We've Been Thinking</v>
      </c>
      <c r="E1436" s="1" t="s">
        <v>13</v>
      </c>
      <c r="F1436" s="1" t="s">
        <v>5748</v>
      </c>
      <c r="G1436" s="12">
        <v>2016</v>
      </c>
      <c r="H1436" s="4" t="str">
        <f ca="1">IF(Table1[[#This Row],[release_year]]&gt;YEAR(TODAY()) - 50,"Yes", "No")</f>
        <v>Yes</v>
      </c>
      <c r="I1436"/>
      <c r="J1436" t="str">
        <f>IF(Table1[[#This Row],[age_certification]] = "","Not Rated",Table1[[#This Row],[age_certification]])</f>
        <v>Not Rated</v>
      </c>
      <c r="K1436" s="18">
        <v>74</v>
      </c>
      <c r="L1436" s="9" t="s">
        <v>5749</v>
      </c>
      <c r="M1436" s="11">
        <v>5.6</v>
      </c>
      <c r="N1436" s="12">
        <v>614</v>
      </c>
      <c r="O1436" t="str">
        <f>IF(Table1[[#This Row],[imdb_votes]]&gt;100000, "popular", "not popular")</f>
        <v>not popular</v>
      </c>
    </row>
    <row r="1437" spans="1:15" ht="15.75" customHeight="1" x14ac:dyDescent="0.3">
      <c r="A1437" s="1">
        <v>1435</v>
      </c>
      <c r="B1437" s="1" t="s">
        <v>5750</v>
      </c>
      <c r="C1437" s="1" t="s">
        <v>5751</v>
      </c>
      <c r="D1437" s="1" t="str">
        <f>TRIM(CLEAN(Table1[[#This Row],[title]]))</f>
        <v>Captive</v>
      </c>
      <c r="E1437" s="1" t="s">
        <v>32</v>
      </c>
      <c r="F1437" s="1" t="s">
        <v>5752</v>
      </c>
      <c r="G1437" s="12">
        <v>2016</v>
      </c>
      <c r="H1437" s="4" t="str">
        <f ca="1">IF(Table1[[#This Row],[release_year]]&gt;YEAR(TODAY()) - 50,"Yes", "No")</f>
        <v>Yes</v>
      </c>
      <c r="I1437"/>
      <c r="J1437" t="str">
        <f>IF(Table1[[#This Row],[age_certification]] = "","Not Rated",Table1[[#This Row],[age_certification]])</f>
        <v>Not Rated</v>
      </c>
      <c r="K1437" s="18">
        <v>63</v>
      </c>
      <c r="L1437" s="9" t="s">
        <v>5753</v>
      </c>
      <c r="M1437" s="11">
        <v>6.8</v>
      </c>
      <c r="N1437" s="12">
        <v>724</v>
      </c>
      <c r="O1437" t="str">
        <f>IF(Table1[[#This Row],[imdb_votes]]&gt;100000, "popular", "not popular")</f>
        <v>not popular</v>
      </c>
    </row>
    <row r="1438" spans="1:15" ht="15.75" customHeight="1" x14ac:dyDescent="0.3">
      <c r="A1438" s="1">
        <v>1436</v>
      </c>
      <c r="B1438" s="1" t="s">
        <v>5754</v>
      </c>
      <c r="C1438" s="1" t="s">
        <v>5755</v>
      </c>
      <c r="D1438" s="1" t="str">
        <f>TRIM(CLEAN(Table1[[#This Row],[title]]))</f>
        <v>Demetri Martin: Live (At The Time)</v>
      </c>
      <c r="E1438" s="1" t="s">
        <v>13</v>
      </c>
      <c r="F1438" s="1" t="s">
        <v>5756</v>
      </c>
      <c r="G1438" s="12">
        <v>2015</v>
      </c>
      <c r="H1438" s="4" t="str">
        <f ca="1">IF(Table1[[#This Row],[release_year]]&gt;YEAR(TODAY()) - 50,"Yes", "No")</f>
        <v>Yes</v>
      </c>
      <c r="I1438"/>
      <c r="J1438" t="str">
        <f>IF(Table1[[#This Row],[age_certification]] = "","Not Rated",Table1[[#This Row],[age_certification]])</f>
        <v>Not Rated</v>
      </c>
      <c r="K1438" s="18">
        <v>61</v>
      </c>
      <c r="L1438" s="9" t="s">
        <v>5757</v>
      </c>
      <c r="M1438" s="11">
        <v>7.4</v>
      </c>
      <c r="N1438" s="12">
        <v>2163</v>
      </c>
      <c r="O1438" t="str">
        <f>IF(Table1[[#This Row],[imdb_votes]]&gt;100000, "popular", "not popular")</f>
        <v>not popular</v>
      </c>
    </row>
    <row r="1439" spans="1:15" ht="15.75" customHeight="1" x14ac:dyDescent="0.3">
      <c r="A1439" s="1">
        <v>1437</v>
      </c>
      <c r="B1439" s="1" t="s">
        <v>5758</v>
      </c>
      <c r="C1439" s="1" t="s">
        <v>5759</v>
      </c>
      <c r="D1439" s="1" t="str">
        <f>TRIM(CLEAN(Table1[[#This Row],[title]]))</f>
        <v>Brothers</v>
      </c>
      <c r="E1439" s="1" t="s">
        <v>13</v>
      </c>
      <c r="F1439" s="1" t="s">
        <v>5760</v>
      </c>
      <c r="G1439" s="12">
        <v>2015</v>
      </c>
      <c r="H1439" s="4" t="str">
        <f ca="1">IF(Table1[[#This Row],[release_year]]&gt;YEAR(TODAY()) - 50,"Yes", "No")</f>
        <v>Yes</v>
      </c>
      <c r="I1439" s="1" t="s">
        <v>56</v>
      </c>
      <c r="J1439" s="1" t="str">
        <f>IF(Table1[[#This Row],[age_certification]] = "","Not Rated",Table1[[#This Row],[age_certification]])</f>
        <v>PG-13</v>
      </c>
      <c r="K1439" s="18">
        <v>156</v>
      </c>
      <c r="L1439" s="9" t="s">
        <v>5761</v>
      </c>
      <c r="M1439" s="11">
        <v>6.4</v>
      </c>
      <c r="N1439" s="12">
        <v>12886</v>
      </c>
      <c r="O1439" t="str">
        <f>IF(Table1[[#This Row],[imdb_votes]]&gt;100000, "popular", "not popular")</f>
        <v>not popular</v>
      </c>
    </row>
    <row r="1440" spans="1:15" ht="15.75" customHeight="1" x14ac:dyDescent="0.3">
      <c r="A1440" s="1">
        <v>1438</v>
      </c>
      <c r="B1440" s="1" t="s">
        <v>5762</v>
      </c>
      <c r="C1440" s="1" t="s">
        <v>5763</v>
      </c>
      <c r="D1440" s="1" t="str">
        <f>TRIM(CLEAN(Table1[[#This Row],[title]]))</f>
        <v>Another Miss Oh</v>
      </c>
      <c r="E1440" s="1" t="s">
        <v>32</v>
      </c>
      <c r="F1440" s="1" t="s">
        <v>5764</v>
      </c>
      <c r="G1440" s="12">
        <v>2016</v>
      </c>
      <c r="H1440" s="4" t="str">
        <f ca="1">IF(Table1[[#This Row],[release_year]]&gt;YEAR(TODAY()) - 50,"Yes", "No")</f>
        <v>Yes</v>
      </c>
      <c r="I1440" s="1" t="s">
        <v>132</v>
      </c>
      <c r="J1440" s="1" t="str">
        <f>IF(Table1[[#This Row],[age_certification]] = "","Not Rated",Table1[[#This Row],[age_certification]])</f>
        <v>TV-MA</v>
      </c>
      <c r="K1440" s="18">
        <v>69</v>
      </c>
      <c r="L1440" s="9" t="s">
        <v>5765</v>
      </c>
      <c r="M1440" s="11">
        <v>7.9</v>
      </c>
      <c r="N1440" s="12">
        <v>1769</v>
      </c>
      <c r="O1440" t="str">
        <f>IF(Table1[[#This Row],[imdb_votes]]&gt;100000, "popular", "not popular")</f>
        <v>not popular</v>
      </c>
    </row>
    <row r="1441" spans="1:15" ht="15.75" customHeight="1" x14ac:dyDescent="0.3">
      <c r="A1441" s="1">
        <v>1439</v>
      </c>
      <c r="B1441" s="1" t="s">
        <v>5766</v>
      </c>
      <c r="C1441" s="1" t="s">
        <v>5767</v>
      </c>
      <c r="D1441" s="1" t="str">
        <f>TRIM(CLEAN(Table1[[#This Row],[title]]))</f>
        <v>Rebirth</v>
      </c>
      <c r="E1441" s="1" t="s">
        <v>13</v>
      </c>
      <c r="F1441" s="1" t="s">
        <v>5768</v>
      </c>
      <c r="G1441" s="12">
        <v>2016</v>
      </c>
      <c r="H1441" s="4" t="str">
        <f ca="1">IF(Table1[[#This Row],[release_year]]&gt;YEAR(TODAY()) - 50,"Yes", "No")</f>
        <v>Yes</v>
      </c>
      <c r="I1441"/>
      <c r="J1441" t="str">
        <f>IF(Table1[[#This Row],[age_certification]] = "","Not Rated",Table1[[#This Row],[age_certification]])</f>
        <v>Not Rated</v>
      </c>
      <c r="K1441" s="18">
        <v>101</v>
      </c>
      <c r="L1441" s="9" t="s">
        <v>5769</v>
      </c>
      <c r="M1441" s="11">
        <v>4.9000000000000004</v>
      </c>
      <c r="N1441" s="12">
        <v>5156</v>
      </c>
      <c r="O1441" t="str">
        <f>IF(Table1[[#This Row],[imdb_votes]]&gt;100000, "popular", "not popular")</f>
        <v>not popular</v>
      </c>
    </row>
    <row r="1442" spans="1:15" ht="15.75" customHeight="1" x14ac:dyDescent="0.3">
      <c r="A1442" s="1">
        <v>1440</v>
      </c>
      <c r="B1442" s="1" t="s">
        <v>5770</v>
      </c>
      <c r="C1442" s="1" t="s">
        <v>5771</v>
      </c>
      <c r="D1442" s="1" t="str">
        <f>TRIM(CLEAN(Table1[[#This Row],[title]]))</f>
        <v>Audrie &amp; Daisy</v>
      </c>
      <c r="E1442" s="1" t="s">
        <v>13</v>
      </c>
      <c r="F1442" s="1" t="s">
        <v>5772</v>
      </c>
      <c r="G1442" s="12">
        <v>2016</v>
      </c>
      <c r="H1442" s="4" t="str">
        <f ca="1">IF(Table1[[#This Row],[release_year]]&gt;YEAR(TODAY()) - 50,"Yes", "No")</f>
        <v>Yes</v>
      </c>
      <c r="I1442"/>
      <c r="J1442" t="str">
        <f>IF(Table1[[#This Row],[age_certification]] = "","Not Rated",Table1[[#This Row],[age_certification]])</f>
        <v>Not Rated</v>
      </c>
      <c r="K1442" s="18">
        <v>95</v>
      </c>
      <c r="L1442" s="9" t="s">
        <v>5773</v>
      </c>
      <c r="M1442" s="11">
        <v>7.2</v>
      </c>
      <c r="N1442" s="12">
        <v>6586</v>
      </c>
      <c r="O1442" t="str">
        <f>IF(Table1[[#This Row],[imdb_votes]]&gt;100000, "popular", "not popular")</f>
        <v>not popular</v>
      </c>
    </row>
    <row r="1443" spans="1:15" ht="15.75" customHeight="1" x14ac:dyDescent="0.3">
      <c r="A1443" s="1">
        <v>1441</v>
      </c>
      <c r="B1443" s="1" t="s">
        <v>5774</v>
      </c>
      <c r="C1443" s="1" t="s">
        <v>5775</v>
      </c>
      <c r="D1443" s="1" t="str">
        <f>TRIM(CLEAN(Table1[[#This Row],[title]]))</f>
        <v>T@gged</v>
      </c>
      <c r="E1443" s="1" t="s">
        <v>32</v>
      </c>
      <c r="F1443" s="1" t="s">
        <v>5776</v>
      </c>
      <c r="G1443" s="12">
        <v>2016</v>
      </c>
      <c r="H1443" s="4" t="str">
        <f ca="1">IF(Table1[[#This Row],[release_year]]&gt;YEAR(TODAY()) - 50,"Yes", "No")</f>
        <v>Yes</v>
      </c>
      <c r="I1443" s="1" t="s">
        <v>34</v>
      </c>
      <c r="J1443" s="1" t="str">
        <f>IF(Table1[[#This Row],[age_certification]] = "","Not Rated",Table1[[#This Row],[age_certification]])</f>
        <v>TV-14</v>
      </c>
      <c r="K1443" s="18">
        <v>22</v>
      </c>
      <c r="L1443" s="9" t="s">
        <v>5777</v>
      </c>
      <c r="M1443" s="11">
        <v>7.3</v>
      </c>
      <c r="N1443" s="12">
        <v>2012</v>
      </c>
      <c r="O1443" t="str">
        <f>IF(Table1[[#This Row],[imdb_votes]]&gt;100000, "popular", "not popular")</f>
        <v>not popular</v>
      </c>
    </row>
    <row r="1444" spans="1:15" ht="15.75" customHeight="1" x14ac:dyDescent="0.3">
      <c r="A1444" s="1">
        <v>1442</v>
      </c>
      <c r="B1444" s="1" t="s">
        <v>5778</v>
      </c>
      <c r="C1444" s="1" t="s">
        <v>5779</v>
      </c>
      <c r="D1444" s="1" t="str">
        <f>TRIM(CLEAN(Table1[[#This Row],[title]]))</f>
        <v>Riot</v>
      </c>
      <c r="E1444" s="1" t="s">
        <v>13</v>
      </c>
      <c r="F1444" s="1" t="s">
        <v>5780</v>
      </c>
      <c r="G1444" s="12">
        <v>2015</v>
      </c>
      <c r="H1444" s="4" t="str">
        <f ca="1">IF(Table1[[#This Row],[release_year]]&gt;YEAR(TODAY()) - 50,"Yes", "No")</f>
        <v>Yes</v>
      </c>
      <c r="I1444"/>
      <c r="J1444" t="str">
        <f>IF(Table1[[#This Row],[age_certification]] = "","Not Rated",Table1[[#This Row],[age_certification]])</f>
        <v>Not Rated</v>
      </c>
      <c r="K1444" s="18">
        <v>87</v>
      </c>
      <c r="L1444" s="9" t="s">
        <v>5781</v>
      </c>
      <c r="M1444" s="11">
        <v>5.0999999999999996</v>
      </c>
      <c r="N1444" s="12">
        <v>3332</v>
      </c>
      <c r="O1444" t="str">
        <f>IF(Table1[[#This Row],[imdb_votes]]&gt;100000, "popular", "not popular")</f>
        <v>not popular</v>
      </c>
    </row>
    <row r="1445" spans="1:15" ht="15.75" customHeight="1" x14ac:dyDescent="0.3">
      <c r="A1445" s="1">
        <v>1443</v>
      </c>
      <c r="B1445" s="1" t="s">
        <v>5782</v>
      </c>
      <c r="C1445" s="1" t="s">
        <v>5783</v>
      </c>
      <c r="D1445" s="1" t="str">
        <f>TRIM(CLEAN(Table1[[#This Row],[title]]))</f>
        <v>Anjelah Johnson: Not Fancy</v>
      </c>
      <c r="E1445" s="1" t="s">
        <v>13</v>
      </c>
      <c r="F1445" s="1" t="s">
        <v>5784</v>
      </c>
      <c r="G1445" s="12">
        <v>2015</v>
      </c>
      <c r="H1445" s="4" t="str">
        <f ca="1">IF(Table1[[#This Row],[release_year]]&gt;YEAR(TODAY()) - 50,"Yes", "No")</f>
        <v>Yes</v>
      </c>
      <c r="I1445"/>
      <c r="J1445" t="str">
        <f>IF(Table1[[#This Row],[age_certification]] = "","Not Rated",Table1[[#This Row],[age_certification]])</f>
        <v>Not Rated</v>
      </c>
      <c r="K1445" s="18">
        <v>63</v>
      </c>
      <c r="L1445" s="9" t="s">
        <v>5785</v>
      </c>
      <c r="M1445" s="11">
        <v>5.7</v>
      </c>
      <c r="N1445" s="12">
        <v>686</v>
      </c>
      <c r="O1445" t="str">
        <f>IF(Table1[[#This Row],[imdb_votes]]&gt;100000, "popular", "not popular")</f>
        <v>not popular</v>
      </c>
    </row>
    <row r="1446" spans="1:15" ht="15.75" customHeight="1" x14ac:dyDescent="0.3">
      <c r="A1446" s="1">
        <v>1444</v>
      </c>
      <c r="B1446" s="1" t="s">
        <v>5786</v>
      </c>
      <c r="C1446" s="1" t="s">
        <v>5787</v>
      </c>
      <c r="D1446" s="1" t="str">
        <f>TRIM(CLEAN(Table1[[#This Row],[title]]))</f>
        <v>The Deep</v>
      </c>
      <c r="E1446" s="1" t="s">
        <v>32</v>
      </c>
      <c r="F1446" s="1" t="s">
        <v>5788</v>
      </c>
      <c r="G1446" s="12">
        <v>2015</v>
      </c>
      <c r="H1446" s="4" t="str">
        <f ca="1">IF(Table1[[#This Row],[release_year]]&gt;YEAR(TODAY()) - 50,"Yes", "No")</f>
        <v>Yes</v>
      </c>
      <c r="I1446" s="1" t="s">
        <v>423</v>
      </c>
      <c r="J1446" s="1" t="str">
        <f>IF(Table1[[#This Row],[age_certification]] = "","Not Rated",Table1[[#This Row],[age_certification]])</f>
        <v>TV-Y7</v>
      </c>
      <c r="K1446" s="18">
        <v>22</v>
      </c>
      <c r="L1446" s="9" t="s">
        <v>5789</v>
      </c>
      <c r="M1446" s="11">
        <v>8.1</v>
      </c>
      <c r="N1446" s="12">
        <v>645</v>
      </c>
      <c r="O1446" t="str">
        <f>IF(Table1[[#This Row],[imdb_votes]]&gt;100000, "popular", "not popular")</f>
        <v>not popular</v>
      </c>
    </row>
    <row r="1447" spans="1:15" ht="15.75" customHeight="1" x14ac:dyDescent="0.3">
      <c r="A1447" s="1">
        <v>1445</v>
      </c>
      <c r="B1447" s="1" t="s">
        <v>5790</v>
      </c>
      <c r="C1447" s="1" t="s">
        <v>5791</v>
      </c>
      <c r="D1447" s="1" t="str">
        <f>TRIM(CLEAN(Table1[[#This Row],[title]]))</f>
        <v>La Ni√É¬±a</v>
      </c>
      <c r="E1447" s="1" t="s">
        <v>32</v>
      </c>
      <c r="F1447" s="1" t="s">
        <v>5792</v>
      </c>
      <c r="G1447" s="12">
        <v>2016</v>
      </c>
      <c r="H1447" s="4" t="str">
        <f ca="1">IF(Table1[[#This Row],[release_year]]&gt;YEAR(TODAY()) - 50,"Yes", "No")</f>
        <v>Yes</v>
      </c>
      <c r="I1447" s="1" t="s">
        <v>132</v>
      </c>
      <c r="J1447" s="1" t="str">
        <f>IF(Table1[[#This Row],[age_certification]] = "","Not Rated",Table1[[#This Row],[age_certification]])</f>
        <v>TV-MA</v>
      </c>
      <c r="K1447" s="18">
        <v>45</v>
      </c>
      <c r="L1447" s="9" t="s">
        <v>5793</v>
      </c>
      <c r="M1447" s="11">
        <v>8.3000000000000007</v>
      </c>
      <c r="N1447" s="12">
        <v>642</v>
      </c>
      <c r="O1447" t="str">
        <f>IF(Table1[[#This Row],[imdb_votes]]&gt;100000, "popular", "not popular")</f>
        <v>not popular</v>
      </c>
    </row>
    <row r="1448" spans="1:15" ht="15.75" customHeight="1" x14ac:dyDescent="0.3">
      <c r="A1448" s="1">
        <v>1446</v>
      </c>
      <c r="B1448" s="1" t="s">
        <v>5794</v>
      </c>
      <c r="C1448" s="1" t="s">
        <v>5795</v>
      </c>
      <c r="D1448" s="1" t="str">
        <f>TRIM(CLEAN(Table1[[#This Row],[title]]))</f>
        <v>Colin Quinn: The New York Story</v>
      </c>
      <c r="E1448" s="1" t="s">
        <v>13</v>
      </c>
      <c r="F1448" s="1" t="s">
        <v>5796</v>
      </c>
      <c r="G1448" s="12">
        <v>2016</v>
      </c>
      <c r="H1448" s="4" t="str">
        <f ca="1">IF(Table1[[#This Row],[release_year]]&gt;YEAR(TODAY()) - 50,"Yes", "No")</f>
        <v>Yes</v>
      </c>
      <c r="I1448"/>
      <c r="J1448" t="str">
        <f>IF(Table1[[#This Row],[age_certification]] = "","Not Rated",Table1[[#This Row],[age_certification]])</f>
        <v>Not Rated</v>
      </c>
      <c r="K1448" s="18">
        <v>62</v>
      </c>
      <c r="L1448" s="9" t="s">
        <v>5797</v>
      </c>
      <c r="M1448" s="11">
        <v>6.8</v>
      </c>
      <c r="N1448" s="12">
        <v>990</v>
      </c>
      <c r="O1448" t="str">
        <f>IF(Table1[[#This Row],[imdb_votes]]&gt;100000, "popular", "not popular")</f>
        <v>not popular</v>
      </c>
    </row>
    <row r="1449" spans="1:15" ht="15.75" customHeight="1" x14ac:dyDescent="0.3">
      <c r="A1449" s="1">
        <v>1447</v>
      </c>
      <c r="B1449" s="1" t="s">
        <v>5798</v>
      </c>
      <c r="C1449" s="1" t="s">
        <v>5799</v>
      </c>
      <c r="D1449" s="1" t="str">
        <f>TRIM(CLEAN(Table1[[#This Row],[title]]))</f>
        <v>Ask the Storybots</v>
      </c>
      <c r="E1449" s="1" t="s">
        <v>32</v>
      </c>
      <c r="F1449" s="1" t="s">
        <v>5800</v>
      </c>
      <c r="G1449" s="12">
        <v>2016</v>
      </c>
      <c r="H1449" s="4" t="str">
        <f ca="1">IF(Table1[[#This Row],[release_year]]&gt;YEAR(TODAY()) - 50,"Yes", "No")</f>
        <v>Yes</v>
      </c>
      <c r="I1449" s="1" t="s">
        <v>234</v>
      </c>
      <c r="J1449" s="1" t="str">
        <f>IF(Table1[[#This Row],[age_certification]] = "","Not Rated",Table1[[#This Row],[age_certification]])</f>
        <v>TV-Y</v>
      </c>
      <c r="K1449" s="18">
        <v>26</v>
      </c>
      <c r="L1449" s="9" t="s">
        <v>5801</v>
      </c>
      <c r="M1449" s="11">
        <v>8.4</v>
      </c>
      <c r="N1449" s="12">
        <v>870</v>
      </c>
      <c r="O1449" t="str">
        <f>IF(Table1[[#This Row],[imdb_votes]]&gt;100000, "popular", "not popular")</f>
        <v>not popular</v>
      </c>
    </row>
    <row r="1450" spans="1:15" ht="15.75" customHeight="1" x14ac:dyDescent="0.3">
      <c r="A1450" s="1">
        <v>1448</v>
      </c>
      <c r="B1450" s="1" t="s">
        <v>5802</v>
      </c>
      <c r="C1450" s="1" t="s">
        <v>5803</v>
      </c>
      <c r="D1450" s="1" t="str">
        <f>TRIM(CLEAN(Table1[[#This Row],[title]]))</f>
        <v>Divines</v>
      </c>
      <c r="E1450" s="1" t="s">
        <v>13</v>
      </c>
      <c r="F1450" s="1" t="s">
        <v>5804</v>
      </c>
      <c r="G1450" s="12">
        <v>2016</v>
      </c>
      <c r="H1450" s="4" t="str">
        <f ca="1">IF(Table1[[#This Row],[release_year]]&gt;YEAR(TODAY()) - 50,"Yes", "No")</f>
        <v>Yes</v>
      </c>
      <c r="I1450"/>
      <c r="J1450" t="str">
        <f>IF(Table1[[#This Row],[age_certification]] = "","Not Rated",Table1[[#This Row],[age_certification]])</f>
        <v>Not Rated</v>
      </c>
      <c r="K1450" s="18">
        <v>105</v>
      </c>
      <c r="L1450" s="9" t="s">
        <v>5805</v>
      </c>
      <c r="M1450" s="11">
        <v>7.4</v>
      </c>
      <c r="N1450" s="12">
        <v>9739</v>
      </c>
      <c r="O1450" t="str">
        <f>IF(Table1[[#This Row],[imdb_votes]]&gt;100000, "popular", "not popular")</f>
        <v>not popular</v>
      </c>
    </row>
    <row r="1451" spans="1:15" ht="15.75" customHeight="1" x14ac:dyDescent="0.3">
      <c r="A1451" s="1">
        <v>1449</v>
      </c>
      <c r="B1451" s="1" t="s">
        <v>5806</v>
      </c>
      <c r="C1451" s="1" t="s">
        <v>5807</v>
      </c>
      <c r="D1451" s="1" t="str">
        <f>TRIM(CLEAN(Table1[[#This Row],[title]]))</f>
        <v>MindGamers</v>
      </c>
      <c r="E1451" s="1" t="s">
        <v>13</v>
      </c>
      <c r="F1451" s="1" t="s">
        <v>5808</v>
      </c>
      <c r="G1451" s="12">
        <v>2015</v>
      </c>
      <c r="H1451" s="4" t="str">
        <f ca="1">IF(Table1[[#This Row],[release_year]]&gt;YEAR(TODAY()) - 50,"Yes", "No")</f>
        <v>Yes</v>
      </c>
      <c r="I1451"/>
      <c r="J1451" t="str">
        <f>IF(Table1[[#This Row],[age_certification]] = "","Not Rated",Table1[[#This Row],[age_certification]])</f>
        <v>Not Rated</v>
      </c>
      <c r="K1451" s="18">
        <v>97</v>
      </c>
      <c r="L1451" s="9" t="s">
        <v>5809</v>
      </c>
      <c r="M1451" s="11">
        <v>3.6</v>
      </c>
      <c r="N1451" s="12">
        <v>1093</v>
      </c>
      <c r="O1451" t="str">
        <f>IF(Table1[[#This Row],[imdb_votes]]&gt;100000, "popular", "not popular")</f>
        <v>not popular</v>
      </c>
    </row>
    <row r="1452" spans="1:15" ht="15.75" customHeight="1" x14ac:dyDescent="0.3">
      <c r="A1452" s="1">
        <v>1450</v>
      </c>
      <c r="B1452" s="1" t="s">
        <v>5810</v>
      </c>
      <c r="C1452" s="1" t="s">
        <v>5811</v>
      </c>
      <c r="D1452" s="1" t="str">
        <f>TRIM(CLEAN(Table1[[#This Row],[title]]))</f>
        <v>La esclava blanca</v>
      </c>
      <c r="E1452" s="1" t="s">
        <v>32</v>
      </c>
      <c r="F1452" s="1" t="s">
        <v>5812</v>
      </c>
      <c r="G1452" s="12">
        <v>2016</v>
      </c>
      <c r="H1452" s="4" t="str">
        <f ca="1">IF(Table1[[#This Row],[release_year]]&gt;YEAR(TODAY()) - 50,"Yes", "No")</f>
        <v>Yes</v>
      </c>
      <c r="I1452" s="1" t="s">
        <v>132</v>
      </c>
      <c r="J1452" s="1" t="str">
        <f>IF(Table1[[#This Row],[age_certification]] = "","Not Rated",Table1[[#This Row],[age_certification]])</f>
        <v>TV-MA</v>
      </c>
      <c r="K1452" s="18">
        <v>41</v>
      </c>
      <c r="L1452" s="9" t="s">
        <v>5813</v>
      </c>
      <c r="M1452" s="11">
        <v>8.1</v>
      </c>
      <c r="N1452" s="12">
        <v>575</v>
      </c>
      <c r="O1452" t="str">
        <f>IF(Table1[[#This Row],[imdb_votes]]&gt;100000, "popular", "not popular")</f>
        <v>not popular</v>
      </c>
    </row>
    <row r="1453" spans="1:15" ht="15.75" customHeight="1" x14ac:dyDescent="0.3">
      <c r="A1453" s="1">
        <v>1451</v>
      </c>
      <c r="B1453" s="1" t="s">
        <v>5814</v>
      </c>
      <c r="C1453" s="1" t="s">
        <v>5815</v>
      </c>
      <c r="D1453" s="1" t="str">
        <f>TRIM(CLEAN(Table1[[#This Row],[title]]))</f>
        <v>Tony Robbins: I Am Not Your Guru</v>
      </c>
      <c r="E1453" s="1" t="s">
        <v>13</v>
      </c>
      <c r="F1453" s="1" t="s">
        <v>5816</v>
      </c>
      <c r="G1453" s="12">
        <v>2016</v>
      </c>
      <c r="H1453" s="4" t="str">
        <f ca="1">IF(Table1[[#This Row],[release_year]]&gt;YEAR(TODAY()) - 50,"Yes", "No")</f>
        <v>Yes</v>
      </c>
      <c r="I1453"/>
      <c r="J1453" t="str">
        <f>IF(Table1[[#This Row],[age_certification]] = "","Not Rated",Table1[[#This Row],[age_certification]])</f>
        <v>Not Rated</v>
      </c>
      <c r="K1453" s="18">
        <v>115</v>
      </c>
      <c r="L1453" s="9" t="s">
        <v>5817</v>
      </c>
      <c r="M1453" s="11">
        <v>6.7</v>
      </c>
      <c r="N1453" s="12">
        <v>4335</v>
      </c>
      <c r="O1453" t="str">
        <f>IF(Table1[[#This Row],[imdb_votes]]&gt;100000, "popular", "not popular")</f>
        <v>not popular</v>
      </c>
    </row>
    <row r="1454" spans="1:15" ht="15.75" customHeight="1" x14ac:dyDescent="0.3">
      <c r="A1454" s="1">
        <v>1452</v>
      </c>
      <c r="B1454" s="1" t="s">
        <v>5818</v>
      </c>
      <c r="C1454" s="1" t="s">
        <v>5819</v>
      </c>
      <c r="D1454" s="1" t="str">
        <f>TRIM(CLEAN(Table1[[#This Row],[title]]))</f>
        <v>I Am Michael</v>
      </c>
      <c r="E1454" s="1" t="s">
        <v>13</v>
      </c>
      <c r="F1454" s="1" t="s">
        <v>5820</v>
      </c>
      <c r="G1454" s="12">
        <v>2015</v>
      </c>
      <c r="H1454" s="4" t="str">
        <f ca="1">IF(Table1[[#This Row],[release_year]]&gt;YEAR(TODAY()) - 50,"Yes", "No")</f>
        <v>Yes</v>
      </c>
      <c r="I1454"/>
      <c r="J1454" t="str">
        <f>IF(Table1[[#This Row],[age_certification]] = "","Not Rated",Table1[[#This Row],[age_certification]])</f>
        <v>Not Rated</v>
      </c>
      <c r="K1454" s="18">
        <v>98</v>
      </c>
      <c r="L1454" s="9" t="s">
        <v>5821</v>
      </c>
      <c r="M1454" s="11">
        <v>5.6</v>
      </c>
      <c r="N1454" s="12">
        <v>5495</v>
      </c>
      <c r="O1454" t="str">
        <f>IF(Table1[[#This Row],[imdb_votes]]&gt;100000, "popular", "not popular")</f>
        <v>not popular</v>
      </c>
    </row>
    <row r="1455" spans="1:15" ht="15.75" customHeight="1" x14ac:dyDescent="0.3">
      <c r="A1455" s="1">
        <v>1453</v>
      </c>
      <c r="B1455" s="1" t="s">
        <v>5822</v>
      </c>
      <c r="C1455" s="1" t="s">
        <v>5823</v>
      </c>
      <c r="D1455" s="1" t="str">
        <f>TRIM(CLEAN(Table1[[#This Row],[title]]))</f>
        <v>Justin Timberlake + The Tennessee Kids</v>
      </c>
      <c r="E1455" s="1" t="s">
        <v>13</v>
      </c>
      <c r="F1455" s="1" t="s">
        <v>5824</v>
      </c>
      <c r="G1455" s="12">
        <v>2016</v>
      </c>
      <c r="H1455" s="4" t="str">
        <f ca="1">IF(Table1[[#This Row],[release_year]]&gt;YEAR(TODAY()) - 50,"Yes", "No")</f>
        <v>Yes</v>
      </c>
      <c r="I1455"/>
      <c r="J1455" t="str">
        <f>IF(Table1[[#This Row],[age_certification]] = "","Not Rated",Table1[[#This Row],[age_certification]])</f>
        <v>Not Rated</v>
      </c>
      <c r="K1455" s="18">
        <v>90</v>
      </c>
      <c r="L1455" s="9" t="s">
        <v>5825</v>
      </c>
      <c r="M1455" s="11">
        <v>7.8</v>
      </c>
      <c r="N1455" s="12">
        <v>2173</v>
      </c>
      <c r="O1455" t="str">
        <f>IF(Table1[[#This Row],[imdb_votes]]&gt;100000, "popular", "not popular")</f>
        <v>not popular</v>
      </c>
    </row>
    <row r="1456" spans="1:15" ht="15.75" customHeight="1" x14ac:dyDescent="0.3">
      <c r="A1456" s="1">
        <v>1454</v>
      </c>
      <c r="B1456" s="1" t="s">
        <v>5826</v>
      </c>
      <c r="C1456" s="1" t="s">
        <v>5827</v>
      </c>
      <c r="D1456" s="1" t="str">
        <f>TRIM(CLEAN(Table1[[#This Row],[title]]))</f>
        <v>World of Winx</v>
      </c>
      <c r="E1456" s="1" t="s">
        <v>32</v>
      </c>
      <c r="F1456" s="1" t="s">
        <v>5828</v>
      </c>
      <c r="G1456" s="12">
        <v>2016</v>
      </c>
      <c r="H1456" s="4" t="str">
        <f ca="1">IF(Table1[[#This Row],[release_year]]&gt;YEAR(TODAY()) - 50,"Yes", "No")</f>
        <v>Yes</v>
      </c>
      <c r="I1456" s="1" t="s">
        <v>423</v>
      </c>
      <c r="J1456" s="1" t="str">
        <f>IF(Table1[[#This Row],[age_certification]] = "","Not Rated",Table1[[#This Row],[age_certification]])</f>
        <v>TV-Y7</v>
      </c>
      <c r="K1456" s="18">
        <v>23</v>
      </c>
      <c r="L1456" s="9" t="s">
        <v>5829</v>
      </c>
      <c r="M1456" s="11">
        <v>6.6</v>
      </c>
      <c r="N1456" s="12">
        <v>715</v>
      </c>
      <c r="O1456" t="str">
        <f>IF(Table1[[#This Row],[imdb_votes]]&gt;100000, "popular", "not popular")</f>
        <v>not popular</v>
      </c>
    </row>
    <row r="1457" spans="1:15" ht="15.75" customHeight="1" x14ac:dyDescent="0.3">
      <c r="A1457" s="1">
        <v>1455</v>
      </c>
      <c r="B1457" s="1" t="s">
        <v>5830</v>
      </c>
      <c r="C1457" s="1" t="s">
        <v>5831</v>
      </c>
      <c r="D1457" s="1" t="str">
        <f>TRIM(CLEAN(Table1[[#This Row],[title]]))</f>
        <v>Heneral Luna</v>
      </c>
      <c r="E1457" s="1" t="s">
        <v>13</v>
      </c>
      <c r="F1457" s="1" t="s">
        <v>5832</v>
      </c>
      <c r="G1457" s="12">
        <v>2015</v>
      </c>
      <c r="H1457" s="4" t="str">
        <f ca="1">IF(Table1[[#This Row],[release_year]]&gt;YEAR(TODAY()) - 50,"Yes", "No")</f>
        <v>Yes</v>
      </c>
      <c r="I1457" s="1" t="s">
        <v>15</v>
      </c>
      <c r="J1457" s="1" t="str">
        <f>IF(Table1[[#This Row],[age_certification]] = "","Not Rated",Table1[[#This Row],[age_certification]])</f>
        <v>R</v>
      </c>
      <c r="K1457" s="18">
        <v>118</v>
      </c>
      <c r="L1457" s="9" t="s">
        <v>5833</v>
      </c>
      <c r="M1457" s="11">
        <v>7.4</v>
      </c>
      <c r="N1457" s="12">
        <v>2089</v>
      </c>
      <c r="O1457" t="str">
        <f>IF(Table1[[#This Row],[imdb_votes]]&gt;100000, "popular", "not popular")</f>
        <v>not popular</v>
      </c>
    </row>
    <row r="1458" spans="1:15" ht="15.75" customHeight="1" x14ac:dyDescent="0.3">
      <c r="A1458" s="1">
        <v>1456</v>
      </c>
      <c r="B1458" s="1" t="s">
        <v>5834</v>
      </c>
      <c r="C1458" s="1" t="s">
        <v>5835</v>
      </c>
      <c r="D1458" s="1" t="str">
        <f>TRIM(CLEAN(Table1[[#This Row],[title]]))</f>
        <v>Un + une</v>
      </c>
      <c r="E1458" s="1" t="s">
        <v>13</v>
      </c>
      <c r="F1458" s="1" t="s">
        <v>5836</v>
      </c>
      <c r="G1458" s="12">
        <v>2015</v>
      </c>
      <c r="H1458" s="4" t="str">
        <f ca="1">IF(Table1[[#This Row],[release_year]]&gt;YEAR(TODAY()) - 50,"Yes", "No")</f>
        <v>Yes</v>
      </c>
      <c r="I1458"/>
      <c r="J1458" t="str">
        <f>IF(Table1[[#This Row],[age_certification]] = "","Not Rated",Table1[[#This Row],[age_certification]])</f>
        <v>Not Rated</v>
      </c>
      <c r="K1458" s="18">
        <v>115</v>
      </c>
      <c r="L1458" s="9" t="s">
        <v>5837</v>
      </c>
      <c r="M1458" s="11">
        <v>6.2</v>
      </c>
      <c r="N1458" s="12">
        <v>2279</v>
      </c>
      <c r="O1458" t="str">
        <f>IF(Table1[[#This Row],[imdb_votes]]&gt;100000, "popular", "not popular")</f>
        <v>not popular</v>
      </c>
    </row>
    <row r="1459" spans="1:15" ht="15.75" customHeight="1" x14ac:dyDescent="0.3">
      <c r="A1459" s="1">
        <v>1457</v>
      </c>
      <c r="B1459" s="1" t="s">
        <v>5838</v>
      </c>
      <c r="C1459" s="1" t="s">
        <v>5839</v>
      </c>
      <c r="D1459" s="1" t="str">
        <f>TRIM(CLEAN(Table1[[#This Row],[title]]))</f>
        <v>Mucize</v>
      </c>
      <c r="E1459" s="1" t="s">
        <v>13</v>
      </c>
      <c r="F1459" s="1" t="s">
        <v>5840</v>
      </c>
      <c r="G1459" s="12">
        <v>2015</v>
      </c>
      <c r="H1459" s="4" t="str">
        <f ca="1">IF(Table1[[#This Row],[release_year]]&gt;YEAR(TODAY()) - 50,"Yes", "No")</f>
        <v>Yes</v>
      </c>
      <c r="I1459" s="1" t="s">
        <v>56</v>
      </c>
      <c r="J1459" s="1" t="str">
        <f>IF(Table1[[#This Row],[age_certification]] = "","Not Rated",Table1[[#This Row],[age_certification]])</f>
        <v>PG-13</v>
      </c>
      <c r="K1459" s="18">
        <v>136</v>
      </c>
      <c r="L1459" s="9" t="s">
        <v>5841</v>
      </c>
      <c r="M1459" s="11">
        <v>7.7</v>
      </c>
      <c r="N1459" s="12">
        <v>12395</v>
      </c>
      <c r="O1459" t="str">
        <f>IF(Table1[[#This Row],[imdb_votes]]&gt;100000, "popular", "not popular")</f>
        <v>not popular</v>
      </c>
    </row>
    <row r="1460" spans="1:15" ht="15.75" customHeight="1" x14ac:dyDescent="0.3">
      <c r="A1460" s="1">
        <v>1458</v>
      </c>
      <c r="B1460" s="1" t="s">
        <v>5842</v>
      </c>
      <c r="C1460" s="1" t="s">
        <v>5843</v>
      </c>
      <c r="D1460" s="1" t="str">
        <f>TRIM(CLEAN(Table1[[#This Row],[title]]))</f>
        <v>Pororo the Little Penguin</v>
      </c>
      <c r="E1460" s="1" t="s">
        <v>32</v>
      </c>
      <c r="F1460" s="2" t="s">
        <v>5844</v>
      </c>
      <c r="G1460" s="12">
        <v>2016</v>
      </c>
      <c r="H1460" s="4" t="str">
        <f ca="1">IF(Table1[[#This Row],[release_year]]&gt;YEAR(TODAY()) - 50,"Yes", "No")</f>
        <v>Yes</v>
      </c>
      <c r="I1460"/>
      <c r="J1460" t="str">
        <f>IF(Table1[[#This Row],[age_certification]] = "","Not Rated",Table1[[#This Row],[age_certification]])</f>
        <v>Not Rated</v>
      </c>
      <c r="K1460" s="18">
        <v>8</v>
      </c>
      <c r="L1460" s="9" t="s">
        <v>5845</v>
      </c>
      <c r="M1460" s="11">
        <v>6.3</v>
      </c>
      <c r="N1460" s="12">
        <v>88</v>
      </c>
      <c r="O1460" t="str">
        <f>IF(Table1[[#This Row],[imdb_votes]]&gt;100000, "popular", "not popular")</f>
        <v>not popular</v>
      </c>
    </row>
    <row r="1461" spans="1:15" ht="15.75" customHeight="1" x14ac:dyDescent="0.3">
      <c r="A1461" s="1">
        <v>1459</v>
      </c>
      <c r="B1461" s="1" t="s">
        <v>5846</v>
      </c>
      <c r="C1461" s="1" t="s">
        <v>3846</v>
      </c>
      <c r="D1461" s="1" t="str">
        <f>TRIM(CLEAN(Table1[[#This Row],[title]]))</f>
        <v>The Heirs</v>
      </c>
      <c r="E1461" s="1" t="s">
        <v>13</v>
      </c>
      <c r="F1461" s="1" t="s">
        <v>5847</v>
      </c>
      <c r="G1461" s="12">
        <v>2015</v>
      </c>
      <c r="H1461" s="4" t="str">
        <f ca="1">IF(Table1[[#This Row],[release_year]]&gt;YEAR(TODAY()) - 50,"Yes", "No")</f>
        <v>Yes</v>
      </c>
      <c r="I1461"/>
      <c r="J1461" t="str">
        <f>IF(Table1[[#This Row],[age_certification]] = "","Not Rated",Table1[[#This Row],[age_certification]])</f>
        <v>Not Rated</v>
      </c>
      <c r="K1461" s="18">
        <v>71</v>
      </c>
      <c r="L1461" s="9" t="s">
        <v>5848</v>
      </c>
      <c r="M1461" s="11">
        <v>5.7</v>
      </c>
      <c r="N1461" s="12">
        <v>224</v>
      </c>
      <c r="O1461" t="str">
        <f>IF(Table1[[#This Row],[imdb_votes]]&gt;100000, "popular", "not popular")</f>
        <v>not popular</v>
      </c>
    </row>
    <row r="1462" spans="1:15" ht="15.75" customHeight="1" x14ac:dyDescent="0.3">
      <c r="A1462" s="1">
        <v>1460</v>
      </c>
      <c r="B1462" s="1" t="s">
        <v>5849</v>
      </c>
      <c r="C1462" s="1" t="s">
        <v>5850</v>
      </c>
      <c r="D1462" s="1" t="str">
        <f>TRIM(CLEAN(Table1[[#This Row],[title]]))</f>
        <v>72 Cutest Animals</v>
      </c>
      <c r="E1462" s="1" t="s">
        <v>32</v>
      </c>
      <c r="F1462" s="1" t="s">
        <v>5851</v>
      </c>
      <c r="G1462" s="12">
        <v>2016</v>
      </c>
      <c r="H1462" s="4" t="str">
        <f ca="1">IF(Table1[[#This Row],[release_year]]&gt;YEAR(TODAY()) - 50,"Yes", "No")</f>
        <v>Yes</v>
      </c>
      <c r="I1462"/>
      <c r="J1462" t="str">
        <f>IF(Table1[[#This Row],[age_certification]] = "","Not Rated",Table1[[#This Row],[age_certification]])</f>
        <v>Not Rated</v>
      </c>
      <c r="K1462" s="18">
        <v>27</v>
      </c>
      <c r="L1462" s="9" t="s">
        <v>5852</v>
      </c>
      <c r="M1462" s="11">
        <v>5.7</v>
      </c>
      <c r="N1462" s="12">
        <v>433</v>
      </c>
      <c r="O1462" t="str">
        <f>IF(Table1[[#This Row],[imdb_votes]]&gt;100000, "popular", "not popular")</f>
        <v>not popular</v>
      </c>
    </row>
    <row r="1463" spans="1:15" ht="15.75" customHeight="1" x14ac:dyDescent="0.3">
      <c r="A1463" s="1">
        <v>1461</v>
      </c>
      <c r="B1463" s="1" t="s">
        <v>5853</v>
      </c>
      <c r="C1463" s="1" t="s">
        <v>5854</v>
      </c>
      <c r="D1463" s="1" t="str">
        <f>TRIM(CLEAN(Table1[[#This Row],[title]]))</f>
        <v>Richie Rich</v>
      </c>
      <c r="E1463" s="1" t="s">
        <v>32</v>
      </c>
      <c r="F1463" s="1" t="s">
        <v>5855</v>
      </c>
      <c r="G1463" s="12">
        <v>2015</v>
      </c>
      <c r="H1463" s="4" t="str">
        <f ca="1">IF(Table1[[#This Row],[release_year]]&gt;YEAR(TODAY()) - 50,"Yes", "No")</f>
        <v>Yes</v>
      </c>
      <c r="I1463" s="1" t="s">
        <v>193</v>
      </c>
      <c r="J1463" s="1" t="str">
        <f>IF(Table1[[#This Row],[age_certification]] = "","Not Rated",Table1[[#This Row],[age_certification]])</f>
        <v>TV-PG</v>
      </c>
      <c r="K1463" s="18">
        <v>22</v>
      </c>
      <c r="L1463" s="9" t="s">
        <v>5856</v>
      </c>
      <c r="M1463" s="11">
        <v>3.1</v>
      </c>
      <c r="N1463" s="12">
        <v>1041</v>
      </c>
      <c r="O1463" t="str">
        <f>IF(Table1[[#This Row],[imdb_votes]]&gt;100000, "popular", "not popular")</f>
        <v>not popular</v>
      </c>
    </row>
    <row r="1464" spans="1:15" ht="15.75" customHeight="1" x14ac:dyDescent="0.3">
      <c r="A1464" s="1">
        <v>1462</v>
      </c>
      <c r="B1464" s="1" t="s">
        <v>5857</v>
      </c>
      <c r="C1464" s="1" t="s">
        <v>5858</v>
      </c>
      <c r="D1464" s="1" t="str">
        <f>TRIM(CLEAN(Table1[[#This Row],[title]]))</f>
        <v>Gabriel Iglesias: I'm Sorry for What I Said When I Was Hungry</v>
      </c>
      <c r="E1464" s="1" t="s">
        <v>13</v>
      </c>
      <c r="F1464" s="1" t="s">
        <v>5859</v>
      </c>
      <c r="G1464" s="12">
        <v>2016</v>
      </c>
      <c r="H1464" s="4" t="str">
        <f ca="1">IF(Table1[[#This Row],[release_year]]&gt;YEAR(TODAY()) - 50,"Yes", "No")</f>
        <v>Yes</v>
      </c>
      <c r="I1464" s="1" t="s">
        <v>56</v>
      </c>
      <c r="J1464" s="1" t="str">
        <f>IF(Table1[[#This Row],[age_certification]] = "","Not Rated",Table1[[#This Row],[age_certification]])</f>
        <v>PG-13</v>
      </c>
      <c r="K1464" s="18">
        <v>87</v>
      </c>
      <c r="L1464" s="9" t="s">
        <v>5860</v>
      </c>
      <c r="M1464" s="11">
        <v>7.4</v>
      </c>
      <c r="N1464" s="12">
        <v>2519</v>
      </c>
      <c r="O1464" t="str">
        <f>IF(Table1[[#This Row],[imdb_votes]]&gt;100000, "popular", "not popular")</f>
        <v>not popular</v>
      </c>
    </row>
    <row r="1465" spans="1:15" ht="15.75" customHeight="1" x14ac:dyDescent="0.3">
      <c r="A1465" s="1">
        <v>1463</v>
      </c>
      <c r="B1465" s="1" t="s">
        <v>5861</v>
      </c>
      <c r="C1465" s="1" t="s">
        <v>5862</v>
      </c>
      <c r="D1465" s="1" t="str">
        <f>TRIM(CLEAN(Table1[[#This Row],[title]]))</f>
        <v>In the Shadow of Iris</v>
      </c>
      <c r="E1465" s="1" t="s">
        <v>13</v>
      </c>
      <c r="F1465" s="1" t="s">
        <v>5863</v>
      </c>
      <c r="G1465" s="12">
        <v>2016</v>
      </c>
      <c r="H1465" s="4" t="str">
        <f ca="1">IF(Table1[[#This Row],[release_year]]&gt;YEAR(TODAY()) - 50,"Yes", "No")</f>
        <v>Yes</v>
      </c>
      <c r="I1465"/>
      <c r="J1465" t="str">
        <f>IF(Table1[[#This Row],[age_certification]] = "","Not Rated",Table1[[#This Row],[age_certification]])</f>
        <v>Not Rated</v>
      </c>
      <c r="K1465" s="18">
        <v>99</v>
      </c>
      <c r="L1465" s="9" t="s">
        <v>5864</v>
      </c>
      <c r="M1465" s="11">
        <v>6.1</v>
      </c>
      <c r="N1465" s="12">
        <v>4256</v>
      </c>
      <c r="O1465" t="str">
        <f>IF(Table1[[#This Row],[imdb_votes]]&gt;100000, "popular", "not popular")</f>
        <v>not popular</v>
      </c>
    </row>
    <row r="1466" spans="1:15" ht="15.75" customHeight="1" x14ac:dyDescent="0.3">
      <c r="A1466" s="1">
        <v>1464</v>
      </c>
      <c r="B1466" s="1" t="s">
        <v>5865</v>
      </c>
      <c r="C1466" s="1" t="s">
        <v>5866</v>
      </c>
      <c r="D1466" s="1" t="str">
        <f>TRIM(CLEAN(Table1[[#This Row],[title]]))</f>
        <v>Jim Jefferies: Freedumb</v>
      </c>
      <c r="E1466" s="1" t="s">
        <v>13</v>
      </c>
      <c r="F1466" s="1" t="s">
        <v>5867</v>
      </c>
      <c r="G1466" s="12">
        <v>2016</v>
      </c>
      <c r="H1466" s="4" t="str">
        <f ca="1">IF(Table1[[#This Row],[release_year]]&gt;YEAR(TODAY()) - 50,"Yes", "No")</f>
        <v>Yes</v>
      </c>
      <c r="I1466" s="1" t="s">
        <v>15</v>
      </c>
      <c r="J1466" s="1" t="str">
        <f>IF(Table1[[#This Row],[age_certification]] = "","Not Rated",Table1[[#This Row],[age_certification]])</f>
        <v>R</v>
      </c>
      <c r="K1466" s="18">
        <v>86</v>
      </c>
      <c r="L1466" s="9" t="s">
        <v>5868</v>
      </c>
      <c r="M1466" s="11">
        <v>7.7</v>
      </c>
      <c r="N1466" s="12">
        <v>5393</v>
      </c>
      <c r="O1466" t="str">
        <f>IF(Table1[[#This Row],[imdb_votes]]&gt;100000, "popular", "not popular")</f>
        <v>not popular</v>
      </c>
    </row>
    <row r="1467" spans="1:15" ht="15.75" customHeight="1" x14ac:dyDescent="0.3">
      <c r="A1467" s="1">
        <v>1465</v>
      </c>
      <c r="B1467" s="1" t="s">
        <v>5869</v>
      </c>
      <c r="C1467" s="1" t="s">
        <v>5870</v>
      </c>
      <c r="D1467" s="1" t="str">
        <f>TRIM(CLEAN(Table1[[#This Row],[title]]))</f>
        <v>Force 2</v>
      </c>
      <c r="E1467" s="1" t="s">
        <v>13</v>
      </c>
      <c r="F1467" s="1" t="s">
        <v>5871</v>
      </c>
      <c r="G1467" s="12">
        <v>2016</v>
      </c>
      <c r="H1467" s="4" t="str">
        <f ca="1">IF(Table1[[#This Row],[release_year]]&gt;YEAR(TODAY()) - 50,"Yes", "No")</f>
        <v>Yes</v>
      </c>
      <c r="I1467" s="1" t="s">
        <v>20</v>
      </c>
      <c r="J1467" s="1" t="str">
        <f>IF(Table1[[#This Row],[age_certification]] = "","Not Rated",Table1[[#This Row],[age_certification]])</f>
        <v>PG</v>
      </c>
      <c r="K1467" s="18">
        <v>123</v>
      </c>
      <c r="L1467" s="9" t="s">
        <v>5872</v>
      </c>
      <c r="M1467" s="11">
        <v>6.2</v>
      </c>
      <c r="N1467" s="12">
        <v>5501</v>
      </c>
      <c r="O1467" t="str">
        <f>IF(Table1[[#This Row],[imdb_votes]]&gt;100000, "popular", "not popular")</f>
        <v>not popular</v>
      </c>
    </row>
    <row r="1468" spans="1:15" ht="15.75" customHeight="1" x14ac:dyDescent="0.3">
      <c r="A1468" s="1">
        <v>1466</v>
      </c>
      <c r="B1468" s="1" t="s">
        <v>5873</v>
      </c>
      <c r="C1468" s="1" t="s">
        <v>5874</v>
      </c>
      <c r="D1468" s="1" t="str">
        <f>TRIM(CLEAN(Table1[[#This Row],[title]]))</f>
        <v>Couple Of Days</v>
      </c>
      <c r="E1468" s="1" t="s">
        <v>13</v>
      </c>
      <c r="F1468" s="1" t="s">
        <v>5875</v>
      </c>
      <c r="G1468" s="12">
        <v>2016</v>
      </c>
      <c r="H1468" s="4" t="str">
        <f ca="1">IF(Table1[[#This Row],[release_year]]&gt;YEAR(TODAY()) - 50,"Yes", "No")</f>
        <v>Yes</v>
      </c>
      <c r="I1468"/>
      <c r="J1468" t="str">
        <f>IF(Table1[[#This Row],[age_certification]] = "","Not Rated",Table1[[#This Row],[age_certification]])</f>
        <v>Not Rated</v>
      </c>
      <c r="K1468" s="18">
        <v>103</v>
      </c>
      <c r="L1468" s="9" t="s">
        <v>5876</v>
      </c>
      <c r="M1468" s="11">
        <v>6.4</v>
      </c>
      <c r="N1468" s="12">
        <v>21</v>
      </c>
      <c r="O1468" t="str">
        <f>IF(Table1[[#This Row],[imdb_votes]]&gt;100000, "popular", "not popular")</f>
        <v>not popular</v>
      </c>
    </row>
    <row r="1469" spans="1:15" ht="15.75" customHeight="1" x14ac:dyDescent="0.3">
      <c r="A1469" s="1">
        <v>1467</v>
      </c>
      <c r="B1469" s="1" t="s">
        <v>5877</v>
      </c>
      <c r="C1469" s="1" t="s">
        <v>5878</v>
      </c>
      <c r="D1469" s="1" t="str">
        <f>TRIM(CLEAN(Table1[[#This Row],[title]]))</f>
        <v>3000 Nights</v>
      </c>
      <c r="E1469" s="1" t="s">
        <v>13</v>
      </c>
      <c r="F1469" s="1" t="s">
        <v>5879</v>
      </c>
      <c r="G1469" s="12">
        <v>2015</v>
      </c>
      <c r="H1469" s="4" t="str">
        <f ca="1">IF(Table1[[#This Row],[release_year]]&gt;YEAR(TODAY()) - 50,"Yes", "No")</f>
        <v>Yes</v>
      </c>
      <c r="I1469"/>
      <c r="J1469" t="str">
        <f>IF(Table1[[#This Row],[age_certification]] = "","Not Rated",Table1[[#This Row],[age_certification]])</f>
        <v>Not Rated</v>
      </c>
      <c r="K1469" s="18">
        <v>103</v>
      </c>
      <c r="L1469" s="9" t="s">
        <v>5880</v>
      </c>
      <c r="M1469" s="11">
        <v>7.1</v>
      </c>
      <c r="N1469" s="12">
        <v>676</v>
      </c>
      <c r="O1469" t="str">
        <f>IF(Table1[[#This Row],[imdb_votes]]&gt;100000, "popular", "not popular")</f>
        <v>not popular</v>
      </c>
    </row>
    <row r="1470" spans="1:15" ht="15.75" customHeight="1" x14ac:dyDescent="0.3">
      <c r="A1470" s="1">
        <v>1468</v>
      </c>
      <c r="B1470" s="1" t="s">
        <v>5881</v>
      </c>
      <c r="C1470" s="1" t="s">
        <v>5882</v>
      </c>
      <c r="D1470" s="1" t="str">
        <f>TRIM(CLEAN(Table1[[#This Row],[title]]))</f>
        <v>6 Years</v>
      </c>
      <c r="E1470" s="1" t="s">
        <v>13</v>
      </c>
      <c r="F1470" s="1" t="s">
        <v>5883</v>
      </c>
      <c r="G1470" s="12">
        <v>2015</v>
      </c>
      <c r="H1470" s="4" t="str">
        <f ca="1">IF(Table1[[#This Row],[release_year]]&gt;YEAR(TODAY()) - 50,"Yes", "No")</f>
        <v>Yes</v>
      </c>
      <c r="I1470"/>
      <c r="J1470" t="str">
        <f>IF(Table1[[#This Row],[age_certification]] = "","Not Rated",Table1[[#This Row],[age_certification]])</f>
        <v>Not Rated</v>
      </c>
      <c r="K1470" s="18">
        <v>84</v>
      </c>
      <c r="L1470" s="9" t="s">
        <v>5884</v>
      </c>
      <c r="M1470" s="11">
        <v>5.6</v>
      </c>
      <c r="N1470" s="12">
        <v>12441</v>
      </c>
      <c r="O1470" t="str">
        <f>IF(Table1[[#This Row],[imdb_votes]]&gt;100000, "popular", "not popular")</f>
        <v>not popular</v>
      </c>
    </row>
    <row r="1471" spans="1:15" ht="15.75" customHeight="1" x14ac:dyDescent="0.3">
      <c r="A1471" s="1">
        <v>1469</v>
      </c>
      <c r="B1471" s="1" t="s">
        <v>5885</v>
      </c>
      <c r="C1471" s="1" t="s">
        <v>5886</v>
      </c>
      <c r="D1471" s="1" t="str">
        <f>TRIM(CLEAN(Table1[[#This Row],[title]]))</f>
        <v>Tamasha</v>
      </c>
      <c r="E1471" s="1" t="s">
        <v>13</v>
      </c>
      <c r="F1471" s="1" t="s">
        <v>5887</v>
      </c>
      <c r="G1471" s="12">
        <v>2015</v>
      </c>
      <c r="H1471" s="4" t="str">
        <f ca="1">IF(Table1[[#This Row],[release_year]]&gt;YEAR(TODAY()) - 50,"Yes", "No")</f>
        <v>Yes</v>
      </c>
      <c r="I1471" s="1" t="s">
        <v>20</v>
      </c>
      <c r="J1471" s="1" t="str">
        <f>IF(Table1[[#This Row],[age_certification]] = "","Not Rated",Table1[[#This Row],[age_certification]])</f>
        <v>PG</v>
      </c>
      <c r="K1471" s="18">
        <v>139</v>
      </c>
      <c r="L1471" s="9" t="s">
        <v>5888</v>
      </c>
      <c r="M1471" s="11">
        <v>7.4</v>
      </c>
      <c r="N1471" s="12">
        <v>26790</v>
      </c>
      <c r="O1471" t="str">
        <f>IF(Table1[[#This Row],[imdb_votes]]&gt;100000, "popular", "not popular")</f>
        <v>not popular</v>
      </c>
    </row>
    <row r="1472" spans="1:15" ht="15.75" customHeight="1" x14ac:dyDescent="0.3">
      <c r="A1472" s="1">
        <v>1470</v>
      </c>
      <c r="B1472" s="1" t="s">
        <v>5889</v>
      </c>
      <c r="C1472" s="1" t="s">
        <v>5890</v>
      </c>
      <c r="D1472" s="1" t="str">
        <f>TRIM(CLEAN(Table1[[#This Row],[title]]))</f>
        <v>Manson Family Vacation</v>
      </c>
      <c r="E1472" s="1" t="s">
        <v>13</v>
      </c>
      <c r="F1472" s="1" t="s">
        <v>5891</v>
      </c>
      <c r="G1472" s="12">
        <v>2015</v>
      </c>
      <c r="H1472" s="4" t="str">
        <f ca="1">IF(Table1[[#This Row],[release_year]]&gt;YEAR(TODAY()) - 50,"Yes", "No")</f>
        <v>Yes</v>
      </c>
      <c r="I1472"/>
      <c r="J1472" t="str">
        <f>IF(Table1[[#This Row],[age_certification]] = "","Not Rated",Table1[[#This Row],[age_certification]])</f>
        <v>Not Rated</v>
      </c>
      <c r="K1472" s="18">
        <v>85</v>
      </c>
      <c r="L1472" s="9" t="s">
        <v>5892</v>
      </c>
      <c r="M1472" s="11">
        <v>5.8</v>
      </c>
      <c r="N1472" s="12">
        <v>2965</v>
      </c>
      <c r="O1472" t="str">
        <f>IF(Table1[[#This Row],[imdb_votes]]&gt;100000, "popular", "not popular")</f>
        <v>not popular</v>
      </c>
    </row>
    <row r="1473" spans="1:15" ht="15.75" customHeight="1" x14ac:dyDescent="0.3">
      <c r="A1473" s="1">
        <v>1471</v>
      </c>
      <c r="B1473" s="1" t="s">
        <v>5893</v>
      </c>
      <c r="C1473" s="1" t="s">
        <v>5894</v>
      </c>
      <c r="D1473" s="1" t="str">
        <f>TRIM(CLEAN(Table1[[#This Row],[title]]))</f>
        <v>Garfunkel and Oates: Trying to be Special</v>
      </c>
      <c r="E1473" s="1" t="s">
        <v>13</v>
      </c>
      <c r="F1473" s="1" t="s">
        <v>5895</v>
      </c>
      <c r="G1473" s="12">
        <v>2016</v>
      </c>
      <c r="H1473" s="4" t="str">
        <f ca="1">IF(Table1[[#This Row],[release_year]]&gt;YEAR(TODAY()) - 50,"Yes", "No")</f>
        <v>Yes</v>
      </c>
      <c r="I1473"/>
      <c r="J1473" t="str">
        <f>IF(Table1[[#This Row],[age_certification]] = "","Not Rated",Table1[[#This Row],[age_certification]])</f>
        <v>Not Rated</v>
      </c>
      <c r="K1473" s="18">
        <v>62</v>
      </c>
      <c r="L1473" s="9" t="s">
        <v>5896</v>
      </c>
      <c r="M1473" s="11">
        <v>7.3</v>
      </c>
      <c r="N1473" s="12">
        <v>899</v>
      </c>
      <c r="O1473" t="str">
        <f>IF(Table1[[#This Row],[imdb_votes]]&gt;100000, "popular", "not popular")</f>
        <v>not popular</v>
      </c>
    </row>
    <row r="1474" spans="1:15" ht="15.75" customHeight="1" x14ac:dyDescent="0.3">
      <c r="A1474" s="1">
        <v>1472</v>
      </c>
      <c r="B1474" s="1" t="s">
        <v>5897</v>
      </c>
      <c r="C1474" s="1" t="s">
        <v>5898</v>
      </c>
      <c r="D1474" s="1" t="str">
        <f>TRIM(CLEAN(Table1[[#This Row],[title]]))</f>
        <v>LEGO Friends: The Power of Friendship</v>
      </c>
      <c r="E1474" s="1" t="s">
        <v>32</v>
      </c>
      <c r="F1474" s="1" t="s">
        <v>5899</v>
      </c>
      <c r="G1474" s="12">
        <v>2016</v>
      </c>
      <c r="H1474" s="4" t="str">
        <f ca="1">IF(Table1[[#This Row],[release_year]]&gt;YEAR(TODAY()) - 50,"Yes", "No")</f>
        <v>Yes</v>
      </c>
      <c r="I1474" s="1" t="s">
        <v>234</v>
      </c>
      <c r="J1474" s="1" t="str">
        <f>IF(Table1[[#This Row],[age_certification]] = "","Not Rated",Table1[[#This Row],[age_certification]])</f>
        <v>TV-Y</v>
      </c>
      <c r="K1474" s="18">
        <v>23</v>
      </c>
      <c r="L1474" s="9" t="s">
        <v>5900</v>
      </c>
      <c r="M1474" s="11">
        <v>6.5</v>
      </c>
      <c r="N1474" s="12">
        <v>49</v>
      </c>
      <c r="O1474" t="str">
        <f>IF(Table1[[#This Row],[imdb_votes]]&gt;100000, "popular", "not popular")</f>
        <v>not popular</v>
      </c>
    </row>
    <row r="1475" spans="1:15" ht="15.75" customHeight="1" x14ac:dyDescent="0.3">
      <c r="A1475" s="1">
        <v>1473</v>
      </c>
      <c r="B1475" s="1" t="s">
        <v>5901</v>
      </c>
      <c r="C1475" s="1" t="s">
        <v>5902</v>
      </c>
      <c r="D1475" s="1" t="str">
        <f>TRIM(CLEAN(Table1[[#This Row],[title]]))</f>
        <v>Strange Weather</v>
      </c>
      <c r="E1475" s="1" t="s">
        <v>13</v>
      </c>
      <c r="F1475" s="1" t="s">
        <v>5903</v>
      </c>
      <c r="G1475" s="12">
        <v>2016</v>
      </c>
      <c r="H1475" s="4" t="str">
        <f ca="1">IF(Table1[[#This Row],[release_year]]&gt;YEAR(TODAY()) - 50,"Yes", "No")</f>
        <v>Yes</v>
      </c>
      <c r="I1475" s="1" t="s">
        <v>15</v>
      </c>
      <c r="J1475" s="1" t="str">
        <f>IF(Table1[[#This Row],[age_certification]] = "","Not Rated",Table1[[#This Row],[age_certification]])</f>
        <v>R</v>
      </c>
      <c r="K1475" s="18">
        <v>95</v>
      </c>
      <c r="L1475" s="9" t="s">
        <v>5904</v>
      </c>
      <c r="M1475" s="11">
        <v>6</v>
      </c>
      <c r="N1475" s="12">
        <v>1499</v>
      </c>
      <c r="O1475" t="str">
        <f>IF(Table1[[#This Row],[imdb_votes]]&gt;100000, "popular", "not popular")</f>
        <v>not popular</v>
      </c>
    </row>
    <row r="1476" spans="1:15" ht="15.75" customHeight="1" x14ac:dyDescent="0.3">
      <c r="A1476" s="1">
        <v>1474</v>
      </c>
      <c r="B1476" s="1" t="s">
        <v>5905</v>
      </c>
      <c r="C1476" s="1" t="s">
        <v>5906</v>
      </c>
      <c r="D1476" s="1" t="str">
        <f>TRIM(CLEAN(Table1[[#This Row],[title]]))</f>
        <v>Rainbow Time</v>
      </c>
      <c r="E1476" s="1" t="s">
        <v>13</v>
      </c>
      <c r="F1476" s="1" t="s">
        <v>5907</v>
      </c>
      <c r="G1476" s="12">
        <v>2016</v>
      </c>
      <c r="H1476" s="4" t="str">
        <f ca="1">IF(Table1[[#This Row],[release_year]]&gt;YEAR(TODAY()) - 50,"Yes", "No")</f>
        <v>Yes</v>
      </c>
      <c r="I1476"/>
      <c r="J1476" t="str">
        <f>IF(Table1[[#This Row],[age_certification]] = "","Not Rated",Table1[[#This Row],[age_certification]])</f>
        <v>Not Rated</v>
      </c>
      <c r="K1476" s="18">
        <v>91</v>
      </c>
      <c r="L1476" s="9" t="s">
        <v>5908</v>
      </c>
      <c r="M1476" s="11">
        <v>5.9</v>
      </c>
      <c r="N1476" s="12">
        <v>710</v>
      </c>
      <c r="O1476" t="str">
        <f>IF(Table1[[#This Row],[imdb_votes]]&gt;100000, "popular", "not popular")</f>
        <v>not popular</v>
      </c>
    </row>
    <row r="1477" spans="1:15" ht="15.75" customHeight="1" x14ac:dyDescent="0.3">
      <c r="A1477" s="1">
        <v>1475</v>
      </c>
      <c r="B1477" s="1" t="s">
        <v>5909</v>
      </c>
      <c r="C1477" s="1" t="s">
        <v>5910</v>
      </c>
      <c r="D1477" s="1" t="str">
        <f>TRIM(CLEAN(Table1[[#This Row],[title]]))</f>
        <v>Much Loved</v>
      </c>
      <c r="E1477" s="1" t="s">
        <v>13</v>
      </c>
      <c r="F1477" s="1" t="s">
        <v>5911</v>
      </c>
      <c r="G1477" s="12">
        <v>2015</v>
      </c>
      <c r="H1477" s="4" t="str">
        <f ca="1">IF(Table1[[#This Row],[release_year]]&gt;YEAR(TODAY()) - 50,"Yes", "No")</f>
        <v>Yes</v>
      </c>
      <c r="I1477"/>
      <c r="J1477" t="str">
        <f>IF(Table1[[#This Row],[age_certification]] = "","Not Rated",Table1[[#This Row],[age_certification]])</f>
        <v>Not Rated</v>
      </c>
      <c r="K1477" s="18">
        <v>108</v>
      </c>
      <c r="L1477" s="9" t="s">
        <v>5912</v>
      </c>
      <c r="M1477" s="11">
        <v>6.2</v>
      </c>
      <c r="N1477" s="12">
        <v>2722</v>
      </c>
      <c r="O1477" t="str">
        <f>IF(Table1[[#This Row],[imdb_votes]]&gt;100000, "popular", "not popular")</f>
        <v>not popular</v>
      </c>
    </row>
    <row r="1478" spans="1:15" ht="15.75" customHeight="1" x14ac:dyDescent="0.3">
      <c r="A1478" s="1">
        <v>1476</v>
      </c>
      <c r="B1478" s="1" t="s">
        <v>5913</v>
      </c>
      <c r="C1478" s="1" t="s">
        <v>5914</v>
      </c>
      <c r="D1478" s="1" t="str">
        <f>TRIM(CLEAN(Table1[[#This Row],[title]]))</f>
        <v>The Good Cop</v>
      </c>
      <c r="E1478" s="1" t="s">
        <v>32</v>
      </c>
      <c r="F1478" s="1" t="s">
        <v>5915</v>
      </c>
      <c r="G1478" s="12">
        <v>2015</v>
      </c>
      <c r="H1478" s="4" t="str">
        <f ca="1">IF(Table1[[#This Row],[release_year]]&gt;YEAR(TODAY()) - 50,"Yes", "No")</f>
        <v>Yes</v>
      </c>
      <c r="I1478" s="1" t="s">
        <v>132</v>
      </c>
      <c r="J1478" s="1" t="str">
        <f>IF(Table1[[#This Row],[age_certification]] = "","Not Rated",Table1[[#This Row],[age_certification]])</f>
        <v>TV-MA</v>
      </c>
      <c r="K1478" s="18">
        <v>30</v>
      </c>
      <c r="L1478" s="9" t="s">
        <v>5916</v>
      </c>
      <c r="M1478" s="11">
        <v>7.7</v>
      </c>
      <c r="N1478" s="12">
        <v>370</v>
      </c>
      <c r="O1478" t="str">
        <f>IF(Table1[[#This Row],[imdb_votes]]&gt;100000, "popular", "not popular")</f>
        <v>not popular</v>
      </c>
    </row>
    <row r="1479" spans="1:15" ht="15.75" customHeight="1" x14ac:dyDescent="0.3">
      <c r="A1479" s="1">
        <v>1477</v>
      </c>
      <c r="B1479" s="1" t="s">
        <v>5917</v>
      </c>
      <c r="C1479" s="1" t="s">
        <v>5918</v>
      </c>
      <c r="D1479" s="1" t="str">
        <f>TRIM(CLEAN(Table1[[#This Row],[title]]))</f>
        <v>Always Be My Maybe</v>
      </c>
      <c r="E1479" s="1" t="s">
        <v>13</v>
      </c>
      <c r="F1479" s="1" t="s">
        <v>5919</v>
      </c>
      <c r="G1479" s="12">
        <v>2016</v>
      </c>
      <c r="H1479" s="4" t="str">
        <f ca="1">IF(Table1[[#This Row],[release_year]]&gt;YEAR(TODAY()) - 50,"Yes", "No")</f>
        <v>Yes</v>
      </c>
      <c r="I1479"/>
      <c r="J1479" t="str">
        <f>IF(Table1[[#This Row],[age_certification]] = "","Not Rated",Table1[[#This Row],[age_certification]])</f>
        <v>Not Rated</v>
      </c>
      <c r="K1479" s="18">
        <v>112</v>
      </c>
      <c r="L1479" s="9" t="s">
        <v>5920</v>
      </c>
      <c r="M1479" s="11">
        <v>6.7</v>
      </c>
      <c r="N1479" s="12">
        <v>372</v>
      </c>
      <c r="O1479" t="str">
        <f>IF(Table1[[#This Row],[imdb_votes]]&gt;100000, "popular", "not popular")</f>
        <v>not popular</v>
      </c>
    </row>
    <row r="1480" spans="1:15" ht="15.75" customHeight="1" x14ac:dyDescent="0.3">
      <c r="A1480" s="1">
        <v>1478</v>
      </c>
      <c r="B1480" s="1" t="s">
        <v>5921</v>
      </c>
      <c r="C1480" s="1" t="s">
        <v>5922</v>
      </c>
      <c r="D1480" s="1" t="str">
        <f>TRIM(CLEAN(Table1[[#This Row],[title]]))</f>
        <v>Tales by Light</v>
      </c>
      <c r="E1480" s="1" t="s">
        <v>32</v>
      </c>
      <c r="F1480" s="1" t="s">
        <v>5923</v>
      </c>
      <c r="G1480" s="12">
        <v>2015</v>
      </c>
      <c r="H1480" s="4" t="str">
        <f ca="1">IF(Table1[[#This Row],[release_year]]&gt;YEAR(TODAY()) - 50,"Yes", "No")</f>
        <v>Yes</v>
      </c>
      <c r="I1480"/>
      <c r="J1480" t="str">
        <f>IF(Table1[[#This Row],[age_certification]] = "","Not Rated",Table1[[#This Row],[age_certification]])</f>
        <v>Not Rated</v>
      </c>
      <c r="K1480" s="18">
        <v>27</v>
      </c>
      <c r="L1480" s="9" t="s">
        <v>5924</v>
      </c>
      <c r="M1480" s="11">
        <v>8.3000000000000007</v>
      </c>
      <c r="N1480" s="12">
        <v>1905</v>
      </c>
      <c r="O1480" t="str">
        <f>IF(Table1[[#This Row],[imdb_votes]]&gt;100000, "popular", "not popular")</f>
        <v>not popular</v>
      </c>
    </row>
    <row r="1481" spans="1:15" ht="15.75" customHeight="1" x14ac:dyDescent="0.3">
      <c r="A1481" s="1">
        <v>1479</v>
      </c>
      <c r="B1481" s="1" t="s">
        <v>5925</v>
      </c>
      <c r="C1481" s="1" t="s">
        <v>5926</v>
      </c>
      <c r="D1481" s="1" t="str">
        <f>TRIM(CLEAN(Table1[[#This Row],[title]]))</f>
        <v>The Guardian Brothers</v>
      </c>
      <c r="E1481" s="1" t="s">
        <v>13</v>
      </c>
      <c r="F1481" s="1" t="s">
        <v>5927</v>
      </c>
      <c r="G1481" s="12">
        <v>2016</v>
      </c>
      <c r="H1481" s="4" t="str">
        <f ca="1">IF(Table1[[#This Row],[release_year]]&gt;YEAR(TODAY()) - 50,"Yes", "No")</f>
        <v>Yes</v>
      </c>
      <c r="I1481" s="1" t="s">
        <v>20</v>
      </c>
      <c r="J1481" s="1" t="str">
        <f>IF(Table1[[#This Row],[age_certification]] = "","Not Rated",Table1[[#This Row],[age_certification]])</f>
        <v>PG</v>
      </c>
      <c r="K1481" s="18">
        <v>103</v>
      </c>
      <c r="L1481" s="9" t="s">
        <v>5928</v>
      </c>
      <c r="M1481" s="11">
        <v>5.4</v>
      </c>
      <c r="N1481" s="12">
        <v>2100</v>
      </c>
      <c r="O1481" t="str">
        <f>IF(Table1[[#This Row],[imdb_votes]]&gt;100000, "popular", "not popular")</f>
        <v>not popular</v>
      </c>
    </row>
    <row r="1482" spans="1:15" ht="15.75" customHeight="1" x14ac:dyDescent="0.3">
      <c r="A1482" s="1">
        <v>1480</v>
      </c>
      <c r="B1482" s="1" t="s">
        <v>5929</v>
      </c>
      <c r="C1482" s="1" t="s">
        <v>5930</v>
      </c>
      <c r="D1482" s="1" t="str">
        <f>TRIM(CLEAN(Table1[[#This Row],[title]]))</f>
        <v>Chat√É¬¥, The King of Brazil</v>
      </c>
      <c r="E1482" s="1" t="s">
        <v>13</v>
      </c>
      <c r="F1482" s="1" t="s">
        <v>5931</v>
      </c>
      <c r="G1482" s="12">
        <v>2015</v>
      </c>
      <c r="H1482" s="4" t="str">
        <f ca="1">IF(Table1[[#This Row],[release_year]]&gt;YEAR(TODAY()) - 50,"Yes", "No")</f>
        <v>Yes</v>
      </c>
      <c r="I1482"/>
      <c r="J1482" t="str">
        <f>IF(Table1[[#This Row],[age_certification]] = "","Not Rated",Table1[[#This Row],[age_certification]])</f>
        <v>Not Rated</v>
      </c>
      <c r="K1482" s="18">
        <v>100</v>
      </c>
      <c r="L1482" s="9" t="s">
        <v>5932</v>
      </c>
      <c r="M1482" s="11">
        <v>5.4</v>
      </c>
      <c r="N1482" s="12">
        <v>18</v>
      </c>
      <c r="O1482" t="str">
        <f>IF(Table1[[#This Row],[imdb_votes]]&gt;100000, "popular", "not popular")</f>
        <v>not popular</v>
      </c>
    </row>
    <row r="1483" spans="1:15" ht="15.75" customHeight="1" x14ac:dyDescent="0.3">
      <c r="A1483" s="1">
        <v>1481</v>
      </c>
      <c r="B1483" s="1" t="s">
        <v>5933</v>
      </c>
      <c r="C1483" s="1" t="s">
        <v>5934</v>
      </c>
      <c r="D1483" s="1" t="str">
        <f>TRIM(CLEAN(Table1[[#This Row],[title]]))</f>
        <v>One More Time</v>
      </c>
      <c r="E1483" s="1" t="s">
        <v>32</v>
      </c>
      <c r="F1483" s="1" t="s">
        <v>5935</v>
      </c>
      <c r="G1483" s="12">
        <v>2016</v>
      </c>
      <c r="H1483" s="4" t="str">
        <f ca="1">IF(Table1[[#This Row],[release_year]]&gt;YEAR(TODAY()) - 50,"Yes", "No")</f>
        <v>Yes</v>
      </c>
      <c r="I1483" s="1" t="s">
        <v>34</v>
      </c>
      <c r="J1483" s="1" t="str">
        <f>IF(Table1[[#This Row],[age_certification]] = "","Not Rated",Table1[[#This Row],[age_certification]])</f>
        <v>TV-14</v>
      </c>
      <c r="K1483" s="18">
        <v>31</v>
      </c>
      <c r="L1483" s="9" t="s">
        <v>5936</v>
      </c>
      <c r="M1483" s="11">
        <v>6.9</v>
      </c>
      <c r="N1483" s="12">
        <v>564</v>
      </c>
      <c r="O1483" t="str">
        <f>IF(Table1[[#This Row],[imdb_votes]]&gt;100000, "popular", "not popular")</f>
        <v>not popular</v>
      </c>
    </row>
    <row r="1484" spans="1:15" ht="15.75" customHeight="1" x14ac:dyDescent="0.3">
      <c r="A1484" s="1">
        <v>1482</v>
      </c>
      <c r="B1484" s="1" t="s">
        <v>5937</v>
      </c>
      <c r="C1484" s="1" t="s">
        <v>5938</v>
      </c>
      <c r="D1484" s="1" t="str">
        <f>TRIM(CLEAN(Table1[[#This Row],[title]]))</f>
        <v>My Runway</v>
      </c>
      <c r="E1484" s="1" t="s">
        <v>32</v>
      </c>
      <c r="F1484" s="1" t="s">
        <v>5939</v>
      </c>
      <c r="G1484" s="12">
        <v>2016</v>
      </c>
      <c r="H1484" s="4" t="str">
        <f ca="1">IF(Table1[[#This Row],[release_year]]&gt;YEAR(TODAY()) - 50,"Yes", "No")</f>
        <v>Yes</v>
      </c>
      <c r="I1484" s="1" t="s">
        <v>34</v>
      </c>
      <c r="J1484" s="1" t="str">
        <f>IF(Table1[[#This Row],[age_certification]] = "","Not Rated",Table1[[#This Row],[age_certification]])</f>
        <v>TV-14</v>
      </c>
      <c r="K1484" s="18">
        <v>25</v>
      </c>
      <c r="L1484" s="9" t="s">
        <v>5940</v>
      </c>
      <c r="M1484" s="11">
        <v>6.3</v>
      </c>
      <c r="N1484" s="12">
        <v>261</v>
      </c>
      <c r="O1484" t="str">
        <f>IF(Table1[[#This Row],[imdb_votes]]&gt;100000, "popular", "not popular")</f>
        <v>not popular</v>
      </c>
    </row>
    <row r="1485" spans="1:15" ht="15.75" customHeight="1" x14ac:dyDescent="0.3">
      <c r="A1485" s="1">
        <v>1483</v>
      </c>
      <c r="B1485" s="1" t="s">
        <v>5941</v>
      </c>
      <c r="C1485" s="1" t="s">
        <v>5942</v>
      </c>
      <c r="D1485" s="1" t="str">
        <f>TRIM(CLEAN(Table1[[#This Row],[title]]))</f>
        <v>Riphagen the Untouchable</v>
      </c>
      <c r="E1485" s="1" t="s">
        <v>13</v>
      </c>
      <c r="F1485" s="1" t="s">
        <v>5943</v>
      </c>
      <c r="G1485" s="12">
        <v>2016</v>
      </c>
      <c r="H1485" s="4" t="str">
        <f ca="1">IF(Table1[[#This Row],[release_year]]&gt;YEAR(TODAY()) - 50,"Yes", "No")</f>
        <v>Yes</v>
      </c>
      <c r="I1485"/>
      <c r="J1485" t="str">
        <f>IF(Table1[[#This Row],[age_certification]] = "","Not Rated",Table1[[#This Row],[age_certification]])</f>
        <v>Not Rated</v>
      </c>
      <c r="K1485" s="18">
        <v>132</v>
      </c>
      <c r="L1485" s="9" t="s">
        <v>5944</v>
      </c>
      <c r="M1485" s="11">
        <v>7.1</v>
      </c>
      <c r="N1485" s="12">
        <v>7701</v>
      </c>
      <c r="O1485" t="str">
        <f>IF(Table1[[#This Row],[imdb_votes]]&gt;100000, "popular", "not popular")</f>
        <v>not popular</v>
      </c>
    </row>
    <row r="1486" spans="1:15" ht="15.75" customHeight="1" x14ac:dyDescent="0.3">
      <c r="A1486" s="1">
        <v>1484</v>
      </c>
      <c r="B1486" s="1" t="s">
        <v>5945</v>
      </c>
      <c r="C1486" s="1" t="s">
        <v>5946</v>
      </c>
      <c r="D1486" s="1" t="str">
        <f>TRIM(CLEAN(Table1[[#This Row],[title]]))</f>
        <v>The 101-Year-Old Man Who Skipped Out on the Bill and Disappeared</v>
      </c>
      <c r="E1486" s="1" t="s">
        <v>13</v>
      </c>
      <c r="F1486" s="1" t="s">
        <v>5947</v>
      </c>
      <c r="G1486" s="12">
        <v>2016</v>
      </c>
      <c r="H1486" s="4" t="str">
        <f ca="1">IF(Table1[[#This Row],[release_year]]&gt;YEAR(TODAY()) - 50,"Yes", "No")</f>
        <v>Yes</v>
      </c>
      <c r="I1486"/>
      <c r="J1486" t="str">
        <f>IF(Table1[[#This Row],[age_certification]] = "","Not Rated",Table1[[#This Row],[age_certification]])</f>
        <v>Not Rated</v>
      </c>
      <c r="K1486" s="18">
        <v>108</v>
      </c>
      <c r="L1486" s="9" t="s">
        <v>5948</v>
      </c>
      <c r="M1486" s="11">
        <v>6.3</v>
      </c>
      <c r="N1486" s="12">
        <v>5976</v>
      </c>
      <c r="O1486" t="str">
        <f>IF(Table1[[#This Row],[imdb_votes]]&gt;100000, "popular", "not popular")</f>
        <v>not popular</v>
      </c>
    </row>
    <row r="1487" spans="1:15" ht="15.75" customHeight="1" x14ac:dyDescent="0.3">
      <c r="A1487" s="1">
        <v>1485</v>
      </c>
      <c r="B1487" s="1" t="s">
        <v>5949</v>
      </c>
      <c r="C1487" s="1" t="s">
        <v>5950</v>
      </c>
      <c r="D1487" s="1" t="str">
        <f>TRIM(CLEAN(Table1[[#This Row],[title]]))</f>
        <v>Dear My Friends</v>
      </c>
      <c r="E1487" s="1" t="s">
        <v>32</v>
      </c>
      <c r="F1487" s="1" t="s">
        <v>5951</v>
      </c>
      <c r="G1487" s="12">
        <v>2016</v>
      </c>
      <c r="H1487" s="4" t="str">
        <f ca="1">IF(Table1[[#This Row],[release_year]]&gt;YEAR(TODAY()) - 50,"Yes", "No")</f>
        <v>Yes</v>
      </c>
      <c r="I1487" s="1" t="s">
        <v>132</v>
      </c>
      <c r="J1487" s="1" t="str">
        <f>IF(Table1[[#This Row],[age_certification]] = "","Not Rated",Table1[[#This Row],[age_certification]])</f>
        <v>TV-MA</v>
      </c>
      <c r="K1487" s="18">
        <v>70</v>
      </c>
      <c r="L1487" s="9" t="s">
        <v>5952</v>
      </c>
      <c r="M1487" s="11">
        <v>8.1999999999999904</v>
      </c>
      <c r="N1487" s="12">
        <v>355</v>
      </c>
      <c r="O1487" t="str">
        <f>IF(Table1[[#This Row],[imdb_votes]]&gt;100000, "popular", "not popular")</f>
        <v>not popular</v>
      </c>
    </row>
    <row r="1488" spans="1:15" ht="15.75" customHeight="1" x14ac:dyDescent="0.3">
      <c r="A1488" s="1">
        <v>1486</v>
      </c>
      <c r="B1488" s="1" t="s">
        <v>5953</v>
      </c>
      <c r="C1488" s="1" t="s">
        <v>5954</v>
      </c>
      <c r="D1488" s="1" t="str">
        <f>TRIM(CLEAN(Table1[[#This Row],[title]]))</f>
        <v>Toon</v>
      </c>
      <c r="E1488" s="1" t="s">
        <v>32</v>
      </c>
      <c r="F1488" s="1" t="s">
        <v>5955</v>
      </c>
      <c r="G1488" s="12">
        <v>2016</v>
      </c>
      <c r="H1488" s="4" t="str">
        <f ca="1">IF(Table1[[#This Row],[release_year]]&gt;YEAR(TODAY()) - 50,"Yes", "No")</f>
        <v>Yes</v>
      </c>
      <c r="I1488" s="1" t="s">
        <v>132</v>
      </c>
      <c r="J1488" s="1" t="str">
        <f>IF(Table1[[#This Row],[age_certification]] = "","Not Rated",Table1[[#This Row],[age_certification]])</f>
        <v>TV-MA</v>
      </c>
      <c r="K1488" s="18">
        <v>27</v>
      </c>
      <c r="L1488" s="9" t="s">
        <v>5956</v>
      </c>
      <c r="M1488" s="11">
        <v>7.6</v>
      </c>
      <c r="N1488" s="12">
        <v>890</v>
      </c>
      <c r="O1488" t="str">
        <f>IF(Table1[[#This Row],[imdb_votes]]&gt;100000, "popular", "not popular")</f>
        <v>not popular</v>
      </c>
    </row>
    <row r="1489" spans="1:15" ht="15.75" customHeight="1" x14ac:dyDescent="0.3">
      <c r="A1489" s="1">
        <v>1487</v>
      </c>
      <c r="B1489" s="1" t="s">
        <v>5957</v>
      </c>
      <c r="C1489" s="1" t="s">
        <v>5958</v>
      </c>
      <c r="D1489" s="1" t="str">
        <f>TRIM(CLEAN(Table1[[#This Row],[title]]))</f>
        <v>White Nights</v>
      </c>
      <c r="E1489" s="1" t="s">
        <v>32</v>
      </c>
      <c r="F1489" s="1" t="s">
        <v>5959</v>
      </c>
      <c r="G1489" s="12">
        <v>2016</v>
      </c>
      <c r="H1489" s="4" t="str">
        <f ca="1">IF(Table1[[#This Row],[release_year]]&gt;YEAR(TODAY()) - 50,"Yes", "No")</f>
        <v>Yes</v>
      </c>
      <c r="I1489"/>
      <c r="J1489" t="str">
        <f>IF(Table1[[#This Row],[age_certification]] = "","Not Rated",Table1[[#This Row],[age_certification]])</f>
        <v>Not Rated</v>
      </c>
      <c r="K1489" s="18">
        <v>62</v>
      </c>
      <c r="L1489" s="9" t="s">
        <v>5960</v>
      </c>
      <c r="M1489" s="11">
        <v>6.9</v>
      </c>
      <c r="N1489" s="12">
        <v>287</v>
      </c>
      <c r="O1489" t="str">
        <f>IF(Table1[[#This Row],[imdb_votes]]&gt;100000, "popular", "not popular")</f>
        <v>not popular</v>
      </c>
    </row>
    <row r="1490" spans="1:15" ht="15.75" customHeight="1" x14ac:dyDescent="0.3">
      <c r="A1490" s="1">
        <v>1488</v>
      </c>
      <c r="B1490" s="1" t="s">
        <v>5961</v>
      </c>
      <c r="C1490" s="1" t="s">
        <v>5962</v>
      </c>
      <c r="D1490" s="1" t="str">
        <f>TRIM(CLEAN(Table1[[#This Row],[title]]))</f>
        <v>Udta Punjab</v>
      </c>
      <c r="E1490" s="1" t="s">
        <v>13</v>
      </c>
      <c r="F1490" s="1" t="s">
        <v>5963</v>
      </c>
      <c r="G1490" s="12">
        <v>2016</v>
      </c>
      <c r="H1490" s="4" t="str">
        <f ca="1">IF(Table1[[#This Row],[release_year]]&gt;YEAR(TODAY()) - 50,"Yes", "No")</f>
        <v>Yes</v>
      </c>
      <c r="I1490" s="1" t="s">
        <v>15</v>
      </c>
      <c r="J1490" s="1" t="str">
        <f>IF(Table1[[#This Row],[age_certification]] = "","Not Rated",Table1[[#This Row],[age_certification]])</f>
        <v>R</v>
      </c>
      <c r="K1490" s="18">
        <v>148</v>
      </c>
      <c r="L1490" s="9" t="s">
        <v>5964</v>
      </c>
      <c r="M1490" s="11">
        <v>7.8</v>
      </c>
      <c r="N1490" s="12">
        <v>29819</v>
      </c>
      <c r="O1490" t="str">
        <f>IF(Table1[[#This Row],[imdb_votes]]&gt;100000, "popular", "not popular")</f>
        <v>not popular</v>
      </c>
    </row>
    <row r="1491" spans="1:15" ht="15.75" customHeight="1" x14ac:dyDescent="0.3">
      <c r="A1491" s="1">
        <v>1489</v>
      </c>
      <c r="B1491" s="1" t="s">
        <v>5965</v>
      </c>
      <c r="C1491" s="1" t="s">
        <v>5966</v>
      </c>
      <c r="D1491" s="1" t="str">
        <f>TRIM(CLEAN(Table1[[#This Row],[title]]))</f>
        <v>The Paper</v>
      </c>
      <c r="E1491" s="1" t="s">
        <v>32</v>
      </c>
      <c r="F1491" s="1" t="s">
        <v>5967</v>
      </c>
      <c r="G1491" s="12">
        <v>2016</v>
      </c>
      <c r="H1491" s="4" t="str">
        <f ca="1">IF(Table1[[#This Row],[release_year]]&gt;YEAR(TODAY()) - 50,"Yes", "No")</f>
        <v>Yes</v>
      </c>
      <c r="I1491" s="1" t="s">
        <v>132</v>
      </c>
      <c r="J1491" s="1" t="str">
        <f>IF(Table1[[#This Row],[age_certification]] = "","Not Rated",Table1[[#This Row],[age_certification]])</f>
        <v>TV-MA</v>
      </c>
      <c r="K1491" s="18">
        <v>48</v>
      </c>
      <c r="L1491" s="9" t="s">
        <v>5968</v>
      </c>
      <c r="M1491" s="11">
        <v>7.4</v>
      </c>
      <c r="N1491" s="12">
        <v>64</v>
      </c>
      <c r="O1491" t="str">
        <f>IF(Table1[[#This Row],[imdb_votes]]&gt;100000, "popular", "not popular")</f>
        <v>not popular</v>
      </c>
    </row>
    <row r="1492" spans="1:15" ht="15.75" customHeight="1" x14ac:dyDescent="0.3">
      <c r="A1492" s="1">
        <v>1490</v>
      </c>
      <c r="B1492" s="1" t="s">
        <v>5969</v>
      </c>
      <c r="C1492" s="1" t="s">
        <v>5970</v>
      </c>
      <c r="D1492" s="1" t="str">
        <f>TRIM(CLEAN(Table1[[#This Row],[title]]))</f>
        <v>Toro</v>
      </c>
      <c r="E1492" s="1" t="s">
        <v>13</v>
      </c>
      <c r="F1492" s="1" t="s">
        <v>5971</v>
      </c>
      <c r="G1492" s="12">
        <v>2016</v>
      </c>
      <c r="H1492" s="4" t="str">
        <f ca="1">IF(Table1[[#This Row],[release_year]]&gt;YEAR(TODAY()) - 50,"Yes", "No")</f>
        <v>Yes</v>
      </c>
      <c r="I1492" s="1" t="s">
        <v>15</v>
      </c>
      <c r="J1492" s="1" t="str">
        <f>IF(Table1[[#This Row],[age_certification]] = "","Not Rated",Table1[[#This Row],[age_certification]])</f>
        <v>R</v>
      </c>
      <c r="K1492" s="18">
        <v>105</v>
      </c>
      <c r="L1492" s="9" t="s">
        <v>5972</v>
      </c>
      <c r="M1492" s="11">
        <v>5.9</v>
      </c>
      <c r="N1492" s="12">
        <v>3209</v>
      </c>
      <c r="O1492" t="str">
        <f>IF(Table1[[#This Row],[imdb_votes]]&gt;100000, "popular", "not popular")</f>
        <v>not popular</v>
      </c>
    </row>
    <row r="1493" spans="1:15" ht="15.75" customHeight="1" x14ac:dyDescent="0.3">
      <c r="A1493" s="1">
        <v>1491</v>
      </c>
      <c r="B1493" s="1" t="s">
        <v>5973</v>
      </c>
      <c r="C1493" s="1" t="s">
        <v>5974</v>
      </c>
      <c r="D1493" s="1" t="str">
        <f>TRIM(CLEAN(Table1[[#This Row],[title]]))</f>
        <v>Jeff Dunham: Unhinged in Hollywood</v>
      </c>
      <c r="E1493" s="1" t="s">
        <v>13</v>
      </c>
      <c r="F1493" s="1" t="s">
        <v>5975</v>
      </c>
      <c r="G1493" s="12">
        <v>2015</v>
      </c>
      <c r="H1493" s="4" t="str">
        <f ca="1">IF(Table1[[#This Row],[release_year]]&gt;YEAR(TODAY()) - 50,"Yes", "No")</f>
        <v>Yes</v>
      </c>
      <c r="I1493" s="1" t="s">
        <v>20</v>
      </c>
      <c r="J1493" s="1" t="str">
        <f>IF(Table1[[#This Row],[age_certification]] = "","Not Rated",Table1[[#This Row],[age_certification]])</f>
        <v>PG</v>
      </c>
      <c r="K1493" s="18">
        <v>60</v>
      </c>
      <c r="L1493" s="9" t="s">
        <v>5976</v>
      </c>
      <c r="M1493" s="11">
        <v>6.7</v>
      </c>
      <c r="N1493" s="12">
        <v>713</v>
      </c>
      <c r="O1493" t="str">
        <f>IF(Table1[[#This Row],[imdb_votes]]&gt;100000, "popular", "not popular")</f>
        <v>not popular</v>
      </c>
    </row>
    <row r="1494" spans="1:15" ht="15.75" customHeight="1" x14ac:dyDescent="0.3">
      <c r="A1494" s="1">
        <v>1492</v>
      </c>
      <c r="B1494" s="1" t="s">
        <v>5977</v>
      </c>
      <c r="C1494" s="1" t="s">
        <v>5978</v>
      </c>
      <c r="D1494" s="1" t="str">
        <f>TRIM(CLEAN(Table1[[#This Row],[title]]))</f>
        <v>Tom Segura: Mostly Stories</v>
      </c>
      <c r="E1494" s="1" t="s">
        <v>13</v>
      </c>
      <c r="F1494" s="1" t="s">
        <v>5979</v>
      </c>
      <c r="G1494" s="12">
        <v>2016</v>
      </c>
      <c r="H1494" s="4" t="str">
        <f ca="1">IF(Table1[[#This Row],[release_year]]&gt;YEAR(TODAY()) - 50,"Yes", "No")</f>
        <v>Yes</v>
      </c>
      <c r="I1494"/>
      <c r="J1494" t="str">
        <f>IF(Table1[[#This Row],[age_certification]] = "","Not Rated",Table1[[#This Row],[age_certification]])</f>
        <v>Not Rated</v>
      </c>
      <c r="K1494" s="18">
        <v>73</v>
      </c>
      <c r="L1494" s="9" t="s">
        <v>5980</v>
      </c>
      <c r="M1494" s="11">
        <v>7.5</v>
      </c>
      <c r="N1494" s="12">
        <v>3508</v>
      </c>
      <c r="O1494" t="str">
        <f>IF(Table1[[#This Row],[imdb_votes]]&gt;100000, "popular", "not popular")</f>
        <v>not popular</v>
      </c>
    </row>
    <row r="1495" spans="1:15" ht="15.75" customHeight="1" x14ac:dyDescent="0.3">
      <c r="A1495" s="1">
        <v>1493</v>
      </c>
      <c r="B1495" s="1" t="s">
        <v>5981</v>
      </c>
      <c r="C1495" s="1" t="s">
        <v>5982</v>
      </c>
      <c r="D1495" s="1" t="str">
        <f>TRIM(CLEAN(Table1[[#This Row],[title]]))</f>
        <v>Hunterrr</v>
      </c>
      <c r="E1495" s="1" t="s">
        <v>13</v>
      </c>
      <c r="F1495" s="1" t="s">
        <v>5983</v>
      </c>
      <c r="G1495" s="12">
        <v>2015</v>
      </c>
      <c r="H1495" s="4" t="str">
        <f ca="1">IF(Table1[[#This Row],[release_year]]&gt;YEAR(TODAY()) - 50,"Yes", "No")</f>
        <v>Yes</v>
      </c>
      <c r="I1495" s="1" t="s">
        <v>15</v>
      </c>
      <c r="J1495" s="1" t="str">
        <f>IF(Table1[[#This Row],[age_certification]] = "","Not Rated",Table1[[#This Row],[age_certification]])</f>
        <v>R</v>
      </c>
      <c r="K1495" s="18">
        <v>141</v>
      </c>
      <c r="L1495" s="9" t="s">
        <v>5984</v>
      </c>
      <c r="M1495" s="11">
        <v>7</v>
      </c>
      <c r="N1495" s="12">
        <v>6199</v>
      </c>
      <c r="O1495" t="str">
        <f>IF(Table1[[#This Row],[imdb_votes]]&gt;100000, "popular", "not popular")</f>
        <v>not popular</v>
      </c>
    </row>
    <row r="1496" spans="1:15" ht="15.75" customHeight="1" x14ac:dyDescent="0.3">
      <c r="A1496" s="1">
        <v>1494</v>
      </c>
      <c r="B1496" s="1" t="s">
        <v>5985</v>
      </c>
      <c r="C1496" s="1" t="s">
        <v>5986</v>
      </c>
      <c r="D1496" s="1" t="str">
        <f>TRIM(CLEAN(Table1[[#This Row],[title]]))</f>
        <v>H20: Mermaid Adventures</v>
      </c>
      <c r="E1496" s="1" t="s">
        <v>32</v>
      </c>
      <c r="F1496" s="1" t="s">
        <v>5987</v>
      </c>
      <c r="G1496" s="12">
        <v>2015</v>
      </c>
      <c r="H1496" s="4" t="str">
        <f ca="1">IF(Table1[[#This Row],[release_year]]&gt;YEAR(TODAY()) - 50,"Yes", "No")</f>
        <v>Yes</v>
      </c>
      <c r="I1496" s="1" t="s">
        <v>234</v>
      </c>
      <c r="J1496" s="1" t="str">
        <f>IF(Table1[[#This Row],[age_certification]] = "","Not Rated",Table1[[#This Row],[age_certification]])</f>
        <v>TV-Y</v>
      </c>
      <c r="K1496" s="18">
        <v>24</v>
      </c>
      <c r="L1496" s="9" t="s">
        <v>5988</v>
      </c>
      <c r="M1496" s="11">
        <v>5.7</v>
      </c>
      <c r="N1496" s="12">
        <v>182</v>
      </c>
      <c r="O1496" t="str">
        <f>IF(Table1[[#This Row],[imdb_votes]]&gt;100000, "popular", "not popular")</f>
        <v>not popular</v>
      </c>
    </row>
    <row r="1497" spans="1:15" ht="15.75" customHeight="1" x14ac:dyDescent="0.3">
      <c r="A1497" s="1">
        <v>1495</v>
      </c>
      <c r="B1497" s="1" t="s">
        <v>5989</v>
      </c>
      <c r="C1497" s="1" t="s">
        <v>5990</v>
      </c>
      <c r="D1497" s="1" t="str">
        <f>TRIM(CLEAN(Table1[[#This Row],[title]]))</f>
        <v>Colin Quinn: Unconstitutional</v>
      </c>
      <c r="E1497" s="1" t="s">
        <v>13</v>
      </c>
      <c r="F1497" s="1" t="s">
        <v>5991</v>
      </c>
      <c r="G1497" s="12">
        <v>2015</v>
      </c>
      <c r="H1497" s="4" t="str">
        <f ca="1">IF(Table1[[#This Row],[release_year]]&gt;YEAR(TODAY()) - 50,"Yes", "No")</f>
        <v>Yes</v>
      </c>
      <c r="I1497"/>
      <c r="J1497" t="str">
        <f>IF(Table1[[#This Row],[age_certification]] = "","Not Rated",Table1[[#This Row],[age_certification]])</f>
        <v>Not Rated</v>
      </c>
      <c r="K1497" s="18">
        <v>55</v>
      </c>
      <c r="L1497" s="9" t="s">
        <v>5992</v>
      </c>
      <c r="M1497" s="11">
        <v>7</v>
      </c>
      <c r="N1497" s="12">
        <v>465</v>
      </c>
      <c r="O1497" t="str">
        <f>IF(Table1[[#This Row],[imdb_votes]]&gt;100000, "popular", "not popular")</f>
        <v>not popular</v>
      </c>
    </row>
    <row r="1498" spans="1:15" ht="15.75" customHeight="1" x14ac:dyDescent="0.3">
      <c r="A1498" s="1">
        <v>1496</v>
      </c>
      <c r="B1498" s="1" t="s">
        <v>5993</v>
      </c>
      <c r="C1498" s="1" t="s">
        <v>5994</v>
      </c>
      <c r="D1498" s="1" t="str">
        <f>TRIM(CLEAN(Table1[[#This Row],[title]]))</f>
        <v>Keith Richards: Under the Influence</v>
      </c>
      <c r="E1498" s="1" t="s">
        <v>13</v>
      </c>
      <c r="F1498" s="1" t="s">
        <v>5995</v>
      </c>
      <c r="G1498" s="12">
        <v>2015</v>
      </c>
      <c r="H1498" s="4" t="str">
        <f ca="1">IF(Table1[[#This Row],[release_year]]&gt;YEAR(TODAY()) - 50,"Yes", "No")</f>
        <v>Yes</v>
      </c>
      <c r="I1498" s="1" t="s">
        <v>20</v>
      </c>
      <c r="J1498" s="1" t="str">
        <f>IF(Table1[[#This Row],[age_certification]] = "","Not Rated",Table1[[#This Row],[age_certification]])</f>
        <v>PG</v>
      </c>
      <c r="K1498" s="18">
        <v>82</v>
      </c>
      <c r="L1498" s="9" t="s">
        <v>5996</v>
      </c>
      <c r="M1498" s="11">
        <v>7.1</v>
      </c>
      <c r="N1498" s="12">
        <v>3357</v>
      </c>
      <c r="O1498" t="str">
        <f>IF(Table1[[#This Row],[imdb_votes]]&gt;100000, "popular", "not popular")</f>
        <v>not popular</v>
      </c>
    </row>
    <row r="1499" spans="1:15" ht="15.75" customHeight="1" x14ac:dyDescent="0.3">
      <c r="A1499" s="1">
        <v>1497</v>
      </c>
      <c r="B1499" s="1" t="s">
        <v>5997</v>
      </c>
      <c r="C1499" s="1" t="s">
        <v>5998</v>
      </c>
      <c r="D1499" s="1" t="str">
        <f>TRIM(CLEAN(Table1[[#This Row],[title]]))</f>
        <v>Terrace House: Aloha State</v>
      </c>
      <c r="E1499" s="1" t="s">
        <v>32</v>
      </c>
      <c r="F1499" s="1" t="s">
        <v>5999</v>
      </c>
      <c r="G1499" s="12">
        <v>2016</v>
      </c>
      <c r="H1499" s="4" t="str">
        <f ca="1">IF(Table1[[#This Row],[release_year]]&gt;YEAR(TODAY()) - 50,"Yes", "No")</f>
        <v>Yes</v>
      </c>
      <c r="I1499"/>
      <c r="J1499" t="str">
        <f>IF(Table1[[#This Row],[age_certification]] = "","Not Rated",Table1[[#This Row],[age_certification]])</f>
        <v>Not Rated</v>
      </c>
      <c r="K1499" s="18">
        <v>36</v>
      </c>
      <c r="L1499" s="9" t="s">
        <v>6000</v>
      </c>
      <c r="M1499" s="11">
        <v>7.5</v>
      </c>
      <c r="N1499" s="12">
        <v>979</v>
      </c>
      <c r="O1499" t="str">
        <f>IF(Table1[[#This Row],[imdb_votes]]&gt;100000, "popular", "not popular")</f>
        <v>not popular</v>
      </c>
    </row>
    <row r="1500" spans="1:15" ht="15.75" customHeight="1" x14ac:dyDescent="0.3">
      <c r="A1500" s="1">
        <v>1498</v>
      </c>
      <c r="B1500" s="1" t="s">
        <v>6001</v>
      </c>
      <c r="C1500" s="1" t="s">
        <v>6002</v>
      </c>
      <c r="D1500" s="1" t="str">
        <f>TRIM(CLEAN(Table1[[#This Row],[title]]))</f>
        <v>Stories by Rabindranath Tagore</v>
      </c>
      <c r="E1500" s="1" t="s">
        <v>32</v>
      </c>
      <c r="F1500" s="1" t="s">
        <v>6003</v>
      </c>
      <c r="G1500" s="12">
        <v>2015</v>
      </c>
      <c r="H1500" s="4" t="str">
        <f ca="1">IF(Table1[[#This Row],[release_year]]&gt;YEAR(TODAY()) - 50,"Yes", "No")</f>
        <v>Yes</v>
      </c>
      <c r="I1500" s="1" t="s">
        <v>193</v>
      </c>
      <c r="J1500" s="1" t="str">
        <f>IF(Table1[[#This Row],[age_certification]] = "","Not Rated",Table1[[#This Row],[age_certification]])</f>
        <v>TV-PG</v>
      </c>
      <c r="K1500" s="18">
        <v>43</v>
      </c>
      <c r="L1500" s="9" t="s">
        <v>6004</v>
      </c>
      <c r="M1500" s="11">
        <v>8.8000000000000007</v>
      </c>
      <c r="N1500" s="12">
        <v>1295</v>
      </c>
      <c r="O1500" t="str">
        <f>IF(Table1[[#This Row],[imdb_votes]]&gt;100000, "popular", "not popular")</f>
        <v>not popular</v>
      </c>
    </row>
    <row r="1501" spans="1:15" ht="15.75" customHeight="1" x14ac:dyDescent="0.3">
      <c r="A1501" s="1">
        <v>1499</v>
      </c>
      <c r="B1501" s="1" t="s">
        <v>6005</v>
      </c>
      <c r="C1501" s="1" t="s">
        <v>6006</v>
      </c>
      <c r="D1501" s="1" t="str">
        <f>TRIM(CLEAN(Table1[[#This Row],[title]]))</f>
        <v>The Haunted House</v>
      </c>
      <c r="E1501" s="1" t="s">
        <v>32</v>
      </c>
      <c r="F1501" s="1" t="s">
        <v>6007</v>
      </c>
      <c r="G1501" s="12">
        <v>2016</v>
      </c>
      <c r="H1501" s="4" t="str">
        <f ca="1">IF(Table1[[#This Row],[release_year]]&gt;YEAR(TODAY()) - 50,"Yes", "No")</f>
        <v>Yes</v>
      </c>
      <c r="I1501" s="1" t="s">
        <v>193</v>
      </c>
      <c r="J1501" s="1" t="str">
        <f>IF(Table1[[#This Row],[age_certification]] = "","Not Rated",Table1[[#This Row],[age_certification]])</f>
        <v>TV-PG</v>
      </c>
      <c r="K1501" s="18">
        <v>25</v>
      </c>
      <c r="L1501" s="9" t="s">
        <v>6008</v>
      </c>
      <c r="M1501" s="11">
        <v>8.4</v>
      </c>
      <c r="N1501" s="12">
        <v>71</v>
      </c>
      <c r="O1501" t="str">
        <f>IF(Table1[[#This Row],[imdb_votes]]&gt;100000, "popular", "not popular")</f>
        <v>not popular</v>
      </c>
    </row>
    <row r="1502" spans="1:15" ht="15.75" customHeight="1" x14ac:dyDescent="0.3">
      <c r="A1502" s="1">
        <v>1500</v>
      </c>
      <c r="B1502" s="1" t="s">
        <v>6009</v>
      </c>
      <c r="C1502" s="1" t="s">
        <v>6010</v>
      </c>
      <c r="D1502" s="1" t="str">
        <f>TRIM(CLEAN(Table1[[#This Row],[title]]))</f>
        <v>Cheer Squad</v>
      </c>
      <c r="E1502" s="1" t="s">
        <v>32</v>
      </c>
      <c r="F1502" s="1" t="s">
        <v>6011</v>
      </c>
      <c r="G1502" s="12">
        <v>2016</v>
      </c>
      <c r="H1502" s="4" t="str">
        <f ca="1">IF(Table1[[#This Row],[release_year]]&gt;YEAR(TODAY()) - 50,"Yes", "No")</f>
        <v>Yes</v>
      </c>
      <c r="I1502" s="1" t="s">
        <v>193</v>
      </c>
      <c r="J1502" s="1" t="str">
        <f>IF(Table1[[#This Row],[age_certification]] = "","Not Rated",Table1[[#This Row],[age_certification]])</f>
        <v>TV-PG</v>
      </c>
      <c r="K1502" s="18">
        <v>42</v>
      </c>
      <c r="L1502" s="9" t="s">
        <v>6012</v>
      </c>
      <c r="M1502" s="11">
        <v>7.2</v>
      </c>
      <c r="N1502" s="12">
        <v>166</v>
      </c>
      <c r="O1502" t="str">
        <f>IF(Table1[[#This Row],[imdb_votes]]&gt;100000, "popular", "not popular")</f>
        <v>not popular</v>
      </c>
    </row>
    <row r="1503" spans="1:15" ht="15.75" customHeight="1" x14ac:dyDescent="0.3">
      <c r="A1503" s="1">
        <v>1501</v>
      </c>
      <c r="B1503" s="1" t="s">
        <v>6013</v>
      </c>
      <c r="C1503" s="1" t="s">
        <v>6014</v>
      </c>
      <c r="D1503" s="1" t="str">
        <f>TRIM(CLEAN(Table1[[#This Row],[title]]))</f>
        <v>Mohenjo Daro</v>
      </c>
      <c r="E1503" s="1" t="s">
        <v>13</v>
      </c>
      <c r="F1503" s="1" t="s">
        <v>6015</v>
      </c>
      <c r="G1503" s="12">
        <v>2016</v>
      </c>
      <c r="H1503" s="4" t="str">
        <f ca="1">IF(Table1[[#This Row],[release_year]]&gt;YEAR(TODAY()) - 50,"Yes", "No")</f>
        <v>Yes</v>
      </c>
      <c r="I1503"/>
      <c r="J1503" t="str">
        <f>IF(Table1[[#This Row],[age_certification]] = "","Not Rated",Table1[[#This Row],[age_certification]])</f>
        <v>Not Rated</v>
      </c>
      <c r="K1503" s="18">
        <v>155</v>
      </c>
      <c r="L1503" s="9" t="s">
        <v>6016</v>
      </c>
      <c r="M1503" s="11">
        <v>5.6</v>
      </c>
      <c r="N1503" s="12">
        <v>11595</v>
      </c>
      <c r="O1503" t="str">
        <f>IF(Table1[[#This Row],[imdb_votes]]&gt;100000, "popular", "not popular")</f>
        <v>not popular</v>
      </c>
    </row>
    <row r="1504" spans="1:15" ht="15.75" customHeight="1" x14ac:dyDescent="0.3">
      <c r="A1504" s="1">
        <v>1502</v>
      </c>
      <c r="B1504" s="1" t="s">
        <v>6017</v>
      </c>
      <c r="C1504" s="1" t="s">
        <v>6018</v>
      </c>
      <c r="D1504" s="1" t="str">
        <f>TRIM(CLEAN(Table1[[#This Row],[title]]))</f>
        <v>4K Fireplace</v>
      </c>
      <c r="E1504" s="1" t="s">
        <v>13</v>
      </c>
      <c r="F1504" s="1" t="s">
        <v>6019</v>
      </c>
      <c r="G1504" s="12">
        <v>2015</v>
      </c>
      <c r="H1504" s="4" t="str">
        <f ca="1">IF(Table1[[#This Row],[release_year]]&gt;YEAR(TODAY()) - 50,"Yes", "No")</f>
        <v>Yes</v>
      </c>
      <c r="I1504" s="1" t="s">
        <v>43</v>
      </c>
      <c r="J1504" s="1" t="str">
        <f>IF(Table1[[#This Row],[age_certification]] = "","Not Rated",Table1[[#This Row],[age_certification]])</f>
        <v>G</v>
      </c>
      <c r="K1504" s="18">
        <v>181</v>
      </c>
      <c r="L1504" s="9" t="s">
        <v>6020</v>
      </c>
      <c r="M1504" s="11">
        <v>7.7</v>
      </c>
      <c r="N1504" s="12">
        <v>48</v>
      </c>
      <c r="O1504" t="str">
        <f>IF(Table1[[#This Row],[imdb_votes]]&gt;100000, "popular", "not popular")</f>
        <v>not popular</v>
      </c>
    </row>
    <row r="1505" spans="1:15" ht="15.75" customHeight="1" x14ac:dyDescent="0.3">
      <c r="A1505" s="1">
        <v>1503</v>
      </c>
      <c r="B1505" s="1" t="s">
        <v>6021</v>
      </c>
      <c r="C1505" s="1" t="s">
        <v>6022</v>
      </c>
      <c r="D1505" s="1" t="str">
        <f>TRIM(CLEAN(Table1[[#This Row],[title]]))</f>
        <v>Zip &amp; Zap and the Captain's Island</v>
      </c>
      <c r="E1505" s="1" t="s">
        <v>13</v>
      </c>
      <c r="F1505" s="1" t="s">
        <v>6023</v>
      </c>
      <c r="G1505" s="12">
        <v>2016</v>
      </c>
      <c r="H1505" s="4" t="str">
        <f ca="1">IF(Table1[[#This Row],[release_year]]&gt;YEAR(TODAY()) - 50,"Yes", "No")</f>
        <v>Yes</v>
      </c>
      <c r="I1505"/>
      <c r="J1505" t="str">
        <f>IF(Table1[[#This Row],[age_certification]] = "","Not Rated",Table1[[#This Row],[age_certification]])</f>
        <v>Not Rated</v>
      </c>
      <c r="K1505" s="18">
        <v>105</v>
      </c>
      <c r="L1505" s="9" t="s">
        <v>6024</v>
      </c>
      <c r="M1505" s="11">
        <v>5.8</v>
      </c>
      <c r="N1505" s="12">
        <v>605</v>
      </c>
      <c r="O1505" t="str">
        <f>IF(Table1[[#This Row],[imdb_votes]]&gt;100000, "popular", "not popular")</f>
        <v>not popular</v>
      </c>
    </row>
    <row r="1506" spans="1:15" ht="15.75" customHeight="1" x14ac:dyDescent="0.3">
      <c r="A1506" s="1">
        <v>1504</v>
      </c>
      <c r="B1506" s="1" t="s">
        <v>6025</v>
      </c>
      <c r="C1506" s="1" t="s">
        <v>6026</v>
      </c>
      <c r="D1506" s="1" t="str">
        <f>TRIM(CLEAN(Table1[[#This Row],[title]]))</f>
        <v>72 Dangerous Places to Live</v>
      </c>
      <c r="E1506" s="1" t="s">
        <v>32</v>
      </c>
      <c r="F1506" s="1" t="s">
        <v>6027</v>
      </c>
      <c r="G1506" s="12">
        <v>2016</v>
      </c>
      <c r="H1506" s="4" t="str">
        <f ca="1">IF(Table1[[#This Row],[release_year]]&gt;YEAR(TODAY()) - 50,"Yes", "No")</f>
        <v>Yes</v>
      </c>
      <c r="I1506" s="1" t="s">
        <v>193</v>
      </c>
      <c r="J1506" s="1" t="str">
        <f>IF(Table1[[#This Row],[age_certification]] = "","Not Rated",Table1[[#This Row],[age_certification]])</f>
        <v>TV-PG</v>
      </c>
      <c r="K1506" s="18">
        <v>49</v>
      </c>
      <c r="L1506" s="9" t="s">
        <v>6028</v>
      </c>
      <c r="M1506" s="11">
        <v>6.2</v>
      </c>
      <c r="N1506" s="12">
        <v>344</v>
      </c>
      <c r="O1506" t="str">
        <f>IF(Table1[[#This Row],[imdb_votes]]&gt;100000, "popular", "not popular")</f>
        <v>not popular</v>
      </c>
    </row>
    <row r="1507" spans="1:15" ht="15.75" customHeight="1" x14ac:dyDescent="0.3">
      <c r="A1507" s="1">
        <v>1505</v>
      </c>
      <c r="B1507" s="1" t="s">
        <v>6029</v>
      </c>
      <c r="C1507" s="1" t="s">
        <v>6030</v>
      </c>
      <c r="D1507" s="1" t="str">
        <f>TRIM(CLEAN(Table1[[#This Row],[title]]))</f>
        <v>Paquita Salas</v>
      </c>
      <c r="E1507" s="1" t="s">
        <v>32</v>
      </c>
      <c r="F1507" s="1" t="s">
        <v>6031</v>
      </c>
      <c r="G1507" s="12">
        <v>2016</v>
      </c>
      <c r="H1507" s="4" t="str">
        <f ca="1">IF(Table1[[#This Row],[release_year]]&gt;YEAR(TODAY()) - 50,"Yes", "No")</f>
        <v>Yes</v>
      </c>
      <c r="I1507"/>
      <c r="J1507" t="str">
        <f>IF(Table1[[#This Row],[age_certification]] = "","Not Rated",Table1[[#This Row],[age_certification]])</f>
        <v>Not Rated</v>
      </c>
      <c r="K1507" s="18">
        <v>26</v>
      </c>
      <c r="L1507" s="9" t="s">
        <v>6032</v>
      </c>
      <c r="M1507" s="11">
        <v>8</v>
      </c>
      <c r="N1507" s="12">
        <v>3087</v>
      </c>
      <c r="O1507" t="str">
        <f>IF(Table1[[#This Row],[imdb_votes]]&gt;100000, "popular", "not popular")</f>
        <v>not popular</v>
      </c>
    </row>
    <row r="1508" spans="1:15" ht="15.75" customHeight="1" x14ac:dyDescent="0.3">
      <c r="A1508" s="1">
        <v>1506</v>
      </c>
      <c r="B1508" s="1" t="s">
        <v>6033</v>
      </c>
      <c r="C1508" s="1" t="s">
        <v>6034</v>
      </c>
      <c r="D1508" s="1" t="str">
        <f>TRIM(CLEAN(Table1[[#This Row],[title]]))</f>
        <v>Smoke &amp; Mirrors</v>
      </c>
      <c r="E1508" s="1" t="s">
        <v>13</v>
      </c>
      <c r="F1508" s="1" t="s">
        <v>6035</v>
      </c>
      <c r="G1508" s="12">
        <v>2016</v>
      </c>
      <c r="H1508" s="4" t="str">
        <f ca="1">IF(Table1[[#This Row],[release_year]]&gt;YEAR(TODAY()) - 50,"Yes", "No")</f>
        <v>Yes</v>
      </c>
      <c r="I1508" s="1" t="s">
        <v>15</v>
      </c>
      <c r="J1508" s="1" t="str">
        <f>IF(Table1[[#This Row],[age_certification]] = "","Not Rated",Table1[[#This Row],[age_certification]])</f>
        <v>R</v>
      </c>
      <c r="K1508" s="18">
        <v>123</v>
      </c>
      <c r="L1508" s="9" t="s">
        <v>6036</v>
      </c>
      <c r="M1508" s="11">
        <v>6.9</v>
      </c>
      <c r="N1508" s="12">
        <v>7900</v>
      </c>
      <c r="O1508" t="str">
        <f>IF(Table1[[#This Row],[imdb_votes]]&gt;100000, "popular", "not popular")</f>
        <v>not popular</v>
      </c>
    </row>
    <row r="1509" spans="1:15" ht="15.75" customHeight="1" x14ac:dyDescent="0.3">
      <c r="A1509" s="1">
        <v>1507</v>
      </c>
      <c r="B1509" s="1" t="s">
        <v>6037</v>
      </c>
      <c r="C1509" s="1" t="s">
        <v>6038</v>
      </c>
      <c r="D1509" s="1" t="str">
        <f>TRIM(CLEAN(Table1[[#This Row],[title]]))</f>
        <v>Nightmare Teacher</v>
      </c>
      <c r="E1509" s="1" t="s">
        <v>32</v>
      </c>
      <c r="F1509" s="1" t="s">
        <v>6039</v>
      </c>
      <c r="G1509" s="12">
        <v>2016</v>
      </c>
      <c r="H1509" s="4" t="str">
        <f ca="1">IF(Table1[[#This Row],[release_year]]&gt;YEAR(TODAY()) - 50,"Yes", "No")</f>
        <v>Yes</v>
      </c>
      <c r="I1509" s="1" t="s">
        <v>132</v>
      </c>
      <c r="J1509" s="1" t="str">
        <f>IF(Table1[[#This Row],[age_certification]] = "","Not Rated",Table1[[#This Row],[age_certification]])</f>
        <v>TV-MA</v>
      </c>
      <c r="K1509" s="18">
        <v>16</v>
      </c>
      <c r="L1509" s="9" t="s">
        <v>6040</v>
      </c>
      <c r="M1509" s="11">
        <v>7.1</v>
      </c>
      <c r="N1509" s="12">
        <v>423</v>
      </c>
      <c r="O1509" t="str">
        <f>IF(Table1[[#This Row],[imdb_votes]]&gt;100000, "popular", "not popular")</f>
        <v>not popular</v>
      </c>
    </row>
    <row r="1510" spans="1:15" ht="15.75" hidden="1" customHeight="1" x14ac:dyDescent="0.3">
      <c r="A1510" s="1">
        <v>1508</v>
      </c>
      <c r="B1510" s="1" t="s">
        <v>6041</v>
      </c>
      <c r="C1510" s="1" t="s">
        <v>6042</v>
      </c>
      <c r="D1510" s="1" t="str">
        <f>TRIM(CLEAN(Table1[[#This Row],[title]]))</f>
        <v>√ê¬¢√ë‚Ç¨√ê¬∏ √ê¬∫√ê¬æ√ë‚Äö√ê¬∞</v>
      </c>
      <c r="E1510" s="1" t="s">
        <v>32</v>
      </c>
      <c r="F1510" s="1" t="s">
        <v>6043</v>
      </c>
      <c r="G1510" s="4">
        <v>2015</v>
      </c>
      <c r="H1510" s="4" t="str">
        <f ca="1">IF(Table1[[#This Row],[release_year]]&gt;YEAR(TODAY()) - 50,"Yes", "No")</f>
        <v>Yes</v>
      </c>
      <c r="I1510" s="1" t="s">
        <v>234</v>
      </c>
      <c r="J1510" s="1" t="str">
        <f>IF(Table1[[#This Row],[age_certification]] = "","Not Rated",Table1[[#This Row],[age_certification]])</f>
        <v>TV-Y</v>
      </c>
      <c r="K1510" s="7">
        <v>5</v>
      </c>
      <c r="L1510" s="9" t="s">
        <v>6044</v>
      </c>
      <c r="M1510" s="11">
        <v>6.8</v>
      </c>
      <c r="N1510" s="12">
        <v>95</v>
      </c>
      <c r="O1510" t="str">
        <f>IF(Table1[[#This Row],[imdb_votes]]&gt;100000, "popular", "not popular")</f>
        <v>not popular</v>
      </c>
    </row>
    <row r="1511" spans="1:15" ht="15.75" customHeight="1" x14ac:dyDescent="0.3">
      <c r="A1511" s="1">
        <v>1509</v>
      </c>
      <c r="B1511" s="1" t="s">
        <v>6045</v>
      </c>
      <c r="C1511" s="1" t="s">
        <v>6046</v>
      </c>
      <c r="D1511" s="1" t="str">
        <f>TRIM(CLEAN(Table1[[#This Row],[title]]))</f>
        <v>I Called Him Morgan</v>
      </c>
      <c r="E1511" s="1" t="s">
        <v>13</v>
      </c>
      <c r="F1511" s="1" t="s">
        <v>6047</v>
      </c>
      <c r="G1511" s="12">
        <v>2016</v>
      </c>
      <c r="H1511" s="4" t="str">
        <f ca="1">IF(Table1[[#This Row],[release_year]]&gt;YEAR(TODAY()) - 50,"Yes", "No")</f>
        <v>Yes</v>
      </c>
      <c r="I1511"/>
      <c r="J1511" t="str">
        <f>IF(Table1[[#This Row],[age_certification]] = "","Not Rated",Table1[[#This Row],[age_certification]])</f>
        <v>Not Rated</v>
      </c>
      <c r="K1511" s="18">
        <v>91</v>
      </c>
      <c r="L1511" s="9" t="s">
        <v>6048</v>
      </c>
      <c r="M1511" s="11">
        <v>7.3</v>
      </c>
      <c r="N1511" s="12">
        <v>1785</v>
      </c>
      <c r="O1511" t="str">
        <f>IF(Table1[[#This Row],[imdb_votes]]&gt;100000, "popular", "not popular")</f>
        <v>not popular</v>
      </c>
    </row>
    <row r="1512" spans="1:15" ht="15.75" customHeight="1" x14ac:dyDescent="0.3">
      <c r="A1512" s="1">
        <v>1510</v>
      </c>
      <c r="B1512" s="1" t="s">
        <v>6049</v>
      </c>
      <c r="C1512" s="1" t="s">
        <v>6050</v>
      </c>
      <c r="D1512" s="1" t="str">
        <f>TRIM(CLEAN(Table1[[#This Row],[title]]))</f>
        <v>The Next Skin</v>
      </c>
      <c r="E1512" s="1" t="s">
        <v>13</v>
      </c>
      <c r="F1512" s="1" t="s">
        <v>6051</v>
      </c>
      <c r="G1512" s="12">
        <v>2016</v>
      </c>
      <c r="H1512" s="4" t="str">
        <f ca="1">IF(Table1[[#This Row],[release_year]]&gt;YEAR(TODAY()) - 50,"Yes", "No")</f>
        <v>Yes</v>
      </c>
      <c r="I1512"/>
      <c r="J1512" t="str">
        <f>IF(Table1[[#This Row],[age_certification]] = "","Not Rated",Table1[[#This Row],[age_certification]])</f>
        <v>Not Rated</v>
      </c>
      <c r="K1512" s="18">
        <v>100</v>
      </c>
      <c r="L1512" s="9" t="s">
        <v>6052</v>
      </c>
      <c r="M1512" s="11">
        <v>6.2</v>
      </c>
      <c r="N1512" s="12">
        <v>1820</v>
      </c>
      <c r="O1512" t="str">
        <f>IF(Table1[[#This Row],[imdb_votes]]&gt;100000, "popular", "not popular")</f>
        <v>not popular</v>
      </c>
    </row>
    <row r="1513" spans="1:15" ht="15.75" customHeight="1" x14ac:dyDescent="0.3">
      <c r="A1513" s="1">
        <v>1511</v>
      </c>
      <c r="B1513" s="1" t="s">
        <v>6053</v>
      </c>
      <c r="C1513" s="1" t="s">
        <v>6054</v>
      </c>
      <c r="D1513" s="1" t="str">
        <f>TRIM(CLEAN(Table1[[#This Row],[title]]))</f>
        <v>Old Money</v>
      </c>
      <c r="E1513" s="1" t="s">
        <v>32</v>
      </c>
      <c r="F1513" s="1" t="s">
        <v>6055</v>
      </c>
      <c r="G1513" s="12">
        <v>2015</v>
      </c>
      <c r="H1513" s="4" t="str">
        <f ca="1">IF(Table1[[#This Row],[release_year]]&gt;YEAR(TODAY()) - 50,"Yes", "No")</f>
        <v>Yes</v>
      </c>
      <c r="I1513" s="1" t="s">
        <v>132</v>
      </c>
      <c r="J1513" s="1" t="str">
        <f>IF(Table1[[#This Row],[age_certification]] = "","Not Rated",Table1[[#This Row],[age_certification]])</f>
        <v>TV-MA</v>
      </c>
      <c r="K1513" s="18">
        <v>47</v>
      </c>
      <c r="L1513" s="9" t="s">
        <v>6056</v>
      </c>
      <c r="M1513" s="11">
        <v>7.3</v>
      </c>
      <c r="N1513" s="12">
        <v>493</v>
      </c>
      <c r="O1513" t="str">
        <f>IF(Table1[[#This Row],[imdb_votes]]&gt;100000, "popular", "not popular")</f>
        <v>not popular</v>
      </c>
    </row>
    <row r="1514" spans="1:15" ht="15.75" customHeight="1" x14ac:dyDescent="0.3">
      <c r="A1514" s="1">
        <v>1512</v>
      </c>
      <c r="B1514" s="1" t="s">
        <v>6057</v>
      </c>
      <c r="C1514" s="1" t="s">
        <v>6058</v>
      </c>
      <c r="D1514" s="1" t="str">
        <f>TRIM(CLEAN(Table1[[#This Row],[title]]))</f>
        <v>Belgica</v>
      </c>
      <c r="E1514" s="1" t="s">
        <v>13</v>
      </c>
      <c r="F1514" s="1" t="s">
        <v>6059</v>
      </c>
      <c r="G1514" s="12">
        <v>2016</v>
      </c>
      <c r="H1514" s="4" t="str">
        <f ca="1">IF(Table1[[#This Row],[release_year]]&gt;YEAR(TODAY()) - 50,"Yes", "No")</f>
        <v>Yes</v>
      </c>
      <c r="I1514"/>
      <c r="J1514" t="str">
        <f>IF(Table1[[#This Row],[age_certification]] = "","Not Rated",Table1[[#This Row],[age_certification]])</f>
        <v>Not Rated</v>
      </c>
      <c r="K1514" s="18">
        <v>127</v>
      </c>
      <c r="L1514" s="9" t="s">
        <v>6060</v>
      </c>
      <c r="M1514" s="11">
        <v>6.7</v>
      </c>
      <c r="N1514" s="12">
        <v>4478</v>
      </c>
      <c r="O1514" t="str">
        <f>IF(Table1[[#This Row],[imdb_votes]]&gt;100000, "popular", "not popular")</f>
        <v>not popular</v>
      </c>
    </row>
    <row r="1515" spans="1:15" ht="15.75" customHeight="1" x14ac:dyDescent="0.3">
      <c r="A1515" s="1">
        <v>1513</v>
      </c>
      <c r="B1515" s="1" t="s">
        <v>6061</v>
      </c>
      <c r="C1515" s="1" t="s">
        <v>12</v>
      </c>
      <c r="D1515" s="1" t="str">
        <f>TRIM(CLEAN(Table1[[#This Row],[title]]))</f>
        <v>Taxi Driver</v>
      </c>
      <c r="E1515" s="1" t="s">
        <v>13</v>
      </c>
      <c r="F1515" s="1" t="s">
        <v>6062</v>
      </c>
      <c r="G1515" s="12">
        <v>2015</v>
      </c>
      <c r="H1515" s="4" t="str">
        <f ca="1">IF(Table1[[#This Row],[release_year]]&gt;YEAR(TODAY()) - 50,"Yes", "No")</f>
        <v>Yes</v>
      </c>
      <c r="I1515"/>
      <c r="J1515" t="str">
        <f>IF(Table1[[#This Row],[age_certification]] = "","Not Rated",Table1[[#This Row],[age_certification]])</f>
        <v>Not Rated</v>
      </c>
      <c r="K1515" s="18">
        <v>100</v>
      </c>
      <c r="L1515" s="9" t="s">
        <v>6063</v>
      </c>
      <c r="M1515" s="11">
        <v>6</v>
      </c>
      <c r="N1515" s="12">
        <v>68</v>
      </c>
      <c r="O1515" t="str">
        <f>IF(Table1[[#This Row],[imdb_votes]]&gt;100000, "popular", "not popular")</f>
        <v>not popular</v>
      </c>
    </row>
    <row r="1516" spans="1:15" ht="15.75" customHeight="1" x14ac:dyDescent="0.3">
      <c r="A1516" s="1">
        <v>1514</v>
      </c>
      <c r="B1516" s="1" t="s">
        <v>6064</v>
      </c>
      <c r="C1516" s="1" t="s">
        <v>6065</v>
      </c>
      <c r="D1516" s="1" t="str">
        <f>TRIM(CLEAN(Table1[[#This Row],[title]]))</f>
        <v>XOXO</v>
      </c>
      <c r="E1516" s="1" t="s">
        <v>13</v>
      </c>
      <c r="F1516" s="1" t="s">
        <v>6066</v>
      </c>
      <c r="G1516" s="12">
        <v>2016</v>
      </c>
      <c r="H1516" s="4" t="str">
        <f ca="1">IF(Table1[[#This Row],[release_year]]&gt;YEAR(TODAY()) - 50,"Yes", "No")</f>
        <v>Yes</v>
      </c>
      <c r="I1516"/>
      <c r="J1516" t="str">
        <f>IF(Table1[[#This Row],[age_certification]] = "","Not Rated",Table1[[#This Row],[age_certification]])</f>
        <v>Not Rated</v>
      </c>
      <c r="K1516" s="18">
        <v>92</v>
      </c>
      <c r="L1516" s="9" t="s">
        <v>6067</v>
      </c>
      <c r="M1516" s="11">
        <v>5.3</v>
      </c>
      <c r="N1516" s="12">
        <v>6981</v>
      </c>
      <c r="O1516" t="str">
        <f>IF(Table1[[#This Row],[imdb_votes]]&gt;100000, "popular", "not popular")</f>
        <v>not popular</v>
      </c>
    </row>
    <row r="1517" spans="1:15" ht="15.75" customHeight="1" x14ac:dyDescent="0.3">
      <c r="A1517" s="1">
        <v>1515</v>
      </c>
      <c r="B1517" s="1" t="s">
        <v>6068</v>
      </c>
      <c r="C1517" s="1" t="s">
        <v>6069</v>
      </c>
      <c r="D1517" s="1" t="str">
        <f>TRIM(CLEAN(Table1[[#This Row],[title]]))</f>
        <v>Rainbow Ruby</v>
      </c>
      <c r="E1517" s="1" t="s">
        <v>32</v>
      </c>
      <c r="F1517" s="1" t="s">
        <v>6070</v>
      </c>
      <c r="G1517" s="12">
        <v>2016</v>
      </c>
      <c r="H1517" s="4" t="str">
        <f ca="1">IF(Table1[[#This Row],[release_year]]&gt;YEAR(TODAY()) - 50,"Yes", "No")</f>
        <v>Yes</v>
      </c>
      <c r="I1517" s="1" t="s">
        <v>234</v>
      </c>
      <c r="J1517" s="1" t="str">
        <f>IF(Table1[[#This Row],[age_certification]] = "","Not Rated",Table1[[#This Row],[age_certification]])</f>
        <v>TV-Y</v>
      </c>
      <c r="K1517" s="18">
        <v>11</v>
      </c>
      <c r="L1517" s="9" t="s">
        <v>6071</v>
      </c>
      <c r="M1517" s="11">
        <v>6.5</v>
      </c>
      <c r="N1517" s="12">
        <v>77</v>
      </c>
      <c r="O1517" t="str">
        <f>IF(Table1[[#This Row],[imdb_votes]]&gt;100000, "popular", "not popular")</f>
        <v>not popular</v>
      </c>
    </row>
    <row r="1518" spans="1:15" ht="15.75" customHeight="1" x14ac:dyDescent="0.3">
      <c r="A1518" s="1">
        <v>1516</v>
      </c>
      <c r="B1518" s="1" t="s">
        <v>6072</v>
      </c>
      <c r="C1518" s="1" t="s">
        <v>6073</v>
      </c>
      <c r="D1518" s="1" t="str">
        <f>TRIM(CLEAN(Table1[[#This Row],[title]]))</f>
        <v>Ali Wong: Baby Cobra</v>
      </c>
      <c r="E1518" s="1" t="s">
        <v>13</v>
      </c>
      <c r="F1518" s="1" t="s">
        <v>6074</v>
      </c>
      <c r="G1518" s="12">
        <v>2016</v>
      </c>
      <c r="H1518" s="4" t="str">
        <f ca="1">IF(Table1[[#This Row],[release_year]]&gt;YEAR(TODAY()) - 50,"Yes", "No")</f>
        <v>Yes</v>
      </c>
      <c r="I1518"/>
      <c r="J1518" t="str">
        <f>IF(Table1[[#This Row],[age_certification]] = "","Not Rated",Table1[[#This Row],[age_certification]])</f>
        <v>Not Rated</v>
      </c>
      <c r="K1518" s="18">
        <v>60</v>
      </c>
      <c r="L1518" s="9" t="s">
        <v>6075</v>
      </c>
      <c r="M1518" s="11">
        <v>7.5</v>
      </c>
      <c r="N1518" s="12">
        <v>6925</v>
      </c>
      <c r="O1518" t="str">
        <f>IF(Table1[[#This Row],[imdb_votes]]&gt;100000, "popular", "not popular")</f>
        <v>not popular</v>
      </c>
    </row>
    <row r="1519" spans="1:15" ht="15.75" customHeight="1" x14ac:dyDescent="0.3">
      <c r="A1519" s="1">
        <v>1517</v>
      </c>
      <c r="B1519" s="1" t="s">
        <v>6076</v>
      </c>
      <c r="C1519" s="1" t="s">
        <v>6077</v>
      </c>
      <c r="D1519" s="1" t="str">
        <f>TRIM(CLEAN(Table1[[#This Row],[title]]))</f>
        <v>Fearless</v>
      </c>
      <c r="E1519" s="1" t="s">
        <v>32</v>
      </c>
      <c r="F1519" s="1" t="s">
        <v>6078</v>
      </c>
      <c r="G1519" s="12">
        <v>2016</v>
      </c>
      <c r="H1519" s="4" t="str">
        <f ca="1">IF(Table1[[#This Row],[release_year]]&gt;YEAR(TODAY()) - 50,"Yes", "No")</f>
        <v>Yes</v>
      </c>
      <c r="I1519"/>
      <c r="J1519" t="str">
        <f>IF(Table1[[#This Row],[age_certification]] = "","Not Rated",Table1[[#This Row],[age_certification]])</f>
        <v>Not Rated</v>
      </c>
      <c r="K1519" s="18">
        <v>43</v>
      </c>
      <c r="L1519" s="9" t="s">
        <v>6079</v>
      </c>
      <c r="M1519" s="11">
        <v>7.1</v>
      </c>
      <c r="N1519" s="12">
        <v>299</v>
      </c>
      <c r="O1519" t="str">
        <f>IF(Table1[[#This Row],[imdb_votes]]&gt;100000, "popular", "not popular")</f>
        <v>not popular</v>
      </c>
    </row>
    <row r="1520" spans="1:15" ht="15.75" customHeight="1" x14ac:dyDescent="0.3">
      <c r="A1520" s="1">
        <v>1518</v>
      </c>
      <c r="B1520" s="1" t="s">
        <v>6080</v>
      </c>
      <c r="C1520" s="1" t="s">
        <v>6081</v>
      </c>
      <c r="D1520" s="1" t="str">
        <f>TRIM(CLEAN(Table1[[#This Row],[title]]))</f>
        <v>The Lion Woman</v>
      </c>
      <c r="E1520" s="1" t="s">
        <v>13</v>
      </c>
      <c r="F1520" s="1" t="s">
        <v>6082</v>
      </c>
      <c r="G1520" s="12">
        <v>2016</v>
      </c>
      <c r="H1520" s="4" t="str">
        <f ca="1">IF(Table1[[#This Row],[release_year]]&gt;YEAR(TODAY()) - 50,"Yes", "No")</f>
        <v>Yes</v>
      </c>
      <c r="I1520" s="1" t="s">
        <v>56</v>
      </c>
      <c r="J1520" s="1" t="str">
        <f>IF(Table1[[#This Row],[age_certification]] = "","Not Rated",Table1[[#This Row],[age_certification]])</f>
        <v>PG-13</v>
      </c>
      <c r="K1520" s="18">
        <v>126</v>
      </c>
      <c r="L1520" s="9" t="s">
        <v>6083</v>
      </c>
      <c r="M1520" s="11">
        <v>6.6</v>
      </c>
      <c r="N1520" s="12">
        <v>1408</v>
      </c>
      <c r="O1520" t="str">
        <f>IF(Table1[[#This Row],[imdb_votes]]&gt;100000, "popular", "not popular")</f>
        <v>not popular</v>
      </c>
    </row>
    <row r="1521" spans="1:15" ht="15.75" customHeight="1" x14ac:dyDescent="0.3">
      <c r="A1521" s="1">
        <v>1519</v>
      </c>
      <c r="B1521" s="1" t="s">
        <v>6084</v>
      </c>
      <c r="C1521" s="1" t="s">
        <v>6085</v>
      </c>
      <c r="D1521" s="1" t="str">
        <f>TRIM(CLEAN(Table1[[#This Row],[title]]))</f>
        <v>Prem Ratan Dhan Payo</v>
      </c>
      <c r="E1521" s="1" t="s">
        <v>13</v>
      </c>
      <c r="F1521" s="1" t="s">
        <v>6086</v>
      </c>
      <c r="G1521" s="12">
        <v>2015</v>
      </c>
      <c r="H1521" s="4" t="str">
        <f ca="1">IF(Table1[[#This Row],[release_year]]&gt;YEAR(TODAY()) - 50,"Yes", "No")</f>
        <v>Yes</v>
      </c>
      <c r="I1521"/>
      <c r="J1521" t="str">
        <f>IF(Table1[[#This Row],[age_certification]] = "","Not Rated",Table1[[#This Row],[age_certification]])</f>
        <v>Not Rated</v>
      </c>
      <c r="K1521" s="18">
        <v>164</v>
      </c>
      <c r="L1521" s="9" t="s">
        <v>6087</v>
      </c>
      <c r="M1521" s="11">
        <v>4.4000000000000004</v>
      </c>
      <c r="N1521" s="12">
        <v>21487</v>
      </c>
      <c r="O1521" t="str">
        <f>IF(Table1[[#This Row],[imdb_votes]]&gt;100000, "popular", "not popular")</f>
        <v>not popular</v>
      </c>
    </row>
    <row r="1522" spans="1:15" ht="15.75" customHeight="1" x14ac:dyDescent="0.3">
      <c r="A1522" s="1">
        <v>1520</v>
      </c>
      <c r="B1522" s="1" t="s">
        <v>6088</v>
      </c>
      <c r="C1522" s="1" t="s">
        <v>6089</v>
      </c>
      <c r="D1522" s="1" t="str">
        <f>TRIM(CLEAN(Table1[[#This Row],[title]]))</f>
        <v>The Beginning of Life</v>
      </c>
      <c r="E1522" s="1" t="s">
        <v>13</v>
      </c>
      <c r="F1522" s="1" t="s">
        <v>6090</v>
      </c>
      <c r="G1522" s="12">
        <v>2016</v>
      </c>
      <c r="H1522" s="4" t="str">
        <f ca="1">IF(Table1[[#This Row],[release_year]]&gt;YEAR(TODAY()) - 50,"Yes", "No")</f>
        <v>Yes</v>
      </c>
      <c r="I1522" s="1" t="s">
        <v>43</v>
      </c>
      <c r="J1522" s="1" t="str">
        <f>IF(Table1[[#This Row],[age_certification]] = "","Not Rated",Table1[[#This Row],[age_certification]])</f>
        <v>G</v>
      </c>
      <c r="K1522" s="18">
        <v>98</v>
      </c>
      <c r="L1522" s="9" t="s">
        <v>6091</v>
      </c>
      <c r="M1522" s="11">
        <v>7.6</v>
      </c>
      <c r="N1522" s="12">
        <v>934</v>
      </c>
      <c r="O1522" t="str">
        <f>IF(Table1[[#This Row],[imdb_votes]]&gt;100000, "popular", "not popular")</f>
        <v>not popular</v>
      </c>
    </row>
    <row r="1523" spans="1:15" ht="15.75" customHeight="1" x14ac:dyDescent="0.3">
      <c r="A1523" s="1">
        <v>1521</v>
      </c>
      <c r="B1523" s="1" t="s">
        <v>6092</v>
      </c>
      <c r="C1523" s="1" t="s">
        <v>6093</v>
      </c>
      <c r="D1523" s="1" t="str">
        <f>TRIM(CLEAN(Table1[[#This Row],[title]]))</f>
        <v>Pyaar Ka Punchnama 2</v>
      </c>
      <c r="E1523" s="1" t="s">
        <v>13</v>
      </c>
      <c r="F1523" s="1" t="s">
        <v>6094</v>
      </c>
      <c r="G1523" s="12">
        <v>2015</v>
      </c>
      <c r="H1523" s="4" t="str">
        <f ca="1">IF(Table1[[#This Row],[release_year]]&gt;YEAR(TODAY()) - 50,"Yes", "No")</f>
        <v>Yes</v>
      </c>
      <c r="I1523" s="1" t="s">
        <v>56</v>
      </c>
      <c r="J1523" s="1" t="str">
        <f>IF(Table1[[#This Row],[age_certification]] = "","Not Rated",Table1[[#This Row],[age_certification]])</f>
        <v>PG-13</v>
      </c>
      <c r="K1523" s="18">
        <v>159</v>
      </c>
      <c r="L1523" s="9" t="s">
        <v>6095</v>
      </c>
      <c r="M1523" s="11">
        <v>7.3</v>
      </c>
      <c r="N1523" s="12">
        <v>14968</v>
      </c>
      <c r="O1523" t="str">
        <f>IF(Table1[[#This Row],[imdb_votes]]&gt;100000, "popular", "not popular")</f>
        <v>not popular</v>
      </c>
    </row>
    <row r="1524" spans="1:15" ht="15.75" customHeight="1" x14ac:dyDescent="0.3">
      <c r="A1524" s="1">
        <v>1522</v>
      </c>
      <c r="B1524" s="1" t="s">
        <v>6096</v>
      </c>
      <c r="C1524" s="1" t="s">
        <v>6097</v>
      </c>
      <c r="D1524" s="1" t="str">
        <f>TRIM(CLEAN(Table1[[#This Row],[title]]))</f>
        <v>Atelier</v>
      </c>
      <c r="E1524" s="1" t="s">
        <v>32</v>
      </c>
      <c r="F1524" s="1" t="s">
        <v>6098</v>
      </c>
      <c r="G1524" s="12">
        <v>2015</v>
      </c>
      <c r="H1524" s="4" t="str">
        <f ca="1">IF(Table1[[#This Row],[release_year]]&gt;YEAR(TODAY()) - 50,"Yes", "No")</f>
        <v>Yes</v>
      </c>
      <c r="I1524" s="1" t="s">
        <v>34</v>
      </c>
      <c r="J1524" s="1" t="str">
        <f>IF(Table1[[#This Row],[age_certification]] = "","Not Rated",Table1[[#This Row],[age_certification]])</f>
        <v>TV-14</v>
      </c>
      <c r="K1524" s="18">
        <v>69</v>
      </c>
      <c r="L1524" s="9" t="s">
        <v>6099</v>
      </c>
      <c r="M1524" s="11">
        <v>6.3</v>
      </c>
      <c r="N1524" s="12">
        <v>7</v>
      </c>
      <c r="O1524" t="str">
        <f>IF(Table1[[#This Row],[imdb_votes]]&gt;100000, "popular", "not popular")</f>
        <v>not popular</v>
      </c>
    </row>
    <row r="1525" spans="1:15" ht="15.75" customHeight="1" x14ac:dyDescent="0.3">
      <c r="A1525" s="1">
        <v>1523</v>
      </c>
      <c r="B1525" s="1" t="s">
        <v>6100</v>
      </c>
      <c r="C1525" s="1" t="s">
        <v>6101</v>
      </c>
      <c r="D1525" s="1" t="str">
        <f>TRIM(CLEAN(Table1[[#This Row],[title]]))</f>
        <v>The Truth Seekers</v>
      </c>
      <c r="E1525" s="1" t="s">
        <v>32</v>
      </c>
      <c r="F1525" s="1" t="s">
        <v>6102</v>
      </c>
      <c r="G1525" s="12">
        <v>2016</v>
      </c>
      <c r="H1525" s="4" t="str">
        <f ca="1">IF(Table1[[#This Row],[release_year]]&gt;YEAR(TODAY()) - 50,"Yes", "No")</f>
        <v>Yes</v>
      </c>
      <c r="I1525" s="1" t="s">
        <v>132</v>
      </c>
      <c r="J1525" s="1" t="str">
        <f>IF(Table1[[#This Row],[age_certification]] = "","Not Rated",Table1[[#This Row],[age_certification]])</f>
        <v>TV-MA</v>
      </c>
      <c r="K1525" s="18">
        <v>44</v>
      </c>
      <c r="L1525" s="9" t="s">
        <v>6103</v>
      </c>
      <c r="M1525" s="11">
        <v>7.1</v>
      </c>
      <c r="N1525" s="12">
        <v>16</v>
      </c>
      <c r="O1525" t="str">
        <f>IF(Table1[[#This Row],[imdb_votes]]&gt;100000, "popular", "not popular")</f>
        <v>not popular</v>
      </c>
    </row>
    <row r="1526" spans="1:15" ht="15.75" customHeight="1" x14ac:dyDescent="0.3">
      <c r="A1526" s="1">
        <v>1524</v>
      </c>
      <c r="B1526" s="1" t="s">
        <v>6104</v>
      </c>
      <c r="C1526" s="1" t="s">
        <v>6105</v>
      </c>
      <c r="D1526" s="1" t="str">
        <f>TRIM(CLEAN(Table1[[#This Row],[title]]))</f>
        <v>Chris Tucker: Live</v>
      </c>
      <c r="E1526" s="1" t="s">
        <v>13</v>
      </c>
      <c r="F1526" s="1" t="s">
        <v>6106</v>
      </c>
      <c r="G1526" s="12">
        <v>2015</v>
      </c>
      <c r="H1526" s="4" t="str">
        <f ca="1">IF(Table1[[#This Row],[release_year]]&gt;YEAR(TODAY()) - 50,"Yes", "No")</f>
        <v>Yes</v>
      </c>
      <c r="I1526"/>
      <c r="J1526" t="str">
        <f>IF(Table1[[#This Row],[age_certification]] = "","Not Rated",Table1[[#This Row],[age_certification]])</f>
        <v>Not Rated</v>
      </c>
      <c r="K1526" s="18">
        <v>92</v>
      </c>
      <c r="L1526" s="9" t="s">
        <v>6107</v>
      </c>
      <c r="M1526" s="11">
        <v>6.3</v>
      </c>
      <c r="N1526" s="12">
        <v>1936</v>
      </c>
      <c r="O1526" t="str">
        <f>IF(Table1[[#This Row],[imdb_votes]]&gt;100000, "popular", "not popular")</f>
        <v>not popular</v>
      </c>
    </row>
    <row r="1527" spans="1:15" ht="15.75" customHeight="1" x14ac:dyDescent="0.3">
      <c r="A1527" s="1">
        <v>1525</v>
      </c>
      <c r="B1527" s="1" t="s">
        <v>6108</v>
      </c>
      <c r="C1527" s="1" t="s">
        <v>6109</v>
      </c>
      <c r="D1527" s="1" t="str">
        <f>TRIM(CLEAN(Table1[[#This Row],[title]]))</f>
        <v>Schubert in Love</v>
      </c>
      <c r="E1527" s="1" t="s">
        <v>13</v>
      </c>
      <c r="F1527" s="1" t="s">
        <v>6110</v>
      </c>
      <c r="G1527" s="12">
        <v>2016</v>
      </c>
      <c r="H1527" s="4" t="str">
        <f ca="1">IF(Table1[[#This Row],[release_year]]&gt;YEAR(TODAY()) - 50,"Yes", "No")</f>
        <v>Yes</v>
      </c>
      <c r="I1527"/>
      <c r="J1527" t="str">
        <f>IF(Table1[[#This Row],[age_certification]] = "","Not Rated",Table1[[#This Row],[age_certification]])</f>
        <v>Not Rated</v>
      </c>
      <c r="K1527" s="18">
        <v>95</v>
      </c>
      <c r="L1527" s="9" t="s">
        <v>6111</v>
      </c>
      <c r="M1527" s="11">
        <v>5</v>
      </c>
      <c r="N1527" s="12">
        <v>356</v>
      </c>
      <c r="O1527" t="str">
        <f>IF(Table1[[#This Row],[imdb_votes]]&gt;100000, "popular", "not popular")</f>
        <v>not popular</v>
      </c>
    </row>
    <row r="1528" spans="1:15" ht="15.75" customHeight="1" x14ac:dyDescent="0.3">
      <c r="A1528" s="1">
        <v>1526</v>
      </c>
      <c r="B1528" s="1" t="s">
        <v>6112</v>
      </c>
      <c r="C1528" s="1" t="s">
        <v>6113</v>
      </c>
      <c r="D1528" s="1" t="str">
        <f>TRIM(CLEAN(Table1[[#This Row],[title]]))</f>
        <v>Chelsea</v>
      </c>
      <c r="E1528" s="1" t="s">
        <v>32</v>
      </c>
      <c r="F1528" s="1" t="s">
        <v>6114</v>
      </c>
      <c r="G1528" s="12">
        <v>2016</v>
      </c>
      <c r="H1528" s="4" t="str">
        <f ca="1">IF(Table1[[#This Row],[release_year]]&gt;YEAR(TODAY()) - 50,"Yes", "No")</f>
        <v>Yes</v>
      </c>
      <c r="I1528" s="1" t="s">
        <v>132</v>
      </c>
      <c r="J1528" s="1" t="str">
        <f>IF(Table1[[#This Row],[age_certification]] = "","Not Rated",Table1[[#This Row],[age_certification]])</f>
        <v>TV-MA</v>
      </c>
      <c r="K1528" s="18">
        <v>57</v>
      </c>
      <c r="L1528" s="9" t="s">
        <v>6115</v>
      </c>
      <c r="M1528" s="11">
        <v>6.1</v>
      </c>
      <c r="N1528" s="12">
        <v>2051</v>
      </c>
      <c r="O1528" t="str">
        <f>IF(Table1[[#This Row],[imdb_votes]]&gt;100000, "popular", "not popular")</f>
        <v>not popular</v>
      </c>
    </row>
    <row r="1529" spans="1:15" ht="15.75" customHeight="1" x14ac:dyDescent="0.3">
      <c r="A1529" s="1">
        <v>1527</v>
      </c>
      <c r="B1529" s="1" t="s">
        <v>6116</v>
      </c>
      <c r="C1529" s="1" t="s">
        <v>6117</v>
      </c>
      <c r="D1529" s="1" t="str">
        <f>TRIM(CLEAN(Table1[[#This Row],[title]]))</f>
        <v>Home: Adventures with Tip &amp; Oh</v>
      </c>
      <c r="E1529" s="1" t="s">
        <v>32</v>
      </c>
      <c r="F1529" s="1" t="s">
        <v>6118</v>
      </c>
      <c r="G1529" s="12">
        <v>2016</v>
      </c>
      <c r="H1529" s="4" t="str">
        <f ca="1">IF(Table1[[#This Row],[release_year]]&gt;YEAR(TODAY()) - 50,"Yes", "No")</f>
        <v>Yes</v>
      </c>
      <c r="I1529" s="1" t="s">
        <v>423</v>
      </c>
      <c r="J1529" s="1" t="str">
        <f>IF(Table1[[#This Row],[age_certification]] = "","Not Rated",Table1[[#This Row],[age_certification]])</f>
        <v>TV-Y7</v>
      </c>
      <c r="K1529" s="18">
        <v>21</v>
      </c>
      <c r="L1529" s="9" t="s">
        <v>6119</v>
      </c>
      <c r="M1529" s="11">
        <v>5.9</v>
      </c>
      <c r="N1529" s="12">
        <v>603</v>
      </c>
      <c r="O1529" t="str">
        <f>IF(Table1[[#This Row],[imdb_votes]]&gt;100000, "popular", "not popular")</f>
        <v>not popular</v>
      </c>
    </row>
    <row r="1530" spans="1:15" ht="15.75" customHeight="1" x14ac:dyDescent="0.3">
      <c r="A1530" s="1">
        <v>1528</v>
      </c>
      <c r="B1530" s="1" t="s">
        <v>6120</v>
      </c>
      <c r="C1530" s="1" t="s">
        <v>6121</v>
      </c>
      <c r="D1530" s="1" t="str">
        <f>TRIM(CLEAN(Table1[[#This Row],[title]]))</f>
        <v>Raman Raghav 2.0</v>
      </c>
      <c r="E1530" s="1" t="s">
        <v>13</v>
      </c>
      <c r="F1530" s="1" t="s">
        <v>6122</v>
      </c>
      <c r="G1530" s="12">
        <v>2016</v>
      </c>
      <c r="H1530" s="4" t="str">
        <f ca="1">IF(Table1[[#This Row],[release_year]]&gt;YEAR(TODAY()) - 50,"Yes", "No")</f>
        <v>Yes</v>
      </c>
      <c r="I1530"/>
      <c r="J1530" t="str">
        <f>IF(Table1[[#This Row],[age_certification]] = "","Not Rated",Table1[[#This Row],[age_certification]])</f>
        <v>Not Rated</v>
      </c>
      <c r="K1530" s="18">
        <v>134</v>
      </c>
      <c r="L1530" s="9" t="s">
        <v>6123</v>
      </c>
      <c r="M1530" s="11">
        <v>7.4</v>
      </c>
      <c r="N1530" s="12">
        <v>14380</v>
      </c>
      <c r="O1530" t="str">
        <f>IF(Table1[[#This Row],[imdb_votes]]&gt;100000, "popular", "not popular")</f>
        <v>not popular</v>
      </c>
    </row>
    <row r="1531" spans="1:15" ht="15.75" customHeight="1" x14ac:dyDescent="0.3">
      <c r="A1531" s="1">
        <v>1529</v>
      </c>
      <c r="B1531" s="1" t="s">
        <v>6124</v>
      </c>
      <c r="C1531" s="1" t="s">
        <v>6125</v>
      </c>
      <c r="D1531" s="1" t="str">
        <f>TRIM(CLEAN(Table1[[#This Row],[title]]))</f>
        <v>White Rabbit Project</v>
      </c>
      <c r="E1531" s="1" t="s">
        <v>32</v>
      </c>
      <c r="F1531" s="1" t="s">
        <v>6126</v>
      </c>
      <c r="G1531" s="12">
        <v>2016</v>
      </c>
      <c r="H1531" s="4" t="str">
        <f ca="1">IF(Table1[[#This Row],[release_year]]&gt;YEAR(TODAY()) - 50,"Yes", "No")</f>
        <v>Yes</v>
      </c>
      <c r="I1531" s="1" t="s">
        <v>193</v>
      </c>
      <c r="J1531" s="1" t="str">
        <f>IF(Table1[[#This Row],[age_certification]] = "","Not Rated",Table1[[#This Row],[age_certification]])</f>
        <v>TV-PG</v>
      </c>
      <c r="K1531" s="18">
        <v>48</v>
      </c>
      <c r="L1531" s="9" t="s">
        <v>6127</v>
      </c>
      <c r="M1531" s="11">
        <v>6.9</v>
      </c>
      <c r="N1531" s="12">
        <v>1665</v>
      </c>
      <c r="O1531" t="str">
        <f>IF(Table1[[#This Row],[imdb_votes]]&gt;100000, "popular", "not popular")</f>
        <v>not popular</v>
      </c>
    </row>
    <row r="1532" spans="1:15" ht="15.75" customHeight="1" x14ac:dyDescent="0.3">
      <c r="A1532" s="1">
        <v>1530</v>
      </c>
      <c r="B1532" s="1" t="s">
        <v>6128</v>
      </c>
      <c r="C1532" s="1" t="s">
        <v>6129</v>
      </c>
      <c r="D1532" s="1" t="str">
        <f>TRIM(CLEAN(Table1[[#This Row],[title]]))</f>
        <v>Witch Hunt: A Century of Murder</v>
      </c>
      <c r="E1532" s="1" t="s">
        <v>32</v>
      </c>
      <c r="F1532" s="1" t="s">
        <v>6130</v>
      </c>
      <c r="G1532" s="12">
        <v>2015</v>
      </c>
      <c r="H1532" s="4" t="str">
        <f ca="1">IF(Table1[[#This Row],[release_year]]&gt;YEAR(TODAY()) - 50,"Yes", "No")</f>
        <v>Yes</v>
      </c>
      <c r="I1532" s="1" t="s">
        <v>34</v>
      </c>
      <c r="J1532" s="1" t="str">
        <f>IF(Table1[[#This Row],[age_certification]] = "","Not Rated",Table1[[#This Row],[age_certification]])</f>
        <v>TV-14</v>
      </c>
      <c r="K1532" s="18">
        <v>46</v>
      </c>
      <c r="L1532" s="9" t="s">
        <v>6131</v>
      </c>
      <c r="M1532" s="11">
        <v>7.2</v>
      </c>
      <c r="N1532" s="12">
        <v>319</v>
      </c>
      <c r="O1532" t="str">
        <f>IF(Table1[[#This Row],[imdb_votes]]&gt;100000, "popular", "not popular")</f>
        <v>not popular</v>
      </c>
    </row>
    <row r="1533" spans="1:15" ht="15.75" customHeight="1" x14ac:dyDescent="0.3">
      <c r="A1533" s="1">
        <v>1531</v>
      </c>
      <c r="B1533" s="1" t="s">
        <v>6132</v>
      </c>
      <c r="C1533" s="1" t="s">
        <v>6133</v>
      </c>
      <c r="D1533" s="1" t="str">
        <f>TRIM(CLEAN(Table1[[#This Row],[title]]))</f>
        <v>The Princess Weiyoung</v>
      </c>
      <c r="E1533" s="1" t="s">
        <v>32</v>
      </c>
      <c r="F1533" s="1" t="s">
        <v>6134</v>
      </c>
      <c r="G1533" s="12">
        <v>2016</v>
      </c>
      <c r="H1533" s="4" t="str">
        <f ca="1">IF(Table1[[#This Row],[release_year]]&gt;YEAR(TODAY()) - 50,"Yes", "No")</f>
        <v>Yes</v>
      </c>
      <c r="I1533" s="1" t="s">
        <v>34</v>
      </c>
      <c r="J1533" s="1" t="str">
        <f>IF(Table1[[#This Row],[age_certification]] = "","Not Rated",Table1[[#This Row],[age_certification]])</f>
        <v>TV-14</v>
      </c>
      <c r="K1533" s="18">
        <v>45</v>
      </c>
      <c r="L1533" s="9" t="s">
        <v>6135</v>
      </c>
      <c r="M1533" s="11">
        <v>7.9</v>
      </c>
      <c r="N1533" s="12">
        <v>767</v>
      </c>
      <c r="O1533" t="str">
        <f>IF(Table1[[#This Row],[imdb_votes]]&gt;100000, "popular", "not popular")</f>
        <v>not popular</v>
      </c>
    </row>
    <row r="1534" spans="1:15" ht="15.75" customHeight="1" x14ac:dyDescent="0.3">
      <c r="A1534" s="1">
        <v>1532</v>
      </c>
      <c r="B1534" s="1" t="s">
        <v>6136</v>
      </c>
      <c r="C1534" s="1" t="s">
        <v>6137</v>
      </c>
      <c r="D1534" s="1" t="str">
        <f>TRIM(CLEAN(Table1[[#This Row],[title]]))</f>
        <v>Mind Game</v>
      </c>
      <c r="E1534" s="1" t="s">
        <v>32</v>
      </c>
      <c r="F1534" s="1" t="s">
        <v>6138</v>
      </c>
      <c r="G1534" s="12">
        <v>2015</v>
      </c>
      <c r="H1534" s="4" t="str">
        <f ca="1">IF(Table1[[#This Row],[release_year]]&gt;YEAR(TODAY()) - 50,"Yes", "No")</f>
        <v>Yes</v>
      </c>
      <c r="I1534" s="1" t="s">
        <v>34</v>
      </c>
      <c r="J1534" s="1" t="str">
        <f>IF(Table1[[#This Row],[age_certification]] = "","Not Rated",Table1[[#This Row],[age_certification]])</f>
        <v>TV-14</v>
      </c>
      <c r="K1534" s="18">
        <v>44</v>
      </c>
      <c r="L1534" s="9" t="s">
        <v>6139</v>
      </c>
      <c r="M1534" s="11">
        <v>7.5</v>
      </c>
      <c r="N1534" s="12">
        <v>12</v>
      </c>
      <c r="O1534" t="str">
        <f>IF(Table1[[#This Row],[imdb_votes]]&gt;100000, "popular", "not popular")</f>
        <v>not popular</v>
      </c>
    </row>
    <row r="1535" spans="1:15" ht="15.75" customHeight="1" x14ac:dyDescent="0.3">
      <c r="A1535" s="1">
        <v>1533</v>
      </c>
      <c r="B1535" s="1" t="s">
        <v>6140</v>
      </c>
      <c r="C1535" s="1" t="s">
        <v>6141</v>
      </c>
      <c r="D1535" s="1" t="str">
        <f>TRIM(CLEAN(Table1[[#This Row],[title]]))</f>
        <v>Chelsea Does</v>
      </c>
      <c r="E1535" s="1" t="s">
        <v>32</v>
      </c>
      <c r="F1535" s="1" t="s">
        <v>6142</v>
      </c>
      <c r="G1535" s="12">
        <v>2016</v>
      </c>
      <c r="H1535" s="4" t="str">
        <f ca="1">IF(Table1[[#This Row],[release_year]]&gt;YEAR(TODAY()) - 50,"Yes", "No")</f>
        <v>Yes</v>
      </c>
      <c r="I1535" s="1" t="s">
        <v>132</v>
      </c>
      <c r="J1535" s="1" t="str">
        <f>IF(Table1[[#This Row],[age_certification]] = "","Not Rated",Table1[[#This Row],[age_certification]])</f>
        <v>TV-MA</v>
      </c>
      <c r="K1535" s="18">
        <v>60</v>
      </c>
      <c r="L1535" s="9" t="s">
        <v>6143</v>
      </c>
      <c r="M1535" s="11">
        <v>7.3</v>
      </c>
      <c r="N1535" s="12">
        <v>2471</v>
      </c>
      <c r="O1535" t="str">
        <f>IF(Table1[[#This Row],[imdb_votes]]&gt;100000, "popular", "not popular")</f>
        <v>not popular</v>
      </c>
    </row>
    <row r="1536" spans="1:15" ht="15.75" customHeight="1" x14ac:dyDescent="0.3">
      <c r="A1536" s="1">
        <v>1534</v>
      </c>
      <c r="B1536" s="1" t="s">
        <v>6144</v>
      </c>
      <c r="C1536" s="1" t="s">
        <v>6145</v>
      </c>
      <c r="D1536" s="1" t="str">
        <f>TRIM(CLEAN(Table1[[#This Row],[title]]))</f>
        <v>Real Rob</v>
      </c>
      <c r="E1536" s="1" t="s">
        <v>32</v>
      </c>
      <c r="F1536" s="1" t="s">
        <v>6146</v>
      </c>
      <c r="G1536" s="12">
        <v>2015</v>
      </c>
      <c r="H1536" s="4" t="str">
        <f ca="1">IF(Table1[[#This Row],[release_year]]&gt;YEAR(TODAY()) - 50,"Yes", "No")</f>
        <v>Yes</v>
      </c>
      <c r="I1536" s="1" t="s">
        <v>34</v>
      </c>
      <c r="J1536" s="1" t="str">
        <f>IF(Table1[[#This Row],[age_certification]] = "","Not Rated",Table1[[#This Row],[age_certification]])</f>
        <v>TV-14</v>
      </c>
      <c r="K1536" s="18">
        <v>31</v>
      </c>
      <c r="L1536" s="9" t="s">
        <v>6147</v>
      </c>
      <c r="M1536" s="11">
        <v>6.4</v>
      </c>
      <c r="N1536" s="12">
        <v>2801</v>
      </c>
      <c r="O1536" t="str">
        <f>IF(Table1[[#This Row],[imdb_votes]]&gt;100000, "popular", "not popular")</f>
        <v>not popular</v>
      </c>
    </row>
    <row r="1537" spans="1:15" ht="15.75" customHeight="1" x14ac:dyDescent="0.3">
      <c r="A1537" s="1">
        <v>1535</v>
      </c>
      <c r="B1537" s="1" t="s">
        <v>6148</v>
      </c>
      <c r="C1537" s="1" t="s">
        <v>6149</v>
      </c>
      <c r="D1537" s="1" t="str">
        <f>TRIM(CLEAN(Table1[[#This Row],[title]]))</f>
        <v>Slam</v>
      </c>
      <c r="E1537" s="1" t="s">
        <v>13</v>
      </c>
      <c r="F1537" s="1" t="s">
        <v>6150</v>
      </c>
      <c r="G1537" s="12">
        <v>2016</v>
      </c>
      <c r="H1537" s="4" t="str">
        <f ca="1">IF(Table1[[#This Row],[release_year]]&gt;YEAR(TODAY()) - 50,"Yes", "No")</f>
        <v>Yes</v>
      </c>
      <c r="I1537"/>
      <c r="J1537" t="str">
        <f>IF(Table1[[#This Row],[age_certification]] = "","Not Rated",Table1[[#This Row],[age_certification]])</f>
        <v>Not Rated</v>
      </c>
      <c r="K1537" s="18">
        <v>100</v>
      </c>
      <c r="L1537" s="9" t="s">
        <v>6151</v>
      </c>
      <c r="M1537" s="11">
        <v>6.1</v>
      </c>
      <c r="N1537" s="12">
        <v>1308</v>
      </c>
      <c r="O1537" t="str">
        <f>IF(Table1[[#This Row],[imdb_votes]]&gt;100000, "popular", "not popular")</f>
        <v>not popular</v>
      </c>
    </row>
    <row r="1538" spans="1:15" ht="15.75" customHeight="1" x14ac:dyDescent="0.3">
      <c r="A1538" s="1">
        <v>1536</v>
      </c>
      <c r="B1538" s="1" t="s">
        <v>6152</v>
      </c>
      <c r="C1538" s="1" t="s">
        <v>6153</v>
      </c>
      <c r="D1538" s="1" t="str">
        <f>TRIM(CLEAN(Table1[[#This Row],[title]]))</f>
        <v>Gridlocked</v>
      </c>
      <c r="E1538" s="1" t="s">
        <v>13</v>
      </c>
      <c r="F1538" s="1" t="s">
        <v>6154</v>
      </c>
      <c r="G1538" s="12">
        <v>2016</v>
      </c>
      <c r="H1538" s="4" t="str">
        <f ca="1">IF(Table1[[#This Row],[release_year]]&gt;YEAR(TODAY()) - 50,"Yes", "No")</f>
        <v>Yes</v>
      </c>
      <c r="I1538" s="1" t="s">
        <v>15</v>
      </c>
      <c r="J1538" s="1" t="str">
        <f>IF(Table1[[#This Row],[age_certification]] = "","Not Rated",Table1[[#This Row],[age_certification]])</f>
        <v>R</v>
      </c>
      <c r="K1538" s="18">
        <v>114</v>
      </c>
      <c r="L1538" s="9" t="s">
        <v>6155</v>
      </c>
      <c r="M1538" s="11">
        <v>5.8</v>
      </c>
      <c r="N1538" s="12">
        <v>4570</v>
      </c>
      <c r="O1538" t="str">
        <f>IF(Table1[[#This Row],[imdb_votes]]&gt;100000, "popular", "not popular")</f>
        <v>not popular</v>
      </c>
    </row>
    <row r="1539" spans="1:15" ht="15.75" customHeight="1" x14ac:dyDescent="0.3">
      <c r="A1539" s="1">
        <v>1537</v>
      </c>
      <c r="B1539" s="1" t="s">
        <v>6156</v>
      </c>
      <c r="C1539" s="1" t="s">
        <v>6157</v>
      </c>
      <c r="D1539" s="1" t="str">
        <f>TRIM(CLEAN(Table1[[#This Row],[title]]))</f>
        <v>Jessica Darling's It List</v>
      </c>
      <c r="E1539" s="1" t="s">
        <v>13</v>
      </c>
      <c r="F1539" s="1" t="s">
        <v>6158</v>
      </c>
      <c r="G1539" s="12">
        <v>2016</v>
      </c>
      <c r="H1539" s="4" t="str">
        <f ca="1">IF(Table1[[#This Row],[release_year]]&gt;YEAR(TODAY()) - 50,"Yes", "No")</f>
        <v>Yes</v>
      </c>
      <c r="I1539"/>
      <c r="J1539" t="str">
        <f>IF(Table1[[#This Row],[age_certification]] = "","Not Rated",Table1[[#This Row],[age_certification]])</f>
        <v>Not Rated</v>
      </c>
      <c r="K1539" s="18">
        <v>79</v>
      </c>
      <c r="L1539" s="9" t="s">
        <v>6159</v>
      </c>
      <c r="M1539" s="11">
        <v>5.5</v>
      </c>
      <c r="N1539" s="12">
        <v>973</v>
      </c>
      <c r="O1539" t="str">
        <f>IF(Table1[[#This Row],[imdb_votes]]&gt;100000, "popular", "not popular")</f>
        <v>not popular</v>
      </c>
    </row>
    <row r="1540" spans="1:15" ht="15.75" customHeight="1" x14ac:dyDescent="0.3">
      <c r="A1540" s="1">
        <v>1538</v>
      </c>
      <c r="B1540" s="1" t="s">
        <v>6160</v>
      </c>
      <c r="C1540" s="1" t="s">
        <v>6161</v>
      </c>
      <c r="D1540" s="1" t="str">
        <f>TRIM(CLEAN(Table1[[#This Row],[title]]))</f>
        <v>StoryBots Super Songs</v>
      </c>
      <c r="E1540" s="1" t="s">
        <v>32</v>
      </c>
      <c r="F1540" s="1" t="s">
        <v>6162</v>
      </c>
      <c r="G1540" s="12">
        <v>2016</v>
      </c>
      <c r="H1540" s="4" t="str">
        <f ca="1">IF(Table1[[#This Row],[release_year]]&gt;YEAR(TODAY()) - 50,"Yes", "No")</f>
        <v>Yes</v>
      </c>
      <c r="I1540" s="1" t="s">
        <v>234</v>
      </c>
      <c r="J1540" s="1" t="str">
        <f>IF(Table1[[#This Row],[age_certification]] = "","Not Rated",Table1[[#This Row],[age_certification]])</f>
        <v>TV-Y</v>
      </c>
      <c r="K1540" s="18">
        <v>21</v>
      </c>
      <c r="L1540" s="9" t="s">
        <v>6163</v>
      </c>
      <c r="M1540" s="11">
        <v>8.8000000000000007</v>
      </c>
      <c r="N1540" s="12">
        <v>167</v>
      </c>
      <c r="O1540" t="str">
        <f>IF(Table1[[#This Row],[imdb_votes]]&gt;100000, "popular", "not popular")</f>
        <v>not popular</v>
      </c>
    </row>
    <row r="1541" spans="1:15" ht="15.75" customHeight="1" x14ac:dyDescent="0.3">
      <c r="A1541" s="1">
        <v>1539</v>
      </c>
      <c r="B1541" s="1" t="s">
        <v>6164</v>
      </c>
      <c r="C1541" s="1" t="s">
        <v>6165</v>
      </c>
      <c r="D1541" s="1" t="str">
        <f>TRIM(CLEAN(Table1[[#This Row],[title]]))</f>
        <v>Chocolate City: Vegas Strip</v>
      </c>
      <c r="E1541" s="1" t="s">
        <v>13</v>
      </c>
      <c r="F1541" s="1" t="s">
        <v>6166</v>
      </c>
      <c r="G1541" s="12">
        <v>2016</v>
      </c>
      <c r="H1541" s="4" t="str">
        <f ca="1">IF(Table1[[#This Row],[release_year]]&gt;YEAR(TODAY()) - 50,"Yes", "No")</f>
        <v>Yes</v>
      </c>
      <c r="I1541" s="1" t="s">
        <v>56</v>
      </c>
      <c r="J1541" s="1" t="str">
        <f>IF(Table1[[#This Row],[age_certification]] = "","Not Rated",Table1[[#This Row],[age_certification]])</f>
        <v>PG-13</v>
      </c>
      <c r="K1541" s="18">
        <v>89</v>
      </c>
      <c r="L1541" s="9" t="s">
        <v>6167</v>
      </c>
      <c r="M1541" s="11">
        <v>3.7</v>
      </c>
      <c r="N1541" s="12">
        <v>297</v>
      </c>
      <c r="O1541" t="str">
        <f>IF(Table1[[#This Row],[imdb_votes]]&gt;100000, "popular", "not popular")</f>
        <v>not popular</v>
      </c>
    </row>
    <row r="1542" spans="1:15" ht="15.75" customHeight="1" x14ac:dyDescent="0.3">
      <c r="A1542" s="1">
        <v>1540</v>
      </c>
      <c r="B1542" s="1" t="s">
        <v>6168</v>
      </c>
      <c r="C1542" s="1" t="s">
        <v>6169</v>
      </c>
      <c r="D1542" s="1" t="str">
        <f>TRIM(CLEAN(Table1[[#This Row],[title]]))</f>
        <v>Journey to Greenland</v>
      </c>
      <c r="E1542" s="1" t="s">
        <v>13</v>
      </c>
      <c r="F1542" s="1" t="s">
        <v>6170</v>
      </c>
      <c r="G1542" s="12">
        <v>2016</v>
      </c>
      <c r="H1542" s="4" t="str">
        <f ca="1">IF(Table1[[#This Row],[release_year]]&gt;YEAR(TODAY()) - 50,"Yes", "No")</f>
        <v>Yes</v>
      </c>
      <c r="I1542"/>
      <c r="J1542" t="str">
        <f>IF(Table1[[#This Row],[age_certification]] = "","Not Rated",Table1[[#This Row],[age_certification]])</f>
        <v>Not Rated</v>
      </c>
      <c r="K1542" s="18">
        <v>98</v>
      </c>
      <c r="L1542" s="9" t="s">
        <v>6171</v>
      </c>
      <c r="M1542" s="11">
        <v>6.3</v>
      </c>
      <c r="N1542" s="12">
        <v>1336</v>
      </c>
      <c r="O1542" t="str">
        <f>IF(Table1[[#This Row],[imdb_votes]]&gt;100000, "popular", "not popular")</f>
        <v>not popular</v>
      </c>
    </row>
    <row r="1543" spans="1:15" ht="15.75" customHeight="1" x14ac:dyDescent="0.3">
      <c r="A1543" s="1">
        <v>1541</v>
      </c>
      <c r="B1543" s="1" t="s">
        <v>6172</v>
      </c>
      <c r="C1543" s="1" t="s">
        <v>6173</v>
      </c>
      <c r="D1543" s="1" t="str">
        <f>TRIM(CLEAN(Table1[[#This Row],[title]]))</f>
        <v>Fifty</v>
      </c>
      <c r="E1543" s="1" t="s">
        <v>13</v>
      </c>
      <c r="F1543" s="1" t="s">
        <v>6174</v>
      </c>
      <c r="G1543" s="12">
        <v>2015</v>
      </c>
      <c r="H1543" s="4" t="str">
        <f ca="1">IF(Table1[[#This Row],[release_year]]&gt;YEAR(TODAY()) - 50,"Yes", "No")</f>
        <v>Yes</v>
      </c>
      <c r="I1543"/>
      <c r="J1543" t="str">
        <f>IF(Table1[[#This Row],[age_certification]] = "","Not Rated",Table1[[#This Row],[age_certification]])</f>
        <v>Not Rated</v>
      </c>
      <c r="K1543" s="18">
        <v>101</v>
      </c>
      <c r="L1543" s="9" t="s">
        <v>6175</v>
      </c>
      <c r="M1543" s="11">
        <v>6.1</v>
      </c>
      <c r="N1543" s="12">
        <v>259</v>
      </c>
      <c r="O1543" t="str">
        <f>IF(Table1[[#This Row],[imdb_votes]]&gt;100000, "popular", "not popular")</f>
        <v>not popular</v>
      </c>
    </row>
    <row r="1544" spans="1:15" ht="15.75" customHeight="1" x14ac:dyDescent="0.3">
      <c r="A1544" s="1">
        <v>1542</v>
      </c>
      <c r="B1544" s="1" t="s">
        <v>6176</v>
      </c>
      <c r="C1544" s="1" t="s">
        <v>6177</v>
      </c>
      <c r="D1544" s="1" t="str">
        <f>TRIM(CLEAN(Table1[[#This Row],[title]]))</f>
        <v>All About Asado</v>
      </c>
      <c r="E1544" s="1" t="s">
        <v>13</v>
      </c>
      <c r="F1544" s="1" t="s">
        <v>6178</v>
      </c>
      <c r="G1544" s="12">
        <v>2016</v>
      </c>
      <c r="H1544" s="4" t="str">
        <f ca="1">IF(Table1[[#This Row],[release_year]]&gt;YEAR(TODAY()) - 50,"Yes", "No")</f>
        <v>Yes</v>
      </c>
      <c r="I1544"/>
      <c r="J1544" t="str">
        <f>IF(Table1[[#This Row],[age_certification]] = "","Not Rated",Table1[[#This Row],[age_certification]])</f>
        <v>Not Rated</v>
      </c>
      <c r="K1544" s="18">
        <v>90</v>
      </c>
      <c r="L1544" s="9" t="s">
        <v>6179</v>
      </c>
      <c r="M1544" s="11">
        <v>6.5</v>
      </c>
      <c r="N1544" s="12">
        <v>566</v>
      </c>
      <c r="O1544" t="str">
        <f>IF(Table1[[#This Row],[imdb_votes]]&gt;100000, "popular", "not popular")</f>
        <v>not popular</v>
      </c>
    </row>
    <row r="1545" spans="1:15" ht="15.75" customHeight="1" x14ac:dyDescent="0.3">
      <c r="A1545" s="1">
        <v>1543</v>
      </c>
      <c r="B1545" s="1" t="s">
        <v>6180</v>
      </c>
      <c r="C1545" s="1" t="s">
        <v>6181</v>
      </c>
      <c r="D1545" s="1" t="str">
        <f>TRIM(CLEAN(Table1[[#This Row],[title]]))</f>
        <v>Phantom</v>
      </c>
      <c r="E1545" s="1" t="s">
        <v>13</v>
      </c>
      <c r="F1545" s="1" t="s">
        <v>6182</v>
      </c>
      <c r="G1545" s="12">
        <v>2015</v>
      </c>
      <c r="H1545" s="4" t="str">
        <f ca="1">IF(Table1[[#This Row],[release_year]]&gt;YEAR(TODAY()) - 50,"Yes", "No")</f>
        <v>Yes</v>
      </c>
      <c r="I1545"/>
      <c r="J1545" t="str">
        <f>IF(Table1[[#This Row],[age_certification]] = "","Not Rated",Table1[[#This Row],[age_certification]])</f>
        <v>Not Rated</v>
      </c>
      <c r="K1545" s="18">
        <v>136</v>
      </c>
      <c r="L1545" s="9" t="s">
        <v>6183</v>
      </c>
      <c r="M1545" s="11">
        <v>5.9</v>
      </c>
      <c r="N1545" s="12">
        <v>9145</v>
      </c>
      <c r="O1545" t="str">
        <f>IF(Table1[[#This Row],[imdb_votes]]&gt;100000, "popular", "not popular")</f>
        <v>not popular</v>
      </c>
    </row>
    <row r="1546" spans="1:15" ht="15.75" customHeight="1" x14ac:dyDescent="0.3">
      <c r="A1546" s="1">
        <v>1544</v>
      </c>
      <c r="B1546" s="1" t="s">
        <v>6184</v>
      </c>
      <c r="C1546" s="1" t="s">
        <v>6185</v>
      </c>
      <c r="D1546" s="1" t="str">
        <f>TRIM(CLEAN(Table1[[#This Row],[title]]))</f>
        <v>The Ivory Game</v>
      </c>
      <c r="E1546" s="1" t="s">
        <v>13</v>
      </c>
      <c r="F1546" s="1" t="s">
        <v>6186</v>
      </c>
      <c r="G1546" s="12">
        <v>2016</v>
      </c>
      <c r="H1546" s="4" t="str">
        <f ca="1">IF(Table1[[#This Row],[release_year]]&gt;YEAR(TODAY()) - 50,"Yes", "No")</f>
        <v>Yes</v>
      </c>
      <c r="I1546"/>
      <c r="J1546" t="str">
        <f>IF(Table1[[#This Row],[age_certification]] = "","Not Rated",Table1[[#This Row],[age_certification]])</f>
        <v>Not Rated</v>
      </c>
      <c r="K1546" s="18">
        <v>112</v>
      </c>
      <c r="L1546" s="9" t="s">
        <v>6187</v>
      </c>
      <c r="M1546" s="11">
        <v>7.9</v>
      </c>
      <c r="N1546" s="12">
        <v>3243</v>
      </c>
      <c r="O1546" t="str">
        <f>IF(Table1[[#This Row],[imdb_votes]]&gt;100000, "popular", "not popular")</f>
        <v>not popular</v>
      </c>
    </row>
    <row r="1547" spans="1:15" ht="15.75" customHeight="1" x14ac:dyDescent="0.3">
      <c r="A1547" s="1">
        <v>1545</v>
      </c>
      <c r="B1547" s="1" t="s">
        <v>6188</v>
      </c>
      <c r="C1547" s="1" t="s">
        <v>6189</v>
      </c>
      <c r="D1547" s="1" t="str">
        <f>TRIM(CLEAN(Table1[[#This Row],[title]]))</f>
        <v>HiGH&amp;LOW: The Red Rain</v>
      </c>
      <c r="E1547" s="1" t="s">
        <v>13</v>
      </c>
      <c r="F1547" s="1" t="s">
        <v>6190</v>
      </c>
      <c r="G1547" s="12">
        <v>2016</v>
      </c>
      <c r="H1547" s="4" t="str">
        <f ca="1">IF(Table1[[#This Row],[release_year]]&gt;YEAR(TODAY()) - 50,"Yes", "No")</f>
        <v>Yes</v>
      </c>
      <c r="I1547"/>
      <c r="J1547" t="str">
        <f>IF(Table1[[#This Row],[age_certification]] = "","Not Rated",Table1[[#This Row],[age_certification]])</f>
        <v>Not Rated</v>
      </c>
      <c r="K1547" s="18">
        <v>110</v>
      </c>
      <c r="L1547" s="9" t="s">
        <v>6191</v>
      </c>
      <c r="M1547" s="11">
        <v>6.2</v>
      </c>
      <c r="N1547" s="12">
        <v>277</v>
      </c>
      <c r="O1547" t="str">
        <f>IF(Table1[[#This Row],[imdb_votes]]&gt;100000, "popular", "not popular")</f>
        <v>not popular</v>
      </c>
    </row>
    <row r="1548" spans="1:15" ht="15.75" customHeight="1" x14ac:dyDescent="0.3">
      <c r="A1548" s="1">
        <v>1546</v>
      </c>
      <c r="B1548" s="1" t="s">
        <v>6192</v>
      </c>
      <c r="C1548" s="1" t="s">
        <v>6193</v>
      </c>
      <c r="D1548" s="1" t="str">
        <f>TRIM(CLEAN(Table1[[#This Row],[title]]))</f>
        <v>Lens</v>
      </c>
      <c r="E1548" s="1" t="s">
        <v>13</v>
      </c>
      <c r="F1548" s="1" t="s">
        <v>6194</v>
      </c>
      <c r="G1548" s="12">
        <v>2016</v>
      </c>
      <c r="H1548" s="4" t="str">
        <f ca="1">IF(Table1[[#This Row],[release_year]]&gt;YEAR(TODAY()) - 50,"Yes", "No")</f>
        <v>Yes</v>
      </c>
      <c r="I1548"/>
      <c r="J1548" t="str">
        <f>IF(Table1[[#This Row],[age_certification]] = "","Not Rated",Table1[[#This Row],[age_certification]])</f>
        <v>Not Rated</v>
      </c>
      <c r="K1548" s="18">
        <v>109</v>
      </c>
      <c r="L1548" s="9" t="s">
        <v>6195</v>
      </c>
      <c r="M1548" s="11">
        <v>6.6</v>
      </c>
      <c r="N1548" s="12">
        <v>1212</v>
      </c>
      <c r="O1548" t="str">
        <f>IF(Table1[[#This Row],[imdb_votes]]&gt;100000, "popular", "not popular")</f>
        <v>not popular</v>
      </c>
    </row>
    <row r="1549" spans="1:15" ht="15.75" customHeight="1" x14ac:dyDescent="0.3">
      <c r="A1549" s="1">
        <v>1547</v>
      </c>
      <c r="B1549" s="1" t="s">
        <v>6196</v>
      </c>
      <c r="C1549" s="1" t="s">
        <v>6197</v>
      </c>
      <c r="D1549" s="1" t="str">
        <f>TRIM(CLEAN(Table1[[#This Row],[title]]))</f>
        <v>Selfie 69</v>
      </c>
      <c r="E1549" s="1" t="s">
        <v>13</v>
      </c>
      <c r="F1549" s="1" t="s">
        <v>6198</v>
      </c>
      <c r="G1549" s="12">
        <v>2016</v>
      </c>
      <c r="H1549" s="4" t="str">
        <f ca="1">IF(Table1[[#This Row],[release_year]]&gt;YEAR(TODAY()) - 50,"Yes", "No")</f>
        <v>Yes</v>
      </c>
      <c r="I1549"/>
      <c r="J1549" t="str">
        <f>IF(Table1[[#This Row],[age_certification]] = "","Not Rated",Table1[[#This Row],[age_certification]])</f>
        <v>Not Rated</v>
      </c>
      <c r="K1549" s="18">
        <v>116</v>
      </c>
      <c r="L1549" s="9" t="s">
        <v>6199</v>
      </c>
      <c r="M1549" s="11">
        <v>6.1</v>
      </c>
      <c r="N1549" s="12">
        <v>1700</v>
      </c>
      <c r="O1549" t="str">
        <f>IF(Table1[[#This Row],[imdb_votes]]&gt;100000, "popular", "not popular")</f>
        <v>not popular</v>
      </c>
    </row>
    <row r="1550" spans="1:15" ht="15.75" customHeight="1" x14ac:dyDescent="0.3">
      <c r="A1550" s="1">
        <v>1548</v>
      </c>
      <c r="B1550" s="1" t="s">
        <v>6200</v>
      </c>
      <c r="C1550" s="1" t="s">
        <v>6201</v>
      </c>
      <c r="D1550" s="1" t="str">
        <f>TRIM(CLEAN(Table1[[#This Row],[title]]))</f>
        <v>Ali Baba and the 7 Dwarfs</v>
      </c>
      <c r="E1550" s="1" t="s">
        <v>13</v>
      </c>
      <c r="F1550" s="1" t="s">
        <v>6202</v>
      </c>
      <c r="G1550" s="12">
        <v>2015</v>
      </c>
      <c r="H1550" s="4" t="str">
        <f ca="1">IF(Table1[[#This Row],[release_year]]&gt;YEAR(TODAY()) - 50,"Yes", "No")</f>
        <v>Yes</v>
      </c>
      <c r="I1550" s="1" t="s">
        <v>56</v>
      </c>
      <c r="J1550" s="1" t="str">
        <f>IF(Table1[[#This Row],[age_certification]] = "","Not Rated",Table1[[#This Row],[age_certification]])</f>
        <v>PG-13</v>
      </c>
      <c r="K1550" s="18">
        <v>114</v>
      </c>
      <c r="L1550" s="9" t="s">
        <v>6203</v>
      </c>
      <c r="M1550" s="11">
        <v>5.8</v>
      </c>
      <c r="N1550" s="12">
        <v>19834</v>
      </c>
      <c r="O1550" t="str">
        <f>IF(Table1[[#This Row],[imdb_votes]]&gt;100000, "popular", "not popular")</f>
        <v>not popular</v>
      </c>
    </row>
    <row r="1551" spans="1:15" ht="15.75" customHeight="1" x14ac:dyDescent="0.3">
      <c r="A1551" s="1">
        <v>1549</v>
      </c>
      <c r="B1551" s="1" t="s">
        <v>6204</v>
      </c>
      <c r="C1551" s="1" t="s">
        <v>6205</v>
      </c>
      <c r="D1551" s="1" t="str">
        <f>TRIM(CLEAN(Table1[[#This Row],[title]]))</f>
        <v>Ghost Patrol</v>
      </c>
      <c r="E1551" s="1" t="s">
        <v>13</v>
      </c>
      <c r="F1551" s="1" t="s">
        <v>6206</v>
      </c>
      <c r="G1551" s="12">
        <v>2016</v>
      </c>
      <c r="H1551" s="4" t="str">
        <f ca="1">IF(Table1[[#This Row],[release_year]]&gt;YEAR(TODAY()) - 50,"Yes", "No")</f>
        <v>Yes</v>
      </c>
      <c r="I1551"/>
      <c r="J1551" t="str">
        <f>IF(Table1[[#This Row],[age_certification]] = "","Not Rated",Table1[[#This Row],[age_certification]])</f>
        <v>Not Rated</v>
      </c>
      <c r="K1551" s="18">
        <v>50</v>
      </c>
      <c r="L1551" s="9" t="s">
        <v>6207</v>
      </c>
      <c r="M1551" s="11">
        <v>5.0999999999999996</v>
      </c>
      <c r="N1551" s="12">
        <v>221</v>
      </c>
      <c r="O1551" t="str">
        <f>IF(Table1[[#This Row],[imdb_votes]]&gt;100000, "popular", "not popular")</f>
        <v>not popular</v>
      </c>
    </row>
    <row r="1552" spans="1:15" ht="15.75" customHeight="1" x14ac:dyDescent="0.3">
      <c r="A1552" s="1">
        <v>1550</v>
      </c>
      <c r="B1552" s="1" t="s">
        <v>6208</v>
      </c>
      <c r="C1552" s="1" t="s">
        <v>6209</v>
      </c>
      <c r="D1552" s="1" t="str">
        <f>TRIM(CLEAN(Table1[[#This Row],[title]]))</f>
        <v>Talvar</v>
      </c>
      <c r="E1552" s="1" t="s">
        <v>13</v>
      </c>
      <c r="F1552" s="1" t="s">
        <v>6210</v>
      </c>
      <c r="G1552" s="12">
        <v>2015</v>
      </c>
      <c r="H1552" s="4" t="str">
        <f ca="1">IF(Table1[[#This Row],[release_year]]&gt;YEAR(TODAY()) - 50,"Yes", "No")</f>
        <v>Yes</v>
      </c>
      <c r="I1552" s="1" t="s">
        <v>20</v>
      </c>
      <c r="J1552" s="1" t="str">
        <f>IF(Table1[[#This Row],[age_certification]] = "","Not Rated",Table1[[#This Row],[age_certification]])</f>
        <v>PG</v>
      </c>
      <c r="K1552" s="18">
        <v>132</v>
      </c>
      <c r="L1552" s="9" t="s">
        <v>6211</v>
      </c>
      <c r="M1552" s="11">
        <v>8.1</v>
      </c>
      <c r="N1552" s="12">
        <v>34659</v>
      </c>
      <c r="O1552" t="str">
        <f>IF(Table1[[#This Row],[imdb_votes]]&gt;100000, "popular", "not popular")</f>
        <v>not popular</v>
      </c>
    </row>
    <row r="1553" spans="1:15" ht="15.75" customHeight="1" x14ac:dyDescent="0.3">
      <c r="A1553" s="1">
        <v>1551</v>
      </c>
      <c r="B1553" s="1" t="s">
        <v>6212</v>
      </c>
      <c r="C1553" s="1" t="s">
        <v>6213</v>
      </c>
      <c r="D1553" s="1" t="str">
        <f>TRIM(CLEAN(Table1[[#This Row],[title]]))</f>
        <v>Liar, Liar, Vampire</v>
      </c>
      <c r="E1553" s="1" t="s">
        <v>13</v>
      </c>
      <c r="F1553" s="1" t="s">
        <v>6214</v>
      </c>
      <c r="G1553" s="12">
        <v>2015</v>
      </c>
      <c r="H1553" s="4" t="str">
        <f ca="1">IF(Table1[[#This Row],[release_year]]&gt;YEAR(TODAY()) - 50,"Yes", "No")</f>
        <v>Yes</v>
      </c>
      <c r="I1553" s="1" t="s">
        <v>43</v>
      </c>
      <c r="J1553" s="1" t="str">
        <f>IF(Table1[[#This Row],[age_certification]] = "","Not Rated",Table1[[#This Row],[age_certification]])</f>
        <v>G</v>
      </c>
      <c r="K1553" s="18">
        <v>66</v>
      </c>
      <c r="L1553" s="9" t="s">
        <v>6215</v>
      </c>
      <c r="M1553" s="11">
        <v>5.8</v>
      </c>
      <c r="N1553" s="12">
        <v>940</v>
      </c>
      <c r="O1553" t="str">
        <f>IF(Table1[[#This Row],[imdb_votes]]&gt;100000, "popular", "not popular")</f>
        <v>not popular</v>
      </c>
    </row>
    <row r="1554" spans="1:15" ht="15.75" customHeight="1" x14ac:dyDescent="0.3">
      <c r="A1554" s="1">
        <v>1552</v>
      </c>
      <c r="B1554" s="1" t="s">
        <v>6216</v>
      </c>
      <c r="C1554" s="1" t="s">
        <v>6217</v>
      </c>
      <c r="D1554" s="1" t="str">
        <f>TRIM(CLEAN(Table1[[#This Row],[title]]))</f>
        <v>I'll Sleep When I'm Dead</v>
      </c>
      <c r="E1554" s="1" t="s">
        <v>13</v>
      </c>
      <c r="F1554" s="1" t="s">
        <v>6218</v>
      </c>
      <c r="G1554" s="12">
        <v>2016</v>
      </c>
      <c r="H1554" s="4" t="str">
        <f ca="1">IF(Table1[[#This Row],[release_year]]&gt;YEAR(TODAY()) - 50,"Yes", "No")</f>
        <v>Yes</v>
      </c>
      <c r="I1554"/>
      <c r="J1554" t="str">
        <f>IF(Table1[[#This Row],[age_certification]] = "","Not Rated",Table1[[#This Row],[age_certification]])</f>
        <v>Not Rated</v>
      </c>
      <c r="K1554" s="18">
        <v>82</v>
      </c>
      <c r="L1554" s="9" t="s">
        <v>6219</v>
      </c>
      <c r="M1554" s="11">
        <v>6.6</v>
      </c>
      <c r="N1554" s="12">
        <v>1358</v>
      </c>
      <c r="O1554" t="str">
        <f>IF(Table1[[#This Row],[imdb_votes]]&gt;100000, "popular", "not popular")</f>
        <v>not popular</v>
      </c>
    </row>
    <row r="1555" spans="1:15" ht="15.75" customHeight="1" x14ac:dyDescent="0.3">
      <c r="A1555" s="1">
        <v>1553</v>
      </c>
      <c r="B1555" s="1" t="s">
        <v>6220</v>
      </c>
      <c r="C1555" s="1" t="s">
        <v>6221</v>
      </c>
      <c r="D1555" s="1" t="str">
        <f>TRIM(CLEAN(Table1[[#This Row],[title]]))</f>
        <v>Dil Dhadakne Do</v>
      </c>
      <c r="E1555" s="1" t="s">
        <v>13</v>
      </c>
      <c r="F1555" s="1" t="s">
        <v>6222</v>
      </c>
      <c r="G1555" s="12">
        <v>2015</v>
      </c>
      <c r="H1555" s="4" t="str">
        <f ca="1">IF(Table1[[#This Row],[release_year]]&gt;YEAR(TODAY()) - 50,"Yes", "No")</f>
        <v>Yes</v>
      </c>
      <c r="I1555" s="1" t="s">
        <v>56</v>
      </c>
      <c r="J1555" s="1" t="str">
        <f>IF(Table1[[#This Row],[age_certification]] = "","Not Rated",Table1[[#This Row],[age_certification]])</f>
        <v>PG-13</v>
      </c>
      <c r="K1555" s="18">
        <v>170</v>
      </c>
      <c r="L1555" s="9" t="s">
        <v>6223</v>
      </c>
      <c r="M1555" s="11">
        <v>7</v>
      </c>
      <c r="N1555" s="12">
        <v>17149</v>
      </c>
      <c r="O1555" t="str">
        <f>IF(Table1[[#This Row],[imdb_votes]]&gt;100000, "popular", "not popular")</f>
        <v>not popular</v>
      </c>
    </row>
    <row r="1556" spans="1:15" ht="15.75" customHeight="1" x14ac:dyDescent="0.3">
      <c r="A1556" s="1">
        <v>1554</v>
      </c>
      <c r="B1556" s="1" t="s">
        <v>6224</v>
      </c>
      <c r="C1556" s="1" t="s">
        <v>6225</v>
      </c>
      <c r="D1556" s="1" t="str">
        <f>TRIM(CLEAN(Table1[[#This Row],[title]]))</f>
        <v>Wazir</v>
      </c>
      <c r="E1556" s="1" t="s">
        <v>13</v>
      </c>
      <c r="F1556" s="1" t="s">
        <v>6226</v>
      </c>
      <c r="G1556" s="12">
        <v>2016</v>
      </c>
      <c r="H1556" s="4" t="str">
        <f ca="1">IF(Table1[[#This Row],[release_year]]&gt;YEAR(TODAY()) - 50,"Yes", "No")</f>
        <v>Yes</v>
      </c>
      <c r="I1556" s="1" t="s">
        <v>56</v>
      </c>
      <c r="J1556" s="1" t="str">
        <f>IF(Table1[[#This Row],[age_certification]] = "","Not Rated",Table1[[#This Row],[age_certification]])</f>
        <v>PG-13</v>
      </c>
      <c r="K1556" s="18">
        <v>103</v>
      </c>
      <c r="L1556" s="9" t="s">
        <v>6227</v>
      </c>
      <c r="M1556" s="11">
        <v>7.2</v>
      </c>
      <c r="N1556" s="12">
        <v>18681</v>
      </c>
      <c r="O1556" t="str">
        <f>IF(Table1[[#This Row],[imdb_votes]]&gt;100000, "popular", "not popular")</f>
        <v>not popular</v>
      </c>
    </row>
    <row r="1557" spans="1:15" ht="15.75" customHeight="1" x14ac:dyDescent="0.3">
      <c r="A1557" s="1">
        <v>1555</v>
      </c>
      <c r="B1557" s="1" t="s">
        <v>6228</v>
      </c>
      <c r="C1557" s="1" t="s">
        <v>6229</v>
      </c>
      <c r="D1557" s="1" t="str">
        <f>TRIM(CLEAN(Table1[[#This Row],[title]]))</f>
        <v>The Worthy</v>
      </c>
      <c r="E1557" s="1" t="s">
        <v>13</v>
      </c>
      <c r="F1557" s="1" t="s">
        <v>6230</v>
      </c>
      <c r="G1557" s="12">
        <v>2016</v>
      </c>
      <c r="H1557" s="4" t="str">
        <f ca="1">IF(Table1[[#This Row],[release_year]]&gt;YEAR(TODAY()) - 50,"Yes", "No")</f>
        <v>Yes</v>
      </c>
      <c r="I1557"/>
      <c r="J1557" t="str">
        <f>IF(Table1[[#This Row],[age_certification]] = "","Not Rated",Table1[[#This Row],[age_certification]])</f>
        <v>Not Rated</v>
      </c>
      <c r="K1557" s="18">
        <v>95</v>
      </c>
      <c r="L1557" s="9" t="s">
        <v>6231</v>
      </c>
      <c r="M1557" s="11">
        <v>5.0999999999999996</v>
      </c>
      <c r="N1557" s="12">
        <v>1981</v>
      </c>
      <c r="O1557" t="str">
        <f>IF(Table1[[#This Row],[imdb_votes]]&gt;100000, "popular", "not popular")</f>
        <v>not popular</v>
      </c>
    </row>
    <row r="1558" spans="1:15" ht="15.75" customHeight="1" x14ac:dyDescent="0.3">
      <c r="A1558" s="1">
        <v>1556</v>
      </c>
      <c r="B1558" s="1" t="s">
        <v>6232</v>
      </c>
      <c r="C1558" s="1" t="s">
        <v>6233</v>
      </c>
      <c r="D1558" s="1" t="str">
        <f>TRIM(CLEAN(Table1[[#This Row],[title]]))</f>
        <v>Kyaa Kool Hain Hum 3</v>
      </c>
      <c r="E1558" s="1" t="s">
        <v>13</v>
      </c>
      <c r="F1558" s="1" t="s">
        <v>6234</v>
      </c>
      <c r="G1558" s="12">
        <v>2016</v>
      </c>
      <c r="H1558" s="4" t="str">
        <f ca="1">IF(Table1[[#This Row],[release_year]]&gt;YEAR(TODAY()) - 50,"Yes", "No")</f>
        <v>Yes</v>
      </c>
      <c r="I1558"/>
      <c r="J1558" t="str">
        <f>IF(Table1[[#This Row],[age_certification]] = "","Not Rated",Table1[[#This Row],[age_certification]])</f>
        <v>Not Rated</v>
      </c>
      <c r="K1558" s="18">
        <v>124</v>
      </c>
      <c r="L1558" s="9" t="s">
        <v>6235</v>
      </c>
      <c r="M1558" s="11">
        <v>1.9</v>
      </c>
      <c r="N1558" s="12">
        <v>4341</v>
      </c>
      <c r="O1558" t="str">
        <f>IF(Table1[[#This Row],[imdb_votes]]&gt;100000, "popular", "not popular")</f>
        <v>not popular</v>
      </c>
    </row>
    <row r="1559" spans="1:15" ht="15.75" customHeight="1" x14ac:dyDescent="0.3">
      <c r="A1559" s="1">
        <v>1557</v>
      </c>
      <c r="B1559" s="1" t="s">
        <v>6236</v>
      </c>
      <c r="C1559" s="1" t="s">
        <v>6237</v>
      </c>
      <c r="D1559" s="1" t="str">
        <f>TRIM(CLEAN(Table1[[#This Row],[title]]))</f>
        <v>Chronically Metropolitan</v>
      </c>
      <c r="E1559" s="1" t="s">
        <v>13</v>
      </c>
      <c r="F1559" s="1" t="s">
        <v>6238</v>
      </c>
      <c r="G1559" s="12">
        <v>2016</v>
      </c>
      <c r="H1559" s="4" t="str">
        <f ca="1">IF(Table1[[#This Row],[release_year]]&gt;YEAR(TODAY()) - 50,"Yes", "No")</f>
        <v>Yes</v>
      </c>
      <c r="I1559"/>
      <c r="J1559" t="str">
        <f>IF(Table1[[#This Row],[age_certification]] = "","Not Rated",Table1[[#This Row],[age_certification]])</f>
        <v>Not Rated</v>
      </c>
      <c r="K1559" s="18">
        <v>86</v>
      </c>
      <c r="L1559" s="9" t="s">
        <v>6239</v>
      </c>
      <c r="M1559" s="11">
        <v>5</v>
      </c>
      <c r="N1559" s="12">
        <v>1503</v>
      </c>
      <c r="O1559" t="str">
        <f>IF(Table1[[#This Row],[imdb_votes]]&gt;100000, "popular", "not popular")</f>
        <v>not popular</v>
      </c>
    </row>
    <row r="1560" spans="1:15" ht="15.75" customHeight="1" x14ac:dyDescent="0.3">
      <c r="A1560" s="1">
        <v>1558</v>
      </c>
      <c r="B1560" s="1" t="s">
        <v>6240</v>
      </c>
      <c r="C1560" s="1" t="s">
        <v>6241</v>
      </c>
      <c r="D1560" s="1" t="str">
        <f>TRIM(CLEAN(Table1[[#This Row],[title]]))</f>
        <v>1898: Our Last Men in the Philippines</v>
      </c>
      <c r="E1560" s="1" t="s">
        <v>13</v>
      </c>
      <c r="F1560" s="1" t="s">
        <v>6242</v>
      </c>
      <c r="G1560" s="12">
        <v>2016</v>
      </c>
      <c r="H1560" s="4" t="str">
        <f ca="1">IF(Table1[[#This Row],[release_year]]&gt;YEAR(TODAY()) - 50,"Yes", "No")</f>
        <v>Yes</v>
      </c>
      <c r="I1560" s="1" t="s">
        <v>56</v>
      </c>
      <c r="J1560" s="1" t="str">
        <f>IF(Table1[[#This Row],[age_certification]] = "","Not Rated",Table1[[#This Row],[age_certification]])</f>
        <v>PG-13</v>
      </c>
      <c r="K1560" s="18">
        <v>130</v>
      </c>
      <c r="L1560" s="9" t="s">
        <v>6243</v>
      </c>
      <c r="M1560" s="11">
        <v>6.5</v>
      </c>
      <c r="N1560" s="12">
        <v>3281</v>
      </c>
      <c r="O1560" t="str">
        <f>IF(Table1[[#This Row],[imdb_votes]]&gt;100000, "popular", "not popular")</f>
        <v>not popular</v>
      </c>
    </row>
    <row r="1561" spans="1:15" ht="15.75" customHeight="1" x14ac:dyDescent="0.3">
      <c r="A1561" s="1">
        <v>1559</v>
      </c>
      <c r="B1561" s="1" t="s">
        <v>6244</v>
      </c>
      <c r="C1561" s="1" t="s">
        <v>6245</v>
      </c>
      <c r="D1561" s="1" t="str">
        <f>TRIM(CLEAN(Table1[[#This Row],[title]]))</f>
        <v>Sof√É¬≠a Ni√É¬±o de Rivera: Exposed</v>
      </c>
      <c r="E1561" s="1" t="s">
        <v>13</v>
      </c>
      <c r="F1561" s="1" t="s">
        <v>6246</v>
      </c>
      <c r="G1561" s="12">
        <v>2016</v>
      </c>
      <c r="H1561" s="4" t="str">
        <f ca="1">IF(Table1[[#This Row],[release_year]]&gt;YEAR(TODAY()) - 50,"Yes", "No")</f>
        <v>Yes</v>
      </c>
      <c r="I1561"/>
      <c r="J1561" t="str">
        <f>IF(Table1[[#This Row],[age_certification]] = "","Not Rated",Table1[[#This Row],[age_certification]])</f>
        <v>Not Rated</v>
      </c>
      <c r="K1561" s="18">
        <v>80</v>
      </c>
      <c r="L1561" s="9" t="s">
        <v>6247</v>
      </c>
      <c r="M1561" s="11">
        <v>7.3</v>
      </c>
      <c r="N1561" s="12">
        <v>299</v>
      </c>
      <c r="O1561" t="str">
        <f>IF(Table1[[#This Row],[imdb_votes]]&gt;100000, "popular", "not popular")</f>
        <v>not popular</v>
      </c>
    </row>
    <row r="1562" spans="1:15" ht="15.75" customHeight="1" x14ac:dyDescent="0.3">
      <c r="A1562" s="1">
        <v>1560</v>
      </c>
      <c r="B1562" s="1" t="s">
        <v>6248</v>
      </c>
      <c r="C1562" s="1" t="s">
        <v>6249</v>
      </c>
      <c r="D1562" s="1" t="str">
        <f>TRIM(CLEAN(Table1[[#This Row],[title]]))</f>
        <v>Russell Peters: Almost Famous</v>
      </c>
      <c r="E1562" s="1" t="s">
        <v>13</v>
      </c>
      <c r="F1562" s="1" t="s">
        <v>6250</v>
      </c>
      <c r="G1562" s="12">
        <v>2016</v>
      </c>
      <c r="H1562" s="4" t="str">
        <f ca="1">IF(Table1[[#This Row],[release_year]]&gt;YEAR(TODAY()) - 50,"Yes", "No")</f>
        <v>Yes</v>
      </c>
      <c r="I1562"/>
      <c r="J1562" t="str">
        <f>IF(Table1[[#This Row],[age_certification]] = "","Not Rated",Table1[[#This Row],[age_certification]])</f>
        <v>Not Rated</v>
      </c>
      <c r="K1562" s="18">
        <v>73</v>
      </c>
      <c r="L1562" s="9" t="s">
        <v>6251</v>
      </c>
      <c r="M1562" s="11">
        <v>6.5</v>
      </c>
      <c r="N1562" s="12">
        <v>1882</v>
      </c>
      <c r="O1562" t="str">
        <f>IF(Table1[[#This Row],[imdb_votes]]&gt;100000, "popular", "not popular")</f>
        <v>not popular</v>
      </c>
    </row>
    <row r="1563" spans="1:15" ht="15.75" customHeight="1" x14ac:dyDescent="0.3">
      <c r="A1563" s="1">
        <v>1561</v>
      </c>
      <c r="B1563" s="1" t="s">
        <v>6252</v>
      </c>
      <c r="C1563" s="1" t="s">
        <v>6253</v>
      </c>
      <c r="D1563" s="1" t="str">
        <f>TRIM(CLEAN(Table1[[#This Row],[title]]))</f>
        <v>Miss in Kiss</v>
      </c>
      <c r="E1563" s="1" t="s">
        <v>32</v>
      </c>
      <c r="F1563" s="1" t="s">
        <v>6254</v>
      </c>
      <c r="G1563" s="12">
        <v>2016</v>
      </c>
      <c r="H1563" s="4" t="str">
        <f ca="1">IF(Table1[[#This Row],[release_year]]&gt;YEAR(TODAY()) - 50,"Yes", "No")</f>
        <v>Yes</v>
      </c>
      <c r="I1563" s="1" t="s">
        <v>34</v>
      </c>
      <c r="J1563" s="1" t="str">
        <f>IF(Table1[[#This Row],[age_certification]] = "","Not Rated",Table1[[#This Row],[age_certification]])</f>
        <v>TV-14</v>
      </c>
      <c r="K1563" s="18">
        <v>36</v>
      </c>
      <c r="L1563" s="9" t="s">
        <v>6255</v>
      </c>
      <c r="M1563" s="11">
        <v>7.7</v>
      </c>
      <c r="N1563" s="12">
        <v>98</v>
      </c>
      <c r="O1563" t="str">
        <f>IF(Table1[[#This Row],[imdb_votes]]&gt;100000, "popular", "not popular")</f>
        <v>not popular</v>
      </c>
    </row>
    <row r="1564" spans="1:15" ht="15.75" customHeight="1" x14ac:dyDescent="0.3">
      <c r="A1564" s="1">
        <v>1562</v>
      </c>
      <c r="B1564" s="1" t="s">
        <v>6256</v>
      </c>
      <c r="C1564" s="1" t="s">
        <v>6257</v>
      </c>
      <c r="D1564" s="1" t="str">
        <f>TRIM(CLEAN(Table1[[#This Row],[title]]))</f>
        <v>Ludo</v>
      </c>
      <c r="E1564" s="1" t="s">
        <v>13</v>
      </c>
      <c r="F1564" s="1" t="s">
        <v>6258</v>
      </c>
      <c r="G1564" s="12">
        <v>2015</v>
      </c>
      <c r="H1564" s="4" t="str">
        <f ca="1">IF(Table1[[#This Row],[release_year]]&gt;YEAR(TODAY()) - 50,"Yes", "No")</f>
        <v>Yes</v>
      </c>
      <c r="I1564"/>
      <c r="J1564" t="str">
        <f>IF(Table1[[#This Row],[age_certification]] = "","Not Rated",Table1[[#This Row],[age_certification]])</f>
        <v>Not Rated</v>
      </c>
      <c r="K1564" s="18">
        <v>90</v>
      </c>
      <c r="L1564" s="9" t="s">
        <v>6259</v>
      </c>
      <c r="M1564" s="11">
        <v>2.8</v>
      </c>
      <c r="N1564" s="12">
        <v>825</v>
      </c>
      <c r="O1564" t="str">
        <f>IF(Table1[[#This Row],[imdb_votes]]&gt;100000, "popular", "not popular")</f>
        <v>not popular</v>
      </c>
    </row>
    <row r="1565" spans="1:15" ht="15.75" customHeight="1" x14ac:dyDescent="0.3">
      <c r="A1565" s="1">
        <v>1563</v>
      </c>
      <c r="B1565" s="1" t="s">
        <v>6260</v>
      </c>
      <c r="C1565" s="1" t="s">
        <v>6261</v>
      </c>
      <c r="D1565" s="1" t="str">
        <f>TRIM(CLEAN(Table1[[#This Row],[title]]))</f>
        <v>Everything About Her</v>
      </c>
      <c r="E1565" s="1" t="s">
        <v>13</v>
      </c>
      <c r="F1565" s="1" t="s">
        <v>6262</v>
      </c>
      <c r="G1565" s="12">
        <v>2016</v>
      </c>
      <c r="H1565" s="4" t="str">
        <f ca="1">IF(Table1[[#This Row],[release_year]]&gt;YEAR(TODAY()) - 50,"Yes", "No")</f>
        <v>Yes</v>
      </c>
      <c r="I1565"/>
      <c r="J1565" t="str">
        <f>IF(Table1[[#This Row],[age_certification]] = "","Not Rated",Table1[[#This Row],[age_certification]])</f>
        <v>Not Rated</v>
      </c>
      <c r="K1565" s="18">
        <v>126</v>
      </c>
      <c r="L1565" s="9" t="s">
        <v>6263</v>
      </c>
      <c r="M1565" s="11">
        <v>7.1</v>
      </c>
      <c r="N1565" s="12">
        <v>328</v>
      </c>
      <c r="O1565" t="str">
        <f>IF(Table1[[#This Row],[imdb_votes]]&gt;100000, "popular", "not popular")</f>
        <v>not popular</v>
      </c>
    </row>
    <row r="1566" spans="1:15" ht="15.75" hidden="1" customHeight="1" x14ac:dyDescent="0.3">
      <c r="A1566" s="1">
        <v>1564</v>
      </c>
      <c r="B1566" s="1" t="s">
        <v>6264</v>
      </c>
      <c r="C1566" s="1" t="s">
        <v>6265</v>
      </c>
      <c r="D1566" s="1" t="str">
        <f>TRIM(CLEAN(Table1[[#This Row],[title]]))</f>
        <v>#FollowFriday</v>
      </c>
      <c r="E1566" s="1" t="s">
        <v>13</v>
      </c>
      <c r="F1566" s="1" t="s">
        <v>6266</v>
      </c>
      <c r="G1566" s="4">
        <v>2016</v>
      </c>
      <c r="H1566" s="4" t="str">
        <f ca="1">IF(Table1[[#This Row],[release_year]]&gt;YEAR(TODAY()) - 50,"Yes", "No")</f>
        <v>Yes</v>
      </c>
      <c r="I1566"/>
      <c r="J1566" t="str">
        <f>IF(Table1[[#This Row],[age_certification]] = "","Not Rated",Table1[[#This Row],[age_certification]])</f>
        <v>Not Rated</v>
      </c>
      <c r="K1566" s="7">
        <v>90</v>
      </c>
      <c r="L1566" s="9" t="s">
        <v>6267</v>
      </c>
      <c r="M1566" s="11">
        <v>2.7</v>
      </c>
      <c r="N1566" s="12">
        <v>382</v>
      </c>
      <c r="O1566" t="str">
        <f>IF(Table1[[#This Row],[imdb_votes]]&gt;100000, "popular", "not popular")</f>
        <v>not popular</v>
      </c>
    </row>
    <row r="1567" spans="1:15" ht="15.75" customHeight="1" x14ac:dyDescent="0.3">
      <c r="A1567" s="1">
        <v>1565</v>
      </c>
      <c r="B1567" s="1" t="s">
        <v>6268</v>
      </c>
      <c r="C1567" s="1" t="s">
        <v>6269</v>
      </c>
      <c r="D1567" s="1" t="str">
        <f>TRIM(CLEAN(Table1[[#This Row],[title]]))</f>
        <v>Eddie: Strongman</v>
      </c>
      <c r="E1567" s="1" t="s">
        <v>13</v>
      </c>
      <c r="F1567" s="1" t="s">
        <v>6270</v>
      </c>
      <c r="G1567" s="12">
        <v>2015</v>
      </c>
      <c r="H1567" s="4" t="str">
        <f ca="1">IF(Table1[[#This Row],[release_year]]&gt;YEAR(TODAY()) - 50,"Yes", "No")</f>
        <v>Yes</v>
      </c>
      <c r="I1567"/>
      <c r="J1567" t="str">
        <f>IF(Table1[[#This Row],[age_certification]] = "","Not Rated",Table1[[#This Row],[age_certification]])</f>
        <v>Not Rated</v>
      </c>
      <c r="K1567" s="18">
        <v>98</v>
      </c>
      <c r="L1567" s="9" t="s">
        <v>6271</v>
      </c>
      <c r="M1567" s="11">
        <v>7.4</v>
      </c>
      <c r="N1567" s="12">
        <v>1158</v>
      </c>
      <c r="O1567" t="str">
        <f>IF(Table1[[#This Row],[imdb_votes]]&gt;100000, "popular", "not popular")</f>
        <v>not popular</v>
      </c>
    </row>
    <row r="1568" spans="1:15" ht="15.75" customHeight="1" x14ac:dyDescent="0.3">
      <c r="A1568" s="1">
        <v>1566</v>
      </c>
      <c r="B1568" s="1" t="s">
        <v>6272</v>
      </c>
      <c r="C1568" s="1" t="s">
        <v>6273</v>
      </c>
      <c r="D1568" s="1" t="str">
        <f>TRIM(CLEAN(Table1[[#This Row],[title]]))</f>
        <v>Gabbar Is Back</v>
      </c>
      <c r="E1568" s="1" t="s">
        <v>13</v>
      </c>
      <c r="F1568" s="1" t="s">
        <v>6274</v>
      </c>
      <c r="G1568" s="12">
        <v>2015</v>
      </c>
      <c r="H1568" s="4" t="str">
        <f ca="1">IF(Table1[[#This Row],[release_year]]&gt;YEAR(TODAY()) - 50,"Yes", "No")</f>
        <v>Yes</v>
      </c>
      <c r="I1568" s="1" t="s">
        <v>56</v>
      </c>
      <c r="J1568" s="1" t="str">
        <f>IF(Table1[[#This Row],[age_certification]] = "","Not Rated",Table1[[#This Row],[age_certification]])</f>
        <v>PG-13</v>
      </c>
      <c r="K1568" s="18">
        <v>130</v>
      </c>
      <c r="L1568" s="9" t="s">
        <v>6275</v>
      </c>
      <c r="M1568" s="11">
        <v>7.2</v>
      </c>
      <c r="N1568" s="12">
        <v>24676</v>
      </c>
      <c r="O1568" t="str">
        <f>IF(Table1[[#This Row],[imdb_votes]]&gt;100000, "popular", "not popular")</f>
        <v>not popular</v>
      </c>
    </row>
    <row r="1569" spans="1:15" ht="15.75" customHeight="1" x14ac:dyDescent="0.3">
      <c r="A1569" s="1">
        <v>1567</v>
      </c>
      <c r="B1569" s="1" t="s">
        <v>6276</v>
      </c>
      <c r="C1569" s="1" t="s">
        <v>6277</v>
      </c>
      <c r="D1569" s="1" t="str">
        <f>TRIM(CLEAN(Table1[[#This Row],[title]]))</f>
        <v>The Massively Mixed-Up Middle School Mystery</v>
      </c>
      <c r="E1569" s="1" t="s">
        <v>13</v>
      </c>
      <c r="F1569" s="1" t="s">
        <v>6278</v>
      </c>
      <c r="G1569" s="12">
        <v>2015</v>
      </c>
      <c r="H1569" s="4" t="str">
        <f ca="1">IF(Table1[[#This Row],[release_year]]&gt;YEAR(TODAY()) - 50,"Yes", "No")</f>
        <v>Yes</v>
      </c>
      <c r="I1569"/>
      <c r="J1569" t="str">
        <f>IF(Table1[[#This Row],[age_certification]] = "","Not Rated",Table1[[#This Row],[age_certification]])</f>
        <v>Not Rated</v>
      </c>
      <c r="K1569" s="18">
        <v>39</v>
      </c>
      <c r="L1569" s="9" t="s">
        <v>6279</v>
      </c>
      <c r="M1569" s="11">
        <v>7.3</v>
      </c>
      <c r="N1569" s="12">
        <v>78</v>
      </c>
      <c r="O1569" t="str">
        <f>IF(Table1[[#This Row],[imdb_votes]]&gt;100000, "popular", "not popular")</f>
        <v>not popular</v>
      </c>
    </row>
    <row r="1570" spans="1:15" ht="15.75" customHeight="1" x14ac:dyDescent="0.3">
      <c r="A1570" s="1">
        <v>1568</v>
      </c>
      <c r="B1570" s="1" t="s">
        <v>6280</v>
      </c>
      <c r="C1570" s="1" t="s">
        <v>6281</v>
      </c>
      <c r="D1570" s="1" t="str">
        <f>TRIM(CLEAN(Table1[[#This Row],[title]]))</f>
        <v>Jonah</v>
      </c>
      <c r="E1570" s="1" t="s">
        <v>13</v>
      </c>
      <c r="F1570" s="1" t="s">
        <v>6282</v>
      </c>
      <c r="G1570" s="12">
        <v>2016</v>
      </c>
      <c r="H1570" s="4" t="str">
        <f ca="1">IF(Table1[[#This Row],[release_year]]&gt;YEAR(TODAY()) - 50,"Yes", "No")</f>
        <v>Yes</v>
      </c>
      <c r="I1570" s="1" t="s">
        <v>20</v>
      </c>
      <c r="J1570" s="1" t="str">
        <f>IF(Table1[[#This Row],[age_certification]] = "","Not Rated",Table1[[#This Row],[age_certification]])</f>
        <v>PG</v>
      </c>
      <c r="K1570" s="18">
        <v>97</v>
      </c>
      <c r="L1570" s="9" t="s">
        <v>6283</v>
      </c>
      <c r="M1570" s="11">
        <v>5.4</v>
      </c>
      <c r="N1570" s="12">
        <v>230</v>
      </c>
      <c r="O1570" t="str">
        <f>IF(Table1[[#This Row],[imdb_votes]]&gt;100000, "popular", "not popular")</f>
        <v>not popular</v>
      </c>
    </row>
    <row r="1571" spans="1:15" ht="15.75" customHeight="1" x14ac:dyDescent="0.3">
      <c r="A1571" s="1">
        <v>1569</v>
      </c>
      <c r="B1571" s="1" t="s">
        <v>6284</v>
      </c>
      <c r="C1571" s="1" t="s">
        <v>6285</v>
      </c>
      <c r="D1571" s="1" t="str">
        <f>TRIM(CLEAN(Table1[[#This Row],[title]]))</f>
        <v>Coach Snoop</v>
      </c>
      <c r="E1571" s="1" t="s">
        <v>32</v>
      </c>
      <c r="F1571" s="1" t="s">
        <v>6286</v>
      </c>
      <c r="G1571" s="12">
        <v>2016</v>
      </c>
      <c r="H1571" s="4" t="str">
        <f ca="1">IF(Table1[[#This Row],[release_year]]&gt;YEAR(TODAY()) - 50,"Yes", "No")</f>
        <v>Yes</v>
      </c>
      <c r="I1571" s="1" t="s">
        <v>132</v>
      </c>
      <c r="J1571" s="1" t="str">
        <f>IF(Table1[[#This Row],[age_certification]] = "","Not Rated",Table1[[#This Row],[age_certification]])</f>
        <v>TV-MA</v>
      </c>
      <c r="K1571" s="18">
        <v>29</v>
      </c>
      <c r="L1571" s="9" t="s">
        <v>6287</v>
      </c>
      <c r="M1571" s="11">
        <v>6.8</v>
      </c>
      <c r="N1571" s="12">
        <v>583</v>
      </c>
      <c r="O1571" t="str">
        <f>IF(Table1[[#This Row],[imdb_votes]]&gt;100000, "popular", "not popular")</f>
        <v>not popular</v>
      </c>
    </row>
    <row r="1572" spans="1:15" ht="15.75" customHeight="1" x14ac:dyDescent="0.3">
      <c r="A1572" s="1">
        <v>1570</v>
      </c>
      <c r="B1572" s="1" t="s">
        <v>6288</v>
      </c>
      <c r="C1572" s="1" t="s">
        <v>6289</v>
      </c>
      <c r="D1572" s="1" t="str">
        <f>TRIM(CLEAN(Table1[[#This Row],[title]]))</f>
        <v>Motu Patlu: King Of Kings</v>
      </c>
      <c r="E1572" s="1" t="s">
        <v>13</v>
      </c>
      <c r="F1572" s="1" t="s">
        <v>6290</v>
      </c>
      <c r="G1572" s="12">
        <v>2016</v>
      </c>
      <c r="H1572" s="4" t="str">
        <f ca="1">IF(Table1[[#This Row],[release_year]]&gt;YEAR(TODAY()) - 50,"Yes", "No")</f>
        <v>Yes</v>
      </c>
      <c r="I1572" s="1" t="s">
        <v>43</v>
      </c>
      <c r="J1572" s="1" t="str">
        <f>IF(Table1[[#This Row],[age_certification]] = "","Not Rated",Table1[[#This Row],[age_certification]])</f>
        <v>G</v>
      </c>
      <c r="K1572" s="18">
        <v>109</v>
      </c>
      <c r="L1572" s="9" t="s">
        <v>6291</v>
      </c>
      <c r="M1572" s="11">
        <v>6.8</v>
      </c>
      <c r="N1572" s="12">
        <v>157</v>
      </c>
      <c r="O1572" t="str">
        <f>IF(Table1[[#This Row],[imdb_votes]]&gt;100000, "popular", "not popular")</f>
        <v>not popular</v>
      </c>
    </row>
    <row r="1573" spans="1:15" ht="15.75" customHeight="1" x14ac:dyDescent="0.3">
      <c r="A1573" s="1">
        <v>1571</v>
      </c>
      <c r="B1573" s="1" t="s">
        <v>6292</v>
      </c>
      <c r="C1573" s="1" t="s">
        <v>6293</v>
      </c>
      <c r="D1573" s="1" t="str">
        <f>TRIM(CLEAN(Table1[[#This Row],[title]]))</f>
        <v>Sen Benim Her√Ö≈æeyimsin</v>
      </c>
      <c r="E1573" s="1" t="s">
        <v>13</v>
      </c>
      <c r="F1573" s="1" t="s">
        <v>6294</v>
      </c>
      <c r="G1573" s="12">
        <v>2016</v>
      </c>
      <c r="H1573" s="4" t="str">
        <f ca="1">IF(Table1[[#This Row],[release_year]]&gt;YEAR(TODAY()) - 50,"Yes", "No")</f>
        <v>Yes</v>
      </c>
      <c r="I1573"/>
      <c r="J1573" t="str">
        <f>IF(Table1[[#This Row],[age_certification]] = "","Not Rated",Table1[[#This Row],[age_certification]])</f>
        <v>Not Rated</v>
      </c>
      <c r="K1573" s="18">
        <v>107</v>
      </c>
      <c r="L1573" s="9" t="s">
        <v>6295</v>
      </c>
      <c r="M1573" s="11">
        <v>6.2</v>
      </c>
      <c r="N1573" s="12">
        <v>2667</v>
      </c>
      <c r="O1573" t="str">
        <f>IF(Table1[[#This Row],[imdb_votes]]&gt;100000, "popular", "not popular")</f>
        <v>not popular</v>
      </c>
    </row>
    <row r="1574" spans="1:15" ht="15.75" customHeight="1" x14ac:dyDescent="0.3">
      <c r="A1574" s="1">
        <v>1572</v>
      </c>
      <c r="B1574" s="1" t="s">
        <v>6296</v>
      </c>
      <c r="C1574" s="1" t="s">
        <v>6297</v>
      </c>
      <c r="D1574" s="1" t="str">
        <f>TRIM(CLEAN(Table1[[#This Row],[title]]))</f>
        <v>Barakah Meets Barakah</v>
      </c>
      <c r="E1574" s="1" t="s">
        <v>13</v>
      </c>
      <c r="F1574" s="1" t="s">
        <v>6298</v>
      </c>
      <c r="G1574" s="12">
        <v>2016</v>
      </c>
      <c r="H1574" s="4" t="str">
        <f ca="1">IF(Table1[[#This Row],[release_year]]&gt;YEAR(TODAY()) - 50,"Yes", "No")</f>
        <v>Yes</v>
      </c>
      <c r="I1574"/>
      <c r="J1574" t="str">
        <f>IF(Table1[[#This Row],[age_certification]] = "","Not Rated",Table1[[#This Row],[age_certification]])</f>
        <v>Not Rated</v>
      </c>
      <c r="K1574" s="18">
        <v>88</v>
      </c>
      <c r="L1574" s="9" t="s">
        <v>6299</v>
      </c>
      <c r="M1574" s="11">
        <v>6.3</v>
      </c>
      <c r="N1574" s="12">
        <v>1681</v>
      </c>
      <c r="O1574" t="str">
        <f>IF(Table1[[#This Row],[imdb_votes]]&gt;100000, "popular", "not popular")</f>
        <v>not popular</v>
      </c>
    </row>
    <row r="1575" spans="1:15" ht="15.75" customHeight="1" x14ac:dyDescent="0.3">
      <c r="A1575" s="1">
        <v>1573</v>
      </c>
      <c r="B1575" s="1" t="s">
        <v>6300</v>
      </c>
      <c r="C1575" s="1" t="s">
        <v>6301</v>
      </c>
      <c r="D1575" s="1" t="str">
        <f>TRIM(CLEAN(Table1[[#This Row],[title]]))</f>
        <v>Word Party</v>
      </c>
      <c r="E1575" s="1" t="s">
        <v>32</v>
      </c>
      <c r="F1575" s="1" t="s">
        <v>6302</v>
      </c>
      <c r="G1575" s="12">
        <v>2016</v>
      </c>
      <c r="H1575" s="4" t="str">
        <f ca="1">IF(Table1[[#This Row],[release_year]]&gt;YEAR(TODAY()) - 50,"Yes", "No")</f>
        <v>Yes</v>
      </c>
      <c r="I1575" s="1" t="s">
        <v>234</v>
      </c>
      <c r="J1575" s="1" t="str">
        <f>IF(Table1[[#This Row],[age_certification]] = "","Not Rated",Table1[[#This Row],[age_certification]])</f>
        <v>TV-Y</v>
      </c>
      <c r="K1575" s="18">
        <v>20</v>
      </c>
      <c r="L1575" s="9" t="s">
        <v>6303</v>
      </c>
      <c r="M1575" s="11">
        <v>5.7</v>
      </c>
      <c r="N1575" s="12">
        <v>349</v>
      </c>
      <c r="O1575" t="str">
        <f>IF(Table1[[#This Row],[imdb_votes]]&gt;100000, "popular", "not popular")</f>
        <v>not popular</v>
      </c>
    </row>
    <row r="1576" spans="1:15" ht="15.75" customHeight="1" x14ac:dyDescent="0.3">
      <c r="A1576" s="1">
        <v>1574</v>
      </c>
      <c r="B1576" s="1" t="s">
        <v>6304</v>
      </c>
      <c r="C1576" s="1" t="s">
        <v>6305</v>
      </c>
      <c r="D1576" s="1" t="str">
        <f>TRIM(CLEAN(Table1[[#This Row],[title]]))</f>
        <v>Fitoor</v>
      </c>
      <c r="E1576" s="1" t="s">
        <v>13</v>
      </c>
      <c r="F1576" s="1" t="s">
        <v>6306</v>
      </c>
      <c r="G1576" s="12">
        <v>2016</v>
      </c>
      <c r="H1576" s="4" t="str">
        <f ca="1">IF(Table1[[#This Row],[release_year]]&gt;YEAR(TODAY()) - 50,"Yes", "No")</f>
        <v>Yes</v>
      </c>
      <c r="I1576"/>
      <c r="J1576" t="str">
        <f>IF(Table1[[#This Row],[age_certification]] = "","Not Rated",Table1[[#This Row],[age_certification]])</f>
        <v>Not Rated</v>
      </c>
      <c r="K1576" s="18">
        <v>131</v>
      </c>
      <c r="L1576" s="9" t="s">
        <v>6307</v>
      </c>
      <c r="M1576" s="11">
        <v>5.4</v>
      </c>
      <c r="N1576" s="12">
        <v>4787</v>
      </c>
      <c r="O1576" t="str">
        <f>IF(Table1[[#This Row],[imdb_votes]]&gt;100000, "popular", "not popular")</f>
        <v>not popular</v>
      </c>
    </row>
    <row r="1577" spans="1:15" ht="15.75" customHeight="1" x14ac:dyDescent="0.3">
      <c r="A1577" s="1">
        <v>1575</v>
      </c>
      <c r="B1577" s="1" t="s">
        <v>6308</v>
      </c>
      <c r="C1577" s="1" t="s">
        <v>6309</v>
      </c>
      <c r="D1577" s="1" t="str">
        <f>TRIM(CLEAN(Table1[[#This Row],[title]]))</f>
        <v>Jen Kirkman: I'm Gonna Die Alone (And I Feel Fine)</v>
      </c>
      <c r="E1577" s="1" t="s">
        <v>13</v>
      </c>
      <c r="F1577" s="1" t="s">
        <v>6310</v>
      </c>
      <c r="G1577" s="12">
        <v>2015</v>
      </c>
      <c r="H1577" s="4" t="str">
        <f ca="1">IF(Table1[[#This Row],[release_year]]&gt;YEAR(TODAY()) - 50,"Yes", "No")</f>
        <v>Yes</v>
      </c>
      <c r="I1577"/>
      <c r="J1577" t="str">
        <f>IF(Table1[[#This Row],[age_certification]] = "","Not Rated",Table1[[#This Row],[age_certification]])</f>
        <v>Not Rated</v>
      </c>
      <c r="K1577" s="18">
        <v>78</v>
      </c>
      <c r="L1577" s="9" t="s">
        <v>6311</v>
      </c>
      <c r="M1577" s="11">
        <v>6.8</v>
      </c>
      <c r="N1577" s="12">
        <v>1506</v>
      </c>
      <c r="O1577" t="str">
        <f>IF(Table1[[#This Row],[imdb_votes]]&gt;100000, "popular", "not popular")</f>
        <v>not popular</v>
      </c>
    </row>
    <row r="1578" spans="1:15" ht="15.75" customHeight="1" x14ac:dyDescent="0.3">
      <c r="A1578" s="1">
        <v>1576</v>
      </c>
      <c r="B1578" s="1" t="s">
        <v>6312</v>
      </c>
      <c r="C1578" s="1" t="s">
        <v>6313</v>
      </c>
      <c r="D1578" s="1" t="str">
        <f>TRIM(CLEAN(Table1[[#This Row],[title]]))</f>
        <v>Puerto Ricans in Paris</v>
      </c>
      <c r="E1578" s="1" t="s">
        <v>13</v>
      </c>
      <c r="F1578" s="1" t="s">
        <v>6314</v>
      </c>
      <c r="G1578" s="12">
        <v>2015</v>
      </c>
      <c r="H1578" s="4" t="str">
        <f ca="1">IF(Table1[[#This Row],[release_year]]&gt;YEAR(TODAY()) - 50,"Yes", "No")</f>
        <v>Yes</v>
      </c>
      <c r="I1578" s="1" t="s">
        <v>15</v>
      </c>
      <c r="J1578" s="1" t="str">
        <f>IF(Table1[[#This Row],[age_certification]] = "","Not Rated",Table1[[#This Row],[age_certification]])</f>
        <v>R</v>
      </c>
      <c r="K1578" s="18">
        <v>82</v>
      </c>
      <c r="L1578" s="9" t="s">
        <v>6315</v>
      </c>
      <c r="M1578" s="11">
        <v>5.3</v>
      </c>
      <c r="N1578" s="12">
        <v>1824</v>
      </c>
      <c r="O1578" t="str">
        <f>IF(Table1[[#This Row],[imdb_votes]]&gt;100000, "popular", "not popular")</f>
        <v>not popular</v>
      </c>
    </row>
    <row r="1579" spans="1:15" ht="15.75" customHeight="1" x14ac:dyDescent="0.3">
      <c r="A1579" s="1">
        <v>1577</v>
      </c>
      <c r="B1579" s="1" t="s">
        <v>6316</v>
      </c>
      <c r="C1579" s="1" t="s">
        <v>6317</v>
      </c>
      <c r="D1579" s="1" t="str">
        <f>TRIM(CLEAN(Table1[[#This Row],[title]]))</f>
        <v>Reggie Watts: Spatial</v>
      </c>
      <c r="E1579" s="1" t="s">
        <v>13</v>
      </c>
      <c r="F1579" s="1" t="s">
        <v>6318</v>
      </c>
      <c r="G1579" s="12">
        <v>2016</v>
      </c>
      <c r="H1579" s="4" t="str">
        <f ca="1">IF(Table1[[#This Row],[release_year]]&gt;YEAR(TODAY()) - 50,"Yes", "No")</f>
        <v>Yes</v>
      </c>
      <c r="I1579"/>
      <c r="J1579" t="str">
        <f>IF(Table1[[#This Row],[age_certification]] = "","Not Rated",Table1[[#This Row],[age_certification]])</f>
        <v>Not Rated</v>
      </c>
      <c r="K1579" s="18">
        <v>61</v>
      </c>
      <c r="L1579" s="9" t="s">
        <v>6319</v>
      </c>
      <c r="M1579" s="11">
        <v>6</v>
      </c>
      <c r="N1579" s="12">
        <v>503</v>
      </c>
      <c r="O1579" t="str">
        <f>IF(Table1[[#This Row],[imdb_votes]]&gt;100000, "popular", "not popular")</f>
        <v>not popular</v>
      </c>
    </row>
    <row r="1580" spans="1:15" ht="15.75" customHeight="1" x14ac:dyDescent="0.3">
      <c r="A1580" s="1">
        <v>1578</v>
      </c>
      <c r="B1580" s="1" t="s">
        <v>6320</v>
      </c>
      <c r="C1580" s="1" t="s">
        <v>6321</v>
      </c>
      <c r="D1580" s="1" t="str">
        <f>TRIM(CLEAN(Table1[[#This Row],[title]]))</f>
        <v>You Are My Sunday</v>
      </c>
      <c r="E1580" s="1" t="s">
        <v>13</v>
      </c>
      <c r="F1580" s="1" t="s">
        <v>6322</v>
      </c>
      <c r="G1580" s="12">
        <v>2016</v>
      </c>
      <c r="H1580" s="4" t="str">
        <f ca="1">IF(Table1[[#This Row],[release_year]]&gt;YEAR(TODAY()) - 50,"Yes", "No")</f>
        <v>Yes</v>
      </c>
      <c r="I1580"/>
      <c r="J1580" t="str">
        <f>IF(Table1[[#This Row],[age_certification]] = "","Not Rated",Table1[[#This Row],[age_certification]])</f>
        <v>Not Rated</v>
      </c>
      <c r="K1580" s="18">
        <v>119</v>
      </c>
      <c r="L1580" s="9" t="s">
        <v>6323</v>
      </c>
      <c r="M1580" s="11">
        <v>7.8</v>
      </c>
      <c r="N1580" s="12">
        <v>1649</v>
      </c>
      <c r="O1580" t="str">
        <f>IF(Table1[[#This Row],[imdb_votes]]&gt;100000, "popular", "not popular")</f>
        <v>not popular</v>
      </c>
    </row>
    <row r="1581" spans="1:15" ht="15.75" customHeight="1" x14ac:dyDescent="0.3">
      <c r="A1581" s="1">
        <v>1579</v>
      </c>
      <c r="B1581" s="1" t="s">
        <v>6324</v>
      </c>
      <c r="C1581" s="1" t="s">
        <v>6325</v>
      </c>
      <c r="D1581" s="1" t="str">
        <f>TRIM(CLEAN(Table1[[#This Row],[title]]))</f>
        <v>Layla M.</v>
      </c>
      <c r="E1581" s="1" t="s">
        <v>13</v>
      </c>
      <c r="F1581" s="1" t="s">
        <v>6326</v>
      </c>
      <c r="G1581" s="12">
        <v>2016</v>
      </c>
      <c r="H1581" s="4" t="str">
        <f ca="1">IF(Table1[[#This Row],[release_year]]&gt;YEAR(TODAY()) - 50,"Yes", "No")</f>
        <v>Yes</v>
      </c>
      <c r="I1581"/>
      <c r="J1581" t="str">
        <f>IF(Table1[[#This Row],[age_certification]] = "","Not Rated",Table1[[#This Row],[age_certification]])</f>
        <v>Not Rated</v>
      </c>
      <c r="K1581" s="18">
        <v>98</v>
      </c>
      <c r="L1581" s="9" t="s">
        <v>6327</v>
      </c>
      <c r="M1581" s="11">
        <v>6.7</v>
      </c>
      <c r="N1581" s="12">
        <v>1692</v>
      </c>
      <c r="O1581" t="str">
        <f>IF(Table1[[#This Row],[imdb_votes]]&gt;100000, "popular", "not popular")</f>
        <v>not popular</v>
      </c>
    </row>
    <row r="1582" spans="1:15" ht="15.75" customHeight="1" x14ac:dyDescent="0.3">
      <c r="A1582" s="1">
        <v>1580</v>
      </c>
      <c r="B1582" s="1" t="s">
        <v>6328</v>
      </c>
      <c r="C1582" s="1" t="s">
        <v>6329</v>
      </c>
      <c r="D1582" s="1" t="str">
        <f>TRIM(CLEAN(Table1[[#This Row],[title]]))</f>
        <v>Trailer Park Boys: Out of the Park: Europe</v>
      </c>
      <c r="E1582" s="1" t="s">
        <v>32</v>
      </c>
      <c r="F1582" s="1" t="s">
        <v>6330</v>
      </c>
      <c r="G1582" s="12">
        <v>2016</v>
      </c>
      <c r="H1582" s="4" t="str">
        <f ca="1">IF(Table1[[#This Row],[release_year]]&gt;YEAR(TODAY()) - 50,"Yes", "No")</f>
        <v>Yes</v>
      </c>
      <c r="I1582" s="1" t="s">
        <v>132</v>
      </c>
      <c r="J1582" s="1" t="str">
        <f>IF(Table1[[#This Row],[age_certification]] = "","Not Rated",Table1[[#This Row],[age_certification]])</f>
        <v>TV-MA</v>
      </c>
      <c r="K1582" s="18">
        <v>30</v>
      </c>
      <c r="L1582" s="9" t="s">
        <v>6331</v>
      </c>
      <c r="M1582" s="11">
        <v>7</v>
      </c>
      <c r="N1582" s="12">
        <v>2285</v>
      </c>
      <c r="O1582" t="str">
        <f>IF(Table1[[#This Row],[imdb_votes]]&gt;100000, "popular", "not popular")</f>
        <v>not popular</v>
      </c>
    </row>
    <row r="1583" spans="1:15" ht="15.75" customHeight="1" x14ac:dyDescent="0.3">
      <c r="A1583" s="1">
        <v>1581</v>
      </c>
      <c r="B1583" s="1" t="s">
        <v>6332</v>
      </c>
      <c r="C1583" s="1" t="s">
        <v>6333</v>
      </c>
      <c r="D1583" s="1" t="str">
        <f>TRIM(CLEAN(Table1[[#This Row],[title]]))</f>
        <v>Asperger's Are Us</v>
      </c>
      <c r="E1583" s="1" t="s">
        <v>13</v>
      </c>
      <c r="F1583" s="1" t="s">
        <v>6334</v>
      </c>
      <c r="G1583" s="12">
        <v>2016</v>
      </c>
      <c r="H1583" s="4" t="str">
        <f ca="1">IF(Table1[[#This Row],[release_year]]&gt;YEAR(TODAY()) - 50,"Yes", "No")</f>
        <v>Yes</v>
      </c>
      <c r="I1583"/>
      <c r="J1583" t="str">
        <f>IF(Table1[[#This Row],[age_certification]] = "","Not Rated",Table1[[#This Row],[age_certification]])</f>
        <v>Not Rated</v>
      </c>
      <c r="K1583" s="18">
        <v>83</v>
      </c>
      <c r="L1583" s="9" t="s">
        <v>6335</v>
      </c>
      <c r="M1583" s="11">
        <v>6.6</v>
      </c>
      <c r="N1583" s="12">
        <v>737</v>
      </c>
      <c r="O1583" t="str">
        <f>IF(Table1[[#This Row],[imdb_votes]]&gt;100000, "popular", "not popular")</f>
        <v>not popular</v>
      </c>
    </row>
    <row r="1584" spans="1:15" ht="15.75" customHeight="1" x14ac:dyDescent="0.3">
      <c r="A1584" s="1">
        <v>1582</v>
      </c>
      <c r="B1584" s="1" t="s">
        <v>6336</v>
      </c>
      <c r="C1584" s="1" t="s">
        <v>6337</v>
      </c>
      <c r="D1584" s="1" t="str">
        <f>TRIM(CLEAN(Table1[[#This Row],[title]]))</f>
        <v>Honeytrap</v>
      </c>
      <c r="E1584" s="1" t="s">
        <v>13</v>
      </c>
      <c r="F1584" s="1" t="s">
        <v>6338</v>
      </c>
      <c r="G1584" s="12">
        <v>2015</v>
      </c>
      <c r="H1584" s="4" t="str">
        <f ca="1">IF(Table1[[#This Row],[release_year]]&gt;YEAR(TODAY()) - 50,"Yes", "No")</f>
        <v>Yes</v>
      </c>
      <c r="I1584"/>
      <c r="J1584" t="str">
        <f>IF(Table1[[#This Row],[age_certification]] = "","Not Rated",Table1[[#This Row],[age_certification]])</f>
        <v>Not Rated</v>
      </c>
      <c r="K1584" s="18">
        <v>93</v>
      </c>
      <c r="L1584" s="9" t="s">
        <v>6339</v>
      </c>
      <c r="M1584" s="11">
        <v>5.9</v>
      </c>
      <c r="N1584" s="12">
        <v>758</v>
      </c>
      <c r="O1584" t="str">
        <f>IF(Table1[[#This Row],[imdb_votes]]&gt;100000, "popular", "not popular")</f>
        <v>not popular</v>
      </c>
    </row>
    <row r="1585" spans="1:15" ht="15.75" customHeight="1" x14ac:dyDescent="0.3">
      <c r="A1585" s="1">
        <v>1583</v>
      </c>
      <c r="B1585" s="1" t="s">
        <v>6340</v>
      </c>
      <c r="C1585" s="1" t="s">
        <v>6341</v>
      </c>
      <c r="D1585" s="1" t="str">
        <f>TRIM(CLEAN(Table1[[#This Row],[title]]))</f>
        <v>City of Joy</v>
      </c>
      <c r="E1585" s="1" t="s">
        <v>13</v>
      </c>
      <c r="F1585" s="1" t="s">
        <v>6342</v>
      </c>
      <c r="G1585" s="12">
        <v>2016</v>
      </c>
      <c r="H1585" s="4" t="str">
        <f ca="1">IF(Table1[[#This Row],[release_year]]&gt;YEAR(TODAY()) - 50,"Yes", "No")</f>
        <v>Yes</v>
      </c>
      <c r="I1585"/>
      <c r="J1585" t="str">
        <f>IF(Table1[[#This Row],[age_certification]] = "","Not Rated",Table1[[#This Row],[age_certification]])</f>
        <v>Not Rated</v>
      </c>
      <c r="K1585" s="18">
        <v>74</v>
      </c>
      <c r="L1585" s="9" t="s">
        <v>6343</v>
      </c>
      <c r="M1585" s="11">
        <v>7.5</v>
      </c>
      <c r="N1585" s="12">
        <v>525</v>
      </c>
      <c r="O1585" t="str">
        <f>IF(Table1[[#This Row],[imdb_votes]]&gt;100000, "popular", "not popular")</f>
        <v>not popular</v>
      </c>
    </row>
    <row r="1586" spans="1:15" ht="15.75" customHeight="1" x14ac:dyDescent="0.3">
      <c r="A1586" s="1">
        <v>1584</v>
      </c>
      <c r="B1586" s="1" t="s">
        <v>6344</v>
      </c>
      <c r="C1586" s="1" t="s">
        <v>6345</v>
      </c>
      <c r="D1586" s="1" t="str">
        <f>TRIM(CLEAN(Table1[[#This Row],[title]]))</f>
        <v>ABCD 2</v>
      </c>
      <c r="E1586" s="1" t="s">
        <v>13</v>
      </c>
      <c r="F1586" s="1" t="s">
        <v>6346</v>
      </c>
      <c r="G1586" s="12">
        <v>2015</v>
      </c>
      <c r="H1586" s="4" t="str">
        <f ca="1">IF(Table1[[#This Row],[release_year]]&gt;YEAR(TODAY()) - 50,"Yes", "No")</f>
        <v>Yes</v>
      </c>
      <c r="I1586" s="1" t="s">
        <v>20</v>
      </c>
      <c r="J1586" s="1" t="str">
        <f>IF(Table1[[#This Row],[age_certification]] = "","Not Rated",Table1[[#This Row],[age_certification]])</f>
        <v>PG</v>
      </c>
      <c r="K1586" s="18">
        <v>154</v>
      </c>
      <c r="L1586" s="9" t="s">
        <v>6347</v>
      </c>
      <c r="M1586" s="11">
        <v>5.4</v>
      </c>
      <c r="N1586" s="12">
        <v>6258</v>
      </c>
      <c r="O1586" t="str">
        <f>IF(Table1[[#This Row],[imdb_votes]]&gt;100000, "popular", "not popular")</f>
        <v>not popular</v>
      </c>
    </row>
    <row r="1587" spans="1:15" ht="15.75" customHeight="1" x14ac:dyDescent="0.3">
      <c r="A1587" s="1">
        <v>1585</v>
      </c>
      <c r="B1587" s="1" t="s">
        <v>6348</v>
      </c>
      <c r="C1587" s="1" t="s">
        <v>6349</v>
      </c>
      <c r="D1587" s="1" t="str">
        <f>TRIM(CLEAN(Table1[[#This Row],[title]]))</f>
        <v>Iliza Shlesinger: Freezing Hot</v>
      </c>
      <c r="E1587" s="1" t="s">
        <v>13</v>
      </c>
      <c r="F1587" s="1" t="s">
        <v>6350</v>
      </c>
      <c r="G1587" s="12">
        <v>2015</v>
      </c>
      <c r="H1587" s="4" t="str">
        <f ca="1">IF(Table1[[#This Row],[release_year]]&gt;YEAR(TODAY()) - 50,"Yes", "No")</f>
        <v>Yes</v>
      </c>
      <c r="I1587"/>
      <c r="J1587" t="str">
        <f>IF(Table1[[#This Row],[age_certification]] = "","Not Rated",Table1[[#This Row],[age_certification]])</f>
        <v>Not Rated</v>
      </c>
      <c r="K1587" s="18">
        <v>71</v>
      </c>
      <c r="L1587" s="9" t="s">
        <v>6351</v>
      </c>
      <c r="M1587" s="11">
        <v>6.8</v>
      </c>
      <c r="N1587" s="12">
        <v>2572</v>
      </c>
      <c r="O1587" t="str">
        <f>IF(Table1[[#This Row],[imdb_votes]]&gt;100000, "popular", "not popular")</f>
        <v>not popular</v>
      </c>
    </row>
    <row r="1588" spans="1:15" ht="15.75" customHeight="1" x14ac:dyDescent="0.3">
      <c r="A1588" s="1">
        <v>1586</v>
      </c>
      <c r="B1588" s="1" t="s">
        <v>6352</v>
      </c>
      <c r="C1588" s="1" t="s">
        <v>6353</v>
      </c>
      <c r="D1588" s="1" t="str">
        <f>TRIM(CLEAN(Table1[[#This Row],[title]]))</f>
        <v>My Sunshine</v>
      </c>
      <c r="E1588" s="1" t="s">
        <v>32</v>
      </c>
      <c r="F1588" s="1" t="s">
        <v>6354</v>
      </c>
      <c r="G1588" s="12">
        <v>2015</v>
      </c>
      <c r="H1588" s="4" t="str">
        <f ca="1">IF(Table1[[#This Row],[release_year]]&gt;YEAR(TODAY()) - 50,"Yes", "No")</f>
        <v>Yes</v>
      </c>
      <c r="I1588" s="1" t="s">
        <v>193</v>
      </c>
      <c r="J1588" s="1" t="str">
        <f>IF(Table1[[#This Row],[age_certification]] = "","Not Rated",Table1[[#This Row],[age_certification]])</f>
        <v>TV-PG</v>
      </c>
      <c r="K1588" s="18">
        <v>45</v>
      </c>
      <c r="L1588" s="9" t="s">
        <v>6355</v>
      </c>
      <c r="M1588" s="11">
        <v>6.6</v>
      </c>
      <c r="N1588" s="12">
        <v>185</v>
      </c>
      <c r="O1588" t="str">
        <f>IF(Table1[[#This Row],[imdb_votes]]&gt;100000, "popular", "not popular")</f>
        <v>not popular</v>
      </c>
    </row>
    <row r="1589" spans="1:15" ht="15.75" customHeight="1" x14ac:dyDescent="0.3">
      <c r="A1589" s="1">
        <v>1587</v>
      </c>
      <c r="B1589" s="1" t="s">
        <v>6356</v>
      </c>
      <c r="C1589" s="1" t="s">
        <v>6357</v>
      </c>
      <c r="D1589" s="1" t="str">
        <f>TRIM(CLEAN(Table1[[#This Row],[title]]))</f>
        <v>Carlos Ballarta: el amor es de putos</v>
      </c>
      <c r="E1589" s="1" t="s">
        <v>13</v>
      </c>
      <c r="F1589" s="1" t="s">
        <v>6358</v>
      </c>
      <c r="G1589" s="12">
        <v>2016</v>
      </c>
      <c r="H1589" s="4" t="str">
        <f ca="1">IF(Table1[[#This Row],[release_year]]&gt;YEAR(TODAY()) - 50,"Yes", "No")</f>
        <v>Yes</v>
      </c>
      <c r="I1589"/>
      <c r="J1589" t="str">
        <f>IF(Table1[[#This Row],[age_certification]] = "","Not Rated",Table1[[#This Row],[age_certification]])</f>
        <v>Not Rated</v>
      </c>
      <c r="K1589" s="18">
        <v>67</v>
      </c>
      <c r="L1589" s="9" t="s">
        <v>6359</v>
      </c>
      <c r="M1589" s="11">
        <v>7</v>
      </c>
      <c r="N1589" s="12">
        <v>232</v>
      </c>
      <c r="O1589" t="str">
        <f>IF(Table1[[#This Row],[imdb_votes]]&gt;100000, "popular", "not popular")</f>
        <v>not popular</v>
      </c>
    </row>
    <row r="1590" spans="1:15" ht="15.75" customHeight="1" x14ac:dyDescent="0.3">
      <c r="A1590" s="1">
        <v>1588</v>
      </c>
      <c r="B1590" s="1" t="s">
        <v>6360</v>
      </c>
      <c r="C1590" s="1" t="s">
        <v>6361</v>
      </c>
      <c r="D1590" s="1" t="str">
        <f>TRIM(CLEAN(Table1[[#This Row],[title]]))</f>
        <v>Offline: Are You Ready for the Next Level?</v>
      </c>
      <c r="E1590" s="1" t="s">
        <v>13</v>
      </c>
      <c r="F1590" s="1" t="s">
        <v>6362</v>
      </c>
      <c r="G1590" s="12">
        <v>2016</v>
      </c>
      <c r="H1590" s="4" t="str">
        <f ca="1">IF(Table1[[#This Row],[release_year]]&gt;YEAR(TODAY()) - 50,"Yes", "No")</f>
        <v>Yes</v>
      </c>
      <c r="I1590"/>
      <c r="J1590" t="str">
        <f>IF(Table1[[#This Row],[age_certification]] = "","Not Rated",Table1[[#This Row],[age_certification]])</f>
        <v>Not Rated</v>
      </c>
      <c r="K1590" s="18">
        <v>91</v>
      </c>
      <c r="L1590" s="9" t="s">
        <v>6363</v>
      </c>
      <c r="M1590" s="11">
        <v>5</v>
      </c>
      <c r="N1590" s="12">
        <v>775</v>
      </c>
      <c r="O1590" t="str">
        <f>IF(Table1[[#This Row],[imdb_votes]]&gt;100000, "popular", "not popular")</f>
        <v>not popular</v>
      </c>
    </row>
    <row r="1591" spans="1:15" ht="15.75" customHeight="1" x14ac:dyDescent="0.3">
      <c r="A1591" s="1">
        <v>1589</v>
      </c>
      <c r="B1591" s="1" t="s">
        <v>6364</v>
      </c>
      <c r="C1591" s="1" t="s">
        <v>6365</v>
      </c>
      <c r="D1591" s="1" t="str">
        <f>TRIM(CLEAN(Table1[[#This Row],[title]]))</f>
        <v>A Touch of Green</v>
      </c>
      <c r="E1591" s="1" t="s">
        <v>32</v>
      </c>
      <c r="F1591" s="1" t="s">
        <v>6366</v>
      </c>
      <c r="G1591" s="12">
        <v>2015</v>
      </c>
      <c r="H1591" s="4" t="str">
        <f ca="1">IF(Table1[[#This Row],[release_year]]&gt;YEAR(TODAY()) - 50,"Yes", "No")</f>
        <v>Yes</v>
      </c>
      <c r="I1591" s="1" t="s">
        <v>132</v>
      </c>
      <c r="J1591" s="1" t="str">
        <f>IF(Table1[[#This Row],[age_certification]] = "","Not Rated",Table1[[#This Row],[age_certification]])</f>
        <v>TV-MA</v>
      </c>
      <c r="K1591" s="18">
        <v>46</v>
      </c>
      <c r="L1591" s="9" t="s">
        <v>6367</v>
      </c>
      <c r="M1591" s="11">
        <v>8.4</v>
      </c>
      <c r="N1591" s="12">
        <v>314</v>
      </c>
      <c r="O1591" t="str">
        <f>IF(Table1[[#This Row],[imdb_votes]]&gt;100000, "popular", "not popular")</f>
        <v>not popular</v>
      </c>
    </row>
    <row r="1592" spans="1:15" ht="15.75" customHeight="1" x14ac:dyDescent="0.3">
      <c r="A1592" s="1">
        <v>1590</v>
      </c>
      <c r="B1592" s="1" t="s">
        <v>6368</v>
      </c>
      <c r="C1592" s="1" t="s">
        <v>6369</v>
      </c>
      <c r="D1592" s="1" t="str">
        <f>TRIM(CLEAN(Table1[[#This Row],[title]]))</f>
        <v>Olmo and the Seagull</v>
      </c>
      <c r="E1592" s="1" t="s">
        <v>13</v>
      </c>
      <c r="F1592" s="1" t="s">
        <v>6370</v>
      </c>
      <c r="G1592" s="12">
        <v>2015</v>
      </c>
      <c r="H1592" s="4" t="str">
        <f ca="1">IF(Table1[[#This Row],[release_year]]&gt;YEAR(TODAY()) - 50,"Yes", "No")</f>
        <v>Yes</v>
      </c>
      <c r="I1592"/>
      <c r="J1592" t="str">
        <f>IF(Table1[[#This Row],[age_certification]] = "","Not Rated",Table1[[#This Row],[age_certification]])</f>
        <v>Not Rated</v>
      </c>
      <c r="K1592" s="18">
        <v>90</v>
      </c>
      <c r="L1592" s="9" t="s">
        <v>6371</v>
      </c>
      <c r="M1592" s="11">
        <v>7.2</v>
      </c>
      <c r="N1592" s="12">
        <v>674</v>
      </c>
      <c r="O1592" t="str">
        <f>IF(Table1[[#This Row],[imdb_votes]]&gt;100000, "popular", "not popular")</f>
        <v>not popular</v>
      </c>
    </row>
    <row r="1593" spans="1:15" ht="15.75" hidden="1" customHeight="1" x14ac:dyDescent="0.3">
      <c r="A1593" s="1">
        <v>1591</v>
      </c>
      <c r="B1593" s="1" t="s">
        <v>6372</v>
      </c>
      <c r="C1593" s="3">
        <v>0.30486111111111108</v>
      </c>
      <c r="D1593" s="16" t="str">
        <f>TRIM(CLEAN(Table1[[#This Row],[title]]))</f>
        <v>0.304861111111111</v>
      </c>
      <c r="E1593" s="1" t="s">
        <v>13</v>
      </c>
      <c r="F1593" s="1" t="s">
        <v>6373</v>
      </c>
      <c r="G1593" s="4">
        <v>2016</v>
      </c>
      <c r="H1593" s="4" t="str">
        <f ca="1">IF(Table1[[#This Row],[release_year]]&gt;YEAR(TODAY()) - 50,"Yes", "No")</f>
        <v>Yes</v>
      </c>
      <c r="I1593"/>
      <c r="J1593" t="str">
        <f>IF(Table1[[#This Row],[age_certification]] = "","Not Rated",Table1[[#This Row],[age_certification]])</f>
        <v>Not Rated</v>
      </c>
      <c r="K1593" s="7">
        <v>94</v>
      </c>
      <c r="L1593" s="9" t="s">
        <v>6374</v>
      </c>
      <c r="M1593" s="11">
        <v>5.9</v>
      </c>
      <c r="N1593" s="12">
        <v>644</v>
      </c>
      <c r="O1593" t="str">
        <f>IF(Table1[[#This Row],[imdb_votes]]&gt;100000, "popular", "not popular")</f>
        <v>not popular</v>
      </c>
    </row>
    <row r="1594" spans="1:15" ht="15.75" customHeight="1" x14ac:dyDescent="0.3">
      <c r="A1594" s="1">
        <v>1592</v>
      </c>
      <c r="B1594" s="1" t="s">
        <v>6375</v>
      </c>
      <c r="C1594" s="1" t="s">
        <v>6376</v>
      </c>
      <c r="D1594" s="1" t="str">
        <f>TRIM(CLEAN(Table1[[#This Row],[title]]))</f>
        <v>Born in Syria</v>
      </c>
      <c r="E1594" s="1" t="s">
        <v>13</v>
      </c>
      <c r="F1594" s="1" t="s">
        <v>6377</v>
      </c>
      <c r="G1594" s="12">
        <v>2016</v>
      </c>
      <c r="H1594" s="4" t="str">
        <f ca="1">IF(Table1[[#This Row],[release_year]]&gt;YEAR(TODAY()) - 50,"Yes", "No")</f>
        <v>Yes</v>
      </c>
      <c r="I1594"/>
      <c r="J1594" t="str">
        <f>IF(Table1[[#This Row],[age_certification]] = "","Not Rated",Table1[[#This Row],[age_certification]])</f>
        <v>Not Rated</v>
      </c>
      <c r="K1594" s="18">
        <v>86</v>
      </c>
      <c r="L1594" s="9" t="s">
        <v>6378</v>
      </c>
      <c r="M1594" s="11">
        <v>7.7</v>
      </c>
      <c r="N1594" s="12">
        <v>279</v>
      </c>
      <c r="O1594" t="str">
        <f>IF(Table1[[#This Row],[imdb_votes]]&gt;100000, "popular", "not popular")</f>
        <v>not popular</v>
      </c>
    </row>
    <row r="1595" spans="1:15" ht="15.75" customHeight="1" x14ac:dyDescent="0.3">
      <c r="A1595" s="1">
        <v>1593</v>
      </c>
      <c r="B1595" s="1" t="s">
        <v>6379</v>
      </c>
      <c r="C1595" s="1" t="s">
        <v>6380</v>
      </c>
      <c r="D1595" s="1" t="str">
        <f>TRIM(CLEAN(Table1[[#This Row],[title]]))</f>
        <v>Te3n</v>
      </c>
      <c r="E1595" s="1" t="s">
        <v>13</v>
      </c>
      <c r="F1595" s="1" t="s">
        <v>6381</v>
      </c>
      <c r="G1595" s="12">
        <v>2016</v>
      </c>
      <c r="H1595" s="4" t="str">
        <f ca="1">IF(Table1[[#This Row],[release_year]]&gt;YEAR(TODAY()) - 50,"Yes", "No")</f>
        <v>Yes</v>
      </c>
      <c r="I1595" s="1" t="s">
        <v>56</v>
      </c>
      <c r="J1595" s="1" t="str">
        <f>IF(Table1[[#This Row],[age_certification]] = "","Not Rated",Table1[[#This Row],[age_certification]])</f>
        <v>PG-13</v>
      </c>
      <c r="K1595" s="18">
        <v>136</v>
      </c>
      <c r="L1595" s="9" t="s">
        <v>6382</v>
      </c>
      <c r="M1595" s="11">
        <v>7.3</v>
      </c>
      <c r="N1595" s="12">
        <v>12816</v>
      </c>
      <c r="O1595" t="str">
        <f>IF(Table1[[#This Row],[imdb_votes]]&gt;100000, "popular", "not popular")</f>
        <v>not popular</v>
      </c>
    </row>
    <row r="1596" spans="1:15" ht="15.75" customHeight="1" x14ac:dyDescent="0.3">
      <c r="A1596" s="1">
        <v>1594</v>
      </c>
      <c r="B1596" s="1" t="s">
        <v>6383</v>
      </c>
      <c r="C1596" s="1" t="s">
        <v>6384</v>
      </c>
      <c r="D1596" s="1" t="str">
        <f>TRIM(CLEAN(Table1[[#This Row],[title]]))</f>
        <v>Kulipari: An Army of Frogs</v>
      </c>
      <c r="E1596" s="1" t="s">
        <v>32</v>
      </c>
      <c r="F1596" s="1" t="s">
        <v>6385</v>
      </c>
      <c r="G1596" s="12">
        <v>2016</v>
      </c>
      <c r="H1596" s="4" t="str">
        <f ca="1">IF(Table1[[#This Row],[release_year]]&gt;YEAR(TODAY()) - 50,"Yes", "No")</f>
        <v>Yes</v>
      </c>
      <c r="I1596"/>
      <c r="J1596" t="str">
        <f>IF(Table1[[#This Row],[age_certification]] = "","Not Rated",Table1[[#This Row],[age_certification]])</f>
        <v>Not Rated</v>
      </c>
      <c r="K1596" s="18">
        <v>24</v>
      </c>
      <c r="L1596" s="9" t="s">
        <v>6386</v>
      </c>
      <c r="M1596" s="11">
        <v>6.9</v>
      </c>
      <c r="N1596" s="12">
        <v>254</v>
      </c>
      <c r="O1596" t="str">
        <f>IF(Table1[[#This Row],[imdb_votes]]&gt;100000, "popular", "not popular")</f>
        <v>not popular</v>
      </c>
    </row>
    <row r="1597" spans="1:15" ht="15.75" customHeight="1" x14ac:dyDescent="0.3">
      <c r="A1597" s="1">
        <v>1595</v>
      </c>
      <c r="B1597" s="1" t="s">
        <v>6387</v>
      </c>
      <c r="C1597" s="1" t="s">
        <v>6388</v>
      </c>
      <c r="D1597" s="1" t="str">
        <f>TRIM(CLEAN(Table1[[#This Row],[title]]))</f>
        <v>The Doll</v>
      </c>
      <c r="E1597" s="1" t="s">
        <v>13</v>
      </c>
      <c r="F1597" s="1" t="s">
        <v>6389</v>
      </c>
      <c r="G1597" s="12">
        <v>2016</v>
      </c>
      <c r="H1597" s="4" t="str">
        <f ca="1">IF(Table1[[#This Row],[release_year]]&gt;YEAR(TODAY()) - 50,"Yes", "No")</f>
        <v>Yes</v>
      </c>
      <c r="I1597"/>
      <c r="J1597" t="str">
        <f>IF(Table1[[#This Row],[age_certification]] = "","Not Rated",Table1[[#This Row],[age_certification]])</f>
        <v>Not Rated</v>
      </c>
      <c r="K1597" s="18">
        <v>106</v>
      </c>
      <c r="L1597" s="9" t="s">
        <v>6390</v>
      </c>
      <c r="M1597" s="11">
        <v>5.2</v>
      </c>
      <c r="N1597" s="12">
        <v>738</v>
      </c>
      <c r="O1597" t="str">
        <f>IF(Table1[[#This Row],[imdb_votes]]&gt;100000, "popular", "not popular")</f>
        <v>not popular</v>
      </c>
    </row>
    <row r="1598" spans="1:15" ht="15.75" customHeight="1" x14ac:dyDescent="0.3">
      <c r="A1598" s="1">
        <v>1596</v>
      </c>
      <c r="B1598" s="1" t="s">
        <v>6391</v>
      </c>
      <c r="C1598" s="1" t="s">
        <v>6392</v>
      </c>
      <c r="D1598" s="1" t="str">
        <f>TRIM(CLEAN(Table1[[#This Row],[title]]))</f>
        <v>Clair Obscur</v>
      </c>
      <c r="E1598" s="1" t="s">
        <v>13</v>
      </c>
      <c r="F1598" s="1" t="s">
        <v>6393</v>
      </c>
      <c r="G1598" s="12">
        <v>2016</v>
      </c>
      <c r="H1598" s="4" t="str">
        <f ca="1">IF(Table1[[#This Row],[release_year]]&gt;YEAR(TODAY()) - 50,"Yes", "No")</f>
        <v>Yes</v>
      </c>
      <c r="I1598"/>
      <c r="J1598" t="str">
        <f>IF(Table1[[#This Row],[age_certification]] = "","Not Rated",Table1[[#This Row],[age_certification]])</f>
        <v>Not Rated</v>
      </c>
      <c r="K1598" s="18">
        <v>100</v>
      </c>
      <c r="L1598" s="9" t="s">
        <v>6394</v>
      </c>
      <c r="M1598" s="11">
        <v>6.5</v>
      </c>
      <c r="N1598" s="12">
        <v>2374</v>
      </c>
      <c r="O1598" t="str">
        <f>IF(Table1[[#This Row],[imdb_votes]]&gt;100000, "popular", "not popular")</f>
        <v>not popular</v>
      </c>
    </row>
    <row r="1599" spans="1:15" ht="15.75" customHeight="1" x14ac:dyDescent="0.3">
      <c r="A1599" s="1">
        <v>1597</v>
      </c>
      <c r="B1599" s="1" t="s">
        <v>6395</v>
      </c>
      <c r="C1599" s="1" t="s">
        <v>6396</v>
      </c>
      <c r="D1599" s="1" t="str">
        <f>TRIM(CLEAN(Table1[[#This Row],[title]]))</f>
        <v>Pettson and Findus: The Best Christmas Ever</v>
      </c>
      <c r="E1599" s="1" t="s">
        <v>13</v>
      </c>
      <c r="F1599" s="1" t="s">
        <v>6397</v>
      </c>
      <c r="G1599" s="12">
        <v>2016</v>
      </c>
      <c r="H1599" s="4" t="str">
        <f ca="1">IF(Table1[[#This Row],[release_year]]&gt;YEAR(TODAY()) - 50,"Yes", "No")</f>
        <v>Yes</v>
      </c>
      <c r="I1599"/>
      <c r="J1599" t="str">
        <f>IF(Table1[[#This Row],[age_certification]] = "","Not Rated",Table1[[#This Row],[age_certification]])</f>
        <v>Not Rated</v>
      </c>
      <c r="K1599" s="18">
        <v>82</v>
      </c>
      <c r="L1599" s="9" t="s">
        <v>6398</v>
      </c>
      <c r="M1599" s="11">
        <v>5.5</v>
      </c>
      <c r="N1599" s="12">
        <v>353</v>
      </c>
      <c r="O1599" t="str">
        <f>IF(Table1[[#This Row],[imdb_votes]]&gt;100000, "popular", "not popular")</f>
        <v>not popular</v>
      </c>
    </row>
    <row r="1600" spans="1:15" ht="15.75" customHeight="1" x14ac:dyDescent="0.3">
      <c r="A1600" s="1">
        <v>1598</v>
      </c>
      <c r="B1600" s="1" t="s">
        <v>6399</v>
      </c>
      <c r="C1600" s="1" t="s">
        <v>6400</v>
      </c>
      <c r="D1600" s="1" t="str">
        <f>TRIM(CLEAN(Table1[[#This Row],[title]]))</f>
        <v>U Turn</v>
      </c>
      <c r="E1600" s="1" t="s">
        <v>13</v>
      </c>
      <c r="F1600" s="1" t="s">
        <v>6401</v>
      </c>
      <c r="G1600" s="12">
        <v>2016</v>
      </c>
      <c r="H1600" s="4" t="str">
        <f ca="1">IF(Table1[[#This Row],[release_year]]&gt;YEAR(TODAY()) - 50,"Yes", "No")</f>
        <v>Yes</v>
      </c>
      <c r="I1600" s="1" t="s">
        <v>15</v>
      </c>
      <c r="J1600" s="1" t="str">
        <f>IF(Table1[[#This Row],[age_certification]] = "","Not Rated",Table1[[#This Row],[age_certification]])</f>
        <v>R</v>
      </c>
      <c r="K1600" s="18">
        <v>120</v>
      </c>
      <c r="L1600" s="9" t="s">
        <v>6402</v>
      </c>
      <c r="M1600" s="11">
        <v>7.5</v>
      </c>
      <c r="N1600" s="12">
        <v>3310</v>
      </c>
      <c r="O1600" t="str">
        <f>IF(Table1[[#This Row],[imdb_votes]]&gt;100000, "popular", "not popular")</f>
        <v>not popular</v>
      </c>
    </row>
    <row r="1601" spans="1:15" ht="15.75" customHeight="1" x14ac:dyDescent="0.3">
      <c r="A1601" s="1">
        <v>1599</v>
      </c>
      <c r="B1601" s="1" t="s">
        <v>6403</v>
      </c>
      <c r="C1601" s="1" t="s">
        <v>6404</v>
      </c>
      <c r="D1601" s="1" t="str">
        <f>TRIM(CLEAN(Table1[[#This Row],[title]]))</f>
        <v>28 Faces of the Moon</v>
      </c>
      <c r="E1601" s="1" t="s">
        <v>32</v>
      </c>
      <c r="F1601" s="1" t="s">
        <v>6405</v>
      </c>
      <c r="G1601" s="12">
        <v>2016</v>
      </c>
      <c r="H1601" s="4" t="str">
        <f ca="1">IF(Table1[[#This Row],[release_year]]&gt;YEAR(TODAY()) - 50,"Yes", "No")</f>
        <v>Yes</v>
      </c>
      <c r="I1601" s="1" t="s">
        <v>34</v>
      </c>
      <c r="J1601" s="1" t="str">
        <f>IF(Table1[[#This Row],[age_certification]] = "","Not Rated",Table1[[#This Row],[age_certification]])</f>
        <v>TV-14</v>
      </c>
      <c r="K1601" s="18">
        <v>18</v>
      </c>
      <c r="L1601" s="9" t="s">
        <v>6406</v>
      </c>
      <c r="M1601" s="11">
        <v>6.4</v>
      </c>
      <c r="N1601" s="12">
        <v>25</v>
      </c>
      <c r="O1601" t="str">
        <f>IF(Table1[[#This Row],[imdb_votes]]&gt;100000, "popular", "not popular")</f>
        <v>not popular</v>
      </c>
    </row>
    <row r="1602" spans="1:15" ht="15.75" customHeight="1" x14ac:dyDescent="0.3">
      <c r="A1602" s="1">
        <v>1600</v>
      </c>
      <c r="B1602" s="1" t="s">
        <v>6407</v>
      </c>
      <c r="C1602" s="1" t="s">
        <v>6408</v>
      </c>
      <c r="D1602" s="1" t="str">
        <f>TRIM(CLEAN(Table1[[#This Row],[title]]))</f>
        <v>I Love You</v>
      </c>
      <c r="E1602" s="1" t="s">
        <v>13</v>
      </c>
      <c r="F1602" s="1" t="s">
        <v>6409</v>
      </c>
      <c r="G1602" s="12">
        <v>2016</v>
      </c>
      <c r="H1602" s="4" t="str">
        <f ca="1">IF(Table1[[#This Row],[release_year]]&gt;YEAR(TODAY()) - 50,"Yes", "No")</f>
        <v>Yes</v>
      </c>
      <c r="I1602"/>
      <c r="J1602" t="str">
        <f>IF(Table1[[#This Row],[age_certification]] = "","Not Rated",Table1[[#This Row],[age_certification]])</f>
        <v>Not Rated</v>
      </c>
      <c r="K1602" s="18">
        <v>98</v>
      </c>
      <c r="L1602" s="9" t="s">
        <v>6410</v>
      </c>
      <c r="M1602" s="11">
        <v>4.7</v>
      </c>
      <c r="N1602" s="12">
        <v>983</v>
      </c>
      <c r="O1602" t="str">
        <f>IF(Table1[[#This Row],[imdb_votes]]&gt;100000, "popular", "not popular")</f>
        <v>not popular</v>
      </c>
    </row>
    <row r="1603" spans="1:15" ht="15.75" customHeight="1" x14ac:dyDescent="0.3">
      <c r="A1603" s="1">
        <v>1601</v>
      </c>
      <c r="B1603" s="1" t="s">
        <v>6411</v>
      </c>
      <c r="C1603" s="1" t="s">
        <v>6412</v>
      </c>
      <c r="D1603" s="1" t="str">
        <f>TRIM(CLEAN(Table1[[#This Row],[title]]))</f>
        <v>Ordinary People</v>
      </c>
      <c r="E1603" s="1" t="s">
        <v>13</v>
      </c>
      <c r="F1603" s="1" t="s">
        <v>6413</v>
      </c>
      <c r="G1603" s="12">
        <v>2016</v>
      </c>
      <c r="H1603" s="4" t="str">
        <f ca="1">IF(Table1[[#This Row],[release_year]]&gt;YEAR(TODAY()) - 50,"Yes", "No")</f>
        <v>Yes</v>
      </c>
      <c r="I1603"/>
      <c r="J1603" t="str">
        <f>IF(Table1[[#This Row],[age_certification]] = "","Not Rated",Table1[[#This Row],[age_certification]])</f>
        <v>Not Rated</v>
      </c>
      <c r="K1603" s="18">
        <v>107</v>
      </c>
      <c r="L1603" s="9" t="s">
        <v>6414</v>
      </c>
      <c r="M1603" s="11">
        <v>7.3</v>
      </c>
      <c r="N1603" s="12">
        <v>498</v>
      </c>
      <c r="O1603" t="str">
        <f>IF(Table1[[#This Row],[imdb_votes]]&gt;100000, "popular", "not popular")</f>
        <v>not popular</v>
      </c>
    </row>
    <row r="1604" spans="1:15" ht="15.75" customHeight="1" x14ac:dyDescent="0.3">
      <c r="A1604" s="1">
        <v>1602</v>
      </c>
      <c r="B1604" s="1" t="s">
        <v>6415</v>
      </c>
      <c r="C1604" s="1" t="s">
        <v>6416</v>
      </c>
      <c r="D1604" s="1" t="str">
        <f>TRIM(CLEAN(Table1[[#This Row],[title]]))</f>
        <v>Poshter Girl</v>
      </c>
      <c r="E1604" s="1" t="s">
        <v>13</v>
      </c>
      <c r="F1604" s="1" t="s">
        <v>6417</v>
      </c>
      <c r="G1604" s="12">
        <v>2016</v>
      </c>
      <c r="H1604" s="4" t="str">
        <f ca="1">IF(Table1[[#This Row],[release_year]]&gt;YEAR(TODAY()) - 50,"Yes", "No")</f>
        <v>Yes</v>
      </c>
      <c r="I1604" s="1" t="s">
        <v>56</v>
      </c>
      <c r="J1604" s="1" t="str">
        <f>IF(Table1[[#This Row],[age_certification]] = "","Not Rated",Table1[[#This Row],[age_certification]])</f>
        <v>PG-13</v>
      </c>
      <c r="K1604" s="18">
        <v>140</v>
      </c>
      <c r="L1604" s="9" t="s">
        <v>6418</v>
      </c>
      <c r="M1604" s="11">
        <v>6.6</v>
      </c>
      <c r="N1604" s="12">
        <v>328</v>
      </c>
      <c r="O1604" t="str">
        <f>IF(Table1[[#This Row],[imdb_votes]]&gt;100000, "popular", "not popular")</f>
        <v>not popular</v>
      </c>
    </row>
    <row r="1605" spans="1:15" ht="15.75" customHeight="1" x14ac:dyDescent="0.3">
      <c r="A1605" s="1">
        <v>1603</v>
      </c>
      <c r="B1605" s="1" t="s">
        <v>6419</v>
      </c>
      <c r="C1605" s="1" t="s">
        <v>6420</v>
      </c>
      <c r="D1605" s="1" t="str">
        <f>TRIM(CLEAN(Table1[[#This Row],[title]]))</f>
        <v>The Creative Indians</v>
      </c>
      <c r="E1605" s="1" t="s">
        <v>32</v>
      </c>
      <c r="F1605" s="1" t="s">
        <v>6421</v>
      </c>
      <c r="G1605" s="12">
        <v>2016</v>
      </c>
      <c r="H1605" s="4" t="str">
        <f ca="1">IF(Table1[[#This Row],[release_year]]&gt;YEAR(TODAY()) - 50,"Yes", "No")</f>
        <v>Yes</v>
      </c>
      <c r="I1605" s="1" t="s">
        <v>132</v>
      </c>
      <c r="J1605" s="1" t="str">
        <f>IF(Table1[[#This Row],[age_certification]] = "","Not Rated",Table1[[#This Row],[age_certification]])</f>
        <v>TV-MA</v>
      </c>
      <c r="K1605" s="18">
        <v>28</v>
      </c>
      <c r="L1605" s="9" t="s">
        <v>6422</v>
      </c>
      <c r="M1605" s="11">
        <v>8.3000000000000007</v>
      </c>
      <c r="N1605" s="12">
        <v>45</v>
      </c>
      <c r="O1605" t="str">
        <f>IF(Table1[[#This Row],[imdb_votes]]&gt;100000, "popular", "not popular")</f>
        <v>not popular</v>
      </c>
    </row>
    <row r="1606" spans="1:15" ht="15.75" customHeight="1" x14ac:dyDescent="0.3">
      <c r="A1606" s="1">
        <v>1604</v>
      </c>
      <c r="B1606" s="1" t="s">
        <v>6423</v>
      </c>
      <c r="C1606" s="1" t="s">
        <v>6424</v>
      </c>
      <c r="D1606" s="1" t="str">
        <f>TRIM(CLEAN(Table1[[#This Row],[title]]))</f>
        <v>Shaandaar</v>
      </c>
      <c r="E1606" s="1" t="s">
        <v>13</v>
      </c>
      <c r="F1606" s="1" t="s">
        <v>6425</v>
      </c>
      <c r="G1606" s="12">
        <v>2015</v>
      </c>
      <c r="H1606" s="4" t="str">
        <f ca="1">IF(Table1[[#This Row],[release_year]]&gt;YEAR(TODAY()) - 50,"Yes", "No")</f>
        <v>Yes</v>
      </c>
      <c r="I1606" s="1" t="s">
        <v>56</v>
      </c>
      <c r="J1606" s="1" t="str">
        <f>IF(Table1[[#This Row],[age_certification]] = "","Not Rated",Table1[[#This Row],[age_certification]])</f>
        <v>PG-13</v>
      </c>
      <c r="K1606" s="18">
        <v>144</v>
      </c>
      <c r="L1606" s="9" t="s">
        <v>6426</v>
      </c>
      <c r="M1606" s="11">
        <v>3.6</v>
      </c>
      <c r="N1606" s="12">
        <v>5612</v>
      </c>
      <c r="O1606" t="str">
        <f>IF(Table1[[#This Row],[imdb_votes]]&gt;100000, "popular", "not popular")</f>
        <v>not popular</v>
      </c>
    </row>
    <row r="1607" spans="1:15" ht="15.75" customHeight="1" x14ac:dyDescent="0.3">
      <c r="A1607" s="1">
        <v>1605</v>
      </c>
      <c r="B1607" s="1" t="s">
        <v>6427</v>
      </c>
      <c r="C1607" s="1" t="s">
        <v>6428</v>
      </c>
      <c r="D1607" s="1" t="str">
        <f>TRIM(CLEAN(Table1[[#This Row],[title]]))</f>
        <v>Kazoops!</v>
      </c>
      <c r="E1607" s="1" t="s">
        <v>32</v>
      </c>
      <c r="F1607" s="1" t="s">
        <v>6429</v>
      </c>
      <c r="G1607" s="12">
        <v>2016</v>
      </c>
      <c r="H1607" s="4" t="str">
        <f ca="1">IF(Table1[[#This Row],[release_year]]&gt;YEAR(TODAY()) - 50,"Yes", "No")</f>
        <v>Yes</v>
      </c>
      <c r="I1607"/>
      <c r="J1607" t="str">
        <f>IF(Table1[[#This Row],[age_certification]] = "","Not Rated",Table1[[#This Row],[age_certification]])</f>
        <v>Not Rated</v>
      </c>
      <c r="K1607" s="18">
        <v>11</v>
      </c>
      <c r="L1607" s="9" t="s">
        <v>6430</v>
      </c>
      <c r="M1607" s="11">
        <v>7.5</v>
      </c>
      <c r="N1607" s="12">
        <v>122</v>
      </c>
      <c r="O1607" t="str">
        <f>IF(Table1[[#This Row],[imdb_votes]]&gt;100000, "popular", "not popular")</f>
        <v>not popular</v>
      </c>
    </row>
    <row r="1608" spans="1:15" ht="15.75" customHeight="1" x14ac:dyDescent="0.3">
      <c r="A1608" s="1">
        <v>1606</v>
      </c>
      <c r="B1608" s="1" t="s">
        <v>6431</v>
      </c>
      <c r="C1608" s="1" t="s">
        <v>6432</v>
      </c>
      <c r="D1608" s="1" t="str">
        <f>TRIM(CLEAN(Table1[[#This Row],[title]]))</f>
        <v>Bottersnikes &amp; Gumbles</v>
      </c>
      <c r="E1608" s="1" t="s">
        <v>32</v>
      </c>
      <c r="F1608" s="1" t="s">
        <v>6433</v>
      </c>
      <c r="G1608" s="12">
        <v>2016</v>
      </c>
      <c r="H1608" s="4" t="str">
        <f ca="1">IF(Table1[[#This Row],[release_year]]&gt;YEAR(TODAY()) - 50,"Yes", "No")</f>
        <v>Yes</v>
      </c>
      <c r="I1608" s="1" t="s">
        <v>423</v>
      </c>
      <c r="J1608" s="1" t="str">
        <f>IF(Table1[[#This Row],[age_certification]] = "","Not Rated",Table1[[#This Row],[age_certification]])</f>
        <v>TV-Y7</v>
      </c>
      <c r="K1608" s="18">
        <v>13</v>
      </c>
      <c r="L1608" s="9" t="s">
        <v>6434</v>
      </c>
      <c r="M1608" s="11">
        <v>5.0999999999999996</v>
      </c>
      <c r="N1608" s="12">
        <v>47</v>
      </c>
      <c r="O1608" t="str">
        <f>IF(Table1[[#This Row],[imdb_votes]]&gt;100000, "popular", "not popular")</f>
        <v>not popular</v>
      </c>
    </row>
    <row r="1609" spans="1:15" ht="15.75" customHeight="1" x14ac:dyDescent="0.3">
      <c r="A1609" s="1">
        <v>1607</v>
      </c>
      <c r="B1609" s="1" t="s">
        <v>6435</v>
      </c>
      <c r="C1609" s="1" t="s">
        <v>6436</v>
      </c>
      <c r="D1609" s="1" t="str">
        <f>TRIM(CLEAN(Table1[[#This Row],[title]]))</f>
        <v>Hawaizaada</v>
      </c>
      <c r="E1609" s="1" t="s">
        <v>13</v>
      </c>
      <c r="F1609" s="1" t="s">
        <v>6437</v>
      </c>
      <c r="G1609" s="12">
        <v>2015</v>
      </c>
      <c r="H1609" s="4" t="str">
        <f ca="1">IF(Table1[[#This Row],[release_year]]&gt;YEAR(TODAY()) - 50,"Yes", "No")</f>
        <v>Yes</v>
      </c>
      <c r="I1609" s="1" t="s">
        <v>20</v>
      </c>
      <c r="J1609" s="1" t="str">
        <f>IF(Table1[[#This Row],[age_certification]] = "","Not Rated",Table1[[#This Row],[age_certification]])</f>
        <v>PG</v>
      </c>
      <c r="K1609" s="18">
        <v>157</v>
      </c>
      <c r="L1609" s="9" t="s">
        <v>6438</v>
      </c>
      <c r="M1609" s="11">
        <v>5.6</v>
      </c>
      <c r="N1609" s="12">
        <v>1910</v>
      </c>
      <c r="O1609" t="str">
        <f>IF(Table1[[#This Row],[imdb_votes]]&gt;100000, "popular", "not popular")</f>
        <v>not popular</v>
      </c>
    </row>
    <row r="1610" spans="1:15" ht="15.75" customHeight="1" x14ac:dyDescent="0.3">
      <c r="A1610" s="1">
        <v>1608</v>
      </c>
      <c r="B1610" s="1" t="s">
        <v>6439</v>
      </c>
      <c r="C1610" s="1" t="s">
        <v>6440</v>
      </c>
      <c r="D1610" s="1" t="str">
        <f>TRIM(CLEAN(Table1[[#This Row],[title]]))</f>
        <v>Fangbone!</v>
      </c>
      <c r="E1610" s="1" t="s">
        <v>32</v>
      </c>
      <c r="F1610" s="1" t="s">
        <v>6441</v>
      </c>
      <c r="G1610" s="12">
        <v>2016</v>
      </c>
      <c r="H1610" s="4" t="str">
        <f ca="1">IF(Table1[[#This Row],[release_year]]&gt;YEAR(TODAY()) - 50,"Yes", "No")</f>
        <v>Yes</v>
      </c>
      <c r="I1610" s="1" t="s">
        <v>193</v>
      </c>
      <c r="J1610" s="1" t="str">
        <f>IF(Table1[[#This Row],[age_certification]] = "","Not Rated",Table1[[#This Row],[age_certification]])</f>
        <v>TV-PG</v>
      </c>
      <c r="K1610" s="18">
        <v>22</v>
      </c>
      <c r="L1610" s="9" t="s">
        <v>6442</v>
      </c>
      <c r="M1610" s="11">
        <v>6.2</v>
      </c>
      <c r="N1610" s="12">
        <v>312</v>
      </c>
      <c r="O1610" t="str">
        <f>IF(Table1[[#This Row],[imdb_votes]]&gt;100000, "popular", "not popular")</f>
        <v>not popular</v>
      </c>
    </row>
    <row r="1611" spans="1:15" ht="15.75" customHeight="1" x14ac:dyDescent="0.3">
      <c r="A1611" s="1">
        <v>1609</v>
      </c>
      <c r="B1611" s="1" t="s">
        <v>6443</v>
      </c>
      <c r="C1611" s="1" t="s">
        <v>6444</v>
      </c>
      <c r="D1611" s="1" t="str">
        <f>TRIM(CLEAN(Table1[[#This Row],[title]]))</f>
        <v>Very Big Shot</v>
      </c>
      <c r="E1611" s="1" t="s">
        <v>13</v>
      </c>
      <c r="F1611" s="1" t="s">
        <v>6445</v>
      </c>
      <c r="G1611" s="12">
        <v>2015</v>
      </c>
      <c r="H1611" s="4" t="str">
        <f ca="1">IF(Table1[[#This Row],[release_year]]&gt;YEAR(TODAY()) - 50,"Yes", "No")</f>
        <v>Yes</v>
      </c>
      <c r="I1611" s="1" t="s">
        <v>15</v>
      </c>
      <c r="J1611" s="1" t="str">
        <f>IF(Table1[[#This Row],[age_certification]] = "","Not Rated",Table1[[#This Row],[age_certification]])</f>
        <v>R</v>
      </c>
      <c r="K1611" s="18">
        <v>107</v>
      </c>
      <c r="L1611" s="9" t="s">
        <v>6446</v>
      </c>
      <c r="M1611" s="11">
        <v>7.1</v>
      </c>
      <c r="N1611" s="12">
        <v>1395</v>
      </c>
      <c r="O1611" t="str">
        <f>IF(Table1[[#This Row],[imdb_votes]]&gt;100000, "popular", "not popular")</f>
        <v>not popular</v>
      </c>
    </row>
    <row r="1612" spans="1:15" ht="15.75" customHeight="1" x14ac:dyDescent="0.3">
      <c r="A1612" s="1">
        <v>1610</v>
      </c>
      <c r="B1612" s="1" t="s">
        <v>6447</v>
      </c>
      <c r="C1612" s="1" t="s">
        <v>6448</v>
      </c>
      <c r="D1612" s="1" t="str">
        <f>TRIM(CLEAN(Table1[[#This Row],[title]]))</f>
        <v>Joe Rogan: Triggered</v>
      </c>
      <c r="E1612" s="1" t="s">
        <v>13</v>
      </c>
      <c r="F1612" s="1" t="s">
        <v>6449</v>
      </c>
      <c r="G1612" s="12">
        <v>2016</v>
      </c>
      <c r="H1612" s="4" t="str">
        <f ca="1">IF(Table1[[#This Row],[release_year]]&gt;YEAR(TODAY()) - 50,"Yes", "No")</f>
        <v>Yes</v>
      </c>
      <c r="I1612"/>
      <c r="J1612" t="str">
        <f>IF(Table1[[#This Row],[age_certification]] = "","Not Rated",Table1[[#This Row],[age_certification]])</f>
        <v>Not Rated</v>
      </c>
      <c r="K1612" s="18">
        <v>63</v>
      </c>
      <c r="L1612" s="9" t="s">
        <v>6450</v>
      </c>
      <c r="M1612" s="11">
        <v>7.4</v>
      </c>
      <c r="N1612" s="12">
        <v>4447</v>
      </c>
      <c r="O1612" t="str">
        <f>IF(Table1[[#This Row],[imdb_votes]]&gt;100000, "popular", "not popular")</f>
        <v>not popular</v>
      </c>
    </row>
    <row r="1613" spans="1:15" ht="15.75" customHeight="1" x14ac:dyDescent="0.3">
      <c r="A1613" s="1">
        <v>1611</v>
      </c>
      <c r="B1613" s="1" t="s">
        <v>6451</v>
      </c>
      <c r="C1613" s="1" t="s">
        <v>6452</v>
      </c>
      <c r="D1613" s="1" t="str">
        <f>TRIM(CLEAN(Table1[[#This Row],[title]]))</f>
        <v>X: Past Is Present</v>
      </c>
      <c r="E1613" s="1" t="s">
        <v>13</v>
      </c>
      <c r="F1613" s="1" t="s">
        <v>6453</v>
      </c>
      <c r="G1613" s="12">
        <v>2015</v>
      </c>
      <c r="H1613" s="4" t="str">
        <f ca="1">IF(Table1[[#This Row],[release_year]]&gt;YEAR(TODAY()) - 50,"Yes", "No")</f>
        <v>Yes</v>
      </c>
      <c r="I1613" s="1" t="s">
        <v>56</v>
      </c>
      <c r="J1613" s="1" t="str">
        <f>IF(Table1[[#This Row],[age_certification]] = "","Not Rated",Table1[[#This Row],[age_certification]])</f>
        <v>PG-13</v>
      </c>
      <c r="K1613" s="18">
        <v>105</v>
      </c>
      <c r="L1613" s="9" t="s">
        <v>6454</v>
      </c>
      <c r="M1613" s="11">
        <v>5.0999999999999996</v>
      </c>
      <c r="N1613" s="12">
        <v>699</v>
      </c>
      <c r="O1613" t="str">
        <f>IF(Table1[[#This Row],[imdb_votes]]&gt;100000, "popular", "not popular")</f>
        <v>not popular</v>
      </c>
    </row>
    <row r="1614" spans="1:15" ht="15.75" customHeight="1" x14ac:dyDescent="0.3">
      <c r="A1614" s="1">
        <v>1612</v>
      </c>
      <c r="B1614" s="1" t="s">
        <v>6455</v>
      </c>
      <c r="C1614" s="1" t="s">
        <v>6456</v>
      </c>
      <c r="D1614" s="1" t="str">
        <f>TRIM(CLEAN(Table1[[#This Row],[title]]))</f>
        <v>David Cross: Making America Great Again</v>
      </c>
      <c r="E1614" s="1" t="s">
        <v>13</v>
      </c>
      <c r="F1614" s="1" t="s">
        <v>6457</v>
      </c>
      <c r="G1614" s="12">
        <v>2016</v>
      </c>
      <c r="H1614" s="4" t="str">
        <f ca="1">IF(Table1[[#This Row],[release_year]]&gt;YEAR(TODAY()) - 50,"Yes", "No")</f>
        <v>Yes</v>
      </c>
      <c r="I1614"/>
      <c r="J1614" t="str">
        <f>IF(Table1[[#This Row],[age_certification]] = "","Not Rated",Table1[[#This Row],[age_certification]])</f>
        <v>Not Rated</v>
      </c>
      <c r="K1614" s="18">
        <v>74</v>
      </c>
      <c r="L1614" s="9" t="s">
        <v>6458</v>
      </c>
      <c r="M1614" s="11">
        <v>6.4</v>
      </c>
      <c r="N1614" s="12">
        <v>1647</v>
      </c>
      <c r="O1614" t="str">
        <f>IF(Table1[[#This Row],[imdb_votes]]&gt;100000, "popular", "not popular")</f>
        <v>not popular</v>
      </c>
    </row>
    <row r="1615" spans="1:15" ht="15.75" customHeight="1" x14ac:dyDescent="0.3">
      <c r="A1615" s="1">
        <v>1613</v>
      </c>
      <c r="B1615" s="1" t="s">
        <v>6459</v>
      </c>
      <c r="C1615" s="1" t="s">
        <v>6460</v>
      </c>
      <c r="D1615" s="1" t="str">
        <f>TRIM(CLEAN(Table1[[#This Row],[title]]))</f>
        <v>100 Meters</v>
      </c>
      <c r="E1615" s="1" t="s">
        <v>13</v>
      </c>
      <c r="F1615" s="1" t="s">
        <v>6461</v>
      </c>
      <c r="G1615" s="12">
        <v>2016</v>
      </c>
      <c r="H1615" s="4" t="str">
        <f ca="1">IF(Table1[[#This Row],[release_year]]&gt;YEAR(TODAY()) - 50,"Yes", "No")</f>
        <v>Yes</v>
      </c>
      <c r="I1615"/>
      <c r="J1615" t="str">
        <f>IF(Table1[[#This Row],[age_certification]] = "","Not Rated",Table1[[#This Row],[age_certification]])</f>
        <v>Not Rated</v>
      </c>
      <c r="K1615" s="18">
        <v>108</v>
      </c>
      <c r="L1615" s="9" t="s">
        <v>6462</v>
      </c>
      <c r="M1615" s="11">
        <v>7.5</v>
      </c>
      <c r="N1615" s="12">
        <v>6167</v>
      </c>
      <c r="O1615" t="str">
        <f>IF(Table1[[#This Row],[imdb_votes]]&gt;100000, "popular", "not popular")</f>
        <v>not popular</v>
      </c>
    </row>
    <row r="1616" spans="1:15" ht="15.75" customHeight="1" x14ac:dyDescent="0.3">
      <c r="A1616" s="1">
        <v>1614</v>
      </c>
      <c r="B1616" s="1" t="s">
        <v>6463</v>
      </c>
      <c r="C1616" s="1" t="s">
        <v>6464</v>
      </c>
      <c r="D1616" s="1" t="str">
        <f>TRIM(CLEAN(Table1[[#This Row],[title]]))</f>
        <v>Iliza Shlesinger: Confirmed Kills</v>
      </c>
      <c r="E1616" s="1" t="s">
        <v>13</v>
      </c>
      <c r="F1616" s="1" t="s">
        <v>6465</v>
      </c>
      <c r="G1616" s="12">
        <v>2016</v>
      </c>
      <c r="H1616" s="4" t="str">
        <f ca="1">IF(Table1[[#This Row],[release_year]]&gt;YEAR(TODAY()) - 50,"Yes", "No")</f>
        <v>Yes</v>
      </c>
      <c r="I1616"/>
      <c r="J1616" t="str">
        <f>IF(Table1[[#This Row],[age_certification]] = "","Not Rated",Table1[[#This Row],[age_certification]])</f>
        <v>Not Rated</v>
      </c>
      <c r="K1616" s="18">
        <v>77</v>
      </c>
      <c r="L1616" s="9" t="s">
        <v>6466</v>
      </c>
      <c r="M1616" s="11">
        <v>6.6</v>
      </c>
      <c r="N1616" s="12">
        <v>2865</v>
      </c>
      <c r="O1616" t="str">
        <f>IF(Table1[[#This Row],[imdb_votes]]&gt;100000, "popular", "not popular")</f>
        <v>not popular</v>
      </c>
    </row>
    <row r="1617" spans="1:15" ht="15.75" customHeight="1" x14ac:dyDescent="0.3">
      <c r="A1617" s="1">
        <v>1615</v>
      </c>
      <c r="B1617" s="1" t="s">
        <v>6467</v>
      </c>
      <c r="C1617" s="1" t="s">
        <v>6468</v>
      </c>
      <c r="D1617" s="1" t="str">
        <f>TRIM(CLEAN(Table1[[#This Row],[title]]))</f>
        <v>Breaking the Bank</v>
      </c>
      <c r="E1617" s="1" t="s">
        <v>13</v>
      </c>
      <c r="F1617" s="1" t="s">
        <v>6469</v>
      </c>
      <c r="G1617" s="12">
        <v>2016</v>
      </c>
      <c r="H1617" s="4" t="str">
        <f ca="1">IF(Table1[[#This Row],[release_year]]&gt;YEAR(TODAY()) - 50,"Yes", "No")</f>
        <v>Yes</v>
      </c>
      <c r="I1617"/>
      <c r="J1617" t="str">
        <f>IF(Table1[[#This Row],[age_certification]] = "","Not Rated",Table1[[#This Row],[age_certification]])</f>
        <v>Not Rated</v>
      </c>
      <c r="K1617" s="18">
        <v>106</v>
      </c>
      <c r="L1617" s="9" t="s">
        <v>6470</v>
      </c>
      <c r="M1617" s="11">
        <v>4.8</v>
      </c>
      <c r="N1617" s="12">
        <v>928</v>
      </c>
      <c r="O1617" t="str">
        <f>IF(Table1[[#This Row],[imdb_votes]]&gt;100000, "popular", "not popular")</f>
        <v>not popular</v>
      </c>
    </row>
    <row r="1618" spans="1:15" ht="15.75" customHeight="1" x14ac:dyDescent="0.3">
      <c r="A1618" s="1">
        <v>1616</v>
      </c>
      <c r="B1618" s="1" t="s">
        <v>6471</v>
      </c>
      <c r="C1618" s="1" t="s">
        <v>6472</v>
      </c>
      <c r="D1618" s="1" t="str">
        <f>TRIM(CLEAN(Table1[[#This Row],[title]]))</f>
        <v>Hannibal Buress: Comedy Camisado</v>
      </c>
      <c r="E1618" s="1" t="s">
        <v>13</v>
      </c>
      <c r="F1618" s="1" t="s">
        <v>6473</v>
      </c>
      <c r="G1618" s="12">
        <v>2016</v>
      </c>
      <c r="H1618" s="4" t="str">
        <f ca="1">IF(Table1[[#This Row],[release_year]]&gt;YEAR(TODAY()) - 50,"Yes", "No")</f>
        <v>Yes</v>
      </c>
      <c r="I1618" s="1" t="s">
        <v>15</v>
      </c>
      <c r="J1618" s="1" t="str">
        <f>IF(Table1[[#This Row],[age_certification]] = "","Not Rated",Table1[[#This Row],[age_certification]])</f>
        <v>R</v>
      </c>
      <c r="K1618" s="18">
        <v>67</v>
      </c>
      <c r="L1618" s="9" t="s">
        <v>6474</v>
      </c>
      <c r="M1618" s="11">
        <v>6.6</v>
      </c>
      <c r="N1618" s="12">
        <v>1517</v>
      </c>
      <c r="O1618" t="str">
        <f>IF(Table1[[#This Row],[imdb_votes]]&gt;100000, "popular", "not popular")</f>
        <v>not popular</v>
      </c>
    </row>
    <row r="1619" spans="1:15" ht="15.75" customHeight="1" x14ac:dyDescent="0.3">
      <c r="A1619" s="1">
        <v>1617</v>
      </c>
      <c r="B1619" s="1" t="s">
        <v>6475</v>
      </c>
      <c r="C1619" s="1" t="s">
        <v>6476</v>
      </c>
      <c r="D1619" s="1" t="str">
        <f>TRIM(CLEAN(Table1[[#This Row],[title]]))</f>
        <v>Bangistan</v>
      </c>
      <c r="E1619" s="1" t="s">
        <v>13</v>
      </c>
      <c r="F1619" s="1" t="s">
        <v>6477</v>
      </c>
      <c r="G1619" s="12">
        <v>2015</v>
      </c>
      <c r="H1619" s="4" t="str">
        <f ca="1">IF(Table1[[#This Row],[release_year]]&gt;YEAR(TODAY()) - 50,"Yes", "No")</f>
        <v>Yes</v>
      </c>
      <c r="I1619" s="1" t="s">
        <v>56</v>
      </c>
      <c r="J1619" s="1" t="str">
        <f>IF(Table1[[#This Row],[age_certification]] = "","Not Rated",Table1[[#This Row],[age_certification]])</f>
        <v>PG-13</v>
      </c>
      <c r="K1619" s="18">
        <v>135</v>
      </c>
      <c r="L1619" s="9" t="s">
        <v>6478</v>
      </c>
      <c r="M1619" s="11">
        <v>4.5</v>
      </c>
      <c r="N1619" s="12">
        <v>1273</v>
      </c>
      <c r="O1619" t="str">
        <f>IF(Table1[[#This Row],[imdb_votes]]&gt;100000, "popular", "not popular")</f>
        <v>not popular</v>
      </c>
    </row>
    <row r="1620" spans="1:15" ht="15.75" customHeight="1" x14ac:dyDescent="0.3">
      <c r="A1620" s="1">
        <v>1618</v>
      </c>
      <c r="B1620" s="1" t="s">
        <v>6479</v>
      </c>
      <c r="C1620" s="1" t="s">
        <v>6480</v>
      </c>
      <c r="D1620" s="1" t="str">
        <f>TRIM(CLEAN(Table1[[#This Row],[title]]))</f>
        <v>Lang Tong</v>
      </c>
      <c r="E1620" s="1" t="s">
        <v>13</v>
      </c>
      <c r="F1620" s="1" t="s">
        <v>6481</v>
      </c>
      <c r="G1620" s="12">
        <v>2015</v>
      </c>
      <c r="H1620" s="4" t="str">
        <f ca="1">IF(Table1[[#This Row],[release_year]]&gt;YEAR(TODAY()) - 50,"Yes", "No")</f>
        <v>Yes</v>
      </c>
      <c r="I1620"/>
      <c r="J1620" t="str">
        <f>IF(Table1[[#This Row],[age_certification]] = "","Not Rated",Table1[[#This Row],[age_certification]])</f>
        <v>Not Rated</v>
      </c>
      <c r="K1620" s="18">
        <v>83</v>
      </c>
      <c r="L1620" s="9" t="s">
        <v>6482</v>
      </c>
      <c r="M1620" s="11">
        <v>4.8</v>
      </c>
      <c r="N1620" s="12">
        <v>307</v>
      </c>
      <c r="O1620" t="str">
        <f>IF(Table1[[#This Row],[imdb_votes]]&gt;100000, "popular", "not popular")</f>
        <v>not popular</v>
      </c>
    </row>
    <row r="1621" spans="1:15" ht="15.75" customHeight="1" x14ac:dyDescent="0.3">
      <c r="A1621" s="1">
        <v>1619</v>
      </c>
      <c r="B1621" s="1" t="s">
        <v>6483</v>
      </c>
      <c r="C1621" s="1" t="s">
        <v>6484</v>
      </c>
      <c r="D1621" s="1" t="str">
        <f>TRIM(CLEAN(Table1[[#This Row],[title]]))</f>
        <v>Trailer Park Boys: Drunk, High and Unemployed: Live In Austin</v>
      </c>
      <c r="E1621" s="1" t="s">
        <v>13</v>
      </c>
      <c r="F1621" s="1" t="s">
        <v>6485</v>
      </c>
      <c r="G1621" s="12">
        <v>2015</v>
      </c>
      <c r="H1621" s="4" t="str">
        <f ca="1">IF(Table1[[#This Row],[release_year]]&gt;YEAR(TODAY()) - 50,"Yes", "No")</f>
        <v>Yes</v>
      </c>
      <c r="I1621"/>
      <c r="J1621" t="str">
        <f>IF(Table1[[#This Row],[age_certification]] = "","Not Rated",Table1[[#This Row],[age_certification]])</f>
        <v>Not Rated</v>
      </c>
      <c r="K1621" s="18">
        <v>74</v>
      </c>
      <c r="L1621" s="9" t="s">
        <v>6486</v>
      </c>
      <c r="M1621" s="11">
        <v>6.5</v>
      </c>
      <c r="N1621" s="12">
        <v>1036</v>
      </c>
      <c r="O1621" t="str">
        <f>IF(Table1[[#This Row],[imdb_votes]]&gt;100000, "popular", "not popular")</f>
        <v>not popular</v>
      </c>
    </row>
    <row r="1622" spans="1:15" ht="15.75" customHeight="1" x14ac:dyDescent="0.3">
      <c r="A1622" s="1">
        <v>1620</v>
      </c>
      <c r="B1622" s="1" t="s">
        <v>6487</v>
      </c>
      <c r="C1622" s="1" t="s">
        <v>6488</v>
      </c>
      <c r="D1622" s="1" t="str">
        <f>TRIM(CLEAN(Table1[[#This Row],[title]]))</f>
        <v>Kiss of Life</v>
      </c>
      <c r="E1622" s="1" t="s">
        <v>13</v>
      </c>
      <c r="F1622" s="1" t="s">
        <v>6489</v>
      </c>
      <c r="G1622" s="12">
        <v>2015</v>
      </c>
      <c r="H1622" s="4" t="str">
        <f ca="1">IF(Table1[[#This Row],[release_year]]&gt;YEAR(TODAY()) - 50,"Yes", "No")</f>
        <v>Yes</v>
      </c>
      <c r="I1622" s="1" t="s">
        <v>43</v>
      </c>
      <c r="J1622" s="1" t="str">
        <f>IF(Table1[[#This Row],[age_certification]] = "","Not Rated",Table1[[#This Row],[age_certification]])</f>
        <v>G</v>
      </c>
      <c r="K1622" s="18">
        <v>102</v>
      </c>
      <c r="L1622" s="9" t="s">
        <v>6490</v>
      </c>
      <c r="M1622" s="11">
        <v>5.9</v>
      </c>
      <c r="N1622" s="12">
        <v>1248</v>
      </c>
      <c r="O1622" t="str">
        <f>IF(Table1[[#This Row],[imdb_votes]]&gt;100000, "popular", "not popular")</f>
        <v>not popular</v>
      </c>
    </row>
    <row r="1623" spans="1:15" ht="15.75" customHeight="1" x14ac:dyDescent="0.3">
      <c r="A1623" s="1">
        <v>1621</v>
      </c>
      <c r="B1623" s="1" t="s">
        <v>6491</v>
      </c>
      <c r="C1623" s="1" t="s">
        <v>6492</v>
      </c>
      <c r="D1623" s="1" t="str">
        <f>TRIM(CLEAN(Table1[[#This Row],[title]]))</f>
        <v>Chasing Cameron</v>
      </c>
      <c r="E1623" s="1" t="s">
        <v>32</v>
      </c>
      <c r="F1623" s="1" t="s">
        <v>6493</v>
      </c>
      <c r="G1623" s="12">
        <v>2016</v>
      </c>
      <c r="H1623" s="4" t="str">
        <f ca="1">IF(Table1[[#This Row],[release_year]]&gt;YEAR(TODAY()) - 50,"Yes", "No")</f>
        <v>Yes</v>
      </c>
      <c r="I1623" s="1" t="s">
        <v>193</v>
      </c>
      <c r="J1623" s="1" t="str">
        <f>IF(Table1[[#This Row],[age_certification]] = "","Not Rated",Table1[[#This Row],[age_certification]])</f>
        <v>TV-PG</v>
      </c>
      <c r="K1623" s="18">
        <v>28</v>
      </c>
      <c r="L1623" s="9" t="s">
        <v>6494</v>
      </c>
      <c r="M1623" s="11">
        <v>3.8</v>
      </c>
      <c r="N1623" s="12">
        <v>501</v>
      </c>
      <c r="O1623" t="str">
        <f>IF(Table1[[#This Row],[imdb_votes]]&gt;100000, "popular", "not popular")</f>
        <v>not popular</v>
      </c>
    </row>
    <row r="1624" spans="1:15" ht="15.75" customHeight="1" x14ac:dyDescent="0.3">
      <c r="A1624" s="1">
        <v>1622</v>
      </c>
      <c r="B1624" s="1" t="s">
        <v>6495</v>
      </c>
      <c r="C1624" s="1" t="s">
        <v>6496</v>
      </c>
      <c r="D1624" s="1" t="str">
        <f>TRIM(CLEAN(Table1[[#This Row],[title]]))</f>
        <v>S Storm</v>
      </c>
      <c r="E1624" s="1" t="s">
        <v>13</v>
      </c>
      <c r="F1624" s="1" t="s">
        <v>6497</v>
      </c>
      <c r="G1624" s="12">
        <v>2016</v>
      </c>
      <c r="H1624" s="4" t="str">
        <f ca="1">IF(Table1[[#This Row],[release_year]]&gt;YEAR(TODAY()) - 50,"Yes", "No")</f>
        <v>Yes</v>
      </c>
      <c r="I1624" s="1" t="s">
        <v>56</v>
      </c>
      <c r="J1624" s="1" t="str">
        <f>IF(Table1[[#This Row],[age_certification]] = "","Not Rated",Table1[[#This Row],[age_certification]])</f>
        <v>PG-13</v>
      </c>
      <c r="K1624" s="18">
        <v>90</v>
      </c>
      <c r="L1624" s="9" t="s">
        <v>6498</v>
      </c>
      <c r="M1624" s="11">
        <v>5.2</v>
      </c>
      <c r="N1624" s="12">
        <v>697</v>
      </c>
      <c r="O1624" t="str">
        <f>IF(Table1[[#This Row],[imdb_votes]]&gt;100000, "popular", "not popular")</f>
        <v>not popular</v>
      </c>
    </row>
    <row r="1625" spans="1:15" ht="15.75" customHeight="1" x14ac:dyDescent="0.3">
      <c r="A1625" s="1">
        <v>1623</v>
      </c>
      <c r="B1625" s="1" t="s">
        <v>6499</v>
      </c>
      <c r="C1625" s="1" t="s">
        <v>6500</v>
      </c>
      <c r="D1625" s="1" t="str">
        <f>TRIM(CLEAN(Table1[[#This Row],[title]]))</f>
        <v>Theo Von: No Offense</v>
      </c>
      <c r="E1625" s="1" t="s">
        <v>13</v>
      </c>
      <c r="F1625" s="1" t="s">
        <v>6501</v>
      </c>
      <c r="G1625" s="12">
        <v>2016</v>
      </c>
      <c r="H1625" s="4" t="str">
        <f ca="1">IF(Table1[[#This Row],[release_year]]&gt;YEAR(TODAY()) - 50,"Yes", "No")</f>
        <v>Yes</v>
      </c>
      <c r="I1625"/>
      <c r="J1625" t="str">
        <f>IF(Table1[[#This Row],[age_certification]] = "","Not Rated",Table1[[#This Row],[age_certification]])</f>
        <v>Not Rated</v>
      </c>
      <c r="K1625" s="18">
        <v>65</v>
      </c>
      <c r="L1625" s="9" t="s">
        <v>6502</v>
      </c>
      <c r="M1625" s="11">
        <v>5.6</v>
      </c>
      <c r="N1625" s="12">
        <v>864</v>
      </c>
      <c r="O1625" t="str">
        <f>IF(Table1[[#This Row],[imdb_votes]]&gt;100000, "popular", "not popular")</f>
        <v>not popular</v>
      </c>
    </row>
    <row r="1626" spans="1:15" ht="15.75" customHeight="1" x14ac:dyDescent="0.3">
      <c r="A1626" s="1">
        <v>1624</v>
      </c>
      <c r="B1626" s="1" t="s">
        <v>6503</v>
      </c>
      <c r="C1626" s="1" t="s">
        <v>6504</v>
      </c>
      <c r="D1626" s="1" t="str">
        <f>TRIM(CLEAN(Table1[[#This Row],[title]]))</f>
        <v>Mike Epps: Don't Take It Personal</v>
      </c>
      <c r="E1626" s="1" t="s">
        <v>13</v>
      </c>
      <c r="F1626" s="1" t="s">
        <v>6505</v>
      </c>
      <c r="G1626" s="12">
        <v>2015</v>
      </c>
      <c r="H1626" s="4" t="str">
        <f ca="1">IF(Table1[[#This Row],[release_year]]&gt;YEAR(TODAY()) - 50,"Yes", "No")</f>
        <v>Yes</v>
      </c>
      <c r="I1626"/>
      <c r="J1626" t="str">
        <f>IF(Table1[[#This Row],[age_certification]] = "","Not Rated",Table1[[#This Row],[age_certification]])</f>
        <v>Not Rated</v>
      </c>
      <c r="K1626" s="18">
        <v>60</v>
      </c>
      <c r="L1626" s="9" t="s">
        <v>6506</v>
      </c>
      <c r="M1626" s="11">
        <v>4.4000000000000004</v>
      </c>
      <c r="N1626" s="12">
        <v>274</v>
      </c>
      <c r="O1626" t="str">
        <f>IF(Table1[[#This Row],[imdb_votes]]&gt;100000, "popular", "not popular")</f>
        <v>not popular</v>
      </c>
    </row>
    <row r="1627" spans="1:15" ht="15.75" customHeight="1" x14ac:dyDescent="0.3">
      <c r="A1627" s="1">
        <v>1625</v>
      </c>
      <c r="B1627" s="1" t="s">
        <v>6507</v>
      </c>
      <c r="C1627" s="1" t="s">
        <v>6508</v>
      </c>
      <c r="D1627" s="1" t="str">
        <f>TRIM(CLEAN(Table1[[#This Row],[title]]))</f>
        <v>Husband Factor</v>
      </c>
      <c r="E1627" s="1" t="s">
        <v>13</v>
      </c>
      <c r="F1627" s="1" t="s">
        <v>6509</v>
      </c>
      <c r="G1627" s="12">
        <v>2015</v>
      </c>
      <c r="H1627" s="4" t="str">
        <f ca="1">IF(Table1[[#This Row],[release_year]]&gt;YEAR(TODAY()) - 50,"Yes", "No")</f>
        <v>Yes</v>
      </c>
      <c r="I1627" s="1" t="s">
        <v>56</v>
      </c>
      <c r="J1627" s="1" t="str">
        <f>IF(Table1[[#This Row],[age_certification]] = "","Not Rated",Table1[[#This Row],[age_certification]])</f>
        <v>PG-13</v>
      </c>
      <c r="K1627" s="18">
        <v>108</v>
      </c>
      <c r="L1627" s="9" t="s">
        <v>6510</v>
      </c>
      <c r="M1627" s="11">
        <v>6.2</v>
      </c>
      <c r="N1627" s="12">
        <v>5031</v>
      </c>
      <c r="O1627" t="str">
        <f>IF(Table1[[#This Row],[imdb_votes]]&gt;100000, "popular", "not popular")</f>
        <v>not popular</v>
      </c>
    </row>
    <row r="1628" spans="1:15" ht="15.75" customHeight="1" x14ac:dyDescent="0.3">
      <c r="A1628" s="1">
        <v>1626</v>
      </c>
      <c r="B1628" s="1" t="s">
        <v>6511</v>
      </c>
      <c r="C1628" s="1" t="s">
        <v>6512</v>
      </c>
      <c r="D1628" s="1" t="str">
        <f>TRIM(CLEAN(Table1[[#This Row],[title]]))</f>
        <v>Michael Che Matters</v>
      </c>
      <c r="E1628" s="1" t="s">
        <v>13</v>
      </c>
      <c r="F1628" s="1" t="s">
        <v>6513</v>
      </c>
      <c r="G1628" s="12">
        <v>2016</v>
      </c>
      <c r="H1628" s="4" t="str">
        <f ca="1">IF(Table1[[#This Row],[release_year]]&gt;YEAR(TODAY()) - 50,"Yes", "No")</f>
        <v>Yes</v>
      </c>
      <c r="I1628"/>
      <c r="J1628" t="str">
        <f>IF(Table1[[#This Row],[age_certification]] = "","Not Rated",Table1[[#This Row],[age_certification]])</f>
        <v>Not Rated</v>
      </c>
      <c r="K1628" s="18">
        <v>60</v>
      </c>
      <c r="L1628" s="9" t="s">
        <v>6514</v>
      </c>
      <c r="M1628" s="11">
        <v>7.2</v>
      </c>
      <c r="N1628" s="12">
        <v>2586</v>
      </c>
      <c r="O1628" t="str">
        <f>IF(Table1[[#This Row],[imdb_votes]]&gt;100000, "popular", "not popular")</f>
        <v>not popular</v>
      </c>
    </row>
    <row r="1629" spans="1:15" ht="15.75" customHeight="1" x14ac:dyDescent="0.3">
      <c r="A1629" s="1">
        <v>1627</v>
      </c>
      <c r="B1629" s="1" t="s">
        <v>6515</v>
      </c>
      <c r="C1629" s="1" t="s">
        <v>6516</v>
      </c>
      <c r="D1629" s="1" t="str">
        <f>TRIM(CLEAN(Table1[[#This Row],[title]]))</f>
        <v>Spark</v>
      </c>
      <c r="E1629" s="1" t="s">
        <v>32</v>
      </c>
      <c r="F1629" s="1" t="s">
        <v>6517</v>
      </c>
      <c r="G1629" s="12">
        <v>2016</v>
      </c>
      <c r="H1629" s="4" t="str">
        <f ca="1">IF(Table1[[#This Row],[release_year]]&gt;YEAR(TODAY()) - 50,"Yes", "No")</f>
        <v>Yes</v>
      </c>
      <c r="I1629" s="1" t="s">
        <v>34</v>
      </c>
      <c r="J1629" s="1" t="str">
        <f>IF(Table1[[#This Row],[age_certification]] = "","Not Rated",Table1[[#This Row],[age_certification]])</f>
        <v>TV-14</v>
      </c>
      <c r="K1629" s="18">
        <v>13</v>
      </c>
      <c r="L1629" s="9" t="s">
        <v>6518</v>
      </c>
      <c r="M1629" s="11">
        <v>7</v>
      </c>
      <c r="N1629" s="12">
        <v>57</v>
      </c>
      <c r="O1629" t="str">
        <f>IF(Table1[[#This Row],[imdb_votes]]&gt;100000, "popular", "not popular")</f>
        <v>not popular</v>
      </c>
    </row>
    <row r="1630" spans="1:15" ht="15.75" customHeight="1" x14ac:dyDescent="0.3">
      <c r="A1630" s="1">
        <v>1628</v>
      </c>
      <c r="B1630" s="1" t="s">
        <v>6519</v>
      </c>
      <c r="C1630" s="1" t="s">
        <v>6520</v>
      </c>
      <c r="D1630" s="1" t="str">
        <f>TRIM(CLEAN(Table1[[#This Row],[title]]))</f>
        <v>Under the Black Moonlight</v>
      </c>
      <c r="E1630" s="1" t="s">
        <v>32</v>
      </c>
      <c r="F1630" s="1" t="s">
        <v>6521</v>
      </c>
      <c r="G1630" s="12">
        <v>2016</v>
      </c>
      <c r="H1630" s="4" t="str">
        <f ca="1">IF(Table1[[#This Row],[release_year]]&gt;YEAR(TODAY()) - 50,"Yes", "No")</f>
        <v>Yes</v>
      </c>
      <c r="I1630" s="1" t="s">
        <v>34</v>
      </c>
      <c r="J1630" s="1" t="str">
        <f>IF(Table1[[#This Row],[age_certification]] = "","Not Rated",Table1[[#This Row],[age_certification]])</f>
        <v>TV-14</v>
      </c>
      <c r="K1630" s="18">
        <v>10</v>
      </c>
      <c r="L1630" s="9" t="s">
        <v>6522</v>
      </c>
      <c r="M1630" s="11">
        <v>5</v>
      </c>
      <c r="N1630" s="12">
        <v>56</v>
      </c>
      <c r="O1630" t="str">
        <f>IF(Table1[[#This Row],[imdb_votes]]&gt;100000, "popular", "not popular")</f>
        <v>not popular</v>
      </c>
    </row>
    <row r="1631" spans="1:15" ht="15.75" customHeight="1" x14ac:dyDescent="0.3">
      <c r="A1631" s="1">
        <v>1629</v>
      </c>
      <c r="B1631" s="1" t="s">
        <v>6523</v>
      </c>
      <c r="C1631" s="1" t="s">
        <v>6524</v>
      </c>
      <c r="D1631" s="1" t="str">
        <f>TRIM(CLEAN(Table1[[#This Row],[title]]))</f>
        <v>Aziz Ansari: Live at Madison Square Garden</v>
      </c>
      <c r="E1631" s="1" t="s">
        <v>13</v>
      </c>
      <c r="F1631" s="1" t="s">
        <v>6525</v>
      </c>
      <c r="G1631" s="12">
        <v>2015</v>
      </c>
      <c r="H1631" s="4" t="str">
        <f ca="1">IF(Table1[[#This Row],[release_year]]&gt;YEAR(TODAY()) - 50,"Yes", "No")</f>
        <v>Yes</v>
      </c>
      <c r="I1631"/>
      <c r="J1631" t="str">
        <f>IF(Table1[[#This Row],[age_certification]] = "","Not Rated",Table1[[#This Row],[age_certification]])</f>
        <v>Not Rated</v>
      </c>
      <c r="K1631" s="18">
        <v>58</v>
      </c>
      <c r="L1631" s="9" t="s">
        <v>6526</v>
      </c>
      <c r="M1631" s="11">
        <v>6.6</v>
      </c>
      <c r="N1631" s="12">
        <v>3247</v>
      </c>
      <c r="O1631" t="str">
        <f>IF(Table1[[#This Row],[imdb_votes]]&gt;100000, "popular", "not popular")</f>
        <v>not popular</v>
      </c>
    </row>
    <row r="1632" spans="1:15" ht="15.75" customHeight="1" x14ac:dyDescent="0.3">
      <c r="A1632" s="1">
        <v>1630</v>
      </c>
      <c r="B1632" s="1" t="s">
        <v>6527</v>
      </c>
      <c r="C1632" s="1" t="s">
        <v>6528</v>
      </c>
      <c r="D1632" s="1" t="str">
        <f>TRIM(CLEAN(Table1[[#This Row],[title]]))</f>
        <v>Hibana: Spark</v>
      </c>
      <c r="E1632" s="1" t="s">
        <v>32</v>
      </c>
      <c r="F1632" s="1" t="s">
        <v>6529</v>
      </c>
      <c r="G1632" s="12">
        <v>2016</v>
      </c>
      <c r="H1632" s="4" t="str">
        <f ca="1">IF(Table1[[#This Row],[release_year]]&gt;YEAR(TODAY()) - 50,"Yes", "No")</f>
        <v>Yes</v>
      </c>
      <c r="I1632"/>
      <c r="J1632" t="str">
        <f>IF(Table1[[#This Row],[age_certification]] = "","Not Rated",Table1[[#This Row],[age_certification]])</f>
        <v>Not Rated</v>
      </c>
      <c r="K1632" s="18">
        <v>53</v>
      </c>
      <c r="L1632" s="9" t="s">
        <v>6530</v>
      </c>
      <c r="M1632" s="11">
        <v>7.9</v>
      </c>
      <c r="N1632" s="12">
        <v>798</v>
      </c>
      <c r="O1632" t="str">
        <f>IF(Table1[[#This Row],[imdb_votes]]&gt;100000, "popular", "not popular")</f>
        <v>not popular</v>
      </c>
    </row>
    <row r="1633" spans="1:15" ht="15.75" customHeight="1" x14ac:dyDescent="0.3">
      <c r="A1633" s="1">
        <v>1631</v>
      </c>
      <c r="B1633" s="1" t="s">
        <v>6531</v>
      </c>
      <c r="C1633" s="1" t="s">
        <v>6532</v>
      </c>
      <c r="D1633" s="1" t="str">
        <f>TRIM(CLEAN(Table1[[#This Row],[title]]))</f>
        <v>Katti Batti</v>
      </c>
      <c r="E1633" s="1" t="s">
        <v>13</v>
      </c>
      <c r="F1633" s="1" t="s">
        <v>6533</v>
      </c>
      <c r="G1633" s="12">
        <v>2015</v>
      </c>
      <c r="H1633" s="4" t="str">
        <f ca="1">IF(Table1[[#This Row],[release_year]]&gt;YEAR(TODAY()) - 50,"Yes", "No")</f>
        <v>Yes</v>
      </c>
      <c r="I1633"/>
      <c r="J1633" t="str">
        <f>IF(Table1[[#This Row],[age_certification]] = "","Not Rated",Table1[[#This Row],[age_certification]])</f>
        <v>Not Rated</v>
      </c>
      <c r="K1633" s="18">
        <v>138</v>
      </c>
      <c r="L1633" s="9" t="s">
        <v>6534</v>
      </c>
      <c r="M1633" s="11">
        <v>4.7</v>
      </c>
      <c r="N1633" s="12">
        <v>3137</v>
      </c>
      <c r="O1633" t="str">
        <f>IF(Table1[[#This Row],[imdb_votes]]&gt;100000, "popular", "not popular")</f>
        <v>not popular</v>
      </c>
    </row>
    <row r="1634" spans="1:15" ht="15.75" customHeight="1" x14ac:dyDescent="0.3">
      <c r="A1634" s="1">
        <v>1632</v>
      </c>
      <c r="B1634" s="1" t="s">
        <v>6535</v>
      </c>
      <c r="C1634" s="1" t="s">
        <v>6536</v>
      </c>
      <c r="D1634" s="1" t="str">
        <f>TRIM(CLEAN(Table1[[#This Row],[title]]))</f>
        <v>Patton Oswalt: Talking for Clapping</v>
      </c>
      <c r="E1634" s="1" t="s">
        <v>13</v>
      </c>
      <c r="F1634" s="1" t="s">
        <v>6537</v>
      </c>
      <c r="G1634" s="12">
        <v>2016</v>
      </c>
      <c r="H1634" s="4" t="str">
        <f ca="1">IF(Table1[[#This Row],[release_year]]&gt;YEAR(TODAY()) - 50,"Yes", "No")</f>
        <v>Yes</v>
      </c>
      <c r="I1634"/>
      <c r="J1634" t="str">
        <f>IF(Table1[[#This Row],[age_certification]] = "","Not Rated",Table1[[#This Row],[age_certification]])</f>
        <v>Not Rated</v>
      </c>
      <c r="K1634" s="18">
        <v>65</v>
      </c>
      <c r="L1634" s="9" t="s">
        <v>6538</v>
      </c>
      <c r="M1634" s="11">
        <v>6.8</v>
      </c>
      <c r="N1634" s="12">
        <v>1971</v>
      </c>
      <c r="O1634" t="str">
        <f>IF(Table1[[#This Row],[imdb_votes]]&gt;100000, "popular", "not popular")</f>
        <v>not popular</v>
      </c>
    </row>
    <row r="1635" spans="1:15" ht="15.75" customHeight="1" x14ac:dyDescent="0.3">
      <c r="A1635" s="1">
        <v>1633</v>
      </c>
      <c r="B1635" s="1" t="s">
        <v>6539</v>
      </c>
      <c r="C1635" s="1" t="s">
        <v>6540</v>
      </c>
      <c r="D1635" s="1" t="str">
        <f>TRIM(CLEAN(Table1[[#This Row],[title]]))</f>
        <v>Husband Factor: Resurrection</v>
      </c>
      <c r="E1635" s="1" t="s">
        <v>13</v>
      </c>
      <c r="F1635" s="1" t="s">
        <v>6541</v>
      </c>
      <c r="G1635" s="12">
        <v>2016</v>
      </c>
      <c r="H1635" s="4" t="str">
        <f ca="1">IF(Table1[[#This Row],[release_year]]&gt;YEAR(TODAY()) - 50,"Yes", "No")</f>
        <v>Yes</v>
      </c>
      <c r="I1635" s="1" t="s">
        <v>20</v>
      </c>
      <c r="J1635" s="1" t="str">
        <f>IF(Table1[[#This Row],[age_certification]] = "","Not Rated",Table1[[#This Row],[age_certification]])</f>
        <v>PG</v>
      </c>
      <c r="K1635" s="18">
        <v>108</v>
      </c>
      <c r="L1635" s="9" t="s">
        <v>6542</v>
      </c>
      <c r="M1635" s="11">
        <v>5.4</v>
      </c>
      <c r="N1635" s="12">
        <v>297</v>
      </c>
      <c r="O1635" t="str">
        <f>IF(Table1[[#This Row],[imdb_votes]]&gt;100000, "popular", "not popular")</f>
        <v>not popular</v>
      </c>
    </row>
    <row r="1636" spans="1:15" ht="15.75" customHeight="1" x14ac:dyDescent="0.3">
      <c r="A1636" s="1">
        <v>1634</v>
      </c>
      <c r="B1636" s="1" t="s">
        <v>6543</v>
      </c>
      <c r="C1636" s="1" t="s">
        <v>6544</v>
      </c>
      <c r="D1636" s="1" t="str">
        <f>TRIM(CLEAN(Table1[[#This Row],[title]]))</f>
        <v>XV Beyond the Tryline</v>
      </c>
      <c r="E1636" s="1" t="s">
        <v>13</v>
      </c>
      <c r="F1636" s="1" t="s">
        <v>6545</v>
      </c>
      <c r="G1636" s="12">
        <v>2016</v>
      </c>
      <c r="H1636" s="4" t="str">
        <f ca="1">IF(Table1[[#This Row],[release_year]]&gt;YEAR(TODAY()) - 50,"Yes", "No")</f>
        <v>Yes</v>
      </c>
      <c r="I1636"/>
      <c r="J1636" t="str">
        <f>IF(Table1[[#This Row],[age_certification]] = "","Not Rated",Table1[[#This Row],[age_certification]])</f>
        <v>Not Rated</v>
      </c>
      <c r="K1636" s="18">
        <v>91</v>
      </c>
      <c r="L1636" s="9" t="s">
        <v>6546</v>
      </c>
      <c r="M1636" s="11">
        <v>6.8</v>
      </c>
      <c r="N1636" s="12">
        <v>75</v>
      </c>
      <c r="O1636" t="str">
        <f>IF(Table1[[#This Row],[imdb_votes]]&gt;100000, "popular", "not popular")</f>
        <v>not popular</v>
      </c>
    </row>
    <row r="1637" spans="1:15" ht="15.75" customHeight="1" x14ac:dyDescent="0.3">
      <c r="A1637" s="1">
        <v>1635</v>
      </c>
      <c r="B1637" s="1" t="s">
        <v>6547</v>
      </c>
      <c r="C1637" s="1" t="s">
        <v>6548</v>
      </c>
      <c r="D1637" s="1" t="str">
        <f>TRIM(CLEAN(Table1[[#This Row],[title]]))</f>
        <v>Close Your Eyes Before It's Dark</v>
      </c>
      <c r="E1637" s="1" t="s">
        <v>32</v>
      </c>
      <c r="F1637" s="1" t="s">
        <v>6549</v>
      </c>
      <c r="G1637" s="12">
        <v>2016</v>
      </c>
      <c r="H1637" s="4" t="str">
        <f ca="1">IF(Table1[[#This Row],[release_year]]&gt;YEAR(TODAY()) - 50,"Yes", "No")</f>
        <v>Yes</v>
      </c>
      <c r="I1637" s="1" t="s">
        <v>34</v>
      </c>
      <c r="J1637" s="1" t="str">
        <f>IF(Table1[[#This Row],[age_certification]] = "","Not Rated",Table1[[#This Row],[age_certification]])</f>
        <v>TV-14</v>
      </c>
      <c r="K1637" s="18">
        <v>84</v>
      </c>
      <c r="L1637" s="9" t="s">
        <v>6550</v>
      </c>
      <c r="M1637" s="11">
        <v>7</v>
      </c>
      <c r="N1637" s="12">
        <v>218</v>
      </c>
      <c r="O1637" t="str">
        <f>IF(Table1[[#This Row],[imdb_votes]]&gt;100000, "popular", "not popular")</f>
        <v>not popular</v>
      </c>
    </row>
    <row r="1638" spans="1:15" ht="15.75" customHeight="1" x14ac:dyDescent="0.3">
      <c r="A1638" s="1">
        <v>1636</v>
      </c>
      <c r="B1638" s="1" t="s">
        <v>6551</v>
      </c>
      <c r="C1638" s="1" t="s">
        <v>6552</v>
      </c>
      <c r="D1638" s="1" t="str">
        <f>TRIM(CLEAN(Table1[[#This Row],[title]]))</f>
        <v>Best Lover</v>
      </c>
      <c r="E1638" s="1" t="s">
        <v>32</v>
      </c>
      <c r="F1638" s="1" t="s">
        <v>6553</v>
      </c>
      <c r="G1638" s="12">
        <v>2016</v>
      </c>
      <c r="H1638" s="4" t="str">
        <f ca="1">IF(Table1[[#This Row],[release_year]]&gt;YEAR(TODAY()) - 50,"Yes", "No")</f>
        <v>Yes</v>
      </c>
      <c r="I1638" s="1" t="s">
        <v>34</v>
      </c>
      <c r="J1638" s="1" t="str">
        <f>IF(Table1[[#This Row],[age_certification]] = "","Not Rated",Table1[[#This Row],[age_certification]])</f>
        <v>TV-14</v>
      </c>
      <c r="K1638" s="18">
        <v>45</v>
      </c>
      <c r="L1638" s="9" t="s">
        <v>6554</v>
      </c>
      <c r="M1638" s="11">
        <v>6.8</v>
      </c>
      <c r="N1638" s="12">
        <v>74</v>
      </c>
      <c r="O1638" t="str">
        <f>IF(Table1[[#This Row],[imdb_votes]]&gt;100000, "popular", "not popular")</f>
        <v>not popular</v>
      </c>
    </row>
    <row r="1639" spans="1:15" ht="15.75" customHeight="1" x14ac:dyDescent="0.3">
      <c r="A1639" s="1">
        <v>1637</v>
      </c>
      <c r="B1639" s="1" t="s">
        <v>6555</v>
      </c>
      <c r="C1639" s="1" t="s">
        <v>6556</v>
      </c>
      <c r="D1639" s="1" t="str">
        <f>TRIM(CLEAN(Table1[[#This Row],[title]]))</f>
        <v>Luna Petunia</v>
      </c>
      <c r="E1639" s="1" t="s">
        <v>32</v>
      </c>
      <c r="F1639" s="1" t="s">
        <v>6557</v>
      </c>
      <c r="G1639" s="12">
        <v>2016</v>
      </c>
      <c r="H1639" s="4" t="str">
        <f ca="1">IF(Table1[[#This Row],[release_year]]&gt;YEAR(TODAY()) - 50,"Yes", "No")</f>
        <v>Yes</v>
      </c>
      <c r="I1639" s="1" t="s">
        <v>234</v>
      </c>
      <c r="J1639" s="1" t="str">
        <f>IF(Table1[[#This Row],[age_certification]] = "","Not Rated",Table1[[#This Row],[age_certification]])</f>
        <v>TV-Y</v>
      </c>
      <c r="K1639" s="18">
        <v>24</v>
      </c>
      <c r="L1639" s="9" t="s">
        <v>6558</v>
      </c>
      <c r="M1639" s="11">
        <v>6.2</v>
      </c>
      <c r="N1639" s="12">
        <v>58</v>
      </c>
      <c r="O1639" t="str">
        <f>IF(Table1[[#This Row],[imdb_votes]]&gt;100000, "popular", "not popular")</f>
        <v>not popular</v>
      </c>
    </row>
    <row r="1640" spans="1:15" ht="15.75" customHeight="1" x14ac:dyDescent="0.3">
      <c r="A1640" s="1">
        <v>1638</v>
      </c>
      <c r="B1640" s="1" t="s">
        <v>6559</v>
      </c>
      <c r="C1640" s="1" t="s">
        <v>6560</v>
      </c>
      <c r="D1640" s="1" t="str">
        <f>TRIM(CLEAN(Table1[[#This Row],[title]]))</f>
        <v>Dana Carvey: Straight White Male, 60</v>
      </c>
      <c r="E1640" s="1" t="s">
        <v>13</v>
      </c>
      <c r="F1640" s="1" t="s">
        <v>6561</v>
      </c>
      <c r="G1640" s="12">
        <v>2016</v>
      </c>
      <c r="H1640" s="4" t="str">
        <f ca="1">IF(Table1[[#This Row],[release_year]]&gt;YEAR(TODAY()) - 50,"Yes", "No")</f>
        <v>Yes</v>
      </c>
      <c r="I1640"/>
      <c r="J1640" t="str">
        <f>IF(Table1[[#This Row],[age_certification]] = "","Not Rated",Table1[[#This Row],[age_certification]])</f>
        <v>Not Rated</v>
      </c>
      <c r="K1640" s="18">
        <v>64</v>
      </c>
      <c r="L1640" s="9" t="s">
        <v>6562</v>
      </c>
      <c r="M1640" s="11">
        <v>6.4</v>
      </c>
      <c r="N1640" s="12">
        <v>1483</v>
      </c>
      <c r="O1640" t="str">
        <f>IF(Table1[[#This Row],[imdb_votes]]&gt;100000, "popular", "not popular")</f>
        <v>not popular</v>
      </c>
    </row>
    <row r="1641" spans="1:15" ht="15.75" customHeight="1" x14ac:dyDescent="0.3">
      <c r="A1641" s="1">
        <v>1639</v>
      </c>
      <c r="B1641" s="1" t="s">
        <v>6563</v>
      </c>
      <c r="C1641" s="1" t="s">
        <v>3103</v>
      </c>
      <c r="D1641" s="1" t="str">
        <f>TRIM(CLEAN(Table1[[#This Row],[title]]))</f>
        <v>A Second Chance</v>
      </c>
      <c r="E1641" s="1" t="s">
        <v>13</v>
      </c>
      <c r="F1641" s="1" t="s">
        <v>6564</v>
      </c>
      <c r="G1641" s="12">
        <v>2015</v>
      </c>
      <c r="H1641" s="4" t="str">
        <f ca="1">IF(Table1[[#This Row],[release_year]]&gt;YEAR(TODAY()) - 50,"Yes", "No")</f>
        <v>Yes</v>
      </c>
      <c r="I1641"/>
      <c r="J1641" t="str">
        <f>IF(Table1[[#This Row],[age_certification]] = "","Not Rated",Table1[[#This Row],[age_certification]])</f>
        <v>Not Rated</v>
      </c>
      <c r="K1641" s="18">
        <v>130</v>
      </c>
      <c r="L1641" s="9" t="s">
        <v>6565</v>
      </c>
      <c r="M1641" s="11">
        <v>8.6</v>
      </c>
      <c r="N1641" s="12">
        <v>47</v>
      </c>
      <c r="O1641" t="str">
        <f>IF(Table1[[#This Row],[imdb_votes]]&gt;100000, "popular", "not popular")</f>
        <v>not popular</v>
      </c>
    </row>
    <row r="1642" spans="1:15" ht="15.75" customHeight="1" x14ac:dyDescent="0.3">
      <c r="A1642" s="1">
        <v>1640</v>
      </c>
      <c r="B1642" s="1" t="s">
        <v>6566</v>
      </c>
      <c r="C1642" s="1" t="s">
        <v>6567</v>
      </c>
      <c r="D1642" s="1" t="str">
        <f>TRIM(CLEAN(Table1[[#This Row],[title]]))</f>
        <v>Soul Thieves</v>
      </c>
      <c r="E1642" s="1" t="s">
        <v>13</v>
      </c>
      <c r="F1642" s="1" t="s">
        <v>6568</v>
      </c>
      <c r="G1642" s="12">
        <v>2015</v>
      </c>
      <c r="H1642" s="4" t="str">
        <f ca="1">IF(Table1[[#This Row],[release_year]]&gt;YEAR(TODAY()) - 50,"Yes", "No")</f>
        <v>Yes</v>
      </c>
      <c r="I1642"/>
      <c r="J1642" t="str">
        <f>IF(Table1[[#This Row],[age_certification]] = "","Not Rated",Table1[[#This Row],[age_certification]])</f>
        <v>Not Rated</v>
      </c>
      <c r="K1642" s="18">
        <v>88</v>
      </c>
      <c r="L1642" s="9" t="s">
        <v>6569</v>
      </c>
      <c r="M1642" s="11">
        <v>5</v>
      </c>
      <c r="N1642" s="12">
        <v>275</v>
      </c>
      <c r="O1642" t="str">
        <f>IF(Table1[[#This Row],[imdb_votes]]&gt;100000, "popular", "not popular")</f>
        <v>not popular</v>
      </c>
    </row>
    <row r="1643" spans="1:15" ht="15.75" customHeight="1" x14ac:dyDescent="0.3">
      <c r="A1643" s="1">
        <v>1641</v>
      </c>
      <c r="B1643" s="1" t="s">
        <v>6570</v>
      </c>
      <c r="C1643" s="1" t="s">
        <v>6571</v>
      </c>
      <c r="D1643" s="1" t="str">
        <f>TRIM(CLEAN(Table1[[#This Row],[title]]))</f>
        <v>Umrika</v>
      </c>
      <c r="E1643" s="1" t="s">
        <v>13</v>
      </c>
      <c r="F1643" s="1" t="s">
        <v>6572</v>
      </c>
      <c r="G1643" s="12">
        <v>2015</v>
      </c>
      <c r="H1643" s="4" t="str">
        <f ca="1">IF(Table1[[#This Row],[release_year]]&gt;YEAR(TODAY()) - 50,"Yes", "No")</f>
        <v>Yes</v>
      </c>
      <c r="I1643"/>
      <c r="J1643" t="str">
        <f>IF(Table1[[#This Row],[age_certification]] = "","Not Rated",Table1[[#This Row],[age_certification]])</f>
        <v>Not Rated</v>
      </c>
      <c r="K1643" s="18">
        <v>98</v>
      </c>
      <c r="L1643" s="9" t="s">
        <v>6573</v>
      </c>
      <c r="M1643" s="11">
        <v>6.6</v>
      </c>
      <c r="N1643" s="12">
        <v>1463</v>
      </c>
      <c r="O1643" t="str">
        <f>IF(Table1[[#This Row],[imdb_votes]]&gt;100000, "popular", "not popular")</f>
        <v>not popular</v>
      </c>
    </row>
    <row r="1644" spans="1:15" ht="15.75" customHeight="1" x14ac:dyDescent="0.3">
      <c r="A1644" s="1">
        <v>1642</v>
      </c>
      <c r="B1644" s="1" t="s">
        <v>6574</v>
      </c>
      <c r="C1644" s="1" t="s">
        <v>6575</v>
      </c>
      <c r="D1644" s="1" t="str">
        <f>TRIM(CLEAN(Table1[[#This Row],[title]]))</f>
        <v>Wedding Association 2: Circumcision</v>
      </c>
      <c r="E1644" s="1" t="s">
        <v>13</v>
      </c>
      <c r="F1644" s="1" t="s">
        <v>6576</v>
      </c>
      <c r="G1644" s="12">
        <v>2015</v>
      </c>
      <c r="H1644" s="4" t="str">
        <f ca="1">IF(Table1[[#This Row],[release_year]]&gt;YEAR(TODAY()) - 50,"Yes", "No")</f>
        <v>Yes</v>
      </c>
      <c r="I1644" s="1" t="s">
        <v>56</v>
      </c>
      <c r="J1644" s="1" t="str">
        <f>IF(Table1[[#This Row],[age_certification]] = "","Not Rated",Table1[[#This Row],[age_certification]])</f>
        <v>PG-13</v>
      </c>
      <c r="K1644" s="18">
        <v>107</v>
      </c>
      <c r="L1644" s="9" t="s">
        <v>6577</v>
      </c>
      <c r="M1644" s="11">
        <v>6.4</v>
      </c>
      <c r="N1644" s="12">
        <v>10261</v>
      </c>
      <c r="O1644" t="str">
        <f>IF(Table1[[#This Row],[imdb_votes]]&gt;100000, "popular", "not popular")</f>
        <v>not popular</v>
      </c>
    </row>
    <row r="1645" spans="1:15" ht="15.75" customHeight="1" x14ac:dyDescent="0.3">
      <c r="A1645" s="1">
        <v>1643</v>
      </c>
      <c r="B1645" s="1" t="s">
        <v>6578</v>
      </c>
      <c r="C1645" s="1" t="s">
        <v>6579</v>
      </c>
      <c r="D1645" s="1" t="str">
        <f>TRIM(CLEAN(Table1[[#This Row],[title]]))</f>
        <v>The Miracle</v>
      </c>
      <c r="E1645" s="1" t="s">
        <v>32</v>
      </c>
      <c r="F1645" s="1" t="s">
        <v>6580</v>
      </c>
      <c r="G1645" s="12">
        <v>2016</v>
      </c>
      <c r="H1645" s="4" t="str">
        <f ca="1">IF(Table1[[#This Row],[release_year]]&gt;YEAR(TODAY()) - 50,"Yes", "No")</f>
        <v>Yes</v>
      </c>
      <c r="I1645" s="1" t="s">
        <v>34</v>
      </c>
      <c r="J1645" s="1" t="str">
        <f>IF(Table1[[#This Row],[age_certification]] = "","Not Rated",Table1[[#This Row],[age_certification]])</f>
        <v>TV-14</v>
      </c>
      <c r="K1645" s="18">
        <v>18</v>
      </c>
      <c r="L1645" s="9" t="s">
        <v>6581</v>
      </c>
      <c r="M1645" s="11">
        <v>6.3</v>
      </c>
      <c r="N1645" s="12">
        <v>210</v>
      </c>
      <c r="O1645" t="str">
        <f>IF(Table1[[#This Row],[imdb_votes]]&gt;100000, "popular", "not popular")</f>
        <v>not popular</v>
      </c>
    </row>
    <row r="1646" spans="1:15" ht="15.75" customHeight="1" x14ac:dyDescent="0.3">
      <c r="A1646" s="1">
        <v>1644</v>
      </c>
      <c r="B1646" s="1" t="s">
        <v>6582</v>
      </c>
      <c r="C1646" s="1" t="s">
        <v>6583</v>
      </c>
      <c r="D1646" s="1" t="str">
        <f>TRIM(CLEAN(Table1[[#This Row],[title]]))</f>
        <v>The Dream Job</v>
      </c>
      <c r="E1646" s="1" t="s">
        <v>32</v>
      </c>
      <c r="F1646" s="1" t="s">
        <v>6584</v>
      </c>
      <c r="G1646" s="12">
        <v>2016</v>
      </c>
      <c r="H1646" s="4" t="str">
        <f ca="1">IF(Table1[[#This Row],[release_year]]&gt;YEAR(TODAY()) - 50,"Yes", "No")</f>
        <v>Yes</v>
      </c>
      <c r="I1646" s="1" t="s">
        <v>34</v>
      </c>
      <c r="J1646" s="1" t="str">
        <f>IF(Table1[[#This Row],[age_certification]] = "","Not Rated",Table1[[#This Row],[age_certification]])</f>
        <v>TV-14</v>
      </c>
      <c r="K1646" s="18">
        <v>44</v>
      </c>
      <c r="L1646" s="9" t="s">
        <v>6585</v>
      </c>
      <c r="M1646" s="11">
        <v>6.1</v>
      </c>
      <c r="N1646" s="12">
        <v>14</v>
      </c>
      <c r="O1646" t="str">
        <f>IF(Table1[[#This Row],[imdb_votes]]&gt;100000, "popular", "not popular")</f>
        <v>not popular</v>
      </c>
    </row>
    <row r="1647" spans="1:15" ht="15.75" customHeight="1" x14ac:dyDescent="0.3">
      <c r="A1647" s="1">
        <v>1645</v>
      </c>
      <c r="B1647" s="1" t="s">
        <v>6586</v>
      </c>
      <c r="C1647" s="1" t="s">
        <v>6587</v>
      </c>
      <c r="D1647" s="1" t="str">
        <f>TRIM(CLEAN(Table1[[#This Row],[title]]))</f>
        <v>One in a Billion</v>
      </c>
      <c r="E1647" s="1" t="s">
        <v>13</v>
      </c>
      <c r="F1647" s="1" t="s">
        <v>6588</v>
      </c>
      <c r="G1647" s="12">
        <v>2016</v>
      </c>
      <c r="H1647" s="4" t="str">
        <f ca="1">IF(Table1[[#This Row],[release_year]]&gt;YEAR(TODAY()) - 50,"Yes", "No")</f>
        <v>Yes</v>
      </c>
      <c r="I1647"/>
      <c r="J1647" t="str">
        <f>IF(Table1[[#This Row],[age_certification]] = "","Not Rated",Table1[[#This Row],[age_certification]])</f>
        <v>Not Rated</v>
      </c>
      <c r="K1647" s="18">
        <v>69</v>
      </c>
      <c r="L1647" s="9" t="s">
        <v>6589</v>
      </c>
      <c r="M1647" s="11">
        <v>6.7</v>
      </c>
      <c r="N1647" s="12">
        <v>543</v>
      </c>
      <c r="O1647" t="str">
        <f>IF(Table1[[#This Row],[imdb_votes]]&gt;100000, "popular", "not popular")</f>
        <v>not popular</v>
      </c>
    </row>
    <row r="1648" spans="1:15" ht="15.75" customHeight="1" x14ac:dyDescent="0.3">
      <c r="A1648" s="1">
        <v>1646</v>
      </c>
      <c r="B1648" s="1" t="s">
        <v>6590</v>
      </c>
      <c r="C1648" s="1" t="s">
        <v>6591</v>
      </c>
      <c r="D1648" s="1" t="str">
        <f>TRIM(CLEAN(Table1[[#This Row],[title]]))</f>
        <v>Frank and Cindy</v>
      </c>
      <c r="E1648" s="1" t="s">
        <v>13</v>
      </c>
      <c r="F1648" s="1" t="s">
        <v>6592</v>
      </c>
      <c r="G1648" s="12">
        <v>2015</v>
      </c>
      <c r="H1648" s="4" t="str">
        <f ca="1">IF(Table1[[#This Row],[release_year]]&gt;YEAR(TODAY()) - 50,"Yes", "No")</f>
        <v>Yes</v>
      </c>
      <c r="I1648"/>
      <c r="J1648" t="str">
        <f>IF(Table1[[#This Row],[age_certification]] = "","Not Rated",Table1[[#This Row],[age_certification]])</f>
        <v>Not Rated</v>
      </c>
      <c r="K1648" s="18">
        <v>102</v>
      </c>
      <c r="L1648" s="9" t="s">
        <v>6593</v>
      </c>
      <c r="M1648" s="11">
        <v>6.1</v>
      </c>
      <c r="N1648" s="12">
        <v>855</v>
      </c>
      <c r="O1648" t="str">
        <f>IF(Table1[[#This Row],[imdb_votes]]&gt;100000, "popular", "not popular")</f>
        <v>not popular</v>
      </c>
    </row>
    <row r="1649" spans="1:15" ht="15.75" customHeight="1" x14ac:dyDescent="0.3">
      <c r="A1649" s="1">
        <v>1647</v>
      </c>
      <c r="B1649" s="1" t="s">
        <v>6594</v>
      </c>
      <c r="C1649" s="1" t="s">
        <v>6595</v>
      </c>
      <c r="D1649" s="1" t="str">
        <f>TRIM(CLEAN(Table1[[#This Row],[title]]))</f>
        <v>Vanished 46</v>
      </c>
      <c r="E1649" s="1" t="s">
        <v>32</v>
      </c>
      <c r="F1649" s="1" t="s">
        <v>6596</v>
      </c>
      <c r="G1649" s="12">
        <v>2016</v>
      </c>
      <c r="H1649" s="4" t="str">
        <f ca="1">IF(Table1[[#This Row],[release_year]]&gt;YEAR(TODAY()) - 50,"Yes", "No")</f>
        <v>Yes</v>
      </c>
      <c r="I1649" s="1" t="s">
        <v>132</v>
      </c>
      <c r="J1649" s="1" t="str">
        <f>IF(Table1[[#This Row],[age_certification]] = "","Not Rated",Table1[[#This Row],[age_certification]])</f>
        <v>TV-MA</v>
      </c>
      <c r="K1649" s="18">
        <v>61</v>
      </c>
      <c r="L1649" s="9" t="s">
        <v>6597</v>
      </c>
      <c r="M1649" s="11">
        <v>8.4</v>
      </c>
      <c r="N1649" s="12">
        <v>4269</v>
      </c>
      <c r="O1649" t="str">
        <f>IF(Table1[[#This Row],[imdb_votes]]&gt;100000, "popular", "not popular")</f>
        <v>not popular</v>
      </c>
    </row>
    <row r="1650" spans="1:15" ht="15.75" customHeight="1" x14ac:dyDescent="0.3">
      <c r="A1650" s="1">
        <v>1648</v>
      </c>
      <c r="B1650" s="1" t="s">
        <v>6598</v>
      </c>
      <c r="C1650" s="1" t="s">
        <v>6599</v>
      </c>
      <c r="D1650" s="1" t="str">
        <f>TRIM(CLEAN(Table1[[#This Row],[title]]))</f>
        <v>Niyazi G√É¬ºl D√É¬∂rtnala</v>
      </c>
      <c r="E1650" s="1" t="s">
        <v>13</v>
      </c>
      <c r="F1650" s="1" t="s">
        <v>6600</v>
      </c>
      <c r="G1650" s="12">
        <v>2015</v>
      </c>
      <c r="H1650" s="4" t="str">
        <f ca="1">IF(Table1[[#This Row],[release_year]]&gt;YEAR(TODAY()) - 50,"Yes", "No")</f>
        <v>Yes</v>
      </c>
      <c r="I1650" s="1" t="s">
        <v>20</v>
      </c>
      <c r="J1650" s="1" t="str">
        <f>IF(Table1[[#This Row],[age_certification]] = "","Not Rated",Table1[[#This Row],[age_certification]])</f>
        <v>PG</v>
      </c>
      <c r="K1650" s="18">
        <v>106</v>
      </c>
      <c r="L1650" s="9" t="s">
        <v>6601</v>
      </c>
      <c r="M1650" s="11">
        <v>4.5</v>
      </c>
      <c r="N1650" s="12">
        <v>3170</v>
      </c>
      <c r="O1650" t="str">
        <f>IF(Table1[[#This Row],[imdb_votes]]&gt;100000, "popular", "not popular")</f>
        <v>not popular</v>
      </c>
    </row>
    <row r="1651" spans="1:15" ht="15.75" customHeight="1" x14ac:dyDescent="0.3">
      <c r="A1651" s="1">
        <v>1649</v>
      </c>
      <c r="B1651" s="1" t="s">
        <v>6602</v>
      </c>
      <c r="C1651" s="1" t="s">
        <v>6603</v>
      </c>
      <c r="D1651" s="1" t="str">
        <f>TRIM(CLEAN(Table1[[#This Row],[title]]))</f>
        <v>Brent Morin: I'm Brent Morin</v>
      </c>
      <c r="E1651" s="1" t="s">
        <v>13</v>
      </c>
      <c r="F1651" s="1" t="s">
        <v>6604</v>
      </c>
      <c r="G1651" s="12">
        <v>2015</v>
      </c>
      <c r="H1651" s="4" t="str">
        <f ca="1">IF(Table1[[#This Row],[release_year]]&gt;YEAR(TODAY()) - 50,"Yes", "No")</f>
        <v>Yes</v>
      </c>
      <c r="I1651"/>
      <c r="J1651" t="str">
        <f>IF(Table1[[#This Row],[age_certification]] = "","Not Rated",Table1[[#This Row],[age_certification]])</f>
        <v>Not Rated</v>
      </c>
      <c r="K1651" s="18">
        <v>67</v>
      </c>
      <c r="L1651" s="9" t="s">
        <v>6605</v>
      </c>
      <c r="M1651" s="11">
        <v>6.5</v>
      </c>
      <c r="N1651" s="12">
        <v>688</v>
      </c>
      <c r="O1651" t="str">
        <f>IF(Table1[[#This Row],[imdb_votes]]&gt;100000, "popular", "not popular")</f>
        <v>not popular</v>
      </c>
    </row>
    <row r="1652" spans="1:15" ht="15.75" customHeight="1" x14ac:dyDescent="0.3">
      <c r="A1652" s="1">
        <v>1650</v>
      </c>
      <c r="B1652" s="1" t="s">
        <v>6606</v>
      </c>
      <c r="C1652" s="1" t="s">
        <v>6607</v>
      </c>
      <c r="D1652" s="1" t="str">
        <f>TRIM(CLEAN(Table1[[#This Row],[title]]))</f>
        <v>My Mother's Wound</v>
      </c>
      <c r="E1652" s="1" t="s">
        <v>13</v>
      </c>
      <c r="F1652" s="1" t="s">
        <v>6608</v>
      </c>
      <c r="G1652" s="12">
        <v>2016</v>
      </c>
      <c r="H1652" s="4" t="str">
        <f ca="1">IF(Table1[[#This Row],[release_year]]&gt;YEAR(TODAY()) - 50,"Yes", "No")</f>
        <v>Yes</v>
      </c>
      <c r="I1652" s="1" t="s">
        <v>56</v>
      </c>
      <c r="J1652" s="1" t="str">
        <f>IF(Table1[[#This Row],[age_certification]] = "","Not Rated",Table1[[#This Row],[age_certification]])</f>
        <v>PG-13</v>
      </c>
      <c r="K1652" s="18">
        <v>120</v>
      </c>
      <c r="L1652" s="9" t="s">
        <v>6609</v>
      </c>
      <c r="M1652" s="11">
        <v>7.3</v>
      </c>
      <c r="N1652" s="12">
        <v>3620</v>
      </c>
      <c r="O1652" t="str">
        <f>IF(Table1[[#This Row],[imdb_votes]]&gt;100000, "popular", "not popular")</f>
        <v>not popular</v>
      </c>
    </row>
    <row r="1653" spans="1:15" ht="15.75" customHeight="1" x14ac:dyDescent="0.3">
      <c r="A1653" s="1">
        <v>1651</v>
      </c>
      <c r="B1653" s="1" t="s">
        <v>6610</v>
      </c>
      <c r="C1653" s="1" t="s">
        <v>6611</v>
      </c>
      <c r="D1653" s="1" t="str">
        <f>TRIM(CLEAN(Table1[[#This Row],[title]]))</f>
        <v>Saawan</v>
      </c>
      <c r="E1653" s="1" t="s">
        <v>13</v>
      </c>
      <c r="F1653" s="1" t="s">
        <v>6612</v>
      </c>
      <c r="G1653" s="12">
        <v>2016</v>
      </c>
      <c r="H1653" s="4" t="str">
        <f ca="1">IF(Table1[[#This Row],[release_year]]&gt;YEAR(TODAY()) - 50,"Yes", "No")</f>
        <v>Yes</v>
      </c>
      <c r="I1653"/>
      <c r="J1653" t="str">
        <f>IF(Table1[[#This Row],[age_certification]] = "","Not Rated",Table1[[#This Row],[age_certification]])</f>
        <v>Not Rated</v>
      </c>
      <c r="K1653" s="18">
        <v>90</v>
      </c>
      <c r="L1653" s="9" t="s">
        <v>6613</v>
      </c>
      <c r="M1653" s="11">
        <v>7.4</v>
      </c>
      <c r="N1653" s="12">
        <v>239</v>
      </c>
      <c r="O1653" t="str">
        <f>IF(Table1[[#This Row],[imdb_votes]]&gt;100000, "popular", "not popular")</f>
        <v>not popular</v>
      </c>
    </row>
    <row r="1654" spans="1:15" ht="15.75" customHeight="1" x14ac:dyDescent="0.3">
      <c r="A1654" s="1">
        <v>1652</v>
      </c>
      <c r="B1654" s="1" t="s">
        <v>6614</v>
      </c>
      <c r="C1654" s="1" t="s">
        <v>6615</v>
      </c>
      <c r="D1654" s="1" t="str">
        <f>TRIM(CLEAN(Table1[[#This Row],[title]]))</f>
        <v>Beauty and the Bestie</v>
      </c>
      <c r="E1654" s="1" t="s">
        <v>13</v>
      </c>
      <c r="F1654" s="1" t="s">
        <v>6616</v>
      </c>
      <c r="G1654" s="12">
        <v>2015</v>
      </c>
      <c r="H1654" s="4" t="str">
        <f ca="1">IF(Table1[[#This Row],[release_year]]&gt;YEAR(TODAY()) - 50,"Yes", "No")</f>
        <v>Yes</v>
      </c>
      <c r="I1654"/>
      <c r="J1654" t="str">
        <f>IF(Table1[[#This Row],[age_certification]] = "","Not Rated",Table1[[#This Row],[age_certification]])</f>
        <v>Not Rated</v>
      </c>
      <c r="K1654" s="18">
        <v>119</v>
      </c>
      <c r="L1654" s="9" t="s">
        <v>6617</v>
      </c>
      <c r="M1654" s="11">
        <v>4.8</v>
      </c>
      <c r="N1654" s="12">
        <v>294</v>
      </c>
      <c r="O1654" t="str">
        <f>IF(Table1[[#This Row],[imdb_votes]]&gt;100000, "popular", "not popular")</f>
        <v>not popular</v>
      </c>
    </row>
    <row r="1655" spans="1:15" ht="15.75" customHeight="1" x14ac:dyDescent="0.3">
      <c r="A1655" s="1">
        <v>1653</v>
      </c>
      <c r="B1655" s="1" t="s">
        <v>6618</v>
      </c>
      <c r="C1655" s="1" t="s">
        <v>6619</v>
      </c>
      <c r="D1655" s="1" t="str">
        <f>TRIM(CLEAN(Table1[[#This Row],[title]]))</f>
        <v>The CEO</v>
      </c>
      <c r="E1655" s="1" t="s">
        <v>13</v>
      </c>
      <c r="F1655" s="1" t="s">
        <v>6620</v>
      </c>
      <c r="G1655" s="12">
        <v>2016</v>
      </c>
      <c r="H1655" s="4" t="str">
        <f ca="1">IF(Table1[[#This Row],[release_year]]&gt;YEAR(TODAY()) - 50,"Yes", "No")</f>
        <v>Yes</v>
      </c>
      <c r="I1655" s="1" t="s">
        <v>56</v>
      </c>
      <c r="J1655" s="1" t="str">
        <f>IF(Table1[[#This Row],[age_certification]] = "","Not Rated",Table1[[#This Row],[age_certification]])</f>
        <v>PG-13</v>
      </c>
      <c r="K1655" s="18">
        <v>105</v>
      </c>
      <c r="L1655" s="9" t="s">
        <v>6621</v>
      </c>
      <c r="M1655" s="11">
        <v>5.7</v>
      </c>
      <c r="N1655" s="12">
        <v>121</v>
      </c>
      <c r="O1655" t="str">
        <f>IF(Table1[[#This Row],[imdb_votes]]&gt;100000, "popular", "not popular")</f>
        <v>not popular</v>
      </c>
    </row>
    <row r="1656" spans="1:15" ht="15.75" customHeight="1" x14ac:dyDescent="0.3">
      <c r="A1656" s="1">
        <v>1654</v>
      </c>
      <c r="B1656" s="1" t="s">
        <v>6622</v>
      </c>
      <c r="C1656" s="1" t="s">
        <v>6623</v>
      </c>
      <c r="D1656" s="1" t="str">
        <f>TRIM(CLEAN(Table1[[#This Row],[title]]))</f>
        <v>Sam Kinison: The Scream Continues</v>
      </c>
      <c r="E1656" s="1" t="s">
        <v>13</v>
      </c>
      <c r="F1656" s="1" t="s">
        <v>6624</v>
      </c>
      <c r="G1656" s="12">
        <v>2016</v>
      </c>
      <c r="H1656" s="4" t="str">
        <f ca="1">IF(Table1[[#This Row],[release_year]]&gt;YEAR(TODAY()) - 50,"Yes", "No")</f>
        <v>Yes</v>
      </c>
      <c r="I1656"/>
      <c r="J1656" t="str">
        <f>IF(Table1[[#This Row],[age_certification]] = "","Not Rated",Table1[[#This Row],[age_certification]])</f>
        <v>Not Rated</v>
      </c>
      <c r="K1656" s="18">
        <v>29</v>
      </c>
      <c r="L1656" s="9" t="s">
        <v>6625</v>
      </c>
      <c r="M1656" s="11">
        <v>6.1</v>
      </c>
      <c r="N1656" s="12">
        <v>39</v>
      </c>
      <c r="O1656" t="str">
        <f>IF(Table1[[#This Row],[imdb_votes]]&gt;100000, "popular", "not popular")</f>
        <v>not popular</v>
      </c>
    </row>
    <row r="1657" spans="1:15" ht="15.75" customHeight="1" x14ac:dyDescent="0.3">
      <c r="A1657" s="1">
        <v>1655</v>
      </c>
      <c r="B1657" s="1" t="s">
        <v>6626</v>
      </c>
      <c r="C1657" s="1" t="s">
        <v>6627</v>
      </c>
      <c r="D1657" s="1" t="str">
        <f>TRIM(CLEAN(Table1[[#This Row],[title]]))</f>
        <v>Magic Cellphone</v>
      </c>
      <c r="E1657" s="1" t="s">
        <v>32</v>
      </c>
      <c r="F1657" s="1" t="s">
        <v>6628</v>
      </c>
      <c r="G1657" s="12">
        <v>2016</v>
      </c>
      <c r="H1657" s="4" t="str">
        <f ca="1">IF(Table1[[#This Row],[release_year]]&gt;YEAR(TODAY()) - 50,"Yes", "No")</f>
        <v>Yes</v>
      </c>
      <c r="I1657" s="1" t="s">
        <v>193</v>
      </c>
      <c r="J1657" s="1" t="str">
        <f>IF(Table1[[#This Row],[age_certification]] = "","Not Rated",Table1[[#This Row],[age_certification]])</f>
        <v>TV-PG</v>
      </c>
      <c r="K1657" s="18">
        <v>13</v>
      </c>
      <c r="L1657" s="9" t="s">
        <v>6629</v>
      </c>
      <c r="M1657" s="11">
        <v>4.0999999999999996</v>
      </c>
      <c r="N1657" s="12">
        <v>21</v>
      </c>
      <c r="O1657" t="str">
        <f>IF(Table1[[#This Row],[imdb_votes]]&gt;100000, "popular", "not popular")</f>
        <v>not popular</v>
      </c>
    </row>
    <row r="1658" spans="1:15" ht="15.75" customHeight="1" x14ac:dyDescent="0.3">
      <c r="A1658" s="1">
        <v>1656</v>
      </c>
      <c r="B1658" s="1" t="s">
        <v>6630</v>
      </c>
      <c r="C1658" s="1" t="s">
        <v>6631</v>
      </c>
      <c r="D1658" s="1" t="str">
        <f>TRIM(CLEAN(Table1[[#This Row],[title]]))</f>
        <v>Sila Samayangalil</v>
      </c>
      <c r="E1658" s="1" t="s">
        <v>13</v>
      </c>
      <c r="F1658" s="1" t="s">
        <v>6632</v>
      </c>
      <c r="G1658" s="12">
        <v>2016</v>
      </c>
      <c r="H1658" s="4" t="str">
        <f ca="1">IF(Table1[[#This Row],[release_year]]&gt;YEAR(TODAY()) - 50,"Yes", "No")</f>
        <v>Yes</v>
      </c>
      <c r="I1658"/>
      <c r="J1658" t="str">
        <f>IF(Table1[[#This Row],[age_certification]] = "","Not Rated",Table1[[#This Row],[age_certification]])</f>
        <v>Not Rated</v>
      </c>
      <c r="K1658" s="18">
        <v>101</v>
      </c>
      <c r="L1658" s="9" t="s">
        <v>6633</v>
      </c>
      <c r="M1658" s="11">
        <v>5.5</v>
      </c>
      <c r="N1658" s="12">
        <v>30</v>
      </c>
      <c r="O1658" t="str">
        <f>IF(Table1[[#This Row],[imdb_votes]]&gt;100000, "popular", "not popular")</f>
        <v>not popular</v>
      </c>
    </row>
    <row r="1659" spans="1:15" ht="15.75" customHeight="1" x14ac:dyDescent="0.3">
      <c r="A1659" s="1">
        <v>1657</v>
      </c>
      <c r="B1659" s="1" t="s">
        <v>6634</v>
      </c>
      <c r="C1659" s="1" t="s">
        <v>6635</v>
      </c>
      <c r="D1659" s="1" t="str">
        <f>TRIM(CLEAN(Table1[[#This Row],[title]]))</f>
        <v>Diamond Lover</v>
      </c>
      <c r="E1659" s="1" t="s">
        <v>32</v>
      </c>
      <c r="F1659" s="1" t="s">
        <v>6636</v>
      </c>
      <c r="G1659" s="12">
        <v>2015</v>
      </c>
      <c r="H1659" s="4" t="str">
        <f ca="1">IF(Table1[[#This Row],[release_year]]&gt;YEAR(TODAY()) - 50,"Yes", "No")</f>
        <v>Yes</v>
      </c>
      <c r="I1659" s="1" t="s">
        <v>193</v>
      </c>
      <c r="J1659" s="1" t="str">
        <f>IF(Table1[[#This Row],[age_certification]] = "","Not Rated",Table1[[#This Row],[age_certification]])</f>
        <v>TV-PG</v>
      </c>
      <c r="K1659" s="18">
        <v>45</v>
      </c>
      <c r="L1659" s="9" t="s">
        <v>6637</v>
      </c>
      <c r="M1659" s="11">
        <v>6.4</v>
      </c>
      <c r="N1659" s="12">
        <v>138</v>
      </c>
      <c r="O1659" t="str">
        <f>IF(Table1[[#This Row],[imdb_votes]]&gt;100000, "popular", "not popular")</f>
        <v>not popular</v>
      </c>
    </row>
    <row r="1660" spans="1:15" ht="15.75" customHeight="1" x14ac:dyDescent="0.3">
      <c r="A1660" s="1">
        <v>1658</v>
      </c>
      <c r="B1660" s="1" t="s">
        <v>6638</v>
      </c>
      <c r="C1660" s="1" t="s">
        <v>6639</v>
      </c>
      <c r="D1660" s="1" t="str">
        <f>TRIM(CLEAN(Table1[[#This Row],[title]]))</f>
        <v>Ricardo O'Farrill: Abrazo Genial</v>
      </c>
      <c r="E1660" s="1" t="s">
        <v>13</v>
      </c>
      <c r="F1660" s="1" t="s">
        <v>6640</v>
      </c>
      <c r="G1660" s="12">
        <v>2016</v>
      </c>
      <c r="H1660" s="4" t="str">
        <f ca="1">IF(Table1[[#This Row],[release_year]]&gt;YEAR(TODAY()) - 50,"Yes", "No")</f>
        <v>Yes</v>
      </c>
      <c r="I1660"/>
      <c r="J1660" t="str">
        <f>IF(Table1[[#This Row],[age_certification]] = "","Not Rated",Table1[[#This Row],[age_certification]])</f>
        <v>Not Rated</v>
      </c>
      <c r="K1660" s="18">
        <v>92</v>
      </c>
      <c r="L1660" s="9" t="s">
        <v>6641</v>
      </c>
      <c r="M1660" s="11">
        <v>5.5</v>
      </c>
      <c r="N1660" s="12">
        <v>113</v>
      </c>
      <c r="O1660" t="str">
        <f>IF(Table1[[#This Row],[imdb_votes]]&gt;100000, "popular", "not popular")</f>
        <v>not popular</v>
      </c>
    </row>
    <row r="1661" spans="1:15" ht="15.75" customHeight="1" x14ac:dyDescent="0.3">
      <c r="A1661" s="1">
        <v>1659</v>
      </c>
      <c r="B1661" s="1" t="s">
        <v>6642</v>
      </c>
      <c r="C1661" s="1" t="s">
        <v>6643</v>
      </c>
      <c r="D1661" s="1" t="str">
        <f>TRIM(CLEAN(Table1[[#This Row],[title]]))</f>
        <v>Brahman Naman</v>
      </c>
      <c r="E1661" s="1" t="s">
        <v>13</v>
      </c>
      <c r="F1661" s="1" t="s">
        <v>6644</v>
      </c>
      <c r="G1661" s="12">
        <v>2016</v>
      </c>
      <c r="H1661" s="4" t="str">
        <f ca="1">IF(Table1[[#This Row],[release_year]]&gt;YEAR(TODAY()) - 50,"Yes", "No")</f>
        <v>Yes</v>
      </c>
      <c r="I1661"/>
      <c r="J1661" t="str">
        <f>IF(Table1[[#This Row],[age_certification]] = "","Not Rated",Table1[[#This Row],[age_certification]])</f>
        <v>Not Rated</v>
      </c>
      <c r="K1661" s="18">
        <v>94</v>
      </c>
      <c r="L1661" s="9" t="s">
        <v>6645</v>
      </c>
      <c r="M1661" s="11">
        <v>5.5</v>
      </c>
      <c r="N1661" s="12">
        <v>1884</v>
      </c>
      <c r="O1661" t="str">
        <f>IF(Table1[[#This Row],[imdb_votes]]&gt;100000, "popular", "not popular")</f>
        <v>not popular</v>
      </c>
    </row>
    <row r="1662" spans="1:15" ht="15.75" customHeight="1" x14ac:dyDescent="0.3">
      <c r="A1662" s="1">
        <v>1660</v>
      </c>
      <c r="B1662" s="1" t="s">
        <v>6646</v>
      </c>
      <c r="C1662" s="1" t="s">
        <v>6647</v>
      </c>
      <c r="D1662" s="1" t="str">
        <f>TRIM(CLEAN(Table1[[#This Row],[title]]))</f>
        <v>Dedemin Fi√Ö≈∏i</v>
      </c>
      <c r="E1662" s="1" t="s">
        <v>13</v>
      </c>
      <c r="F1662" s="1" t="s">
        <v>6648</v>
      </c>
      <c r="G1662" s="12">
        <v>2016</v>
      </c>
      <c r="H1662" s="4" t="str">
        <f ca="1">IF(Table1[[#This Row],[release_year]]&gt;YEAR(TODAY()) - 50,"Yes", "No")</f>
        <v>Yes</v>
      </c>
      <c r="I1662" s="1" t="s">
        <v>20</v>
      </c>
      <c r="J1662" s="1" t="str">
        <f>IF(Table1[[#This Row],[age_certification]] = "","Not Rated",Table1[[#This Row],[age_certification]])</f>
        <v>PG</v>
      </c>
      <c r="K1662" s="18">
        <v>100</v>
      </c>
      <c r="L1662" s="9" t="s">
        <v>6649</v>
      </c>
      <c r="M1662" s="11">
        <v>5.5</v>
      </c>
      <c r="N1662" s="12">
        <v>3524</v>
      </c>
      <c r="O1662" t="str">
        <f>IF(Table1[[#This Row],[imdb_votes]]&gt;100000, "popular", "not popular")</f>
        <v>not popular</v>
      </c>
    </row>
    <row r="1663" spans="1:15" ht="15.75" customHeight="1" x14ac:dyDescent="0.3">
      <c r="A1663" s="1">
        <v>1661</v>
      </c>
      <c r="B1663" s="1" t="s">
        <v>6650</v>
      </c>
      <c r="C1663" s="1" t="s">
        <v>6651</v>
      </c>
      <c r="D1663" s="1" t="str">
        <f>TRIM(CLEAN(Table1[[#This Row],[title]]))</f>
        <v>My Stupid Boss</v>
      </c>
      <c r="E1663" s="1" t="s">
        <v>13</v>
      </c>
      <c r="F1663" s="1" t="s">
        <v>6652</v>
      </c>
      <c r="G1663" s="12">
        <v>2016</v>
      </c>
      <c r="H1663" s="4" t="str">
        <f ca="1">IF(Table1[[#This Row],[release_year]]&gt;YEAR(TODAY()) - 50,"Yes", "No")</f>
        <v>Yes</v>
      </c>
      <c r="I1663"/>
      <c r="J1663" t="str">
        <f>IF(Table1[[#This Row],[age_certification]] = "","Not Rated",Table1[[#This Row],[age_certification]])</f>
        <v>Not Rated</v>
      </c>
      <c r="K1663" s="18">
        <v>106</v>
      </c>
      <c r="L1663" s="9" t="s">
        <v>6653</v>
      </c>
      <c r="M1663" s="11">
        <v>7.2</v>
      </c>
      <c r="N1663" s="12">
        <v>1511</v>
      </c>
      <c r="O1663" t="str">
        <f>IF(Table1[[#This Row],[imdb_votes]]&gt;100000, "popular", "not popular")</f>
        <v>not popular</v>
      </c>
    </row>
    <row r="1664" spans="1:15" ht="15.75" customHeight="1" x14ac:dyDescent="0.3">
      <c r="A1664" s="1">
        <v>1662</v>
      </c>
      <c r="B1664" s="1" t="s">
        <v>6654</v>
      </c>
      <c r="C1664" s="1" t="s">
        <v>5707</v>
      </c>
      <c r="D1664" s="1" t="str">
        <f>TRIM(CLEAN(Table1[[#This Row],[title]]))</f>
        <v>Love O2O</v>
      </c>
      <c r="E1664" s="1" t="s">
        <v>13</v>
      </c>
      <c r="F1664" s="1" t="s">
        <v>6655</v>
      </c>
      <c r="G1664" s="12">
        <v>2016</v>
      </c>
      <c r="H1664" s="4" t="str">
        <f ca="1">IF(Table1[[#This Row],[release_year]]&gt;YEAR(TODAY()) - 50,"Yes", "No")</f>
        <v>Yes</v>
      </c>
      <c r="I1664"/>
      <c r="J1664" t="str">
        <f>IF(Table1[[#This Row],[age_certification]] = "","Not Rated",Table1[[#This Row],[age_certification]])</f>
        <v>Not Rated</v>
      </c>
      <c r="K1664" s="18">
        <v>105</v>
      </c>
      <c r="L1664" s="9" t="s">
        <v>6656</v>
      </c>
      <c r="M1664" s="11">
        <v>6.4</v>
      </c>
      <c r="N1664" s="12">
        <v>998</v>
      </c>
      <c r="O1664" t="str">
        <f>IF(Table1[[#This Row],[imdb_votes]]&gt;100000, "popular", "not popular")</f>
        <v>not popular</v>
      </c>
    </row>
    <row r="1665" spans="1:15" ht="15.75" customHeight="1" x14ac:dyDescent="0.3">
      <c r="A1665" s="1">
        <v>1663</v>
      </c>
      <c r="B1665" s="1" t="s">
        <v>6657</v>
      </c>
      <c r="C1665" s="1" t="s">
        <v>6658</v>
      </c>
      <c r="D1665" s="1" t="str">
        <f>TRIM(CLEAN(Table1[[#This Row],[title]]))</f>
        <v>Ojukokoro (Greed)</v>
      </c>
      <c r="E1665" s="1" t="s">
        <v>13</v>
      </c>
      <c r="F1665" s="1" t="s">
        <v>6659</v>
      </c>
      <c r="G1665" s="12">
        <v>2016</v>
      </c>
      <c r="H1665" s="4" t="str">
        <f ca="1">IF(Table1[[#This Row],[release_year]]&gt;YEAR(TODAY()) - 50,"Yes", "No")</f>
        <v>Yes</v>
      </c>
      <c r="I1665"/>
      <c r="J1665" t="str">
        <f>IF(Table1[[#This Row],[age_certification]] = "","Not Rated",Table1[[#This Row],[age_certification]])</f>
        <v>Not Rated</v>
      </c>
      <c r="K1665" s="18">
        <v>110</v>
      </c>
      <c r="L1665" s="9" t="s">
        <v>6660</v>
      </c>
      <c r="M1665" s="11">
        <v>6.7</v>
      </c>
      <c r="N1665" s="12">
        <v>62</v>
      </c>
      <c r="O1665" t="str">
        <f>IF(Table1[[#This Row],[imdb_votes]]&gt;100000, "popular", "not popular")</f>
        <v>not popular</v>
      </c>
    </row>
    <row r="1666" spans="1:15" ht="15.75" customHeight="1" x14ac:dyDescent="0.3">
      <c r="A1666" s="1">
        <v>1664</v>
      </c>
      <c r="B1666" s="1" t="s">
        <v>6661</v>
      </c>
      <c r="C1666" s="1" t="s">
        <v>6662</v>
      </c>
      <c r="D1666" s="1" t="str">
        <f>TRIM(CLEAN(Table1[[#This Row],[title]]))</f>
        <v>Aerials</v>
      </c>
      <c r="E1666" s="1" t="s">
        <v>13</v>
      </c>
      <c r="F1666" s="1" t="s">
        <v>6663</v>
      </c>
      <c r="G1666" s="12">
        <v>2016</v>
      </c>
      <c r="H1666" s="4" t="str">
        <f ca="1">IF(Table1[[#This Row],[release_year]]&gt;YEAR(TODAY()) - 50,"Yes", "No")</f>
        <v>Yes</v>
      </c>
      <c r="I1666"/>
      <c r="J1666" t="str">
        <f>IF(Table1[[#This Row],[age_certification]] = "","Not Rated",Table1[[#This Row],[age_certification]])</f>
        <v>Not Rated</v>
      </c>
      <c r="K1666" s="18">
        <v>90</v>
      </c>
      <c r="L1666" s="9" t="s">
        <v>6664</v>
      </c>
      <c r="M1666" s="11">
        <v>1.5</v>
      </c>
      <c r="N1666" s="12">
        <v>382</v>
      </c>
      <c r="O1666" t="str">
        <f>IF(Table1[[#This Row],[imdb_votes]]&gt;100000, "popular", "not popular")</f>
        <v>not popular</v>
      </c>
    </row>
    <row r="1667" spans="1:15" ht="15.75" customHeight="1" x14ac:dyDescent="0.3">
      <c r="A1667" s="1">
        <v>1665</v>
      </c>
      <c r="B1667" s="1" t="s">
        <v>6665</v>
      </c>
      <c r="C1667" s="1" t="s">
        <v>6666</v>
      </c>
      <c r="D1667" s="1" t="str">
        <f>TRIM(CLEAN(Table1[[#This Row],[title]]))</f>
        <v>Sons of the Caliphate</v>
      </c>
      <c r="E1667" s="1" t="s">
        <v>32</v>
      </c>
      <c r="F1667" s="1" t="s">
        <v>6667</v>
      </c>
      <c r="G1667" s="12">
        <v>2015</v>
      </c>
      <c r="H1667" s="4" t="str">
        <f ca="1">IF(Table1[[#This Row],[release_year]]&gt;YEAR(TODAY()) - 50,"Yes", "No")</f>
        <v>Yes</v>
      </c>
      <c r="I1667" s="1" t="s">
        <v>34</v>
      </c>
      <c r="J1667" s="1" t="str">
        <f>IF(Table1[[#This Row],[age_certification]] = "","Not Rated",Table1[[#This Row],[age_certification]])</f>
        <v>TV-14</v>
      </c>
      <c r="K1667" s="18">
        <v>39</v>
      </c>
      <c r="L1667" s="9" t="s">
        <v>6668</v>
      </c>
      <c r="M1667" s="11">
        <v>7.4</v>
      </c>
      <c r="N1667" s="12">
        <v>32</v>
      </c>
      <c r="O1667" t="str">
        <f>IF(Table1[[#This Row],[imdb_votes]]&gt;100000, "popular", "not popular")</f>
        <v>not popular</v>
      </c>
    </row>
    <row r="1668" spans="1:15" ht="15.75" customHeight="1" x14ac:dyDescent="0.3">
      <c r="A1668" s="1">
        <v>1666</v>
      </c>
      <c r="B1668" s="1" t="s">
        <v>6669</v>
      </c>
      <c r="C1668" s="1" t="s">
        <v>6670</v>
      </c>
      <c r="D1668" s="1" t="str">
        <f>TRIM(CLEAN(Table1[[#This Row],[title]]))</f>
        <v>Cedric the Entertainer: Live from the Ville</v>
      </c>
      <c r="E1668" s="1" t="s">
        <v>13</v>
      </c>
      <c r="F1668" s="1" t="s">
        <v>6671</v>
      </c>
      <c r="G1668" s="12">
        <v>2016</v>
      </c>
      <c r="H1668" s="4" t="str">
        <f ca="1">IF(Table1[[#This Row],[release_year]]&gt;YEAR(TODAY()) - 50,"Yes", "No")</f>
        <v>Yes</v>
      </c>
      <c r="I1668"/>
      <c r="J1668" t="str">
        <f>IF(Table1[[#This Row],[age_certification]] = "","Not Rated",Table1[[#This Row],[age_certification]])</f>
        <v>Not Rated</v>
      </c>
      <c r="K1668" s="18">
        <v>60</v>
      </c>
      <c r="L1668" s="9" t="s">
        <v>6672</v>
      </c>
      <c r="M1668" s="11">
        <v>6</v>
      </c>
      <c r="N1668" s="12">
        <v>681</v>
      </c>
      <c r="O1668" t="str">
        <f>IF(Table1[[#This Row],[imdb_votes]]&gt;100000, "popular", "not popular")</f>
        <v>not popular</v>
      </c>
    </row>
    <row r="1669" spans="1:15" ht="15.75" customHeight="1" x14ac:dyDescent="0.3">
      <c r="A1669" s="1">
        <v>1667</v>
      </c>
      <c r="B1669" s="1" t="s">
        <v>6673</v>
      </c>
      <c r="C1669" s="1" t="s">
        <v>6674</v>
      </c>
      <c r="D1669" s="1" t="str">
        <f>TRIM(CLEAN(Table1[[#This Row],[title]]))</f>
        <v>The Blind Christ</v>
      </c>
      <c r="E1669" s="1" t="s">
        <v>13</v>
      </c>
      <c r="F1669" s="1" t="s">
        <v>6675</v>
      </c>
      <c r="G1669" s="12">
        <v>2016</v>
      </c>
      <c r="H1669" s="4" t="str">
        <f ca="1">IF(Table1[[#This Row],[release_year]]&gt;YEAR(TODAY()) - 50,"Yes", "No")</f>
        <v>Yes</v>
      </c>
      <c r="I1669"/>
      <c r="J1669" t="str">
        <f>IF(Table1[[#This Row],[age_certification]] = "","Not Rated",Table1[[#This Row],[age_certification]])</f>
        <v>Not Rated</v>
      </c>
      <c r="K1669" s="18">
        <v>95</v>
      </c>
      <c r="L1669" s="9" t="s">
        <v>6676</v>
      </c>
      <c r="M1669" s="11">
        <v>5.8</v>
      </c>
      <c r="N1669" s="12">
        <v>273</v>
      </c>
      <c r="O1669" t="str">
        <f>IF(Table1[[#This Row],[imdb_votes]]&gt;100000, "popular", "not popular")</f>
        <v>not popular</v>
      </c>
    </row>
    <row r="1670" spans="1:15" ht="15.75" customHeight="1" x14ac:dyDescent="0.3">
      <c r="A1670" s="1">
        <v>1668</v>
      </c>
      <c r="B1670" s="1" t="s">
        <v>6677</v>
      </c>
      <c r="C1670" s="1" t="s">
        <v>6678</v>
      </c>
      <c r="D1670" s="1" t="str">
        <f>TRIM(CLEAN(Table1[[#This Row],[title]]))</f>
        <v>Black</v>
      </c>
      <c r="E1670" s="1" t="s">
        <v>13</v>
      </c>
      <c r="F1670" s="1" t="s">
        <v>6679</v>
      </c>
      <c r="G1670" s="12">
        <v>2015</v>
      </c>
      <c r="H1670" s="4" t="str">
        <f ca="1">IF(Table1[[#This Row],[release_year]]&gt;YEAR(TODAY()) - 50,"Yes", "No")</f>
        <v>Yes</v>
      </c>
      <c r="I1670"/>
      <c r="J1670" t="str">
        <f>IF(Table1[[#This Row],[age_certification]] = "","Not Rated",Table1[[#This Row],[age_certification]])</f>
        <v>Not Rated</v>
      </c>
      <c r="K1670" s="18">
        <v>90</v>
      </c>
      <c r="L1670" s="9" t="s">
        <v>6680</v>
      </c>
      <c r="M1670" s="11">
        <v>4.4000000000000004</v>
      </c>
      <c r="N1670" s="12">
        <v>74</v>
      </c>
      <c r="O1670" t="str">
        <f>IF(Table1[[#This Row],[imdb_votes]]&gt;100000, "popular", "not popular")</f>
        <v>not popular</v>
      </c>
    </row>
    <row r="1671" spans="1:15" ht="15.75" customHeight="1" x14ac:dyDescent="0.3">
      <c r="A1671" s="1">
        <v>1669</v>
      </c>
      <c r="B1671" s="1" t="s">
        <v>6681</v>
      </c>
      <c r="C1671" s="1" t="s">
        <v>6682</v>
      </c>
      <c r="D1671" s="1" t="str">
        <f>TRIM(CLEAN(Table1[[#This Row],[title]]))</f>
        <v>Souk Bazaar</v>
      </c>
      <c r="E1671" s="1" t="s">
        <v>13</v>
      </c>
      <c r="F1671" s="1" t="s">
        <v>6683</v>
      </c>
      <c r="G1671" s="12">
        <v>2015</v>
      </c>
      <c r="H1671" s="4" t="str">
        <f ca="1">IF(Table1[[#This Row],[release_year]]&gt;YEAR(TODAY()) - 50,"Yes", "No")</f>
        <v>Yes</v>
      </c>
      <c r="I1671" s="1" t="s">
        <v>20</v>
      </c>
      <c r="J1671" s="1" t="str">
        <f>IF(Table1[[#This Row],[age_certification]] = "","Not Rated",Table1[[#This Row],[age_certification]])</f>
        <v>PG</v>
      </c>
      <c r="K1671" s="18">
        <v>97</v>
      </c>
      <c r="L1671" s="9" t="s">
        <v>6684</v>
      </c>
      <c r="M1671" s="11">
        <v>5.2</v>
      </c>
      <c r="N1671" s="12">
        <v>1891</v>
      </c>
      <c r="O1671" t="str">
        <f>IF(Table1[[#This Row],[imdb_votes]]&gt;100000, "popular", "not popular")</f>
        <v>not popular</v>
      </c>
    </row>
    <row r="1672" spans="1:15" ht="15.75" customHeight="1" x14ac:dyDescent="0.3">
      <c r="A1672" s="1">
        <v>1670</v>
      </c>
      <c r="B1672" s="1" t="s">
        <v>6685</v>
      </c>
      <c r="C1672" s="1" t="s">
        <v>6686</v>
      </c>
      <c r="D1672" s="1" t="str">
        <f>TRIM(CLEAN(Table1[[#This Row],[title]]))</f>
        <v>Dharam Sankat Mein</v>
      </c>
      <c r="E1672" s="1" t="s">
        <v>13</v>
      </c>
      <c r="F1672" s="1" t="s">
        <v>6687</v>
      </c>
      <c r="G1672" s="12">
        <v>2015</v>
      </c>
      <c r="H1672" s="4" t="str">
        <f ca="1">IF(Table1[[#This Row],[release_year]]&gt;YEAR(TODAY()) - 50,"Yes", "No")</f>
        <v>Yes</v>
      </c>
      <c r="I1672" s="1" t="s">
        <v>56</v>
      </c>
      <c r="J1672" s="1" t="str">
        <f>IF(Table1[[#This Row],[age_certification]] = "","Not Rated",Table1[[#This Row],[age_certification]])</f>
        <v>PG-13</v>
      </c>
      <c r="K1672" s="18">
        <v>129</v>
      </c>
      <c r="L1672" s="9" t="s">
        <v>6688</v>
      </c>
      <c r="M1672" s="11">
        <v>6.3</v>
      </c>
      <c r="N1672" s="12">
        <v>2237</v>
      </c>
      <c r="O1672" t="str">
        <f>IF(Table1[[#This Row],[imdb_votes]]&gt;100000, "popular", "not popular")</f>
        <v>not popular</v>
      </c>
    </row>
    <row r="1673" spans="1:15" ht="15.75" hidden="1" customHeight="1" x14ac:dyDescent="0.3">
      <c r="A1673" s="1">
        <v>1671</v>
      </c>
      <c r="B1673" s="1" t="s">
        <v>6689</v>
      </c>
      <c r="C1673" s="1" t="s">
        <v>6690</v>
      </c>
      <c r="D1673" s="1" t="str">
        <f>TRIM(CLEAN(Table1[[#This Row],[title]]))</f>
        <v>#Rucker50</v>
      </c>
      <c r="E1673" s="1" t="s">
        <v>13</v>
      </c>
      <c r="F1673" s="1" t="s">
        <v>6691</v>
      </c>
      <c r="G1673" s="4">
        <v>2016</v>
      </c>
      <c r="H1673" s="4" t="str">
        <f ca="1">IF(Table1[[#This Row],[release_year]]&gt;YEAR(TODAY()) - 50,"Yes", "No")</f>
        <v>Yes</v>
      </c>
      <c r="I1673"/>
      <c r="J1673" t="str">
        <f>IF(Table1[[#This Row],[age_certification]] = "","Not Rated",Table1[[#This Row],[age_certification]])</f>
        <v>Not Rated</v>
      </c>
      <c r="K1673" s="7">
        <v>56</v>
      </c>
      <c r="L1673" s="9" t="s">
        <v>6692</v>
      </c>
      <c r="M1673" s="11">
        <v>5.2</v>
      </c>
      <c r="N1673" s="12">
        <v>117</v>
      </c>
      <c r="O1673" t="str">
        <f>IF(Table1[[#This Row],[imdb_votes]]&gt;100000, "popular", "not popular")</f>
        <v>not popular</v>
      </c>
    </row>
    <row r="1674" spans="1:15" ht="15.75" customHeight="1" x14ac:dyDescent="0.3">
      <c r="A1674" s="1">
        <v>1672</v>
      </c>
      <c r="B1674" s="1" t="s">
        <v>6693</v>
      </c>
      <c r="C1674" s="1" t="s">
        <v>6694</v>
      </c>
      <c r="D1674" s="1" t="str">
        <f>TRIM(CLEAN(Table1[[#This Row],[title]]))</f>
        <v>Barcelona: A Love Untold</v>
      </c>
      <c r="E1674" s="1" t="s">
        <v>13</v>
      </c>
      <c r="F1674" s="1" t="s">
        <v>6695</v>
      </c>
      <c r="G1674" s="12">
        <v>2016</v>
      </c>
      <c r="H1674" s="4" t="str">
        <f ca="1">IF(Table1[[#This Row],[release_year]]&gt;YEAR(TODAY()) - 50,"Yes", "No")</f>
        <v>Yes</v>
      </c>
      <c r="I1674"/>
      <c r="J1674" t="str">
        <f>IF(Table1[[#This Row],[age_certification]] = "","Not Rated",Table1[[#This Row],[age_certification]])</f>
        <v>Not Rated</v>
      </c>
      <c r="K1674" s="18">
        <v>132</v>
      </c>
      <c r="L1674" s="9" t="s">
        <v>6696</v>
      </c>
      <c r="M1674" s="11">
        <v>6.9</v>
      </c>
      <c r="N1674" s="12">
        <v>749</v>
      </c>
      <c r="O1674" t="str">
        <f>IF(Table1[[#This Row],[imdb_votes]]&gt;100000, "popular", "not popular")</f>
        <v>not popular</v>
      </c>
    </row>
    <row r="1675" spans="1:15" ht="15.75" customHeight="1" x14ac:dyDescent="0.3">
      <c r="A1675" s="1">
        <v>1673</v>
      </c>
      <c r="B1675" s="1" t="s">
        <v>6697</v>
      </c>
      <c r="C1675" s="1" t="s">
        <v>6698</v>
      </c>
      <c r="D1675" s="1" t="str">
        <f>TRIM(CLEAN(Table1[[#This Row],[title]]))</f>
        <v>Project Marathwada</v>
      </c>
      <c r="E1675" s="1" t="s">
        <v>13</v>
      </c>
      <c r="F1675" s="1" t="s">
        <v>6699</v>
      </c>
      <c r="G1675" s="12">
        <v>2016</v>
      </c>
      <c r="H1675" s="4" t="str">
        <f ca="1">IF(Table1[[#This Row],[release_year]]&gt;YEAR(TODAY()) - 50,"Yes", "No")</f>
        <v>Yes</v>
      </c>
      <c r="I1675"/>
      <c r="J1675" t="str">
        <f>IF(Table1[[#This Row],[age_certification]] = "","Not Rated",Table1[[#This Row],[age_certification]])</f>
        <v>Not Rated</v>
      </c>
      <c r="K1675" s="18">
        <v>110</v>
      </c>
      <c r="L1675" s="9" t="s">
        <v>6700</v>
      </c>
      <c r="M1675" s="11">
        <v>6.6</v>
      </c>
      <c r="N1675" s="12">
        <v>88</v>
      </c>
      <c r="O1675" t="str">
        <f>IF(Table1[[#This Row],[imdb_votes]]&gt;100000, "popular", "not popular")</f>
        <v>not popular</v>
      </c>
    </row>
    <row r="1676" spans="1:15" ht="15.75" customHeight="1" x14ac:dyDescent="0.3">
      <c r="A1676" s="1">
        <v>1674</v>
      </c>
      <c r="B1676" s="1" t="s">
        <v>6701</v>
      </c>
      <c r="C1676" s="1" t="s">
        <v>6702</v>
      </c>
      <c r="D1676" s="1" t="str">
        <f>TRIM(CLEAN(Table1[[#This Row],[title]]))</f>
        <v>Gang of the Caribbean</v>
      </c>
      <c r="E1676" s="1" t="s">
        <v>13</v>
      </c>
      <c r="F1676" s="1" t="s">
        <v>6703</v>
      </c>
      <c r="G1676" s="12">
        <v>2016</v>
      </c>
      <c r="H1676" s="4" t="str">
        <f ca="1">IF(Table1[[#This Row],[release_year]]&gt;YEAR(TODAY()) - 50,"Yes", "No")</f>
        <v>Yes</v>
      </c>
      <c r="I1676"/>
      <c r="J1676" t="str">
        <f>IF(Table1[[#This Row],[age_certification]] = "","Not Rated",Table1[[#This Row],[age_certification]])</f>
        <v>Not Rated</v>
      </c>
      <c r="K1676" s="18">
        <v>90</v>
      </c>
      <c r="L1676" s="9" t="s">
        <v>6704</v>
      </c>
      <c r="M1676" s="11">
        <v>5.0999999999999996</v>
      </c>
      <c r="N1676" s="12">
        <v>294</v>
      </c>
      <c r="O1676" t="str">
        <f>IF(Table1[[#This Row],[imdb_votes]]&gt;100000, "popular", "not popular")</f>
        <v>not popular</v>
      </c>
    </row>
    <row r="1677" spans="1:15" ht="15.75" customHeight="1" x14ac:dyDescent="0.3">
      <c r="A1677" s="1">
        <v>1675</v>
      </c>
      <c r="B1677" s="1" t="s">
        <v>6705</v>
      </c>
      <c r="C1677" s="1" t="s">
        <v>6706</v>
      </c>
      <c r="D1677" s="1" t="str">
        <f>TRIM(CLEAN(Table1[[#This Row],[title]]))</f>
        <v>Budhia Singh: Born to Run</v>
      </c>
      <c r="E1677" s="1" t="s">
        <v>13</v>
      </c>
      <c r="F1677" s="1" t="s">
        <v>6707</v>
      </c>
      <c r="G1677" s="12">
        <v>2016</v>
      </c>
      <c r="H1677" s="4" t="str">
        <f ca="1">IF(Table1[[#This Row],[release_year]]&gt;YEAR(TODAY()) - 50,"Yes", "No")</f>
        <v>Yes</v>
      </c>
      <c r="I1677"/>
      <c r="J1677" t="str">
        <f>IF(Table1[[#This Row],[age_certification]] = "","Not Rated",Table1[[#This Row],[age_certification]])</f>
        <v>Not Rated</v>
      </c>
      <c r="K1677" s="18">
        <v>112</v>
      </c>
      <c r="L1677" s="9" t="s">
        <v>6708</v>
      </c>
      <c r="M1677" s="11">
        <v>7.6</v>
      </c>
      <c r="N1677" s="12">
        <v>1479</v>
      </c>
      <c r="O1677" t="str">
        <f>IF(Table1[[#This Row],[imdb_votes]]&gt;100000, "popular", "not popular")</f>
        <v>not popular</v>
      </c>
    </row>
    <row r="1678" spans="1:15" ht="15.75" customHeight="1" x14ac:dyDescent="0.3">
      <c r="A1678" s="1">
        <v>1676</v>
      </c>
      <c r="B1678" s="1" t="s">
        <v>6709</v>
      </c>
      <c r="C1678" s="1" t="s">
        <v>6710</v>
      </c>
      <c r="D1678" s="1" t="str">
        <f>TRIM(CLEAN(Table1[[#This Row],[title]]))</f>
        <v>Crazy Beautiful You</v>
      </c>
      <c r="E1678" s="1" t="s">
        <v>13</v>
      </c>
      <c r="F1678" s="1" t="s">
        <v>6711</v>
      </c>
      <c r="G1678" s="12">
        <v>2015</v>
      </c>
      <c r="H1678" s="4" t="str">
        <f ca="1">IF(Table1[[#This Row],[release_year]]&gt;YEAR(TODAY()) - 50,"Yes", "No")</f>
        <v>Yes</v>
      </c>
      <c r="I1678"/>
      <c r="J1678" t="str">
        <f>IF(Table1[[#This Row],[age_certification]] = "","Not Rated",Table1[[#This Row],[age_certification]])</f>
        <v>Not Rated</v>
      </c>
      <c r="K1678" s="18">
        <v>115</v>
      </c>
      <c r="L1678" s="9" t="s">
        <v>6712</v>
      </c>
      <c r="M1678" s="11">
        <v>7.2</v>
      </c>
      <c r="N1678" s="12">
        <v>828</v>
      </c>
      <c r="O1678" t="str">
        <f>IF(Table1[[#This Row],[imdb_votes]]&gt;100000, "popular", "not popular")</f>
        <v>not popular</v>
      </c>
    </row>
    <row r="1679" spans="1:15" ht="15.75" customHeight="1" x14ac:dyDescent="0.3">
      <c r="A1679" s="1">
        <v>1677</v>
      </c>
      <c r="B1679" s="1" t="s">
        <v>6713</v>
      </c>
      <c r="C1679" s="1" t="s">
        <v>6714</v>
      </c>
      <c r="D1679" s="1" t="str">
        <f>TRIM(CLEAN(Table1[[#This Row],[title]]))</f>
        <v>Kara Bela</v>
      </c>
      <c r="E1679" s="1" t="s">
        <v>13</v>
      </c>
      <c r="F1679" s="1" t="s">
        <v>6715</v>
      </c>
      <c r="G1679" s="12">
        <v>2015</v>
      </c>
      <c r="H1679" s="4" t="str">
        <f ca="1">IF(Table1[[#This Row],[release_year]]&gt;YEAR(TODAY()) - 50,"Yes", "No")</f>
        <v>Yes</v>
      </c>
      <c r="I1679" s="1" t="s">
        <v>56</v>
      </c>
      <c r="J1679" s="1" t="str">
        <f>IF(Table1[[#This Row],[age_certification]] = "","Not Rated",Table1[[#This Row],[age_certification]])</f>
        <v>PG-13</v>
      </c>
      <c r="K1679" s="18">
        <v>100</v>
      </c>
      <c r="L1679" s="9" t="s">
        <v>6716</v>
      </c>
      <c r="M1679" s="11">
        <v>6.8</v>
      </c>
      <c r="N1679" s="12">
        <v>8920</v>
      </c>
      <c r="O1679" t="str">
        <f>IF(Table1[[#This Row],[imdb_votes]]&gt;100000, "popular", "not popular")</f>
        <v>not popular</v>
      </c>
    </row>
    <row r="1680" spans="1:15" ht="15.75" customHeight="1" x14ac:dyDescent="0.3">
      <c r="A1680" s="1">
        <v>1678</v>
      </c>
      <c r="B1680" s="1" t="s">
        <v>6717</v>
      </c>
      <c r="C1680" s="1" t="s">
        <v>6718</v>
      </c>
      <c r="D1680" s="1" t="str">
        <f>TRIM(CLEAN(Table1[[#This Row],[title]]))</f>
        <v>Road To High &amp; Low</v>
      </c>
      <c r="E1680" s="1" t="s">
        <v>13</v>
      </c>
      <c r="F1680" s="1" t="s">
        <v>6719</v>
      </c>
      <c r="G1680" s="12">
        <v>2016</v>
      </c>
      <c r="H1680" s="4" t="str">
        <f ca="1">IF(Table1[[#This Row],[release_year]]&gt;YEAR(TODAY()) - 50,"Yes", "No")</f>
        <v>Yes</v>
      </c>
      <c r="I1680"/>
      <c r="J1680" t="str">
        <f>IF(Table1[[#This Row],[age_certification]] = "","Not Rated",Table1[[#This Row],[age_certification]])</f>
        <v>Not Rated</v>
      </c>
      <c r="K1680" s="18">
        <v>95</v>
      </c>
      <c r="L1680" s="9" t="s">
        <v>6720</v>
      </c>
      <c r="M1680" s="11">
        <v>6.7</v>
      </c>
      <c r="N1680" s="12">
        <v>177</v>
      </c>
      <c r="O1680" t="str">
        <f>IF(Table1[[#This Row],[imdb_votes]]&gt;100000, "popular", "not popular")</f>
        <v>not popular</v>
      </c>
    </row>
    <row r="1681" spans="1:15" ht="15.75" customHeight="1" x14ac:dyDescent="0.3">
      <c r="A1681" s="1">
        <v>1679</v>
      </c>
      <c r="B1681" s="1" t="s">
        <v>6721</v>
      </c>
      <c r="C1681" s="1" t="s">
        <v>6722</v>
      </c>
      <c r="D1681" s="1" t="str">
        <f>TRIM(CLEAN(Table1[[#This Row],[title]]))</f>
        <v>Fartsa</v>
      </c>
      <c r="E1681" s="1" t="s">
        <v>32</v>
      </c>
      <c r="F1681" s="1" t="s">
        <v>6723</v>
      </c>
      <c r="G1681" s="12">
        <v>2015</v>
      </c>
      <c r="H1681" s="4" t="str">
        <f ca="1">IF(Table1[[#This Row],[release_year]]&gt;YEAR(TODAY()) - 50,"Yes", "No")</f>
        <v>Yes</v>
      </c>
      <c r="I1681" s="1" t="s">
        <v>34</v>
      </c>
      <c r="J1681" s="1" t="str">
        <f>IF(Table1[[#This Row],[age_certification]] = "","Not Rated",Table1[[#This Row],[age_certification]])</f>
        <v>TV-14</v>
      </c>
      <c r="K1681" s="18">
        <v>60</v>
      </c>
      <c r="L1681" s="9" t="s">
        <v>6724</v>
      </c>
      <c r="M1681" s="11">
        <v>6.7</v>
      </c>
      <c r="N1681" s="12">
        <v>195</v>
      </c>
      <c r="O1681" t="str">
        <f>IF(Table1[[#This Row],[imdb_votes]]&gt;100000, "popular", "not popular")</f>
        <v>not popular</v>
      </c>
    </row>
    <row r="1682" spans="1:15" ht="15.75" customHeight="1" x14ac:dyDescent="0.3">
      <c r="A1682" s="1">
        <v>1680</v>
      </c>
      <c r="B1682" s="1" t="s">
        <v>6725</v>
      </c>
      <c r="C1682" s="1" t="s">
        <v>6726</v>
      </c>
      <c r="D1682" s="1" t="str">
        <f>TRIM(CLEAN(Table1[[#This Row],[title]]))</f>
        <v>The Breakup Playlist</v>
      </c>
      <c r="E1682" s="1" t="s">
        <v>13</v>
      </c>
      <c r="F1682" s="1" t="s">
        <v>6727</v>
      </c>
      <c r="G1682" s="12">
        <v>2015</v>
      </c>
      <c r="H1682" s="4" t="str">
        <f ca="1">IF(Table1[[#This Row],[release_year]]&gt;YEAR(TODAY()) - 50,"Yes", "No")</f>
        <v>Yes</v>
      </c>
      <c r="I1682"/>
      <c r="J1682" t="str">
        <f>IF(Table1[[#This Row],[age_certification]] = "","Not Rated",Table1[[#This Row],[age_certification]])</f>
        <v>Not Rated</v>
      </c>
      <c r="K1682" s="18">
        <v>117</v>
      </c>
      <c r="L1682" s="9" t="s">
        <v>6728</v>
      </c>
      <c r="M1682" s="11">
        <v>6.5</v>
      </c>
      <c r="N1682" s="12">
        <v>303</v>
      </c>
      <c r="O1682" t="str">
        <f>IF(Table1[[#This Row],[imdb_votes]]&gt;100000, "popular", "not popular")</f>
        <v>not popular</v>
      </c>
    </row>
    <row r="1683" spans="1:15" ht="15.75" customHeight="1" x14ac:dyDescent="0.3">
      <c r="A1683" s="1">
        <v>1681</v>
      </c>
      <c r="B1683" s="1" t="s">
        <v>6729</v>
      </c>
      <c r="C1683" s="1" t="s">
        <v>6730</v>
      </c>
      <c r="D1683" s="1" t="str">
        <f>TRIM(CLEAN(Table1[[#This Row],[title]]))</f>
        <v>Singles Villa</v>
      </c>
      <c r="E1683" s="1" t="s">
        <v>32</v>
      </c>
      <c r="F1683" s="1" t="s">
        <v>6731</v>
      </c>
      <c r="G1683" s="12">
        <v>2015</v>
      </c>
      <c r="H1683" s="4" t="str">
        <f ca="1">IF(Table1[[#This Row],[release_year]]&gt;YEAR(TODAY()) - 50,"Yes", "No")</f>
        <v>Yes</v>
      </c>
      <c r="I1683" s="1" t="s">
        <v>34</v>
      </c>
      <c r="J1683" s="1" t="str">
        <f>IF(Table1[[#This Row],[age_certification]] = "","Not Rated",Table1[[#This Row],[age_certification]])</f>
        <v>TV-14</v>
      </c>
      <c r="K1683" s="18">
        <v>45</v>
      </c>
      <c r="L1683" s="9" t="s">
        <v>6732</v>
      </c>
      <c r="M1683" s="11">
        <v>7.7</v>
      </c>
      <c r="N1683" s="12">
        <v>28</v>
      </c>
      <c r="O1683" t="str">
        <f>IF(Table1[[#This Row],[imdb_votes]]&gt;100000, "popular", "not popular")</f>
        <v>not popular</v>
      </c>
    </row>
    <row r="1684" spans="1:15" ht="15.75" customHeight="1" x14ac:dyDescent="0.3">
      <c r="A1684" s="1">
        <v>1682</v>
      </c>
      <c r="B1684" s="1" t="s">
        <v>6733</v>
      </c>
      <c r="C1684" s="1" t="s">
        <v>6734</v>
      </c>
      <c r="D1684" s="1" t="str">
        <f>TRIM(CLEAN(Table1[[#This Row],[title]]))</f>
        <v>Vince &amp; Kath &amp; James</v>
      </c>
      <c r="E1684" s="1" t="s">
        <v>13</v>
      </c>
      <c r="F1684" s="1" t="s">
        <v>6735</v>
      </c>
      <c r="G1684" s="12">
        <v>2016</v>
      </c>
      <c r="H1684" s="4" t="str">
        <f ca="1">IF(Table1[[#This Row],[release_year]]&gt;YEAR(TODAY()) - 50,"Yes", "No")</f>
        <v>Yes</v>
      </c>
      <c r="I1684"/>
      <c r="J1684" t="str">
        <f>IF(Table1[[#This Row],[age_certification]] = "","Not Rated",Table1[[#This Row],[age_certification]])</f>
        <v>Not Rated</v>
      </c>
      <c r="K1684" s="18">
        <v>116</v>
      </c>
      <c r="L1684" s="9" t="s">
        <v>6736</v>
      </c>
      <c r="M1684" s="11">
        <v>6.9</v>
      </c>
      <c r="N1684" s="12">
        <v>371</v>
      </c>
      <c r="O1684" t="str">
        <f>IF(Table1[[#This Row],[imdb_votes]]&gt;100000, "popular", "not popular")</f>
        <v>not popular</v>
      </c>
    </row>
    <row r="1685" spans="1:15" ht="15.75" customHeight="1" x14ac:dyDescent="0.3">
      <c r="A1685" s="1">
        <v>1683</v>
      </c>
      <c r="B1685" s="1" t="s">
        <v>6737</v>
      </c>
      <c r="C1685" s="1" t="s">
        <v>6738</v>
      </c>
      <c r="D1685" s="1" t="str">
        <f>TRIM(CLEAN(Table1[[#This Row],[title]]))</f>
        <v>Sommore: The Reign Continues</v>
      </c>
      <c r="E1685" s="1" t="s">
        <v>13</v>
      </c>
      <c r="F1685" s="1" t="s">
        <v>6739</v>
      </c>
      <c r="G1685" s="12">
        <v>2015</v>
      </c>
      <c r="H1685" s="4" t="str">
        <f ca="1">IF(Table1[[#This Row],[release_year]]&gt;YEAR(TODAY()) - 50,"Yes", "No")</f>
        <v>Yes</v>
      </c>
      <c r="I1685" s="1" t="s">
        <v>15</v>
      </c>
      <c r="J1685" s="1" t="str">
        <f>IF(Table1[[#This Row],[age_certification]] = "","Not Rated",Table1[[#This Row],[age_certification]])</f>
        <v>R</v>
      </c>
      <c r="K1685" s="18">
        <v>93</v>
      </c>
      <c r="L1685" s="9" t="s">
        <v>6740</v>
      </c>
      <c r="M1685" s="11">
        <v>6.9</v>
      </c>
      <c r="N1685" s="12">
        <v>76</v>
      </c>
      <c r="O1685" t="str">
        <f>IF(Table1[[#This Row],[imdb_votes]]&gt;100000, "popular", "not popular")</f>
        <v>not popular</v>
      </c>
    </row>
    <row r="1686" spans="1:15" ht="15.75" customHeight="1" x14ac:dyDescent="0.3">
      <c r="A1686" s="1">
        <v>1684</v>
      </c>
      <c r="B1686" s="1" t="s">
        <v>6741</v>
      </c>
      <c r="C1686" s="1" t="s">
        <v>6742</v>
      </c>
      <c r="D1686" s="1" t="str">
        <f>TRIM(CLEAN(Table1[[#This Row],[title]]))</f>
        <v>The Last Egg</v>
      </c>
      <c r="E1686" s="1" t="s">
        <v>13</v>
      </c>
      <c r="F1686" s="1" t="s">
        <v>6743</v>
      </c>
      <c r="G1686" s="12">
        <v>2016</v>
      </c>
      <c r="H1686" s="4" t="str">
        <f ca="1">IF(Table1[[#This Row],[release_year]]&gt;YEAR(TODAY()) - 50,"Yes", "No")</f>
        <v>Yes</v>
      </c>
      <c r="I1686"/>
      <c r="J1686" t="str">
        <f>IF(Table1[[#This Row],[age_certification]] = "","Not Rated",Table1[[#This Row],[age_certification]])</f>
        <v>Not Rated</v>
      </c>
      <c r="K1686" s="18">
        <v>95</v>
      </c>
      <c r="L1686" s="9" t="s">
        <v>6744</v>
      </c>
      <c r="M1686" s="11">
        <v>4.8</v>
      </c>
      <c r="N1686" s="12">
        <v>98</v>
      </c>
      <c r="O1686" t="str">
        <f>IF(Table1[[#This Row],[imdb_votes]]&gt;100000, "popular", "not popular")</f>
        <v>not popular</v>
      </c>
    </row>
    <row r="1687" spans="1:15" ht="15.75" customHeight="1" x14ac:dyDescent="0.3">
      <c r="A1687" s="1">
        <v>1685</v>
      </c>
      <c r="B1687" s="1" t="s">
        <v>6745</v>
      </c>
      <c r="C1687" s="1" t="s">
        <v>6746</v>
      </c>
      <c r="D1687" s="1" t="str">
        <f>TRIM(CLEAN(Table1[[#This Row],[title]]))</f>
        <v>Ricardo O'Farrill: abrazo navide√É¬±o</v>
      </c>
      <c r="E1687" s="1" t="s">
        <v>13</v>
      </c>
      <c r="F1687" s="1" t="s">
        <v>6747</v>
      </c>
      <c r="G1687" s="12">
        <v>2016</v>
      </c>
      <c r="H1687" s="4" t="str">
        <f ca="1">IF(Table1[[#This Row],[release_year]]&gt;YEAR(TODAY()) - 50,"Yes", "No")</f>
        <v>Yes</v>
      </c>
      <c r="I1687"/>
      <c r="J1687" t="str">
        <f>IF(Table1[[#This Row],[age_certification]] = "","Not Rated",Table1[[#This Row],[age_certification]])</f>
        <v>Not Rated</v>
      </c>
      <c r="K1687" s="18">
        <v>31</v>
      </c>
      <c r="L1687" s="9" t="s">
        <v>6748</v>
      </c>
      <c r="M1687" s="11">
        <v>5.7</v>
      </c>
      <c r="N1687" s="12">
        <v>67</v>
      </c>
      <c r="O1687" t="str">
        <f>IF(Table1[[#This Row],[imdb_votes]]&gt;100000, "popular", "not popular")</f>
        <v>not popular</v>
      </c>
    </row>
    <row r="1688" spans="1:15" ht="15.75" customHeight="1" x14ac:dyDescent="0.3">
      <c r="A1688" s="1">
        <v>1686</v>
      </c>
      <c r="B1688" s="1" t="s">
        <v>6749</v>
      </c>
      <c r="C1688" s="1" t="s">
        <v>6750</v>
      </c>
      <c r="D1688" s="1" t="str">
        <f>TRIM(CLEAN(Table1[[#This Row],[title]]))</f>
        <v>You're My Boss</v>
      </c>
      <c r="E1688" s="1" t="s">
        <v>13</v>
      </c>
      <c r="F1688" s="1" t="s">
        <v>6751</v>
      </c>
      <c r="G1688" s="12">
        <v>2015</v>
      </c>
      <c r="H1688" s="4" t="str">
        <f ca="1">IF(Table1[[#This Row],[release_year]]&gt;YEAR(TODAY()) - 50,"Yes", "No")</f>
        <v>Yes</v>
      </c>
      <c r="I1688"/>
      <c r="J1688" t="str">
        <f>IF(Table1[[#This Row],[age_certification]] = "","Not Rated",Table1[[#This Row],[age_certification]])</f>
        <v>Not Rated</v>
      </c>
      <c r="K1688" s="18">
        <v>116</v>
      </c>
      <c r="L1688" s="9" t="s">
        <v>6752</v>
      </c>
      <c r="M1688" s="11">
        <v>6.3</v>
      </c>
      <c r="N1688" s="12">
        <v>272</v>
      </c>
      <c r="O1688" t="str">
        <f>IF(Table1[[#This Row],[imdb_votes]]&gt;100000, "popular", "not popular")</f>
        <v>not popular</v>
      </c>
    </row>
    <row r="1689" spans="1:15" ht="15.75" customHeight="1" x14ac:dyDescent="0.3">
      <c r="A1689" s="1">
        <v>1687</v>
      </c>
      <c r="B1689" s="1" t="s">
        <v>6753</v>
      </c>
      <c r="C1689" s="1" t="s">
        <v>6754</v>
      </c>
      <c r="D1689" s="1" t="str">
        <f>TRIM(CLEAN(Table1[[#This Row],[title]]))</f>
        <v>Everyday I Love You</v>
      </c>
      <c r="E1689" s="1" t="s">
        <v>13</v>
      </c>
      <c r="F1689" s="1" t="s">
        <v>6755</v>
      </c>
      <c r="G1689" s="12">
        <v>2015</v>
      </c>
      <c r="H1689" s="4" t="str">
        <f ca="1">IF(Table1[[#This Row],[release_year]]&gt;YEAR(TODAY()) - 50,"Yes", "No")</f>
        <v>Yes</v>
      </c>
      <c r="I1689"/>
      <c r="J1689" t="str">
        <f>IF(Table1[[#This Row],[age_certification]] = "","Not Rated",Table1[[#This Row],[age_certification]])</f>
        <v>Not Rated</v>
      </c>
      <c r="K1689" s="18">
        <v>122</v>
      </c>
      <c r="L1689" s="9" t="s">
        <v>6756</v>
      </c>
      <c r="M1689" s="11">
        <v>7.1</v>
      </c>
      <c r="N1689" s="12">
        <v>491</v>
      </c>
      <c r="O1689" t="str">
        <f>IF(Table1[[#This Row],[imdb_votes]]&gt;100000, "popular", "not popular")</f>
        <v>not popular</v>
      </c>
    </row>
    <row r="1690" spans="1:15" ht="15.75" customHeight="1" x14ac:dyDescent="0.3">
      <c r="A1690" s="1">
        <v>1688</v>
      </c>
      <c r="B1690" s="1" t="s">
        <v>6757</v>
      </c>
      <c r="C1690" s="1" t="s">
        <v>6758</v>
      </c>
      <c r="D1690" s="1" t="str">
        <f>TRIM(CLEAN(Table1[[#This Row],[title]]))</f>
        <v>Triumph in the Skies</v>
      </c>
      <c r="E1690" s="1" t="s">
        <v>13</v>
      </c>
      <c r="F1690" s="1" t="s">
        <v>6759</v>
      </c>
      <c r="G1690" s="12">
        <v>2015</v>
      </c>
      <c r="H1690" s="4" t="str">
        <f ca="1">IF(Table1[[#This Row],[release_year]]&gt;YEAR(TODAY()) - 50,"Yes", "No")</f>
        <v>Yes</v>
      </c>
      <c r="I1690"/>
      <c r="J1690" t="str">
        <f>IF(Table1[[#This Row],[age_certification]] = "","Not Rated",Table1[[#This Row],[age_certification]])</f>
        <v>Not Rated</v>
      </c>
      <c r="K1690" s="18">
        <v>100</v>
      </c>
      <c r="L1690" s="9" t="s">
        <v>6760</v>
      </c>
      <c r="M1690" s="11">
        <v>4.3</v>
      </c>
      <c r="N1690" s="12">
        <v>368</v>
      </c>
      <c r="O1690" t="str">
        <f>IF(Table1[[#This Row],[imdb_votes]]&gt;100000, "popular", "not popular")</f>
        <v>not popular</v>
      </c>
    </row>
    <row r="1691" spans="1:15" ht="15.75" customHeight="1" x14ac:dyDescent="0.3">
      <c r="A1691" s="1">
        <v>1689</v>
      </c>
      <c r="B1691" s="1" t="s">
        <v>6761</v>
      </c>
      <c r="C1691" s="1" t="s">
        <v>6762</v>
      </c>
      <c r="D1691" s="1" t="str">
        <f>TRIM(CLEAN(Table1[[#This Row],[title]]))</f>
        <v>The Super Parental Guardians</v>
      </c>
      <c r="E1691" s="1" t="s">
        <v>13</v>
      </c>
      <c r="F1691" s="1" t="s">
        <v>6763</v>
      </c>
      <c r="G1691" s="12">
        <v>2016</v>
      </c>
      <c r="H1691" s="4" t="str">
        <f ca="1">IF(Table1[[#This Row],[release_year]]&gt;YEAR(TODAY()) - 50,"Yes", "No")</f>
        <v>Yes</v>
      </c>
      <c r="I1691"/>
      <c r="J1691" t="str">
        <f>IF(Table1[[#This Row],[age_certification]] = "","Not Rated",Table1[[#This Row],[age_certification]])</f>
        <v>Not Rated</v>
      </c>
      <c r="K1691" s="18">
        <v>115</v>
      </c>
      <c r="L1691" s="9" t="s">
        <v>6764</v>
      </c>
      <c r="M1691" s="11">
        <v>4.5</v>
      </c>
      <c r="N1691" s="12">
        <v>204</v>
      </c>
      <c r="O1691" t="str">
        <f>IF(Table1[[#This Row],[imdb_votes]]&gt;100000, "popular", "not popular")</f>
        <v>not popular</v>
      </c>
    </row>
    <row r="1692" spans="1:15" ht="15.75" customHeight="1" x14ac:dyDescent="0.3">
      <c r="A1692" s="1">
        <v>1690</v>
      </c>
      <c r="B1692" s="1" t="s">
        <v>6765</v>
      </c>
      <c r="C1692" s="1" t="s">
        <v>6766</v>
      </c>
      <c r="D1692" s="1" t="str">
        <f>TRIM(CLEAN(Table1[[#This Row],[title]]))</f>
        <v>Gbomo Gbomo Express</v>
      </c>
      <c r="E1692" s="1" t="s">
        <v>13</v>
      </c>
      <c r="F1692" s="1" t="s">
        <v>6767</v>
      </c>
      <c r="G1692" s="12">
        <v>2015</v>
      </c>
      <c r="H1692" s="4" t="str">
        <f ca="1">IF(Table1[[#This Row],[release_year]]&gt;YEAR(TODAY()) - 50,"Yes", "No")</f>
        <v>Yes</v>
      </c>
      <c r="I1692"/>
      <c r="J1692" t="str">
        <f>IF(Table1[[#This Row],[age_certification]] = "","Not Rated",Table1[[#This Row],[age_certification]])</f>
        <v>Not Rated</v>
      </c>
      <c r="K1692" s="18">
        <v>97</v>
      </c>
      <c r="L1692" s="9" t="s">
        <v>6768</v>
      </c>
      <c r="M1692" s="11">
        <v>5</v>
      </c>
      <c r="N1692" s="12">
        <v>50</v>
      </c>
      <c r="O1692" t="str">
        <f>IF(Table1[[#This Row],[imdb_votes]]&gt;100000, "popular", "not popular")</f>
        <v>not popular</v>
      </c>
    </row>
    <row r="1693" spans="1:15" ht="15.75" customHeight="1" x14ac:dyDescent="0.3">
      <c r="A1693" s="1">
        <v>1691</v>
      </c>
      <c r="B1693" s="1" t="s">
        <v>6769</v>
      </c>
      <c r="C1693" s="1" t="s">
        <v>6770</v>
      </c>
      <c r="D1693" s="1" t="str">
        <f>TRIM(CLEAN(Table1[[#This Row],[title]]))</f>
        <v>Chris D'Elia: Incorrigible</v>
      </c>
      <c r="E1693" s="1" t="s">
        <v>13</v>
      </c>
      <c r="F1693" s="1" t="s">
        <v>6771</v>
      </c>
      <c r="G1693" s="12">
        <v>2015</v>
      </c>
      <c r="H1693" s="4" t="str">
        <f ca="1">IF(Table1[[#This Row],[release_year]]&gt;YEAR(TODAY()) - 50,"Yes", "No")</f>
        <v>Yes</v>
      </c>
      <c r="I1693" s="1" t="s">
        <v>15</v>
      </c>
      <c r="J1693" s="1" t="str">
        <f>IF(Table1[[#This Row],[age_certification]] = "","Not Rated",Table1[[#This Row],[age_certification]])</f>
        <v>R</v>
      </c>
      <c r="K1693" s="18">
        <v>83</v>
      </c>
      <c r="L1693" s="9" t="s">
        <v>6772</v>
      </c>
      <c r="M1693" s="11">
        <v>6.4</v>
      </c>
      <c r="N1693" s="12">
        <v>1535</v>
      </c>
      <c r="O1693" t="str">
        <f>IF(Table1[[#This Row],[imdb_votes]]&gt;100000, "popular", "not popular")</f>
        <v>not popular</v>
      </c>
    </row>
    <row r="1694" spans="1:15" ht="15.75" customHeight="1" x14ac:dyDescent="0.3">
      <c r="A1694" s="1">
        <v>1692</v>
      </c>
      <c r="B1694" s="1" t="s">
        <v>6773</v>
      </c>
      <c r="C1694" s="1" t="s">
        <v>6774</v>
      </c>
      <c r="D1694" s="1" t="str">
        <f>TRIM(CLEAN(Table1[[#This Row],[title]]))</f>
        <v>Virunga: Gorillas in Peril</v>
      </c>
      <c r="E1694" s="1" t="s">
        <v>13</v>
      </c>
      <c r="F1694" s="1" t="s">
        <v>6775</v>
      </c>
      <c r="G1694" s="12">
        <v>2015</v>
      </c>
      <c r="H1694" s="4" t="str">
        <f ca="1">IF(Table1[[#This Row],[release_year]]&gt;YEAR(TODAY()) - 50,"Yes", "No")</f>
        <v>Yes</v>
      </c>
      <c r="I1694"/>
      <c r="J1694" t="str">
        <f>IF(Table1[[#This Row],[age_certification]] = "","Not Rated",Table1[[#This Row],[age_certification]])</f>
        <v>Not Rated</v>
      </c>
      <c r="K1694" s="18">
        <v>28</v>
      </c>
      <c r="L1694" s="9" t="s">
        <v>6776</v>
      </c>
      <c r="M1694" s="11">
        <v>6.6</v>
      </c>
      <c r="N1694" s="12">
        <v>32</v>
      </c>
      <c r="O1694" t="str">
        <f>IF(Table1[[#This Row],[imdb_votes]]&gt;100000, "popular", "not popular")</f>
        <v>not popular</v>
      </c>
    </row>
    <row r="1695" spans="1:15" ht="15.75" customHeight="1" x14ac:dyDescent="0.3">
      <c r="A1695" s="1">
        <v>1693</v>
      </c>
      <c r="B1695" s="1" t="s">
        <v>6777</v>
      </c>
      <c r="C1695" s="1" t="s">
        <v>6778</v>
      </c>
      <c r="D1695" s="1" t="str">
        <f>TRIM(CLEAN(Table1[[#This Row],[title]]))</f>
        <v>Janoskians: Untold and Untrue</v>
      </c>
      <c r="E1695" s="1" t="s">
        <v>13</v>
      </c>
      <c r="F1695" s="1" t="s">
        <v>6779</v>
      </c>
      <c r="G1695" s="12">
        <v>2015</v>
      </c>
      <c r="H1695" s="4" t="str">
        <f ca="1">IF(Table1[[#This Row],[release_year]]&gt;YEAR(TODAY()) - 50,"Yes", "No")</f>
        <v>Yes</v>
      </c>
      <c r="I1695"/>
      <c r="J1695" t="str">
        <f>IF(Table1[[#This Row],[age_certification]] = "","Not Rated",Table1[[#This Row],[age_certification]])</f>
        <v>Not Rated</v>
      </c>
      <c r="K1695" s="18">
        <v>88</v>
      </c>
      <c r="L1695" s="9" t="s">
        <v>6780</v>
      </c>
      <c r="M1695" s="11">
        <v>3.7</v>
      </c>
      <c r="N1695" s="12">
        <v>160</v>
      </c>
      <c r="O1695" t="str">
        <f>IF(Table1[[#This Row],[imdb_votes]]&gt;100000, "popular", "not popular")</f>
        <v>not popular</v>
      </c>
    </row>
    <row r="1696" spans="1:15" ht="15.75" customHeight="1" x14ac:dyDescent="0.3">
      <c r="A1696" s="1">
        <v>1694</v>
      </c>
      <c r="B1696" s="1" t="s">
        <v>6781</v>
      </c>
      <c r="C1696" s="1" t="s">
        <v>6782</v>
      </c>
      <c r="D1696" s="1" t="str">
        <f>TRIM(CLEAN(Table1[[#This Row],[title]]))</f>
        <v>Dieter Nuhr: Nuhr in Berlin</v>
      </c>
      <c r="E1696" s="1" t="s">
        <v>13</v>
      </c>
      <c r="F1696" s="1" t="s">
        <v>6783</v>
      </c>
      <c r="G1696" s="12">
        <v>2016</v>
      </c>
      <c r="H1696" s="4" t="str">
        <f ca="1">IF(Table1[[#This Row],[release_year]]&gt;YEAR(TODAY()) - 50,"Yes", "No")</f>
        <v>Yes</v>
      </c>
      <c r="I1696"/>
      <c r="J1696" t="str">
        <f>IF(Table1[[#This Row],[age_certification]] = "","Not Rated",Table1[[#This Row],[age_certification]])</f>
        <v>Not Rated</v>
      </c>
      <c r="K1696" s="18">
        <v>68</v>
      </c>
      <c r="L1696" s="9" t="s">
        <v>6784</v>
      </c>
      <c r="M1696" s="11">
        <v>4.8</v>
      </c>
      <c r="N1696" s="12">
        <v>67</v>
      </c>
      <c r="O1696" t="str">
        <f>IF(Table1[[#This Row],[imdb_votes]]&gt;100000, "popular", "not popular")</f>
        <v>not popular</v>
      </c>
    </row>
    <row r="1697" spans="1:15" ht="15.75" customHeight="1" x14ac:dyDescent="0.3">
      <c r="A1697" s="1">
        <v>1695</v>
      </c>
      <c r="B1697" s="1" t="s">
        <v>6785</v>
      </c>
      <c r="C1697" s="1" t="s">
        <v>6786</v>
      </c>
      <c r="D1697" s="1" t="str">
        <f>TRIM(CLEAN(Table1[[#This Row],[title]]))</f>
        <v>Santa Banta Pvt Ltd</v>
      </c>
      <c r="E1697" s="1" t="s">
        <v>13</v>
      </c>
      <c r="F1697" s="1" t="s">
        <v>6787</v>
      </c>
      <c r="G1697" s="12">
        <v>2016</v>
      </c>
      <c r="H1697" s="4" t="str">
        <f ca="1">IF(Table1[[#This Row],[release_year]]&gt;YEAR(TODAY()) - 50,"Yes", "No")</f>
        <v>Yes</v>
      </c>
      <c r="I1697"/>
      <c r="J1697" t="str">
        <f>IF(Table1[[#This Row],[age_certification]] = "","Not Rated",Table1[[#This Row],[age_certification]])</f>
        <v>Not Rated</v>
      </c>
      <c r="K1697" s="18">
        <v>112</v>
      </c>
      <c r="L1697" s="9" t="s">
        <v>6788</v>
      </c>
      <c r="M1697" s="11">
        <v>2.7</v>
      </c>
      <c r="N1697" s="12">
        <v>282</v>
      </c>
      <c r="O1697" t="str">
        <f>IF(Table1[[#This Row],[imdb_votes]]&gt;100000, "popular", "not popular")</f>
        <v>not popular</v>
      </c>
    </row>
    <row r="1698" spans="1:15" ht="15.75" customHeight="1" x14ac:dyDescent="0.3">
      <c r="A1698" s="1">
        <v>1696</v>
      </c>
      <c r="B1698" s="1" t="s">
        <v>6789</v>
      </c>
      <c r="C1698" s="1" t="s">
        <v>6790</v>
      </c>
      <c r="D1698" s="1" t="str">
        <f>TRIM(CLEAN(Table1[[#This Row],[title]]))</f>
        <v>Tariqi: My Way</v>
      </c>
      <c r="E1698" s="1" t="s">
        <v>32</v>
      </c>
      <c r="F1698" s="1" t="s">
        <v>6791</v>
      </c>
      <c r="G1698" s="12">
        <v>2015</v>
      </c>
      <c r="H1698" s="4" t="str">
        <f ca="1">IF(Table1[[#This Row],[release_year]]&gt;YEAR(TODAY()) - 50,"Yes", "No")</f>
        <v>Yes</v>
      </c>
      <c r="I1698" s="1" t="s">
        <v>34</v>
      </c>
      <c r="J1698" s="1" t="str">
        <f>IF(Table1[[#This Row],[age_certification]] = "","Not Rated",Table1[[#This Row],[age_certification]])</f>
        <v>TV-14</v>
      </c>
      <c r="K1698" s="18">
        <v>42</v>
      </c>
      <c r="L1698" s="9" t="s">
        <v>6792</v>
      </c>
      <c r="M1698" s="11">
        <v>7.2</v>
      </c>
      <c r="N1698" s="12">
        <v>143</v>
      </c>
      <c r="O1698" t="str">
        <f>IF(Table1[[#This Row],[imdb_votes]]&gt;100000, "popular", "not popular")</f>
        <v>not popular</v>
      </c>
    </row>
    <row r="1699" spans="1:15" ht="15.75" customHeight="1" x14ac:dyDescent="0.3">
      <c r="A1699" s="1">
        <v>1697</v>
      </c>
      <c r="B1699" s="1" t="s">
        <v>6793</v>
      </c>
      <c r="C1699" s="1" t="s">
        <v>6794</v>
      </c>
      <c r="D1699" s="1" t="str">
        <f>TRIM(CLEAN(Table1[[#This Row],[title]]))</f>
        <v>'76</v>
      </c>
      <c r="E1699" s="1" t="s">
        <v>13</v>
      </c>
      <c r="F1699" s="1" t="s">
        <v>6795</v>
      </c>
      <c r="G1699" s="12">
        <v>2016</v>
      </c>
      <c r="H1699" s="4" t="str">
        <f ca="1">IF(Table1[[#This Row],[release_year]]&gt;YEAR(TODAY()) - 50,"Yes", "No")</f>
        <v>Yes</v>
      </c>
      <c r="I1699" s="1" t="s">
        <v>56</v>
      </c>
      <c r="J1699" s="1" t="str">
        <f>IF(Table1[[#This Row],[age_certification]] = "","Not Rated",Table1[[#This Row],[age_certification]])</f>
        <v>PG-13</v>
      </c>
      <c r="K1699" s="18">
        <v>118</v>
      </c>
      <c r="L1699" s="9" t="s">
        <v>6796</v>
      </c>
      <c r="M1699" s="11">
        <v>5.6</v>
      </c>
      <c r="N1699" s="12">
        <v>220</v>
      </c>
      <c r="O1699" t="str">
        <f>IF(Table1[[#This Row],[imdb_votes]]&gt;100000, "popular", "not popular")</f>
        <v>not popular</v>
      </c>
    </row>
    <row r="1700" spans="1:15" ht="15.75" customHeight="1" x14ac:dyDescent="0.3">
      <c r="A1700" s="1">
        <v>1698</v>
      </c>
      <c r="B1700" s="1" t="s">
        <v>6797</v>
      </c>
      <c r="C1700" s="1" t="s">
        <v>6798</v>
      </c>
      <c r="D1700" s="1" t="str">
        <f>TRIM(CLEAN(Table1[[#This Row],[title]]))</f>
        <v>The Governor</v>
      </c>
      <c r="E1700" s="1" t="s">
        <v>32</v>
      </c>
      <c r="F1700" s="1" t="s">
        <v>6799</v>
      </c>
      <c r="G1700" s="12">
        <v>2016</v>
      </c>
      <c r="H1700" s="4" t="str">
        <f ca="1">IF(Table1[[#This Row],[release_year]]&gt;YEAR(TODAY()) - 50,"Yes", "No")</f>
        <v>Yes</v>
      </c>
      <c r="I1700" s="1" t="s">
        <v>34</v>
      </c>
      <c r="J1700" s="1" t="str">
        <f>IF(Table1[[#This Row],[age_certification]] = "","Not Rated",Table1[[#This Row],[age_certification]])</f>
        <v>TV-14</v>
      </c>
      <c r="K1700" s="18">
        <v>45</v>
      </c>
      <c r="L1700" s="9" t="s">
        <v>6800</v>
      </c>
      <c r="M1700" s="11">
        <v>7.4</v>
      </c>
      <c r="N1700" s="12">
        <v>100</v>
      </c>
      <c r="O1700" t="str">
        <f>IF(Table1[[#This Row],[imdb_votes]]&gt;100000, "popular", "not popular")</f>
        <v>not popular</v>
      </c>
    </row>
    <row r="1701" spans="1:15" ht="15.75" customHeight="1" x14ac:dyDescent="0.3">
      <c r="A1701" s="1">
        <v>1699</v>
      </c>
      <c r="B1701" s="1" t="s">
        <v>6801</v>
      </c>
      <c r="C1701" s="1" t="s">
        <v>6802</v>
      </c>
      <c r="D1701" s="1" t="str">
        <f>TRIM(CLEAN(Table1[[#This Row],[title]]))</f>
        <v>Chhota Bheem in African Safari</v>
      </c>
      <c r="E1701" s="1" t="s">
        <v>13</v>
      </c>
      <c r="F1701" s="1" t="s">
        <v>6803</v>
      </c>
      <c r="G1701" s="12">
        <v>2015</v>
      </c>
      <c r="H1701" s="4" t="str">
        <f ca="1">IF(Table1[[#This Row],[release_year]]&gt;YEAR(TODAY()) - 50,"Yes", "No")</f>
        <v>Yes</v>
      </c>
      <c r="I1701"/>
      <c r="J1701" t="str">
        <f>IF(Table1[[#This Row],[age_certification]] = "","Not Rated",Table1[[#This Row],[age_certification]])</f>
        <v>Not Rated</v>
      </c>
      <c r="K1701" s="18">
        <v>62</v>
      </c>
      <c r="L1701" s="9" t="s">
        <v>6804</v>
      </c>
      <c r="M1701" s="11">
        <v>6.5</v>
      </c>
      <c r="N1701" s="12">
        <v>12</v>
      </c>
      <c r="O1701" t="str">
        <f>IF(Table1[[#This Row],[imdb_votes]]&gt;100000, "popular", "not popular")</f>
        <v>not popular</v>
      </c>
    </row>
    <row r="1702" spans="1:15" ht="15.75" customHeight="1" x14ac:dyDescent="0.3">
      <c r="A1702" s="1">
        <v>1700</v>
      </c>
      <c r="B1702" s="1" t="s">
        <v>6805</v>
      </c>
      <c r="C1702" s="1" t="s">
        <v>6806</v>
      </c>
      <c r="D1702" s="1" t="str">
        <f>TRIM(CLEAN(Table1[[#This Row],[title]]))</f>
        <v>Grandmother's Farm Part 2</v>
      </c>
      <c r="E1702" s="1" t="s">
        <v>13</v>
      </c>
      <c r="F1702" s="1" t="s">
        <v>6807</v>
      </c>
      <c r="G1702" s="12">
        <v>2015</v>
      </c>
      <c r="H1702" s="4" t="str">
        <f ca="1">IF(Table1[[#This Row],[release_year]]&gt;YEAR(TODAY()) - 50,"Yes", "No")</f>
        <v>Yes</v>
      </c>
      <c r="I1702"/>
      <c r="J1702" t="str">
        <f>IF(Table1[[#This Row],[age_certification]] = "","Not Rated",Table1[[#This Row],[age_certification]])</f>
        <v>Not Rated</v>
      </c>
      <c r="K1702" s="18">
        <v>80</v>
      </c>
      <c r="L1702" s="9" t="s">
        <v>6808</v>
      </c>
      <c r="M1702" s="11">
        <v>5.3</v>
      </c>
      <c r="N1702" s="12">
        <v>59</v>
      </c>
      <c r="O1702" t="str">
        <f>IF(Table1[[#This Row],[imdb_votes]]&gt;100000, "popular", "not popular")</f>
        <v>not popular</v>
      </c>
    </row>
    <row r="1703" spans="1:15" ht="15.75" customHeight="1" x14ac:dyDescent="0.3">
      <c r="A1703" s="1">
        <v>1701</v>
      </c>
      <c r="B1703" s="1" t="s">
        <v>6809</v>
      </c>
      <c r="C1703" s="1" t="s">
        <v>6810</v>
      </c>
      <c r="D1703" s="1" t="str">
        <f>TRIM(CLEAN(Table1[[#This Row],[title]]))</f>
        <v>Jandino: Whatever it Takes</v>
      </c>
      <c r="E1703" s="1" t="s">
        <v>13</v>
      </c>
      <c r="F1703" s="1" t="s">
        <v>6811</v>
      </c>
      <c r="G1703" s="12">
        <v>2016</v>
      </c>
      <c r="H1703" s="4" t="str">
        <f ca="1">IF(Table1[[#This Row],[release_year]]&gt;YEAR(TODAY()) - 50,"Yes", "No")</f>
        <v>Yes</v>
      </c>
      <c r="I1703"/>
      <c r="J1703" t="str">
        <f>IF(Table1[[#This Row],[age_certification]] = "","Not Rated",Table1[[#This Row],[age_certification]])</f>
        <v>Not Rated</v>
      </c>
      <c r="K1703" s="18">
        <v>94</v>
      </c>
      <c r="L1703" s="9" t="s">
        <v>6812</v>
      </c>
      <c r="M1703" s="11">
        <v>4.5</v>
      </c>
      <c r="N1703" s="12">
        <v>30</v>
      </c>
      <c r="O1703" t="str">
        <f>IF(Table1[[#This Row],[imdb_votes]]&gt;100000, "popular", "not popular")</f>
        <v>not popular</v>
      </c>
    </row>
    <row r="1704" spans="1:15" ht="15.75" customHeight="1" x14ac:dyDescent="0.3">
      <c r="A1704" s="1">
        <v>1702</v>
      </c>
      <c r="B1704" s="1" t="s">
        <v>6813</v>
      </c>
      <c r="C1704" s="1" t="s">
        <v>6814</v>
      </c>
      <c r="D1704" s="1" t="str">
        <f>TRIM(CLEAN(Table1[[#This Row],[title]]))</f>
        <v>The Unmarried Wife</v>
      </c>
      <c r="E1704" s="1" t="s">
        <v>13</v>
      </c>
      <c r="F1704" s="1" t="s">
        <v>6815</v>
      </c>
      <c r="G1704" s="12">
        <v>2016</v>
      </c>
      <c r="H1704" s="4" t="str">
        <f ca="1">IF(Table1[[#This Row],[release_year]]&gt;YEAR(TODAY()) - 50,"Yes", "No")</f>
        <v>Yes</v>
      </c>
      <c r="I1704"/>
      <c r="J1704" t="str">
        <f>IF(Table1[[#This Row],[age_certification]] = "","Not Rated",Table1[[#This Row],[age_certification]])</f>
        <v>Not Rated</v>
      </c>
      <c r="K1704" s="18">
        <v>130</v>
      </c>
      <c r="L1704" s="9" t="s">
        <v>6816</v>
      </c>
      <c r="M1704" s="11">
        <v>5.8</v>
      </c>
      <c r="N1704" s="12">
        <v>188</v>
      </c>
      <c r="O1704" t="str">
        <f>IF(Table1[[#This Row],[imdb_votes]]&gt;100000, "popular", "not popular")</f>
        <v>not popular</v>
      </c>
    </row>
    <row r="1705" spans="1:15" ht="15.75" customHeight="1" x14ac:dyDescent="0.3">
      <c r="A1705" s="1">
        <v>1703</v>
      </c>
      <c r="B1705" s="1" t="s">
        <v>6817</v>
      </c>
      <c r="C1705" s="1" t="s">
        <v>6818</v>
      </c>
      <c r="D1705" s="1" t="str">
        <f>TRIM(CLEAN(Table1[[#This Row],[title]]))</f>
        <v>The Love Affair</v>
      </c>
      <c r="E1705" s="1" t="s">
        <v>13</v>
      </c>
      <c r="F1705" s="1" t="s">
        <v>6819</v>
      </c>
      <c r="G1705" s="12">
        <v>2015</v>
      </c>
      <c r="H1705" s="4" t="str">
        <f ca="1">IF(Table1[[#This Row],[release_year]]&gt;YEAR(TODAY()) - 50,"Yes", "No")</f>
        <v>Yes</v>
      </c>
      <c r="I1705"/>
      <c r="J1705" t="str">
        <f>IF(Table1[[#This Row],[age_certification]] = "","Not Rated",Table1[[#This Row],[age_certification]])</f>
        <v>Not Rated</v>
      </c>
      <c r="K1705" s="18">
        <v>125</v>
      </c>
      <c r="L1705" s="9" t="s">
        <v>6820</v>
      </c>
      <c r="M1705" s="11">
        <v>6.2</v>
      </c>
      <c r="N1705" s="12">
        <v>256</v>
      </c>
      <c r="O1705" t="str">
        <f>IF(Table1[[#This Row],[imdb_votes]]&gt;100000, "popular", "not popular")</f>
        <v>not popular</v>
      </c>
    </row>
    <row r="1706" spans="1:15" ht="15.75" customHeight="1" x14ac:dyDescent="0.3">
      <c r="A1706" s="1">
        <v>1704</v>
      </c>
      <c r="B1706" s="1" t="s">
        <v>6821</v>
      </c>
      <c r="C1706" s="1" t="s">
        <v>6822</v>
      </c>
      <c r="D1706" s="1" t="str">
        <f>TRIM(CLEAN(Table1[[#This Row],[title]]))</f>
        <v>Back to 1989</v>
      </c>
      <c r="E1706" s="1" t="s">
        <v>32</v>
      </c>
      <c r="F1706" s="1" t="s">
        <v>6823</v>
      </c>
      <c r="G1706" s="12">
        <v>2016</v>
      </c>
      <c r="H1706" s="4" t="str">
        <f ca="1">IF(Table1[[#This Row],[release_year]]&gt;YEAR(TODAY()) - 50,"Yes", "No")</f>
        <v>Yes</v>
      </c>
      <c r="I1706" s="1" t="s">
        <v>34</v>
      </c>
      <c r="J1706" s="1" t="str">
        <f>IF(Table1[[#This Row],[age_certification]] = "","Not Rated",Table1[[#This Row],[age_certification]])</f>
        <v>TV-14</v>
      </c>
      <c r="K1706" s="18">
        <v>44</v>
      </c>
      <c r="L1706" s="9" t="s">
        <v>6824</v>
      </c>
      <c r="M1706" s="11">
        <v>8</v>
      </c>
      <c r="N1706" s="12">
        <v>106</v>
      </c>
      <c r="O1706" t="str">
        <f>IF(Table1[[#This Row],[imdb_votes]]&gt;100000, "popular", "not popular")</f>
        <v>not popular</v>
      </c>
    </row>
    <row r="1707" spans="1:15" ht="15.75" customHeight="1" x14ac:dyDescent="0.3">
      <c r="A1707" s="1">
        <v>1705</v>
      </c>
      <c r="B1707" s="1" t="s">
        <v>6825</v>
      </c>
      <c r="C1707" s="1" t="s">
        <v>6826</v>
      </c>
      <c r="D1707" s="1" t="str">
        <f>TRIM(CLEAN(Table1[[#This Row],[title]]))</f>
        <v>Snervous Tyler Oakley</v>
      </c>
      <c r="E1707" s="1" t="s">
        <v>13</v>
      </c>
      <c r="F1707" s="1" t="s">
        <v>6827</v>
      </c>
      <c r="G1707" s="12">
        <v>2015</v>
      </c>
      <c r="H1707" s="4" t="str">
        <f ca="1">IF(Table1[[#This Row],[release_year]]&gt;YEAR(TODAY()) - 50,"Yes", "No")</f>
        <v>Yes</v>
      </c>
      <c r="I1707" s="1" t="s">
        <v>56</v>
      </c>
      <c r="J1707" s="1" t="str">
        <f>IF(Table1[[#This Row],[age_certification]] = "","Not Rated",Table1[[#This Row],[age_certification]])</f>
        <v>PG-13</v>
      </c>
      <c r="K1707" s="18">
        <v>82</v>
      </c>
      <c r="L1707" s="9" t="s">
        <v>6828</v>
      </c>
      <c r="M1707" s="11">
        <v>5.4</v>
      </c>
      <c r="N1707" s="12">
        <v>473</v>
      </c>
      <c r="O1707" t="str">
        <f>IF(Table1[[#This Row],[imdb_votes]]&gt;100000, "popular", "not popular")</f>
        <v>not popular</v>
      </c>
    </row>
    <row r="1708" spans="1:15" ht="15.75" customHeight="1" x14ac:dyDescent="0.3">
      <c r="A1708" s="1">
        <v>1706</v>
      </c>
      <c r="B1708" s="1" t="s">
        <v>6829</v>
      </c>
      <c r="C1708" s="1" t="s">
        <v>6830</v>
      </c>
      <c r="D1708" s="1" t="str">
        <f>TRIM(CLEAN(Table1[[#This Row],[title]]))</f>
        <v>Meet The in-Laws</v>
      </c>
      <c r="E1708" s="1" t="s">
        <v>13</v>
      </c>
      <c r="F1708" s="1" t="s">
        <v>6831</v>
      </c>
      <c r="G1708" s="12">
        <v>2016</v>
      </c>
      <c r="H1708" s="4" t="str">
        <f ca="1">IF(Table1[[#This Row],[release_year]]&gt;YEAR(TODAY()) - 50,"Yes", "No")</f>
        <v>Yes</v>
      </c>
      <c r="I1708"/>
      <c r="J1708" t="str">
        <f>IF(Table1[[#This Row],[age_certification]] = "","Not Rated",Table1[[#This Row],[age_certification]])</f>
        <v>Not Rated</v>
      </c>
      <c r="K1708" s="18">
        <v>75</v>
      </c>
      <c r="L1708" s="9" t="s">
        <v>6832</v>
      </c>
      <c r="M1708" s="11">
        <v>6</v>
      </c>
      <c r="N1708" s="12">
        <v>23</v>
      </c>
      <c r="O1708" t="str">
        <f>IF(Table1[[#This Row],[imdb_votes]]&gt;100000, "popular", "not popular")</f>
        <v>not popular</v>
      </c>
    </row>
    <row r="1709" spans="1:15" ht="15.75" customHeight="1" x14ac:dyDescent="0.3">
      <c r="A1709" s="1">
        <v>1707</v>
      </c>
      <c r="B1709" s="1" t="s">
        <v>6833</v>
      </c>
      <c r="C1709" s="1" t="s">
        <v>6834</v>
      </c>
      <c r="D1709" s="1" t="str">
        <f>TRIM(CLEAN(Table1[[#This Row],[title]]))</f>
        <v>Oloibiri</v>
      </c>
      <c r="E1709" s="1" t="s">
        <v>13</v>
      </c>
      <c r="F1709" s="1" t="s">
        <v>6835</v>
      </c>
      <c r="G1709" s="12">
        <v>2015</v>
      </c>
      <c r="H1709" s="4" t="str">
        <f ca="1">IF(Table1[[#This Row],[release_year]]&gt;YEAR(TODAY()) - 50,"Yes", "No")</f>
        <v>Yes</v>
      </c>
      <c r="I1709"/>
      <c r="J1709" t="str">
        <f>IF(Table1[[#This Row],[age_certification]] = "","Not Rated",Table1[[#This Row],[age_certification]])</f>
        <v>Not Rated</v>
      </c>
      <c r="K1709" s="18">
        <v>106</v>
      </c>
      <c r="L1709" s="9" t="s">
        <v>6836</v>
      </c>
      <c r="M1709" s="11">
        <v>5.0999999999999996</v>
      </c>
      <c r="N1709" s="12">
        <v>183</v>
      </c>
      <c r="O1709" t="str">
        <f>IF(Table1[[#This Row],[imdb_votes]]&gt;100000, "popular", "not popular")</f>
        <v>not popular</v>
      </c>
    </row>
    <row r="1710" spans="1:15" ht="15.75" customHeight="1" x14ac:dyDescent="0.3">
      <c r="A1710" s="1">
        <v>1708</v>
      </c>
      <c r="B1710" s="1" t="s">
        <v>6837</v>
      </c>
      <c r="C1710" s="1" t="s">
        <v>6838</v>
      </c>
      <c r="D1710" s="1" t="str">
        <f>TRIM(CLEAN(Table1[[#This Row],[title]]))</f>
        <v>A Chaster Marriage</v>
      </c>
      <c r="E1710" s="1" t="s">
        <v>13</v>
      </c>
      <c r="F1710" s="1" t="s">
        <v>6839</v>
      </c>
      <c r="G1710" s="12">
        <v>2016</v>
      </c>
      <c r="H1710" s="4" t="str">
        <f ca="1">IF(Table1[[#This Row],[release_year]]&gt;YEAR(TODAY()) - 50,"Yes", "No")</f>
        <v>Yes</v>
      </c>
      <c r="I1710" s="1" t="s">
        <v>56</v>
      </c>
      <c r="J1710" s="1" t="str">
        <f>IF(Table1[[#This Row],[age_certification]] = "","Not Rated",Table1[[#This Row],[age_certification]])</f>
        <v>PG-13</v>
      </c>
      <c r="K1710" s="18">
        <v>93</v>
      </c>
      <c r="L1710" s="9" t="s">
        <v>6840</v>
      </c>
      <c r="M1710" s="11">
        <v>5.4</v>
      </c>
      <c r="N1710" s="12">
        <v>874</v>
      </c>
      <c r="O1710" t="str">
        <f>IF(Table1[[#This Row],[imdb_votes]]&gt;100000, "popular", "not popular")</f>
        <v>not popular</v>
      </c>
    </row>
    <row r="1711" spans="1:15" ht="15.75" customHeight="1" x14ac:dyDescent="0.3">
      <c r="A1711" s="1">
        <v>1709</v>
      </c>
      <c r="B1711" s="1" t="s">
        <v>6841</v>
      </c>
      <c r="C1711" s="1" t="s">
        <v>6842</v>
      </c>
      <c r="D1711" s="1" t="str">
        <f>TRIM(CLEAN(Table1[[#This Row],[title]]))</f>
        <v>Popples</v>
      </c>
      <c r="E1711" s="1" t="s">
        <v>32</v>
      </c>
      <c r="F1711" s="1" t="s">
        <v>6843</v>
      </c>
      <c r="G1711" s="12">
        <v>2015</v>
      </c>
      <c r="H1711" s="4" t="str">
        <f ca="1">IF(Table1[[#This Row],[release_year]]&gt;YEAR(TODAY()) - 50,"Yes", "No")</f>
        <v>Yes</v>
      </c>
      <c r="I1711"/>
      <c r="J1711" t="str">
        <f>IF(Table1[[#This Row],[age_certification]] = "","Not Rated",Table1[[#This Row],[age_certification]])</f>
        <v>Not Rated</v>
      </c>
      <c r="K1711" s="18">
        <v>25</v>
      </c>
      <c r="L1711" s="9" t="s">
        <v>6844</v>
      </c>
      <c r="M1711" s="11">
        <v>6</v>
      </c>
      <c r="N1711" s="12">
        <v>57</v>
      </c>
      <c r="O1711" t="str">
        <f>IF(Table1[[#This Row],[imdb_votes]]&gt;100000, "popular", "not popular")</f>
        <v>not popular</v>
      </c>
    </row>
    <row r="1712" spans="1:15" ht="15.75" customHeight="1" x14ac:dyDescent="0.3">
      <c r="A1712" s="1">
        <v>1710</v>
      </c>
      <c r="B1712" s="1" t="s">
        <v>6845</v>
      </c>
      <c r="C1712" s="1" t="s">
        <v>6846</v>
      </c>
      <c r="D1712" s="1" t="str">
        <f>TRIM(CLEAN(Table1[[#This Row],[title]]))</f>
        <v>Hajwala: The Missing Engine</v>
      </c>
      <c r="E1712" s="1" t="s">
        <v>13</v>
      </c>
      <c r="F1712" s="1" t="s">
        <v>6847</v>
      </c>
      <c r="G1712" s="12">
        <v>2016</v>
      </c>
      <c r="H1712" s="4" t="str">
        <f ca="1">IF(Table1[[#This Row],[release_year]]&gt;YEAR(TODAY()) - 50,"Yes", "No")</f>
        <v>Yes</v>
      </c>
      <c r="I1712" s="1" t="s">
        <v>15</v>
      </c>
      <c r="J1712" s="1" t="str">
        <f>IF(Table1[[#This Row],[age_certification]] = "","Not Rated",Table1[[#This Row],[age_certification]])</f>
        <v>R</v>
      </c>
      <c r="K1712" s="18">
        <v>96</v>
      </c>
      <c r="L1712" s="9" t="s">
        <v>6848</v>
      </c>
      <c r="M1712" s="11">
        <v>2.1</v>
      </c>
      <c r="N1712" s="12">
        <v>250</v>
      </c>
      <c r="O1712" t="str">
        <f>IF(Table1[[#This Row],[imdb_votes]]&gt;100000, "popular", "not popular")</f>
        <v>not popular</v>
      </c>
    </row>
    <row r="1713" spans="1:15" ht="15.75" customHeight="1" x14ac:dyDescent="0.3">
      <c r="A1713" s="1">
        <v>1711</v>
      </c>
      <c r="B1713" s="1" t="s">
        <v>6849</v>
      </c>
      <c r="C1713" s="1" t="s">
        <v>6850</v>
      </c>
      <c r="D1713" s="1" t="str">
        <f>TRIM(CLEAN(Table1[[#This Row],[title]]))</f>
        <v>The Arbitration</v>
      </c>
      <c r="E1713" s="1" t="s">
        <v>13</v>
      </c>
      <c r="F1713" s="1" t="s">
        <v>6851</v>
      </c>
      <c r="G1713" s="12">
        <v>2016</v>
      </c>
      <c r="H1713" s="4" t="str">
        <f ca="1">IF(Table1[[#This Row],[release_year]]&gt;YEAR(TODAY()) - 50,"Yes", "No")</f>
        <v>Yes</v>
      </c>
      <c r="I1713"/>
      <c r="J1713" t="str">
        <f>IF(Table1[[#This Row],[age_certification]] = "","Not Rated",Table1[[#This Row],[age_certification]])</f>
        <v>Not Rated</v>
      </c>
      <c r="K1713" s="18">
        <v>100</v>
      </c>
      <c r="L1713" s="9" t="s">
        <v>6852</v>
      </c>
      <c r="M1713" s="11">
        <v>5.0999999999999996</v>
      </c>
      <c r="N1713" s="12">
        <v>121</v>
      </c>
      <c r="O1713" t="str">
        <f>IF(Table1[[#This Row],[imdb_votes]]&gt;100000, "popular", "not popular")</f>
        <v>not popular</v>
      </c>
    </row>
    <row r="1714" spans="1:15" ht="15.75" customHeight="1" x14ac:dyDescent="0.3">
      <c r="A1714" s="1">
        <v>1712</v>
      </c>
      <c r="B1714" s="1" t="s">
        <v>6853</v>
      </c>
      <c r="C1714" s="1" t="s">
        <v>6854</v>
      </c>
      <c r="D1714" s="1" t="str">
        <f>TRIM(CLEAN(Table1[[#This Row],[title]]))</f>
        <v>Just the Way You Are</v>
      </c>
      <c r="E1714" s="1" t="s">
        <v>13</v>
      </c>
      <c r="F1714" s="1" t="s">
        <v>6855</v>
      </c>
      <c r="G1714" s="12">
        <v>2015</v>
      </c>
      <c r="H1714" s="4" t="str">
        <f ca="1">IF(Table1[[#This Row],[release_year]]&gt;YEAR(TODAY()) - 50,"Yes", "No")</f>
        <v>Yes</v>
      </c>
      <c r="I1714"/>
      <c r="J1714" t="str">
        <f>IF(Table1[[#This Row],[age_certification]] = "","Not Rated",Table1[[#This Row],[age_certification]])</f>
        <v>Not Rated</v>
      </c>
      <c r="K1714" s="18">
        <v>107</v>
      </c>
      <c r="L1714" s="9" t="s">
        <v>6856</v>
      </c>
      <c r="M1714" s="11">
        <v>6.3</v>
      </c>
      <c r="N1714" s="12">
        <v>502</v>
      </c>
      <c r="O1714" t="str">
        <f>IF(Table1[[#This Row],[imdb_votes]]&gt;100000, "popular", "not popular")</f>
        <v>not popular</v>
      </c>
    </row>
    <row r="1715" spans="1:15" ht="15.75" customHeight="1" x14ac:dyDescent="0.3">
      <c r="A1715" s="1">
        <v>1713</v>
      </c>
      <c r="B1715" s="1" t="s">
        <v>6857</v>
      </c>
      <c r="C1715" s="1" t="s">
        <v>6858</v>
      </c>
      <c r="D1715" s="1" t="str">
        <f>TRIM(CLEAN(Table1[[#This Row],[title]]))</f>
        <v>My Little Baby</v>
      </c>
      <c r="E1715" s="1" t="s">
        <v>32</v>
      </c>
      <c r="F1715" s="1" t="s">
        <v>6859</v>
      </c>
      <c r="G1715" s="12">
        <v>2016</v>
      </c>
      <c r="H1715" s="4" t="str">
        <f ca="1">IF(Table1[[#This Row],[release_year]]&gt;YEAR(TODAY()) - 50,"Yes", "No")</f>
        <v>Yes</v>
      </c>
      <c r="I1715" s="1" t="s">
        <v>193</v>
      </c>
      <c r="J1715" s="1" t="str">
        <f>IF(Table1[[#This Row],[age_certification]] = "","Not Rated",Table1[[#This Row],[age_certification]])</f>
        <v>TV-PG</v>
      </c>
      <c r="K1715" s="18">
        <v>37</v>
      </c>
      <c r="L1715" s="9" t="s">
        <v>6860</v>
      </c>
      <c r="M1715" s="11">
        <v>6.9</v>
      </c>
      <c r="N1715" s="12">
        <v>103</v>
      </c>
      <c r="O1715" t="str">
        <f>IF(Table1[[#This Row],[imdb_votes]]&gt;100000, "popular", "not popular")</f>
        <v>not popular</v>
      </c>
    </row>
    <row r="1716" spans="1:15" ht="15.75" customHeight="1" x14ac:dyDescent="0.3">
      <c r="A1716" s="1">
        <v>1714</v>
      </c>
      <c r="B1716" s="1" t="s">
        <v>6861</v>
      </c>
      <c r="C1716" s="1" t="s">
        <v>6862</v>
      </c>
      <c r="D1716" s="1" t="str">
        <f>TRIM(CLEAN(Table1[[#This Row],[title]]))</f>
        <v>Love Storm</v>
      </c>
      <c r="E1716" s="1" t="s">
        <v>32</v>
      </c>
      <c r="F1716" s="1" t="s">
        <v>6863</v>
      </c>
      <c r="G1716" s="12">
        <v>2016</v>
      </c>
      <c r="H1716" s="4" t="str">
        <f ca="1">IF(Table1[[#This Row],[release_year]]&gt;YEAR(TODAY()) - 50,"Yes", "No")</f>
        <v>Yes</v>
      </c>
      <c r="I1716" s="1" t="s">
        <v>34</v>
      </c>
      <c r="J1716" s="1" t="str">
        <f>IF(Table1[[#This Row],[age_certification]] = "","Not Rated",Table1[[#This Row],[age_certification]])</f>
        <v>TV-14</v>
      </c>
      <c r="K1716" s="18">
        <v>87</v>
      </c>
      <c r="L1716" s="9" t="s">
        <v>6864</v>
      </c>
      <c r="M1716" s="11">
        <v>5.5</v>
      </c>
      <c r="N1716" s="12">
        <v>325</v>
      </c>
      <c r="O1716" t="str">
        <f>IF(Table1[[#This Row],[imdb_votes]]&gt;100000, "popular", "not popular")</f>
        <v>not popular</v>
      </c>
    </row>
    <row r="1717" spans="1:15" ht="15.75" customHeight="1" x14ac:dyDescent="0.3">
      <c r="A1717" s="1">
        <v>1715</v>
      </c>
      <c r="B1717" s="1" t="s">
        <v>6865</v>
      </c>
      <c r="C1717" s="1" t="s">
        <v>6866</v>
      </c>
      <c r="D1717" s="1" t="str">
        <f>TRIM(CLEAN(Table1[[#This Row],[title]]))</f>
        <v>The Third Party</v>
      </c>
      <c r="E1717" s="1" t="s">
        <v>13</v>
      </c>
      <c r="F1717" s="1" t="s">
        <v>6867</v>
      </c>
      <c r="G1717" s="12">
        <v>2016</v>
      </c>
      <c r="H1717" s="4" t="str">
        <f ca="1">IF(Table1[[#This Row],[release_year]]&gt;YEAR(TODAY()) - 50,"Yes", "No")</f>
        <v>Yes</v>
      </c>
      <c r="I1717"/>
      <c r="J1717" t="str">
        <f>IF(Table1[[#This Row],[age_certification]] = "","Not Rated",Table1[[#This Row],[age_certification]])</f>
        <v>Not Rated</v>
      </c>
      <c r="K1717" s="18">
        <v>118</v>
      </c>
      <c r="L1717" s="9" t="s">
        <v>6868</v>
      </c>
      <c r="M1717" s="11">
        <v>6.1</v>
      </c>
      <c r="N1717" s="12">
        <v>267</v>
      </c>
      <c r="O1717" t="str">
        <f>IF(Table1[[#This Row],[imdb_votes]]&gt;100000, "popular", "not popular")</f>
        <v>not popular</v>
      </c>
    </row>
    <row r="1718" spans="1:15" ht="15.75" customHeight="1" x14ac:dyDescent="0.3">
      <c r="A1718" s="1">
        <v>1716</v>
      </c>
      <c r="B1718" s="1" t="s">
        <v>6869</v>
      </c>
      <c r="C1718" s="1" t="s">
        <v>6870</v>
      </c>
      <c r="D1718" s="1" t="str">
        <f>TRIM(CLEAN(Table1[[#This Row],[title]]))</f>
        <v>Lakeeran</v>
      </c>
      <c r="E1718" s="1" t="s">
        <v>13</v>
      </c>
      <c r="F1718" s="1" t="s">
        <v>6871</v>
      </c>
      <c r="G1718" s="12">
        <v>2016</v>
      </c>
      <c r="H1718" s="4" t="str">
        <f ca="1">IF(Table1[[#This Row],[release_year]]&gt;YEAR(TODAY()) - 50,"Yes", "No")</f>
        <v>Yes</v>
      </c>
      <c r="I1718"/>
      <c r="J1718" t="str">
        <f>IF(Table1[[#This Row],[age_certification]] = "","Not Rated",Table1[[#This Row],[age_certification]])</f>
        <v>Not Rated</v>
      </c>
      <c r="K1718" s="18">
        <v>113</v>
      </c>
      <c r="L1718" s="9" t="s">
        <v>6872</v>
      </c>
      <c r="M1718" s="11">
        <v>6.2</v>
      </c>
      <c r="N1718" s="12">
        <v>33</v>
      </c>
      <c r="O1718" t="str">
        <f>IF(Table1[[#This Row],[imdb_votes]]&gt;100000, "popular", "not popular")</f>
        <v>not popular</v>
      </c>
    </row>
    <row r="1719" spans="1:15" ht="15.75" customHeight="1" x14ac:dyDescent="0.3">
      <c r="A1719" s="1">
        <v>1717</v>
      </c>
      <c r="B1719" s="1" t="s">
        <v>6873</v>
      </c>
      <c r="C1719" s="1" t="s">
        <v>6874</v>
      </c>
      <c r="D1719" s="1" t="str">
        <f>TRIM(CLEAN(Table1[[#This Row],[title]]))</f>
        <v>Love Is a Story</v>
      </c>
      <c r="E1719" s="1" t="s">
        <v>13</v>
      </c>
      <c r="F1719" s="1" t="s">
        <v>6875</v>
      </c>
      <c r="G1719" s="12">
        <v>2015</v>
      </c>
      <c r="H1719" s="4" t="str">
        <f ca="1">IF(Table1[[#This Row],[release_year]]&gt;YEAR(TODAY()) - 50,"Yes", "No")</f>
        <v>Yes</v>
      </c>
      <c r="I1719"/>
      <c r="J1719" t="str">
        <f>IF(Table1[[#This Row],[age_certification]] = "","Not Rated",Table1[[#This Row],[age_certification]])</f>
        <v>Not Rated</v>
      </c>
      <c r="K1719" s="18">
        <v>107</v>
      </c>
      <c r="L1719" s="9" t="s">
        <v>6876</v>
      </c>
      <c r="M1719" s="11">
        <v>6</v>
      </c>
      <c r="N1719" s="12">
        <v>365</v>
      </c>
      <c r="O1719" t="str">
        <f>IF(Table1[[#This Row],[imdb_votes]]&gt;100000, "popular", "not popular")</f>
        <v>not popular</v>
      </c>
    </row>
    <row r="1720" spans="1:15" ht="15.75" customHeight="1" x14ac:dyDescent="0.3">
      <c r="A1720" s="1">
        <v>1718</v>
      </c>
      <c r="B1720" s="1" t="s">
        <v>6877</v>
      </c>
      <c r="C1720" s="1" t="s">
        <v>6878</v>
      </c>
      <c r="D1720" s="1" t="str">
        <f>TRIM(CLEAN(Table1[[#This Row],[title]]))</f>
        <v>Time Out</v>
      </c>
      <c r="E1720" s="1" t="s">
        <v>13</v>
      </c>
      <c r="F1720" s="1" t="s">
        <v>6879</v>
      </c>
      <c r="G1720" s="12">
        <v>2015</v>
      </c>
      <c r="H1720" s="4" t="str">
        <f ca="1">IF(Table1[[#This Row],[release_year]]&gt;YEAR(TODAY()) - 50,"Yes", "No")</f>
        <v>Yes</v>
      </c>
      <c r="I1720"/>
      <c r="J1720" t="str">
        <f>IF(Table1[[#This Row],[age_certification]] = "","Not Rated",Table1[[#This Row],[age_certification]])</f>
        <v>Not Rated</v>
      </c>
      <c r="K1720" s="18">
        <v>98</v>
      </c>
      <c r="L1720" s="9" t="s">
        <v>6880</v>
      </c>
      <c r="M1720" s="11">
        <v>6</v>
      </c>
      <c r="N1720" s="12">
        <v>399</v>
      </c>
      <c r="O1720" t="str">
        <f>IF(Table1[[#This Row],[imdb_votes]]&gt;100000, "popular", "not popular")</f>
        <v>not popular</v>
      </c>
    </row>
    <row r="1721" spans="1:15" ht="15.75" customHeight="1" x14ac:dyDescent="0.3">
      <c r="A1721" s="1">
        <v>1719</v>
      </c>
      <c r="B1721" s="1" t="s">
        <v>6881</v>
      </c>
      <c r="C1721" s="1" t="s">
        <v>6882</v>
      </c>
      <c r="D1721" s="1" t="str">
        <f>TRIM(CLEAN(Table1[[#This Row],[title]]))</f>
        <v>Jada</v>
      </c>
      <c r="E1721" s="1" t="s">
        <v>13</v>
      </c>
      <c r="F1721" s="1" t="s">
        <v>6883</v>
      </c>
      <c r="G1721" s="12">
        <v>2016</v>
      </c>
      <c r="H1721" s="4" t="str">
        <f ca="1">IF(Table1[[#This Row],[release_year]]&gt;YEAR(TODAY()) - 50,"Yes", "No")</f>
        <v>Yes</v>
      </c>
      <c r="I1721" s="1" t="s">
        <v>56</v>
      </c>
      <c r="J1721" s="1" t="str">
        <f>IF(Table1[[#This Row],[age_certification]] = "","Not Rated",Table1[[#This Row],[age_certification]])</f>
        <v>PG-13</v>
      </c>
      <c r="K1721" s="18">
        <v>16</v>
      </c>
      <c r="L1721" s="9" t="s">
        <v>6884</v>
      </c>
      <c r="M1721" s="11">
        <v>5.3</v>
      </c>
      <c r="N1721" s="12">
        <v>157</v>
      </c>
      <c r="O1721" t="str">
        <f>IF(Table1[[#This Row],[imdb_votes]]&gt;100000, "popular", "not popular")</f>
        <v>not popular</v>
      </c>
    </row>
    <row r="1722" spans="1:15" ht="15.75" customHeight="1" x14ac:dyDescent="0.3">
      <c r="A1722" s="1">
        <v>1720</v>
      </c>
      <c r="B1722" s="1" t="s">
        <v>6885</v>
      </c>
      <c r="C1722" s="1" t="s">
        <v>6886</v>
      </c>
      <c r="D1722" s="1" t="str">
        <f>TRIM(CLEAN(Table1[[#This Row],[title]]))</f>
        <v>Ozark</v>
      </c>
      <c r="E1722" s="1" t="s">
        <v>32</v>
      </c>
      <c r="F1722" s="1" t="s">
        <v>6887</v>
      </c>
      <c r="G1722" s="12">
        <v>2017</v>
      </c>
      <c r="H1722" s="4" t="str">
        <f ca="1">IF(Table1[[#This Row],[release_year]]&gt;YEAR(TODAY()) - 50,"Yes", "No")</f>
        <v>Yes</v>
      </c>
      <c r="I1722" s="1" t="s">
        <v>132</v>
      </c>
      <c r="J1722" s="1" t="str">
        <f>IF(Table1[[#This Row],[age_certification]] = "","Not Rated",Table1[[#This Row],[age_certification]])</f>
        <v>TV-MA</v>
      </c>
      <c r="K1722" s="18">
        <v>60</v>
      </c>
      <c r="L1722" s="9" t="s">
        <v>6888</v>
      </c>
      <c r="M1722" s="11">
        <v>8.5</v>
      </c>
      <c r="N1722" s="12">
        <v>278223</v>
      </c>
      <c r="O1722" t="str">
        <f>IF(Table1[[#This Row],[imdb_votes]]&gt;100000, "popular", "not popular")</f>
        <v>popular</v>
      </c>
    </row>
    <row r="1723" spans="1:15" ht="15.75" customHeight="1" x14ac:dyDescent="0.3">
      <c r="A1723" s="1">
        <v>1721</v>
      </c>
      <c r="B1723" s="1" t="s">
        <v>6889</v>
      </c>
      <c r="C1723" s="1" t="s">
        <v>6890</v>
      </c>
      <c r="D1723" s="1" t="str">
        <f>TRIM(CLEAN(Table1[[#This Row],[title]]))</f>
        <v>Derry Girls</v>
      </c>
      <c r="E1723" s="1" t="s">
        <v>32</v>
      </c>
      <c r="F1723" s="1" t="s">
        <v>6891</v>
      </c>
      <c r="G1723" s="12">
        <v>2018</v>
      </c>
      <c r="H1723" s="4" t="str">
        <f ca="1">IF(Table1[[#This Row],[release_year]]&gt;YEAR(TODAY()) - 50,"Yes", "No")</f>
        <v>Yes</v>
      </c>
      <c r="I1723" s="1" t="s">
        <v>132</v>
      </c>
      <c r="J1723" s="1" t="str">
        <f>IF(Table1[[#This Row],[age_certification]] = "","Not Rated",Table1[[#This Row],[age_certification]])</f>
        <v>TV-MA</v>
      </c>
      <c r="K1723" s="18">
        <v>25</v>
      </c>
      <c r="L1723" s="9" t="s">
        <v>6892</v>
      </c>
      <c r="M1723" s="11">
        <v>8.4</v>
      </c>
      <c r="N1723" s="12">
        <v>28718</v>
      </c>
      <c r="O1723" t="str">
        <f>IF(Table1[[#This Row],[imdb_votes]]&gt;100000, "popular", "not popular")</f>
        <v>not popular</v>
      </c>
    </row>
    <row r="1724" spans="1:15" ht="15.75" customHeight="1" x14ac:dyDescent="0.3">
      <c r="A1724" s="1">
        <v>1722</v>
      </c>
      <c r="B1724" s="1" t="s">
        <v>6893</v>
      </c>
      <c r="C1724" s="1" t="s">
        <v>6894</v>
      </c>
      <c r="D1724" s="1" t="str">
        <f>TRIM(CLEAN(Table1[[#This Row],[title]]))</f>
        <v>The Sinner</v>
      </c>
      <c r="E1724" s="1" t="s">
        <v>32</v>
      </c>
      <c r="F1724" s="1" t="s">
        <v>6895</v>
      </c>
      <c r="G1724" s="12">
        <v>2017</v>
      </c>
      <c r="H1724" s="4" t="str">
        <f ca="1">IF(Table1[[#This Row],[release_year]]&gt;YEAR(TODAY()) - 50,"Yes", "No")</f>
        <v>Yes</v>
      </c>
      <c r="I1724" s="1" t="s">
        <v>132</v>
      </c>
      <c r="J1724" s="1" t="str">
        <f>IF(Table1[[#This Row],[age_certification]] = "","Not Rated",Table1[[#This Row],[age_certification]])</f>
        <v>TV-MA</v>
      </c>
      <c r="K1724" s="18">
        <v>45</v>
      </c>
      <c r="L1724" s="9" t="s">
        <v>6896</v>
      </c>
      <c r="M1724" s="11">
        <v>7.9</v>
      </c>
      <c r="N1724" s="12">
        <v>117055</v>
      </c>
      <c r="O1724" t="str">
        <f>IF(Table1[[#This Row],[imdb_votes]]&gt;100000, "popular", "not popular")</f>
        <v>popular</v>
      </c>
    </row>
    <row r="1725" spans="1:15" ht="15.75" customHeight="1" x14ac:dyDescent="0.3">
      <c r="A1725" s="1">
        <v>1723</v>
      </c>
      <c r="B1725" s="1" t="s">
        <v>6897</v>
      </c>
      <c r="C1725" s="1" t="s">
        <v>6898</v>
      </c>
      <c r="D1725" s="1" t="str">
        <f>TRIM(CLEAN(Table1[[#This Row],[title]]))</f>
        <v>Blade Runner 2049</v>
      </c>
      <c r="E1725" s="1" t="s">
        <v>13</v>
      </c>
      <c r="F1725" s="1" t="s">
        <v>6899</v>
      </c>
      <c r="G1725" s="12">
        <v>2017</v>
      </c>
      <c r="H1725" s="4" t="str">
        <f ca="1">IF(Table1[[#This Row],[release_year]]&gt;YEAR(TODAY()) - 50,"Yes", "No")</f>
        <v>Yes</v>
      </c>
      <c r="I1725" s="1" t="s">
        <v>15</v>
      </c>
      <c r="J1725" s="1" t="str">
        <f>IF(Table1[[#This Row],[age_certification]] = "","Not Rated",Table1[[#This Row],[age_certification]])</f>
        <v>R</v>
      </c>
      <c r="K1725" s="18">
        <v>164</v>
      </c>
      <c r="L1725" s="9" t="s">
        <v>6900</v>
      </c>
      <c r="M1725" s="11">
        <v>8</v>
      </c>
      <c r="N1725" s="12">
        <v>539864</v>
      </c>
      <c r="O1725" t="str">
        <f>IF(Table1[[#This Row],[imdb_votes]]&gt;100000, "popular", "not popular")</f>
        <v>popular</v>
      </c>
    </row>
    <row r="1726" spans="1:15" ht="15.75" customHeight="1" x14ac:dyDescent="0.3">
      <c r="A1726" s="1">
        <v>1724</v>
      </c>
      <c r="B1726" s="1" t="s">
        <v>6901</v>
      </c>
      <c r="C1726" s="1" t="s">
        <v>6902</v>
      </c>
      <c r="D1726" s="1" t="str">
        <f>TRIM(CLEAN(Table1[[#This Row],[title]]))</f>
        <v>Dark</v>
      </c>
      <c r="E1726" s="1" t="s">
        <v>32</v>
      </c>
      <c r="F1726" s="1" t="s">
        <v>6903</v>
      </c>
      <c r="G1726" s="12">
        <v>2017</v>
      </c>
      <c r="H1726" s="4" t="str">
        <f ca="1">IF(Table1[[#This Row],[release_year]]&gt;YEAR(TODAY()) - 50,"Yes", "No")</f>
        <v>Yes</v>
      </c>
      <c r="I1726" s="1" t="s">
        <v>132</v>
      </c>
      <c r="J1726" s="1" t="str">
        <f>IF(Table1[[#This Row],[age_certification]] = "","Not Rated",Table1[[#This Row],[age_certification]])</f>
        <v>TV-MA</v>
      </c>
      <c r="K1726" s="18">
        <v>56</v>
      </c>
      <c r="L1726" s="9" t="s">
        <v>6904</v>
      </c>
      <c r="M1726" s="11">
        <v>8.6999999999999904</v>
      </c>
      <c r="N1726" s="12">
        <v>354443</v>
      </c>
      <c r="O1726" t="str">
        <f>IF(Table1[[#This Row],[imdb_votes]]&gt;100000, "popular", "not popular")</f>
        <v>popular</v>
      </c>
    </row>
    <row r="1727" spans="1:15" ht="15.75" customHeight="1" x14ac:dyDescent="0.3">
      <c r="A1727" s="1">
        <v>1725</v>
      </c>
      <c r="B1727" s="1" t="s">
        <v>6905</v>
      </c>
      <c r="C1727" s="1" t="s">
        <v>6906</v>
      </c>
      <c r="D1727" s="1" t="str">
        <f>TRIM(CLEAN(Table1[[#This Row],[title]]))</f>
        <v>Sorry to Bother You</v>
      </c>
      <c r="E1727" s="1" t="s">
        <v>13</v>
      </c>
      <c r="F1727" s="1" t="s">
        <v>6907</v>
      </c>
      <c r="G1727" s="12">
        <v>2018</v>
      </c>
      <c r="H1727" s="4" t="str">
        <f ca="1">IF(Table1[[#This Row],[release_year]]&gt;YEAR(TODAY()) - 50,"Yes", "No")</f>
        <v>Yes</v>
      </c>
      <c r="I1727" s="1" t="s">
        <v>15</v>
      </c>
      <c r="J1727" s="1" t="str">
        <f>IF(Table1[[#This Row],[age_certification]] = "","Not Rated",Table1[[#This Row],[age_certification]])</f>
        <v>R</v>
      </c>
      <c r="K1727" s="18">
        <v>111</v>
      </c>
      <c r="L1727" s="9" t="s">
        <v>6908</v>
      </c>
      <c r="M1727" s="11">
        <v>6.9</v>
      </c>
      <c r="N1727" s="12">
        <v>75653</v>
      </c>
      <c r="O1727" t="str">
        <f>IF(Table1[[#This Row],[imdb_votes]]&gt;100000, "popular", "not popular")</f>
        <v>not popular</v>
      </c>
    </row>
    <row r="1728" spans="1:15" ht="15.75" customHeight="1" x14ac:dyDescent="0.3">
      <c r="A1728" s="1">
        <v>1726</v>
      </c>
      <c r="B1728" s="1" t="s">
        <v>6909</v>
      </c>
      <c r="C1728" s="1" t="s">
        <v>6910</v>
      </c>
      <c r="D1728" s="1" t="str">
        <f>TRIM(CLEAN(Table1[[#This Row],[title]]))</f>
        <v>Dunkirk</v>
      </c>
      <c r="E1728" s="1" t="s">
        <v>13</v>
      </c>
      <c r="F1728" s="1" t="s">
        <v>6911</v>
      </c>
      <c r="G1728" s="12">
        <v>2017</v>
      </c>
      <c r="H1728" s="4" t="str">
        <f ca="1">IF(Table1[[#This Row],[release_year]]&gt;YEAR(TODAY()) - 50,"Yes", "No")</f>
        <v>Yes</v>
      </c>
      <c r="I1728" s="1" t="s">
        <v>56</v>
      </c>
      <c r="J1728" s="1" t="str">
        <f>IF(Table1[[#This Row],[age_certification]] = "","Not Rated",Table1[[#This Row],[age_certification]])</f>
        <v>PG-13</v>
      </c>
      <c r="K1728" s="18">
        <v>107</v>
      </c>
      <c r="L1728" s="9" t="s">
        <v>6912</v>
      </c>
      <c r="M1728" s="11">
        <v>7.8</v>
      </c>
      <c r="N1728" s="12">
        <v>619645</v>
      </c>
      <c r="O1728" t="str">
        <f>IF(Table1[[#This Row],[imdb_votes]]&gt;100000, "popular", "not popular")</f>
        <v>popular</v>
      </c>
    </row>
    <row r="1729" spans="1:15" ht="15.75" customHeight="1" x14ac:dyDescent="0.3">
      <c r="A1729" s="1">
        <v>1727</v>
      </c>
      <c r="B1729" s="1" t="s">
        <v>6913</v>
      </c>
      <c r="C1729" s="1" t="s">
        <v>6914</v>
      </c>
      <c r="D1729" s="1" t="str">
        <f>TRIM(CLEAN(Table1[[#This Row],[title]]))</f>
        <v>Wind River</v>
      </c>
      <c r="E1729" s="1" t="s">
        <v>13</v>
      </c>
      <c r="F1729" s="1" t="s">
        <v>6915</v>
      </c>
      <c r="G1729" s="12">
        <v>2017</v>
      </c>
      <c r="H1729" s="4" t="str">
        <f ca="1">IF(Table1[[#This Row],[release_year]]&gt;YEAR(TODAY()) - 50,"Yes", "No")</f>
        <v>Yes</v>
      </c>
      <c r="I1729" s="1" t="s">
        <v>15</v>
      </c>
      <c r="J1729" s="1" t="str">
        <f>IF(Table1[[#This Row],[age_certification]] = "","Not Rated",Table1[[#This Row],[age_certification]])</f>
        <v>R</v>
      </c>
      <c r="K1729" s="18">
        <v>106</v>
      </c>
      <c r="L1729" s="9" t="s">
        <v>6916</v>
      </c>
      <c r="M1729" s="11">
        <v>7.7</v>
      </c>
      <c r="N1729" s="12">
        <v>240408</v>
      </c>
      <c r="O1729" t="str">
        <f>IF(Table1[[#This Row],[imdb_votes]]&gt;100000, "popular", "not popular")</f>
        <v>popular</v>
      </c>
    </row>
    <row r="1730" spans="1:15" ht="15.75" customHeight="1" x14ac:dyDescent="0.3">
      <c r="A1730" s="1">
        <v>1728</v>
      </c>
      <c r="B1730" s="1" t="s">
        <v>6917</v>
      </c>
      <c r="C1730" s="1" t="s">
        <v>6918</v>
      </c>
      <c r="D1730" s="1" t="str">
        <f>TRIM(CLEAN(Table1[[#This Row],[title]]))</f>
        <v>Molly's Game</v>
      </c>
      <c r="E1730" s="1" t="s">
        <v>13</v>
      </c>
      <c r="F1730" s="1" t="s">
        <v>6919</v>
      </c>
      <c r="G1730" s="12">
        <v>2017</v>
      </c>
      <c r="H1730" s="4" t="str">
        <f ca="1">IF(Table1[[#This Row],[release_year]]&gt;YEAR(TODAY()) - 50,"Yes", "No")</f>
        <v>Yes</v>
      </c>
      <c r="I1730" s="1" t="s">
        <v>15</v>
      </c>
      <c r="J1730" s="1" t="str">
        <f>IF(Table1[[#This Row],[age_certification]] = "","Not Rated",Table1[[#This Row],[age_certification]])</f>
        <v>R</v>
      </c>
      <c r="K1730" s="18">
        <v>140</v>
      </c>
      <c r="L1730" s="9" t="s">
        <v>6920</v>
      </c>
      <c r="M1730" s="11">
        <v>7.4</v>
      </c>
      <c r="N1730" s="12">
        <v>165817</v>
      </c>
      <c r="O1730" t="str">
        <f>IF(Table1[[#This Row],[imdb_votes]]&gt;100000, "popular", "not popular")</f>
        <v>popular</v>
      </c>
    </row>
    <row r="1731" spans="1:15" ht="15.75" customHeight="1" x14ac:dyDescent="0.3">
      <c r="A1731" s="1">
        <v>1729</v>
      </c>
      <c r="B1731" s="1" t="s">
        <v>6921</v>
      </c>
      <c r="C1731" s="1" t="s">
        <v>6922</v>
      </c>
      <c r="D1731" s="1" t="str">
        <f>TRIM(CLEAN(Table1[[#This Row],[title]]))</f>
        <v>Riverdale</v>
      </c>
      <c r="E1731" s="1" t="s">
        <v>32</v>
      </c>
      <c r="F1731" s="1" t="s">
        <v>6923</v>
      </c>
      <c r="G1731" s="12">
        <v>2017</v>
      </c>
      <c r="H1731" s="4" t="str">
        <f ca="1">IF(Table1[[#This Row],[release_year]]&gt;YEAR(TODAY()) - 50,"Yes", "No")</f>
        <v>Yes</v>
      </c>
      <c r="I1731" s="1" t="s">
        <v>34</v>
      </c>
      <c r="J1731" s="1" t="str">
        <f>IF(Table1[[#This Row],[age_certification]] = "","Not Rated",Table1[[#This Row],[age_certification]])</f>
        <v>TV-14</v>
      </c>
      <c r="K1731" s="18">
        <v>42</v>
      </c>
      <c r="L1731" s="9" t="s">
        <v>6924</v>
      </c>
      <c r="M1731" s="11">
        <v>6.7</v>
      </c>
      <c r="N1731" s="12">
        <v>139154</v>
      </c>
      <c r="O1731" t="str">
        <f>IF(Table1[[#This Row],[imdb_votes]]&gt;100000, "popular", "not popular")</f>
        <v>popular</v>
      </c>
    </row>
    <row r="1732" spans="1:15" ht="15.75" customHeight="1" x14ac:dyDescent="0.3">
      <c r="A1732" s="1">
        <v>1730</v>
      </c>
      <c r="B1732" s="1" t="s">
        <v>6925</v>
      </c>
      <c r="C1732" s="1" t="s">
        <v>6926</v>
      </c>
      <c r="D1732" s="1" t="str">
        <f>TRIM(CLEAN(Table1[[#This Row],[title]]))</f>
        <v>Legacies</v>
      </c>
      <c r="E1732" s="1" t="s">
        <v>32</v>
      </c>
      <c r="F1732" s="1" t="s">
        <v>6927</v>
      </c>
      <c r="G1732" s="12">
        <v>2018</v>
      </c>
      <c r="H1732" s="4" t="str">
        <f ca="1">IF(Table1[[#This Row],[release_year]]&gt;YEAR(TODAY()) - 50,"Yes", "No")</f>
        <v>Yes</v>
      </c>
      <c r="I1732" s="1" t="s">
        <v>34</v>
      </c>
      <c r="J1732" s="1" t="str">
        <f>IF(Table1[[#This Row],[age_certification]] = "","Not Rated",Table1[[#This Row],[age_certification]])</f>
        <v>TV-14</v>
      </c>
      <c r="K1732" s="18">
        <v>42</v>
      </c>
      <c r="L1732" s="9" t="s">
        <v>6928</v>
      </c>
      <c r="M1732" s="11">
        <v>7.3</v>
      </c>
      <c r="N1732" s="12">
        <v>28877</v>
      </c>
      <c r="O1732" t="str">
        <f>IF(Table1[[#This Row],[imdb_votes]]&gt;100000, "popular", "not popular")</f>
        <v>not popular</v>
      </c>
    </row>
    <row r="1733" spans="1:15" ht="15.75" customHeight="1" x14ac:dyDescent="0.3">
      <c r="A1733" s="1">
        <v>1731</v>
      </c>
      <c r="B1733" s="1" t="s">
        <v>6929</v>
      </c>
      <c r="C1733" s="1" t="s">
        <v>6930</v>
      </c>
      <c r="D1733" s="1" t="str">
        <f>TRIM(CLEAN(Table1[[#This Row],[title]]))</f>
        <v>Mindhunter</v>
      </c>
      <c r="E1733" s="1" t="s">
        <v>32</v>
      </c>
      <c r="F1733" s="1" t="s">
        <v>6931</v>
      </c>
      <c r="G1733" s="12">
        <v>2017</v>
      </c>
      <c r="H1733" s="4" t="str">
        <f ca="1">IF(Table1[[#This Row],[release_year]]&gt;YEAR(TODAY()) - 50,"Yes", "No")</f>
        <v>Yes</v>
      </c>
      <c r="I1733" s="1" t="s">
        <v>132</v>
      </c>
      <c r="J1733" s="1" t="str">
        <f>IF(Table1[[#This Row],[age_certification]] = "","Not Rated",Table1[[#This Row],[age_certification]])</f>
        <v>TV-MA</v>
      </c>
      <c r="K1733" s="18">
        <v>53</v>
      </c>
      <c r="L1733" s="9" t="s">
        <v>6932</v>
      </c>
      <c r="M1733" s="11">
        <v>8.6</v>
      </c>
      <c r="N1733" s="12">
        <v>261429</v>
      </c>
      <c r="O1733" t="str">
        <f>IF(Table1[[#This Row],[imdb_votes]]&gt;100000, "popular", "not popular")</f>
        <v>popular</v>
      </c>
    </row>
    <row r="1734" spans="1:15" ht="15.75" customHeight="1" x14ac:dyDescent="0.3">
      <c r="A1734" s="1">
        <v>1732</v>
      </c>
      <c r="B1734" s="1" t="s">
        <v>6933</v>
      </c>
      <c r="C1734" s="1" t="s">
        <v>6934</v>
      </c>
      <c r="D1734" s="1" t="str">
        <f>TRIM(CLEAN(Table1[[#This Row],[title]]))</f>
        <v>Den of Thieves</v>
      </c>
      <c r="E1734" s="1" t="s">
        <v>13</v>
      </c>
      <c r="F1734" s="1" t="s">
        <v>6935</v>
      </c>
      <c r="G1734" s="12">
        <v>2018</v>
      </c>
      <c r="H1734" s="4" t="str">
        <f ca="1">IF(Table1[[#This Row],[release_year]]&gt;YEAR(TODAY()) - 50,"Yes", "No")</f>
        <v>Yes</v>
      </c>
      <c r="I1734" s="1" t="s">
        <v>15</v>
      </c>
      <c r="J1734" s="1" t="str">
        <f>IF(Table1[[#This Row],[age_certification]] = "","Not Rated",Table1[[#This Row],[age_certification]])</f>
        <v>R</v>
      </c>
      <c r="K1734" s="18">
        <v>140</v>
      </c>
      <c r="L1734" s="9" t="s">
        <v>6936</v>
      </c>
      <c r="M1734" s="11">
        <v>7</v>
      </c>
      <c r="N1734" s="12">
        <v>107701</v>
      </c>
      <c r="O1734" t="str">
        <f>IF(Table1[[#This Row],[imdb_votes]]&gt;100000, "popular", "not popular")</f>
        <v>popular</v>
      </c>
    </row>
    <row r="1735" spans="1:15" ht="15.75" customHeight="1" x14ac:dyDescent="0.3">
      <c r="A1735" s="1">
        <v>1733</v>
      </c>
      <c r="B1735" s="1" t="s">
        <v>6937</v>
      </c>
      <c r="C1735" s="1" t="s">
        <v>6938</v>
      </c>
      <c r="D1735" s="1" t="str">
        <f>TRIM(CLEAN(Table1[[#This Row],[title]]))</f>
        <v>All American</v>
      </c>
      <c r="E1735" s="1" t="s">
        <v>32</v>
      </c>
      <c r="F1735" s="1" t="s">
        <v>6939</v>
      </c>
      <c r="G1735" s="12">
        <v>2018</v>
      </c>
      <c r="H1735" s="4" t="str">
        <f ca="1">IF(Table1[[#This Row],[release_year]]&gt;YEAR(TODAY()) - 50,"Yes", "No")</f>
        <v>Yes</v>
      </c>
      <c r="I1735" s="1" t="s">
        <v>34</v>
      </c>
      <c r="J1735" s="1" t="str">
        <f>IF(Table1[[#This Row],[age_certification]] = "","Not Rated",Table1[[#This Row],[age_certification]])</f>
        <v>TV-14</v>
      </c>
      <c r="K1735" s="18">
        <v>42</v>
      </c>
      <c r="L1735" s="9" t="s">
        <v>6940</v>
      </c>
      <c r="M1735" s="11">
        <v>7.6</v>
      </c>
      <c r="N1735" s="12">
        <v>9704</v>
      </c>
      <c r="O1735" t="str">
        <f>IF(Table1[[#This Row],[imdb_votes]]&gt;100000, "popular", "not popular")</f>
        <v>not popular</v>
      </c>
    </row>
    <row r="1736" spans="1:15" ht="15.75" customHeight="1" x14ac:dyDescent="0.3">
      <c r="A1736" s="1">
        <v>1734</v>
      </c>
      <c r="B1736" s="1" t="s">
        <v>6941</v>
      </c>
      <c r="C1736" s="1" t="s">
        <v>6942</v>
      </c>
      <c r="D1736" s="1" t="str">
        <f>TRIM(CLEAN(Table1[[#This Row],[title]]))</f>
        <v>Phantom Thread</v>
      </c>
      <c r="E1736" s="1" t="s">
        <v>13</v>
      </c>
      <c r="F1736" s="1" t="s">
        <v>6943</v>
      </c>
      <c r="G1736" s="12">
        <v>2017</v>
      </c>
      <c r="H1736" s="4" t="str">
        <f ca="1">IF(Table1[[#This Row],[release_year]]&gt;YEAR(TODAY()) - 50,"Yes", "No")</f>
        <v>Yes</v>
      </c>
      <c r="I1736" s="1" t="s">
        <v>15</v>
      </c>
      <c r="J1736" s="1" t="str">
        <f>IF(Table1[[#This Row],[age_certification]] = "","Not Rated",Table1[[#This Row],[age_certification]])</f>
        <v>R</v>
      </c>
      <c r="K1736" s="18">
        <v>130</v>
      </c>
      <c r="L1736" s="9" t="s">
        <v>6944</v>
      </c>
      <c r="M1736" s="11">
        <v>7.4</v>
      </c>
      <c r="N1736" s="12">
        <v>128600</v>
      </c>
      <c r="O1736" t="str">
        <f>IF(Table1[[#This Row],[imdb_votes]]&gt;100000, "popular", "not popular")</f>
        <v>popular</v>
      </c>
    </row>
    <row r="1737" spans="1:15" ht="15.75" customHeight="1" x14ac:dyDescent="0.3">
      <c r="A1737" s="1">
        <v>1735</v>
      </c>
      <c r="B1737" s="1" t="s">
        <v>6945</v>
      </c>
      <c r="C1737" s="1" t="s">
        <v>6946</v>
      </c>
      <c r="D1737" s="1" t="str">
        <f>TRIM(CLEAN(Table1[[#This Row],[title]]))</f>
        <v>Manifest</v>
      </c>
      <c r="E1737" s="1" t="s">
        <v>32</v>
      </c>
      <c r="F1737" s="1" t="s">
        <v>6947</v>
      </c>
      <c r="G1737" s="12">
        <v>2018</v>
      </c>
      <c r="H1737" s="4" t="str">
        <f ca="1">IF(Table1[[#This Row],[release_year]]&gt;YEAR(TODAY()) - 50,"Yes", "No")</f>
        <v>Yes</v>
      </c>
      <c r="I1737" s="1" t="s">
        <v>34</v>
      </c>
      <c r="J1737" s="1" t="str">
        <f>IF(Table1[[#This Row],[age_certification]] = "","Not Rated",Table1[[#This Row],[age_certification]])</f>
        <v>TV-14</v>
      </c>
      <c r="K1737" s="18">
        <v>42</v>
      </c>
      <c r="L1737" s="9" t="s">
        <v>6948</v>
      </c>
      <c r="M1737" s="11">
        <v>7.1</v>
      </c>
      <c r="N1737" s="12">
        <v>50145</v>
      </c>
      <c r="O1737" t="str">
        <f>IF(Table1[[#This Row],[imdb_votes]]&gt;100000, "popular", "not popular")</f>
        <v>not popular</v>
      </c>
    </row>
    <row r="1738" spans="1:15" ht="15.75" customHeight="1" x14ac:dyDescent="0.3">
      <c r="A1738" s="1">
        <v>1736</v>
      </c>
      <c r="B1738" s="1" t="s">
        <v>6949</v>
      </c>
      <c r="C1738" s="1" t="s">
        <v>6950</v>
      </c>
      <c r="D1738" s="1" t="str">
        <f>TRIM(CLEAN(Table1[[#This Row],[title]]))</f>
        <v>Elite</v>
      </c>
      <c r="E1738" s="1" t="s">
        <v>32</v>
      </c>
      <c r="F1738" s="1" t="s">
        <v>6951</v>
      </c>
      <c r="G1738" s="12">
        <v>2018</v>
      </c>
      <c r="H1738" s="4" t="str">
        <f ca="1">IF(Table1[[#This Row],[release_year]]&gt;YEAR(TODAY()) - 50,"Yes", "No")</f>
        <v>Yes</v>
      </c>
      <c r="I1738" s="1" t="s">
        <v>132</v>
      </c>
      <c r="J1738" s="1" t="str">
        <f>IF(Table1[[#This Row],[age_certification]] = "","Not Rated",Table1[[#This Row],[age_certification]])</f>
        <v>TV-MA</v>
      </c>
      <c r="K1738" s="18">
        <v>48</v>
      </c>
      <c r="L1738" s="9" t="s">
        <v>6952</v>
      </c>
      <c r="M1738" s="11">
        <v>7.4</v>
      </c>
      <c r="N1738" s="12">
        <v>73062</v>
      </c>
      <c r="O1738" t="str">
        <f>IF(Table1[[#This Row],[imdb_votes]]&gt;100000, "popular", "not popular")</f>
        <v>not popular</v>
      </c>
    </row>
    <row r="1739" spans="1:15" ht="15.75" customHeight="1" x14ac:dyDescent="0.3">
      <c r="A1739" s="1">
        <v>1737</v>
      </c>
      <c r="B1739" s="1" t="s">
        <v>6953</v>
      </c>
      <c r="C1739" s="1" t="s">
        <v>6954</v>
      </c>
      <c r="D1739" s="1" t="str">
        <f>TRIM(CLEAN(Table1[[#This Row],[title]]))</f>
        <v>Cobra Kai</v>
      </c>
      <c r="E1739" s="1" t="s">
        <v>32</v>
      </c>
      <c r="F1739" s="1" t="s">
        <v>6955</v>
      </c>
      <c r="G1739" s="12">
        <v>2018</v>
      </c>
      <c r="H1739" s="4" t="str">
        <f ca="1">IF(Table1[[#This Row],[release_year]]&gt;YEAR(TODAY()) - 50,"Yes", "No")</f>
        <v>Yes</v>
      </c>
      <c r="I1739" s="1" t="s">
        <v>34</v>
      </c>
      <c r="J1739" s="1" t="str">
        <f>IF(Table1[[#This Row],[age_certification]] = "","Not Rated",Table1[[#This Row],[age_certification]])</f>
        <v>TV-14</v>
      </c>
      <c r="K1739" s="18">
        <v>31</v>
      </c>
      <c r="L1739" s="9" t="s">
        <v>6956</v>
      </c>
      <c r="M1739" s="11">
        <v>8.6</v>
      </c>
      <c r="N1739" s="12">
        <v>163858</v>
      </c>
      <c r="O1739" t="str">
        <f>IF(Table1[[#This Row],[imdb_votes]]&gt;100000, "popular", "not popular")</f>
        <v>popular</v>
      </c>
    </row>
    <row r="1740" spans="1:15" ht="15.75" customHeight="1" x14ac:dyDescent="0.3">
      <c r="A1740" s="1">
        <v>1738</v>
      </c>
      <c r="B1740" s="1" t="s">
        <v>6957</v>
      </c>
      <c r="C1740" s="1" t="s">
        <v>6958</v>
      </c>
      <c r="D1740" s="1" t="str">
        <f>TRIM(CLEAN(Table1[[#This Row],[title]]))</f>
        <v>You</v>
      </c>
      <c r="E1740" s="1" t="s">
        <v>32</v>
      </c>
      <c r="F1740" s="1" t="s">
        <v>6959</v>
      </c>
      <c r="G1740" s="12">
        <v>2018</v>
      </c>
      <c r="H1740" s="4" t="str">
        <f ca="1">IF(Table1[[#This Row],[release_year]]&gt;YEAR(TODAY()) - 50,"Yes", "No")</f>
        <v>Yes</v>
      </c>
      <c r="I1740" s="1" t="s">
        <v>132</v>
      </c>
      <c r="J1740" s="1" t="str">
        <f>IF(Table1[[#This Row],[age_certification]] = "","Not Rated",Table1[[#This Row],[age_certification]])</f>
        <v>TV-MA</v>
      </c>
      <c r="K1740" s="18">
        <v>47</v>
      </c>
      <c r="L1740" s="9" t="s">
        <v>6960</v>
      </c>
      <c r="M1740" s="11">
        <v>7.7</v>
      </c>
      <c r="N1740" s="12">
        <v>225949</v>
      </c>
      <c r="O1740" t="str">
        <f>IF(Table1[[#This Row],[imdb_votes]]&gt;100000, "popular", "not popular")</f>
        <v>popular</v>
      </c>
    </row>
    <row r="1741" spans="1:15" ht="15.75" customHeight="1" x14ac:dyDescent="0.3">
      <c r="A1741" s="1">
        <v>1739</v>
      </c>
      <c r="B1741" s="1" t="s">
        <v>6961</v>
      </c>
      <c r="C1741" s="1" t="s">
        <v>6962</v>
      </c>
      <c r="D1741" s="1" t="str">
        <f>TRIM(CLEAN(Table1[[#This Row],[title]]))</f>
        <v>Lost in Space</v>
      </c>
      <c r="E1741" s="1" t="s">
        <v>32</v>
      </c>
      <c r="F1741" s="1" t="s">
        <v>6963</v>
      </c>
      <c r="G1741" s="12">
        <v>2018</v>
      </c>
      <c r="H1741" s="4" t="str">
        <f ca="1">IF(Table1[[#This Row],[release_year]]&gt;YEAR(TODAY()) - 50,"Yes", "No")</f>
        <v>Yes</v>
      </c>
      <c r="I1741" s="1" t="s">
        <v>193</v>
      </c>
      <c r="J1741" s="1" t="str">
        <f>IF(Table1[[#This Row],[age_certification]] = "","Not Rated",Table1[[#This Row],[age_certification]])</f>
        <v>TV-PG</v>
      </c>
      <c r="K1741" s="18">
        <v>49</v>
      </c>
      <c r="L1741" s="9" t="s">
        <v>6964</v>
      </c>
      <c r="M1741" s="11">
        <v>7.3</v>
      </c>
      <c r="N1741" s="12">
        <v>96868</v>
      </c>
      <c r="O1741" t="str">
        <f>IF(Table1[[#This Row],[imdb_votes]]&gt;100000, "popular", "not popular")</f>
        <v>not popular</v>
      </c>
    </row>
    <row r="1742" spans="1:15" ht="15.75" customHeight="1" x14ac:dyDescent="0.3">
      <c r="A1742" s="1">
        <v>1740</v>
      </c>
      <c r="B1742" s="1" t="s">
        <v>6965</v>
      </c>
      <c r="C1742" s="1" t="s">
        <v>6966</v>
      </c>
      <c r="D1742" s="1" t="str">
        <f>TRIM(CLEAN(Table1[[#This Row],[title]]))</f>
        <v>Money Heist</v>
      </c>
      <c r="E1742" s="1" t="s">
        <v>32</v>
      </c>
      <c r="F1742" s="1" t="s">
        <v>6967</v>
      </c>
      <c r="G1742" s="12">
        <v>2017</v>
      </c>
      <c r="H1742" s="4" t="str">
        <f ca="1">IF(Table1[[#This Row],[release_year]]&gt;YEAR(TODAY()) - 50,"Yes", "No")</f>
        <v>Yes</v>
      </c>
      <c r="I1742" s="1" t="s">
        <v>132</v>
      </c>
      <c r="J1742" s="1" t="str">
        <f>IF(Table1[[#This Row],[age_certification]] = "","Not Rated",Table1[[#This Row],[age_certification]])</f>
        <v>TV-MA</v>
      </c>
      <c r="K1742" s="18">
        <v>50</v>
      </c>
      <c r="L1742" s="9" t="s">
        <v>6968</v>
      </c>
      <c r="M1742" s="11">
        <v>8.3000000000000007</v>
      </c>
      <c r="N1742" s="12">
        <v>450797</v>
      </c>
      <c r="O1742" t="str">
        <f>IF(Table1[[#This Row],[imdb_votes]]&gt;100000, "popular", "not popular")</f>
        <v>popular</v>
      </c>
    </row>
    <row r="1743" spans="1:15" ht="15.75" customHeight="1" x14ac:dyDescent="0.3">
      <c r="A1743" s="1">
        <v>1741</v>
      </c>
      <c r="B1743" s="1" t="s">
        <v>6969</v>
      </c>
      <c r="C1743" s="1" t="s">
        <v>6970</v>
      </c>
      <c r="D1743" s="1" t="str">
        <f>TRIM(CLEAN(Table1[[#This Row],[title]]))</f>
        <v>Lady Bird</v>
      </c>
      <c r="E1743" s="1" t="s">
        <v>13</v>
      </c>
      <c r="F1743" s="1" t="s">
        <v>6971</v>
      </c>
      <c r="G1743" s="12">
        <v>2017</v>
      </c>
      <c r="H1743" s="4" t="str">
        <f ca="1">IF(Table1[[#This Row],[release_year]]&gt;YEAR(TODAY()) - 50,"Yes", "No")</f>
        <v>Yes</v>
      </c>
      <c r="I1743" s="1" t="s">
        <v>15</v>
      </c>
      <c r="J1743" s="1" t="str">
        <f>IF(Table1[[#This Row],[age_certification]] = "","Not Rated",Table1[[#This Row],[age_certification]])</f>
        <v>R</v>
      </c>
      <c r="K1743" s="18">
        <v>94</v>
      </c>
      <c r="L1743" s="9" t="s">
        <v>6972</v>
      </c>
      <c r="M1743" s="11">
        <v>7.4</v>
      </c>
      <c r="N1743" s="12">
        <v>277165</v>
      </c>
      <c r="O1743" t="str">
        <f>IF(Table1[[#This Row],[imdb_votes]]&gt;100000, "popular", "not popular")</f>
        <v>popular</v>
      </c>
    </row>
    <row r="1744" spans="1:15" ht="15.75" customHeight="1" x14ac:dyDescent="0.3">
      <c r="A1744" s="1">
        <v>1742</v>
      </c>
      <c r="B1744" s="1" t="s">
        <v>6973</v>
      </c>
      <c r="C1744" s="1" t="s">
        <v>6974</v>
      </c>
      <c r="D1744" s="1" t="str">
        <f>TRIM(CLEAN(Table1[[#This Row],[title]]))</f>
        <v>Good Girls</v>
      </c>
      <c r="E1744" s="1" t="s">
        <v>32</v>
      </c>
      <c r="F1744" s="1" t="s">
        <v>6975</v>
      </c>
      <c r="G1744" s="12">
        <v>2018</v>
      </c>
      <c r="H1744" s="4" t="str">
        <f ca="1">IF(Table1[[#This Row],[release_year]]&gt;YEAR(TODAY()) - 50,"Yes", "No")</f>
        <v>Yes</v>
      </c>
      <c r="I1744" s="1" t="s">
        <v>34</v>
      </c>
      <c r="J1744" s="1" t="str">
        <f>IF(Table1[[#This Row],[age_certification]] = "","Not Rated",Table1[[#This Row],[age_certification]])</f>
        <v>TV-14</v>
      </c>
      <c r="K1744" s="18">
        <v>42</v>
      </c>
      <c r="L1744" s="9" t="s">
        <v>6976</v>
      </c>
      <c r="M1744" s="11">
        <v>7.7</v>
      </c>
      <c r="N1744" s="12">
        <v>49867</v>
      </c>
      <c r="O1744" t="str">
        <f>IF(Table1[[#This Row],[imdb_votes]]&gt;100000, "popular", "not popular")</f>
        <v>not popular</v>
      </c>
    </row>
    <row r="1745" spans="1:15" ht="15.75" customHeight="1" x14ac:dyDescent="0.3">
      <c r="A1745" s="1">
        <v>1743</v>
      </c>
      <c r="B1745" s="1" t="s">
        <v>6977</v>
      </c>
      <c r="C1745" s="1" t="s">
        <v>6978</v>
      </c>
      <c r="D1745" s="1" t="str">
        <f>TRIM(CLEAN(Table1[[#This Row],[title]]))</f>
        <v>The Ritual</v>
      </c>
      <c r="E1745" s="1" t="s">
        <v>13</v>
      </c>
      <c r="F1745" s="1" t="s">
        <v>6979</v>
      </c>
      <c r="G1745" s="12">
        <v>2017</v>
      </c>
      <c r="H1745" s="4" t="str">
        <f ca="1">IF(Table1[[#This Row],[release_year]]&gt;YEAR(TODAY()) - 50,"Yes", "No")</f>
        <v>Yes</v>
      </c>
      <c r="I1745" s="1" t="s">
        <v>15</v>
      </c>
      <c r="J1745" s="1" t="str">
        <f>IF(Table1[[#This Row],[age_certification]] = "","Not Rated",Table1[[#This Row],[age_certification]])</f>
        <v>R</v>
      </c>
      <c r="K1745" s="18">
        <v>94</v>
      </c>
      <c r="L1745" s="9" t="s">
        <v>6980</v>
      </c>
      <c r="M1745" s="11">
        <v>6.3</v>
      </c>
      <c r="N1745" s="12">
        <v>92788</v>
      </c>
      <c r="O1745" t="str">
        <f>IF(Table1[[#This Row],[imdb_votes]]&gt;100000, "popular", "not popular")</f>
        <v>not popular</v>
      </c>
    </row>
    <row r="1746" spans="1:15" ht="15.75" customHeight="1" x14ac:dyDescent="0.3">
      <c r="A1746" s="1">
        <v>1744</v>
      </c>
      <c r="B1746" s="1" t="s">
        <v>6981</v>
      </c>
      <c r="C1746" s="1" t="s">
        <v>3175</v>
      </c>
      <c r="D1746" s="1" t="str">
        <f>TRIM(CLEAN(Table1[[#This Row],[title]]))</f>
        <v>Bodyguard</v>
      </c>
      <c r="E1746" s="1" t="s">
        <v>32</v>
      </c>
      <c r="F1746" s="1" t="s">
        <v>6982</v>
      </c>
      <c r="G1746" s="12">
        <v>2018</v>
      </c>
      <c r="H1746" s="4" t="str">
        <f ca="1">IF(Table1[[#This Row],[release_year]]&gt;YEAR(TODAY()) - 50,"Yes", "No")</f>
        <v>Yes</v>
      </c>
      <c r="I1746" s="1" t="s">
        <v>132</v>
      </c>
      <c r="J1746" s="1" t="str">
        <f>IF(Table1[[#This Row],[age_certification]] = "","Not Rated",Table1[[#This Row],[age_certification]])</f>
        <v>TV-MA</v>
      </c>
      <c r="K1746" s="18">
        <v>60</v>
      </c>
      <c r="L1746" s="9" t="s">
        <v>6983</v>
      </c>
      <c r="M1746" s="11">
        <v>8.1</v>
      </c>
      <c r="N1746" s="12">
        <v>114446</v>
      </c>
      <c r="O1746" t="str">
        <f>IF(Table1[[#This Row],[imdb_votes]]&gt;100000, "popular", "not popular")</f>
        <v>popular</v>
      </c>
    </row>
    <row r="1747" spans="1:15" ht="15.75" customHeight="1" x14ac:dyDescent="0.3">
      <c r="A1747" s="1">
        <v>1745</v>
      </c>
      <c r="B1747" s="1" t="s">
        <v>6984</v>
      </c>
      <c r="C1747" s="1" t="s">
        <v>6985</v>
      </c>
      <c r="D1747" s="1" t="str">
        <f>TRIM(CLEAN(Table1[[#This Row],[title]]))</f>
        <v>Godless</v>
      </c>
      <c r="E1747" s="1" t="s">
        <v>32</v>
      </c>
      <c r="F1747" s="1" t="s">
        <v>6986</v>
      </c>
      <c r="G1747" s="12">
        <v>2017</v>
      </c>
      <c r="H1747" s="4" t="str">
        <f ca="1">IF(Table1[[#This Row],[release_year]]&gt;YEAR(TODAY()) - 50,"Yes", "No")</f>
        <v>Yes</v>
      </c>
      <c r="I1747" s="1" t="s">
        <v>132</v>
      </c>
      <c r="J1747" s="1" t="str">
        <f>IF(Table1[[#This Row],[age_certification]] = "","Not Rated",Table1[[#This Row],[age_certification]])</f>
        <v>TV-MA</v>
      </c>
      <c r="K1747" s="18">
        <v>65</v>
      </c>
      <c r="L1747" s="9" t="s">
        <v>6987</v>
      </c>
      <c r="M1747" s="11">
        <v>7.6</v>
      </c>
      <c r="N1747" s="12">
        <v>27</v>
      </c>
      <c r="O1747" t="str">
        <f>IF(Table1[[#This Row],[imdb_votes]]&gt;100000, "popular", "not popular")</f>
        <v>not popular</v>
      </c>
    </row>
    <row r="1748" spans="1:15" ht="15.75" customHeight="1" x14ac:dyDescent="0.3">
      <c r="A1748" s="1">
        <v>1746</v>
      </c>
      <c r="B1748" s="1" t="s">
        <v>6988</v>
      </c>
      <c r="C1748" s="1" t="s">
        <v>6989</v>
      </c>
      <c r="D1748" s="1" t="str">
        <f>TRIM(CLEAN(Table1[[#This Row],[title]]))</f>
        <v>Altered Carbon</v>
      </c>
      <c r="E1748" s="1" t="s">
        <v>32</v>
      </c>
      <c r="F1748" s="1" t="s">
        <v>6990</v>
      </c>
      <c r="G1748" s="12">
        <v>2018</v>
      </c>
      <c r="H1748" s="4" t="str">
        <f ca="1">IF(Table1[[#This Row],[release_year]]&gt;YEAR(TODAY()) - 50,"Yes", "No")</f>
        <v>Yes</v>
      </c>
      <c r="I1748" s="1" t="s">
        <v>132</v>
      </c>
      <c r="J1748" s="1" t="str">
        <f>IF(Table1[[#This Row],[age_certification]] = "","Not Rated",Table1[[#This Row],[age_certification]])</f>
        <v>TV-MA</v>
      </c>
      <c r="K1748" s="18">
        <v>52</v>
      </c>
      <c r="L1748" s="9" t="s">
        <v>6991</v>
      </c>
      <c r="M1748" s="11">
        <v>7.9</v>
      </c>
      <c r="N1748" s="12">
        <v>162018</v>
      </c>
      <c r="O1748" t="str">
        <f>IF(Table1[[#This Row],[imdb_votes]]&gt;100000, "popular", "not popular")</f>
        <v>popular</v>
      </c>
    </row>
    <row r="1749" spans="1:15" ht="15.75" customHeight="1" x14ac:dyDescent="0.3">
      <c r="A1749" s="1">
        <v>1747</v>
      </c>
      <c r="B1749" s="1" t="s">
        <v>6992</v>
      </c>
      <c r="C1749" s="1" t="s">
        <v>6993</v>
      </c>
      <c r="D1749" s="1" t="str">
        <f>TRIM(CLEAN(Table1[[#This Row],[title]]))</f>
        <v>Maniac</v>
      </c>
      <c r="E1749" s="1" t="s">
        <v>32</v>
      </c>
      <c r="F1749" s="1" t="s">
        <v>6994</v>
      </c>
      <c r="G1749" s="12">
        <v>2018</v>
      </c>
      <c r="H1749" s="4" t="str">
        <f ca="1">IF(Table1[[#This Row],[release_year]]&gt;YEAR(TODAY()) - 50,"Yes", "No")</f>
        <v>Yes</v>
      </c>
      <c r="I1749" s="1" t="s">
        <v>132</v>
      </c>
      <c r="J1749" s="1" t="str">
        <f>IF(Table1[[#This Row],[age_certification]] = "","Not Rated",Table1[[#This Row],[age_certification]])</f>
        <v>TV-MA</v>
      </c>
      <c r="K1749" s="18">
        <v>39</v>
      </c>
      <c r="L1749" s="9" t="s">
        <v>6995</v>
      </c>
      <c r="M1749" s="11">
        <v>7.7</v>
      </c>
      <c r="N1749" s="12">
        <v>74877</v>
      </c>
      <c r="O1749" t="str">
        <f>IF(Table1[[#This Row],[imdb_votes]]&gt;100000, "popular", "not popular")</f>
        <v>not popular</v>
      </c>
    </row>
    <row r="1750" spans="1:15" ht="15.75" customHeight="1" x14ac:dyDescent="0.3">
      <c r="A1750" s="1">
        <v>1748</v>
      </c>
      <c r="B1750" s="1" t="s">
        <v>6996</v>
      </c>
      <c r="C1750" s="1" t="s">
        <v>6997</v>
      </c>
      <c r="D1750" s="1" t="str">
        <f>TRIM(CLEAN(Table1[[#This Row],[title]]))</f>
        <v>Dirty John</v>
      </c>
      <c r="E1750" s="1" t="s">
        <v>32</v>
      </c>
      <c r="F1750" s="1" t="s">
        <v>6998</v>
      </c>
      <c r="G1750" s="12">
        <v>2018</v>
      </c>
      <c r="H1750" s="4" t="str">
        <f ca="1">IF(Table1[[#This Row],[release_year]]&gt;YEAR(TODAY()) - 50,"Yes", "No")</f>
        <v>Yes</v>
      </c>
      <c r="I1750" s="1" t="s">
        <v>132</v>
      </c>
      <c r="J1750" s="1" t="str">
        <f>IF(Table1[[#This Row],[age_certification]] = "","Not Rated",Table1[[#This Row],[age_certification]])</f>
        <v>TV-MA</v>
      </c>
      <c r="K1750" s="18">
        <v>44</v>
      </c>
      <c r="L1750" s="9" t="s">
        <v>6999</v>
      </c>
      <c r="M1750" s="11">
        <v>7.3</v>
      </c>
      <c r="N1750" s="12">
        <v>20817</v>
      </c>
      <c r="O1750" t="str">
        <f>IF(Table1[[#This Row],[imdb_votes]]&gt;100000, "popular", "not popular")</f>
        <v>not popular</v>
      </c>
    </row>
    <row r="1751" spans="1:15" ht="15.75" customHeight="1" x14ac:dyDescent="0.3">
      <c r="A1751" s="1">
        <v>1749</v>
      </c>
      <c r="B1751" s="1" t="s">
        <v>7000</v>
      </c>
      <c r="C1751" s="1" t="s">
        <v>7001</v>
      </c>
      <c r="D1751" s="1" t="str">
        <f>TRIM(CLEAN(Table1[[#This Row],[title]]))</f>
        <v>Darkest Hour</v>
      </c>
      <c r="E1751" s="1" t="s">
        <v>13</v>
      </c>
      <c r="F1751" s="1" t="s">
        <v>7002</v>
      </c>
      <c r="G1751" s="12">
        <v>2017</v>
      </c>
      <c r="H1751" s="4" t="str">
        <f ca="1">IF(Table1[[#This Row],[release_year]]&gt;YEAR(TODAY()) - 50,"Yes", "No")</f>
        <v>Yes</v>
      </c>
      <c r="I1751" s="1" t="s">
        <v>56</v>
      </c>
      <c r="J1751" s="1" t="str">
        <f>IF(Table1[[#This Row],[age_certification]] = "","Not Rated",Table1[[#This Row],[age_certification]])</f>
        <v>PG-13</v>
      </c>
      <c r="K1751" s="18">
        <v>125</v>
      </c>
      <c r="L1751" s="9" t="s">
        <v>7003</v>
      </c>
      <c r="M1751" s="11">
        <v>7.4</v>
      </c>
      <c r="N1751" s="12">
        <v>193208</v>
      </c>
      <c r="O1751" t="str">
        <f>IF(Table1[[#This Row],[imdb_votes]]&gt;100000, "popular", "not popular")</f>
        <v>popular</v>
      </c>
    </row>
    <row r="1752" spans="1:15" ht="15.75" customHeight="1" x14ac:dyDescent="0.3">
      <c r="A1752" s="1">
        <v>1750</v>
      </c>
      <c r="B1752" s="1" t="s">
        <v>7004</v>
      </c>
      <c r="C1752" s="1" t="s">
        <v>7005</v>
      </c>
      <c r="D1752" s="1" t="str">
        <f>TRIM(CLEAN(Table1[[#This Row],[title]]))</f>
        <v>Babylon Berlin</v>
      </c>
      <c r="E1752" s="1" t="s">
        <v>32</v>
      </c>
      <c r="F1752" s="1" t="s">
        <v>7006</v>
      </c>
      <c r="G1752" s="12">
        <v>2017</v>
      </c>
      <c r="H1752" s="4" t="str">
        <f ca="1">IF(Table1[[#This Row],[release_year]]&gt;YEAR(TODAY()) - 50,"Yes", "No")</f>
        <v>Yes</v>
      </c>
      <c r="I1752" s="1" t="s">
        <v>132</v>
      </c>
      <c r="J1752" s="1" t="str">
        <f>IF(Table1[[#This Row],[age_certification]] = "","Not Rated",Table1[[#This Row],[age_certification]])</f>
        <v>TV-MA</v>
      </c>
      <c r="K1752" s="18">
        <v>49</v>
      </c>
      <c r="L1752" s="9" t="s">
        <v>7007</v>
      </c>
      <c r="M1752" s="11">
        <v>8.4</v>
      </c>
      <c r="N1752" s="12">
        <v>23256</v>
      </c>
      <c r="O1752" t="str">
        <f>IF(Table1[[#This Row],[imdb_votes]]&gt;100000, "popular", "not popular")</f>
        <v>not popular</v>
      </c>
    </row>
    <row r="1753" spans="1:15" ht="15.75" customHeight="1" x14ac:dyDescent="0.3">
      <c r="A1753" s="1">
        <v>1751</v>
      </c>
      <c r="B1753" s="1" t="s">
        <v>7008</v>
      </c>
      <c r="C1753" s="1" t="s">
        <v>7009</v>
      </c>
      <c r="D1753" s="1" t="str">
        <f>TRIM(CLEAN(Table1[[#This Row],[title]]))</f>
        <v>Charmed</v>
      </c>
      <c r="E1753" s="1" t="s">
        <v>32</v>
      </c>
      <c r="F1753" s="1" t="s">
        <v>7010</v>
      </c>
      <c r="G1753" s="12">
        <v>2018</v>
      </c>
      <c r="H1753" s="4" t="str">
        <f ca="1">IF(Table1[[#This Row],[release_year]]&gt;YEAR(TODAY()) - 50,"Yes", "No")</f>
        <v>Yes</v>
      </c>
      <c r="I1753" s="1" t="s">
        <v>34</v>
      </c>
      <c r="J1753" s="1" t="str">
        <f>IF(Table1[[#This Row],[age_certification]] = "","Not Rated",Table1[[#This Row],[age_certification]])</f>
        <v>TV-14</v>
      </c>
      <c r="K1753" s="18">
        <v>42</v>
      </c>
      <c r="L1753" s="9" t="s">
        <v>7011</v>
      </c>
      <c r="M1753" s="11">
        <v>4.5</v>
      </c>
      <c r="N1753" s="12">
        <v>16091</v>
      </c>
      <c r="O1753" t="str">
        <f>IF(Table1[[#This Row],[imdb_votes]]&gt;100000, "popular", "not popular")</f>
        <v>not popular</v>
      </c>
    </row>
    <row r="1754" spans="1:15" ht="15.75" customHeight="1" x14ac:dyDescent="0.3">
      <c r="A1754" s="1">
        <v>1752</v>
      </c>
      <c r="B1754" s="1" t="s">
        <v>7012</v>
      </c>
      <c r="C1754" s="1" t="s">
        <v>7013</v>
      </c>
      <c r="D1754" s="1" t="str">
        <f>TRIM(CLEAN(Table1[[#This Row],[title]]))</f>
        <v>The Haunting of Hill House</v>
      </c>
      <c r="E1754" s="1" t="s">
        <v>32</v>
      </c>
      <c r="F1754" s="1" t="s">
        <v>7014</v>
      </c>
      <c r="G1754" s="12">
        <v>2018</v>
      </c>
      <c r="H1754" s="4" t="str">
        <f ca="1">IF(Table1[[#This Row],[release_year]]&gt;YEAR(TODAY()) - 50,"Yes", "No")</f>
        <v>Yes</v>
      </c>
      <c r="I1754" s="1" t="s">
        <v>132</v>
      </c>
      <c r="J1754" s="1" t="str">
        <f>IF(Table1[[#This Row],[age_certification]] = "","Not Rated",Table1[[#This Row],[age_certification]])</f>
        <v>TV-MA</v>
      </c>
      <c r="K1754" s="18">
        <v>58</v>
      </c>
      <c r="L1754" s="9" t="s">
        <v>7015</v>
      </c>
      <c r="M1754" s="11">
        <v>8.6</v>
      </c>
      <c r="N1754" s="12">
        <v>226817</v>
      </c>
      <c r="O1754" t="str">
        <f>IF(Table1[[#This Row],[imdb_votes]]&gt;100000, "popular", "not popular")</f>
        <v>popular</v>
      </c>
    </row>
    <row r="1755" spans="1:15" ht="15.75" customHeight="1" x14ac:dyDescent="0.3">
      <c r="A1755" s="1">
        <v>1753</v>
      </c>
      <c r="B1755" s="1" t="s">
        <v>7016</v>
      </c>
      <c r="C1755" s="1" t="s">
        <v>7017</v>
      </c>
      <c r="D1755" s="1" t="str">
        <f>TRIM(CLEAN(Table1[[#This Row],[title]]))</f>
        <v>HAPPY!</v>
      </c>
      <c r="E1755" s="1" t="s">
        <v>32</v>
      </c>
      <c r="F1755" s="1" t="s">
        <v>7018</v>
      </c>
      <c r="G1755" s="12">
        <v>2017</v>
      </c>
      <c r="H1755" s="4" t="str">
        <f ca="1">IF(Table1[[#This Row],[release_year]]&gt;YEAR(TODAY()) - 50,"Yes", "No")</f>
        <v>Yes</v>
      </c>
      <c r="I1755" s="1" t="s">
        <v>132</v>
      </c>
      <c r="J1755" s="1" t="str">
        <f>IF(Table1[[#This Row],[age_certification]] = "","Not Rated",Table1[[#This Row],[age_certification]])</f>
        <v>TV-MA</v>
      </c>
      <c r="K1755" s="18">
        <v>43</v>
      </c>
      <c r="L1755" s="9" t="s">
        <v>7019</v>
      </c>
      <c r="M1755" s="11">
        <v>8.1</v>
      </c>
      <c r="N1755" s="12">
        <v>37747</v>
      </c>
      <c r="O1755" t="str">
        <f>IF(Table1[[#This Row],[imdb_votes]]&gt;100000, "popular", "not popular")</f>
        <v>not popular</v>
      </c>
    </row>
    <row r="1756" spans="1:15" ht="15.75" customHeight="1" x14ac:dyDescent="0.3">
      <c r="A1756" s="1">
        <v>1754</v>
      </c>
      <c r="B1756" s="1" t="s">
        <v>7020</v>
      </c>
      <c r="C1756" s="1" t="s">
        <v>7021</v>
      </c>
      <c r="D1756" s="1" t="str">
        <f>TRIM(CLEAN(Table1[[#This Row],[title]]))</f>
        <v>Workin' Moms</v>
      </c>
      <c r="E1756" s="1" t="s">
        <v>32</v>
      </c>
      <c r="F1756" s="1" t="s">
        <v>7022</v>
      </c>
      <c r="G1756" s="12">
        <v>2017</v>
      </c>
      <c r="H1756" s="4" t="str">
        <f ca="1">IF(Table1[[#This Row],[release_year]]&gt;YEAR(TODAY()) - 50,"Yes", "No")</f>
        <v>Yes</v>
      </c>
      <c r="I1756" s="1" t="s">
        <v>132</v>
      </c>
      <c r="J1756" s="1" t="str">
        <f>IF(Table1[[#This Row],[age_certification]] = "","Not Rated",Table1[[#This Row],[age_certification]])</f>
        <v>TV-MA</v>
      </c>
      <c r="K1756" s="18">
        <v>22</v>
      </c>
      <c r="L1756" s="9" t="s">
        <v>7023</v>
      </c>
      <c r="M1756" s="11">
        <v>7.8</v>
      </c>
      <c r="N1756" s="12">
        <v>14892</v>
      </c>
      <c r="O1756" t="str">
        <f>IF(Table1[[#This Row],[imdb_votes]]&gt;100000, "popular", "not popular")</f>
        <v>not popular</v>
      </c>
    </row>
    <row r="1757" spans="1:15" ht="15.75" customHeight="1" x14ac:dyDescent="0.3">
      <c r="A1757" s="1">
        <v>1755</v>
      </c>
      <c r="B1757" s="1" t="s">
        <v>7024</v>
      </c>
      <c r="C1757" s="1" t="s">
        <v>7025</v>
      </c>
      <c r="D1757" s="1" t="str">
        <f>TRIM(CLEAN(Table1[[#This Row],[title]]))</f>
        <v>The Nightingale</v>
      </c>
      <c r="E1757" s="1" t="s">
        <v>13</v>
      </c>
      <c r="F1757" s="1" t="s">
        <v>7026</v>
      </c>
      <c r="G1757" s="12">
        <v>2018</v>
      </c>
      <c r="H1757" s="4" t="str">
        <f ca="1">IF(Table1[[#This Row],[release_year]]&gt;YEAR(TODAY()) - 50,"Yes", "No")</f>
        <v>Yes</v>
      </c>
      <c r="I1757" s="1" t="s">
        <v>15</v>
      </c>
      <c r="J1757" s="1" t="str">
        <f>IF(Table1[[#This Row],[age_certification]] = "","Not Rated",Table1[[#This Row],[age_certification]])</f>
        <v>R</v>
      </c>
      <c r="K1757" s="18">
        <v>136</v>
      </c>
      <c r="L1757" s="9" t="s">
        <v>7027</v>
      </c>
      <c r="M1757" s="11">
        <v>7.3</v>
      </c>
      <c r="N1757" s="12">
        <v>28196</v>
      </c>
      <c r="O1757" t="str">
        <f>IF(Table1[[#This Row],[imdb_votes]]&gt;100000, "popular", "not popular")</f>
        <v>not popular</v>
      </c>
    </row>
    <row r="1758" spans="1:15" ht="15.75" customHeight="1" x14ac:dyDescent="0.3">
      <c r="A1758" s="1">
        <v>1756</v>
      </c>
      <c r="B1758" s="1" t="s">
        <v>7028</v>
      </c>
      <c r="C1758" s="1" t="s">
        <v>7029</v>
      </c>
      <c r="D1758" s="1" t="str">
        <f>TRIM(CLEAN(Table1[[#This Row],[title]]))</f>
        <v>Wild Wild Country</v>
      </c>
      <c r="E1758" s="1" t="s">
        <v>32</v>
      </c>
      <c r="F1758" s="1" t="s">
        <v>7030</v>
      </c>
      <c r="G1758" s="12">
        <v>2018</v>
      </c>
      <c r="H1758" s="4" t="str">
        <f ca="1">IF(Table1[[#This Row],[release_year]]&gt;YEAR(TODAY()) - 50,"Yes", "No")</f>
        <v>Yes</v>
      </c>
      <c r="I1758" s="1" t="s">
        <v>132</v>
      </c>
      <c r="J1758" s="1" t="str">
        <f>IF(Table1[[#This Row],[age_certification]] = "","Not Rated",Table1[[#This Row],[age_certification]])</f>
        <v>TV-MA</v>
      </c>
      <c r="K1758" s="18">
        <v>67</v>
      </c>
      <c r="L1758" s="9" t="s">
        <v>7031</v>
      </c>
      <c r="M1758" s="11">
        <v>8.1</v>
      </c>
      <c r="N1758" s="12">
        <v>29298</v>
      </c>
      <c r="O1758" t="str">
        <f>IF(Table1[[#This Row],[imdb_votes]]&gt;100000, "popular", "not popular")</f>
        <v>not popular</v>
      </c>
    </row>
    <row r="1759" spans="1:15" ht="15.75" customHeight="1" x14ac:dyDescent="0.3">
      <c r="A1759" s="1">
        <v>1757</v>
      </c>
      <c r="B1759" s="1" t="s">
        <v>7032</v>
      </c>
      <c r="C1759" s="1" t="s">
        <v>7033</v>
      </c>
      <c r="D1759" s="1" t="str">
        <f>TRIM(CLEAN(Table1[[#This Row],[title]]))</f>
        <v>Somebody Feed Phil</v>
      </c>
      <c r="E1759" s="1" t="s">
        <v>32</v>
      </c>
      <c r="F1759" s="1" t="s">
        <v>7034</v>
      </c>
      <c r="G1759" s="12">
        <v>2018</v>
      </c>
      <c r="H1759" s="4" t="str">
        <f ca="1">IF(Table1[[#This Row],[release_year]]&gt;YEAR(TODAY()) - 50,"Yes", "No")</f>
        <v>Yes</v>
      </c>
      <c r="I1759" s="1" t="s">
        <v>34</v>
      </c>
      <c r="J1759" s="1" t="str">
        <f>IF(Table1[[#This Row],[age_certification]] = "","Not Rated",Table1[[#This Row],[age_certification]])</f>
        <v>TV-14</v>
      </c>
      <c r="K1759" s="18">
        <v>52</v>
      </c>
      <c r="L1759" s="9" t="s">
        <v>7035</v>
      </c>
      <c r="M1759" s="11">
        <v>8.1999999999999904</v>
      </c>
      <c r="N1759" s="12">
        <v>4420</v>
      </c>
      <c r="O1759" t="str">
        <f>IF(Table1[[#This Row],[imdb_votes]]&gt;100000, "popular", "not popular")</f>
        <v>not popular</v>
      </c>
    </row>
    <row r="1760" spans="1:15" ht="15.75" customHeight="1" x14ac:dyDescent="0.3">
      <c r="A1760" s="1">
        <v>1758</v>
      </c>
      <c r="B1760" s="1" t="s">
        <v>7036</v>
      </c>
      <c r="C1760" s="1" t="s">
        <v>7037</v>
      </c>
      <c r="D1760" s="1" t="str">
        <f>TRIM(CLEAN(Table1[[#This Row],[title]]))</f>
        <v>Big Mouth</v>
      </c>
      <c r="E1760" s="1" t="s">
        <v>32</v>
      </c>
      <c r="F1760" s="1" t="s">
        <v>7038</v>
      </c>
      <c r="G1760" s="12">
        <v>2017</v>
      </c>
      <c r="H1760" s="4" t="str">
        <f ca="1">IF(Table1[[#This Row],[release_year]]&gt;YEAR(TODAY()) - 50,"Yes", "No")</f>
        <v>Yes</v>
      </c>
      <c r="I1760" s="1" t="s">
        <v>132</v>
      </c>
      <c r="J1760" s="1" t="str">
        <f>IF(Table1[[#This Row],[age_certification]] = "","Not Rated",Table1[[#This Row],[age_certification]])</f>
        <v>TV-MA</v>
      </c>
      <c r="K1760" s="18">
        <v>27</v>
      </c>
      <c r="L1760" s="9" t="s">
        <v>7039</v>
      </c>
      <c r="M1760" s="11">
        <v>7.9</v>
      </c>
      <c r="N1760" s="12">
        <v>74660</v>
      </c>
      <c r="O1760" t="str">
        <f>IF(Table1[[#This Row],[imdb_votes]]&gt;100000, "popular", "not popular")</f>
        <v>not popular</v>
      </c>
    </row>
    <row r="1761" spans="1:15" ht="15.75" customHeight="1" x14ac:dyDescent="0.3">
      <c r="A1761" s="1">
        <v>1759</v>
      </c>
      <c r="B1761" s="1" t="s">
        <v>7040</v>
      </c>
      <c r="C1761" s="1" t="s">
        <v>7041</v>
      </c>
      <c r="D1761" s="1" t="str">
        <f>TRIM(CLEAN(Table1[[#This Row],[title]]))</f>
        <v>How It Ends</v>
      </c>
      <c r="E1761" s="1" t="s">
        <v>13</v>
      </c>
      <c r="F1761" s="1" t="s">
        <v>7042</v>
      </c>
      <c r="G1761" s="12">
        <v>2018</v>
      </c>
      <c r="H1761" s="4" t="str">
        <f ca="1">IF(Table1[[#This Row],[release_year]]&gt;YEAR(TODAY()) - 50,"Yes", "No")</f>
        <v>Yes</v>
      </c>
      <c r="I1761"/>
      <c r="J1761" t="str">
        <f>IF(Table1[[#This Row],[age_certification]] = "","Not Rated",Table1[[#This Row],[age_certification]])</f>
        <v>Not Rated</v>
      </c>
      <c r="K1761" s="18">
        <v>113</v>
      </c>
      <c r="L1761" s="9" t="s">
        <v>7043</v>
      </c>
      <c r="M1761" s="11">
        <v>5</v>
      </c>
      <c r="N1761" s="12">
        <v>51513</v>
      </c>
      <c r="O1761" t="str">
        <f>IF(Table1[[#This Row],[imdb_votes]]&gt;100000, "popular", "not popular")</f>
        <v>not popular</v>
      </c>
    </row>
    <row r="1762" spans="1:15" ht="15.75" customHeight="1" x14ac:dyDescent="0.3">
      <c r="A1762" s="1">
        <v>1760</v>
      </c>
      <c r="B1762" s="1" t="s">
        <v>7044</v>
      </c>
      <c r="C1762" s="1" t="s">
        <v>7045</v>
      </c>
      <c r="D1762" s="1" t="str">
        <f>TRIM(CLEAN(Table1[[#This Row],[title]]))</f>
        <v>Dynasty</v>
      </c>
      <c r="E1762" s="1" t="s">
        <v>32</v>
      </c>
      <c r="F1762" s="1" t="s">
        <v>7046</v>
      </c>
      <c r="G1762" s="12">
        <v>2017</v>
      </c>
      <c r="H1762" s="4" t="str">
        <f ca="1">IF(Table1[[#This Row],[release_year]]&gt;YEAR(TODAY()) - 50,"Yes", "No")</f>
        <v>Yes</v>
      </c>
      <c r="I1762" s="1" t="s">
        <v>34</v>
      </c>
      <c r="J1762" s="1" t="str">
        <f>IF(Table1[[#This Row],[age_certification]] = "","Not Rated",Table1[[#This Row],[age_certification]])</f>
        <v>TV-14</v>
      </c>
      <c r="K1762" s="18">
        <v>42</v>
      </c>
      <c r="L1762" s="9" t="s">
        <v>7047</v>
      </c>
      <c r="M1762" s="11">
        <v>7.2</v>
      </c>
      <c r="N1762" s="12">
        <v>21136</v>
      </c>
      <c r="O1762" t="str">
        <f>IF(Table1[[#This Row],[imdb_votes]]&gt;100000, "popular", "not popular")</f>
        <v>not popular</v>
      </c>
    </row>
    <row r="1763" spans="1:15" ht="15.75" customHeight="1" x14ac:dyDescent="0.3">
      <c r="A1763" s="1">
        <v>1761</v>
      </c>
      <c r="B1763" s="1" t="s">
        <v>7048</v>
      </c>
      <c r="C1763" s="1" t="s">
        <v>7049</v>
      </c>
      <c r="D1763" s="1" t="str">
        <f>TRIM(CLEAN(Table1[[#This Row],[title]]))</f>
        <v>The Disaster Artist</v>
      </c>
      <c r="E1763" s="1" t="s">
        <v>13</v>
      </c>
      <c r="F1763" s="1" t="s">
        <v>7050</v>
      </c>
      <c r="G1763" s="12">
        <v>2017</v>
      </c>
      <c r="H1763" s="4" t="str">
        <f ca="1">IF(Table1[[#This Row],[release_year]]&gt;YEAR(TODAY()) - 50,"Yes", "No")</f>
        <v>Yes</v>
      </c>
      <c r="I1763" s="1" t="s">
        <v>15</v>
      </c>
      <c r="J1763" s="1" t="str">
        <f>IF(Table1[[#This Row],[age_certification]] = "","Not Rated",Table1[[#This Row],[age_certification]])</f>
        <v>R</v>
      </c>
      <c r="K1763" s="18">
        <v>104</v>
      </c>
      <c r="L1763" s="9" t="s">
        <v>7051</v>
      </c>
      <c r="M1763" s="11">
        <v>7.3</v>
      </c>
      <c r="N1763" s="12">
        <v>149604</v>
      </c>
      <c r="O1763" t="str">
        <f>IF(Table1[[#This Row],[imdb_votes]]&gt;100000, "popular", "not popular")</f>
        <v>popular</v>
      </c>
    </row>
    <row r="1764" spans="1:15" ht="15.75" customHeight="1" x14ac:dyDescent="0.3">
      <c r="A1764" s="1">
        <v>1762</v>
      </c>
      <c r="B1764" s="1" t="s">
        <v>7052</v>
      </c>
      <c r="C1764" s="1" t="s">
        <v>7053</v>
      </c>
      <c r="D1764" s="1" t="str">
        <f>TRIM(CLEAN(Table1[[#This Row],[title]]))</f>
        <v>Imposters</v>
      </c>
      <c r="E1764" s="1" t="s">
        <v>32</v>
      </c>
      <c r="F1764" s="1" t="s">
        <v>7054</v>
      </c>
      <c r="G1764" s="12">
        <v>2017</v>
      </c>
      <c r="H1764" s="4" t="str">
        <f ca="1">IF(Table1[[#This Row],[release_year]]&gt;YEAR(TODAY()) - 50,"Yes", "No")</f>
        <v>Yes</v>
      </c>
      <c r="I1764" s="1" t="s">
        <v>34</v>
      </c>
      <c r="J1764" s="1" t="str">
        <f>IF(Table1[[#This Row],[age_certification]] = "","Not Rated",Table1[[#This Row],[age_certification]])</f>
        <v>TV-14</v>
      </c>
      <c r="K1764" s="18">
        <v>43</v>
      </c>
      <c r="L1764" s="9" t="s">
        <v>7055</v>
      </c>
      <c r="M1764" s="11">
        <v>7.8</v>
      </c>
      <c r="N1764" s="12">
        <v>13238</v>
      </c>
      <c r="O1764" t="str">
        <f>IF(Table1[[#This Row],[imdb_votes]]&gt;100000, "popular", "not popular")</f>
        <v>not popular</v>
      </c>
    </row>
    <row r="1765" spans="1:15" ht="15.75" customHeight="1" x14ac:dyDescent="0.3">
      <c r="A1765" s="1">
        <v>1763</v>
      </c>
      <c r="B1765" s="1" t="s">
        <v>7056</v>
      </c>
      <c r="C1765" s="1" t="s">
        <v>7057</v>
      </c>
      <c r="D1765" s="1" t="str">
        <f>TRIM(CLEAN(Table1[[#This Row],[title]]))</f>
        <v>Anne with an E</v>
      </c>
      <c r="E1765" s="1" t="s">
        <v>32</v>
      </c>
      <c r="F1765" s="1" t="s">
        <v>7058</v>
      </c>
      <c r="G1765" s="12">
        <v>2017</v>
      </c>
      <c r="H1765" s="4" t="str">
        <f ca="1">IF(Table1[[#This Row],[release_year]]&gt;YEAR(TODAY()) - 50,"Yes", "No")</f>
        <v>Yes</v>
      </c>
      <c r="I1765" s="1" t="s">
        <v>247</v>
      </c>
      <c r="J1765" s="1" t="str">
        <f>IF(Table1[[#This Row],[age_certification]] = "","Not Rated",Table1[[#This Row],[age_certification]])</f>
        <v>TV-G</v>
      </c>
      <c r="K1765" s="18">
        <v>46</v>
      </c>
      <c r="L1765" s="9" t="s">
        <v>7059</v>
      </c>
      <c r="M1765" s="11">
        <v>8.6999999999999904</v>
      </c>
      <c r="N1765" s="12">
        <v>51001</v>
      </c>
      <c r="O1765" t="str">
        <f>IF(Table1[[#This Row],[imdb_votes]]&gt;100000, "popular", "not popular")</f>
        <v>not popular</v>
      </c>
    </row>
    <row r="1766" spans="1:15" ht="15.75" customHeight="1" x14ac:dyDescent="0.3">
      <c r="A1766" s="1">
        <v>1764</v>
      </c>
      <c r="B1766" s="1" t="s">
        <v>7060</v>
      </c>
      <c r="C1766" s="1" t="s">
        <v>7061</v>
      </c>
      <c r="D1766" s="1" t="str">
        <f>TRIM(CLEAN(Table1[[#This Row],[title]]))</f>
        <v>Ghostland</v>
      </c>
      <c r="E1766" s="1" t="s">
        <v>13</v>
      </c>
      <c r="F1766" s="1" t="s">
        <v>7062</v>
      </c>
      <c r="G1766" s="12">
        <v>2018</v>
      </c>
      <c r="H1766" s="4" t="str">
        <f ca="1">IF(Table1[[#This Row],[release_year]]&gt;YEAR(TODAY()) - 50,"Yes", "No")</f>
        <v>Yes</v>
      </c>
      <c r="I1766" s="1" t="s">
        <v>15</v>
      </c>
      <c r="J1766" s="1" t="str">
        <f>IF(Table1[[#This Row],[age_certification]] = "","Not Rated",Table1[[#This Row],[age_certification]])</f>
        <v>R</v>
      </c>
      <c r="K1766" s="18">
        <v>91</v>
      </c>
      <c r="L1766" s="9" t="s">
        <v>7063</v>
      </c>
      <c r="M1766" s="11">
        <v>6.4</v>
      </c>
      <c r="N1766" s="12">
        <v>30444</v>
      </c>
      <c r="O1766" t="str">
        <f>IF(Table1[[#This Row],[imdb_votes]]&gt;100000, "popular", "not popular")</f>
        <v>not popular</v>
      </c>
    </row>
    <row r="1767" spans="1:15" ht="15.75" customHeight="1" x14ac:dyDescent="0.3">
      <c r="A1767" s="1">
        <v>1765</v>
      </c>
      <c r="B1767" s="1" t="s">
        <v>7064</v>
      </c>
      <c r="C1767" s="1" t="s">
        <v>7065</v>
      </c>
      <c r="D1767" s="1" t="str">
        <f>TRIM(CLEAN(Table1[[#This Row],[title]]))</f>
        <v>Perfect Bid: The Contestant Who Knew Too Much</v>
      </c>
      <c r="E1767" s="1" t="s">
        <v>13</v>
      </c>
      <c r="F1767" s="1" t="s">
        <v>7066</v>
      </c>
      <c r="G1767" s="12">
        <v>2017</v>
      </c>
      <c r="H1767" s="4" t="str">
        <f ca="1">IF(Table1[[#This Row],[release_year]]&gt;YEAR(TODAY()) - 50,"Yes", "No")</f>
        <v>Yes</v>
      </c>
      <c r="I1767"/>
      <c r="J1767" t="str">
        <f>IF(Table1[[#This Row],[age_certification]] = "","Not Rated",Table1[[#This Row],[age_certification]])</f>
        <v>Not Rated</v>
      </c>
      <c r="K1767" s="18">
        <v>72</v>
      </c>
      <c r="L1767" s="9" t="s">
        <v>7067</v>
      </c>
      <c r="M1767" s="11">
        <v>6.6</v>
      </c>
      <c r="N1767" s="12">
        <v>2176</v>
      </c>
      <c r="O1767" t="str">
        <f>IF(Table1[[#This Row],[imdb_votes]]&gt;100000, "popular", "not popular")</f>
        <v>not popular</v>
      </c>
    </row>
    <row r="1768" spans="1:15" ht="15.75" customHeight="1" x14ac:dyDescent="0.3">
      <c r="A1768" s="1">
        <v>1766</v>
      </c>
      <c r="B1768" s="1" t="s">
        <v>7068</v>
      </c>
      <c r="C1768" s="1" t="s">
        <v>7069</v>
      </c>
      <c r="D1768" s="1" t="str">
        <f>TRIM(CLEAN(Table1[[#This Row],[title]]))</f>
        <v>Manhunt</v>
      </c>
      <c r="E1768" s="1" t="s">
        <v>32</v>
      </c>
      <c r="F1768" s="1" t="s">
        <v>7070</v>
      </c>
      <c r="G1768" s="12">
        <v>2017</v>
      </c>
      <c r="H1768" s="4" t="str">
        <f ca="1">IF(Table1[[#This Row],[release_year]]&gt;YEAR(TODAY()) - 50,"Yes", "No")</f>
        <v>Yes</v>
      </c>
      <c r="I1768" s="1" t="s">
        <v>34</v>
      </c>
      <c r="J1768" s="1" t="str">
        <f>IF(Table1[[#This Row],[age_certification]] = "","Not Rated",Table1[[#This Row],[age_certification]])</f>
        <v>TV-14</v>
      </c>
      <c r="K1768" s="18">
        <v>43</v>
      </c>
      <c r="L1768" s="9" t="s">
        <v>7071</v>
      </c>
      <c r="M1768" s="11">
        <v>8.1</v>
      </c>
      <c r="N1768" s="12">
        <v>57459</v>
      </c>
      <c r="O1768" t="str">
        <f>IF(Table1[[#This Row],[imdb_votes]]&gt;100000, "popular", "not popular")</f>
        <v>not popular</v>
      </c>
    </row>
    <row r="1769" spans="1:15" ht="15.75" customHeight="1" x14ac:dyDescent="0.3">
      <c r="A1769" s="1">
        <v>1767</v>
      </c>
      <c r="B1769" s="1" t="s">
        <v>7072</v>
      </c>
      <c r="C1769" s="1" t="s">
        <v>7073</v>
      </c>
      <c r="D1769" s="1" t="str">
        <f>TRIM(CLEAN(Table1[[#This Row],[title]]))</f>
        <v>The Ballad of Buster Scruggs</v>
      </c>
      <c r="E1769" s="1" t="s">
        <v>13</v>
      </c>
      <c r="F1769" s="1" t="s">
        <v>7074</v>
      </c>
      <c r="G1769" s="12">
        <v>2018</v>
      </c>
      <c r="H1769" s="4" t="str">
        <f ca="1">IF(Table1[[#This Row],[release_year]]&gt;YEAR(TODAY()) - 50,"Yes", "No")</f>
        <v>Yes</v>
      </c>
      <c r="I1769" s="1" t="s">
        <v>15</v>
      </c>
      <c r="J1769" s="1" t="str">
        <f>IF(Table1[[#This Row],[age_certification]] = "","Not Rated",Table1[[#This Row],[age_certification]])</f>
        <v>R</v>
      </c>
      <c r="K1769" s="18">
        <v>132</v>
      </c>
      <c r="L1769" s="9" t="s">
        <v>7075</v>
      </c>
      <c r="M1769" s="11">
        <v>7.3</v>
      </c>
      <c r="N1769" s="12">
        <v>141528</v>
      </c>
      <c r="O1769" t="str">
        <f>IF(Table1[[#This Row],[imdb_votes]]&gt;100000, "popular", "not popular")</f>
        <v>popular</v>
      </c>
    </row>
    <row r="1770" spans="1:15" ht="15.75" customHeight="1" x14ac:dyDescent="0.3">
      <c r="A1770" s="1">
        <v>1768</v>
      </c>
      <c r="B1770" s="1" t="s">
        <v>7076</v>
      </c>
      <c r="C1770" s="1" t="s">
        <v>7077</v>
      </c>
      <c r="D1770" s="1" t="str">
        <f>TRIM(CLEAN(Table1[[#This Row],[title]]))</f>
        <v>Okja</v>
      </c>
      <c r="E1770" s="1" t="s">
        <v>13</v>
      </c>
      <c r="F1770" s="1" t="s">
        <v>7078</v>
      </c>
      <c r="G1770" s="12">
        <v>2017</v>
      </c>
      <c r="H1770" s="4" t="str">
        <f ca="1">IF(Table1[[#This Row],[release_year]]&gt;YEAR(TODAY()) - 50,"Yes", "No")</f>
        <v>Yes</v>
      </c>
      <c r="I1770" s="1" t="s">
        <v>56</v>
      </c>
      <c r="J1770" s="1" t="str">
        <f>IF(Table1[[#This Row],[age_certification]] = "","Not Rated",Table1[[#This Row],[age_certification]])</f>
        <v>PG-13</v>
      </c>
      <c r="K1770" s="18">
        <v>122</v>
      </c>
      <c r="L1770" s="9" t="s">
        <v>7079</v>
      </c>
      <c r="M1770" s="11">
        <v>7.3</v>
      </c>
      <c r="N1770" s="12">
        <v>116305</v>
      </c>
      <c r="O1770" t="str">
        <f>IF(Table1[[#This Row],[imdb_votes]]&gt;100000, "popular", "not popular")</f>
        <v>popular</v>
      </c>
    </row>
    <row r="1771" spans="1:15" ht="15.75" customHeight="1" x14ac:dyDescent="0.3">
      <c r="A1771" s="1">
        <v>1769</v>
      </c>
      <c r="B1771" s="1" t="s">
        <v>7080</v>
      </c>
      <c r="C1771" s="1" t="s">
        <v>7081</v>
      </c>
      <c r="D1771" s="1" t="str">
        <f>TRIM(CLEAN(Table1[[#This Row],[title]]))</f>
        <v>Santa Clarita Diet</v>
      </c>
      <c r="E1771" s="1" t="s">
        <v>32</v>
      </c>
      <c r="F1771" s="1" t="s">
        <v>7082</v>
      </c>
      <c r="G1771" s="12">
        <v>2017</v>
      </c>
      <c r="H1771" s="4" t="str">
        <f ca="1">IF(Table1[[#This Row],[release_year]]&gt;YEAR(TODAY()) - 50,"Yes", "No")</f>
        <v>Yes</v>
      </c>
      <c r="I1771" s="1" t="s">
        <v>132</v>
      </c>
      <c r="J1771" s="1" t="str">
        <f>IF(Table1[[#This Row],[age_certification]] = "","Not Rated",Table1[[#This Row],[age_certification]])</f>
        <v>TV-MA</v>
      </c>
      <c r="K1771" s="18">
        <v>29</v>
      </c>
      <c r="L1771" s="9" t="s">
        <v>7083</v>
      </c>
      <c r="M1771" s="11">
        <v>7.9</v>
      </c>
      <c r="N1771" s="12">
        <v>64467</v>
      </c>
      <c r="O1771" t="str">
        <f>IF(Table1[[#This Row],[imdb_votes]]&gt;100000, "popular", "not popular")</f>
        <v>not popular</v>
      </c>
    </row>
    <row r="1772" spans="1:15" ht="15.75" customHeight="1" x14ac:dyDescent="0.3">
      <c r="A1772" s="1">
        <v>1770</v>
      </c>
      <c r="B1772" s="1" t="s">
        <v>7084</v>
      </c>
      <c r="C1772" s="1" t="s">
        <v>7085</v>
      </c>
      <c r="D1772" s="1" t="str">
        <f>TRIM(CLEAN(Table1[[#This Row],[title]]))</f>
        <v>The Bad Batch</v>
      </c>
      <c r="E1772" s="1" t="s">
        <v>13</v>
      </c>
      <c r="F1772" s="1" t="s">
        <v>7086</v>
      </c>
      <c r="G1772" s="12">
        <v>2017</v>
      </c>
      <c r="H1772" s="4" t="str">
        <f ca="1">IF(Table1[[#This Row],[release_year]]&gt;YEAR(TODAY()) - 50,"Yes", "No")</f>
        <v>Yes</v>
      </c>
      <c r="I1772" s="1" t="s">
        <v>15</v>
      </c>
      <c r="J1772" s="1" t="str">
        <f>IF(Table1[[#This Row],[age_certification]] = "","Not Rated",Table1[[#This Row],[age_certification]])</f>
        <v>R</v>
      </c>
      <c r="K1772" s="18">
        <v>119</v>
      </c>
      <c r="L1772" s="9" t="s">
        <v>7087</v>
      </c>
      <c r="M1772" s="11">
        <v>5.2</v>
      </c>
      <c r="N1772" s="12">
        <v>30785</v>
      </c>
      <c r="O1772" t="str">
        <f>IF(Table1[[#This Row],[imdb_votes]]&gt;100000, "popular", "not popular")</f>
        <v>not popular</v>
      </c>
    </row>
    <row r="1773" spans="1:15" ht="15.75" customHeight="1" x14ac:dyDescent="0.3">
      <c r="A1773" s="1">
        <v>1771</v>
      </c>
      <c r="B1773" s="1" t="s">
        <v>7088</v>
      </c>
      <c r="C1773" s="1" t="s">
        <v>7089</v>
      </c>
      <c r="D1773" s="1" t="str">
        <f>TRIM(CLEAN(Table1[[#This Row],[title]]))</f>
        <v>The Bureau of Magical Things</v>
      </c>
      <c r="E1773" s="1" t="s">
        <v>32</v>
      </c>
      <c r="F1773" s="1" t="s">
        <v>7090</v>
      </c>
      <c r="G1773" s="12">
        <v>2018</v>
      </c>
      <c r="H1773" s="4" t="str">
        <f ca="1">IF(Table1[[#This Row],[release_year]]&gt;YEAR(TODAY()) - 50,"Yes", "No")</f>
        <v>Yes</v>
      </c>
      <c r="I1773" s="1" t="s">
        <v>247</v>
      </c>
      <c r="J1773" s="1" t="str">
        <f>IF(Table1[[#This Row],[age_certification]] = "","Not Rated",Table1[[#This Row],[age_certification]])</f>
        <v>TV-G</v>
      </c>
      <c r="K1773" s="18">
        <v>23</v>
      </c>
      <c r="L1773" s="9" t="s">
        <v>7091</v>
      </c>
      <c r="M1773" s="11">
        <v>6.7</v>
      </c>
      <c r="N1773" s="12">
        <v>1914</v>
      </c>
      <c r="O1773" t="str">
        <f>IF(Table1[[#This Row],[imdb_votes]]&gt;100000, "popular", "not popular")</f>
        <v>not popular</v>
      </c>
    </row>
    <row r="1774" spans="1:15" ht="15.75" customHeight="1" x14ac:dyDescent="0.3">
      <c r="A1774" s="1">
        <v>1772</v>
      </c>
      <c r="B1774" s="1" t="s">
        <v>7092</v>
      </c>
      <c r="C1774" s="1" t="s">
        <v>7093</v>
      </c>
      <c r="D1774" s="1" t="str">
        <f>TRIM(CLEAN(Table1[[#This Row],[title]]))</f>
        <v>One Day at a Time</v>
      </c>
      <c r="E1774" s="1" t="s">
        <v>32</v>
      </c>
      <c r="F1774" s="1" t="s">
        <v>7094</v>
      </c>
      <c r="G1774" s="12">
        <v>2017</v>
      </c>
      <c r="H1774" s="4" t="str">
        <f ca="1">IF(Table1[[#This Row],[release_year]]&gt;YEAR(TODAY()) - 50,"Yes", "No")</f>
        <v>Yes</v>
      </c>
      <c r="I1774" s="1" t="s">
        <v>193</v>
      </c>
      <c r="J1774" s="1" t="str">
        <f>IF(Table1[[#This Row],[age_certification]] = "","Not Rated",Table1[[#This Row],[age_certification]])</f>
        <v>TV-PG</v>
      </c>
      <c r="K1774" s="18">
        <v>29</v>
      </c>
      <c r="L1774" s="9" t="s">
        <v>7095</v>
      </c>
      <c r="M1774" s="11">
        <v>8.1999999999999904</v>
      </c>
      <c r="N1774" s="12">
        <v>15669</v>
      </c>
      <c r="O1774" t="str">
        <f>IF(Table1[[#This Row],[imdb_votes]]&gt;100000, "popular", "not popular")</f>
        <v>not popular</v>
      </c>
    </row>
    <row r="1775" spans="1:15" ht="15.75" customHeight="1" x14ac:dyDescent="0.3">
      <c r="A1775" s="1">
        <v>1773</v>
      </c>
      <c r="B1775" s="1" t="s">
        <v>7096</v>
      </c>
      <c r="C1775" s="1" t="s">
        <v>7097</v>
      </c>
      <c r="D1775" s="1" t="str">
        <f>TRIM(CLEAN(Table1[[#This Row],[title]]))</f>
        <v>The End of the F***ing World</v>
      </c>
      <c r="E1775" s="1" t="s">
        <v>32</v>
      </c>
      <c r="F1775" s="1" t="s">
        <v>7098</v>
      </c>
      <c r="G1775" s="12">
        <v>2017</v>
      </c>
      <c r="H1775" s="4" t="str">
        <f ca="1">IF(Table1[[#This Row],[release_year]]&gt;YEAR(TODAY()) - 50,"Yes", "No")</f>
        <v>Yes</v>
      </c>
      <c r="I1775" s="1" t="s">
        <v>132</v>
      </c>
      <c r="J1775" s="1" t="str">
        <f>IF(Table1[[#This Row],[age_certification]] = "","Not Rated",Table1[[#This Row],[age_certification]])</f>
        <v>TV-MA</v>
      </c>
      <c r="K1775" s="18">
        <v>21</v>
      </c>
      <c r="L1775" s="9" t="s">
        <v>7099</v>
      </c>
      <c r="M1775" s="11">
        <v>8.1</v>
      </c>
      <c r="N1775" s="12">
        <v>177868</v>
      </c>
      <c r="O1775" t="str">
        <f>IF(Table1[[#This Row],[imdb_votes]]&gt;100000, "popular", "not popular")</f>
        <v>popular</v>
      </c>
    </row>
    <row r="1776" spans="1:15" ht="15.75" customHeight="1" x14ac:dyDescent="0.3">
      <c r="A1776" s="1">
        <v>1774</v>
      </c>
      <c r="B1776" s="1" t="s">
        <v>7100</v>
      </c>
      <c r="C1776" s="1" t="s">
        <v>7101</v>
      </c>
      <c r="D1776" s="1" t="str">
        <f>TRIM(CLEAN(Table1[[#This Row],[title]]))</f>
        <v>Safe</v>
      </c>
      <c r="E1776" s="1" t="s">
        <v>32</v>
      </c>
      <c r="F1776" s="1" t="s">
        <v>7102</v>
      </c>
      <c r="G1776" s="12">
        <v>2018</v>
      </c>
      <c r="H1776" s="4" t="str">
        <f ca="1">IF(Table1[[#This Row],[release_year]]&gt;YEAR(TODAY()) - 50,"Yes", "No")</f>
        <v>Yes</v>
      </c>
      <c r="I1776" s="1" t="s">
        <v>132</v>
      </c>
      <c r="J1776" s="1" t="str">
        <f>IF(Table1[[#This Row],[age_certification]] = "","Not Rated",Table1[[#This Row],[age_certification]])</f>
        <v>TV-MA</v>
      </c>
      <c r="K1776" s="18">
        <v>45</v>
      </c>
      <c r="L1776" s="9" t="s">
        <v>7103</v>
      </c>
      <c r="M1776" s="11">
        <v>7.2</v>
      </c>
      <c r="N1776" s="12">
        <v>41822</v>
      </c>
      <c r="O1776" t="str">
        <f>IF(Table1[[#This Row],[imdb_votes]]&gt;100000, "popular", "not popular")</f>
        <v>not popular</v>
      </c>
    </row>
    <row r="1777" spans="1:15" ht="15.75" customHeight="1" x14ac:dyDescent="0.3">
      <c r="A1777" s="1">
        <v>1775</v>
      </c>
      <c r="B1777" s="1" t="s">
        <v>7104</v>
      </c>
      <c r="C1777" s="1" t="s">
        <v>7105</v>
      </c>
      <c r="D1777" s="1" t="str">
        <f>TRIM(CLEAN(Table1[[#This Row],[title]]))</f>
        <v>GLOW</v>
      </c>
      <c r="E1777" s="1" t="s">
        <v>32</v>
      </c>
      <c r="F1777" s="1" t="s">
        <v>7106</v>
      </c>
      <c r="G1777" s="12">
        <v>2017</v>
      </c>
      <c r="H1777" s="4" t="str">
        <f ca="1">IF(Table1[[#This Row],[release_year]]&gt;YEAR(TODAY()) - 50,"Yes", "No")</f>
        <v>Yes</v>
      </c>
      <c r="I1777" s="1" t="s">
        <v>132</v>
      </c>
      <c r="J1777" s="1" t="str">
        <f>IF(Table1[[#This Row],[age_certification]] = "","Not Rated",Table1[[#This Row],[age_certification]])</f>
        <v>TV-MA</v>
      </c>
      <c r="K1777" s="18">
        <v>34</v>
      </c>
      <c r="L1777" s="9" t="s">
        <v>7107</v>
      </c>
      <c r="M1777" s="11">
        <v>8</v>
      </c>
      <c r="N1777" s="12">
        <v>44751</v>
      </c>
      <c r="O1777" t="str">
        <f>IF(Table1[[#This Row],[imdb_votes]]&gt;100000, "popular", "not popular")</f>
        <v>not popular</v>
      </c>
    </row>
    <row r="1778" spans="1:15" ht="15.75" customHeight="1" x14ac:dyDescent="0.3">
      <c r="A1778" s="1">
        <v>1776</v>
      </c>
      <c r="B1778" s="1" t="s">
        <v>7108</v>
      </c>
      <c r="C1778" s="1" t="s">
        <v>7109</v>
      </c>
      <c r="D1778" s="1" t="str">
        <f>TRIM(CLEAN(Table1[[#This Row],[title]]))</f>
        <v>Trolls: The Beat Goes On!</v>
      </c>
      <c r="E1778" s="1" t="s">
        <v>32</v>
      </c>
      <c r="F1778" s="1" t="s">
        <v>7110</v>
      </c>
      <c r="G1778" s="12">
        <v>2018</v>
      </c>
      <c r="H1778" s="4" t="str">
        <f ca="1">IF(Table1[[#This Row],[release_year]]&gt;YEAR(TODAY()) - 50,"Yes", "No")</f>
        <v>Yes</v>
      </c>
      <c r="I1778" s="1" t="s">
        <v>247</v>
      </c>
      <c r="J1778" s="1" t="str">
        <f>IF(Table1[[#This Row],[age_certification]] = "","Not Rated",Table1[[#This Row],[age_certification]])</f>
        <v>TV-G</v>
      </c>
      <c r="K1778" s="18">
        <v>21</v>
      </c>
      <c r="L1778" s="9" t="s">
        <v>7111</v>
      </c>
      <c r="M1778" s="11">
        <v>5.8</v>
      </c>
      <c r="N1778" s="12">
        <v>798</v>
      </c>
      <c r="O1778" t="str">
        <f>IF(Table1[[#This Row],[imdb_votes]]&gt;100000, "popular", "not popular")</f>
        <v>not popular</v>
      </c>
    </row>
    <row r="1779" spans="1:15" ht="15.75" customHeight="1" x14ac:dyDescent="0.3">
      <c r="A1779" s="1">
        <v>1777</v>
      </c>
      <c r="B1779" s="1" t="s">
        <v>7112</v>
      </c>
      <c r="C1779" s="1" t="s">
        <v>7113</v>
      </c>
      <c r="D1779" s="1" t="str">
        <f>TRIM(CLEAN(Table1[[#This Row],[title]]))</f>
        <v>Collateral</v>
      </c>
      <c r="E1779" s="1" t="s">
        <v>32</v>
      </c>
      <c r="F1779" s="1" t="s">
        <v>7114</v>
      </c>
      <c r="G1779" s="12">
        <v>2018</v>
      </c>
      <c r="H1779" s="4" t="str">
        <f ca="1">IF(Table1[[#This Row],[release_year]]&gt;YEAR(TODAY()) - 50,"Yes", "No")</f>
        <v>Yes</v>
      </c>
      <c r="I1779" s="1" t="s">
        <v>132</v>
      </c>
      <c r="J1779" s="1" t="str">
        <f>IF(Table1[[#This Row],[age_certification]] = "","Not Rated",Table1[[#This Row],[age_certification]])</f>
        <v>TV-MA</v>
      </c>
      <c r="K1779" s="18">
        <v>57</v>
      </c>
      <c r="L1779" s="9" t="s">
        <v>7115</v>
      </c>
      <c r="M1779" s="11">
        <v>6.7</v>
      </c>
      <c r="N1779" s="12">
        <v>17304</v>
      </c>
      <c r="O1779" t="str">
        <f>IF(Table1[[#This Row],[imdb_votes]]&gt;100000, "popular", "not popular")</f>
        <v>not popular</v>
      </c>
    </row>
    <row r="1780" spans="1:15" ht="15.75" customHeight="1" x14ac:dyDescent="0.3">
      <c r="A1780" s="1">
        <v>1778</v>
      </c>
      <c r="B1780" s="1" t="s">
        <v>7116</v>
      </c>
      <c r="C1780" s="1" t="s">
        <v>7117</v>
      </c>
      <c r="D1780" s="1" t="str">
        <f>TRIM(CLEAN(Table1[[#This Row],[title]]))</f>
        <v>Shot Caller</v>
      </c>
      <c r="E1780" s="1" t="s">
        <v>13</v>
      </c>
      <c r="F1780" s="1" t="s">
        <v>7118</v>
      </c>
      <c r="G1780" s="12">
        <v>2017</v>
      </c>
      <c r="H1780" s="4" t="str">
        <f ca="1">IF(Table1[[#This Row],[release_year]]&gt;YEAR(TODAY()) - 50,"Yes", "No")</f>
        <v>Yes</v>
      </c>
      <c r="I1780" s="1" t="s">
        <v>15</v>
      </c>
      <c r="J1780" s="1" t="str">
        <f>IF(Table1[[#This Row],[age_certification]] = "","Not Rated",Table1[[#This Row],[age_certification]])</f>
        <v>R</v>
      </c>
      <c r="K1780" s="18">
        <v>120</v>
      </c>
      <c r="L1780" s="9" t="s">
        <v>7119</v>
      </c>
      <c r="M1780" s="11">
        <v>7.3</v>
      </c>
      <c r="N1780" s="12">
        <v>83961</v>
      </c>
      <c r="O1780" t="str">
        <f>IF(Table1[[#This Row],[imdb_votes]]&gt;100000, "popular", "not popular")</f>
        <v>not popular</v>
      </c>
    </row>
    <row r="1781" spans="1:15" ht="15.75" customHeight="1" x14ac:dyDescent="0.3">
      <c r="A1781" s="1">
        <v>1779</v>
      </c>
      <c r="B1781" s="1" t="s">
        <v>7120</v>
      </c>
      <c r="C1781" s="1" t="s">
        <v>7121</v>
      </c>
      <c r="D1781" s="1" t="str">
        <f>TRIM(CLEAN(Table1[[#This Row],[title]]))</f>
        <v>Castlevania</v>
      </c>
      <c r="E1781" s="1" t="s">
        <v>32</v>
      </c>
      <c r="F1781" s="1" t="s">
        <v>7122</v>
      </c>
      <c r="G1781" s="12">
        <v>2017</v>
      </c>
      <c r="H1781" s="4" t="str">
        <f ca="1">IF(Table1[[#This Row],[release_year]]&gt;YEAR(TODAY()) - 50,"Yes", "No")</f>
        <v>Yes</v>
      </c>
      <c r="I1781" s="1" t="s">
        <v>132</v>
      </c>
      <c r="J1781" s="1" t="str">
        <f>IF(Table1[[#This Row],[age_certification]] = "","Not Rated",Table1[[#This Row],[age_certification]])</f>
        <v>TV-MA</v>
      </c>
      <c r="K1781" s="18">
        <v>26</v>
      </c>
      <c r="L1781" s="9" t="s">
        <v>7123</v>
      </c>
      <c r="M1781" s="11">
        <v>8.3000000000000007</v>
      </c>
      <c r="N1781" s="12">
        <v>61114</v>
      </c>
      <c r="O1781" t="str">
        <f>IF(Table1[[#This Row],[imdb_votes]]&gt;100000, "popular", "not popular")</f>
        <v>not popular</v>
      </c>
    </row>
    <row r="1782" spans="1:15" ht="15.75" customHeight="1" x14ac:dyDescent="0.3">
      <c r="A1782" s="1">
        <v>1780</v>
      </c>
      <c r="B1782" s="1" t="s">
        <v>7124</v>
      </c>
      <c r="C1782" s="1" t="s">
        <v>7125</v>
      </c>
      <c r="D1782" s="1" t="str">
        <f>TRIM(CLEAN(Table1[[#This Row],[title]]))</f>
        <v>The Shack</v>
      </c>
      <c r="E1782" s="1" t="s">
        <v>13</v>
      </c>
      <c r="F1782" s="1" t="s">
        <v>7126</v>
      </c>
      <c r="G1782" s="12">
        <v>2017</v>
      </c>
      <c r="H1782" s="4" t="str">
        <f ca="1">IF(Table1[[#This Row],[release_year]]&gt;YEAR(TODAY()) - 50,"Yes", "No")</f>
        <v>Yes</v>
      </c>
      <c r="I1782" s="1" t="s">
        <v>56</v>
      </c>
      <c r="J1782" s="1" t="str">
        <f>IF(Table1[[#This Row],[age_certification]] = "","Not Rated",Table1[[#This Row],[age_certification]])</f>
        <v>PG-13</v>
      </c>
      <c r="K1782" s="18">
        <v>132</v>
      </c>
      <c r="L1782" s="9" t="s">
        <v>7127</v>
      </c>
      <c r="M1782" s="11">
        <v>6.2</v>
      </c>
      <c r="N1782" s="12">
        <v>35406</v>
      </c>
      <c r="O1782" t="str">
        <f>IF(Table1[[#This Row],[imdb_votes]]&gt;100000, "popular", "not popular")</f>
        <v>not popular</v>
      </c>
    </row>
    <row r="1783" spans="1:15" ht="15.75" customHeight="1" x14ac:dyDescent="0.3">
      <c r="A1783" s="1">
        <v>1781</v>
      </c>
      <c r="B1783" s="1" t="s">
        <v>7128</v>
      </c>
      <c r="C1783" s="1" t="s">
        <v>7129</v>
      </c>
      <c r="D1783" s="1" t="str">
        <f>TRIM(CLEAN(Table1[[#This Row],[title]]))</f>
        <v>The Kominsky Method</v>
      </c>
      <c r="E1783" s="1" t="s">
        <v>32</v>
      </c>
      <c r="F1783" s="1" t="s">
        <v>7130</v>
      </c>
      <c r="G1783" s="12">
        <v>2018</v>
      </c>
      <c r="H1783" s="4" t="str">
        <f ca="1">IF(Table1[[#This Row],[release_year]]&gt;YEAR(TODAY()) - 50,"Yes", "No")</f>
        <v>Yes</v>
      </c>
      <c r="I1783" s="1" t="s">
        <v>132</v>
      </c>
      <c r="J1783" s="1" t="str">
        <f>IF(Table1[[#This Row],[age_certification]] = "","Not Rated",Table1[[#This Row],[age_certification]])</f>
        <v>TV-MA</v>
      </c>
      <c r="K1783" s="18">
        <v>26</v>
      </c>
      <c r="L1783" s="9" t="s">
        <v>7131</v>
      </c>
      <c r="M1783" s="11">
        <v>8.1999999999999904</v>
      </c>
      <c r="N1783" s="12">
        <v>38232</v>
      </c>
      <c r="O1783" t="str">
        <f>IF(Table1[[#This Row],[imdb_votes]]&gt;100000, "popular", "not popular")</f>
        <v>not popular</v>
      </c>
    </row>
    <row r="1784" spans="1:15" ht="15.75" customHeight="1" x14ac:dyDescent="0.3">
      <c r="A1784" s="1">
        <v>1782</v>
      </c>
      <c r="B1784" s="1" t="s">
        <v>7132</v>
      </c>
      <c r="C1784" s="1" t="s">
        <v>7133</v>
      </c>
      <c r="D1784" s="1" t="str">
        <f>TRIM(CLEAN(Table1[[#This Row],[title]]))</f>
        <v>Knightfall</v>
      </c>
      <c r="E1784" s="1" t="s">
        <v>32</v>
      </c>
      <c r="F1784" s="1" t="s">
        <v>7134</v>
      </c>
      <c r="G1784" s="12">
        <v>2017</v>
      </c>
      <c r="H1784" s="4" t="str">
        <f ca="1">IF(Table1[[#This Row],[release_year]]&gt;YEAR(TODAY()) - 50,"Yes", "No")</f>
        <v>Yes</v>
      </c>
      <c r="I1784" s="1" t="s">
        <v>34</v>
      </c>
      <c r="J1784" s="1" t="str">
        <f>IF(Table1[[#This Row],[age_certification]] = "","Not Rated",Table1[[#This Row],[age_certification]])</f>
        <v>TV-14</v>
      </c>
      <c r="K1784" s="18">
        <v>44</v>
      </c>
      <c r="L1784" s="9" t="s">
        <v>7135</v>
      </c>
      <c r="M1784" s="11">
        <v>6.7</v>
      </c>
      <c r="N1784" s="12">
        <v>19809</v>
      </c>
      <c r="O1784" t="str">
        <f>IF(Table1[[#This Row],[imdb_votes]]&gt;100000, "popular", "not popular")</f>
        <v>not popular</v>
      </c>
    </row>
    <row r="1785" spans="1:15" ht="15.75" customHeight="1" x14ac:dyDescent="0.3">
      <c r="A1785" s="1">
        <v>1783</v>
      </c>
      <c r="B1785" s="1" t="s">
        <v>7136</v>
      </c>
      <c r="C1785" s="1" t="s">
        <v>7137</v>
      </c>
      <c r="D1785" s="1" t="str">
        <f>TRIM(CLEAN(Table1[[#This Row],[title]]))</f>
        <v>Atypical</v>
      </c>
      <c r="E1785" s="1" t="s">
        <v>32</v>
      </c>
      <c r="F1785" s="1" t="s">
        <v>7138</v>
      </c>
      <c r="G1785" s="12">
        <v>2017</v>
      </c>
      <c r="H1785" s="4" t="str">
        <f ca="1">IF(Table1[[#This Row],[release_year]]&gt;YEAR(TODAY()) - 50,"Yes", "No")</f>
        <v>Yes</v>
      </c>
      <c r="I1785" s="1" t="s">
        <v>34</v>
      </c>
      <c r="J1785" s="1" t="str">
        <f>IF(Table1[[#This Row],[age_certification]] = "","Not Rated",Table1[[#This Row],[age_certification]])</f>
        <v>TV-14</v>
      </c>
      <c r="K1785" s="18">
        <v>31</v>
      </c>
      <c r="L1785" s="9" t="s">
        <v>7139</v>
      </c>
      <c r="M1785" s="11">
        <v>8.3000000000000007</v>
      </c>
      <c r="N1785" s="12">
        <v>81643</v>
      </c>
      <c r="O1785" t="str">
        <f>IF(Table1[[#This Row],[imdb_votes]]&gt;100000, "popular", "not popular")</f>
        <v>not popular</v>
      </c>
    </row>
    <row r="1786" spans="1:15" ht="15.75" customHeight="1" x14ac:dyDescent="0.3">
      <c r="A1786" s="1">
        <v>1784</v>
      </c>
      <c r="B1786" s="1" t="s">
        <v>7140</v>
      </c>
      <c r="C1786" s="1" t="s">
        <v>7141</v>
      </c>
      <c r="D1786" s="1" t="str">
        <f>TRIM(CLEAN(Table1[[#This Row],[title]]))</f>
        <v>Alias Grace</v>
      </c>
      <c r="E1786" s="1" t="s">
        <v>32</v>
      </c>
      <c r="F1786" s="1" t="s">
        <v>7142</v>
      </c>
      <c r="G1786" s="12">
        <v>2017</v>
      </c>
      <c r="H1786" s="4" t="str">
        <f ca="1">IF(Table1[[#This Row],[release_year]]&gt;YEAR(TODAY()) - 50,"Yes", "No")</f>
        <v>Yes</v>
      </c>
      <c r="I1786" s="1" t="s">
        <v>132</v>
      </c>
      <c r="J1786" s="1" t="str">
        <f>IF(Table1[[#This Row],[age_certification]] = "","Not Rated",Table1[[#This Row],[age_certification]])</f>
        <v>TV-MA</v>
      </c>
      <c r="K1786" s="18">
        <v>44</v>
      </c>
      <c r="L1786" s="9" t="s">
        <v>7143</v>
      </c>
      <c r="M1786" s="11">
        <v>7.7</v>
      </c>
      <c r="N1786" s="12">
        <v>31577</v>
      </c>
      <c r="O1786" t="str">
        <f>IF(Table1[[#This Row],[imdb_votes]]&gt;100000, "popular", "not popular")</f>
        <v>not popular</v>
      </c>
    </row>
    <row r="1787" spans="1:15" ht="15.75" customHeight="1" x14ac:dyDescent="0.3">
      <c r="A1787" s="1">
        <v>1785</v>
      </c>
      <c r="B1787" s="1" t="s">
        <v>7144</v>
      </c>
      <c r="C1787" s="1" t="s">
        <v>7145</v>
      </c>
      <c r="D1787" s="1" t="str">
        <f>TRIM(CLEAN(Table1[[#This Row],[title]]))</f>
        <v>Roma</v>
      </c>
      <c r="E1787" s="1" t="s">
        <v>13</v>
      </c>
      <c r="F1787" s="1" t="s">
        <v>7146</v>
      </c>
      <c r="G1787" s="12">
        <v>2018</v>
      </c>
      <c r="H1787" s="4" t="str">
        <f ca="1">IF(Table1[[#This Row],[release_year]]&gt;YEAR(TODAY()) - 50,"Yes", "No")</f>
        <v>Yes</v>
      </c>
      <c r="I1787" s="1" t="s">
        <v>15</v>
      </c>
      <c r="J1787" s="1" t="str">
        <f>IF(Table1[[#This Row],[age_certification]] = "","Not Rated",Table1[[#This Row],[age_certification]])</f>
        <v>R</v>
      </c>
      <c r="K1787" s="18">
        <v>135</v>
      </c>
      <c r="L1787" s="9" t="s">
        <v>7147</v>
      </c>
      <c r="M1787" s="11">
        <v>7.7</v>
      </c>
      <c r="N1787" s="12">
        <v>153508</v>
      </c>
      <c r="O1787" t="str">
        <f>IF(Table1[[#This Row],[imdb_votes]]&gt;100000, "popular", "not popular")</f>
        <v>popular</v>
      </c>
    </row>
    <row r="1788" spans="1:15" ht="15.75" customHeight="1" x14ac:dyDescent="0.3">
      <c r="A1788" s="1">
        <v>1786</v>
      </c>
      <c r="B1788" s="1" t="s">
        <v>7148</v>
      </c>
      <c r="C1788" s="1" t="s">
        <v>7149</v>
      </c>
      <c r="D1788" s="1" t="str">
        <f>TRIM(CLEAN(Table1[[#This Row],[title]]))</f>
        <v>Deadwind</v>
      </c>
      <c r="E1788" s="1" t="s">
        <v>32</v>
      </c>
      <c r="F1788" s="1" t="s">
        <v>7150</v>
      </c>
      <c r="G1788" s="12">
        <v>2018</v>
      </c>
      <c r="H1788" s="4" t="str">
        <f ca="1">IF(Table1[[#This Row],[release_year]]&gt;YEAR(TODAY()) - 50,"Yes", "No")</f>
        <v>Yes</v>
      </c>
      <c r="I1788" s="1" t="s">
        <v>132</v>
      </c>
      <c r="J1788" s="1" t="str">
        <f>IF(Table1[[#This Row],[age_certification]] = "","Not Rated",Table1[[#This Row],[age_certification]])</f>
        <v>TV-MA</v>
      </c>
      <c r="K1788" s="18">
        <v>46</v>
      </c>
      <c r="L1788" s="9" t="s">
        <v>7151</v>
      </c>
      <c r="M1788" s="11">
        <v>7.3</v>
      </c>
      <c r="N1788" s="12">
        <v>8762</v>
      </c>
      <c r="O1788" t="str">
        <f>IF(Table1[[#This Row],[imdb_votes]]&gt;100000, "popular", "not popular")</f>
        <v>not popular</v>
      </c>
    </row>
    <row r="1789" spans="1:15" ht="15.75" customHeight="1" x14ac:dyDescent="0.3">
      <c r="A1789" s="1">
        <v>1787</v>
      </c>
      <c r="B1789" s="1" t="s">
        <v>7152</v>
      </c>
      <c r="C1789" s="1" t="s">
        <v>7153</v>
      </c>
      <c r="D1789" s="1" t="str">
        <f>TRIM(CLEAN(Table1[[#This Row],[title]]))</f>
        <v>Crooked House</v>
      </c>
      <c r="E1789" s="1" t="s">
        <v>13</v>
      </c>
      <c r="F1789" s="1" t="s">
        <v>7154</v>
      </c>
      <c r="G1789" s="12">
        <v>2017</v>
      </c>
      <c r="H1789" s="4" t="str">
        <f ca="1">IF(Table1[[#This Row],[release_year]]&gt;YEAR(TODAY()) - 50,"Yes", "No")</f>
        <v>Yes</v>
      </c>
      <c r="I1789" s="1" t="s">
        <v>56</v>
      </c>
      <c r="J1789" s="1" t="str">
        <f>IF(Table1[[#This Row],[age_certification]] = "","Not Rated",Table1[[#This Row],[age_certification]])</f>
        <v>PG-13</v>
      </c>
      <c r="K1789" s="18">
        <v>115</v>
      </c>
      <c r="L1789" s="9" t="s">
        <v>7155</v>
      </c>
      <c r="M1789" s="11">
        <v>6.3</v>
      </c>
      <c r="N1789" s="12">
        <v>23327</v>
      </c>
      <c r="O1789" t="str">
        <f>IF(Table1[[#This Row],[imdb_votes]]&gt;100000, "popular", "not popular")</f>
        <v>not popular</v>
      </c>
    </row>
    <row r="1790" spans="1:15" ht="15.75" customHeight="1" x14ac:dyDescent="0.3">
      <c r="A1790" s="1">
        <v>1788</v>
      </c>
      <c r="B1790" s="1" t="s">
        <v>7156</v>
      </c>
      <c r="C1790" s="1" t="s">
        <v>7157</v>
      </c>
      <c r="D1790" s="1" t="str">
        <f>TRIM(CLEAN(Table1[[#This Row],[title]]))</f>
        <v>A Series of Unfortunate Events</v>
      </c>
      <c r="E1790" s="1" t="s">
        <v>32</v>
      </c>
      <c r="F1790" s="1" t="s">
        <v>7158</v>
      </c>
      <c r="G1790" s="12">
        <v>2017</v>
      </c>
      <c r="H1790" s="4" t="str">
        <f ca="1">IF(Table1[[#This Row],[release_year]]&gt;YEAR(TODAY()) - 50,"Yes", "No")</f>
        <v>Yes</v>
      </c>
      <c r="I1790" s="1" t="s">
        <v>193</v>
      </c>
      <c r="J1790" s="1" t="str">
        <f>IF(Table1[[#This Row],[age_certification]] = "","Not Rated",Table1[[#This Row],[age_certification]])</f>
        <v>TV-PG</v>
      </c>
      <c r="K1790" s="18">
        <v>47</v>
      </c>
      <c r="L1790" s="9" t="s">
        <v>7159</v>
      </c>
      <c r="M1790" s="11">
        <v>7.8</v>
      </c>
      <c r="N1790" s="12">
        <v>59239</v>
      </c>
      <c r="O1790" t="str">
        <f>IF(Table1[[#This Row],[imdb_votes]]&gt;100000, "popular", "not popular")</f>
        <v>not popular</v>
      </c>
    </row>
    <row r="1791" spans="1:15" ht="15.75" customHeight="1" x14ac:dyDescent="0.3">
      <c r="A1791" s="1">
        <v>1789</v>
      </c>
      <c r="B1791" s="1" t="s">
        <v>7160</v>
      </c>
      <c r="C1791" s="1" t="s">
        <v>7161</v>
      </c>
      <c r="D1791" s="1" t="str">
        <f>TRIM(CLEAN(Table1[[#This Row],[title]]))</f>
        <v>The Beguiled</v>
      </c>
      <c r="E1791" s="1" t="s">
        <v>13</v>
      </c>
      <c r="F1791" s="1" t="s">
        <v>7162</v>
      </c>
      <c r="G1791" s="12">
        <v>2017</v>
      </c>
      <c r="H1791" s="4" t="str">
        <f ca="1">IF(Table1[[#This Row],[release_year]]&gt;YEAR(TODAY()) - 50,"Yes", "No")</f>
        <v>Yes</v>
      </c>
      <c r="I1791" s="1" t="s">
        <v>15</v>
      </c>
      <c r="J1791" s="1" t="str">
        <f>IF(Table1[[#This Row],[age_certification]] = "","Not Rated",Table1[[#This Row],[age_certification]])</f>
        <v>R</v>
      </c>
      <c r="K1791" s="18">
        <v>93</v>
      </c>
      <c r="L1791" s="9" t="s">
        <v>7163</v>
      </c>
      <c r="M1791" s="11">
        <v>6.8</v>
      </c>
      <c r="N1791" s="12">
        <v>21</v>
      </c>
      <c r="O1791" t="str">
        <f>IF(Table1[[#This Row],[imdb_votes]]&gt;100000, "popular", "not popular")</f>
        <v>not popular</v>
      </c>
    </row>
    <row r="1792" spans="1:15" ht="15.75" customHeight="1" x14ac:dyDescent="0.3">
      <c r="A1792" s="1">
        <v>1790</v>
      </c>
      <c r="B1792" s="1" t="s">
        <v>7164</v>
      </c>
      <c r="C1792" s="1" t="s">
        <v>7165</v>
      </c>
      <c r="D1792" s="1" t="str">
        <f>TRIM(CLEAN(Table1[[#This Row],[title]]))</f>
        <v>American Vandal</v>
      </c>
      <c r="E1792" s="1" t="s">
        <v>32</v>
      </c>
      <c r="F1792" s="1" t="s">
        <v>7166</v>
      </c>
      <c r="G1792" s="12">
        <v>2017</v>
      </c>
      <c r="H1792" s="4" t="str">
        <f ca="1">IF(Table1[[#This Row],[release_year]]&gt;YEAR(TODAY()) - 50,"Yes", "No")</f>
        <v>Yes</v>
      </c>
      <c r="I1792" s="1" t="s">
        <v>132</v>
      </c>
      <c r="J1792" s="1" t="str">
        <f>IF(Table1[[#This Row],[age_certification]] = "","Not Rated",Table1[[#This Row],[age_certification]])</f>
        <v>TV-MA</v>
      </c>
      <c r="K1792" s="18">
        <v>33</v>
      </c>
      <c r="L1792" s="9" t="s">
        <v>7167</v>
      </c>
      <c r="M1792" s="11">
        <v>8.1</v>
      </c>
      <c r="N1792" s="12">
        <v>29972</v>
      </c>
      <c r="O1792" t="str">
        <f>IF(Table1[[#This Row],[imdb_votes]]&gt;100000, "popular", "not popular")</f>
        <v>not popular</v>
      </c>
    </row>
    <row r="1793" spans="1:15" ht="15.75" customHeight="1" x14ac:dyDescent="0.3">
      <c r="A1793" s="1">
        <v>1791</v>
      </c>
      <c r="B1793" s="1" t="s">
        <v>7168</v>
      </c>
      <c r="C1793" s="1" t="s">
        <v>7169</v>
      </c>
      <c r="D1793" s="1" t="str">
        <f>TRIM(CLEAN(Table1[[#This Row],[title]]))</f>
        <v>Watership Down</v>
      </c>
      <c r="E1793" s="1" t="s">
        <v>32</v>
      </c>
      <c r="F1793" s="1" t="s">
        <v>7170</v>
      </c>
      <c r="G1793" s="12">
        <v>2018</v>
      </c>
      <c r="H1793" s="4" t="str">
        <f ca="1">IF(Table1[[#This Row],[release_year]]&gt;YEAR(TODAY()) - 50,"Yes", "No")</f>
        <v>Yes</v>
      </c>
      <c r="I1793" s="1" t="s">
        <v>193</v>
      </c>
      <c r="J1793" s="1" t="str">
        <f>IF(Table1[[#This Row],[age_certification]] = "","Not Rated",Table1[[#This Row],[age_certification]])</f>
        <v>TV-PG</v>
      </c>
      <c r="K1793" s="18">
        <v>50</v>
      </c>
      <c r="L1793" s="9" t="s">
        <v>7171</v>
      </c>
      <c r="M1793" s="11">
        <v>7.2</v>
      </c>
      <c r="N1793" s="12">
        <v>6043</v>
      </c>
      <c r="O1793" t="str">
        <f>IF(Table1[[#This Row],[imdb_votes]]&gt;100000, "popular", "not popular")</f>
        <v>not popular</v>
      </c>
    </row>
    <row r="1794" spans="1:15" ht="15.75" customHeight="1" x14ac:dyDescent="0.3">
      <c r="A1794" s="1">
        <v>1792</v>
      </c>
      <c r="B1794" s="1" t="s">
        <v>7172</v>
      </c>
      <c r="C1794" s="1" t="s">
        <v>7173</v>
      </c>
      <c r="D1794" s="1" t="str">
        <f>TRIM(CLEAN(Table1[[#This Row],[title]]))</f>
        <v>Mystery Science Theater 3000</v>
      </c>
      <c r="E1794" s="1" t="s">
        <v>32</v>
      </c>
      <c r="F1794" s="1" t="s">
        <v>7174</v>
      </c>
      <c r="G1794" s="12">
        <v>2017</v>
      </c>
      <c r="H1794" s="4" t="str">
        <f ca="1">IF(Table1[[#This Row],[release_year]]&gt;YEAR(TODAY()) - 50,"Yes", "No")</f>
        <v>Yes</v>
      </c>
      <c r="I1794" s="1" t="s">
        <v>34</v>
      </c>
      <c r="J1794" s="1" t="str">
        <f>IF(Table1[[#This Row],[age_certification]] = "","Not Rated",Table1[[#This Row],[age_certification]])</f>
        <v>TV-14</v>
      </c>
      <c r="K1794" s="18">
        <v>86</v>
      </c>
      <c r="L1794" s="9" t="s">
        <v>7175</v>
      </c>
      <c r="M1794" s="11">
        <v>8.1999999999999904</v>
      </c>
      <c r="N1794" s="12">
        <v>3605</v>
      </c>
      <c r="O1794" t="str">
        <f>IF(Table1[[#This Row],[imdb_votes]]&gt;100000, "popular", "not popular")</f>
        <v>not popular</v>
      </c>
    </row>
    <row r="1795" spans="1:15" ht="15.75" customHeight="1" x14ac:dyDescent="0.3">
      <c r="A1795" s="1">
        <v>1793</v>
      </c>
      <c r="B1795" s="1" t="s">
        <v>7176</v>
      </c>
      <c r="C1795" s="1" t="s">
        <v>7177</v>
      </c>
      <c r="D1795" s="1" t="str">
        <f>TRIM(CLEAN(Table1[[#This Row],[title]]))</f>
        <v>Chilling Adventures of Sabrina</v>
      </c>
      <c r="E1795" s="1" t="s">
        <v>32</v>
      </c>
      <c r="F1795" s="1" t="s">
        <v>7178</v>
      </c>
      <c r="G1795" s="12">
        <v>2018</v>
      </c>
      <c r="H1795" s="4" t="str">
        <f ca="1">IF(Table1[[#This Row],[release_year]]&gt;YEAR(TODAY()) - 50,"Yes", "No")</f>
        <v>Yes</v>
      </c>
      <c r="I1795" s="1" t="s">
        <v>34</v>
      </c>
      <c r="J1795" s="1" t="str">
        <f>IF(Table1[[#This Row],[age_certification]] = "","Not Rated",Table1[[#This Row],[age_certification]])</f>
        <v>TV-14</v>
      </c>
      <c r="K1795" s="18">
        <v>57</v>
      </c>
      <c r="L1795" s="9" t="s">
        <v>7179</v>
      </c>
      <c r="M1795" s="11">
        <v>7.4</v>
      </c>
      <c r="N1795" s="12">
        <v>90327</v>
      </c>
      <c r="O1795" t="str">
        <f>IF(Table1[[#This Row],[imdb_votes]]&gt;100000, "popular", "not popular")</f>
        <v>not popular</v>
      </c>
    </row>
    <row r="1796" spans="1:15" ht="15.75" customHeight="1" x14ac:dyDescent="0.3">
      <c r="A1796" s="1">
        <v>1794</v>
      </c>
      <c r="B1796" s="1" t="s">
        <v>7180</v>
      </c>
      <c r="C1796" s="1" t="s">
        <v>7181</v>
      </c>
      <c r="D1796" s="1" t="str">
        <f>TRIM(CLEAN(Table1[[#This Row],[title]]))</f>
        <v>What Happened to Monday</v>
      </c>
      <c r="E1796" s="1" t="s">
        <v>13</v>
      </c>
      <c r="F1796" s="1" t="s">
        <v>7182</v>
      </c>
      <c r="G1796" s="12">
        <v>2017</v>
      </c>
      <c r="H1796" s="4" t="str">
        <f ca="1">IF(Table1[[#This Row],[release_year]]&gt;YEAR(TODAY()) - 50,"Yes", "No")</f>
        <v>Yes</v>
      </c>
      <c r="I1796" s="1" t="s">
        <v>15</v>
      </c>
      <c r="J1796" s="1" t="str">
        <f>IF(Table1[[#This Row],[age_certification]] = "","Not Rated",Table1[[#This Row],[age_certification]])</f>
        <v>R</v>
      </c>
      <c r="K1796" s="18">
        <v>123</v>
      </c>
      <c r="L1796" s="9" t="s">
        <v>7183</v>
      </c>
      <c r="M1796" s="11">
        <v>6.8</v>
      </c>
      <c r="N1796" s="12">
        <v>120311</v>
      </c>
      <c r="O1796" t="str">
        <f>IF(Table1[[#This Row],[imdb_votes]]&gt;100000, "popular", "not popular")</f>
        <v>popular</v>
      </c>
    </row>
    <row r="1797" spans="1:15" ht="15.75" customHeight="1" x14ac:dyDescent="0.3">
      <c r="A1797" s="1">
        <v>1795</v>
      </c>
      <c r="B1797" s="1" t="s">
        <v>7184</v>
      </c>
      <c r="C1797" s="1" t="s">
        <v>7185</v>
      </c>
      <c r="D1797" s="1" t="str">
        <f>TRIM(CLEAN(Table1[[#This Row],[title]]))</f>
        <v>The Foreigner</v>
      </c>
      <c r="E1797" s="1" t="s">
        <v>13</v>
      </c>
      <c r="F1797" s="1" t="s">
        <v>7186</v>
      </c>
      <c r="G1797" s="12">
        <v>2017</v>
      </c>
      <c r="H1797" s="4" t="str">
        <f ca="1">IF(Table1[[#This Row],[release_year]]&gt;YEAR(TODAY()) - 50,"Yes", "No")</f>
        <v>Yes</v>
      </c>
      <c r="I1797" s="1" t="s">
        <v>15</v>
      </c>
      <c r="J1797" s="1" t="str">
        <f>IF(Table1[[#This Row],[age_certification]] = "","Not Rated",Table1[[#This Row],[age_certification]])</f>
        <v>R</v>
      </c>
      <c r="K1797" s="18">
        <v>113</v>
      </c>
      <c r="L1797" s="9" t="s">
        <v>7187</v>
      </c>
      <c r="M1797" s="11">
        <v>7</v>
      </c>
      <c r="N1797" s="12">
        <v>112487</v>
      </c>
      <c r="O1797" t="str">
        <f>IF(Table1[[#This Row],[imdb_votes]]&gt;100000, "popular", "not popular")</f>
        <v>popular</v>
      </c>
    </row>
    <row r="1798" spans="1:15" ht="15.75" customHeight="1" x14ac:dyDescent="0.3">
      <c r="A1798" s="1">
        <v>1796</v>
      </c>
      <c r="B1798" s="1" t="s">
        <v>7188</v>
      </c>
      <c r="C1798" s="1" t="s">
        <v>7189</v>
      </c>
      <c r="D1798" s="1" t="str">
        <f>TRIM(CLEAN(Table1[[#This Row],[title]]))</f>
        <v>Apostle</v>
      </c>
      <c r="E1798" s="1" t="s">
        <v>13</v>
      </c>
      <c r="F1798" s="1" t="s">
        <v>7190</v>
      </c>
      <c r="G1798" s="12">
        <v>2018</v>
      </c>
      <c r="H1798" s="4" t="str">
        <f ca="1">IF(Table1[[#This Row],[release_year]]&gt;YEAR(TODAY()) - 50,"Yes", "No")</f>
        <v>Yes</v>
      </c>
      <c r="I1798" s="1" t="s">
        <v>15</v>
      </c>
      <c r="J1798" s="1" t="str">
        <f>IF(Table1[[#This Row],[age_certification]] = "","Not Rated",Table1[[#This Row],[age_certification]])</f>
        <v>R</v>
      </c>
      <c r="K1798" s="18">
        <v>130</v>
      </c>
      <c r="L1798" s="9" t="s">
        <v>7191</v>
      </c>
      <c r="M1798" s="11">
        <v>6.3</v>
      </c>
      <c r="N1798" s="12">
        <v>51038</v>
      </c>
      <c r="O1798" t="str">
        <f>IF(Table1[[#This Row],[imdb_votes]]&gt;100000, "popular", "not popular")</f>
        <v>not popular</v>
      </c>
    </row>
    <row r="1799" spans="1:15" ht="15.75" customHeight="1" x14ac:dyDescent="0.3">
      <c r="A1799" s="1">
        <v>1797</v>
      </c>
      <c r="B1799" s="1" t="s">
        <v>7192</v>
      </c>
      <c r="C1799" s="1" t="s">
        <v>7193</v>
      </c>
      <c r="D1799" s="1" t="str">
        <f>TRIM(CLEAN(Table1[[#This Row],[title]]))</f>
        <v>Icarus</v>
      </c>
      <c r="E1799" s="1" t="s">
        <v>13</v>
      </c>
      <c r="F1799" s="1" t="s">
        <v>7194</v>
      </c>
      <c r="G1799" s="12">
        <v>2017</v>
      </c>
      <c r="H1799" s="4" t="str">
        <f ca="1">IF(Table1[[#This Row],[release_year]]&gt;YEAR(TODAY()) - 50,"Yes", "No")</f>
        <v>Yes</v>
      </c>
      <c r="I1799"/>
      <c r="J1799" t="str">
        <f>IF(Table1[[#This Row],[age_certification]] = "","Not Rated",Table1[[#This Row],[age_certification]])</f>
        <v>Not Rated</v>
      </c>
      <c r="K1799" s="18">
        <v>121</v>
      </c>
      <c r="L1799" s="9" t="s">
        <v>7195</v>
      </c>
      <c r="M1799" s="11">
        <v>7.9</v>
      </c>
      <c r="N1799" s="12">
        <v>48672</v>
      </c>
      <c r="O1799" t="str">
        <f>IF(Table1[[#This Row],[imdb_votes]]&gt;100000, "popular", "not popular")</f>
        <v>not popular</v>
      </c>
    </row>
    <row r="1800" spans="1:15" ht="15.75" customHeight="1" x14ac:dyDescent="0.3">
      <c r="A1800" s="1">
        <v>1798</v>
      </c>
      <c r="B1800" s="1" t="s">
        <v>7196</v>
      </c>
      <c r="C1800" s="1" t="s">
        <v>7197</v>
      </c>
      <c r="D1800" s="1" t="str">
        <f>TRIM(CLEAN(Table1[[#This Row],[title]]))</f>
        <v>The Package</v>
      </c>
      <c r="E1800" s="1" t="s">
        <v>13</v>
      </c>
      <c r="F1800" s="1" t="s">
        <v>7198</v>
      </c>
      <c r="G1800" s="12">
        <v>2018</v>
      </c>
      <c r="H1800" s="4" t="str">
        <f ca="1">IF(Table1[[#This Row],[release_year]]&gt;YEAR(TODAY()) - 50,"Yes", "No")</f>
        <v>Yes</v>
      </c>
      <c r="I1800" s="1" t="s">
        <v>15</v>
      </c>
      <c r="J1800" s="1" t="str">
        <f>IF(Table1[[#This Row],[age_certification]] = "","Not Rated",Table1[[#This Row],[age_certification]])</f>
        <v>R</v>
      </c>
      <c r="K1800" s="18">
        <v>94</v>
      </c>
      <c r="L1800" s="9" t="s">
        <v>7199</v>
      </c>
      <c r="M1800" s="11">
        <v>5.5</v>
      </c>
      <c r="N1800" s="12">
        <v>17226</v>
      </c>
      <c r="O1800" t="str">
        <f>IF(Table1[[#This Row],[imdb_votes]]&gt;100000, "popular", "not popular")</f>
        <v>not popular</v>
      </c>
    </row>
    <row r="1801" spans="1:15" ht="15.75" customHeight="1" x14ac:dyDescent="0.3">
      <c r="A1801" s="1">
        <v>1799</v>
      </c>
      <c r="B1801" s="1" t="s">
        <v>7200</v>
      </c>
      <c r="C1801" s="1" t="s">
        <v>7201</v>
      </c>
      <c r="D1801" s="1" t="str">
        <f>TRIM(CLEAN(Table1[[#This Row],[title]]))</f>
        <v>Violet Evergarden</v>
      </c>
      <c r="E1801" s="1" t="s">
        <v>32</v>
      </c>
      <c r="F1801" s="2" t="s">
        <v>7202</v>
      </c>
      <c r="G1801" s="12">
        <v>2018</v>
      </c>
      <c r="H1801" s="4" t="str">
        <f ca="1">IF(Table1[[#This Row],[release_year]]&gt;YEAR(TODAY()) - 50,"Yes", "No")</f>
        <v>Yes</v>
      </c>
      <c r="I1801" s="1" t="s">
        <v>34</v>
      </c>
      <c r="J1801" s="1" t="str">
        <f>IF(Table1[[#This Row],[age_certification]] = "","Not Rated",Table1[[#This Row],[age_certification]])</f>
        <v>TV-14</v>
      </c>
      <c r="K1801" s="18">
        <v>25</v>
      </c>
      <c r="L1801" s="9" t="s">
        <v>7203</v>
      </c>
      <c r="M1801" s="11">
        <v>8.4</v>
      </c>
      <c r="N1801" s="12">
        <v>19940</v>
      </c>
      <c r="O1801" t="str">
        <f>IF(Table1[[#This Row],[imdb_votes]]&gt;100000, "popular", "not popular")</f>
        <v>not popular</v>
      </c>
    </row>
    <row r="1802" spans="1:15" ht="15.75" customHeight="1" x14ac:dyDescent="0.3">
      <c r="A1802" s="1">
        <v>1800</v>
      </c>
      <c r="B1802" s="1" t="s">
        <v>7204</v>
      </c>
      <c r="C1802" s="1" t="s">
        <v>7205</v>
      </c>
      <c r="D1802" s="1" t="str">
        <f>TRIM(CLEAN(Table1[[#This Row],[title]]))</f>
        <v>Narcos: Mexico</v>
      </c>
      <c r="E1802" s="1" t="s">
        <v>32</v>
      </c>
      <c r="F1802" s="1" t="s">
        <v>7206</v>
      </c>
      <c r="G1802" s="12">
        <v>2018</v>
      </c>
      <c r="H1802" s="4" t="str">
        <f ca="1">IF(Table1[[#This Row],[release_year]]&gt;YEAR(TODAY()) - 50,"Yes", "No")</f>
        <v>Yes</v>
      </c>
      <c r="I1802" s="1" t="s">
        <v>132</v>
      </c>
      <c r="J1802" s="1" t="str">
        <f>IF(Table1[[#This Row],[age_certification]] = "","Not Rated",Table1[[#This Row],[age_certification]])</f>
        <v>TV-MA</v>
      </c>
      <c r="K1802" s="18">
        <v>56</v>
      </c>
      <c r="L1802" s="9" t="s">
        <v>7207</v>
      </c>
      <c r="M1802" s="11">
        <v>8.4</v>
      </c>
      <c r="N1802" s="12">
        <v>80902</v>
      </c>
      <c r="O1802" t="str">
        <f>IF(Table1[[#This Row],[imdb_votes]]&gt;100000, "popular", "not popular")</f>
        <v>not popular</v>
      </c>
    </row>
    <row r="1803" spans="1:15" ht="15.75" customHeight="1" x14ac:dyDescent="0.3">
      <c r="A1803" s="1">
        <v>1801</v>
      </c>
      <c r="B1803" s="1" t="s">
        <v>7208</v>
      </c>
      <c r="C1803" s="1" t="s">
        <v>7209</v>
      </c>
      <c r="D1803" s="1" t="str">
        <f>TRIM(CLEAN(Table1[[#This Row],[title]]))</f>
        <v>Mary Magdalene</v>
      </c>
      <c r="E1803" s="1" t="s">
        <v>13</v>
      </c>
      <c r="F1803" s="1" t="s">
        <v>7210</v>
      </c>
      <c r="G1803" s="12">
        <v>2018</v>
      </c>
      <c r="H1803" s="4" t="str">
        <f ca="1">IF(Table1[[#This Row],[release_year]]&gt;YEAR(TODAY()) - 50,"Yes", "No")</f>
        <v>Yes</v>
      </c>
      <c r="I1803" s="1" t="s">
        <v>15</v>
      </c>
      <c r="J1803" s="1" t="str">
        <f>IF(Table1[[#This Row],[age_certification]] = "","Not Rated",Table1[[#This Row],[age_certification]])</f>
        <v>R</v>
      </c>
      <c r="K1803" s="18">
        <v>120</v>
      </c>
      <c r="L1803" s="9" t="s">
        <v>7211</v>
      </c>
      <c r="M1803" s="11">
        <v>5.9</v>
      </c>
      <c r="N1803" s="12">
        <v>10234</v>
      </c>
      <c r="O1803" t="str">
        <f>IF(Table1[[#This Row],[imdb_votes]]&gt;100000, "popular", "not popular")</f>
        <v>not popular</v>
      </c>
    </row>
    <row r="1804" spans="1:15" ht="15.75" customHeight="1" x14ac:dyDescent="0.3">
      <c r="A1804" s="1">
        <v>1802</v>
      </c>
      <c r="B1804" s="1" t="s">
        <v>7212</v>
      </c>
      <c r="C1804" s="1" t="s">
        <v>7213</v>
      </c>
      <c r="D1804" s="1" t="str">
        <f>TRIM(CLEAN(Table1[[#This Row],[title]]))</f>
        <v>Disenchantment</v>
      </c>
      <c r="E1804" s="1" t="s">
        <v>32</v>
      </c>
      <c r="F1804" s="1" t="s">
        <v>7214</v>
      </c>
      <c r="G1804" s="12">
        <v>2018</v>
      </c>
      <c r="H1804" s="4" t="str">
        <f ca="1">IF(Table1[[#This Row],[release_year]]&gt;YEAR(TODAY()) - 50,"Yes", "No")</f>
        <v>Yes</v>
      </c>
      <c r="I1804" s="1" t="s">
        <v>34</v>
      </c>
      <c r="J1804" s="1" t="str">
        <f>IF(Table1[[#This Row],[age_certification]] = "","Not Rated",Table1[[#This Row],[age_certification]])</f>
        <v>TV-14</v>
      </c>
      <c r="K1804" s="18">
        <v>29</v>
      </c>
      <c r="L1804" s="9" t="s">
        <v>7215</v>
      </c>
      <c r="M1804" s="11">
        <v>7.2</v>
      </c>
      <c r="N1804" s="12">
        <v>58639</v>
      </c>
      <c r="O1804" t="str">
        <f>IF(Table1[[#This Row],[imdb_votes]]&gt;100000, "popular", "not popular")</f>
        <v>not popular</v>
      </c>
    </row>
    <row r="1805" spans="1:15" ht="15.75" customHeight="1" x14ac:dyDescent="0.3">
      <c r="A1805" s="1">
        <v>1803</v>
      </c>
      <c r="B1805" s="1" t="s">
        <v>7216</v>
      </c>
      <c r="C1805" s="1" t="s">
        <v>7217</v>
      </c>
      <c r="D1805" s="1" t="str">
        <f>TRIM(CLEAN(Table1[[#This Row],[title]]))</f>
        <v>Gerald's Game</v>
      </c>
      <c r="E1805" s="1" t="s">
        <v>13</v>
      </c>
      <c r="F1805" s="1" t="s">
        <v>7218</v>
      </c>
      <c r="G1805" s="12">
        <v>2017</v>
      </c>
      <c r="H1805" s="4" t="str">
        <f ca="1">IF(Table1[[#This Row],[release_year]]&gt;YEAR(TODAY()) - 50,"Yes", "No")</f>
        <v>Yes</v>
      </c>
      <c r="I1805"/>
      <c r="J1805" t="str">
        <f>IF(Table1[[#This Row],[age_certification]] = "","Not Rated",Table1[[#This Row],[age_certification]])</f>
        <v>Not Rated</v>
      </c>
      <c r="K1805" s="18">
        <v>103</v>
      </c>
      <c r="L1805" s="9" t="s">
        <v>7219</v>
      </c>
      <c r="M1805" s="11">
        <v>6.5</v>
      </c>
      <c r="N1805" s="12">
        <v>104894</v>
      </c>
      <c r="O1805" t="str">
        <f>IF(Table1[[#This Row],[imdb_votes]]&gt;100000, "popular", "not popular")</f>
        <v>popular</v>
      </c>
    </row>
    <row r="1806" spans="1:15" ht="15.75" customHeight="1" x14ac:dyDescent="0.3">
      <c r="A1806" s="1">
        <v>1804</v>
      </c>
      <c r="B1806" s="1" t="s">
        <v>7220</v>
      </c>
      <c r="C1806" s="1" t="s">
        <v>7221</v>
      </c>
      <c r="D1806" s="1" t="str">
        <f>TRIM(CLEAN(Table1[[#This Row],[title]]))</f>
        <v>Level 16</v>
      </c>
      <c r="E1806" s="1" t="s">
        <v>13</v>
      </c>
      <c r="F1806" s="1" t="s">
        <v>7222</v>
      </c>
      <c r="G1806" s="12">
        <v>2018</v>
      </c>
      <c r="H1806" s="4" t="str">
        <f ca="1">IF(Table1[[#This Row],[release_year]]&gt;YEAR(TODAY()) - 50,"Yes", "No")</f>
        <v>Yes</v>
      </c>
      <c r="I1806"/>
      <c r="J1806" t="str">
        <f>IF(Table1[[#This Row],[age_certification]] = "","Not Rated",Table1[[#This Row],[age_certification]])</f>
        <v>Not Rated</v>
      </c>
      <c r="K1806" s="18">
        <v>102</v>
      </c>
      <c r="L1806" s="9" t="s">
        <v>7223</v>
      </c>
      <c r="M1806" s="11">
        <v>6</v>
      </c>
      <c r="N1806" s="12">
        <v>11118</v>
      </c>
      <c r="O1806" t="str">
        <f>IF(Table1[[#This Row],[imdb_votes]]&gt;100000, "popular", "not popular")</f>
        <v>not popular</v>
      </c>
    </row>
    <row r="1807" spans="1:15" ht="15.75" customHeight="1" x14ac:dyDescent="0.3">
      <c r="A1807" s="1">
        <v>1805</v>
      </c>
      <c r="B1807" s="1" t="s">
        <v>7224</v>
      </c>
      <c r="C1807" s="1" t="s">
        <v>7225</v>
      </c>
      <c r="D1807" s="1" t="str">
        <f>TRIM(CLEAN(Table1[[#This Row],[title]]))</f>
        <v>BAKI</v>
      </c>
      <c r="E1807" s="1" t="s">
        <v>32</v>
      </c>
      <c r="F1807" s="1" t="s">
        <v>7226</v>
      </c>
      <c r="G1807" s="12">
        <v>2018</v>
      </c>
      <c r="H1807" s="4" t="str">
        <f ca="1">IF(Table1[[#This Row],[release_year]]&gt;YEAR(TODAY()) - 50,"Yes", "No")</f>
        <v>Yes</v>
      </c>
      <c r="I1807" s="1" t="s">
        <v>132</v>
      </c>
      <c r="J1807" s="1" t="str">
        <f>IF(Table1[[#This Row],[age_certification]] = "","Not Rated",Table1[[#This Row],[age_certification]])</f>
        <v>TV-MA</v>
      </c>
      <c r="K1807" s="18">
        <v>24</v>
      </c>
      <c r="L1807" s="9" t="s">
        <v>7227</v>
      </c>
      <c r="M1807" s="11">
        <v>6.7</v>
      </c>
      <c r="N1807" s="12">
        <v>5706</v>
      </c>
      <c r="O1807" t="str">
        <f>IF(Table1[[#This Row],[imdb_votes]]&gt;100000, "popular", "not popular")</f>
        <v>not popular</v>
      </c>
    </row>
    <row r="1808" spans="1:15" ht="15.75" customHeight="1" x14ac:dyDescent="0.3">
      <c r="A1808" s="1">
        <v>1806</v>
      </c>
      <c r="B1808" s="1" t="s">
        <v>7228</v>
      </c>
      <c r="C1808" s="1" t="s">
        <v>7229</v>
      </c>
      <c r="D1808" s="1" t="str">
        <f>TRIM(CLEAN(Table1[[#This Row],[title]]))</f>
        <v>The Invisible Guest</v>
      </c>
      <c r="E1808" s="1" t="s">
        <v>13</v>
      </c>
      <c r="F1808" s="1" t="s">
        <v>7230</v>
      </c>
      <c r="G1808" s="12">
        <v>2017</v>
      </c>
      <c r="H1808" s="4" t="str">
        <f ca="1">IF(Table1[[#This Row],[release_year]]&gt;YEAR(TODAY()) - 50,"Yes", "No")</f>
        <v>Yes</v>
      </c>
      <c r="I1808" s="1" t="s">
        <v>15</v>
      </c>
      <c r="J1808" s="1" t="str">
        <f>IF(Table1[[#This Row],[age_certification]] = "","Not Rated",Table1[[#This Row],[age_certification]])</f>
        <v>R</v>
      </c>
      <c r="K1808" s="18">
        <v>107</v>
      </c>
      <c r="L1808" s="9" t="s">
        <v>7231</v>
      </c>
      <c r="M1808" s="11">
        <v>8</v>
      </c>
      <c r="N1808" s="12">
        <v>170351</v>
      </c>
      <c r="O1808" t="str">
        <f>IF(Table1[[#This Row],[imdb_votes]]&gt;100000, "popular", "not popular")</f>
        <v>popular</v>
      </c>
    </row>
    <row r="1809" spans="1:15" ht="15.75" customHeight="1" x14ac:dyDescent="0.3">
      <c r="A1809" s="1">
        <v>1807</v>
      </c>
      <c r="B1809" s="1" t="s">
        <v>7232</v>
      </c>
      <c r="C1809" s="1" t="s">
        <v>7233</v>
      </c>
      <c r="D1809" s="1" t="str">
        <f>TRIM(CLEAN(Table1[[#This Row],[title]]))</f>
        <v>The Cloverfield Paradox</v>
      </c>
      <c r="E1809" s="1" t="s">
        <v>13</v>
      </c>
      <c r="F1809" s="1" t="s">
        <v>7234</v>
      </c>
      <c r="G1809" s="12">
        <v>2018</v>
      </c>
      <c r="H1809" s="4" t="str">
        <f ca="1">IF(Table1[[#This Row],[release_year]]&gt;YEAR(TODAY()) - 50,"Yes", "No")</f>
        <v>Yes</v>
      </c>
      <c r="I1809" s="1" t="s">
        <v>56</v>
      </c>
      <c r="J1809" s="1" t="str">
        <f>IF(Table1[[#This Row],[age_certification]] = "","Not Rated",Table1[[#This Row],[age_certification]])</f>
        <v>PG-13</v>
      </c>
      <c r="K1809" s="18">
        <v>102</v>
      </c>
      <c r="L1809" s="9" t="s">
        <v>7235</v>
      </c>
      <c r="M1809" s="11">
        <v>5.5</v>
      </c>
      <c r="N1809" s="12">
        <v>102759</v>
      </c>
      <c r="O1809" t="str">
        <f>IF(Table1[[#This Row],[imdb_votes]]&gt;100000, "popular", "not popular")</f>
        <v>popular</v>
      </c>
    </row>
    <row r="1810" spans="1:15" ht="15.75" customHeight="1" x14ac:dyDescent="0.3">
      <c r="A1810" s="1">
        <v>1808</v>
      </c>
      <c r="B1810" s="1" t="s">
        <v>7236</v>
      </c>
      <c r="C1810" s="1" t="s">
        <v>7237</v>
      </c>
      <c r="D1810" s="1" t="str">
        <f>TRIM(CLEAN(Table1[[#This Row],[title]]))</f>
        <v>I Don't Feel at Home in This World Anymore</v>
      </c>
      <c r="E1810" s="1" t="s">
        <v>13</v>
      </c>
      <c r="F1810" s="1" t="s">
        <v>7238</v>
      </c>
      <c r="G1810" s="12">
        <v>2017</v>
      </c>
      <c r="H1810" s="4" t="str">
        <f ca="1">IF(Table1[[#This Row],[release_year]]&gt;YEAR(TODAY()) - 50,"Yes", "No")</f>
        <v>Yes</v>
      </c>
      <c r="I1810"/>
      <c r="J1810" t="str">
        <f>IF(Table1[[#This Row],[age_certification]] = "","Not Rated",Table1[[#This Row],[age_certification]])</f>
        <v>Not Rated</v>
      </c>
      <c r="K1810" s="18">
        <v>93</v>
      </c>
      <c r="L1810" s="9" t="s">
        <v>7239</v>
      </c>
      <c r="M1810" s="11">
        <v>6.9</v>
      </c>
      <c r="N1810" s="12">
        <v>55549</v>
      </c>
      <c r="O1810" t="str">
        <f>IF(Table1[[#This Row],[imdb_votes]]&gt;100000, "popular", "not popular")</f>
        <v>not popular</v>
      </c>
    </row>
    <row r="1811" spans="1:15" ht="15.75" customHeight="1" x14ac:dyDescent="0.3">
      <c r="A1811" s="1">
        <v>1809</v>
      </c>
      <c r="B1811" s="1" t="s">
        <v>7240</v>
      </c>
      <c r="C1811" s="1" t="s">
        <v>7241</v>
      </c>
      <c r="D1811" s="1" t="str">
        <f>TRIM(CLEAN(Table1[[#This Row],[title]]))</f>
        <v>Wet Hot American Summer: Ten Years Later</v>
      </c>
      <c r="E1811" s="1" t="s">
        <v>32</v>
      </c>
      <c r="F1811" s="1" t="s">
        <v>7242</v>
      </c>
      <c r="G1811" s="12">
        <v>2017</v>
      </c>
      <c r="H1811" s="4" t="str">
        <f ca="1">IF(Table1[[#This Row],[release_year]]&gt;YEAR(TODAY()) - 50,"Yes", "No")</f>
        <v>Yes</v>
      </c>
      <c r="I1811" s="1" t="s">
        <v>132</v>
      </c>
      <c r="J1811" s="1" t="str">
        <f>IF(Table1[[#This Row],[age_certification]] = "","Not Rated",Table1[[#This Row],[age_certification]])</f>
        <v>TV-MA</v>
      </c>
      <c r="K1811" s="18">
        <v>27</v>
      </c>
      <c r="L1811" s="9" t="s">
        <v>7243</v>
      </c>
      <c r="M1811" s="11">
        <v>6.9</v>
      </c>
      <c r="N1811" s="12">
        <v>8502</v>
      </c>
      <c r="O1811" t="str">
        <f>IF(Table1[[#This Row],[imdb_votes]]&gt;100000, "popular", "not popular")</f>
        <v>not popular</v>
      </c>
    </row>
    <row r="1812" spans="1:15" ht="15.75" customHeight="1" x14ac:dyDescent="0.3">
      <c r="A1812" s="1">
        <v>1810</v>
      </c>
      <c r="B1812" s="1" t="s">
        <v>7244</v>
      </c>
      <c r="C1812" s="1" t="s">
        <v>7245</v>
      </c>
      <c r="D1812" s="1" t="str">
        <f>TRIM(CLEAN(Table1[[#This Row],[title]]))</f>
        <v>Abducted in Plain Sight</v>
      </c>
      <c r="E1812" s="1" t="s">
        <v>13</v>
      </c>
      <c r="F1812" s="1" t="s">
        <v>7246</v>
      </c>
      <c r="G1812" s="12">
        <v>2018</v>
      </c>
      <c r="H1812" s="4" t="str">
        <f ca="1">IF(Table1[[#This Row],[release_year]]&gt;YEAR(TODAY()) - 50,"Yes", "No")</f>
        <v>Yes</v>
      </c>
      <c r="I1812" s="1" t="s">
        <v>43</v>
      </c>
      <c r="J1812" s="1" t="str">
        <f>IF(Table1[[#This Row],[age_certification]] = "","Not Rated",Table1[[#This Row],[age_certification]])</f>
        <v>G</v>
      </c>
      <c r="K1812" s="18">
        <v>91</v>
      </c>
      <c r="L1812" s="9" t="s">
        <v>7247</v>
      </c>
      <c r="M1812" s="11">
        <v>6.8</v>
      </c>
      <c r="N1812" s="12">
        <v>18165</v>
      </c>
      <c r="O1812" t="str">
        <f>IF(Table1[[#This Row],[imdb_votes]]&gt;100000, "popular", "not popular")</f>
        <v>not popular</v>
      </c>
    </row>
    <row r="1813" spans="1:15" ht="15.75" customHeight="1" x14ac:dyDescent="0.3">
      <c r="A1813" s="1">
        <v>1811</v>
      </c>
      <c r="B1813" s="1" t="s">
        <v>7248</v>
      </c>
      <c r="C1813" s="1" t="s">
        <v>7249</v>
      </c>
      <c r="D1813" s="1" t="str">
        <f>TRIM(CLEAN(Table1[[#This Row],[title]]))</f>
        <v>Annabelle: Creation</v>
      </c>
      <c r="E1813" s="1" t="s">
        <v>13</v>
      </c>
      <c r="F1813" s="1" t="s">
        <v>7250</v>
      </c>
      <c r="G1813" s="12">
        <v>2017</v>
      </c>
      <c r="H1813" s="4" t="str">
        <f ca="1">IF(Table1[[#This Row],[release_year]]&gt;YEAR(TODAY()) - 50,"Yes", "No")</f>
        <v>Yes</v>
      </c>
      <c r="I1813" s="1" t="s">
        <v>15</v>
      </c>
      <c r="J1813" s="1" t="str">
        <f>IF(Table1[[#This Row],[age_certification]] = "","Not Rated",Table1[[#This Row],[age_certification]])</f>
        <v>R</v>
      </c>
      <c r="K1813" s="18">
        <v>110</v>
      </c>
      <c r="L1813" s="9" t="s">
        <v>7251</v>
      </c>
      <c r="M1813" s="11">
        <v>6.5</v>
      </c>
      <c r="N1813" s="12">
        <v>129883</v>
      </c>
      <c r="O1813" t="str">
        <f>IF(Table1[[#This Row],[imdb_votes]]&gt;100000, "popular", "not popular")</f>
        <v>popular</v>
      </c>
    </row>
    <row r="1814" spans="1:15" ht="15.75" customHeight="1" x14ac:dyDescent="0.3">
      <c r="A1814" s="1">
        <v>1812</v>
      </c>
      <c r="B1814" s="1" t="s">
        <v>7252</v>
      </c>
      <c r="C1814" s="1" t="s">
        <v>7253</v>
      </c>
      <c r="D1814" s="1" t="str">
        <f>TRIM(CLEAN(Table1[[#This Row],[title]]))</f>
        <v>Seven Seconds</v>
      </c>
      <c r="E1814" s="1" t="s">
        <v>32</v>
      </c>
      <c r="F1814" s="1" t="s">
        <v>7254</v>
      </c>
      <c r="G1814" s="12">
        <v>2018</v>
      </c>
      <c r="H1814" s="4" t="str">
        <f ca="1">IF(Table1[[#This Row],[release_year]]&gt;YEAR(TODAY()) - 50,"Yes", "No")</f>
        <v>Yes</v>
      </c>
      <c r="I1814" s="1" t="s">
        <v>132</v>
      </c>
      <c r="J1814" s="1" t="str">
        <f>IF(Table1[[#This Row],[age_certification]] = "","Not Rated",Table1[[#This Row],[age_certification]])</f>
        <v>TV-MA</v>
      </c>
      <c r="K1814" s="18">
        <v>62</v>
      </c>
      <c r="L1814" s="9" t="s">
        <v>7255</v>
      </c>
      <c r="M1814" s="11">
        <v>7.7</v>
      </c>
      <c r="N1814" s="12">
        <v>15323</v>
      </c>
      <c r="O1814" t="str">
        <f>IF(Table1[[#This Row],[imdb_votes]]&gt;100000, "popular", "not popular")</f>
        <v>not popular</v>
      </c>
    </row>
    <row r="1815" spans="1:15" ht="15.75" customHeight="1" x14ac:dyDescent="0.3">
      <c r="A1815" s="1">
        <v>1813</v>
      </c>
      <c r="B1815" s="1" t="s">
        <v>7256</v>
      </c>
      <c r="C1815" s="1" t="s">
        <v>7257</v>
      </c>
      <c r="D1815" s="1" t="str">
        <f>TRIM(CLEAN(Table1[[#This Row],[title]]))</f>
        <v>The Witch: Part 1. The Subversion</v>
      </c>
      <c r="E1815" s="1" t="s">
        <v>13</v>
      </c>
      <c r="F1815" s="1" t="s">
        <v>7258</v>
      </c>
      <c r="G1815" s="12">
        <v>2018</v>
      </c>
      <c r="H1815" s="4" t="str">
        <f ca="1">IF(Table1[[#This Row],[release_year]]&gt;YEAR(TODAY()) - 50,"Yes", "No")</f>
        <v>Yes</v>
      </c>
      <c r="I1815"/>
      <c r="J1815" t="str">
        <f>IF(Table1[[#This Row],[age_certification]] = "","Not Rated",Table1[[#This Row],[age_certification]])</f>
        <v>Not Rated</v>
      </c>
      <c r="K1815" s="18">
        <v>125</v>
      </c>
      <c r="L1815" s="9" t="s">
        <v>7259</v>
      </c>
      <c r="M1815" s="11">
        <v>7.1</v>
      </c>
      <c r="N1815" s="12">
        <v>9862</v>
      </c>
      <c r="O1815" t="str">
        <f>IF(Table1[[#This Row],[imdb_votes]]&gt;100000, "popular", "not popular")</f>
        <v>not popular</v>
      </c>
    </row>
    <row r="1816" spans="1:15" ht="15.75" customHeight="1" x14ac:dyDescent="0.3">
      <c r="A1816" s="1">
        <v>1814</v>
      </c>
      <c r="B1816" s="1" t="s">
        <v>7260</v>
      </c>
      <c r="C1816" s="1" t="s">
        <v>7261</v>
      </c>
      <c r="D1816" s="1" t="str">
        <f>TRIM(CLEAN(Table1[[#This Row],[title]]))</f>
        <v>Kodachrome</v>
      </c>
      <c r="E1816" s="1" t="s">
        <v>13</v>
      </c>
      <c r="F1816" s="1" t="s">
        <v>7262</v>
      </c>
      <c r="G1816" s="12">
        <v>2017</v>
      </c>
      <c r="H1816" s="4" t="str">
        <f ca="1">IF(Table1[[#This Row],[release_year]]&gt;YEAR(TODAY()) - 50,"Yes", "No")</f>
        <v>Yes</v>
      </c>
      <c r="I1816"/>
      <c r="J1816" t="str">
        <f>IF(Table1[[#This Row],[age_certification]] = "","Not Rated",Table1[[#This Row],[age_certification]])</f>
        <v>Not Rated</v>
      </c>
      <c r="K1816" s="18">
        <v>105</v>
      </c>
      <c r="L1816" s="9" t="s">
        <v>7263</v>
      </c>
      <c r="M1816" s="11">
        <v>6.8</v>
      </c>
      <c r="N1816" s="12">
        <v>16482</v>
      </c>
      <c r="O1816" t="str">
        <f>IF(Table1[[#This Row],[imdb_votes]]&gt;100000, "popular", "not popular")</f>
        <v>not popular</v>
      </c>
    </row>
    <row r="1817" spans="1:15" ht="15.75" customHeight="1" x14ac:dyDescent="0.3">
      <c r="A1817" s="1">
        <v>1815</v>
      </c>
      <c r="B1817" s="1" t="s">
        <v>7264</v>
      </c>
      <c r="C1817" s="1" t="s">
        <v>7265</v>
      </c>
      <c r="D1817" s="1" t="str">
        <f>TRIM(CLEAN(Table1[[#This Row],[title]]))</f>
        <v>Devilman Crybaby</v>
      </c>
      <c r="E1817" s="1" t="s">
        <v>32</v>
      </c>
      <c r="F1817" s="1" t="s">
        <v>7266</v>
      </c>
      <c r="G1817" s="12">
        <v>2018</v>
      </c>
      <c r="H1817" s="4" t="str">
        <f ca="1">IF(Table1[[#This Row],[release_year]]&gt;YEAR(TODAY()) - 50,"Yes", "No")</f>
        <v>Yes</v>
      </c>
      <c r="I1817" s="1" t="s">
        <v>132</v>
      </c>
      <c r="J1817" s="1" t="str">
        <f>IF(Table1[[#This Row],[age_certification]] = "","Not Rated",Table1[[#This Row],[age_certification]])</f>
        <v>TV-MA</v>
      </c>
      <c r="K1817" s="18">
        <v>25</v>
      </c>
      <c r="L1817" s="9" t="s">
        <v>7267</v>
      </c>
      <c r="M1817" s="11">
        <v>7.6</v>
      </c>
      <c r="N1817" s="12">
        <v>18575</v>
      </c>
      <c r="O1817" t="str">
        <f>IF(Table1[[#This Row],[imdb_votes]]&gt;100000, "popular", "not popular")</f>
        <v>not popular</v>
      </c>
    </row>
    <row r="1818" spans="1:15" ht="15.75" customHeight="1" x14ac:dyDescent="0.3">
      <c r="A1818" s="1">
        <v>1816</v>
      </c>
      <c r="B1818" s="1" t="s">
        <v>7268</v>
      </c>
      <c r="C1818" s="1" t="s">
        <v>7269</v>
      </c>
      <c r="D1818" s="1" t="str">
        <f>TRIM(CLEAN(Table1[[#This Row],[title]]))</f>
        <v>Calibre</v>
      </c>
      <c r="E1818" s="1" t="s">
        <v>13</v>
      </c>
      <c r="F1818" s="1" t="s">
        <v>7270</v>
      </c>
      <c r="G1818" s="12">
        <v>2018</v>
      </c>
      <c r="H1818" s="4" t="str">
        <f ca="1">IF(Table1[[#This Row],[release_year]]&gt;YEAR(TODAY()) - 50,"Yes", "No")</f>
        <v>Yes</v>
      </c>
      <c r="I1818"/>
      <c r="J1818" t="str">
        <f>IF(Table1[[#This Row],[age_certification]] = "","Not Rated",Table1[[#This Row],[age_certification]])</f>
        <v>Not Rated</v>
      </c>
      <c r="K1818" s="18">
        <v>101</v>
      </c>
      <c r="L1818" s="9" t="s">
        <v>7271</v>
      </c>
      <c r="M1818" s="11">
        <v>6.8</v>
      </c>
      <c r="N1818" s="12">
        <v>27622</v>
      </c>
      <c r="O1818" t="str">
        <f>IF(Table1[[#This Row],[imdb_votes]]&gt;100000, "popular", "not popular")</f>
        <v>not popular</v>
      </c>
    </row>
    <row r="1819" spans="1:15" ht="15.75" customHeight="1" x14ac:dyDescent="0.3">
      <c r="A1819" s="1">
        <v>1817</v>
      </c>
      <c r="B1819" s="1" t="s">
        <v>7272</v>
      </c>
      <c r="C1819" s="1" t="s">
        <v>7273</v>
      </c>
      <c r="D1819" s="1" t="str">
        <f>TRIM(CLEAN(Table1[[#This Row],[title]]))</f>
        <v>Oats Studios</v>
      </c>
      <c r="E1819" s="1" t="s">
        <v>32</v>
      </c>
      <c r="F1819" s="1" t="s">
        <v>7274</v>
      </c>
      <c r="G1819" s="12">
        <v>2017</v>
      </c>
      <c r="H1819" s="4" t="str">
        <f ca="1">IF(Table1[[#This Row],[release_year]]&gt;YEAR(TODAY()) - 50,"Yes", "No")</f>
        <v>Yes</v>
      </c>
      <c r="I1819" s="1" t="s">
        <v>132</v>
      </c>
      <c r="J1819" s="1" t="str">
        <f>IF(Table1[[#This Row],[age_certification]] = "","Not Rated",Table1[[#This Row],[age_certification]])</f>
        <v>TV-MA</v>
      </c>
      <c r="K1819" s="18">
        <v>6</v>
      </c>
      <c r="L1819" s="9" t="s">
        <v>7275</v>
      </c>
      <c r="M1819" s="11">
        <v>6.4</v>
      </c>
      <c r="N1819" s="12">
        <v>870</v>
      </c>
      <c r="O1819" t="str">
        <f>IF(Table1[[#This Row],[imdb_votes]]&gt;100000, "popular", "not popular")</f>
        <v>not popular</v>
      </c>
    </row>
    <row r="1820" spans="1:15" ht="15.75" customHeight="1" x14ac:dyDescent="0.3">
      <c r="A1820" s="1">
        <v>1818</v>
      </c>
      <c r="B1820" s="1" t="s">
        <v>7276</v>
      </c>
      <c r="C1820" s="1" t="s">
        <v>7277</v>
      </c>
      <c r="D1820" s="1" t="str">
        <f>TRIM(CLEAN(Table1[[#This Row],[title]]))</f>
        <v>Two Sentence Horror Stories</v>
      </c>
      <c r="E1820" s="1" t="s">
        <v>32</v>
      </c>
      <c r="F1820" s="1" t="s">
        <v>7278</v>
      </c>
      <c r="G1820" s="12">
        <v>2017</v>
      </c>
      <c r="H1820" s="4" t="str">
        <f ca="1">IF(Table1[[#This Row],[release_year]]&gt;YEAR(TODAY()) - 50,"Yes", "No")</f>
        <v>Yes</v>
      </c>
      <c r="I1820" s="1" t="s">
        <v>34</v>
      </c>
      <c r="J1820" s="1" t="str">
        <f>IF(Table1[[#This Row],[age_certification]] = "","Not Rated",Table1[[#This Row],[age_certification]])</f>
        <v>TV-14</v>
      </c>
      <c r="K1820" s="18">
        <v>22</v>
      </c>
      <c r="L1820" s="9" t="s">
        <v>7279</v>
      </c>
      <c r="M1820" s="11">
        <v>5.5</v>
      </c>
      <c r="N1820" s="12">
        <v>1841</v>
      </c>
      <c r="O1820" t="str">
        <f>IF(Table1[[#This Row],[imdb_votes]]&gt;100000, "popular", "not popular")</f>
        <v>not popular</v>
      </c>
    </row>
    <row r="1821" spans="1:15" ht="15.75" customHeight="1" x14ac:dyDescent="0.3">
      <c r="A1821" s="1">
        <v>1819</v>
      </c>
      <c r="B1821" s="1" t="s">
        <v>7280</v>
      </c>
      <c r="C1821" s="1" t="s">
        <v>7281</v>
      </c>
      <c r="D1821" s="1" t="str">
        <f>TRIM(CLEAN(Table1[[#This Row],[title]]))</f>
        <v>I Am Not Your Negro</v>
      </c>
      <c r="E1821" s="1" t="s">
        <v>13</v>
      </c>
      <c r="F1821" s="1" t="s">
        <v>7282</v>
      </c>
      <c r="G1821" s="12">
        <v>2017</v>
      </c>
      <c r="H1821" s="4" t="str">
        <f ca="1">IF(Table1[[#This Row],[release_year]]&gt;YEAR(TODAY()) - 50,"Yes", "No")</f>
        <v>Yes</v>
      </c>
      <c r="I1821" s="1" t="s">
        <v>15</v>
      </c>
      <c r="J1821" s="1" t="str">
        <f>IF(Table1[[#This Row],[age_certification]] = "","Not Rated",Table1[[#This Row],[age_certification]])</f>
        <v>R</v>
      </c>
      <c r="K1821" s="18">
        <v>93</v>
      </c>
      <c r="L1821" s="9" t="s">
        <v>7283</v>
      </c>
      <c r="M1821" s="11">
        <v>7.9</v>
      </c>
      <c r="N1821" s="12">
        <v>21632</v>
      </c>
      <c r="O1821" t="str">
        <f>IF(Table1[[#This Row],[imdb_votes]]&gt;100000, "popular", "not popular")</f>
        <v>not popular</v>
      </c>
    </row>
    <row r="1822" spans="1:15" ht="15.75" customHeight="1" x14ac:dyDescent="0.3">
      <c r="A1822" s="1">
        <v>1820</v>
      </c>
      <c r="B1822" s="1" t="s">
        <v>7284</v>
      </c>
      <c r="C1822" s="1" t="s">
        <v>7285</v>
      </c>
      <c r="D1822" s="1" t="str">
        <f>TRIM(CLEAN(Table1[[#This Row],[title]]))</f>
        <v>Black Spot</v>
      </c>
      <c r="E1822" s="1" t="s">
        <v>32</v>
      </c>
      <c r="F1822" s="1" t="s">
        <v>7286</v>
      </c>
      <c r="G1822" s="12">
        <v>2017</v>
      </c>
      <c r="H1822" s="4" t="str">
        <f ca="1">IF(Table1[[#This Row],[release_year]]&gt;YEAR(TODAY()) - 50,"Yes", "No")</f>
        <v>Yes</v>
      </c>
      <c r="I1822" s="1" t="s">
        <v>132</v>
      </c>
      <c r="J1822" s="1" t="str">
        <f>IF(Table1[[#This Row],[age_certification]] = "","Not Rated",Table1[[#This Row],[age_certification]])</f>
        <v>TV-MA</v>
      </c>
      <c r="K1822" s="18">
        <v>55</v>
      </c>
      <c r="L1822" s="9" t="s">
        <v>7287</v>
      </c>
      <c r="M1822" s="11">
        <v>7.4</v>
      </c>
      <c r="N1822" s="12">
        <v>10705</v>
      </c>
      <c r="O1822" t="str">
        <f>IF(Table1[[#This Row],[imdb_votes]]&gt;100000, "popular", "not popular")</f>
        <v>not popular</v>
      </c>
    </row>
    <row r="1823" spans="1:15" ht="15.75" customHeight="1" x14ac:dyDescent="0.3">
      <c r="A1823" s="1">
        <v>1821</v>
      </c>
      <c r="B1823" s="1" t="s">
        <v>7288</v>
      </c>
      <c r="C1823" s="1" t="s">
        <v>7289</v>
      </c>
      <c r="D1823" s="1" t="str">
        <f>TRIM(CLEAN(Table1[[#This Row],[title]]))</f>
        <v>Rust Valley Restorers</v>
      </c>
      <c r="E1823" s="1" t="s">
        <v>32</v>
      </c>
      <c r="F1823" s="1" t="s">
        <v>7290</v>
      </c>
      <c r="G1823" s="12">
        <v>2018</v>
      </c>
      <c r="H1823" s="4" t="str">
        <f ca="1">IF(Table1[[#This Row],[release_year]]&gt;YEAR(TODAY()) - 50,"Yes", "No")</f>
        <v>Yes</v>
      </c>
      <c r="I1823" s="1" t="s">
        <v>34</v>
      </c>
      <c r="J1823" s="1" t="str">
        <f>IF(Table1[[#This Row],[age_certification]] = "","Not Rated",Table1[[#This Row],[age_certification]])</f>
        <v>TV-14</v>
      </c>
      <c r="K1823" s="18">
        <v>45</v>
      </c>
      <c r="L1823" s="9" t="s">
        <v>7291</v>
      </c>
      <c r="M1823" s="11">
        <v>7.8</v>
      </c>
      <c r="N1823" s="12">
        <v>2732</v>
      </c>
      <c r="O1823" t="str">
        <f>IF(Table1[[#This Row],[imdb_votes]]&gt;100000, "popular", "not popular")</f>
        <v>not popular</v>
      </c>
    </row>
    <row r="1824" spans="1:15" ht="15.75" customHeight="1" x14ac:dyDescent="0.3">
      <c r="A1824" s="1">
        <v>1822</v>
      </c>
      <c r="B1824" s="1" t="s">
        <v>7292</v>
      </c>
      <c r="C1824" s="1" t="s">
        <v>7293</v>
      </c>
      <c r="D1824" s="1" t="str">
        <f>TRIM(CLEAN(Table1[[#This Row],[title]]))</f>
        <v>Bird Box</v>
      </c>
      <c r="E1824" s="1" t="s">
        <v>13</v>
      </c>
      <c r="F1824" s="1" t="s">
        <v>7294</v>
      </c>
      <c r="G1824" s="12">
        <v>2018</v>
      </c>
      <c r="H1824" s="4" t="str">
        <f ca="1">IF(Table1[[#This Row],[release_year]]&gt;YEAR(TODAY()) - 50,"Yes", "No")</f>
        <v>Yes</v>
      </c>
      <c r="I1824" s="1" t="s">
        <v>15</v>
      </c>
      <c r="J1824" s="1" t="str">
        <f>IF(Table1[[#This Row],[age_certification]] = "","Not Rated",Table1[[#This Row],[age_certification]])</f>
        <v>R</v>
      </c>
      <c r="K1824" s="18">
        <v>124</v>
      </c>
      <c r="L1824" s="9" t="s">
        <v>7295</v>
      </c>
      <c r="M1824" s="11">
        <v>6.6</v>
      </c>
      <c r="N1824" s="12">
        <v>325194</v>
      </c>
      <c r="O1824" t="str">
        <f>IF(Table1[[#This Row],[imdb_votes]]&gt;100000, "popular", "not popular")</f>
        <v>popular</v>
      </c>
    </row>
    <row r="1825" spans="1:15" ht="15.75" customHeight="1" x14ac:dyDescent="0.3">
      <c r="A1825" s="1">
        <v>1823</v>
      </c>
      <c r="B1825" s="1" t="s">
        <v>7296</v>
      </c>
      <c r="C1825" s="1" t="s">
        <v>7297</v>
      </c>
      <c r="D1825" s="1" t="str">
        <f>TRIM(CLEAN(Table1[[#This Row],[title]]))</f>
        <v>Everything Sucks!</v>
      </c>
      <c r="E1825" s="1" t="s">
        <v>32</v>
      </c>
      <c r="F1825" s="1" t="s">
        <v>7298</v>
      </c>
      <c r="G1825" s="12">
        <v>2018</v>
      </c>
      <c r="H1825" s="4" t="str">
        <f ca="1">IF(Table1[[#This Row],[release_year]]&gt;YEAR(TODAY()) - 50,"Yes", "No")</f>
        <v>Yes</v>
      </c>
      <c r="I1825" s="1" t="s">
        <v>34</v>
      </c>
      <c r="J1825" s="1" t="str">
        <f>IF(Table1[[#This Row],[age_certification]] = "","Not Rated",Table1[[#This Row],[age_certification]])</f>
        <v>TV-14</v>
      </c>
      <c r="K1825" s="18">
        <v>24</v>
      </c>
      <c r="L1825" s="9" t="s">
        <v>7299</v>
      </c>
      <c r="M1825" s="11">
        <v>7.5</v>
      </c>
      <c r="N1825" s="12">
        <v>18023</v>
      </c>
      <c r="O1825" t="str">
        <f>IF(Table1[[#This Row],[imdb_votes]]&gt;100000, "popular", "not popular")</f>
        <v>not popular</v>
      </c>
    </row>
    <row r="1826" spans="1:15" ht="15.75" customHeight="1" x14ac:dyDescent="0.3">
      <c r="A1826" s="1">
        <v>1824</v>
      </c>
      <c r="B1826" s="1" t="s">
        <v>7300</v>
      </c>
      <c r="C1826" s="1" t="s">
        <v>7301</v>
      </c>
      <c r="D1826" s="1" t="str">
        <f>TRIM(CLEAN(Table1[[#This Row],[title]]))</f>
        <v>The Zookeeper's Wife</v>
      </c>
      <c r="E1826" s="1" t="s">
        <v>13</v>
      </c>
      <c r="F1826" s="1" t="s">
        <v>7302</v>
      </c>
      <c r="G1826" s="12">
        <v>2017</v>
      </c>
      <c r="H1826" s="4" t="str">
        <f ca="1">IF(Table1[[#This Row],[release_year]]&gt;YEAR(TODAY()) - 50,"Yes", "No")</f>
        <v>Yes</v>
      </c>
      <c r="I1826" s="1" t="s">
        <v>56</v>
      </c>
      <c r="J1826" s="1" t="str">
        <f>IF(Table1[[#This Row],[age_certification]] = "","Not Rated",Table1[[#This Row],[age_certification]])</f>
        <v>PG-13</v>
      </c>
      <c r="K1826" s="18">
        <v>122</v>
      </c>
      <c r="L1826" s="9" t="s">
        <v>7303</v>
      </c>
      <c r="M1826" s="11">
        <v>7</v>
      </c>
      <c r="N1826" s="12">
        <v>42808</v>
      </c>
      <c r="O1826" t="str">
        <f>IF(Table1[[#This Row],[imdb_votes]]&gt;100000, "popular", "not popular")</f>
        <v>not popular</v>
      </c>
    </row>
    <row r="1827" spans="1:15" ht="15.75" customHeight="1" x14ac:dyDescent="0.3">
      <c r="A1827" s="1">
        <v>1825</v>
      </c>
      <c r="B1827" s="1" t="s">
        <v>7304</v>
      </c>
      <c r="C1827" s="1" t="s">
        <v>7305</v>
      </c>
      <c r="D1827" s="1" t="str">
        <f>TRIM(CLEAN(Table1[[#This Row],[title]]))</f>
        <v>Bad Blood</v>
      </c>
      <c r="E1827" s="1" t="s">
        <v>32</v>
      </c>
      <c r="F1827" s="1" t="s">
        <v>7306</v>
      </c>
      <c r="G1827" s="12">
        <v>2017</v>
      </c>
      <c r="H1827" s="4" t="str">
        <f ca="1">IF(Table1[[#This Row],[release_year]]&gt;YEAR(TODAY()) - 50,"Yes", "No")</f>
        <v>Yes</v>
      </c>
      <c r="I1827" s="1" t="s">
        <v>34</v>
      </c>
      <c r="J1827" s="1" t="str">
        <f>IF(Table1[[#This Row],[age_certification]] = "","Not Rated",Table1[[#This Row],[age_certification]])</f>
        <v>TV-14</v>
      </c>
      <c r="K1827" s="18">
        <v>46</v>
      </c>
      <c r="L1827" s="9" t="s">
        <v>7307</v>
      </c>
      <c r="M1827" s="11">
        <v>7.5</v>
      </c>
      <c r="N1827" s="12">
        <v>9593</v>
      </c>
      <c r="O1827" t="str">
        <f>IF(Table1[[#This Row],[imdb_votes]]&gt;100000, "popular", "not popular")</f>
        <v>not popular</v>
      </c>
    </row>
    <row r="1828" spans="1:15" ht="15.75" customHeight="1" x14ac:dyDescent="0.3">
      <c r="A1828" s="1">
        <v>1826</v>
      </c>
      <c r="B1828" s="1" t="s">
        <v>7308</v>
      </c>
      <c r="C1828" s="1" t="s">
        <v>7309</v>
      </c>
      <c r="D1828" s="1" t="str">
        <f>TRIM(CLEAN(Table1[[#This Row],[title]]))</f>
        <v>Five Came Back</v>
      </c>
      <c r="E1828" s="1" t="s">
        <v>32</v>
      </c>
      <c r="F1828" s="1" t="s">
        <v>7310</v>
      </c>
      <c r="G1828" s="12">
        <v>2017</v>
      </c>
      <c r="H1828" s="4" t="str">
        <f ca="1">IF(Table1[[#This Row],[release_year]]&gt;YEAR(TODAY()) - 50,"Yes", "No")</f>
        <v>Yes</v>
      </c>
      <c r="I1828" s="1" t="s">
        <v>132</v>
      </c>
      <c r="J1828" s="1" t="str">
        <f>IF(Table1[[#This Row],[age_certification]] = "","Not Rated",Table1[[#This Row],[age_certification]])</f>
        <v>TV-MA</v>
      </c>
      <c r="K1828" s="18">
        <v>65</v>
      </c>
      <c r="L1828" s="9" t="s">
        <v>7311</v>
      </c>
      <c r="M1828" s="11">
        <v>8.3000000000000007</v>
      </c>
      <c r="N1828" s="12">
        <v>4600</v>
      </c>
      <c r="O1828" t="str">
        <f>IF(Table1[[#This Row],[imdb_votes]]&gt;100000, "popular", "not popular")</f>
        <v>not popular</v>
      </c>
    </row>
    <row r="1829" spans="1:15" ht="15.75" customHeight="1" x14ac:dyDescent="0.3">
      <c r="A1829" s="1">
        <v>1827</v>
      </c>
      <c r="B1829" s="1" t="s">
        <v>7312</v>
      </c>
      <c r="C1829" s="1" t="s">
        <v>7313</v>
      </c>
      <c r="D1829" s="1" t="str">
        <f>TRIM(CLEAN(Table1[[#This Row],[title]]))</f>
        <v>Outlaw King</v>
      </c>
      <c r="E1829" s="1" t="s">
        <v>13</v>
      </c>
      <c r="F1829" s="1" t="s">
        <v>7314</v>
      </c>
      <c r="G1829" s="12">
        <v>2018</v>
      </c>
      <c r="H1829" s="4" t="str">
        <f ca="1">IF(Table1[[#This Row],[release_year]]&gt;YEAR(TODAY()) - 50,"Yes", "No")</f>
        <v>Yes</v>
      </c>
      <c r="I1829" s="1" t="s">
        <v>15</v>
      </c>
      <c r="J1829" s="1" t="str">
        <f>IF(Table1[[#This Row],[age_certification]] = "","Not Rated",Table1[[#This Row],[age_certification]])</f>
        <v>R</v>
      </c>
      <c r="K1829" s="18">
        <v>121</v>
      </c>
      <c r="L1829" s="9" t="s">
        <v>7315</v>
      </c>
      <c r="M1829" s="11">
        <v>6.9</v>
      </c>
      <c r="N1829" s="12">
        <v>69834</v>
      </c>
      <c r="O1829" t="str">
        <f>IF(Table1[[#This Row],[imdb_votes]]&gt;100000, "popular", "not popular")</f>
        <v>not popular</v>
      </c>
    </row>
    <row r="1830" spans="1:15" ht="15.75" customHeight="1" x14ac:dyDescent="0.3">
      <c r="A1830" s="1">
        <v>1828</v>
      </c>
      <c r="B1830" s="1" t="s">
        <v>7316</v>
      </c>
      <c r="C1830" s="1" t="s">
        <v>7317</v>
      </c>
      <c r="D1830" s="1" t="str">
        <f>TRIM(CLEAN(Table1[[#This Row],[title]]))</f>
        <v>Queer Eye</v>
      </c>
      <c r="E1830" s="1" t="s">
        <v>32</v>
      </c>
      <c r="F1830" s="1" t="s">
        <v>7318</v>
      </c>
      <c r="G1830" s="12">
        <v>2018</v>
      </c>
      <c r="H1830" s="4" t="str">
        <f ca="1">IF(Table1[[#This Row],[release_year]]&gt;YEAR(TODAY()) - 50,"Yes", "No")</f>
        <v>Yes</v>
      </c>
      <c r="I1830" s="1" t="s">
        <v>34</v>
      </c>
      <c r="J1830" s="1" t="str">
        <f>IF(Table1[[#This Row],[age_certification]] = "","Not Rated",Table1[[#This Row],[age_certification]])</f>
        <v>TV-14</v>
      </c>
      <c r="K1830" s="18">
        <v>47</v>
      </c>
      <c r="L1830" s="9" t="s">
        <v>7319</v>
      </c>
      <c r="M1830" s="11">
        <v>8.5</v>
      </c>
      <c r="N1830" s="12">
        <v>18147</v>
      </c>
      <c r="O1830" t="str">
        <f>IF(Table1[[#This Row],[imdb_votes]]&gt;100000, "popular", "not popular")</f>
        <v>not popular</v>
      </c>
    </row>
    <row r="1831" spans="1:15" ht="15.75" customHeight="1" x14ac:dyDescent="0.3">
      <c r="A1831" s="1">
        <v>1829</v>
      </c>
      <c r="B1831" s="1" t="s">
        <v>7320</v>
      </c>
      <c r="C1831" s="1" t="s">
        <v>7321</v>
      </c>
      <c r="D1831" s="1" t="str">
        <f>TRIM(CLEAN(Table1[[#This Row],[title]]))</f>
        <v>Veronica</v>
      </c>
      <c r="E1831" s="1" t="s">
        <v>13</v>
      </c>
      <c r="F1831" s="1" t="s">
        <v>7322</v>
      </c>
      <c r="G1831" s="12">
        <v>2017</v>
      </c>
      <c r="H1831" s="4" t="str">
        <f ca="1">IF(Table1[[#This Row],[release_year]]&gt;YEAR(TODAY()) - 50,"Yes", "No")</f>
        <v>Yes</v>
      </c>
      <c r="I1831" s="1" t="s">
        <v>15</v>
      </c>
      <c r="J1831" s="1" t="str">
        <f>IF(Table1[[#This Row],[age_certification]] = "","Not Rated",Table1[[#This Row],[age_certification]])</f>
        <v>R</v>
      </c>
      <c r="K1831" s="18">
        <v>105</v>
      </c>
      <c r="L1831" s="9" t="s">
        <v>7323</v>
      </c>
      <c r="M1831" s="11">
        <v>6.2</v>
      </c>
      <c r="N1831" s="12">
        <v>40254</v>
      </c>
      <c r="O1831" t="str">
        <f>IF(Table1[[#This Row],[imdb_votes]]&gt;100000, "popular", "not popular")</f>
        <v>not popular</v>
      </c>
    </row>
    <row r="1832" spans="1:15" ht="15.75" customHeight="1" x14ac:dyDescent="0.3">
      <c r="A1832" s="1">
        <v>1830</v>
      </c>
      <c r="B1832" s="1" t="s">
        <v>7324</v>
      </c>
      <c r="C1832" s="1" t="s">
        <v>7325</v>
      </c>
      <c r="D1832" s="1" t="str">
        <f>TRIM(CLEAN(Table1[[#This Row],[title]]))</f>
        <v>James Acaster: Repertoire</v>
      </c>
      <c r="E1832" s="1" t="s">
        <v>32</v>
      </c>
      <c r="F1832" s="1" t="s">
        <v>7326</v>
      </c>
      <c r="G1832" s="12">
        <v>2018</v>
      </c>
      <c r="H1832" s="4" t="str">
        <f ca="1">IF(Table1[[#This Row],[release_year]]&gt;YEAR(TODAY()) - 50,"Yes", "No")</f>
        <v>Yes</v>
      </c>
      <c r="I1832" s="1" t="s">
        <v>34</v>
      </c>
      <c r="J1832" s="1" t="str">
        <f>IF(Table1[[#This Row],[age_certification]] = "","Not Rated",Table1[[#This Row],[age_certification]])</f>
        <v>TV-14</v>
      </c>
      <c r="K1832" s="18">
        <v>52</v>
      </c>
      <c r="L1832" s="9" t="s">
        <v>7327</v>
      </c>
      <c r="M1832" s="11">
        <v>8.4</v>
      </c>
      <c r="N1832" s="12">
        <v>3545</v>
      </c>
      <c r="O1832" t="str">
        <f>IF(Table1[[#This Row],[imdb_votes]]&gt;100000, "popular", "not popular")</f>
        <v>not popular</v>
      </c>
    </row>
    <row r="1833" spans="1:15" ht="15.75" customHeight="1" x14ac:dyDescent="0.3">
      <c r="A1833" s="1">
        <v>1831</v>
      </c>
      <c r="B1833" s="1" t="s">
        <v>7328</v>
      </c>
      <c r="C1833" s="1" t="s">
        <v>7329</v>
      </c>
      <c r="D1833" s="1" t="str">
        <f>TRIM(CLEAN(Table1[[#This Row],[title]]))</f>
        <v>The Keepers</v>
      </c>
      <c r="E1833" s="1" t="s">
        <v>32</v>
      </c>
      <c r="F1833" s="1" t="s">
        <v>7330</v>
      </c>
      <c r="G1833" s="12">
        <v>2017</v>
      </c>
      <c r="H1833" s="4" t="str">
        <f ca="1">IF(Table1[[#This Row],[release_year]]&gt;YEAR(TODAY()) - 50,"Yes", "No")</f>
        <v>Yes</v>
      </c>
      <c r="I1833" s="1" t="s">
        <v>132</v>
      </c>
      <c r="J1833" s="1" t="str">
        <f>IF(Table1[[#This Row],[age_certification]] = "","Not Rated",Table1[[#This Row],[age_certification]])</f>
        <v>TV-MA</v>
      </c>
      <c r="K1833" s="18">
        <v>56</v>
      </c>
      <c r="L1833" s="9" t="s">
        <v>7331</v>
      </c>
      <c r="M1833" s="11">
        <v>7.6</v>
      </c>
      <c r="N1833" s="12">
        <v>14</v>
      </c>
      <c r="O1833" t="str">
        <f>IF(Table1[[#This Row],[imdb_votes]]&gt;100000, "popular", "not popular")</f>
        <v>not popular</v>
      </c>
    </row>
    <row r="1834" spans="1:15" ht="15.75" customHeight="1" x14ac:dyDescent="0.3">
      <c r="A1834" s="1">
        <v>1832</v>
      </c>
      <c r="B1834" s="1" t="s">
        <v>7332</v>
      </c>
      <c r="C1834" s="1" t="s">
        <v>7333</v>
      </c>
      <c r="D1834" s="1" t="str">
        <f>TRIM(CLEAN(Table1[[#This Row],[title]]))</f>
        <v>Beirut</v>
      </c>
      <c r="E1834" s="1" t="s">
        <v>13</v>
      </c>
      <c r="F1834" s="1" t="s">
        <v>7334</v>
      </c>
      <c r="G1834" s="12">
        <v>2018</v>
      </c>
      <c r="H1834" s="4" t="str">
        <f ca="1">IF(Table1[[#This Row],[release_year]]&gt;YEAR(TODAY()) - 50,"Yes", "No")</f>
        <v>Yes</v>
      </c>
      <c r="I1834" s="1" t="s">
        <v>15</v>
      </c>
      <c r="J1834" s="1" t="str">
        <f>IF(Table1[[#This Row],[age_certification]] = "","Not Rated",Table1[[#This Row],[age_certification]])</f>
        <v>R</v>
      </c>
      <c r="K1834" s="18">
        <v>109</v>
      </c>
      <c r="L1834" s="9" t="s">
        <v>7335</v>
      </c>
      <c r="M1834" s="11">
        <v>6.4</v>
      </c>
      <c r="N1834" s="12">
        <v>21843</v>
      </c>
      <c r="O1834" t="str">
        <f>IF(Table1[[#This Row],[imdb_votes]]&gt;100000, "popular", "not popular")</f>
        <v>not popular</v>
      </c>
    </row>
    <row r="1835" spans="1:15" ht="15.75" customHeight="1" x14ac:dyDescent="0.3">
      <c r="A1835" s="1">
        <v>1833</v>
      </c>
      <c r="B1835" s="1" t="s">
        <v>7336</v>
      </c>
      <c r="C1835" s="1" t="s">
        <v>7337</v>
      </c>
      <c r="D1835" s="1" t="str">
        <f>TRIM(CLEAN(Table1[[#This Row],[title]]))</f>
        <v>The Night Comes for Us</v>
      </c>
      <c r="E1835" s="1" t="s">
        <v>13</v>
      </c>
      <c r="F1835" s="1" t="s">
        <v>7338</v>
      </c>
      <c r="G1835" s="12">
        <v>2018</v>
      </c>
      <c r="H1835" s="4" t="str">
        <f ca="1">IF(Table1[[#This Row],[release_year]]&gt;YEAR(TODAY()) - 50,"Yes", "No")</f>
        <v>Yes</v>
      </c>
      <c r="I1835" s="1" t="s">
        <v>15</v>
      </c>
      <c r="J1835" s="1" t="str">
        <f>IF(Table1[[#This Row],[age_certification]] = "","Not Rated",Table1[[#This Row],[age_certification]])</f>
        <v>R</v>
      </c>
      <c r="K1835" s="18">
        <v>121</v>
      </c>
      <c r="L1835" s="9" t="s">
        <v>7339</v>
      </c>
      <c r="M1835" s="11">
        <v>6.9</v>
      </c>
      <c r="N1835" s="12">
        <v>25500</v>
      </c>
      <c r="O1835" t="str">
        <f>IF(Table1[[#This Row],[imdb_votes]]&gt;100000, "popular", "not popular")</f>
        <v>not popular</v>
      </c>
    </row>
    <row r="1836" spans="1:15" ht="15.75" customHeight="1" x14ac:dyDescent="0.3">
      <c r="A1836" s="1">
        <v>1834</v>
      </c>
      <c r="B1836" s="1" t="s">
        <v>7340</v>
      </c>
      <c r="C1836" s="1" t="s">
        <v>7341</v>
      </c>
      <c r="D1836" s="1" t="str">
        <f>TRIM(CLEAN(Table1[[#This Row],[title]]))</f>
        <v>13 Reasons Why</v>
      </c>
      <c r="E1836" s="1" t="s">
        <v>32</v>
      </c>
      <c r="F1836" s="1" t="s">
        <v>7342</v>
      </c>
      <c r="G1836" s="12">
        <v>2017</v>
      </c>
      <c r="H1836" s="4" t="str">
        <f ca="1">IF(Table1[[#This Row],[release_year]]&gt;YEAR(TODAY()) - 50,"Yes", "No")</f>
        <v>Yes</v>
      </c>
      <c r="I1836" s="1" t="s">
        <v>132</v>
      </c>
      <c r="J1836" s="1" t="str">
        <f>IF(Table1[[#This Row],[age_certification]] = "","Not Rated",Table1[[#This Row],[age_certification]])</f>
        <v>TV-MA</v>
      </c>
      <c r="K1836" s="18">
        <v>58</v>
      </c>
      <c r="L1836" s="9" t="s">
        <v>7343</v>
      </c>
      <c r="M1836" s="11">
        <v>7.5</v>
      </c>
      <c r="N1836" s="12">
        <v>282373</v>
      </c>
      <c r="O1836" t="str">
        <f>IF(Table1[[#This Row],[imdb_votes]]&gt;100000, "popular", "not popular")</f>
        <v>popular</v>
      </c>
    </row>
    <row r="1837" spans="1:15" ht="15.75" customHeight="1" x14ac:dyDescent="0.3">
      <c r="A1837" s="1">
        <v>1835</v>
      </c>
      <c r="B1837" s="1" t="s">
        <v>7344</v>
      </c>
      <c r="C1837" s="1" t="s">
        <v>7345</v>
      </c>
      <c r="D1837" s="1" t="str">
        <f>TRIM(CLEAN(Table1[[#This Row],[title]]))</f>
        <v>Pine Gap</v>
      </c>
      <c r="E1837" s="1" t="s">
        <v>32</v>
      </c>
      <c r="F1837" s="1" t="s">
        <v>7346</v>
      </c>
      <c r="G1837" s="12">
        <v>2018</v>
      </c>
      <c r="H1837" s="4" t="str">
        <f ca="1">IF(Table1[[#This Row],[release_year]]&gt;YEAR(TODAY()) - 50,"Yes", "No")</f>
        <v>Yes</v>
      </c>
      <c r="I1837" s="1" t="s">
        <v>132</v>
      </c>
      <c r="J1837" s="1" t="str">
        <f>IF(Table1[[#This Row],[age_certification]] = "","Not Rated",Table1[[#This Row],[age_certification]])</f>
        <v>TV-MA</v>
      </c>
      <c r="K1837" s="18">
        <v>56</v>
      </c>
      <c r="L1837" s="9" t="s">
        <v>7347</v>
      </c>
      <c r="M1837" s="11">
        <v>7.2</v>
      </c>
      <c r="N1837" s="12">
        <v>4772</v>
      </c>
      <c r="O1837" t="str">
        <f>IF(Table1[[#This Row],[imdb_votes]]&gt;100000, "popular", "not popular")</f>
        <v>not popular</v>
      </c>
    </row>
    <row r="1838" spans="1:15" ht="15.75" customHeight="1" x14ac:dyDescent="0.3">
      <c r="A1838" s="1">
        <v>1836</v>
      </c>
      <c r="B1838" s="1" t="s">
        <v>7348</v>
      </c>
      <c r="C1838" s="1" t="s">
        <v>7349</v>
      </c>
      <c r="D1838" s="1" t="str">
        <f>TRIM(CLEAN(Table1[[#This Row],[title]]))</f>
        <v>Destination Wedding</v>
      </c>
      <c r="E1838" s="1" t="s">
        <v>13</v>
      </c>
      <c r="F1838" s="1" t="s">
        <v>7350</v>
      </c>
      <c r="G1838" s="12">
        <v>2018</v>
      </c>
      <c r="H1838" s="4" t="str">
        <f ca="1">IF(Table1[[#This Row],[release_year]]&gt;YEAR(TODAY()) - 50,"Yes", "No")</f>
        <v>Yes</v>
      </c>
      <c r="I1838" s="1" t="s">
        <v>15</v>
      </c>
      <c r="J1838" s="1" t="str">
        <f>IF(Table1[[#This Row],[age_certification]] = "","Not Rated",Table1[[#This Row],[age_certification]])</f>
        <v>R</v>
      </c>
      <c r="K1838" s="18">
        <v>84</v>
      </c>
      <c r="L1838" s="9" t="s">
        <v>7351</v>
      </c>
      <c r="M1838" s="11">
        <v>6</v>
      </c>
      <c r="N1838" s="12">
        <v>28933</v>
      </c>
      <c r="O1838" t="str">
        <f>IF(Table1[[#This Row],[imdb_votes]]&gt;100000, "popular", "not popular")</f>
        <v>not popular</v>
      </c>
    </row>
    <row r="1839" spans="1:15" ht="15.75" customHeight="1" x14ac:dyDescent="0.3">
      <c r="A1839" s="1">
        <v>1837</v>
      </c>
      <c r="B1839" s="1" t="s">
        <v>7352</v>
      </c>
      <c r="C1839" s="1" t="s">
        <v>7353</v>
      </c>
      <c r="D1839" s="1" t="str">
        <f>TRIM(CLEAN(Table1[[#This Row],[title]]))</f>
        <v>Nightflyers</v>
      </c>
      <c r="E1839" s="1" t="s">
        <v>32</v>
      </c>
      <c r="F1839" s="1" t="s">
        <v>7354</v>
      </c>
      <c r="G1839" s="12">
        <v>2018</v>
      </c>
      <c r="H1839" s="4" t="str">
        <f ca="1">IF(Table1[[#This Row],[release_year]]&gt;YEAR(TODAY()) - 50,"Yes", "No")</f>
        <v>Yes</v>
      </c>
      <c r="I1839" s="1" t="s">
        <v>132</v>
      </c>
      <c r="J1839" s="1" t="str">
        <f>IF(Table1[[#This Row],[age_certification]] = "","Not Rated",Table1[[#This Row],[age_certification]])</f>
        <v>TV-MA</v>
      </c>
      <c r="K1839" s="18">
        <v>44</v>
      </c>
      <c r="L1839" s="9" t="s">
        <v>7355</v>
      </c>
      <c r="M1839" s="11">
        <v>5.8</v>
      </c>
      <c r="N1839" s="12">
        <v>13103</v>
      </c>
      <c r="O1839" t="str">
        <f>IF(Table1[[#This Row],[imdb_votes]]&gt;100000, "popular", "not popular")</f>
        <v>not popular</v>
      </c>
    </row>
    <row r="1840" spans="1:15" ht="15.75" customHeight="1" x14ac:dyDescent="0.3">
      <c r="A1840" s="1">
        <v>1838</v>
      </c>
      <c r="B1840" s="1" t="s">
        <v>7356</v>
      </c>
      <c r="C1840" s="1" t="s">
        <v>7357</v>
      </c>
      <c r="D1840" s="1" t="str">
        <f>TRIM(CLEAN(Table1[[#This Row],[title]]))</f>
        <v>Cam</v>
      </c>
      <c r="E1840" s="1" t="s">
        <v>13</v>
      </c>
      <c r="F1840" s="1" t="s">
        <v>7358</v>
      </c>
      <c r="G1840" s="12">
        <v>2018</v>
      </c>
      <c r="H1840" s="4" t="str">
        <f ca="1">IF(Table1[[#This Row],[release_year]]&gt;YEAR(TODAY()) - 50,"Yes", "No")</f>
        <v>Yes</v>
      </c>
      <c r="I1840"/>
      <c r="J1840" t="str">
        <f>IF(Table1[[#This Row],[age_certification]] = "","Not Rated",Table1[[#This Row],[age_certification]])</f>
        <v>Not Rated</v>
      </c>
      <c r="K1840" s="18">
        <v>95</v>
      </c>
      <c r="L1840" s="9" t="s">
        <v>7359</v>
      </c>
      <c r="M1840" s="11">
        <v>5.9</v>
      </c>
      <c r="N1840" s="12">
        <v>31042</v>
      </c>
      <c r="O1840" t="str">
        <f>IF(Table1[[#This Row],[imdb_votes]]&gt;100000, "popular", "not popular")</f>
        <v>not popular</v>
      </c>
    </row>
    <row r="1841" spans="1:15" ht="15.75" customHeight="1" x14ac:dyDescent="0.3">
      <c r="A1841" s="1">
        <v>1839</v>
      </c>
      <c r="B1841" s="1" t="s">
        <v>7360</v>
      </c>
      <c r="C1841" s="1" t="s">
        <v>7361</v>
      </c>
      <c r="D1841" s="1" t="str">
        <f>TRIM(CLEAN(Table1[[#This Row],[title]]))</f>
        <v>Black Lightning</v>
      </c>
      <c r="E1841" s="1" t="s">
        <v>32</v>
      </c>
      <c r="F1841" s="1" t="s">
        <v>7362</v>
      </c>
      <c r="G1841" s="12">
        <v>2018</v>
      </c>
      <c r="H1841" s="4" t="str">
        <f ca="1">IF(Table1[[#This Row],[release_year]]&gt;YEAR(TODAY()) - 50,"Yes", "No")</f>
        <v>Yes</v>
      </c>
      <c r="I1841" s="1" t="s">
        <v>34</v>
      </c>
      <c r="J1841" s="1" t="str">
        <f>IF(Table1[[#This Row],[age_certification]] = "","Not Rated",Table1[[#This Row],[age_certification]])</f>
        <v>TV-14</v>
      </c>
      <c r="K1841" s="18">
        <v>42</v>
      </c>
      <c r="L1841" s="9" t="s">
        <v>7363</v>
      </c>
      <c r="M1841" s="11">
        <v>6.1</v>
      </c>
      <c r="N1841" s="12">
        <v>24646</v>
      </c>
      <c r="O1841" t="str">
        <f>IF(Table1[[#This Row],[imdb_votes]]&gt;100000, "popular", "not popular")</f>
        <v>not popular</v>
      </c>
    </row>
    <row r="1842" spans="1:15" ht="15.75" customHeight="1" x14ac:dyDescent="0.3">
      <c r="A1842" s="1">
        <v>1840</v>
      </c>
      <c r="B1842" s="1" t="s">
        <v>7364</v>
      </c>
      <c r="C1842" s="1" t="s">
        <v>7365</v>
      </c>
      <c r="D1842" s="1" t="str">
        <f>TRIM(CLEAN(Table1[[#This Row],[title]]))</f>
        <v>The Meyerowitz Stories (New and Selected)</v>
      </c>
      <c r="E1842" s="1" t="s">
        <v>13</v>
      </c>
      <c r="F1842" s="1" t="s">
        <v>7366</v>
      </c>
      <c r="G1842" s="12">
        <v>2017</v>
      </c>
      <c r="H1842" s="4" t="str">
        <f ca="1">IF(Table1[[#This Row],[release_year]]&gt;YEAR(TODAY()) - 50,"Yes", "No")</f>
        <v>Yes</v>
      </c>
      <c r="I1842"/>
      <c r="J1842" t="str">
        <f>IF(Table1[[#This Row],[age_certification]] = "","Not Rated",Table1[[#This Row],[age_certification]])</f>
        <v>Not Rated</v>
      </c>
      <c r="K1842" s="18">
        <v>112</v>
      </c>
      <c r="L1842" s="9" t="s">
        <v>7367</v>
      </c>
      <c r="M1842" s="11">
        <v>6.9</v>
      </c>
      <c r="N1842" s="12">
        <v>47971</v>
      </c>
      <c r="O1842" t="str">
        <f>IF(Table1[[#This Row],[imdb_votes]]&gt;100000, "popular", "not popular")</f>
        <v>not popular</v>
      </c>
    </row>
    <row r="1843" spans="1:15" ht="15.75" customHeight="1" x14ac:dyDescent="0.3">
      <c r="A1843" s="1">
        <v>1841</v>
      </c>
      <c r="B1843" s="1" t="s">
        <v>7368</v>
      </c>
      <c r="C1843" s="1" t="s">
        <v>7369</v>
      </c>
      <c r="D1843" s="1" t="str">
        <f>TRIM(CLEAN(Table1[[#This Row],[title]]))</f>
        <v>Malevolent</v>
      </c>
      <c r="E1843" s="1" t="s">
        <v>13</v>
      </c>
      <c r="F1843" s="1" t="s">
        <v>7370</v>
      </c>
      <c r="G1843" s="12">
        <v>2018</v>
      </c>
      <c r="H1843" s="4" t="str">
        <f ca="1">IF(Table1[[#This Row],[release_year]]&gt;YEAR(TODAY()) - 50,"Yes", "No")</f>
        <v>Yes</v>
      </c>
      <c r="I1843"/>
      <c r="J1843" t="str">
        <f>IF(Table1[[#This Row],[age_certification]] = "","Not Rated",Table1[[#This Row],[age_certification]])</f>
        <v>Not Rated</v>
      </c>
      <c r="K1843" s="18">
        <v>89</v>
      </c>
      <c r="L1843" s="9" t="s">
        <v>7371</v>
      </c>
      <c r="M1843" s="11">
        <v>4.8</v>
      </c>
      <c r="N1843" s="12">
        <v>13290</v>
      </c>
      <c r="O1843" t="str">
        <f>IF(Table1[[#This Row],[imdb_votes]]&gt;100000, "popular", "not popular")</f>
        <v>not popular</v>
      </c>
    </row>
    <row r="1844" spans="1:15" ht="15.75" customHeight="1" x14ac:dyDescent="0.3">
      <c r="A1844" s="1">
        <v>1842</v>
      </c>
      <c r="B1844" s="1" t="s">
        <v>7372</v>
      </c>
      <c r="C1844" s="1" t="s">
        <v>7373</v>
      </c>
      <c r="D1844" s="1" t="str">
        <f>TRIM(CLEAN(Table1[[#This Row],[title]]))</f>
        <v>The Babysitter</v>
      </c>
      <c r="E1844" s="1" t="s">
        <v>13</v>
      </c>
      <c r="F1844" s="1" t="s">
        <v>7374</v>
      </c>
      <c r="G1844" s="12">
        <v>2017</v>
      </c>
      <c r="H1844" s="4" t="str">
        <f ca="1">IF(Table1[[#This Row],[release_year]]&gt;YEAR(TODAY()) - 50,"Yes", "No")</f>
        <v>Yes</v>
      </c>
      <c r="I1844" s="1" t="s">
        <v>15</v>
      </c>
      <c r="J1844" s="1" t="str">
        <f>IF(Table1[[#This Row],[age_certification]] = "","Not Rated",Table1[[#This Row],[age_certification]])</f>
        <v>R</v>
      </c>
      <c r="K1844" s="18">
        <v>85</v>
      </c>
      <c r="L1844" s="9" t="s">
        <v>7375</v>
      </c>
      <c r="M1844" s="11">
        <v>6.4</v>
      </c>
      <c r="N1844" s="12">
        <v>86953</v>
      </c>
      <c r="O1844" t="str">
        <f>IF(Table1[[#This Row],[imdb_votes]]&gt;100000, "popular", "not popular")</f>
        <v>not popular</v>
      </c>
    </row>
    <row r="1845" spans="1:15" ht="15.75" customHeight="1" x14ac:dyDescent="0.3">
      <c r="A1845" s="1">
        <v>1843</v>
      </c>
      <c r="B1845" s="1" t="s">
        <v>7376</v>
      </c>
      <c r="C1845" s="1" t="s">
        <v>7377</v>
      </c>
      <c r="D1845" s="1" t="str">
        <f>TRIM(CLEAN(Table1[[#This Row],[title]]))</f>
        <v>When We First Met</v>
      </c>
      <c r="E1845" s="1" t="s">
        <v>13</v>
      </c>
      <c r="F1845" s="1" t="s">
        <v>7378</v>
      </c>
      <c r="G1845" s="12">
        <v>2018</v>
      </c>
      <c r="H1845" s="4" t="str">
        <f ca="1">IF(Table1[[#This Row],[release_year]]&gt;YEAR(TODAY()) - 50,"Yes", "No")</f>
        <v>Yes</v>
      </c>
      <c r="I1845" s="1" t="s">
        <v>56</v>
      </c>
      <c r="J1845" s="1" t="str">
        <f>IF(Table1[[#This Row],[age_certification]] = "","Not Rated",Table1[[#This Row],[age_certification]])</f>
        <v>PG-13</v>
      </c>
      <c r="K1845" s="18">
        <v>97</v>
      </c>
      <c r="L1845" s="9" t="s">
        <v>7379</v>
      </c>
      <c r="M1845" s="11">
        <v>6.4</v>
      </c>
      <c r="N1845" s="12">
        <v>48215</v>
      </c>
      <c r="O1845" t="str">
        <f>IF(Table1[[#This Row],[imdb_votes]]&gt;100000, "popular", "not popular")</f>
        <v>not popular</v>
      </c>
    </row>
    <row r="1846" spans="1:15" ht="15.75" customHeight="1" x14ac:dyDescent="0.3">
      <c r="A1846" s="1">
        <v>1844</v>
      </c>
      <c r="B1846" s="1" t="s">
        <v>7380</v>
      </c>
      <c r="C1846" s="1" t="s">
        <v>7381</v>
      </c>
      <c r="D1846" s="1" t="str">
        <f>TRIM(CLEAN(Table1[[#This Row],[title]]))</f>
        <v>Extinction</v>
      </c>
      <c r="E1846" s="1" t="s">
        <v>13</v>
      </c>
      <c r="F1846" s="1" t="s">
        <v>7382</v>
      </c>
      <c r="G1846" s="12">
        <v>2018</v>
      </c>
      <c r="H1846" s="4" t="str">
        <f ca="1">IF(Table1[[#This Row],[release_year]]&gt;YEAR(TODAY()) - 50,"Yes", "No")</f>
        <v>Yes</v>
      </c>
      <c r="I1846" s="1" t="s">
        <v>15</v>
      </c>
      <c r="J1846" s="1" t="str">
        <f>IF(Table1[[#This Row],[age_certification]] = "","Not Rated",Table1[[#This Row],[age_certification]])</f>
        <v>R</v>
      </c>
      <c r="K1846" s="18">
        <v>96</v>
      </c>
      <c r="L1846" s="9" t="s">
        <v>7383</v>
      </c>
      <c r="M1846" s="11">
        <v>5.8</v>
      </c>
      <c r="N1846" s="12">
        <v>51781</v>
      </c>
      <c r="O1846" t="str">
        <f>IF(Table1[[#This Row],[imdb_votes]]&gt;100000, "popular", "not popular")</f>
        <v>not popular</v>
      </c>
    </row>
    <row r="1847" spans="1:15" ht="15.75" customHeight="1" x14ac:dyDescent="0.3">
      <c r="A1847" s="1">
        <v>1845</v>
      </c>
      <c r="B1847" s="1" t="s">
        <v>7384</v>
      </c>
      <c r="C1847" s="1" t="s">
        <v>7385</v>
      </c>
      <c r="D1847" s="1" t="str">
        <f>TRIM(CLEAN(Table1[[#This Row],[title]]))</f>
        <v>To All the Boys I've Loved Before</v>
      </c>
      <c r="E1847" s="1" t="s">
        <v>13</v>
      </c>
      <c r="F1847" s="1" t="s">
        <v>7386</v>
      </c>
      <c r="G1847" s="12">
        <v>2018</v>
      </c>
      <c r="H1847" s="4" t="str">
        <f ca="1">IF(Table1[[#This Row],[release_year]]&gt;YEAR(TODAY()) - 50,"Yes", "No")</f>
        <v>Yes</v>
      </c>
      <c r="I1847" s="1" t="s">
        <v>56</v>
      </c>
      <c r="J1847" s="1" t="str">
        <f>IF(Table1[[#This Row],[age_certification]] = "","Not Rated",Table1[[#This Row],[age_certification]])</f>
        <v>PG-13</v>
      </c>
      <c r="K1847" s="18">
        <v>100</v>
      </c>
      <c r="L1847" s="9" t="s">
        <v>7387</v>
      </c>
      <c r="M1847" s="11">
        <v>7.1</v>
      </c>
      <c r="N1847" s="12">
        <v>101175</v>
      </c>
      <c r="O1847" t="str">
        <f>IF(Table1[[#This Row],[imdb_votes]]&gt;100000, "popular", "not popular")</f>
        <v>popular</v>
      </c>
    </row>
    <row r="1848" spans="1:15" ht="15.75" customHeight="1" x14ac:dyDescent="0.3">
      <c r="A1848" s="1">
        <v>1846</v>
      </c>
      <c r="B1848" s="1" t="s">
        <v>7388</v>
      </c>
      <c r="C1848" s="1" t="s">
        <v>7389</v>
      </c>
      <c r="D1848" s="1" t="str">
        <f>TRIM(CLEAN(Table1[[#This Row],[title]]))</f>
        <v>Troy: Fall of a City</v>
      </c>
      <c r="E1848" s="1" t="s">
        <v>32</v>
      </c>
      <c r="F1848" s="1" t="s">
        <v>7390</v>
      </c>
      <c r="G1848" s="12">
        <v>2018</v>
      </c>
      <c r="H1848" s="4" t="str">
        <f ca="1">IF(Table1[[#This Row],[release_year]]&gt;YEAR(TODAY()) - 50,"Yes", "No")</f>
        <v>Yes</v>
      </c>
      <c r="I1848" s="1" t="s">
        <v>132</v>
      </c>
      <c r="J1848" s="1" t="str">
        <f>IF(Table1[[#This Row],[age_certification]] = "","Not Rated",Table1[[#This Row],[age_certification]])</f>
        <v>TV-MA</v>
      </c>
      <c r="K1848" s="18">
        <v>58</v>
      </c>
      <c r="L1848" s="9" t="s">
        <v>7391</v>
      </c>
      <c r="M1848" s="11">
        <v>3.9</v>
      </c>
      <c r="N1848" s="12">
        <v>13677</v>
      </c>
      <c r="O1848" t="str">
        <f>IF(Table1[[#This Row],[imdb_votes]]&gt;100000, "popular", "not popular")</f>
        <v>not popular</v>
      </c>
    </row>
    <row r="1849" spans="1:15" ht="15.75" customHeight="1" x14ac:dyDescent="0.3">
      <c r="A1849" s="1">
        <v>1847</v>
      </c>
      <c r="B1849" s="1" t="s">
        <v>7392</v>
      </c>
      <c r="C1849" s="1" t="s">
        <v>7393</v>
      </c>
      <c r="D1849" s="1" t="str">
        <f>TRIM(CLEAN(Table1[[#This Row],[title]]))</f>
        <v>Cargo</v>
      </c>
      <c r="E1849" s="1" t="s">
        <v>13</v>
      </c>
      <c r="F1849" s="1" t="s">
        <v>7394</v>
      </c>
      <c r="G1849" s="12">
        <v>2017</v>
      </c>
      <c r="H1849" s="4" t="str">
        <f ca="1">IF(Table1[[#This Row],[release_year]]&gt;YEAR(TODAY()) - 50,"Yes", "No")</f>
        <v>Yes</v>
      </c>
      <c r="I1849"/>
      <c r="J1849" t="str">
        <f>IF(Table1[[#This Row],[age_certification]] = "","Not Rated",Table1[[#This Row],[age_certification]])</f>
        <v>Not Rated</v>
      </c>
      <c r="K1849" s="18">
        <v>105</v>
      </c>
      <c r="L1849" s="9" t="s">
        <v>7395</v>
      </c>
      <c r="M1849" s="11">
        <v>6.3</v>
      </c>
      <c r="N1849" s="12">
        <v>42722</v>
      </c>
      <c r="O1849" t="str">
        <f>IF(Table1[[#This Row],[imdb_votes]]&gt;100000, "popular", "not popular")</f>
        <v>not popular</v>
      </c>
    </row>
    <row r="1850" spans="1:15" ht="15.75" customHeight="1" x14ac:dyDescent="0.3">
      <c r="A1850" s="1">
        <v>1848</v>
      </c>
      <c r="B1850" s="1" t="s">
        <v>7396</v>
      </c>
      <c r="C1850" s="1" t="s">
        <v>7397</v>
      </c>
      <c r="D1850" s="1" t="str">
        <f>TRIM(CLEAN(Table1[[#This Row],[title]]))</f>
        <v>The Dragon Prince</v>
      </c>
      <c r="E1850" s="1" t="s">
        <v>32</v>
      </c>
      <c r="F1850" s="1" t="s">
        <v>7398</v>
      </c>
      <c r="G1850" s="12">
        <v>2018</v>
      </c>
      <c r="H1850" s="4" t="str">
        <f ca="1">IF(Table1[[#This Row],[release_year]]&gt;YEAR(TODAY()) - 50,"Yes", "No")</f>
        <v>Yes</v>
      </c>
      <c r="I1850" s="1" t="s">
        <v>423</v>
      </c>
      <c r="J1850" s="1" t="str">
        <f>IF(Table1[[#This Row],[age_certification]] = "","Not Rated",Table1[[#This Row],[age_certification]])</f>
        <v>TV-Y7</v>
      </c>
      <c r="K1850" s="18">
        <v>27</v>
      </c>
      <c r="L1850" s="9" t="s">
        <v>7399</v>
      </c>
      <c r="M1850" s="11">
        <v>8.4</v>
      </c>
      <c r="N1850" s="12">
        <v>21635</v>
      </c>
      <c r="O1850" t="str">
        <f>IF(Table1[[#This Row],[imdb_votes]]&gt;100000, "popular", "not popular")</f>
        <v>not popular</v>
      </c>
    </row>
    <row r="1851" spans="1:15" ht="15.75" customHeight="1" x14ac:dyDescent="0.3">
      <c r="A1851" s="1">
        <v>1849</v>
      </c>
      <c r="B1851" s="1" t="s">
        <v>7400</v>
      </c>
      <c r="C1851" s="1" t="s">
        <v>7401</v>
      </c>
      <c r="D1851" s="1" t="str">
        <f>TRIM(CLEAN(Table1[[#This Row],[title]]))</f>
        <v>Dear White People</v>
      </c>
      <c r="E1851" s="1" t="s">
        <v>32</v>
      </c>
      <c r="F1851" s="1" t="s">
        <v>7402</v>
      </c>
      <c r="G1851" s="12">
        <v>2017</v>
      </c>
      <c r="H1851" s="4" t="str">
        <f ca="1">IF(Table1[[#This Row],[release_year]]&gt;YEAR(TODAY()) - 50,"Yes", "No")</f>
        <v>Yes</v>
      </c>
      <c r="I1851" s="1" t="s">
        <v>132</v>
      </c>
      <c r="J1851" s="1" t="str">
        <f>IF(Table1[[#This Row],[age_certification]] = "","Not Rated",Table1[[#This Row],[age_certification]])</f>
        <v>TV-MA</v>
      </c>
      <c r="K1851" s="18">
        <v>29</v>
      </c>
      <c r="L1851" s="9" t="s">
        <v>7403</v>
      </c>
      <c r="M1851" s="11">
        <v>6.1</v>
      </c>
      <c r="N1851" s="12">
        <v>24863</v>
      </c>
      <c r="O1851" t="str">
        <f>IF(Table1[[#This Row],[imdb_votes]]&gt;100000, "popular", "not popular")</f>
        <v>not popular</v>
      </c>
    </row>
    <row r="1852" spans="1:15" ht="15.75" customHeight="1" x14ac:dyDescent="0.3">
      <c r="A1852" s="1">
        <v>1850</v>
      </c>
      <c r="B1852" s="1" t="s">
        <v>7404</v>
      </c>
      <c r="C1852" s="1" t="s">
        <v>7405</v>
      </c>
      <c r="D1852" s="1" t="str">
        <f>TRIM(CLEAN(Table1[[#This Row],[title]]))</f>
        <v>Everybody Knows</v>
      </c>
      <c r="E1852" s="1" t="s">
        <v>13</v>
      </c>
      <c r="F1852" s="1" t="s">
        <v>7406</v>
      </c>
      <c r="G1852" s="12">
        <v>2018</v>
      </c>
      <c r="H1852" s="4" t="str">
        <f ca="1">IF(Table1[[#This Row],[release_year]]&gt;YEAR(TODAY()) - 50,"Yes", "No")</f>
        <v>Yes</v>
      </c>
      <c r="I1852" s="1" t="s">
        <v>15</v>
      </c>
      <c r="J1852" s="1" t="str">
        <f>IF(Table1[[#This Row],[age_certification]] = "","Not Rated",Table1[[#This Row],[age_certification]])</f>
        <v>R</v>
      </c>
      <c r="K1852" s="18">
        <v>132</v>
      </c>
      <c r="L1852" s="9" t="s">
        <v>7407</v>
      </c>
      <c r="M1852" s="11">
        <v>6.9</v>
      </c>
      <c r="N1852" s="12">
        <v>34009</v>
      </c>
      <c r="O1852" t="str">
        <f>IF(Table1[[#This Row],[imdb_votes]]&gt;100000, "popular", "not popular")</f>
        <v>not popular</v>
      </c>
    </row>
    <row r="1853" spans="1:15" ht="15.75" customHeight="1" x14ac:dyDescent="0.3">
      <c r="A1853" s="1">
        <v>1851</v>
      </c>
      <c r="B1853" s="1" t="s">
        <v>7408</v>
      </c>
      <c r="C1853" s="1" t="s">
        <v>7409</v>
      </c>
      <c r="D1853" s="1" t="str">
        <f>TRIM(CLEAN(Table1[[#This Row],[title]]))</f>
        <v>VeggieTales in the City</v>
      </c>
      <c r="E1853" s="1" t="s">
        <v>32</v>
      </c>
      <c r="F1853" s="1" t="s">
        <v>7410</v>
      </c>
      <c r="G1853" s="12">
        <v>2017</v>
      </c>
      <c r="H1853" s="4" t="str">
        <f ca="1">IF(Table1[[#This Row],[release_year]]&gt;YEAR(TODAY()) - 50,"Yes", "No")</f>
        <v>Yes</v>
      </c>
      <c r="I1853" s="1" t="s">
        <v>234</v>
      </c>
      <c r="J1853" s="1" t="str">
        <f>IF(Table1[[#This Row],[age_certification]] = "","Not Rated",Table1[[#This Row],[age_certification]])</f>
        <v>TV-Y</v>
      </c>
      <c r="K1853" s="18">
        <v>23</v>
      </c>
      <c r="L1853" s="9" t="s">
        <v>7411</v>
      </c>
      <c r="M1853" s="11">
        <v>5.7</v>
      </c>
      <c r="N1853" s="12">
        <v>110</v>
      </c>
      <c r="O1853" t="str">
        <f>IF(Table1[[#This Row],[imdb_votes]]&gt;100000, "popular", "not popular")</f>
        <v>not popular</v>
      </c>
    </row>
    <row r="1854" spans="1:15" ht="15.75" customHeight="1" x14ac:dyDescent="0.3">
      <c r="A1854" s="1">
        <v>1852</v>
      </c>
      <c r="B1854" s="1" t="s">
        <v>7412</v>
      </c>
      <c r="C1854" s="1" t="s">
        <v>7413</v>
      </c>
      <c r="D1854" s="1" t="str">
        <f>TRIM(CLEAN(Table1[[#This Row],[title]]))</f>
        <v>Requiem</v>
      </c>
      <c r="E1854" s="1" t="s">
        <v>32</v>
      </c>
      <c r="F1854" s="1" t="s">
        <v>7414</v>
      </c>
      <c r="G1854" s="12">
        <v>2018</v>
      </c>
      <c r="H1854" s="4" t="str">
        <f ca="1">IF(Table1[[#This Row],[release_year]]&gt;YEAR(TODAY()) - 50,"Yes", "No")</f>
        <v>Yes</v>
      </c>
      <c r="I1854" s="1" t="s">
        <v>132</v>
      </c>
      <c r="J1854" s="1" t="str">
        <f>IF(Table1[[#This Row],[age_certification]] = "","Not Rated",Table1[[#This Row],[age_certification]])</f>
        <v>TV-MA</v>
      </c>
      <c r="K1854" s="18">
        <v>58</v>
      </c>
      <c r="L1854" s="9" t="s">
        <v>7415</v>
      </c>
      <c r="M1854" s="11">
        <v>6.4</v>
      </c>
      <c r="N1854" s="12">
        <v>6421</v>
      </c>
      <c r="O1854" t="str">
        <f>IF(Table1[[#This Row],[imdb_votes]]&gt;100000, "popular", "not popular")</f>
        <v>not popular</v>
      </c>
    </row>
    <row r="1855" spans="1:15" ht="15.75" customHeight="1" x14ac:dyDescent="0.3">
      <c r="A1855" s="1">
        <v>1853</v>
      </c>
      <c r="B1855" s="1" t="s">
        <v>7416</v>
      </c>
      <c r="C1855" s="1" t="s">
        <v>7417</v>
      </c>
      <c r="D1855" s="1" t="str">
        <f>TRIM(CLEAN(Table1[[#This Row],[title]]))</f>
        <v>Wormwood</v>
      </c>
      <c r="E1855" s="1" t="s">
        <v>32</v>
      </c>
      <c r="F1855" s="1" t="s">
        <v>7418</v>
      </c>
      <c r="G1855" s="12">
        <v>2017</v>
      </c>
      <c r="H1855" s="4" t="str">
        <f ca="1">IF(Table1[[#This Row],[release_year]]&gt;YEAR(TODAY()) - 50,"Yes", "No")</f>
        <v>Yes</v>
      </c>
      <c r="I1855" s="1" t="s">
        <v>34</v>
      </c>
      <c r="J1855" s="1" t="str">
        <f>IF(Table1[[#This Row],[age_certification]] = "","Not Rated",Table1[[#This Row],[age_certification]])</f>
        <v>TV-14</v>
      </c>
      <c r="K1855" s="18">
        <v>43</v>
      </c>
      <c r="L1855" s="9" t="s">
        <v>7419</v>
      </c>
      <c r="M1855" s="11">
        <v>7</v>
      </c>
      <c r="N1855" s="12">
        <v>4181</v>
      </c>
      <c r="O1855" t="str">
        <f>IF(Table1[[#This Row],[imdb_votes]]&gt;100000, "popular", "not popular")</f>
        <v>not popular</v>
      </c>
    </row>
    <row r="1856" spans="1:15" ht="15.75" customHeight="1" x14ac:dyDescent="0.3">
      <c r="A1856" s="1">
        <v>1854</v>
      </c>
      <c r="B1856" s="1" t="s">
        <v>7420</v>
      </c>
      <c r="C1856" s="1" t="s">
        <v>7421</v>
      </c>
      <c r="D1856" s="1" t="str">
        <f>TRIM(CLEAN(Table1[[#This Row],[title]]))</f>
        <v>Perfume</v>
      </c>
      <c r="E1856" s="1" t="s">
        <v>32</v>
      </c>
      <c r="F1856" s="1" t="s">
        <v>7422</v>
      </c>
      <c r="G1856" s="12">
        <v>2018</v>
      </c>
      <c r="H1856" s="4" t="str">
        <f ca="1">IF(Table1[[#This Row],[release_year]]&gt;YEAR(TODAY()) - 50,"Yes", "No")</f>
        <v>Yes</v>
      </c>
      <c r="I1856" s="1" t="s">
        <v>132</v>
      </c>
      <c r="J1856" s="1" t="str">
        <f>IF(Table1[[#This Row],[age_certification]] = "","Not Rated",Table1[[#This Row],[age_certification]])</f>
        <v>TV-MA</v>
      </c>
      <c r="K1856" s="18">
        <v>29</v>
      </c>
      <c r="L1856" s="9" t="s">
        <v>7423</v>
      </c>
      <c r="M1856" s="11">
        <v>7.1</v>
      </c>
      <c r="N1856" s="12">
        <v>8536</v>
      </c>
      <c r="O1856" t="str">
        <f>IF(Table1[[#This Row],[imdb_votes]]&gt;100000, "popular", "not popular")</f>
        <v>not popular</v>
      </c>
    </row>
    <row r="1857" spans="1:15" ht="15.75" customHeight="1" x14ac:dyDescent="0.3">
      <c r="A1857" s="1">
        <v>1855</v>
      </c>
      <c r="B1857" s="1" t="s">
        <v>7424</v>
      </c>
      <c r="C1857" s="1" t="s">
        <v>7425</v>
      </c>
      <c r="D1857" s="1" t="str">
        <f>TRIM(CLEAN(Table1[[#This Row],[title]]))</f>
        <v>The Guernsey Literary &amp; Potato Peel Pie Society</v>
      </c>
      <c r="E1857" s="1" t="s">
        <v>13</v>
      </c>
      <c r="F1857" s="1" t="s">
        <v>7426</v>
      </c>
      <c r="G1857" s="12">
        <v>2018</v>
      </c>
      <c r="H1857" s="4" t="str">
        <f ca="1">IF(Table1[[#This Row],[release_year]]&gt;YEAR(TODAY()) - 50,"Yes", "No")</f>
        <v>Yes</v>
      </c>
      <c r="I1857"/>
      <c r="J1857" t="str">
        <f>IF(Table1[[#This Row],[age_certification]] = "","Not Rated",Table1[[#This Row],[age_certification]])</f>
        <v>Not Rated</v>
      </c>
      <c r="K1857" s="18">
        <v>124</v>
      </c>
      <c r="L1857" s="9" t="s">
        <v>7427</v>
      </c>
      <c r="M1857" s="11">
        <v>7.3</v>
      </c>
      <c r="N1857" s="12">
        <v>44917</v>
      </c>
      <c r="O1857" t="str">
        <f>IF(Table1[[#This Row],[imdb_votes]]&gt;100000, "popular", "not popular")</f>
        <v>not popular</v>
      </c>
    </row>
    <row r="1858" spans="1:15" ht="15.75" hidden="1" customHeight="1" x14ac:dyDescent="0.3">
      <c r="A1858" s="1">
        <v>1856</v>
      </c>
      <c r="B1858" s="1" t="s">
        <v>7428</v>
      </c>
      <c r="C1858" s="1">
        <v>1922</v>
      </c>
      <c r="D1858" s="1" t="str">
        <f>TRIM(CLEAN(Table1[[#This Row],[title]]))</f>
        <v>1922</v>
      </c>
      <c r="E1858" s="1" t="s">
        <v>13</v>
      </c>
      <c r="F1858" s="1" t="s">
        <v>7429</v>
      </c>
      <c r="G1858" s="4">
        <v>2017</v>
      </c>
      <c r="H1858" s="4" t="str">
        <f ca="1">IF(Table1[[#This Row],[release_year]]&gt;YEAR(TODAY()) - 50,"Yes", "No")</f>
        <v>Yes</v>
      </c>
      <c r="I1858"/>
      <c r="J1858" t="str">
        <f>IF(Table1[[#This Row],[age_certification]] = "","Not Rated",Table1[[#This Row],[age_certification]])</f>
        <v>Not Rated</v>
      </c>
      <c r="K1858" s="7">
        <v>102</v>
      </c>
      <c r="L1858" s="9" t="s">
        <v>7430</v>
      </c>
      <c r="M1858" s="11">
        <v>6.2</v>
      </c>
      <c r="N1858" s="12">
        <v>60982</v>
      </c>
      <c r="O1858" t="str">
        <f>IF(Table1[[#This Row],[imdb_votes]]&gt;100000, "popular", "not popular")</f>
        <v>not popular</v>
      </c>
    </row>
    <row r="1859" spans="1:15" ht="15.75" customHeight="1" x14ac:dyDescent="0.3">
      <c r="A1859" s="1">
        <v>1857</v>
      </c>
      <c r="B1859" s="1" t="s">
        <v>7431</v>
      </c>
      <c r="C1859" s="1" t="s">
        <v>7432</v>
      </c>
      <c r="D1859" s="1" t="str">
        <f>TRIM(CLEAN(Table1[[#This Row],[title]]))</f>
        <v>Evil Genius</v>
      </c>
      <c r="E1859" s="1" t="s">
        <v>32</v>
      </c>
      <c r="F1859" s="1" t="s">
        <v>7433</v>
      </c>
      <c r="G1859" s="12">
        <v>2018</v>
      </c>
      <c r="H1859" s="4" t="str">
        <f ca="1">IF(Table1[[#This Row],[release_year]]&gt;YEAR(TODAY()) - 50,"Yes", "No")</f>
        <v>Yes</v>
      </c>
      <c r="I1859" s="1" t="s">
        <v>132</v>
      </c>
      <c r="J1859" s="1" t="str">
        <f>IF(Table1[[#This Row],[age_certification]] = "","Not Rated",Table1[[#This Row],[age_certification]])</f>
        <v>TV-MA</v>
      </c>
      <c r="K1859" s="18">
        <v>48</v>
      </c>
      <c r="L1859" s="9" t="s">
        <v>7434</v>
      </c>
      <c r="M1859" s="11">
        <v>7.5</v>
      </c>
      <c r="N1859" s="12">
        <v>27516</v>
      </c>
      <c r="O1859" t="str">
        <f>IF(Table1[[#This Row],[imdb_votes]]&gt;100000, "popular", "not popular")</f>
        <v>not popular</v>
      </c>
    </row>
    <row r="1860" spans="1:15" ht="15.75" customHeight="1" x14ac:dyDescent="0.3">
      <c r="A1860" s="1">
        <v>1858</v>
      </c>
      <c r="B1860" s="1" t="s">
        <v>7435</v>
      </c>
      <c r="C1860" s="1" t="s">
        <v>7436</v>
      </c>
      <c r="D1860" s="1" t="str">
        <f>TRIM(CLEAN(Table1[[#This Row],[title]]))</f>
        <v>Home Again</v>
      </c>
      <c r="E1860" s="1" t="s">
        <v>13</v>
      </c>
      <c r="F1860" s="1" t="s">
        <v>7437</v>
      </c>
      <c r="G1860" s="12">
        <v>2017</v>
      </c>
      <c r="H1860" s="4" t="str">
        <f ca="1">IF(Table1[[#This Row],[release_year]]&gt;YEAR(TODAY()) - 50,"Yes", "No")</f>
        <v>Yes</v>
      </c>
      <c r="I1860" s="1" t="s">
        <v>56</v>
      </c>
      <c r="J1860" s="1" t="str">
        <f>IF(Table1[[#This Row],[age_certification]] = "","Not Rated",Table1[[#This Row],[age_certification]])</f>
        <v>PG-13</v>
      </c>
      <c r="K1860" s="18">
        <v>97</v>
      </c>
      <c r="L1860" s="9" t="s">
        <v>7438</v>
      </c>
      <c r="M1860" s="11">
        <v>5.8</v>
      </c>
      <c r="N1860" s="12">
        <v>31620</v>
      </c>
      <c r="O1860" t="str">
        <f>IF(Table1[[#This Row],[imdb_votes]]&gt;100000, "popular", "not popular")</f>
        <v>not popular</v>
      </c>
    </row>
    <row r="1861" spans="1:15" ht="15.75" customHeight="1" x14ac:dyDescent="0.3">
      <c r="A1861" s="1">
        <v>1859</v>
      </c>
      <c r="B1861" s="1" t="s">
        <v>7439</v>
      </c>
      <c r="C1861" s="1" t="s">
        <v>7440</v>
      </c>
      <c r="D1861" s="1" t="str">
        <f>TRIM(CLEAN(Table1[[#This Row],[title]]))</f>
        <v>Mudbound</v>
      </c>
      <c r="E1861" s="1" t="s">
        <v>13</v>
      </c>
      <c r="F1861" s="1" t="s">
        <v>7441</v>
      </c>
      <c r="G1861" s="12">
        <v>2017</v>
      </c>
      <c r="H1861" s="4" t="str">
        <f ca="1">IF(Table1[[#This Row],[release_year]]&gt;YEAR(TODAY()) - 50,"Yes", "No")</f>
        <v>Yes</v>
      </c>
      <c r="I1861" s="1" t="s">
        <v>15</v>
      </c>
      <c r="J1861" s="1" t="str">
        <f>IF(Table1[[#This Row],[age_certification]] = "","Not Rated",Table1[[#This Row],[age_certification]])</f>
        <v>R</v>
      </c>
      <c r="K1861" s="18">
        <v>120</v>
      </c>
      <c r="L1861" s="9" t="s">
        <v>7442</v>
      </c>
      <c r="M1861" s="11">
        <v>7.4</v>
      </c>
      <c r="N1861" s="12">
        <v>47676</v>
      </c>
      <c r="O1861" t="str">
        <f>IF(Table1[[#This Row],[imdb_votes]]&gt;100000, "popular", "not popular")</f>
        <v>not popular</v>
      </c>
    </row>
    <row r="1862" spans="1:15" ht="15.75" customHeight="1" x14ac:dyDescent="0.3">
      <c r="A1862" s="1">
        <v>1860</v>
      </c>
      <c r="B1862" s="1" t="s">
        <v>7443</v>
      </c>
      <c r="C1862" s="1" t="s">
        <v>7444</v>
      </c>
      <c r="D1862" s="1" t="str">
        <f>TRIM(CLEAN(Table1[[#This Row],[title]]))</f>
        <v>The Book of Henry</v>
      </c>
      <c r="E1862" s="1" t="s">
        <v>13</v>
      </c>
      <c r="F1862" s="1" t="s">
        <v>7445</v>
      </c>
      <c r="G1862" s="12">
        <v>2017</v>
      </c>
      <c r="H1862" s="4" t="str">
        <f ca="1">IF(Table1[[#This Row],[release_year]]&gt;YEAR(TODAY()) - 50,"Yes", "No")</f>
        <v>Yes</v>
      </c>
      <c r="I1862" s="1" t="s">
        <v>56</v>
      </c>
      <c r="J1862" s="1" t="str">
        <f>IF(Table1[[#This Row],[age_certification]] = "","Not Rated",Table1[[#This Row],[age_certification]])</f>
        <v>PG-13</v>
      </c>
      <c r="K1862" s="18">
        <v>105</v>
      </c>
      <c r="L1862" s="9" t="s">
        <v>7446</v>
      </c>
      <c r="M1862" s="11">
        <v>6.5</v>
      </c>
      <c r="N1862" s="12">
        <v>27052</v>
      </c>
      <c r="O1862" t="str">
        <f>IF(Table1[[#This Row],[imdb_votes]]&gt;100000, "popular", "not popular")</f>
        <v>not popular</v>
      </c>
    </row>
    <row r="1863" spans="1:15" ht="15.75" customHeight="1" x14ac:dyDescent="0.3">
      <c r="A1863" s="1">
        <v>1861</v>
      </c>
      <c r="B1863" s="1" t="s">
        <v>7447</v>
      </c>
      <c r="C1863" s="1" t="s">
        <v>7448</v>
      </c>
      <c r="D1863" s="1" t="str">
        <f>TRIM(CLEAN(Table1[[#This Row],[title]]))</f>
        <v>Explained</v>
      </c>
      <c r="E1863" s="1" t="s">
        <v>32</v>
      </c>
      <c r="F1863" s="1" t="s">
        <v>7449</v>
      </c>
      <c r="G1863" s="12">
        <v>2018</v>
      </c>
      <c r="H1863" s="4" t="str">
        <f ca="1">IF(Table1[[#This Row],[release_year]]&gt;YEAR(TODAY()) - 50,"Yes", "No")</f>
        <v>Yes</v>
      </c>
      <c r="I1863" s="1" t="s">
        <v>132</v>
      </c>
      <c r="J1863" s="1" t="str">
        <f>IF(Table1[[#This Row],[age_certification]] = "","Not Rated",Table1[[#This Row],[age_certification]])</f>
        <v>TV-MA</v>
      </c>
      <c r="K1863" s="18">
        <v>21</v>
      </c>
      <c r="L1863" s="9" t="s">
        <v>7450</v>
      </c>
      <c r="M1863" s="11">
        <v>8</v>
      </c>
      <c r="N1863" s="12">
        <v>8831</v>
      </c>
      <c r="O1863" t="str">
        <f>IF(Table1[[#This Row],[imdb_votes]]&gt;100000, "popular", "not popular")</f>
        <v>not popular</v>
      </c>
    </row>
    <row r="1864" spans="1:15" ht="15.75" customHeight="1" x14ac:dyDescent="0.3">
      <c r="A1864" s="1">
        <v>1862</v>
      </c>
      <c r="B1864" s="1" t="s">
        <v>7451</v>
      </c>
      <c r="C1864" s="1" t="s">
        <v>7452</v>
      </c>
      <c r="D1864" s="1" t="str">
        <f>TRIM(CLEAN(Table1[[#This Row],[title]]))</f>
        <v>Jim &amp; Andy: The Great Beyond - Featuring a Very Special, Contractually Obligated Mention of Tony Clifton</v>
      </c>
      <c r="E1864" s="1" t="s">
        <v>13</v>
      </c>
      <c r="F1864" s="1" t="s">
        <v>7453</v>
      </c>
      <c r="G1864" s="12">
        <v>2017</v>
      </c>
      <c r="H1864" s="4" t="str">
        <f ca="1">IF(Table1[[#This Row],[release_year]]&gt;YEAR(TODAY()) - 50,"Yes", "No")</f>
        <v>Yes</v>
      </c>
      <c r="I1864"/>
      <c r="J1864" t="str">
        <f>IF(Table1[[#This Row],[age_certification]] = "","Not Rated",Table1[[#This Row],[age_certification]])</f>
        <v>Not Rated</v>
      </c>
      <c r="K1864" s="18">
        <v>94</v>
      </c>
      <c r="L1864" s="9" t="s">
        <v>7454</v>
      </c>
      <c r="M1864" s="11">
        <v>7.7</v>
      </c>
      <c r="N1864" s="12">
        <v>25593</v>
      </c>
      <c r="O1864" t="str">
        <f>IF(Table1[[#This Row],[imdb_votes]]&gt;100000, "popular", "not popular")</f>
        <v>not popular</v>
      </c>
    </row>
    <row r="1865" spans="1:15" ht="15.75" customHeight="1" x14ac:dyDescent="0.3">
      <c r="A1865" s="1">
        <v>1863</v>
      </c>
      <c r="B1865" s="1" t="s">
        <v>7455</v>
      </c>
      <c r="C1865" s="1" t="s">
        <v>7456</v>
      </c>
      <c r="D1865" s="1" t="str">
        <f>TRIM(CLEAN(Table1[[#This Row],[title]]))</f>
        <v>Cells at Work!</v>
      </c>
      <c r="E1865" s="1" t="s">
        <v>32</v>
      </c>
      <c r="F1865" s="1" t="s">
        <v>7457</v>
      </c>
      <c r="G1865" s="12">
        <v>2018</v>
      </c>
      <c r="H1865" s="4" t="str">
        <f ca="1">IF(Table1[[#This Row],[release_year]]&gt;YEAR(TODAY()) - 50,"Yes", "No")</f>
        <v>Yes</v>
      </c>
      <c r="I1865" s="1" t="s">
        <v>34</v>
      </c>
      <c r="J1865" s="1" t="str">
        <f>IF(Table1[[#This Row],[age_certification]] = "","Not Rated",Table1[[#This Row],[age_certification]])</f>
        <v>TV-14</v>
      </c>
      <c r="K1865" s="18">
        <v>23</v>
      </c>
      <c r="L1865" s="9" t="s">
        <v>7458</v>
      </c>
      <c r="M1865" s="11">
        <v>7.5</v>
      </c>
      <c r="N1865" s="12">
        <v>2206</v>
      </c>
      <c r="O1865" t="str">
        <f>IF(Table1[[#This Row],[imdb_votes]]&gt;100000, "popular", "not popular")</f>
        <v>not popular</v>
      </c>
    </row>
    <row r="1866" spans="1:15" ht="15.75" customHeight="1" x14ac:dyDescent="0.3">
      <c r="A1866" s="1">
        <v>1864</v>
      </c>
      <c r="B1866" s="1" t="s">
        <v>7459</v>
      </c>
      <c r="C1866" s="1" t="s">
        <v>7460</v>
      </c>
      <c r="D1866" s="1" t="str">
        <f>TRIM(CLEAN(Table1[[#This Row],[title]]))</f>
        <v>She-Ra and the Princesses of Power</v>
      </c>
      <c r="E1866" s="1" t="s">
        <v>32</v>
      </c>
      <c r="F1866" s="1" t="s">
        <v>7461</v>
      </c>
      <c r="G1866" s="12">
        <v>2018</v>
      </c>
      <c r="H1866" s="4" t="str">
        <f ca="1">IF(Table1[[#This Row],[release_year]]&gt;YEAR(TODAY()) - 50,"Yes", "No")</f>
        <v>Yes</v>
      </c>
      <c r="I1866" s="1" t="s">
        <v>423</v>
      </c>
      <c r="J1866" s="1" t="str">
        <f>IF(Table1[[#This Row],[age_certification]] = "","Not Rated",Table1[[#This Row],[age_certification]])</f>
        <v>TV-Y7</v>
      </c>
      <c r="K1866" s="18">
        <v>24</v>
      </c>
      <c r="L1866" s="9" t="s">
        <v>7462</v>
      </c>
      <c r="M1866" s="11">
        <v>7.8</v>
      </c>
      <c r="N1866" s="12">
        <v>14935</v>
      </c>
      <c r="O1866" t="str">
        <f>IF(Table1[[#This Row],[imdb_votes]]&gt;100000, "popular", "not popular")</f>
        <v>not popular</v>
      </c>
    </row>
    <row r="1867" spans="1:15" ht="15.75" customHeight="1" x14ac:dyDescent="0.3">
      <c r="A1867" s="1">
        <v>1865</v>
      </c>
      <c r="B1867" s="1" t="s">
        <v>7463</v>
      </c>
      <c r="C1867" s="1" t="s">
        <v>7464</v>
      </c>
      <c r="D1867" s="1" t="str">
        <f>TRIM(CLEAN(Table1[[#This Row],[title]]))</f>
        <v>Stranger</v>
      </c>
      <c r="E1867" s="1" t="s">
        <v>32</v>
      </c>
      <c r="F1867" s="1" t="s">
        <v>7465</v>
      </c>
      <c r="G1867" s="12">
        <v>2017</v>
      </c>
      <c r="H1867" s="4" t="str">
        <f ca="1">IF(Table1[[#This Row],[release_year]]&gt;YEAR(TODAY()) - 50,"Yes", "No")</f>
        <v>Yes</v>
      </c>
      <c r="I1867" s="1" t="s">
        <v>132</v>
      </c>
      <c r="J1867" s="1" t="str">
        <f>IF(Table1[[#This Row],[age_certification]] = "","Not Rated",Table1[[#This Row],[age_certification]])</f>
        <v>TV-MA</v>
      </c>
      <c r="K1867" s="18">
        <v>64</v>
      </c>
      <c r="L1867" s="9" t="s">
        <v>7466</v>
      </c>
      <c r="M1867" s="11">
        <v>8.5</v>
      </c>
      <c r="N1867" s="12">
        <v>7645</v>
      </c>
      <c r="O1867" t="str">
        <f>IF(Table1[[#This Row],[imdb_votes]]&gt;100000, "popular", "not popular")</f>
        <v>not popular</v>
      </c>
    </row>
    <row r="1868" spans="1:15" ht="15.75" customHeight="1" x14ac:dyDescent="0.3">
      <c r="A1868" s="1">
        <v>1866</v>
      </c>
      <c r="B1868" s="1" t="s">
        <v>7467</v>
      </c>
      <c r="C1868" s="1" t="s">
        <v>7468</v>
      </c>
      <c r="D1868" s="1" t="str">
        <f>TRIM(CLEAN(Table1[[#This Row],[title]]))</f>
        <v>The Rain</v>
      </c>
      <c r="E1868" s="1" t="s">
        <v>32</v>
      </c>
      <c r="F1868" s="1" t="s">
        <v>7469</v>
      </c>
      <c r="G1868" s="12">
        <v>2018</v>
      </c>
      <c r="H1868" s="4" t="str">
        <f ca="1">IF(Table1[[#This Row],[release_year]]&gt;YEAR(TODAY()) - 50,"Yes", "No")</f>
        <v>Yes</v>
      </c>
      <c r="I1868" s="1" t="s">
        <v>132</v>
      </c>
      <c r="J1868" s="1" t="str">
        <f>IF(Table1[[#This Row],[age_certification]] = "","Not Rated",Table1[[#This Row],[age_certification]])</f>
        <v>TV-MA</v>
      </c>
      <c r="K1868" s="18">
        <v>43</v>
      </c>
      <c r="L1868" s="9" t="s">
        <v>7470</v>
      </c>
      <c r="M1868" s="11">
        <v>7.3</v>
      </c>
      <c r="N1868" s="12">
        <v>616</v>
      </c>
      <c r="O1868" t="str">
        <f>IF(Table1[[#This Row],[imdb_votes]]&gt;100000, "popular", "not popular")</f>
        <v>not popular</v>
      </c>
    </row>
    <row r="1869" spans="1:15" ht="15.75" customHeight="1" x14ac:dyDescent="0.3">
      <c r="A1869" s="1">
        <v>1867</v>
      </c>
      <c r="B1869" s="1" t="s">
        <v>7471</v>
      </c>
      <c r="C1869" s="1" t="s">
        <v>7472</v>
      </c>
      <c r="D1869" s="1" t="str">
        <f>TRIM(CLEAN(Table1[[#This Row],[title]]))</f>
        <v>The Innocent Man</v>
      </c>
      <c r="E1869" s="1" t="s">
        <v>32</v>
      </c>
      <c r="F1869" s="1" t="s">
        <v>7473</v>
      </c>
      <c r="G1869" s="12">
        <v>2018</v>
      </c>
      <c r="H1869" s="4" t="str">
        <f ca="1">IF(Table1[[#This Row],[release_year]]&gt;YEAR(TODAY()) - 50,"Yes", "No")</f>
        <v>Yes</v>
      </c>
      <c r="I1869" s="1" t="s">
        <v>132</v>
      </c>
      <c r="J1869" s="1" t="str">
        <f>IF(Table1[[#This Row],[age_certification]] = "","Not Rated",Table1[[#This Row],[age_certification]])</f>
        <v>TV-MA</v>
      </c>
      <c r="K1869" s="18">
        <v>47</v>
      </c>
      <c r="L1869" s="9" t="s">
        <v>7474</v>
      </c>
      <c r="M1869" s="11">
        <v>7.3</v>
      </c>
      <c r="N1869" s="12">
        <v>5883</v>
      </c>
      <c r="O1869" t="str">
        <f>IF(Table1[[#This Row],[imdb_votes]]&gt;100000, "popular", "not popular")</f>
        <v>not popular</v>
      </c>
    </row>
    <row r="1870" spans="1:15" ht="15.75" customHeight="1" x14ac:dyDescent="0.3">
      <c r="A1870" s="1">
        <v>1868</v>
      </c>
      <c r="B1870" s="1" t="s">
        <v>7475</v>
      </c>
      <c r="C1870" s="1" t="s">
        <v>7476</v>
      </c>
      <c r="D1870" s="1" t="str">
        <f>TRIM(CLEAN(Table1[[#This Row],[title]]))</f>
        <v>Berlin Syndrome</v>
      </c>
      <c r="E1870" s="1" t="s">
        <v>13</v>
      </c>
      <c r="F1870" s="1" t="s">
        <v>7477</v>
      </c>
      <c r="G1870" s="12">
        <v>2017</v>
      </c>
      <c r="H1870" s="4" t="str">
        <f ca="1">IF(Table1[[#This Row],[release_year]]&gt;YEAR(TODAY()) - 50,"Yes", "No")</f>
        <v>Yes</v>
      </c>
      <c r="I1870" s="1" t="s">
        <v>15</v>
      </c>
      <c r="J1870" s="1" t="str">
        <f>IF(Table1[[#This Row],[age_certification]] = "","Not Rated",Table1[[#This Row],[age_certification]])</f>
        <v>R</v>
      </c>
      <c r="K1870" s="18">
        <v>116</v>
      </c>
      <c r="L1870" s="9" t="s">
        <v>7478</v>
      </c>
      <c r="M1870" s="11">
        <v>6.2</v>
      </c>
      <c r="N1870" s="12">
        <v>24733</v>
      </c>
      <c r="O1870" t="str">
        <f>IF(Table1[[#This Row],[imdb_votes]]&gt;100000, "popular", "not popular")</f>
        <v>not popular</v>
      </c>
    </row>
    <row r="1871" spans="1:15" ht="15.75" customHeight="1" x14ac:dyDescent="0.3">
      <c r="A1871" s="1">
        <v>1869</v>
      </c>
      <c r="B1871" s="1" t="s">
        <v>7479</v>
      </c>
      <c r="C1871" s="1" t="s">
        <v>7480</v>
      </c>
      <c r="D1871" s="1" t="str">
        <f>TRIM(CLEAN(Table1[[#This Row],[title]]))</f>
        <v>Anon</v>
      </c>
      <c r="E1871" s="1" t="s">
        <v>13</v>
      </c>
      <c r="F1871" s="1" t="s">
        <v>7481</v>
      </c>
      <c r="G1871" s="12">
        <v>2018</v>
      </c>
      <c r="H1871" s="4" t="str">
        <f ca="1">IF(Table1[[#This Row],[release_year]]&gt;YEAR(TODAY()) - 50,"Yes", "No")</f>
        <v>Yes</v>
      </c>
      <c r="I1871" s="1" t="s">
        <v>15</v>
      </c>
      <c r="J1871" s="1" t="str">
        <f>IF(Table1[[#This Row],[age_certification]] = "","Not Rated",Table1[[#This Row],[age_certification]])</f>
        <v>R</v>
      </c>
      <c r="K1871" s="18">
        <v>100</v>
      </c>
      <c r="L1871" s="9" t="s">
        <v>7482</v>
      </c>
      <c r="M1871" s="11">
        <v>6.1</v>
      </c>
      <c r="N1871" s="12">
        <v>42608</v>
      </c>
      <c r="O1871" t="str">
        <f>IF(Table1[[#This Row],[imdb_votes]]&gt;100000, "popular", "not popular")</f>
        <v>not popular</v>
      </c>
    </row>
    <row r="1872" spans="1:15" ht="15.75" customHeight="1" x14ac:dyDescent="0.3">
      <c r="A1872" s="1">
        <v>1870</v>
      </c>
      <c r="B1872" s="1" t="s">
        <v>7483</v>
      </c>
      <c r="C1872" s="1" t="s">
        <v>7484</v>
      </c>
      <c r="D1872" s="1" t="str">
        <f>TRIM(CLEAN(Table1[[#This Row],[title]]))</f>
        <v>Rascal Does Not Dream of Bunny Girl Senpai</v>
      </c>
      <c r="E1872" s="1" t="s">
        <v>32</v>
      </c>
      <c r="F1872" s="1" t="s">
        <v>7485</v>
      </c>
      <c r="G1872" s="12">
        <v>2018</v>
      </c>
      <c r="H1872" s="4" t="str">
        <f ca="1">IF(Table1[[#This Row],[release_year]]&gt;YEAR(TODAY()) - 50,"Yes", "No")</f>
        <v>Yes</v>
      </c>
      <c r="I1872" s="1" t="s">
        <v>34</v>
      </c>
      <c r="J1872" s="1" t="str">
        <f>IF(Table1[[#This Row],[age_certification]] = "","Not Rated",Table1[[#This Row],[age_certification]])</f>
        <v>TV-14</v>
      </c>
      <c r="K1872" s="18">
        <v>25</v>
      </c>
      <c r="L1872" s="9" t="s">
        <v>7486</v>
      </c>
      <c r="M1872" s="11">
        <v>8.1</v>
      </c>
      <c r="N1872" s="12">
        <v>10400</v>
      </c>
      <c r="O1872" t="str">
        <f>IF(Table1[[#This Row],[imdb_votes]]&gt;100000, "popular", "not popular")</f>
        <v>not popular</v>
      </c>
    </row>
    <row r="1873" spans="1:15" ht="15.75" customHeight="1" x14ac:dyDescent="0.3">
      <c r="A1873" s="1">
        <v>1871</v>
      </c>
      <c r="B1873" s="1" t="s">
        <v>7487</v>
      </c>
      <c r="C1873" s="1" t="s">
        <v>7488</v>
      </c>
      <c r="D1873" s="1" t="str">
        <f>TRIM(CLEAN(Table1[[#This Row],[title]]))</f>
        <v>Replicas</v>
      </c>
      <c r="E1873" s="1" t="s">
        <v>13</v>
      </c>
      <c r="F1873" s="1" t="s">
        <v>7489</v>
      </c>
      <c r="G1873" s="12">
        <v>2018</v>
      </c>
      <c r="H1873" s="4" t="str">
        <f ca="1">IF(Table1[[#This Row],[release_year]]&gt;YEAR(TODAY()) - 50,"Yes", "No")</f>
        <v>Yes</v>
      </c>
      <c r="I1873" s="1" t="s">
        <v>56</v>
      </c>
      <c r="J1873" s="1" t="str">
        <f>IF(Table1[[#This Row],[age_certification]] = "","Not Rated",Table1[[#This Row],[age_certification]])</f>
        <v>PG-13</v>
      </c>
      <c r="K1873" s="18">
        <v>107</v>
      </c>
      <c r="L1873" s="9" t="s">
        <v>7490</v>
      </c>
      <c r="M1873" s="11">
        <v>5.5</v>
      </c>
      <c r="N1873" s="12">
        <v>37340</v>
      </c>
      <c r="O1873" t="str">
        <f>IF(Table1[[#This Row],[imdb_votes]]&gt;100000, "popular", "not popular")</f>
        <v>not popular</v>
      </c>
    </row>
    <row r="1874" spans="1:15" ht="15.75" customHeight="1" x14ac:dyDescent="0.3">
      <c r="A1874" s="1">
        <v>1872</v>
      </c>
      <c r="B1874" s="1" t="s">
        <v>7491</v>
      </c>
      <c r="C1874" s="1" t="s">
        <v>7492</v>
      </c>
      <c r="D1874" s="1" t="str">
        <f>TRIM(CLEAN(Table1[[#This Row],[title]]))</f>
        <v>Private Life</v>
      </c>
      <c r="E1874" s="1" t="s">
        <v>13</v>
      </c>
      <c r="F1874" s="1" t="s">
        <v>7493</v>
      </c>
      <c r="G1874" s="12">
        <v>2018</v>
      </c>
      <c r="H1874" s="4" t="str">
        <f ca="1">IF(Table1[[#This Row],[release_year]]&gt;YEAR(TODAY()) - 50,"Yes", "No")</f>
        <v>Yes</v>
      </c>
      <c r="I1874" s="1" t="s">
        <v>15</v>
      </c>
      <c r="J1874" s="1" t="str">
        <f>IF(Table1[[#This Row],[age_certification]] = "","Not Rated",Table1[[#This Row],[age_certification]])</f>
        <v>R</v>
      </c>
      <c r="K1874" s="18">
        <v>123</v>
      </c>
      <c r="L1874" s="9" t="s">
        <v>7494</v>
      </c>
      <c r="M1874" s="11">
        <v>7.2</v>
      </c>
      <c r="N1874" s="12">
        <v>19023</v>
      </c>
      <c r="O1874" t="str">
        <f>IF(Table1[[#This Row],[imdb_votes]]&gt;100000, "popular", "not popular")</f>
        <v>not popular</v>
      </c>
    </row>
    <row r="1875" spans="1:15" ht="15.75" customHeight="1" x14ac:dyDescent="0.3">
      <c r="A1875" s="1">
        <v>1873</v>
      </c>
      <c r="B1875" s="1" t="s">
        <v>7495</v>
      </c>
      <c r="C1875" s="1" t="s">
        <v>7496</v>
      </c>
      <c r="D1875" s="1" t="str">
        <f>TRIM(CLEAN(Table1[[#This Row],[title]]))</f>
        <v>Beyond Skyline</v>
      </c>
      <c r="E1875" s="1" t="s">
        <v>13</v>
      </c>
      <c r="F1875" s="1" t="s">
        <v>7497</v>
      </c>
      <c r="G1875" s="12">
        <v>2017</v>
      </c>
      <c r="H1875" s="4" t="str">
        <f ca="1">IF(Table1[[#This Row],[release_year]]&gt;YEAR(TODAY()) - 50,"Yes", "No")</f>
        <v>Yes</v>
      </c>
      <c r="I1875" s="1" t="s">
        <v>15</v>
      </c>
      <c r="J1875" s="1" t="str">
        <f>IF(Table1[[#This Row],[age_certification]] = "","Not Rated",Table1[[#This Row],[age_certification]])</f>
        <v>R</v>
      </c>
      <c r="K1875" s="18">
        <v>105</v>
      </c>
      <c r="L1875" s="9" t="s">
        <v>7498</v>
      </c>
      <c r="M1875" s="11">
        <v>5.3</v>
      </c>
      <c r="N1875" s="12">
        <v>21540</v>
      </c>
      <c r="O1875" t="str">
        <f>IF(Table1[[#This Row],[imdb_votes]]&gt;100000, "popular", "not popular")</f>
        <v>not popular</v>
      </c>
    </row>
    <row r="1876" spans="1:15" ht="15.75" customHeight="1" x14ac:dyDescent="0.3">
      <c r="A1876" s="1">
        <v>1874</v>
      </c>
      <c r="B1876" s="1" t="s">
        <v>7499</v>
      </c>
      <c r="C1876" s="1" t="s">
        <v>7500</v>
      </c>
      <c r="D1876" s="1" t="str">
        <f>TRIM(CLEAN(Table1[[#This Row],[title]]))</f>
        <v>A Futile and Stupid Gesture</v>
      </c>
      <c r="E1876" s="1" t="s">
        <v>13</v>
      </c>
      <c r="F1876" s="1" t="s">
        <v>7501</v>
      </c>
      <c r="G1876" s="12">
        <v>2018</v>
      </c>
      <c r="H1876" s="4" t="str">
        <f ca="1">IF(Table1[[#This Row],[release_year]]&gt;YEAR(TODAY()) - 50,"Yes", "No")</f>
        <v>Yes</v>
      </c>
      <c r="I1876"/>
      <c r="J1876" t="str">
        <f>IF(Table1[[#This Row],[age_certification]] = "","Not Rated",Table1[[#This Row],[age_certification]])</f>
        <v>Not Rated</v>
      </c>
      <c r="K1876" s="18">
        <v>101</v>
      </c>
      <c r="L1876" s="9" t="s">
        <v>7502</v>
      </c>
      <c r="M1876" s="11">
        <v>6.7</v>
      </c>
      <c r="N1876" s="12">
        <v>15750</v>
      </c>
      <c r="O1876" t="str">
        <f>IF(Table1[[#This Row],[imdb_votes]]&gt;100000, "popular", "not popular")</f>
        <v>not popular</v>
      </c>
    </row>
    <row r="1877" spans="1:15" ht="15.75" customHeight="1" x14ac:dyDescent="0.3">
      <c r="A1877" s="1">
        <v>1875</v>
      </c>
      <c r="B1877" s="1" t="s">
        <v>7503</v>
      </c>
      <c r="C1877" s="1" t="s">
        <v>7504</v>
      </c>
      <c r="D1877" s="1" t="str">
        <f>TRIM(CLEAN(Table1[[#This Row],[title]]))</f>
        <v>Mirai</v>
      </c>
      <c r="E1877" s="1" t="s">
        <v>13</v>
      </c>
      <c r="F1877" s="1" t="s">
        <v>7505</v>
      </c>
      <c r="G1877" s="12">
        <v>2018</v>
      </c>
      <c r="H1877" s="4" t="str">
        <f ca="1">IF(Table1[[#This Row],[release_year]]&gt;YEAR(TODAY()) - 50,"Yes", "No")</f>
        <v>Yes</v>
      </c>
      <c r="I1877" s="1" t="s">
        <v>20</v>
      </c>
      <c r="J1877" s="1" t="str">
        <f>IF(Table1[[#This Row],[age_certification]] = "","Not Rated",Table1[[#This Row],[age_certification]])</f>
        <v>PG</v>
      </c>
      <c r="K1877" s="18">
        <v>98</v>
      </c>
      <c r="L1877" s="9" t="s">
        <v>7506</v>
      </c>
      <c r="M1877" s="11">
        <v>7</v>
      </c>
      <c r="N1877" s="12">
        <v>14983</v>
      </c>
      <c r="O1877" t="str">
        <f>IF(Table1[[#This Row],[imdb_votes]]&gt;100000, "popular", "not popular")</f>
        <v>not popular</v>
      </c>
    </row>
    <row r="1878" spans="1:15" ht="15.75" customHeight="1" x14ac:dyDescent="0.3">
      <c r="A1878" s="1">
        <v>1876</v>
      </c>
      <c r="B1878" s="1" t="s">
        <v>7507</v>
      </c>
      <c r="C1878" s="1" t="s">
        <v>7508</v>
      </c>
      <c r="D1878" s="1" t="str">
        <f>TRIM(CLEAN(Table1[[#This Row],[title]]))</f>
        <v>The Strangers: Prey at Night</v>
      </c>
      <c r="E1878" s="1" t="s">
        <v>13</v>
      </c>
      <c r="F1878" s="1" t="s">
        <v>7509</v>
      </c>
      <c r="G1878" s="12">
        <v>2018</v>
      </c>
      <c r="H1878" s="4" t="str">
        <f ca="1">IF(Table1[[#This Row],[release_year]]&gt;YEAR(TODAY()) - 50,"Yes", "No")</f>
        <v>Yes</v>
      </c>
      <c r="I1878"/>
      <c r="J1878" t="str">
        <f>IF(Table1[[#This Row],[age_certification]] = "","Not Rated",Table1[[#This Row],[age_certification]])</f>
        <v>Not Rated</v>
      </c>
      <c r="K1878" s="18">
        <v>85</v>
      </c>
      <c r="L1878" s="9" t="s">
        <v>7510</v>
      </c>
      <c r="M1878" s="11">
        <v>5.2</v>
      </c>
      <c r="N1878" s="12">
        <v>30499</v>
      </c>
      <c r="O1878" t="str">
        <f>IF(Table1[[#This Row],[imdb_votes]]&gt;100000, "popular", "not popular")</f>
        <v>not popular</v>
      </c>
    </row>
    <row r="1879" spans="1:15" ht="15.75" customHeight="1" x14ac:dyDescent="0.3">
      <c r="A1879" s="1">
        <v>1877</v>
      </c>
      <c r="B1879" s="1" t="s">
        <v>7511</v>
      </c>
      <c r="C1879" s="1" t="s">
        <v>7512</v>
      </c>
      <c r="D1879" s="1" t="str">
        <f>TRIM(CLEAN(Table1[[#This Row],[title]]))</f>
        <v>Dirty Money</v>
      </c>
      <c r="E1879" s="1" t="s">
        <v>32</v>
      </c>
      <c r="F1879" s="1" t="s">
        <v>7513</v>
      </c>
      <c r="G1879" s="12">
        <v>2018</v>
      </c>
      <c r="H1879" s="4" t="str">
        <f ca="1">IF(Table1[[#This Row],[release_year]]&gt;YEAR(TODAY()) - 50,"Yes", "No")</f>
        <v>Yes</v>
      </c>
      <c r="I1879" s="1" t="s">
        <v>34</v>
      </c>
      <c r="J1879" s="1" t="str">
        <f>IF(Table1[[#This Row],[age_certification]] = "","Not Rated",Table1[[#This Row],[age_certification]])</f>
        <v>TV-14</v>
      </c>
      <c r="K1879" s="18">
        <v>63</v>
      </c>
      <c r="L1879" s="9" t="s">
        <v>7514</v>
      </c>
      <c r="M1879" s="11">
        <v>8.1</v>
      </c>
      <c r="N1879" s="12">
        <v>9099</v>
      </c>
      <c r="O1879" t="str">
        <f>IF(Table1[[#This Row],[imdb_votes]]&gt;100000, "popular", "not popular")</f>
        <v>not popular</v>
      </c>
    </row>
    <row r="1880" spans="1:15" ht="15.75" customHeight="1" x14ac:dyDescent="0.3">
      <c r="A1880" s="1">
        <v>1878</v>
      </c>
      <c r="B1880" s="1" t="s">
        <v>7515</v>
      </c>
      <c r="C1880" s="1" t="s">
        <v>7516</v>
      </c>
      <c r="D1880" s="1" t="str">
        <f>TRIM(CLEAN(Table1[[#This Row],[title]]))</f>
        <v>Tidelands</v>
      </c>
      <c r="E1880" s="1" t="s">
        <v>32</v>
      </c>
      <c r="F1880" s="1" t="s">
        <v>7517</v>
      </c>
      <c r="G1880" s="12">
        <v>2018</v>
      </c>
      <c r="H1880" s="4" t="str">
        <f ca="1">IF(Table1[[#This Row],[release_year]]&gt;YEAR(TODAY()) - 50,"Yes", "No")</f>
        <v>Yes</v>
      </c>
      <c r="I1880" s="1" t="s">
        <v>132</v>
      </c>
      <c r="J1880" s="1" t="str">
        <f>IF(Table1[[#This Row],[age_certification]] = "","Not Rated",Table1[[#This Row],[age_certification]])</f>
        <v>TV-MA</v>
      </c>
      <c r="K1880" s="18">
        <v>42</v>
      </c>
      <c r="L1880" s="9" t="s">
        <v>7518</v>
      </c>
      <c r="M1880" s="11">
        <v>6.8</v>
      </c>
      <c r="N1880" s="12">
        <v>7727</v>
      </c>
      <c r="O1880" t="str">
        <f>IF(Table1[[#This Row],[imdb_votes]]&gt;100000, "popular", "not popular")</f>
        <v>not popular</v>
      </c>
    </row>
    <row r="1881" spans="1:15" ht="15.75" customHeight="1" x14ac:dyDescent="0.3">
      <c r="A1881" s="1">
        <v>1879</v>
      </c>
      <c r="B1881" s="1" t="s">
        <v>7519</v>
      </c>
      <c r="C1881" s="1" t="s">
        <v>7520</v>
      </c>
      <c r="D1881" s="1" t="str">
        <f>TRIM(CLEAN(Table1[[#This Row],[title]]))</f>
        <v>Hilda</v>
      </c>
      <c r="E1881" s="1" t="s">
        <v>32</v>
      </c>
      <c r="F1881" s="1" t="s">
        <v>7521</v>
      </c>
      <c r="G1881" s="12">
        <v>2018</v>
      </c>
      <c r="H1881" s="4" t="str">
        <f ca="1">IF(Table1[[#This Row],[release_year]]&gt;YEAR(TODAY()) - 50,"Yes", "No")</f>
        <v>Yes</v>
      </c>
      <c r="I1881" s="1" t="s">
        <v>423</v>
      </c>
      <c r="J1881" s="1" t="str">
        <f>IF(Table1[[#This Row],[age_certification]] = "","Not Rated",Table1[[#This Row],[age_certification]])</f>
        <v>TV-Y7</v>
      </c>
      <c r="K1881" s="18">
        <v>25</v>
      </c>
      <c r="L1881" s="9" t="s">
        <v>7522</v>
      </c>
      <c r="M1881" s="11">
        <v>8.5</v>
      </c>
      <c r="N1881" s="12">
        <v>10162</v>
      </c>
      <c r="O1881" t="str">
        <f>IF(Table1[[#This Row],[imdb_votes]]&gt;100000, "popular", "not popular")</f>
        <v>not popular</v>
      </c>
    </row>
    <row r="1882" spans="1:15" ht="15.75" customHeight="1" x14ac:dyDescent="0.3">
      <c r="A1882" s="1">
        <v>1880</v>
      </c>
      <c r="B1882" s="1" t="s">
        <v>7523</v>
      </c>
      <c r="C1882" s="1" t="s">
        <v>7524</v>
      </c>
      <c r="D1882" s="1" t="str">
        <f>TRIM(CLEAN(Table1[[#This Row],[title]]))</f>
        <v>Friends from College</v>
      </c>
      <c r="E1882" s="1" t="s">
        <v>32</v>
      </c>
      <c r="F1882" s="1" t="s">
        <v>7525</v>
      </c>
      <c r="G1882" s="12">
        <v>2017</v>
      </c>
      <c r="H1882" s="4" t="str">
        <f ca="1">IF(Table1[[#This Row],[release_year]]&gt;YEAR(TODAY()) - 50,"Yes", "No")</f>
        <v>Yes</v>
      </c>
      <c r="I1882" s="1" t="s">
        <v>132</v>
      </c>
      <c r="J1882" s="1" t="str">
        <f>IF(Table1[[#This Row],[age_certification]] = "","Not Rated",Table1[[#This Row],[age_certification]])</f>
        <v>TV-MA</v>
      </c>
      <c r="K1882" s="18">
        <v>30</v>
      </c>
      <c r="L1882" s="9" t="s">
        <v>7526</v>
      </c>
      <c r="M1882" s="11">
        <v>6.9</v>
      </c>
      <c r="N1882" s="12">
        <v>20242</v>
      </c>
      <c r="O1882" t="str">
        <f>IF(Table1[[#This Row],[imdb_votes]]&gt;100000, "popular", "not popular")</f>
        <v>not popular</v>
      </c>
    </row>
    <row r="1883" spans="1:15" ht="15.75" customHeight="1" x14ac:dyDescent="0.3">
      <c r="A1883" s="1">
        <v>1881</v>
      </c>
      <c r="B1883" s="1" t="s">
        <v>7527</v>
      </c>
      <c r="C1883" s="1" t="s">
        <v>7528</v>
      </c>
      <c r="D1883" s="1" t="str">
        <f>TRIM(CLEAN(Table1[[#This Row],[title]]))</f>
        <v>King of Thieves</v>
      </c>
      <c r="E1883" s="1" t="s">
        <v>13</v>
      </c>
      <c r="F1883" s="1" t="s">
        <v>7529</v>
      </c>
      <c r="G1883" s="12">
        <v>2018</v>
      </c>
      <c r="H1883" s="4" t="str">
        <f ca="1">IF(Table1[[#This Row],[release_year]]&gt;YEAR(TODAY()) - 50,"Yes", "No")</f>
        <v>Yes</v>
      </c>
      <c r="I1883" s="1" t="s">
        <v>15</v>
      </c>
      <c r="J1883" s="1" t="str">
        <f>IF(Table1[[#This Row],[age_certification]] = "","Not Rated",Table1[[#This Row],[age_certification]])</f>
        <v>R</v>
      </c>
      <c r="K1883" s="18">
        <v>108</v>
      </c>
      <c r="L1883" s="9" t="s">
        <v>7530</v>
      </c>
      <c r="M1883" s="11">
        <v>5.5</v>
      </c>
      <c r="N1883" s="12">
        <v>14081</v>
      </c>
      <c r="O1883" t="str">
        <f>IF(Table1[[#This Row],[imdb_votes]]&gt;100000, "popular", "not popular")</f>
        <v>not popular</v>
      </c>
    </row>
    <row r="1884" spans="1:15" ht="15.75" customHeight="1" x14ac:dyDescent="0.3">
      <c r="A1884" s="1">
        <v>1882</v>
      </c>
      <c r="B1884" s="1" t="s">
        <v>7531</v>
      </c>
      <c r="C1884" s="1" t="s">
        <v>7532</v>
      </c>
      <c r="D1884" s="1" t="str">
        <f>TRIM(CLEAN(Table1[[#This Row],[title]]))</f>
        <v>Hold the Dark</v>
      </c>
      <c r="E1884" s="1" t="s">
        <v>13</v>
      </c>
      <c r="F1884" s="1" t="s">
        <v>7533</v>
      </c>
      <c r="G1884" s="12">
        <v>2018</v>
      </c>
      <c r="H1884" s="4" t="str">
        <f ca="1">IF(Table1[[#This Row],[release_year]]&gt;YEAR(TODAY()) - 50,"Yes", "No")</f>
        <v>Yes</v>
      </c>
      <c r="I1884"/>
      <c r="J1884" t="str">
        <f>IF(Table1[[#This Row],[age_certification]] = "","Not Rated",Table1[[#This Row],[age_certification]])</f>
        <v>Not Rated</v>
      </c>
      <c r="K1884" s="18">
        <v>125</v>
      </c>
      <c r="L1884" s="9" t="s">
        <v>7534</v>
      </c>
      <c r="M1884" s="11">
        <v>5.6</v>
      </c>
      <c r="N1884" s="12">
        <v>36500</v>
      </c>
      <c r="O1884" t="str">
        <f>IF(Table1[[#This Row],[imdb_votes]]&gt;100000, "popular", "not popular")</f>
        <v>not popular</v>
      </c>
    </row>
    <row r="1885" spans="1:15" ht="15.75" customHeight="1" x14ac:dyDescent="0.3">
      <c r="A1885" s="1">
        <v>1883</v>
      </c>
      <c r="B1885" s="1" t="s">
        <v>7535</v>
      </c>
      <c r="C1885" s="1" t="s">
        <v>7536</v>
      </c>
      <c r="D1885" s="1" t="str">
        <f>TRIM(CLEAN(Table1[[#This Row],[title]]))</f>
        <v>My Little Pony: Equestria Girls</v>
      </c>
      <c r="E1885" s="1" t="s">
        <v>32</v>
      </c>
      <c r="F1885" s="1" t="s">
        <v>7537</v>
      </c>
      <c r="G1885" s="12">
        <v>2017</v>
      </c>
      <c r="H1885" s="4" t="str">
        <f ca="1">IF(Table1[[#This Row],[release_year]]&gt;YEAR(TODAY()) - 50,"Yes", "No")</f>
        <v>Yes</v>
      </c>
      <c r="I1885" s="1" t="s">
        <v>234</v>
      </c>
      <c r="J1885" s="1" t="str">
        <f>IF(Table1[[#This Row],[age_certification]] = "","Not Rated",Table1[[#This Row],[age_certification]])</f>
        <v>TV-Y</v>
      </c>
      <c r="K1885" s="18">
        <v>24</v>
      </c>
      <c r="L1885" s="9" t="s">
        <v>7538</v>
      </c>
      <c r="M1885" s="11">
        <v>6.4</v>
      </c>
      <c r="N1885" s="12">
        <v>642</v>
      </c>
      <c r="O1885" t="str">
        <f>IF(Table1[[#This Row],[imdb_votes]]&gt;100000, "popular", "not popular")</f>
        <v>not popular</v>
      </c>
    </row>
    <row r="1886" spans="1:15" ht="15.75" customHeight="1" x14ac:dyDescent="0.3">
      <c r="A1886" s="1">
        <v>1884</v>
      </c>
      <c r="B1886" s="1" t="s">
        <v>7539</v>
      </c>
      <c r="C1886" s="1" t="s">
        <v>7540</v>
      </c>
      <c r="D1886" s="1" t="str">
        <f>TRIM(CLEAN(Table1[[#This Row],[title]]))</f>
        <v>Insatiable</v>
      </c>
      <c r="E1886" s="1" t="s">
        <v>32</v>
      </c>
      <c r="F1886" s="1" t="s">
        <v>7541</v>
      </c>
      <c r="G1886" s="12">
        <v>2018</v>
      </c>
      <c r="H1886" s="4" t="str">
        <f ca="1">IF(Table1[[#This Row],[release_year]]&gt;YEAR(TODAY()) - 50,"Yes", "No")</f>
        <v>Yes</v>
      </c>
      <c r="I1886" s="1" t="s">
        <v>132</v>
      </c>
      <c r="J1886" s="1" t="str">
        <f>IF(Table1[[#This Row],[age_certification]] = "","Not Rated",Table1[[#This Row],[age_certification]])</f>
        <v>TV-MA</v>
      </c>
      <c r="K1886" s="18">
        <v>46</v>
      </c>
      <c r="L1886" s="9" t="s">
        <v>7542</v>
      </c>
      <c r="M1886" s="11">
        <v>6.5</v>
      </c>
      <c r="N1886" s="12">
        <v>27275</v>
      </c>
      <c r="O1886" t="str">
        <f>IF(Table1[[#This Row],[imdb_votes]]&gt;100000, "popular", "not popular")</f>
        <v>not popular</v>
      </c>
    </row>
    <row r="1887" spans="1:15" ht="15.75" customHeight="1" x14ac:dyDescent="0.3">
      <c r="A1887" s="1">
        <v>1885</v>
      </c>
      <c r="B1887" s="1" t="s">
        <v>7543</v>
      </c>
      <c r="C1887" s="1" t="s">
        <v>7544</v>
      </c>
      <c r="D1887" s="1" t="str">
        <f>TRIM(CLEAN(Table1[[#This Row],[title]]))</f>
        <v>Black Mirror: Bandersnatch</v>
      </c>
      <c r="E1887" s="1" t="s">
        <v>13</v>
      </c>
      <c r="F1887" s="1" t="s">
        <v>7545</v>
      </c>
      <c r="G1887" s="12">
        <v>2018</v>
      </c>
      <c r="H1887" s="4" t="str">
        <f ca="1">IF(Table1[[#This Row],[release_year]]&gt;YEAR(TODAY()) - 50,"Yes", "No")</f>
        <v>Yes</v>
      </c>
      <c r="I1887" s="1" t="s">
        <v>15</v>
      </c>
      <c r="J1887" s="1" t="str">
        <f>IF(Table1[[#This Row],[age_certification]] = "","Not Rated",Table1[[#This Row],[age_certification]])</f>
        <v>R</v>
      </c>
      <c r="K1887" s="18">
        <v>90</v>
      </c>
      <c r="L1887" s="9" t="s">
        <v>7546</v>
      </c>
      <c r="M1887" s="11">
        <v>7.1</v>
      </c>
      <c r="N1887" s="12">
        <v>123377</v>
      </c>
      <c r="O1887" t="str">
        <f>IF(Table1[[#This Row],[imdb_votes]]&gt;100000, "popular", "not popular")</f>
        <v>popular</v>
      </c>
    </row>
    <row r="1888" spans="1:15" ht="15.75" customHeight="1" x14ac:dyDescent="0.3">
      <c r="A1888" s="1">
        <v>1886</v>
      </c>
      <c r="B1888" s="1" t="s">
        <v>7547</v>
      </c>
      <c r="C1888" s="1" t="s">
        <v>7548</v>
      </c>
      <c r="D1888" s="1" t="str">
        <f>TRIM(CLEAN(Table1[[#This Row],[title]]))</f>
        <v>Better Than Us</v>
      </c>
      <c r="E1888" s="1" t="s">
        <v>32</v>
      </c>
      <c r="F1888" s="1" t="s">
        <v>7549</v>
      </c>
      <c r="G1888" s="12">
        <v>2018</v>
      </c>
      <c r="H1888" s="4" t="str">
        <f ca="1">IF(Table1[[#This Row],[release_year]]&gt;YEAR(TODAY()) - 50,"Yes", "No")</f>
        <v>Yes</v>
      </c>
      <c r="I1888" s="1" t="s">
        <v>132</v>
      </c>
      <c r="J1888" s="1" t="str">
        <f>IF(Table1[[#This Row],[age_certification]] = "","Not Rated",Table1[[#This Row],[age_certification]])</f>
        <v>TV-MA</v>
      </c>
      <c r="K1888" s="18">
        <v>52</v>
      </c>
      <c r="L1888" s="9" t="s">
        <v>7550</v>
      </c>
      <c r="M1888" s="11">
        <v>7.3</v>
      </c>
      <c r="N1888" s="12">
        <v>8711</v>
      </c>
      <c r="O1888" t="str">
        <f>IF(Table1[[#This Row],[imdb_votes]]&gt;100000, "popular", "not popular")</f>
        <v>not popular</v>
      </c>
    </row>
    <row r="1889" spans="1:15" ht="15.75" customHeight="1" x14ac:dyDescent="0.3">
      <c r="A1889" s="1">
        <v>1887</v>
      </c>
      <c r="B1889" s="1" t="s">
        <v>7551</v>
      </c>
      <c r="C1889" s="1" t="s">
        <v>7552</v>
      </c>
      <c r="D1889" s="1" t="str">
        <f>TRIM(CLEAN(Table1[[#This Row],[title]]))</f>
        <v>Cable Girls</v>
      </c>
      <c r="E1889" s="1" t="s">
        <v>32</v>
      </c>
      <c r="F1889" s="1" t="s">
        <v>7553</v>
      </c>
      <c r="G1889" s="12">
        <v>2017</v>
      </c>
      <c r="H1889" s="4" t="str">
        <f ca="1">IF(Table1[[#This Row],[release_year]]&gt;YEAR(TODAY()) - 50,"Yes", "No")</f>
        <v>Yes</v>
      </c>
      <c r="I1889" s="1" t="s">
        <v>132</v>
      </c>
      <c r="J1889" s="1" t="str">
        <f>IF(Table1[[#This Row],[age_certification]] = "","Not Rated",Table1[[#This Row],[age_certification]])</f>
        <v>TV-MA</v>
      </c>
      <c r="K1889" s="18">
        <v>50</v>
      </c>
      <c r="L1889" s="9" t="s">
        <v>7554</v>
      </c>
      <c r="M1889" s="11">
        <v>7.6</v>
      </c>
      <c r="N1889" s="12">
        <v>13855</v>
      </c>
      <c r="O1889" t="str">
        <f>IF(Table1[[#This Row],[imdb_votes]]&gt;100000, "popular", "not popular")</f>
        <v>not popular</v>
      </c>
    </row>
    <row r="1890" spans="1:15" ht="15.75" customHeight="1" x14ac:dyDescent="0.3">
      <c r="A1890" s="1">
        <v>1888</v>
      </c>
      <c r="B1890" s="1" t="s">
        <v>7555</v>
      </c>
      <c r="C1890" s="1" t="s">
        <v>7556</v>
      </c>
      <c r="D1890" s="1" t="str">
        <f>TRIM(CLEAN(Table1[[#This Row],[title]]))</f>
        <v>Sick Note</v>
      </c>
      <c r="E1890" s="1" t="s">
        <v>32</v>
      </c>
      <c r="F1890" s="1" t="s">
        <v>7557</v>
      </c>
      <c r="G1890" s="12">
        <v>2017</v>
      </c>
      <c r="H1890" s="4" t="str">
        <f ca="1">IF(Table1[[#This Row],[release_year]]&gt;YEAR(TODAY()) - 50,"Yes", "No")</f>
        <v>Yes</v>
      </c>
      <c r="I1890" s="1" t="s">
        <v>132</v>
      </c>
      <c r="J1890" s="1" t="str">
        <f>IF(Table1[[#This Row],[age_certification]] = "","Not Rated",Table1[[#This Row],[age_certification]])</f>
        <v>TV-MA</v>
      </c>
      <c r="K1890" s="18">
        <v>24</v>
      </c>
      <c r="L1890" s="9" t="s">
        <v>7558</v>
      </c>
      <c r="M1890" s="11">
        <v>6.8</v>
      </c>
      <c r="N1890" s="12">
        <v>7173</v>
      </c>
      <c r="O1890" t="str">
        <f>IF(Table1[[#This Row],[imdb_votes]]&gt;100000, "popular", "not popular")</f>
        <v>not popular</v>
      </c>
    </row>
    <row r="1891" spans="1:15" ht="15.75" customHeight="1" x14ac:dyDescent="0.3">
      <c r="A1891" s="1">
        <v>1889</v>
      </c>
      <c r="B1891" s="1" t="s">
        <v>7559</v>
      </c>
      <c r="C1891" s="1" t="s">
        <v>7560</v>
      </c>
      <c r="D1891" s="1" t="str">
        <f>TRIM(CLEAN(Table1[[#This Row],[title]]))</f>
        <v>RBG</v>
      </c>
      <c r="E1891" s="1" t="s">
        <v>13</v>
      </c>
      <c r="F1891" s="1" t="s">
        <v>7561</v>
      </c>
      <c r="G1891" s="12">
        <v>2018</v>
      </c>
      <c r="H1891" s="4" t="str">
        <f ca="1">IF(Table1[[#This Row],[release_year]]&gt;YEAR(TODAY()) - 50,"Yes", "No")</f>
        <v>Yes</v>
      </c>
      <c r="I1891" s="1" t="s">
        <v>20</v>
      </c>
      <c r="J1891" s="1" t="str">
        <f>IF(Table1[[#This Row],[age_certification]] = "","Not Rated",Table1[[#This Row],[age_certification]])</f>
        <v>PG</v>
      </c>
      <c r="K1891" s="18">
        <v>98</v>
      </c>
      <c r="L1891" s="9" t="s">
        <v>7562</v>
      </c>
      <c r="M1891" s="11">
        <v>7.6</v>
      </c>
      <c r="N1891" s="12">
        <v>14037</v>
      </c>
      <c r="O1891" t="str">
        <f>IF(Table1[[#This Row],[imdb_votes]]&gt;100000, "popular", "not popular")</f>
        <v>not popular</v>
      </c>
    </row>
    <row r="1892" spans="1:15" ht="15.75" customHeight="1" x14ac:dyDescent="0.3">
      <c r="A1892" s="1">
        <v>1890</v>
      </c>
      <c r="B1892" s="1" t="s">
        <v>7563</v>
      </c>
      <c r="C1892" s="1" t="s">
        <v>7564</v>
      </c>
      <c r="D1892" s="1" t="str">
        <f>TRIM(CLEAN(Table1[[#This Row],[title]]))</f>
        <v>B√Ñ¬Åhubali 2: The Conclusion</v>
      </c>
      <c r="E1892" s="1" t="s">
        <v>13</v>
      </c>
      <c r="F1892" s="1" t="s">
        <v>7565</v>
      </c>
      <c r="G1892" s="12">
        <v>2017</v>
      </c>
      <c r="H1892" s="4" t="str">
        <f ca="1">IF(Table1[[#This Row],[release_year]]&gt;YEAR(TODAY()) - 50,"Yes", "No")</f>
        <v>Yes</v>
      </c>
      <c r="I1892"/>
      <c r="J1892" t="str">
        <f>IF(Table1[[#This Row],[age_certification]] = "","Not Rated",Table1[[#This Row],[age_certification]])</f>
        <v>Not Rated</v>
      </c>
      <c r="K1892" s="18">
        <v>168</v>
      </c>
      <c r="L1892" s="9" t="s">
        <v>7566</v>
      </c>
      <c r="M1892" s="11">
        <v>8.1999999999999904</v>
      </c>
      <c r="N1892" s="12">
        <v>91560</v>
      </c>
      <c r="O1892" t="str">
        <f>IF(Table1[[#This Row],[imdb_votes]]&gt;100000, "popular", "not popular")</f>
        <v>not popular</v>
      </c>
    </row>
    <row r="1893" spans="1:15" ht="15.75" customHeight="1" x14ac:dyDescent="0.3">
      <c r="A1893" s="1">
        <v>1891</v>
      </c>
      <c r="B1893" s="1" t="s">
        <v>7567</v>
      </c>
      <c r="C1893" s="1" t="s">
        <v>7568</v>
      </c>
      <c r="D1893" s="1" t="str">
        <f>TRIM(CLEAN(Table1[[#This Row],[title]]))</f>
        <v>The Perfection</v>
      </c>
      <c r="E1893" s="1" t="s">
        <v>13</v>
      </c>
      <c r="F1893" s="1" t="s">
        <v>7569</v>
      </c>
      <c r="G1893" s="12">
        <v>2018</v>
      </c>
      <c r="H1893" s="4" t="str">
        <f ca="1">IF(Table1[[#This Row],[release_year]]&gt;YEAR(TODAY()) - 50,"Yes", "No")</f>
        <v>Yes</v>
      </c>
      <c r="I1893"/>
      <c r="J1893" t="str">
        <f>IF(Table1[[#This Row],[age_certification]] = "","Not Rated",Table1[[#This Row],[age_certification]])</f>
        <v>Not Rated</v>
      </c>
      <c r="K1893" s="18">
        <v>90</v>
      </c>
      <c r="L1893" s="9" t="s">
        <v>7570</v>
      </c>
      <c r="M1893" s="11">
        <v>6.1</v>
      </c>
      <c r="N1893" s="12">
        <v>41508</v>
      </c>
      <c r="O1893" t="str">
        <f>IF(Table1[[#This Row],[imdb_votes]]&gt;100000, "popular", "not popular")</f>
        <v>not popular</v>
      </c>
    </row>
    <row r="1894" spans="1:15" ht="15.75" customHeight="1" x14ac:dyDescent="0.3">
      <c r="A1894" s="1">
        <v>1892</v>
      </c>
      <c r="B1894" s="1" t="s">
        <v>7571</v>
      </c>
      <c r="C1894" s="1" t="s">
        <v>7572</v>
      </c>
      <c r="D1894" s="1" t="str">
        <f>TRIM(CLEAN(Table1[[#This Row],[title]]))</f>
        <v>The Discovery</v>
      </c>
      <c r="E1894" s="1" t="s">
        <v>13</v>
      </c>
      <c r="F1894" s="1" t="s">
        <v>7573</v>
      </c>
      <c r="G1894" s="12">
        <v>2017</v>
      </c>
      <c r="H1894" s="4" t="str">
        <f ca="1">IF(Table1[[#This Row],[release_year]]&gt;YEAR(TODAY()) - 50,"Yes", "No")</f>
        <v>Yes</v>
      </c>
      <c r="I1894"/>
      <c r="J1894" t="str">
        <f>IF(Table1[[#This Row],[age_certification]] = "","Not Rated",Table1[[#This Row],[age_certification]])</f>
        <v>Not Rated</v>
      </c>
      <c r="K1894" s="18">
        <v>102</v>
      </c>
      <c r="L1894" s="9" t="s">
        <v>7574</v>
      </c>
      <c r="M1894" s="11">
        <v>6.2</v>
      </c>
      <c r="N1894" s="12">
        <v>33579</v>
      </c>
      <c r="O1894" t="str">
        <f>IF(Table1[[#This Row],[imdb_votes]]&gt;100000, "popular", "not popular")</f>
        <v>not popular</v>
      </c>
    </row>
    <row r="1895" spans="1:15" ht="15.75" customHeight="1" x14ac:dyDescent="0.3">
      <c r="A1895" s="1">
        <v>1893</v>
      </c>
      <c r="B1895" s="1" t="s">
        <v>7575</v>
      </c>
      <c r="C1895" s="1" t="s">
        <v>7576</v>
      </c>
      <c r="D1895" s="1" t="str">
        <f>TRIM(CLEAN(Table1[[#This Row],[title]]))</f>
        <v>MEGALOBOX</v>
      </c>
      <c r="E1895" s="1" t="s">
        <v>32</v>
      </c>
      <c r="F1895" s="1" t="s">
        <v>7577</v>
      </c>
      <c r="G1895" s="12">
        <v>2018</v>
      </c>
      <c r="H1895" s="4" t="str">
        <f ca="1">IF(Table1[[#This Row],[release_year]]&gt;YEAR(TODAY()) - 50,"Yes", "No")</f>
        <v>Yes</v>
      </c>
      <c r="I1895" s="1" t="s">
        <v>132</v>
      </c>
      <c r="J1895" s="1" t="str">
        <f>IF(Table1[[#This Row],[age_certification]] = "","Not Rated",Table1[[#This Row],[age_certification]])</f>
        <v>TV-MA</v>
      </c>
      <c r="K1895" s="18">
        <v>24</v>
      </c>
      <c r="L1895" s="9" t="s">
        <v>7578</v>
      </c>
      <c r="M1895" s="11">
        <v>7.8</v>
      </c>
      <c r="N1895" s="12">
        <v>3144</v>
      </c>
      <c r="O1895" t="str">
        <f>IF(Table1[[#This Row],[imdb_votes]]&gt;100000, "popular", "not popular")</f>
        <v>not popular</v>
      </c>
    </row>
    <row r="1896" spans="1:15" ht="15.75" customHeight="1" x14ac:dyDescent="0.3">
      <c r="A1896" s="1">
        <v>1894</v>
      </c>
      <c r="B1896" s="1" t="s">
        <v>7579</v>
      </c>
      <c r="C1896" s="1" t="s">
        <v>7580</v>
      </c>
      <c r="D1896" s="1" t="str">
        <f>TRIM(CLEAN(Table1[[#This Row],[title]]))</f>
        <v>The Kindergarten Teacher</v>
      </c>
      <c r="E1896" s="1" t="s">
        <v>13</v>
      </c>
      <c r="F1896" s="1" t="s">
        <v>7581</v>
      </c>
      <c r="G1896" s="12">
        <v>2018</v>
      </c>
      <c r="H1896" s="4" t="str">
        <f ca="1">IF(Table1[[#This Row],[release_year]]&gt;YEAR(TODAY()) - 50,"Yes", "No")</f>
        <v>Yes</v>
      </c>
      <c r="I1896" s="1" t="s">
        <v>15</v>
      </c>
      <c r="J1896" s="1" t="str">
        <f>IF(Table1[[#This Row],[age_certification]] = "","Not Rated",Table1[[#This Row],[age_certification]])</f>
        <v>R</v>
      </c>
      <c r="K1896" s="18">
        <v>96</v>
      </c>
      <c r="L1896" s="9" t="s">
        <v>7582</v>
      </c>
      <c r="M1896" s="11">
        <v>6.7</v>
      </c>
      <c r="N1896" s="12">
        <v>15683</v>
      </c>
      <c r="O1896" t="str">
        <f>IF(Table1[[#This Row],[imdb_votes]]&gt;100000, "popular", "not popular")</f>
        <v>not popular</v>
      </c>
    </row>
    <row r="1897" spans="1:15" ht="15.75" customHeight="1" x14ac:dyDescent="0.3">
      <c r="A1897" s="1">
        <v>1895</v>
      </c>
      <c r="B1897" s="1" t="s">
        <v>7583</v>
      </c>
      <c r="C1897" s="1" t="s">
        <v>7584</v>
      </c>
      <c r="D1897" s="1" t="str">
        <f>TRIM(CLEAN(Table1[[#This Row],[title]]))</f>
        <v>Wheelman</v>
      </c>
      <c r="E1897" s="1" t="s">
        <v>13</v>
      </c>
      <c r="F1897" s="1" t="s">
        <v>7585</v>
      </c>
      <c r="G1897" s="12">
        <v>2017</v>
      </c>
      <c r="H1897" s="4" t="str">
        <f ca="1">IF(Table1[[#This Row],[release_year]]&gt;YEAR(TODAY()) - 50,"Yes", "No")</f>
        <v>Yes</v>
      </c>
      <c r="I1897" s="1" t="s">
        <v>15</v>
      </c>
      <c r="J1897" s="1" t="str">
        <f>IF(Table1[[#This Row],[age_certification]] = "","Not Rated",Table1[[#This Row],[age_certification]])</f>
        <v>R</v>
      </c>
      <c r="K1897" s="18">
        <v>82</v>
      </c>
      <c r="L1897" s="9" t="s">
        <v>7586</v>
      </c>
      <c r="M1897" s="11">
        <v>6.4</v>
      </c>
      <c r="N1897" s="12">
        <v>19951</v>
      </c>
      <c r="O1897" t="str">
        <f>IF(Table1[[#This Row],[imdb_votes]]&gt;100000, "popular", "not popular")</f>
        <v>not popular</v>
      </c>
    </row>
    <row r="1898" spans="1:15" ht="15.75" customHeight="1" x14ac:dyDescent="0.3">
      <c r="A1898" s="1">
        <v>1896</v>
      </c>
      <c r="B1898" s="1" t="s">
        <v>7587</v>
      </c>
      <c r="C1898" s="1" t="s">
        <v>7588</v>
      </c>
      <c r="D1898" s="1" t="str">
        <f>TRIM(CLEAN(Table1[[#This Row],[title]]))</f>
        <v>Mirage</v>
      </c>
      <c r="E1898" s="1" t="s">
        <v>13</v>
      </c>
      <c r="F1898" s="1" t="s">
        <v>7589</v>
      </c>
      <c r="G1898" s="12">
        <v>2018</v>
      </c>
      <c r="H1898" s="4" t="str">
        <f ca="1">IF(Table1[[#This Row],[release_year]]&gt;YEAR(TODAY()) - 50,"Yes", "No")</f>
        <v>Yes</v>
      </c>
      <c r="I1898" s="1" t="s">
        <v>15</v>
      </c>
      <c r="J1898" s="1" t="str">
        <f>IF(Table1[[#This Row],[age_certification]] = "","Not Rated",Table1[[#This Row],[age_certification]])</f>
        <v>R</v>
      </c>
      <c r="K1898" s="18">
        <v>129</v>
      </c>
      <c r="L1898" s="9" t="s">
        <v>7590</v>
      </c>
      <c r="M1898" s="11">
        <v>7.4</v>
      </c>
      <c r="N1898" s="12">
        <v>52657</v>
      </c>
      <c r="O1898" t="str">
        <f>IF(Table1[[#This Row],[imdb_votes]]&gt;100000, "popular", "not popular")</f>
        <v>not popular</v>
      </c>
    </row>
    <row r="1899" spans="1:15" ht="15.75" customHeight="1" x14ac:dyDescent="0.3">
      <c r="A1899" s="1">
        <v>1897</v>
      </c>
      <c r="B1899" s="1" t="s">
        <v>7591</v>
      </c>
      <c r="C1899" s="1" t="s">
        <v>7592</v>
      </c>
      <c r="D1899" s="1" t="str">
        <f>TRIM(CLEAN(Table1[[#This Row],[title]]))</f>
        <v>Set It Up</v>
      </c>
      <c r="E1899" s="1" t="s">
        <v>13</v>
      </c>
      <c r="F1899" s="1" t="s">
        <v>7593</v>
      </c>
      <c r="G1899" s="12">
        <v>2018</v>
      </c>
      <c r="H1899" s="4" t="str">
        <f ca="1">IF(Table1[[#This Row],[release_year]]&gt;YEAR(TODAY()) - 50,"Yes", "No")</f>
        <v>Yes</v>
      </c>
      <c r="I1899" s="1" t="s">
        <v>56</v>
      </c>
      <c r="J1899" s="1" t="str">
        <f>IF(Table1[[#This Row],[age_certification]] = "","Not Rated",Table1[[#This Row],[age_certification]])</f>
        <v>PG-13</v>
      </c>
      <c r="K1899" s="18">
        <v>105</v>
      </c>
      <c r="L1899" s="9" t="s">
        <v>7594</v>
      </c>
      <c r="M1899" s="11">
        <v>6.5</v>
      </c>
      <c r="N1899" s="12">
        <v>49880</v>
      </c>
      <c r="O1899" t="str">
        <f>IF(Table1[[#This Row],[imdb_votes]]&gt;100000, "popular", "not popular")</f>
        <v>not popular</v>
      </c>
    </row>
    <row r="1900" spans="1:15" ht="15.75" customHeight="1" x14ac:dyDescent="0.3">
      <c r="A1900" s="1">
        <v>1898</v>
      </c>
      <c r="B1900" s="1" t="s">
        <v>7595</v>
      </c>
      <c r="C1900" s="1" t="s">
        <v>7596</v>
      </c>
      <c r="D1900" s="1" t="str">
        <f>TRIM(CLEAN(Table1[[#This Row],[title]]))</f>
        <v>An Evening with Beverly Luff Linn</v>
      </c>
      <c r="E1900" s="1" t="s">
        <v>13</v>
      </c>
      <c r="F1900" s="1" t="s">
        <v>7597</v>
      </c>
      <c r="G1900" s="12">
        <v>2018</v>
      </c>
      <c r="H1900" s="4" t="str">
        <f ca="1">IF(Table1[[#This Row],[release_year]]&gt;YEAR(TODAY()) - 50,"Yes", "No")</f>
        <v>Yes</v>
      </c>
      <c r="I1900" s="1" t="s">
        <v>15</v>
      </c>
      <c r="J1900" s="1" t="str">
        <f>IF(Table1[[#This Row],[age_certification]] = "","Not Rated",Table1[[#This Row],[age_certification]])</f>
        <v>R</v>
      </c>
      <c r="K1900" s="18">
        <v>108</v>
      </c>
      <c r="L1900" s="9" t="s">
        <v>7598</v>
      </c>
      <c r="M1900" s="11">
        <v>5.8</v>
      </c>
      <c r="N1900" s="12">
        <v>5457</v>
      </c>
      <c r="O1900" t="str">
        <f>IF(Table1[[#This Row],[imdb_votes]]&gt;100000, "popular", "not popular")</f>
        <v>not popular</v>
      </c>
    </row>
    <row r="1901" spans="1:15" ht="15.75" customHeight="1" x14ac:dyDescent="0.3">
      <c r="A1901" s="1">
        <v>1899</v>
      </c>
      <c r="B1901" s="1" t="s">
        <v>7599</v>
      </c>
      <c r="C1901" s="1" t="s">
        <v>7600</v>
      </c>
      <c r="D1901" s="1" t="str">
        <f>TRIM(CLEAN(Table1[[#This Row],[title]]))</f>
        <v>Transformers: Cyberverse</v>
      </c>
      <c r="E1901" s="1" t="s">
        <v>32</v>
      </c>
      <c r="F1901" s="1" t="s">
        <v>7601</v>
      </c>
      <c r="G1901" s="12">
        <v>2018</v>
      </c>
      <c r="H1901" s="4" t="str">
        <f ca="1">IF(Table1[[#This Row],[release_year]]&gt;YEAR(TODAY()) - 50,"Yes", "No")</f>
        <v>Yes</v>
      </c>
      <c r="I1901" s="1" t="s">
        <v>423</v>
      </c>
      <c r="J1901" s="1" t="str">
        <f>IF(Table1[[#This Row],[age_certification]] = "","Not Rated",Table1[[#This Row],[age_certification]])</f>
        <v>TV-Y7</v>
      </c>
      <c r="K1901" s="18">
        <v>11</v>
      </c>
      <c r="L1901" s="9" t="s">
        <v>7602</v>
      </c>
      <c r="M1901" s="11">
        <v>6.5</v>
      </c>
      <c r="N1901" s="12">
        <v>350</v>
      </c>
      <c r="O1901" t="str">
        <f>IF(Table1[[#This Row],[imdb_votes]]&gt;100000, "popular", "not popular")</f>
        <v>not popular</v>
      </c>
    </row>
    <row r="1902" spans="1:15" ht="15.75" customHeight="1" x14ac:dyDescent="0.3">
      <c r="A1902" s="1">
        <v>1900</v>
      </c>
      <c r="B1902" s="1" t="s">
        <v>7603</v>
      </c>
      <c r="C1902" s="1" t="s">
        <v>7604</v>
      </c>
      <c r="D1902" s="1" t="str">
        <f>TRIM(CLEAN(Table1[[#This Row],[title]]))</f>
        <v>The Delivery Boy</v>
      </c>
      <c r="E1902" s="1" t="s">
        <v>13</v>
      </c>
      <c r="F1902" s="1" t="s">
        <v>7605</v>
      </c>
      <c r="G1902" s="12">
        <v>2018</v>
      </c>
      <c r="H1902" s="4" t="str">
        <f ca="1">IF(Table1[[#This Row],[release_year]]&gt;YEAR(TODAY()) - 50,"Yes", "No")</f>
        <v>Yes</v>
      </c>
      <c r="I1902"/>
      <c r="J1902" t="str">
        <f>IF(Table1[[#This Row],[age_certification]] = "","Not Rated",Table1[[#This Row],[age_certification]])</f>
        <v>Not Rated</v>
      </c>
      <c r="K1902" s="18">
        <v>66</v>
      </c>
      <c r="L1902" s="9" t="s">
        <v>7606</v>
      </c>
      <c r="M1902" s="11">
        <v>6.2</v>
      </c>
      <c r="N1902" s="12">
        <v>74</v>
      </c>
      <c r="O1902" t="str">
        <f>IF(Table1[[#This Row],[imdb_votes]]&gt;100000, "popular", "not popular")</f>
        <v>not popular</v>
      </c>
    </row>
    <row r="1903" spans="1:15" ht="15.75" customHeight="1" x14ac:dyDescent="0.3">
      <c r="A1903" s="1">
        <v>1901</v>
      </c>
      <c r="B1903" s="1" t="s">
        <v>7607</v>
      </c>
      <c r="C1903" s="1" t="s">
        <v>7608</v>
      </c>
      <c r="D1903" s="1" t="str">
        <f>TRIM(CLEAN(Table1[[#This Row],[title]]))</f>
        <v>Wanderlust</v>
      </c>
      <c r="E1903" s="1" t="s">
        <v>32</v>
      </c>
      <c r="F1903" s="1" t="s">
        <v>7609</v>
      </c>
      <c r="G1903" s="12">
        <v>2018</v>
      </c>
      <c r="H1903" s="4" t="str">
        <f ca="1">IF(Table1[[#This Row],[release_year]]&gt;YEAR(TODAY()) - 50,"Yes", "No")</f>
        <v>Yes</v>
      </c>
      <c r="I1903" s="1" t="s">
        <v>132</v>
      </c>
      <c r="J1903" s="1" t="str">
        <f>IF(Table1[[#This Row],[age_certification]] = "","Not Rated",Table1[[#This Row],[age_certification]])</f>
        <v>TV-MA</v>
      </c>
      <c r="K1903" s="18">
        <v>57</v>
      </c>
      <c r="L1903" s="9" t="s">
        <v>7610</v>
      </c>
      <c r="M1903" s="11">
        <v>7</v>
      </c>
      <c r="N1903" s="12">
        <v>5225</v>
      </c>
      <c r="O1903" t="str">
        <f>IF(Table1[[#This Row],[imdb_votes]]&gt;100000, "popular", "not popular")</f>
        <v>not popular</v>
      </c>
    </row>
    <row r="1904" spans="1:15" ht="15.75" customHeight="1" x14ac:dyDescent="0.3">
      <c r="A1904" s="1">
        <v>1902</v>
      </c>
      <c r="B1904" s="1" t="s">
        <v>7611</v>
      </c>
      <c r="C1904" s="1" t="s">
        <v>7612</v>
      </c>
      <c r="D1904" s="1" t="str">
        <f>TRIM(CLEAN(Table1[[#This Row],[title]]))</f>
        <v>Jack Whitehall: Travels with My Father</v>
      </c>
      <c r="E1904" s="1" t="s">
        <v>32</v>
      </c>
      <c r="F1904" s="1" t="s">
        <v>7613</v>
      </c>
      <c r="G1904" s="12">
        <v>2017</v>
      </c>
      <c r="H1904" s="4" t="str">
        <f ca="1">IF(Table1[[#This Row],[release_year]]&gt;YEAR(TODAY()) - 50,"Yes", "No")</f>
        <v>Yes</v>
      </c>
      <c r="I1904" s="1" t="s">
        <v>132</v>
      </c>
      <c r="J1904" s="1" t="str">
        <f>IF(Table1[[#This Row],[age_certification]] = "","Not Rated",Table1[[#This Row],[age_certification]])</f>
        <v>TV-MA</v>
      </c>
      <c r="K1904" s="18">
        <v>46</v>
      </c>
      <c r="L1904" s="9" t="s">
        <v>7614</v>
      </c>
      <c r="M1904" s="11">
        <v>7.6</v>
      </c>
      <c r="N1904" s="12">
        <v>5388</v>
      </c>
      <c r="O1904" t="str">
        <f>IF(Table1[[#This Row],[imdb_votes]]&gt;100000, "popular", "not popular")</f>
        <v>not popular</v>
      </c>
    </row>
    <row r="1905" spans="1:15" ht="15.75" customHeight="1" x14ac:dyDescent="0.3">
      <c r="A1905" s="1">
        <v>1903</v>
      </c>
      <c r="B1905" s="1" t="s">
        <v>7615</v>
      </c>
      <c r="C1905" s="1" t="s">
        <v>7616</v>
      </c>
      <c r="D1905" s="1" t="str">
        <f>TRIM(CLEAN(Table1[[#This Row],[title]]))</f>
        <v>Little Italy</v>
      </c>
      <c r="E1905" s="1" t="s">
        <v>13</v>
      </c>
      <c r="F1905" s="1" t="s">
        <v>7617</v>
      </c>
      <c r="G1905" s="12">
        <v>2018</v>
      </c>
      <c r="H1905" s="4" t="str">
        <f ca="1">IF(Table1[[#This Row],[release_year]]&gt;YEAR(TODAY()) - 50,"Yes", "No")</f>
        <v>Yes</v>
      </c>
      <c r="I1905" s="1" t="s">
        <v>15</v>
      </c>
      <c r="J1905" s="1" t="str">
        <f>IF(Table1[[#This Row],[age_certification]] = "","Not Rated",Table1[[#This Row],[age_certification]])</f>
        <v>R</v>
      </c>
      <c r="K1905" s="18">
        <v>102</v>
      </c>
      <c r="L1905" s="9" t="s">
        <v>7618</v>
      </c>
      <c r="M1905" s="11">
        <v>5.7</v>
      </c>
      <c r="N1905" s="12">
        <v>14492</v>
      </c>
      <c r="O1905" t="str">
        <f>IF(Table1[[#This Row],[imdb_votes]]&gt;100000, "popular", "not popular")</f>
        <v>not popular</v>
      </c>
    </row>
    <row r="1906" spans="1:15" ht="15.75" customHeight="1" x14ac:dyDescent="0.3">
      <c r="A1906" s="1">
        <v>1904</v>
      </c>
      <c r="B1906" s="1" t="s">
        <v>7619</v>
      </c>
      <c r="C1906" s="1" t="s">
        <v>7620</v>
      </c>
      <c r="D1906" s="1" t="str">
        <f>TRIM(CLEAN(Table1[[#This Row],[title]]))</f>
        <v>Teasing Master Takagi-san</v>
      </c>
      <c r="E1906" s="1" t="s">
        <v>32</v>
      </c>
      <c r="F1906" s="1" t="s">
        <v>7621</v>
      </c>
      <c r="G1906" s="12">
        <v>2018</v>
      </c>
      <c r="H1906" s="4" t="str">
        <f ca="1">IF(Table1[[#This Row],[release_year]]&gt;YEAR(TODAY()) - 50,"Yes", "No")</f>
        <v>Yes</v>
      </c>
      <c r="I1906" s="1" t="s">
        <v>193</v>
      </c>
      <c r="J1906" s="1" t="str">
        <f>IF(Table1[[#This Row],[age_certification]] = "","Not Rated",Table1[[#This Row],[age_certification]])</f>
        <v>TV-PG</v>
      </c>
      <c r="K1906" s="18">
        <v>24</v>
      </c>
      <c r="L1906" s="9" t="s">
        <v>7622</v>
      </c>
      <c r="M1906" s="11">
        <v>7.7</v>
      </c>
      <c r="N1906" s="12">
        <v>2030</v>
      </c>
      <c r="O1906" t="str">
        <f>IF(Table1[[#This Row],[imdb_votes]]&gt;100000, "popular", "not popular")</f>
        <v>not popular</v>
      </c>
    </row>
    <row r="1907" spans="1:15" ht="15.75" customHeight="1" x14ac:dyDescent="0.3">
      <c r="A1907" s="1">
        <v>1905</v>
      </c>
      <c r="B1907" s="1" t="s">
        <v>7623</v>
      </c>
      <c r="C1907" s="1" t="s">
        <v>7624</v>
      </c>
      <c r="D1907" s="1" t="str">
        <f>TRIM(CLEAN(Table1[[#This Row],[title]]))</f>
        <v>The Boss Baby: Back in Business</v>
      </c>
      <c r="E1907" s="1" t="s">
        <v>32</v>
      </c>
      <c r="F1907" s="1" t="s">
        <v>7625</v>
      </c>
      <c r="G1907" s="12">
        <v>2018</v>
      </c>
      <c r="H1907" s="4" t="str">
        <f ca="1">IF(Table1[[#This Row],[release_year]]&gt;YEAR(TODAY()) - 50,"Yes", "No")</f>
        <v>Yes</v>
      </c>
      <c r="I1907" s="1" t="s">
        <v>247</v>
      </c>
      <c r="J1907" s="1" t="str">
        <f>IF(Table1[[#This Row],[age_certification]] = "","Not Rated",Table1[[#This Row],[age_certification]])</f>
        <v>TV-G</v>
      </c>
      <c r="K1907" s="18">
        <v>23</v>
      </c>
      <c r="L1907" s="9" t="s">
        <v>7626</v>
      </c>
      <c r="M1907" s="11">
        <v>6.4</v>
      </c>
      <c r="N1907" s="12">
        <v>3595</v>
      </c>
      <c r="O1907" t="str">
        <f>IF(Table1[[#This Row],[imdb_votes]]&gt;100000, "popular", "not popular")</f>
        <v>not popular</v>
      </c>
    </row>
    <row r="1908" spans="1:15" ht="15.75" customHeight="1" x14ac:dyDescent="0.3">
      <c r="A1908" s="1">
        <v>1906</v>
      </c>
      <c r="B1908" s="1" t="s">
        <v>7627</v>
      </c>
      <c r="C1908" s="1" t="s">
        <v>7628</v>
      </c>
      <c r="D1908" s="1" t="str">
        <f>TRIM(CLEAN(Table1[[#This Row],[title]]))</f>
        <v>The Outsider</v>
      </c>
      <c r="E1908" s="1" t="s">
        <v>13</v>
      </c>
      <c r="F1908" s="1" t="s">
        <v>7629</v>
      </c>
      <c r="G1908" s="12">
        <v>2018</v>
      </c>
      <c r="H1908" s="4" t="str">
        <f ca="1">IF(Table1[[#This Row],[release_year]]&gt;YEAR(TODAY()) - 50,"Yes", "No")</f>
        <v>Yes</v>
      </c>
      <c r="I1908" s="1" t="s">
        <v>15</v>
      </c>
      <c r="J1908" s="1" t="str">
        <f>IF(Table1[[#This Row],[age_certification]] = "","Not Rated",Table1[[#This Row],[age_certification]])</f>
        <v>R</v>
      </c>
      <c r="K1908" s="18">
        <v>120</v>
      </c>
      <c r="L1908" s="9" t="s">
        <v>7630</v>
      </c>
      <c r="M1908" s="11">
        <v>6.2</v>
      </c>
      <c r="N1908" s="12">
        <v>25223</v>
      </c>
      <c r="O1908" t="str">
        <f>IF(Table1[[#This Row],[imdb_votes]]&gt;100000, "popular", "not popular")</f>
        <v>not popular</v>
      </c>
    </row>
    <row r="1909" spans="1:15" ht="15.75" customHeight="1" x14ac:dyDescent="0.3">
      <c r="A1909" s="1">
        <v>1907</v>
      </c>
      <c r="B1909" s="1" t="s">
        <v>7631</v>
      </c>
      <c r="C1909" s="1" t="s">
        <v>7632</v>
      </c>
      <c r="D1909" s="1" t="str">
        <f>TRIM(CLEAN(Table1[[#This Row],[title]]))</f>
        <v>My Next Guest Needs No Introduction With David Letterman</v>
      </c>
      <c r="E1909" s="1" t="s">
        <v>32</v>
      </c>
      <c r="F1909" s="1" t="s">
        <v>7633</v>
      </c>
      <c r="G1909" s="12">
        <v>2018</v>
      </c>
      <c r="H1909" s="4" t="str">
        <f ca="1">IF(Table1[[#This Row],[release_year]]&gt;YEAR(TODAY()) - 50,"Yes", "No")</f>
        <v>Yes</v>
      </c>
      <c r="I1909" s="1" t="s">
        <v>132</v>
      </c>
      <c r="J1909" s="1" t="str">
        <f>IF(Table1[[#This Row],[age_certification]] = "","Not Rated",Table1[[#This Row],[age_certification]])</f>
        <v>TV-MA</v>
      </c>
      <c r="K1909" s="18">
        <v>55</v>
      </c>
      <c r="L1909" s="9" t="s">
        <v>7634</v>
      </c>
      <c r="M1909" s="11">
        <v>7.9</v>
      </c>
      <c r="N1909" s="12">
        <v>5194</v>
      </c>
      <c r="O1909" t="str">
        <f>IF(Table1[[#This Row],[imdb_votes]]&gt;100000, "popular", "not popular")</f>
        <v>not popular</v>
      </c>
    </row>
    <row r="1910" spans="1:15" ht="15.75" customHeight="1" x14ac:dyDescent="0.3">
      <c r="A1910" s="1">
        <v>1908</v>
      </c>
      <c r="B1910" s="1" t="s">
        <v>7635</v>
      </c>
      <c r="C1910" s="1" t="s">
        <v>7636</v>
      </c>
      <c r="D1910" s="1" t="str">
        <f>TRIM(CLEAN(Table1[[#This Row],[title]]))</f>
        <v>Skins</v>
      </c>
      <c r="E1910" s="1" t="s">
        <v>13</v>
      </c>
      <c r="F1910" s="1" t="s">
        <v>7637</v>
      </c>
      <c r="G1910" s="12">
        <v>2017</v>
      </c>
      <c r="H1910" s="4" t="str">
        <f ca="1">IF(Table1[[#This Row],[release_year]]&gt;YEAR(TODAY()) - 50,"Yes", "No")</f>
        <v>Yes</v>
      </c>
      <c r="I1910"/>
      <c r="J1910" t="str">
        <f>IF(Table1[[#This Row],[age_certification]] = "","Not Rated",Table1[[#This Row],[age_certification]])</f>
        <v>Not Rated</v>
      </c>
      <c r="K1910" s="18">
        <v>78</v>
      </c>
      <c r="L1910" s="9" t="s">
        <v>7638</v>
      </c>
      <c r="M1910" s="11">
        <v>6.1</v>
      </c>
      <c r="N1910" s="12">
        <v>5686</v>
      </c>
      <c r="O1910" t="str">
        <f>IF(Table1[[#This Row],[imdb_votes]]&gt;100000, "popular", "not popular")</f>
        <v>not popular</v>
      </c>
    </row>
    <row r="1911" spans="1:15" ht="15.75" customHeight="1" x14ac:dyDescent="0.3">
      <c r="A1911" s="1">
        <v>1909</v>
      </c>
      <c r="B1911" s="1" t="s">
        <v>7639</v>
      </c>
      <c r="C1911" s="1" t="s">
        <v>7640</v>
      </c>
      <c r="D1911" s="1" t="str">
        <f>TRIM(CLEAN(Table1[[#This Row],[title]]))</f>
        <v>Hannah Gadsby: Nanette</v>
      </c>
      <c r="E1911" s="1" t="s">
        <v>13</v>
      </c>
      <c r="F1911" s="1" t="s">
        <v>7641</v>
      </c>
      <c r="G1911" s="12">
        <v>2018</v>
      </c>
      <c r="H1911" s="4" t="str">
        <f ca="1">IF(Table1[[#This Row],[release_year]]&gt;YEAR(TODAY()) - 50,"Yes", "No")</f>
        <v>Yes</v>
      </c>
      <c r="I1911"/>
      <c r="J1911" t="str">
        <f>IF(Table1[[#This Row],[age_certification]] = "","Not Rated",Table1[[#This Row],[age_certification]])</f>
        <v>Not Rated</v>
      </c>
      <c r="K1911" s="18">
        <v>69</v>
      </c>
      <c r="L1911" s="9" t="s">
        <v>7642</v>
      </c>
      <c r="M1911" s="11">
        <v>8.1</v>
      </c>
      <c r="N1911" s="12">
        <v>12035</v>
      </c>
      <c r="O1911" t="str">
        <f>IF(Table1[[#This Row],[imdb_votes]]&gt;100000, "popular", "not popular")</f>
        <v>not popular</v>
      </c>
    </row>
    <row r="1912" spans="1:15" ht="15.75" customHeight="1" x14ac:dyDescent="0.3">
      <c r="A1912" s="1">
        <v>1910</v>
      </c>
      <c r="B1912" s="1" t="s">
        <v>7643</v>
      </c>
      <c r="C1912" s="1" t="s">
        <v>7644</v>
      </c>
      <c r="D1912" s="1" t="str">
        <f>TRIM(CLEAN(Table1[[#This Row],[title]]))</f>
        <v>Banana Split</v>
      </c>
      <c r="E1912" s="1" t="s">
        <v>13</v>
      </c>
      <c r="F1912" s="1" t="s">
        <v>7645</v>
      </c>
      <c r="G1912" s="12">
        <v>2018</v>
      </c>
      <c r="H1912" s="4" t="str">
        <f ca="1">IF(Table1[[#This Row],[release_year]]&gt;YEAR(TODAY()) - 50,"Yes", "No")</f>
        <v>Yes</v>
      </c>
      <c r="I1912" s="1" t="s">
        <v>15</v>
      </c>
      <c r="J1912" s="1" t="str">
        <f>IF(Table1[[#This Row],[age_certification]] = "","Not Rated",Table1[[#This Row],[age_certification]])</f>
        <v>R</v>
      </c>
      <c r="K1912" s="18">
        <v>88</v>
      </c>
      <c r="L1912" s="9" t="s">
        <v>7646</v>
      </c>
      <c r="M1912" s="11">
        <v>6.2</v>
      </c>
      <c r="N1912" s="12">
        <v>3190</v>
      </c>
      <c r="O1912" t="str">
        <f>IF(Table1[[#This Row],[imdb_votes]]&gt;100000, "popular", "not popular")</f>
        <v>not popular</v>
      </c>
    </row>
    <row r="1913" spans="1:15" ht="15.75" customHeight="1" x14ac:dyDescent="0.3">
      <c r="A1913" s="1">
        <v>1911</v>
      </c>
      <c r="B1913" s="1" t="s">
        <v>7647</v>
      </c>
      <c r="C1913" s="1" t="s">
        <v>7648</v>
      </c>
      <c r="D1913" s="1" t="str">
        <f>TRIM(CLEAN(Table1[[#This Row],[title]]))</f>
        <v>Scissor Seven</v>
      </c>
      <c r="E1913" s="1" t="s">
        <v>32</v>
      </c>
      <c r="F1913" s="1" t="s">
        <v>7649</v>
      </c>
      <c r="G1913" s="12">
        <v>2018</v>
      </c>
      <c r="H1913" s="4" t="str">
        <f ca="1">IF(Table1[[#This Row],[release_year]]&gt;YEAR(TODAY()) - 50,"Yes", "No")</f>
        <v>Yes</v>
      </c>
      <c r="I1913" s="1" t="s">
        <v>193</v>
      </c>
      <c r="J1913" s="1" t="str">
        <f>IF(Table1[[#This Row],[age_certification]] = "","Not Rated",Table1[[#This Row],[age_certification]])</f>
        <v>TV-PG</v>
      </c>
      <c r="K1913" s="18">
        <v>15</v>
      </c>
      <c r="L1913" s="9" t="s">
        <v>7650</v>
      </c>
      <c r="M1913" s="11">
        <v>8.5</v>
      </c>
      <c r="N1913" s="12">
        <v>297</v>
      </c>
      <c r="O1913" t="str">
        <f>IF(Table1[[#This Row],[imdb_votes]]&gt;100000, "popular", "not popular")</f>
        <v>not popular</v>
      </c>
    </row>
    <row r="1914" spans="1:15" ht="15.75" customHeight="1" x14ac:dyDescent="0.3">
      <c r="A1914" s="1">
        <v>1912</v>
      </c>
      <c r="B1914" s="1" t="s">
        <v>7651</v>
      </c>
      <c r="C1914" s="1" t="s">
        <v>7652</v>
      </c>
      <c r="D1914" s="1" t="str">
        <f>TRIM(CLEAN(Table1[[#This Row],[title]]))</f>
        <v>Damnation</v>
      </c>
      <c r="E1914" s="1" t="s">
        <v>32</v>
      </c>
      <c r="F1914" s="1" t="s">
        <v>7653</v>
      </c>
      <c r="G1914" s="12">
        <v>2017</v>
      </c>
      <c r="H1914" s="4" t="str">
        <f ca="1">IF(Table1[[#This Row],[release_year]]&gt;YEAR(TODAY()) - 50,"Yes", "No")</f>
        <v>Yes</v>
      </c>
      <c r="I1914" s="1" t="s">
        <v>132</v>
      </c>
      <c r="J1914" s="1" t="str">
        <f>IF(Table1[[#This Row],[age_certification]] = "","Not Rated",Table1[[#This Row],[age_certification]])</f>
        <v>TV-MA</v>
      </c>
      <c r="K1914" s="18">
        <v>43</v>
      </c>
      <c r="L1914" s="9" t="s">
        <v>7654</v>
      </c>
      <c r="M1914" s="11">
        <v>7.6</v>
      </c>
      <c r="N1914" s="12">
        <v>8111</v>
      </c>
      <c r="O1914" t="str">
        <f>IF(Table1[[#This Row],[imdb_votes]]&gt;100000, "popular", "not popular")</f>
        <v>not popular</v>
      </c>
    </row>
    <row r="1915" spans="1:15" ht="15.75" customHeight="1" x14ac:dyDescent="0.3">
      <c r="A1915" s="1">
        <v>1913</v>
      </c>
      <c r="B1915" s="1" t="s">
        <v>7655</v>
      </c>
      <c r="C1915" s="1" t="s">
        <v>7656</v>
      </c>
      <c r="D1915" s="1" t="str">
        <f>TRIM(CLEAN(Table1[[#This Row],[title]]))</f>
        <v>Creep 2</v>
      </c>
      <c r="E1915" s="1" t="s">
        <v>13</v>
      </c>
      <c r="F1915" s="1" t="s">
        <v>7657</v>
      </c>
      <c r="G1915" s="12">
        <v>2017</v>
      </c>
      <c r="H1915" s="4" t="str">
        <f ca="1">IF(Table1[[#This Row],[release_year]]&gt;YEAR(TODAY()) - 50,"Yes", "No")</f>
        <v>Yes</v>
      </c>
      <c r="I1915" s="1" t="s">
        <v>15</v>
      </c>
      <c r="J1915" s="1" t="str">
        <f>IF(Table1[[#This Row],[age_certification]] = "","Not Rated",Table1[[#This Row],[age_certification]])</f>
        <v>R</v>
      </c>
      <c r="K1915" s="18">
        <v>80</v>
      </c>
      <c r="L1915" s="9" t="s">
        <v>7658</v>
      </c>
      <c r="M1915" s="11">
        <v>6.4</v>
      </c>
      <c r="N1915" s="12">
        <v>24468</v>
      </c>
      <c r="O1915" t="str">
        <f>IF(Table1[[#This Row],[imdb_votes]]&gt;100000, "popular", "not popular")</f>
        <v>not popular</v>
      </c>
    </row>
    <row r="1916" spans="1:15" ht="15.75" customHeight="1" x14ac:dyDescent="0.3">
      <c r="A1916" s="1">
        <v>1914</v>
      </c>
      <c r="B1916" s="1" t="s">
        <v>7659</v>
      </c>
      <c r="C1916" s="1" t="s">
        <v>7660</v>
      </c>
      <c r="D1916" s="1" t="str">
        <f>TRIM(CLEAN(Table1[[#This Row],[title]]))</f>
        <v>Dumplin'</v>
      </c>
      <c r="E1916" s="1" t="s">
        <v>13</v>
      </c>
      <c r="F1916" s="1" t="s">
        <v>7661</v>
      </c>
      <c r="G1916" s="12">
        <v>2018</v>
      </c>
      <c r="H1916" s="4" t="str">
        <f ca="1">IF(Table1[[#This Row],[release_year]]&gt;YEAR(TODAY()) - 50,"Yes", "No")</f>
        <v>Yes</v>
      </c>
      <c r="I1916" s="1" t="s">
        <v>56</v>
      </c>
      <c r="J1916" s="1" t="str">
        <f>IF(Table1[[#This Row],[age_certification]] = "","Not Rated",Table1[[#This Row],[age_certification]])</f>
        <v>PG-13</v>
      </c>
      <c r="K1916" s="18">
        <v>110</v>
      </c>
      <c r="L1916" s="9" t="s">
        <v>7662</v>
      </c>
      <c r="M1916" s="11">
        <v>6.5</v>
      </c>
      <c r="N1916" s="12">
        <v>33206</v>
      </c>
      <c r="O1916" t="str">
        <f>IF(Table1[[#This Row],[imdb_votes]]&gt;100000, "popular", "not popular")</f>
        <v>not popular</v>
      </c>
    </row>
    <row r="1917" spans="1:15" ht="15.75" customHeight="1" x14ac:dyDescent="0.3">
      <c r="A1917" s="1">
        <v>1915</v>
      </c>
      <c r="B1917" s="1" t="s">
        <v>7663</v>
      </c>
      <c r="C1917" s="1" t="s">
        <v>7664</v>
      </c>
      <c r="D1917" s="1" t="str">
        <f>TRIM(CLEAN(Table1[[#This Row],[title]]))</f>
        <v>Shirkers</v>
      </c>
      <c r="E1917" s="1" t="s">
        <v>13</v>
      </c>
      <c r="F1917" s="1" t="s">
        <v>7665</v>
      </c>
      <c r="G1917" s="12">
        <v>2018</v>
      </c>
      <c r="H1917" s="4" t="str">
        <f ca="1">IF(Table1[[#This Row],[release_year]]&gt;YEAR(TODAY()) - 50,"Yes", "No")</f>
        <v>Yes</v>
      </c>
      <c r="I1917"/>
      <c r="J1917" t="str">
        <f>IF(Table1[[#This Row],[age_certification]] = "","Not Rated",Table1[[#This Row],[age_certification]])</f>
        <v>Not Rated</v>
      </c>
      <c r="K1917" s="18">
        <v>96</v>
      </c>
      <c r="L1917" s="9" t="s">
        <v>7666</v>
      </c>
      <c r="M1917" s="11">
        <v>7.4</v>
      </c>
      <c r="N1917" s="12">
        <v>5020</v>
      </c>
      <c r="O1917" t="str">
        <f>IF(Table1[[#This Row],[imdb_votes]]&gt;100000, "popular", "not popular")</f>
        <v>not popular</v>
      </c>
    </row>
    <row r="1918" spans="1:15" ht="15.75" customHeight="1" x14ac:dyDescent="0.3">
      <c r="A1918" s="1">
        <v>1916</v>
      </c>
      <c r="B1918" s="1" t="s">
        <v>7667</v>
      </c>
      <c r="C1918" s="1" t="s">
        <v>7668</v>
      </c>
      <c r="D1918" s="1" t="str">
        <f>TRIM(CLEAN(Table1[[#This Row],[title]]))</f>
        <v>The After Party</v>
      </c>
      <c r="E1918" s="1" t="s">
        <v>13</v>
      </c>
      <c r="F1918" s="1" t="s">
        <v>7669</v>
      </c>
      <c r="G1918" s="12">
        <v>2018</v>
      </c>
      <c r="H1918" s="4" t="str">
        <f ca="1">IF(Table1[[#This Row],[release_year]]&gt;YEAR(TODAY()) - 50,"Yes", "No")</f>
        <v>Yes</v>
      </c>
      <c r="I1918"/>
      <c r="J1918" t="str">
        <f>IF(Table1[[#This Row],[age_certification]] = "","Not Rated",Table1[[#This Row],[age_certification]])</f>
        <v>Not Rated</v>
      </c>
      <c r="K1918" s="18">
        <v>89</v>
      </c>
      <c r="L1918" s="9" t="s">
        <v>7670</v>
      </c>
      <c r="M1918" s="11">
        <v>5.7</v>
      </c>
      <c r="N1918" s="12">
        <v>4348</v>
      </c>
      <c r="O1918" t="str">
        <f>IF(Table1[[#This Row],[imdb_votes]]&gt;100000, "popular", "not popular")</f>
        <v>not popular</v>
      </c>
    </row>
    <row r="1919" spans="1:15" ht="15.75" customHeight="1" x14ac:dyDescent="0.3">
      <c r="A1919" s="1">
        <v>1917</v>
      </c>
      <c r="B1919" s="1" t="s">
        <v>7671</v>
      </c>
      <c r="C1919" s="1" t="s">
        <v>7672</v>
      </c>
      <c r="D1919" s="1" t="str">
        <f>TRIM(CLEAN(Table1[[#This Row],[title]]))</f>
        <v>Red Joan</v>
      </c>
      <c r="E1919" s="1" t="s">
        <v>13</v>
      </c>
      <c r="F1919" s="1" t="s">
        <v>7673</v>
      </c>
      <c r="G1919" s="12">
        <v>2018</v>
      </c>
      <c r="H1919" s="4" t="str">
        <f ca="1">IF(Table1[[#This Row],[release_year]]&gt;YEAR(TODAY()) - 50,"Yes", "No")</f>
        <v>Yes</v>
      </c>
      <c r="I1919" s="1" t="s">
        <v>15</v>
      </c>
      <c r="J1919" s="1" t="str">
        <f>IF(Table1[[#This Row],[age_certification]] = "","Not Rated",Table1[[#This Row],[age_certification]])</f>
        <v>R</v>
      </c>
      <c r="K1919" s="18">
        <v>101</v>
      </c>
      <c r="L1919" s="9" t="s">
        <v>7674</v>
      </c>
      <c r="M1919" s="11">
        <v>6.4</v>
      </c>
      <c r="N1919" s="12">
        <v>12124</v>
      </c>
      <c r="O1919" t="str">
        <f>IF(Table1[[#This Row],[imdb_votes]]&gt;100000, "popular", "not popular")</f>
        <v>not popular</v>
      </c>
    </row>
    <row r="1920" spans="1:15" ht="15.75" customHeight="1" x14ac:dyDescent="0.3">
      <c r="A1920" s="1">
        <v>1918</v>
      </c>
      <c r="B1920" s="1" t="s">
        <v>7675</v>
      </c>
      <c r="C1920" s="1" t="s">
        <v>7676</v>
      </c>
      <c r="D1920" s="1" t="str">
        <f>TRIM(CLEAN(Table1[[#This Row],[title]]))</f>
        <v>Mute</v>
      </c>
      <c r="E1920" s="1" t="s">
        <v>13</v>
      </c>
      <c r="F1920" s="1" t="s">
        <v>7677</v>
      </c>
      <c r="G1920" s="12">
        <v>2018</v>
      </c>
      <c r="H1920" s="4" t="str">
        <f ca="1">IF(Table1[[#This Row],[release_year]]&gt;YEAR(TODAY()) - 50,"Yes", "No")</f>
        <v>Yes</v>
      </c>
      <c r="I1920" s="1" t="s">
        <v>15</v>
      </c>
      <c r="J1920" s="1" t="str">
        <f>IF(Table1[[#This Row],[age_certification]] = "","Not Rated",Table1[[#This Row],[age_certification]])</f>
        <v>R</v>
      </c>
      <c r="K1920" s="18">
        <v>126</v>
      </c>
      <c r="L1920" s="9" t="s">
        <v>7678</v>
      </c>
      <c r="M1920" s="11">
        <v>5.4</v>
      </c>
      <c r="N1920" s="12">
        <v>34788</v>
      </c>
      <c r="O1920" t="str">
        <f>IF(Table1[[#This Row],[imdb_votes]]&gt;100000, "popular", "not popular")</f>
        <v>not popular</v>
      </c>
    </row>
    <row r="1921" spans="1:15" ht="15.75" customHeight="1" x14ac:dyDescent="0.3">
      <c r="A1921" s="1">
        <v>1919</v>
      </c>
      <c r="B1921" s="1" t="s">
        <v>7679</v>
      </c>
      <c r="C1921" s="1" t="s">
        <v>7680</v>
      </c>
      <c r="D1921" s="1" t="str">
        <f>TRIM(CLEAN(Table1[[#This Row],[title]]))</f>
        <v>The Magic School Bus Rides Again</v>
      </c>
      <c r="E1921" s="1" t="s">
        <v>32</v>
      </c>
      <c r="F1921" s="1" t="s">
        <v>7681</v>
      </c>
      <c r="G1921" s="12">
        <v>2017</v>
      </c>
      <c r="H1921" s="4" t="str">
        <f ca="1">IF(Table1[[#This Row],[release_year]]&gt;YEAR(TODAY()) - 50,"Yes", "No")</f>
        <v>Yes</v>
      </c>
      <c r="I1921" s="1" t="s">
        <v>234</v>
      </c>
      <c r="J1921" s="1" t="str">
        <f>IF(Table1[[#This Row],[age_certification]] = "","Not Rated",Table1[[#This Row],[age_certification]])</f>
        <v>TV-Y</v>
      </c>
      <c r="K1921" s="18">
        <v>25</v>
      </c>
      <c r="L1921" s="9" t="s">
        <v>7682</v>
      </c>
      <c r="M1921" s="11">
        <v>6.2</v>
      </c>
      <c r="N1921" s="12">
        <v>812</v>
      </c>
      <c r="O1921" t="str">
        <f>IF(Table1[[#This Row],[imdb_votes]]&gt;100000, "popular", "not popular")</f>
        <v>not popular</v>
      </c>
    </row>
    <row r="1922" spans="1:15" ht="15.75" customHeight="1" x14ac:dyDescent="0.3">
      <c r="A1922" s="1">
        <v>1920</v>
      </c>
      <c r="B1922" s="1" t="s">
        <v>7683</v>
      </c>
      <c r="C1922" s="1" t="s">
        <v>7684</v>
      </c>
      <c r="D1922" s="1" t="str">
        <f>TRIM(CLEAN(Table1[[#This Row],[title]]))</f>
        <v>Hell Fest</v>
      </c>
      <c r="E1922" s="1" t="s">
        <v>13</v>
      </c>
      <c r="F1922" s="1" t="s">
        <v>7685</v>
      </c>
      <c r="G1922" s="12">
        <v>2018</v>
      </c>
      <c r="H1922" s="4" t="str">
        <f ca="1">IF(Table1[[#This Row],[release_year]]&gt;YEAR(TODAY()) - 50,"Yes", "No")</f>
        <v>Yes</v>
      </c>
      <c r="I1922" s="1" t="s">
        <v>15</v>
      </c>
      <c r="J1922" s="1" t="str">
        <f>IF(Table1[[#This Row],[age_certification]] = "","Not Rated",Table1[[#This Row],[age_certification]])</f>
        <v>R</v>
      </c>
      <c r="K1922" s="18">
        <v>89</v>
      </c>
      <c r="L1922" s="9" t="s">
        <v>7686</v>
      </c>
      <c r="M1922" s="11">
        <v>5.5</v>
      </c>
      <c r="N1922" s="12">
        <v>16610</v>
      </c>
      <c r="O1922" t="str">
        <f>IF(Table1[[#This Row],[imdb_votes]]&gt;100000, "popular", "not popular")</f>
        <v>not popular</v>
      </c>
    </row>
    <row r="1923" spans="1:15" ht="15.75" customHeight="1" x14ac:dyDescent="0.3">
      <c r="A1923" s="1">
        <v>1921</v>
      </c>
      <c r="B1923" s="1" t="s">
        <v>7687</v>
      </c>
      <c r="C1923" s="1" t="s">
        <v>7688</v>
      </c>
      <c r="D1923" s="1" t="str">
        <f>TRIM(CLEAN(Table1[[#This Row],[title]]))</f>
        <v>Small Town Crime</v>
      </c>
      <c r="E1923" s="1" t="s">
        <v>13</v>
      </c>
      <c r="F1923" s="1" t="s">
        <v>7689</v>
      </c>
      <c r="G1923" s="12">
        <v>2018</v>
      </c>
      <c r="H1923" s="4" t="str">
        <f ca="1">IF(Table1[[#This Row],[release_year]]&gt;YEAR(TODAY()) - 50,"Yes", "No")</f>
        <v>Yes</v>
      </c>
      <c r="I1923" s="1" t="s">
        <v>15</v>
      </c>
      <c r="J1923" s="1" t="str">
        <f>IF(Table1[[#This Row],[age_certification]] = "","Not Rated",Table1[[#This Row],[age_certification]])</f>
        <v>R</v>
      </c>
      <c r="K1923" s="18">
        <v>91</v>
      </c>
      <c r="L1923" s="9" t="s">
        <v>7690</v>
      </c>
      <c r="M1923" s="11">
        <v>6.6</v>
      </c>
      <c r="N1923" s="12">
        <v>11167</v>
      </c>
      <c r="O1923" t="str">
        <f>IF(Table1[[#This Row],[imdb_votes]]&gt;100000, "popular", "not popular")</f>
        <v>not popular</v>
      </c>
    </row>
    <row r="1924" spans="1:15" ht="15.75" customHeight="1" x14ac:dyDescent="0.3">
      <c r="A1924" s="1">
        <v>1922</v>
      </c>
      <c r="B1924" s="1" t="s">
        <v>7691</v>
      </c>
      <c r="C1924" s="1" t="s">
        <v>7692</v>
      </c>
      <c r="D1924" s="1" t="str">
        <f>TRIM(CLEAN(Table1[[#This Row],[title]]))</f>
        <v>Adrift</v>
      </c>
      <c r="E1924" s="1" t="s">
        <v>13</v>
      </c>
      <c r="F1924" s="1" t="s">
        <v>7693</v>
      </c>
      <c r="G1924" s="12">
        <v>2018</v>
      </c>
      <c r="H1924" s="4" t="str">
        <f ca="1">IF(Table1[[#This Row],[release_year]]&gt;YEAR(TODAY()) - 50,"Yes", "No")</f>
        <v>Yes</v>
      </c>
      <c r="I1924" s="1" t="s">
        <v>56</v>
      </c>
      <c r="J1924" s="1" t="str">
        <f>IF(Table1[[#This Row],[age_certification]] = "","Not Rated",Table1[[#This Row],[age_certification]])</f>
        <v>PG-13</v>
      </c>
      <c r="K1924" s="18">
        <v>96</v>
      </c>
      <c r="L1924" s="9" t="s">
        <v>7694</v>
      </c>
      <c r="M1924" s="11">
        <v>6.6</v>
      </c>
      <c r="N1924" s="12">
        <v>54750</v>
      </c>
      <c r="O1924" t="str">
        <f>IF(Table1[[#This Row],[imdb_votes]]&gt;100000, "popular", "not popular")</f>
        <v>not popular</v>
      </c>
    </row>
    <row r="1925" spans="1:15" ht="15.75" customHeight="1" x14ac:dyDescent="0.3">
      <c r="A1925" s="1">
        <v>1923</v>
      </c>
      <c r="B1925" s="1" t="s">
        <v>7695</v>
      </c>
      <c r="C1925" s="1" t="s">
        <v>7696</v>
      </c>
      <c r="D1925" s="1" t="str">
        <f>TRIM(CLEAN(Table1[[#This Row],[title]]))</f>
        <v>Cathedral of the Sea</v>
      </c>
      <c r="E1925" s="1" t="s">
        <v>32</v>
      </c>
      <c r="F1925" s="1" t="s">
        <v>7697</v>
      </c>
      <c r="G1925" s="12">
        <v>2018</v>
      </c>
      <c r="H1925" s="4" t="str">
        <f ca="1">IF(Table1[[#This Row],[release_year]]&gt;YEAR(TODAY()) - 50,"Yes", "No")</f>
        <v>Yes</v>
      </c>
      <c r="I1925" s="1" t="s">
        <v>132</v>
      </c>
      <c r="J1925" s="1" t="str">
        <f>IF(Table1[[#This Row],[age_certification]] = "","Not Rated",Table1[[#This Row],[age_certification]])</f>
        <v>TV-MA</v>
      </c>
      <c r="K1925" s="18">
        <v>57</v>
      </c>
      <c r="L1925" s="9" t="s">
        <v>7698</v>
      </c>
      <c r="M1925" s="11">
        <v>7.4</v>
      </c>
      <c r="N1925" s="12">
        <v>4292</v>
      </c>
      <c r="O1925" t="str">
        <f>IF(Table1[[#This Row],[imdb_votes]]&gt;100000, "popular", "not popular")</f>
        <v>not popular</v>
      </c>
    </row>
    <row r="1926" spans="1:15" ht="15.75" customHeight="1" x14ac:dyDescent="0.3">
      <c r="A1926" s="1">
        <v>1924</v>
      </c>
      <c r="B1926" s="1" t="s">
        <v>7699</v>
      </c>
      <c r="C1926" s="1" t="s">
        <v>7700</v>
      </c>
      <c r="D1926" s="1" t="str">
        <f>TRIM(CLEAN(Table1[[#This Row],[title]]))</f>
        <v>Haunted</v>
      </c>
      <c r="E1926" s="1" t="s">
        <v>32</v>
      </c>
      <c r="F1926" s="1" t="s">
        <v>7701</v>
      </c>
      <c r="G1926" s="12">
        <v>2018</v>
      </c>
      <c r="H1926" s="4" t="str">
        <f ca="1">IF(Table1[[#This Row],[release_year]]&gt;YEAR(TODAY()) - 50,"Yes", "No")</f>
        <v>Yes</v>
      </c>
      <c r="I1926" s="1" t="s">
        <v>132</v>
      </c>
      <c r="J1926" s="1" t="str">
        <f>IF(Table1[[#This Row],[age_certification]] = "","Not Rated",Table1[[#This Row],[age_certification]])</f>
        <v>TV-MA</v>
      </c>
      <c r="K1926" s="18">
        <v>25</v>
      </c>
      <c r="L1926" s="9" t="s">
        <v>7702</v>
      </c>
      <c r="M1926" s="11">
        <v>4.5999999999999996</v>
      </c>
      <c r="N1926" s="12">
        <v>3150</v>
      </c>
      <c r="O1926" t="str">
        <f>IF(Table1[[#This Row],[imdb_votes]]&gt;100000, "popular", "not popular")</f>
        <v>not popular</v>
      </c>
    </row>
    <row r="1927" spans="1:15" ht="15.75" customHeight="1" x14ac:dyDescent="0.3">
      <c r="A1927" s="1">
        <v>1925</v>
      </c>
      <c r="B1927" s="1" t="s">
        <v>7703</v>
      </c>
      <c r="C1927" s="1" t="s">
        <v>7704</v>
      </c>
      <c r="D1927" s="1" t="str">
        <f>TRIM(CLEAN(Table1[[#This Row],[title]]))</f>
        <v>Happy as Lazzaro</v>
      </c>
      <c r="E1927" s="1" t="s">
        <v>13</v>
      </c>
      <c r="F1927" s="1" t="s">
        <v>7705</v>
      </c>
      <c r="G1927" s="12">
        <v>2018</v>
      </c>
      <c r="H1927" s="4" t="str">
        <f ca="1">IF(Table1[[#This Row],[release_year]]&gt;YEAR(TODAY()) - 50,"Yes", "No")</f>
        <v>Yes</v>
      </c>
      <c r="I1927" s="1" t="s">
        <v>56</v>
      </c>
      <c r="J1927" s="1" t="str">
        <f>IF(Table1[[#This Row],[age_certification]] = "","Not Rated",Table1[[#This Row],[age_certification]])</f>
        <v>PG-13</v>
      </c>
      <c r="K1927" s="18">
        <v>125</v>
      </c>
      <c r="L1927" s="9" t="s">
        <v>7706</v>
      </c>
      <c r="M1927" s="11">
        <v>7.5</v>
      </c>
      <c r="N1927" s="12">
        <v>17716</v>
      </c>
      <c r="O1927" t="str">
        <f>IF(Table1[[#This Row],[imdb_votes]]&gt;100000, "popular", "not popular")</f>
        <v>not popular</v>
      </c>
    </row>
    <row r="1928" spans="1:15" ht="15.75" customHeight="1" x14ac:dyDescent="0.3">
      <c r="A1928" s="1">
        <v>1926</v>
      </c>
      <c r="B1928" s="1" t="s">
        <v>7707</v>
      </c>
      <c r="C1928" s="1" t="s">
        <v>7708</v>
      </c>
      <c r="D1928" s="1" t="str">
        <f>TRIM(CLEAN(Table1[[#This Row],[title]]))</f>
        <v>A Bad Moms Christmas</v>
      </c>
      <c r="E1928" s="1" t="s">
        <v>13</v>
      </c>
      <c r="F1928" s="1" t="s">
        <v>7709</v>
      </c>
      <c r="G1928" s="12">
        <v>2017</v>
      </c>
      <c r="H1928" s="4" t="str">
        <f ca="1">IF(Table1[[#This Row],[release_year]]&gt;YEAR(TODAY()) - 50,"Yes", "No")</f>
        <v>Yes</v>
      </c>
      <c r="I1928" s="1" t="s">
        <v>15</v>
      </c>
      <c r="J1928" s="1" t="str">
        <f>IF(Table1[[#This Row],[age_certification]] = "","Not Rated",Table1[[#This Row],[age_certification]])</f>
        <v>R</v>
      </c>
      <c r="K1928" s="18">
        <v>104</v>
      </c>
      <c r="L1928" s="9" t="s">
        <v>7710</v>
      </c>
      <c r="M1928" s="11">
        <v>5.6</v>
      </c>
      <c r="N1928" s="12">
        <v>49478</v>
      </c>
      <c r="O1928" t="str">
        <f>IF(Table1[[#This Row],[imdb_votes]]&gt;100000, "popular", "not popular")</f>
        <v>not popular</v>
      </c>
    </row>
    <row r="1929" spans="1:15" ht="15.75" customHeight="1" x14ac:dyDescent="0.3">
      <c r="A1929" s="1">
        <v>1927</v>
      </c>
      <c r="B1929" s="1" t="s">
        <v>7711</v>
      </c>
      <c r="C1929" s="1" t="s">
        <v>7712</v>
      </c>
      <c r="D1929" s="1" t="str">
        <f>TRIM(CLEAN(Table1[[#This Row],[title]]))</f>
        <v>A-X-L</v>
      </c>
      <c r="E1929" s="1" t="s">
        <v>13</v>
      </c>
      <c r="F1929" s="1" t="s">
        <v>7713</v>
      </c>
      <c r="G1929" s="12">
        <v>2018</v>
      </c>
      <c r="H1929" s="4" t="str">
        <f ca="1">IF(Table1[[#This Row],[release_year]]&gt;YEAR(TODAY()) - 50,"Yes", "No")</f>
        <v>Yes</v>
      </c>
      <c r="I1929" s="1" t="s">
        <v>56</v>
      </c>
      <c r="J1929" s="1" t="str">
        <f>IF(Table1[[#This Row],[age_certification]] = "","Not Rated",Table1[[#This Row],[age_certification]])</f>
        <v>PG-13</v>
      </c>
      <c r="K1929" s="18">
        <v>98</v>
      </c>
      <c r="L1929" s="9" t="s">
        <v>7714</v>
      </c>
      <c r="M1929" s="11">
        <v>5.3</v>
      </c>
      <c r="N1929" s="12">
        <v>11785</v>
      </c>
      <c r="O1929" t="str">
        <f>IF(Table1[[#This Row],[imdb_votes]]&gt;100000, "popular", "not popular")</f>
        <v>not popular</v>
      </c>
    </row>
    <row r="1930" spans="1:15" ht="15.75" customHeight="1" x14ac:dyDescent="0.3">
      <c r="A1930" s="1">
        <v>1928</v>
      </c>
      <c r="B1930" s="1" t="s">
        <v>7715</v>
      </c>
      <c r="C1930" s="1" t="s">
        <v>7716</v>
      </c>
      <c r="D1930" s="1" t="str">
        <f>TRIM(CLEAN(Table1[[#This Row],[title]]))</f>
        <v>The Other Side of the Wind</v>
      </c>
      <c r="E1930" s="1" t="s">
        <v>13</v>
      </c>
      <c r="F1930" s="1" t="s">
        <v>7717</v>
      </c>
      <c r="G1930" s="12">
        <v>2018</v>
      </c>
      <c r="H1930" s="4" t="str">
        <f ca="1">IF(Table1[[#This Row],[release_year]]&gt;YEAR(TODAY()) - 50,"Yes", "No")</f>
        <v>Yes</v>
      </c>
      <c r="I1930" s="1" t="s">
        <v>15</v>
      </c>
      <c r="J1930" s="1" t="str">
        <f>IF(Table1[[#This Row],[age_certification]] = "","Not Rated",Table1[[#This Row],[age_certification]])</f>
        <v>R</v>
      </c>
      <c r="K1930" s="18">
        <v>122</v>
      </c>
      <c r="L1930" s="9" t="s">
        <v>7718</v>
      </c>
      <c r="M1930" s="11">
        <v>6.7</v>
      </c>
      <c r="N1930" s="12">
        <v>7104</v>
      </c>
      <c r="O1930" t="str">
        <f>IF(Table1[[#This Row],[imdb_votes]]&gt;100000, "popular", "not popular")</f>
        <v>not popular</v>
      </c>
    </row>
    <row r="1931" spans="1:15" ht="15.75" customHeight="1" x14ac:dyDescent="0.3">
      <c r="A1931" s="1">
        <v>1929</v>
      </c>
      <c r="B1931" s="1" t="s">
        <v>7719</v>
      </c>
      <c r="C1931" s="1" t="s">
        <v>7720</v>
      </c>
      <c r="D1931" s="1" t="str">
        <f>TRIM(CLEAN(Table1[[#This Row],[title]]))</f>
        <v>Dave Chappelle</v>
      </c>
      <c r="E1931" s="1" t="s">
        <v>32</v>
      </c>
      <c r="F1931" s="1" t="s">
        <v>7721</v>
      </c>
      <c r="G1931" s="12">
        <v>2017</v>
      </c>
      <c r="H1931" s="4" t="str">
        <f ca="1">IF(Table1[[#This Row],[release_year]]&gt;YEAR(TODAY()) - 50,"Yes", "No")</f>
        <v>Yes</v>
      </c>
      <c r="I1931"/>
      <c r="J1931" t="str">
        <f>IF(Table1[[#This Row],[age_certification]] = "","Not Rated",Table1[[#This Row],[age_certification]])</f>
        <v>Not Rated</v>
      </c>
      <c r="K1931" s="18">
        <v>60</v>
      </c>
      <c r="L1931" s="9" t="s">
        <v>7722</v>
      </c>
      <c r="M1931" s="11">
        <v>8.6999999999999904</v>
      </c>
      <c r="N1931" s="12">
        <v>2753</v>
      </c>
      <c r="O1931" t="str">
        <f>IF(Table1[[#This Row],[imdb_votes]]&gt;100000, "popular", "not popular")</f>
        <v>not popular</v>
      </c>
    </row>
    <row r="1932" spans="1:15" ht="15.75" customHeight="1" x14ac:dyDescent="0.3">
      <c r="A1932" s="1">
        <v>1930</v>
      </c>
      <c r="B1932" s="1" t="s">
        <v>7723</v>
      </c>
      <c r="C1932" s="1" t="s">
        <v>7724</v>
      </c>
      <c r="D1932" s="1" t="str">
        <f>TRIM(CLEAN(Table1[[#This Row],[title]]))</f>
        <v>Ravenous</v>
      </c>
      <c r="E1932" s="1" t="s">
        <v>13</v>
      </c>
      <c r="F1932" s="1" t="s">
        <v>7725</v>
      </c>
      <c r="G1932" s="12">
        <v>2017</v>
      </c>
      <c r="H1932" s="4" t="str">
        <f ca="1">IF(Table1[[#This Row],[release_year]]&gt;YEAR(TODAY()) - 50,"Yes", "No")</f>
        <v>Yes</v>
      </c>
      <c r="I1932"/>
      <c r="J1932" t="str">
        <f>IF(Table1[[#This Row],[age_certification]] = "","Not Rated",Table1[[#This Row],[age_certification]])</f>
        <v>Not Rated</v>
      </c>
      <c r="K1932" s="18">
        <v>104</v>
      </c>
      <c r="L1932" s="9" t="s">
        <v>7726</v>
      </c>
      <c r="M1932" s="11">
        <v>5.8</v>
      </c>
      <c r="N1932" s="12">
        <v>9154</v>
      </c>
      <c r="O1932" t="str">
        <f>IF(Table1[[#This Row],[imdb_votes]]&gt;100000, "popular", "not popular")</f>
        <v>not popular</v>
      </c>
    </row>
    <row r="1933" spans="1:15" ht="15.75" customHeight="1" x14ac:dyDescent="0.3">
      <c r="A1933" s="1">
        <v>1931</v>
      </c>
      <c r="B1933" s="1" t="s">
        <v>7727</v>
      </c>
      <c r="C1933" s="1" t="s">
        <v>7728</v>
      </c>
      <c r="D1933" s="1" t="str">
        <f>TRIM(CLEAN(Table1[[#This Row],[title]]))</f>
        <v>Salt Fat Acid Heat</v>
      </c>
      <c r="E1933" s="1" t="s">
        <v>32</v>
      </c>
      <c r="F1933" s="1" t="s">
        <v>7729</v>
      </c>
      <c r="G1933" s="12">
        <v>2018</v>
      </c>
      <c r="H1933" s="4" t="str">
        <f ca="1">IF(Table1[[#This Row],[release_year]]&gt;YEAR(TODAY()) - 50,"Yes", "No")</f>
        <v>Yes</v>
      </c>
      <c r="I1933"/>
      <c r="J1933" t="str">
        <f>IF(Table1[[#This Row],[age_certification]] = "","Not Rated",Table1[[#This Row],[age_certification]])</f>
        <v>Not Rated</v>
      </c>
      <c r="K1933" s="18">
        <v>40</v>
      </c>
      <c r="L1933" s="9" t="s">
        <v>7730</v>
      </c>
      <c r="M1933" s="11">
        <v>7.7</v>
      </c>
      <c r="N1933" s="12">
        <v>2419</v>
      </c>
      <c r="O1933" t="str">
        <f>IF(Table1[[#This Row],[imdb_votes]]&gt;100000, "popular", "not popular")</f>
        <v>not popular</v>
      </c>
    </row>
    <row r="1934" spans="1:15" ht="15.75" customHeight="1" x14ac:dyDescent="0.3">
      <c r="A1934" s="1">
        <v>1932</v>
      </c>
      <c r="B1934" s="1" t="s">
        <v>7731</v>
      </c>
      <c r="C1934" s="1" t="s">
        <v>7732</v>
      </c>
      <c r="D1934" s="1" t="str">
        <f>TRIM(CLEAN(Table1[[#This Row],[title]]))</f>
        <v>Great News</v>
      </c>
      <c r="E1934" s="1" t="s">
        <v>32</v>
      </c>
      <c r="F1934" s="1" t="s">
        <v>7733</v>
      </c>
      <c r="G1934" s="12">
        <v>2017</v>
      </c>
      <c r="H1934" s="4" t="str">
        <f ca="1">IF(Table1[[#This Row],[release_year]]&gt;YEAR(TODAY()) - 50,"Yes", "No")</f>
        <v>Yes</v>
      </c>
      <c r="I1934" s="1" t="s">
        <v>193</v>
      </c>
      <c r="J1934" s="1" t="str">
        <f>IF(Table1[[#This Row],[age_certification]] = "","Not Rated",Table1[[#This Row],[age_certification]])</f>
        <v>TV-PG</v>
      </c>
      <c r="K1934" s="18">
        <v>21</v>
      </c>
      <c r="L1934" s="9" t="s">
        <v>7734</v>
      </c>
      <c r="M1934" s="11">
        <v>7</v>
      </c>
      <c r="N1934" s="12">
        <v>6810</v>
      </c>
      <c r="O1934" t="str">
        <f>IF(Table1[[#This Row],[imdb_votes]]&gt;100000, "popular", "not popular")</f>
        <v>not popular</v>
      </c>
    </row>
    <row r="1935" spans="1:15" ht="15.75" customHeight="1" x14ac:dyDescent="0.3">
      <c r="A1935" s="1">
        <v>1933</v>
      </c>
      <c r="B1935" s="1" t="s">
        <v>7735</v>
      </c>
      <c r="C1935" s="1" t="s">
        <v>7736</v>
      </c>
      <c r="D1935" s="1" t="str">
        <f>TRIM(CLEAN(Table1[[#This Row],[title]]))</f>
        <v>Dark Tourist</v>
      </c>
      <c r="E1935" s="1" t="s">
        <v>32</v>
      </c>
      <c r="F1935" s="1" t="s">
        <v>7737</v>
      </c>
      <c r="G1935" s="12">
        <v>2018</v>
      </c>
      <c r="H1935" s="4" t="str">
        <f ca="1">IF(Table1[[#This Row],[release_year]]&gt;YEAR(TODAY()) - 50,"Yes", "No")</f>
        <v>Yes</v>
      </c>
      <c r="I1935" s="1" t="s">
        <v>132</v>
      </c>
      <c r="J1935" s="1" t="str">
        <f>IF(Table1[[#This Row],[age_certification]] = "","Not Rated",Table1[[#This Row],[age_certification]])</f>
        <v>TV-MA</v>
      </c>
      <c r="K1935" s="18">
        <v>41</v>
      </c>
      <c r="L1935" s="9" t="s">
        <v>7738</v>
      </c>
      <c r="M1935" s="11">
        <v>7.5</v>
      </c>
      <c r="N1935" s="12">
        <v>7158</v>
      </c>
      <c r="O1935" t="str">
        <f>IF(Table1[[#This Row],[imdb_votes]]&gt;100000, "popular", "not popular")</f>
        <v>not popular</v>
      </c>
    </row>
    <row r="1936" spans="1:15" ht="15.75" customHeight="1" x14ac:dyDescent="0.3">
      <c r="A1936" s="1">
        <v>1934</v>
      </c>
      <c r="B1936" s="1" t="s">
        <v>7739</v>
      </c>
      <c r="C1936" s="17">
        <v>45129</v>
      </c>
      <c r="D1936" s="16" t="str">
        <f>TRIM(CLEAN(Table1[[#This Row],[title]]))</f>
        <v>45129</v>
      </c>
      <c r="E1936" s="1" t="s">
        <v>13</v>
      </c>
      <c r="F1936" s="1" t="s">
        <v>7740</v>
      </c>
      <c r="G1936" s="12">
        <v>2018</v>
      </c>
      <c r="H1936" s="4" t="str">
        <f ca="1">IF(Table1[[#This Row],[release_year]]&gt;YEAR(TODAY()) - 50,"Yes", "No")</f>
        <v>Yes</v>
      </c>
      <c r="I1936" s="1" t="s">
        <v>15</v>
      </c>
      <c r="J1936" s="1" t="str">
        <f>IF(Table1[[#This Row],[age_certification]] = "","Not Rated",Table1[[#This Row],[age_certification]])</f>
        <v>R</v>
      </c>
      <c r="K1936" s="18">
        <v>143</v>
      </c>
      <c r="L1936" s="9" t="s">
        <v>7741</v>
      </c>
      <c r="M1936" s="11">
        <v>6.8</v>
      </c>
      <c r="N1936" s="12">
        <v>33246</v>
      </c>
      <c r="O1936" t="str">
        <f>IF(Table1[[#This Row],[imdb_votes]]&gt;100000, "popular", "not popular")</f>
        <v>not popular</v>
      </c>
    </row>
    <row r="1937" spans="1:15" ht="15.75" customHeight="1" x14ac:dyDescent="0.3">
      <c r="A1937" s="1">
        <v>1935</v>
      </c>
      <c r="B1937" s="1" t="s">
        <v>7742</v>
      </c>
      <c r="C1937" s="1" t="s">
        <v>7743</v>
      </c>
      <c r="D1937" s="1" t="str">
        <f>TRIM(CLEAN(Table1[[#This Row],[title]]))</f>
        <v>Abstract: The Art of Design</v>
      </c>
      <c r="E1937" s="1" t="s">
        <v>32</v>
      </c>
      <c r="F1937" s="1" t="s">
        <v>7744</v>
      </c>
      <c r="G1937" s="12">
        <v>2017</v>
      </c>
      <c r="H1937" s="4" t="str">
        <f ca="1">IF(Table1[[#This Row],[release_year]]&gt;YEAR(TODAY()) - 50,"Yes", "No")</f>
        <v>Yes</v>
      </c>
      <c r="I1937" s="1" t="s">
        <v>34</v>
      </c>
      <c r="J1937" s="1" t="str">
        <f>IF(Table1[[#This Row],[age_certification]] = "","Not Rated",Table1[[#This Row],[age_certification]])</f>
        <v>TV-14</v>
      </c>
      <c r="K1937" s="18">
        <v>45</v>
      </c>
      <c r="L1937" s="9" t="s">
        <v>7745</v>
      </c>
      <c r="M1937" s="11">
        <v>8.4</v>
      </c>
      <c r="N1937" s="12">
        <v>5306</v>
      </c>
      <c r="O1937" t="str">
        <f>IF(Table1[[#This Row],[imdb_votes]]&gt;100000, "popular", "not popular")</f>
        <v>not popular</v>
      </c>
    </row>
    <row r="1938" spans="1:15" ht="15.75" customHeight="1" x14ac:dyDescent="0.3">
      <c r="A1938" s="1">
        <v>1936</v>
      </c>
      <c r="B1938" s="1" t="s">
        <v>7746</v>
      </c>
      <c r="C1938" s="1" t="s">
        <v>7747</v>
      </c>
      <c r="D1938" s="1" t="str">
        <f>TRIM(CLEAN(Table1[[#This Row],[title]]))</f>
        <v>Victoria &amp; Abdul</v>
      </c>
      <c r="E1938" s="1" t="s">
        <v>13</v>
      </c>
      <c r="F1938" s="1" t="s">
        <v>7748</v>
      </c>
      <c r="G1938" s="12">
        <v>2017</v>
      </c>
      <c r="H1938" s="4" t="str">
        <f ca="1">IF(Table1[[#This Row],[release_year]]&gt;YEAR(TODAY()) - 50,"Yes", "No")</f>
        <v>Yes</v>
      </c>
      <c r="I1938" s="1" t="s">
        <v>56</v>
      </c>
      <c r="J1938" s="1" t="str">
        <f>IF(Table1[[#This Row],[age_certification]] = "","Not Rated",Table1[[#This Row],[age_certification]])</f>
        <v>PG-13</v>
      </c>
      <c r="K1938" s="18">
        <v>112</v>
      </c>
      <c r="L1938" s="9" t="s">
        <v>7749</v>
      </c>
      <c r="M1938" s="11">
        <v>6.8</v>
      </c>
      <c r="N1938" s="12">
        <v>35458</v>
      </c>
      <c r="O1938" t="str">
        <f>IF(Table1[[#This Row],[imdb_votes]]&gt;100000, "popular", "not popular")</f>
        <v>not popular</v>
      </c>
    </row>
    <row r="1939" spans="1:15" ht="15.75" customHeight="1" x14ac:dyDescent="0.3">
      <c r="A1939" s="1">
        <v>1937</v>
      </c>
      <c r="B1939" s="1" t="s">
        <v>7750</v>
      </c>
      <c r="C1939" s="1" t="s">
        <v>7751</v>
      </c>
      <c r="D1939" s="1" t="str">
        <f>TRIM(CLEAN(Table1[[#This Row],[title]]))</f>
        <v>Bakugan: Battle Planet</v>
      </c>
      <c r="E1939" s="1" t="s">
        <v>32</v>
      </c>
      <c r="F1939" s="1" t="s">
        <v>7752</v>
      </c>
      <c r="G1939" s="12">
        <v>2018</v>
      </c>
      <c r="H1939" s="4" t="str">
        <f ca="1">IF(Table1[[#This Row],[release_year]]&gt;YEAR(TODAY()) - 50,"Yes", "No")</f>
        <v>Yes</v>
      </c>
      <c r="I1939" s="1" t="s">
        <v>423</v>
      </c>
      <c r="J1939" s="1" t="str">
        <f>IF(Table1[[#This Row],[age_certification]] = "","Not Rated",Table1[[#This Row],[age_certification]])</f>
        <v>TV-Y7</v>
      </c>
      <c r="K1939" s="18">
        <v>20</v>
      </c>
      <c r="L1939" s="9" t="s">
        <v>7753</v>
      </c>
      <c r="M1939" s="11">
        <v>5.0999999999999996</v>
      </c>
      <c r="N1939" s="12">
        <v>220</v>
      </c>
      <c r="O1939" t="str">
        <f>IF(Table1[[#This Row],[imdb_votes]]&gt;100000, "popular", "not popular")</f>
        <v>not popular</v>
      </c>
    </row>
    <row r="1940" spans="1:15" ht="15.75" customHeight="1" x14ac:dyDescent="0.3">
      <c r="A1940" s="1">
        <v>1938</v>
      </c>
      <c r="B1940" s="1" t="s">
        <v>7754</v>
      </c>
      <c r="C1940" s="1" t="s">
        <v>7755</v>
      </c>
      <c r="D1940" s="1" t="str">
        <f>TRIM(CLEAN(Table1[[#This Row],[title]]))</f>
        <v>May the Devil Take You</v>
      </c>
      <c r="E1940" s="1" t="s">
        <v>13</v>
      </c>
      <c r="F1940" s="1" t="s">
        <v>7756</v>
      </c>
      <c r="G1940" s="12">
        <v>2018</v>
      </c>
      <c r="H1940" s="4" t="str">
        <f ca="1">IF(Table1[[#This Row],[release_year]]&gt;YEAR(TODAY()) - 50,"Yes", "No")</f>
        <v>Yes</v>
      </c>
      <c r="I1940" s="1" t="s">
        <v>15</v>
      </c>
      <c r="J1940" s="1" t="str">
        <f>IF(Table1[[#This Row],[age_certification]] = "","Not Rated",Table1[[#This Row],[age_certification]])</f>
        <v>R</v>
      </c>
      <c r="K1940" s="18">
        <v>110</v>
      </c>
      <c r="L1940" s="9" t="s">
        <v>7757</v>
      </c>
      <c r="M1940" s="11">
        <v>5.9</v>
      </c>
      <c r="N1940" s="12">
        <v>4209</v>
      </c>
      <c r="O1940" t="str">
        <f>IF(Table1[[#This Row],[imdb_votes]]&gt;100000, "popular", "not popular")</f>
        <v>not popular</v>
      </c>
    </row>
    <row r="1941" spans="1:15" ht="15.75" customHeight="1" x14ac:dyDescent="0.3">
      <c r="A1941" s="1">
        <v>1939</v>
      </c>
      <c r="B1941" s="1" t="s">
        <v>7758</v>
      </c>
      <c r="C1941" s="1" t="s">
        <v>7759</v>
      </c>
      <c r="D1941" s="1" t="str">
        <f>TRIM(CLEAN(Table1[[#This Row],[title]]))</f>
        <v>Kakegurui</v>
      </c>
      <c r="E1941" s="1" t="s">
        <v>32</v>
      </c>
      <c r="F1941" s="1" t="s">
        <v>7760</v>
      </c>
      <c r="G1941" s="12">
        <v>2017</v>
      </c>
      <c r="H1941" s="4" t="str">
        <f ca="1">IF(Table1[[#This Row],[release_year]]&gt;YEAR(TODAY()) - 50,"Yes", "No")</f>
        <v>Yes</v>
      </c>
      <c r="I1941" s="1" t="s">
        <v>34</v>
      </c>
      <c r="J1941" s="1" t="str">
        <f>IF(Table1[[#This Row],[age_certification]] = "","Not Rated",Table1[[#This Row],[age_certification]])</f>
        <v>TV-14</v>
      </c>
      <c r="K1941" s="18">
        <v>24</v>
      </c>
      <c r="L1941" s="9" t="s">
        <v>7761</v>
      </c>
      <c r="M1941" s="11">
        <v>7.2</v>
      </c>
      <c r="N1941" s="12">
        <v>8547</v>
      </c>
      <c r="O1941" t="str">
        <f>IF(Table1[[#This Row],[imdb_votes]]&gt;100000, "popular", "not popular")</f>
        <v>not popular</v>
      </c>
    </row>
    <row r="1942" spans="1:15" ht="15.75" customHeight="1" x14ac:dyDescent="0.3">
      <c r="A1942" s="1">
        <v>1940</v>
      </c>
      <c r="B1942" s="1" t="s">
        <v>7762</v>
      </c>
      <c r="C1942" s="1" t="s">
        <v>7763</v>
      </c>
      <c r="D1942" s="1" t="str">
        <f>TRIM(CLEAN(Table1[[#This Row],[title]]))</f>
        <v>Numberblocks</v>
      </c>
      <c r="E1942" s="1" t="s">
        <v>32</v>
      </c>
      <c r="F1942" s="1" t="s">
        <v>7764</v>
      </c>
      <c r="G1942" s="12">
        <v>2017</v>
      </c>
      <c r="H1942" s="4" t="str">
        <f ca="1">IF(Table1[[#This Row],[release_year]]&gt;YEAR(TODAY()) - 50,"Yes", "No")</f>
        <v>Yes</v>
      </c>
      <c r="I1942" s="1" t="s">
        <v>234</v>
      </c>
      <c r="J1942" s="1" t="str">
        <f>IF(Table1[[#This Row],[age_certification]] = "","Not Rated",Table1[[#This Row],[age_certification]])</f>
        <v>TV-Y</v>
      </c>
      <c r="K1942" s="18">
        <v>5</v>
      </c>
      <c r="L1942" s="9" t="s">
        <v>7765</v>
      </c>
      <c r="M1942" s="11">
        <v>8.6</v>
      </c>
      <c r="N1942" s="12">
        <v>198</v>
      </c>
      <c r="O1942" t="str">
        <f>IF(Table1[[#This Row],[imdb_votes]]&gt;100000, "popular", "not popular")</f>
        <v>not popular</v>
      </c>
    </row>
    <row r="1943" spans="1:15" ht="15.75" customHeight="1" x14ac:dyDescent="0.3">
      <c r="A1943" s="1">
        <v>1941</v>
      </c>
      <c r="B1943" s="1" t="s">
        <v>7766</v>
      </c>
      <c r="C1943" s="1" t="s">
        <v>7767</v>
      </c>
      <c r="D1943" s="1" t="str">
        <f>TRIM(CLEAN(Table1[[#This Row],[title]]))</f>
        <v>Dogs</v>
      </c>
      <c r="E1943" s="1" t="s">
        <v>32</v>
      </c>
      <c r="F1943" s="1" t="s">
        <v>7768</v>
      </c>
      <c r="G1943" s="12">
        <v>2018</v>
      </c>
      <c r="H1943" s="4" t="str">
        <f ca="1">IF(Table1[[#This Row],[release_year]]&gt;YEAR(TODAY()) - 50,"Yes", "No")</f>
        <v>Yes</v>
      </c>
      <c r="I1943" s="1" t="s">
        <v>193</v>
      </c>
      <c r="J1943" s="1" t="str">
        <f>IF(Table1[[#This Row],[age_certification]] = "","Not Rated",Table1[[#This Row],[age_certification]])</f>
        <v>TV-PG</v>
      </c>
      <c r="K1943" s="18">
        <v>50</v>
      </c>
      <c r="L1943" s="9" t="s">
        <v>7769</v>
      </c>
      <c r="M1943" s="11">
        <v>8</v>
      </c>
      <c r="N1943" s="12">
        <v>1269</v>
      </c>
      <c r="O1943" t="str">
        <f>IF(Table1[[#This Row],[imdb_votes]]&gt;100000, "popular", "not popular")</f>
        <v>not popular</v>
      </c>
    </row>
    <row r="1944" spans="1:15" ht="15.75" customHeight="1" x14ac:dyDescent="0.3">
      <c r="A1944" s="1">
        <v>1942</v>
      </c>
      <c r="B1944" s="1" t="s">
        <v>7770</v>
      </c>
      <c r="C1944" s="1" t="s">
        <v>5141</v>
      </c>
      <c r="D1944" s="1" t="str">
        <f>TRIM(CLEAN(Table1[[#This Row],[title]]))</f>
        <v>The Forest</v>
      </c>
      <c r="E1944" s="1" t="s">
        <v>32</v>
      </c>
      <c r="F1944" s="1" t="s">
        <v>7771</v>
      </c>
      <c r="G1944" s="12">
        <v>2017</v>
      </c>
      <c r="H1944" s="4" t="str">
        <f ca="1">IF(Table1[[#This Row],[release_year]]&gt;YEAR(TODAY()) - 50,"Yes", "No")</f>
        <v>Yes</v>
      </c>
      <c r="I1944" s="1" t="s">
        <v>132</v>
      </c>
      <c r="J1944" s="1" t="str">
        <f>IF(Table1[[#This Row],[age_certification]] = "","Not Rated",Table1[[#This Row],[age_certification]])</f>
        <v>TV-MA</v>
      </c>
      <c r="K1944" s="18">
        <v>52</v>
      </c>
      <c r="L1944" s="9" t="s">
        <v>7772</v>
      </c>
      <c r="M1944" s="11">
        <v>7.2</v>
      </c>
      <c r="N1944" s="12">
        <v>10137</v>
      </c>
      <c r="O1944" t="str">
        <f>IF(Table1[[#This Row],[imdb_votes]]&gt;100000, "popular", "not popular")</f>
        <v>not popular</v>
      </c>
    </row>
    <row r="1945" spans="1:15" ht="15.75" customHeight="1" x14ac:dyDescent="0.3">
      <c r="A1945" s="1">
        <v>1943</v>
      </c>
      <c r="B1945" s="1" t="s">
        <v>7773</v>
      </c>
      <c r="C1945" s="1" t="s">
        <v>7774</v>
      </c>
      <c r="D1945" s="1" t="str">
        <f>TRIM(CLEAN(Table1[[#This Row],[title]]))</f>
        <v>Buster's Mal Heart</v>
      </c>
      <c r="E1945" s="1" t="s">
        <v>13</v>
      </c>
      <c r="F1945" s="1" t="s">
        <v>7775</v>
      </c>
      <c r="G1945" s="12">
        <v>2017</v>
      </c>
      <c r="H1945" s="4" t="str">
        <f ca="1">IF(Table1[[#This Row],[release_year]]&gt;YEAR(TODAY()) - 50,"Yes", "No")</f>
        <v>Yes</v>
      </c>
      <c r="I1945"/>
      <c r="J1945" t="str">
        <f>IF(Table1[[#This Row],[age_certification]] = "","Not Rated",Table1[[#This Row],[age_certification]])</f>
        <v>Not Rated</v>
      </c>
      <c r="K1945" s="18">
        <v>96</v>
      </c>
      <c r="L1945" s="9" t="s">
        <v>7776</v>
      </c>
      <c r="M1945" s="11">
        <v>6.2</v>
      </c>
      <c r="N1945" s="12">
        <v>10490</v>
      </c>
      <c r="O1945" t="str">
        <f>IF(Table1[[#This Row],[imdb_votes]]&gt;100000, "popular", "not popular")</f>
        <v>not popular</v>
      </c>
    </row>
    <row r="1946" spans="1:15" ht="15.75" customHeight="1" x14ac:dyDescent="0.3">
      <c r="A1946" s="1">
        <v>1944</v>
      </c>
      <c r="B1946" s="1" t="s">
        <v>7777</v>
      </c>
      <c r="C1946" s="1" t="s">
        <v>7778</v>
      </c>
      <c r="D1946" s="1" t="str">
        <f>TRIM(CLEAN(Table1[[#This Row],[title]]))</f>
        <v>Zoids Wild</v>
      </c>
      <c r="E1946" s="1" t="s">
        <v>32</v>
      </c>
      <c r="F1946" s="1" t="s">
        <v>7779</v>
      </c>
      <c r="G1946" s="12">
        <v>2018</v>
      </c>
      <c r="H1946" s="4" t="str">
        <f ca="1">IF(Table1[[#This Row],[release_year]]&gt;YEAR(TODAY()) - 50,"Yes", "No")</f>
        <v>Yes</v>
      </c>
      <c r="I1946" s="1" t="s">
        <v>423</v>
      </c>
      <c r="J1946" s="1" t="str">
        <f>IF(Table1[[#This Row],[age_certification]] = "","Not Rated",Table1[[#This Row],[age_certification]])</f>
        <v>TV-Y7</v>
      </c>
      <c r="K1946" s="18">
        <v>21</v>
      </c>
      <c r="L1946" s="9" t="s">
        <v>7780</v>
      </c>
      <c r="M1946" s="11">
        <v>6</v>
      </c>
      <c r="N1946" s="12">
        <v>25</v>
      </c>
      <c r="O1946" t="str">
        <f>IF(Table1[[#This Row],[imdb_votes]]&gt;100000, "popular", "not popular")</f>
        <v>not popular</v>
      </c>
    </row>
    <row r="1947" spans="1:15" ht="15.75" customHeight="1" x14ac:dyDescent="0.3">
      <c r="A1947" s="1">
        <v>1945</v>
      </c>
      <c r="B1947" s="1" t="s">
        <v>7781</v>
      </c>
      <c r="C1947" s="1" t="s">
        <v>7782</v>
      </c>
      <c r="D1947" s="1" t="str">
        <f>TRIM(CLEAN(Table1[[#This Row],[title]]))</f>
        <v>Death Note</v>
      </c>
      <c r="E1947" s="1" t="s">
        <v>13</v>
      </c>
      <c r="F1947" s="1" t="s">
        <v>7783</v>
      </c>
      <c r="G1947" s="12">
        <v>2017</v>
      </c>
      <c r="H1947" s="4" t="str">
        <f ca="1">IF(Table1[[#This Row],[release_year]]&gt;YEAR(TODAY()) - 50,"Yes", "No")</f>
        <v>Yes</v>
      </c>
      <c r="I1947" s="1" t="s">
        <v>2300</v>
      </c>
      <c r="J1947" s="1" t="str">
        <f>IF(Table1[[#This Row],[age_certification]] = "","Not Rated",Table1[[#This Row],[age_certification]])</f>
        <v>NC-17</v>
      </c>
      <c r="K1947" s="18">
        <v>101</v>
      </c>
      <c r="L1947" s="9" t="s">
        <v>7784</v>
      </c>
      <c r="M1947" s="11">
        <v>4.5</v>
      </c>
      <c r="N1947" s="12">
        <v>83519</v>
      </c>
      <c r="O1947" t="str">
        <f>IF(Table1[[#This Row],[imdb_votes]]&gt;100000, "popular", "not popular")</f>
        <v>not popular</v>
      </c>
    </row>
    <row r="1948" spans="1:15" ht="15.75" customHeight="1" x14ac:dyDescent="0.3">
      <c r="A1948" s="1">
        <v>1946</v>
      </c>
      <c r="B1948" s="1" t="s">
        <v>7785</v>
      </c>
      <c r="C1948" s="1" t="s">
        <v>7786</v>
      </c>
      <c r="D1948" s="1" t="str">
        <f>TRIM(CLEAN(Table1[[#This Row],[title]]))</f>
        <v>Mr. Sunshine</v>
      </c>
      <c r="E1948" s="1" t="s">
        <v>32</v>
      </c>
      <c r="F1948" s="1" t="s">
        <v>7787</v>
      </c>
      <c r="G1948" s="12">
        <v>2018</v>
      </c>
      <c r="H1948" s="4" t="str">
        <f ca="1">IF(Table1[[#This Row],[release_year]]&gt;YEAR(TODAY()) - 50,"Yes", "No")</f>
        <v>Yes</v>
      </c>
      <c r="I1948" s="1" t="s">
        <v>132</v>
      </c>
      <c r="J1948" s="1" t="str">
        <f>IF(Table1[[#This Row],[age_certification]] = "","Not Rated",Table1[[#This Row],[age_certification]])</f>
        <v>TV-MA</v>
      </c>
      <c r="K1948" s="18">
        <v>76</v>
      </c>
      <c r="L1948" s="9" t="s">
        <v>7788</v>
      </c>
      <c r="M1948" s="11">
        <v>8.6999999999999904</v>
      </c>
      <c r="N1948" s="12">
        <v>6855</v>
      </c>
      <c r="O1948" t="str">
        <f>IF(Table1[[#This Row],[imdb_votes]]&gt;100000, "popular", "not popular")</f>
        <v>not popular</v>
      </c>
    </row>
    <row r="1949" spans="1:15" ht="15.75" customHeight="1" x14ac:dyDescent="0.3">
      <c r="A1949" s="1">
        <v>1947</v>
      </c>
      <c r="B1949" s="1" t="s">
        <v>7789</v>
      </c>
      <c r="C1949" s="1" t="s">
        <v>7790</v>
      </c>
      <c r="D1949" s="1" t="str">
        <f>TRIM(CLEAN(Table1[[#This Row],[title]]))</f>
        <v>Bright</v>
      </c>
      <c r="E1949" s="1" t="s">
        <v>13</v>
      </c>
      <c r="F1949" s="1" t="s">
        <v>7791</v>
      </c>
      <c r="G1949" s="12">
        <v>2017</v>
      </c>
      <c r="H1949" s="4" t="str">
        <f ca="1">IF(Table1[[#This Row],[release_year]]&gt;YEAR(TODAY()) - 50,"Yes", "No")</f>
        <v>Yes</v>
      </c>
      <c r="I1949" s="1" t="s">
        <v>15</v>
      </c>
      <c r="J1949" s="1" t="str">
        <f>IF(Table1[[#This Row],[age_certification]] = "","Not Rated",Table1[[#This Row],[age_certification]])</f>
        <v>R</v>
      </c>
      <c r="K1949" s="18">
        <v>117</v>
      </c>
      <c r="L1949" s="9" t="s">
        <v>7792</v>
      </c>
      <c r="M1949" s="11">
        <v>6.3</v>
      </c>
      <c r="N1949" s="12">
        <v>183841</v>
      </c>
      <c r="O1949" t="str">
        <f>IF(Table1[[#This Row],[imdb_votes]]&gt;100000, "popular", "not popular")</f>
        <v>popular</v>
      </c>
    </row>
    <row r="1950" spans="1:15" ht="15.75" customHeight="1" x14ac:dyDescent="0.3">
      <c r="A1950" s="1">
        <v>1948</v>
      </c>
      <c r="B1950" s="1" t="s">
        <v>7793</v>
      </c>
      <c r="C1950" s="1" t="s">
        <v>7794</v>
      </c>
      <c r="D1950" s="1" t="str">
        <f>TRIM(CLEAN(Table1[[#This Row],[title]]))</f>
        <v>The Incredible Jessica James</v>
      </c>
      <c r="E1950" s="1" t="s">
        <v>13</v>
      </c>
      <c r="F1950" s="1" t="s">
        <v>7795</v>
      </c>
      <c r="G1950" s="12">
        <v>2017</v>
      </c>
      <c r="H1950" s="4" t="str">
        <f ca="1">IF(Table1[[#This Row],[release_year]]&gt;YEAR(TODAY()) - 50,"Yes", "No")</f>
        <v>Yes</v>
      </c>
      <c r="I1950"/>
      <c r="J1950" t="str">
        <f>IF(Table1[[#This Row],[age_certification]] = "","Not Rated",Table1[[#This Row],[age_certification]])</f>
        <v>Not Rated</v>
      </c>
      <c r="K1950" s="18">
        <v>83</v>
      </c>
      <c r="L1950" s="9" t="s">
        <v>7796</v>
      </c>
      <c r="M1950" s="11">
        <v>6.5</v>
      </c>
      <c r="N1950" s="12">
        <v>7496</v>
      </c>
      <c r="O1950" t="str">
        <f>IF(Table1[[#This Row],[imdb_votes]]&gt;100000, "popular", "not popular")</f>
        <v>not popular</v>
      </c>
    </row>
    <row r="1951" spans="1:15" ht="15.75" customHeight="1" x14ac:dyDescent="0.3">
      <c r="A1951" s="1">
        <v>1949</v>
      </c>
      <c r="B1951" s="1" t="s">
        <v>7797</v>
      </c>
      <c r="C1951" s="1" t="s">
        <v>7798</v>
      </c>
      <c r="D1951" s="1" t="str">
        <f>TRIM(CLEAN(Table1[[#This Row],[title]]))</f>
        <v>The Kissing Booth</v>
      </c>
      <c r="E1951" s="1" t="s">
        <v>13</v>
      </c>
      <c r="F1951" s="1" t="s">
        <v>7799</v>
      </c>
      <c r="G1951" s="12">
        <v>2018</v>
      </c>
      <c r="H1951" s="4" t="str">
        <f ca="1">IF(Table1[[#This Row],[release_year]]&gt;YEAR(TODAY()) - 50,"Yes", "No")</f>
        <v>Yes</v>
      </c>
      <c r="I1951"/>
      <c r="J1951" t="str">
        <f>IF(Table1[[#This Row],[age_certification]] = "","Not Rated",Table1[[#This Row],[age_certification]])</f>
        <v>Not Rated</v>
      </c>
      <c r="K1951" s="18">
        <v>105</v>
      </c>
      <c r="L1951" s="9" t="s">
        <v>7800</v>
      </c>
      <c r="M1951" s="11">
        <v>5.9</v>
      </c>
      <c r="N1951" s="12">
        <v>81639</v>
      </c>
      <c r="O1951" t="str">
        <f>IF(Table1[[#This Row],[imdb_votes]]&gt;100000, "popular", "not popular")</f>
        <v>not popular</v>
      </c>
    </row>
    <row r="1952" spans="1:15" ht="15.75" customHeight="1" x14ac:dyDescent="0.3">
      <c r="A1952" s="1">
        <v>1950</v>
      </c>
      <c r="B1952" s="1" t="s">
        <v>7801</v>
      </c>
      <c r="C1952" s="1" t="s">
        <v>7802</v>
      </c>
      <c r="D1952" s="1" t="str">
        <f>TRIM(CLEAN(Table1[[#This Row],[title]]))</f>
        <v>Handsome Devil</v>
      </c>
      <c r="E1952" s="1" t="s">
        <v>13</v>
      </c>
      <c r="F1952" s="1" t="s">
        <v>7803</v>
      </c>
      <c r="G1952" s="12">
        <v>2017</v>
      </c>
      <c r="H1952" s="4" t="str">
        <f ca="1">IF(Table1[[#This Row],[release_year]]&gt;YEAR(TODAY()) - 50,"Yes", "No")</f>
        <v>Yes</v>
      </c>
      <c r="I1952"/>
      <c r="J1952" t="str">
        <f>IF(Table1[[#This Row],[age_certification]] = "","Not Rated",Table1[[#This Row],[age_certification]])</f>
        <v>Not Rated</v>
      </c>
      <c r="K1952" s="18">
        <v>95</v>
      </c>
      <c r="L1952" s="9" t="s">
        <v>7804</v>
      </c>
      <c r="M1952" s="11">
        <v>7</v>
      </c>
      <c r="N1952" s="12">
        <v>13708</v>
      </c>
      <c r="O1952" t="str">
        <f>IF(Table1[[#This Row],[imdb_votes]]&gt;100000, "popular", "not popular")</f>
        <v>not popular</v>
      </c>
    </row>
    <row r="1953" spans="1:15" ht="15.75" customHeight="1" x14ac:dyDescent="0.3">
      <c r="A1953" s="1">
        <v>1951</v>
      </c>
      <c r="B1953" s="1" t="s">
        <v>7805</v>
      </c>
      <c r="C1953" s="1" t="s">
        <v>7806</v>
      </c>
      <c r="D1953" s="1" t="str">
        <f>TRIM(CLEAN(Table1[[#This Row],[title]]))</f>
        <v>Hotel Transylvania: The Series</v>
      </c>
      <c r="E1953" s="1" t="s">
        <v>32</v>
      </c>
      <c r="F1953" s="1" t="s">
        <v>7807</v>
      </c>
      <c r="G1953" s="12">
        <v>2017</v>
      </c>
      <c r="H1953" s="4" t="str">
        <f ca="1">IF(Table1[[#This Row],[release_year]]&gt;YEAR(TODAY()) - 50,"Yes", "No")</f>
        <v>Yes</v>
      </c>
      <c r="I1953" s="1" t="s">
        <v>423</v>
      </c>
      <c r="J1953" s="1" t="str">
        <f>IF(Table1[[#This Row],[age_certification]] = "","Not Rated",Table1[[#This Row],[age_certification]])</f>
        <v>TV-Y7</v>
      </c>
      <c r="K1953" s="18">
        <v>16</v>
      </c>
      <c r="L1953" s="9" t="s">
        <v>7808</v>
      </c>
      <c r="M1953" s="11">
        <v>5.5</v>
      </c>
      <c r="N1953" s="12">
        <v>694</v>
      </c>
      <c r="O1953" t="str">
        <f>IF(Table1[[#This Row],[imdb_votes]]&gt;100000, "popular", "not popular")</f>
        <v>not popular</v>
      </c>
    </row>
    <row r="1954" spans="1:15" ht="15.75" customHeight="1" x14ac:dyDescent="0.3">
      <c r="A1954" s="1">
        <v>1952</v>
      </c>
      <c r="B1954" s="1" t="s">
        <v>7809</v>
      </c>
      <c r="C1954" s="1" t="s">
        <v>7810</v>
      </c>
      <c r="D1954" s="1" t="str">
        <f>TRIM(CLEAN(Table1[[#This Row],[title]]))</f>
        <v>Sand Castle</v>
      </c>
      <c r="E1954" s="1" t="s">
        <v>13</v>
      </c>
      <c r="F1954" s="1" t="s">
        <v>7811</v>
      </c>
      <c r="G1954" s="12">
        <v>2017</v>
      </c>
      <c r="H1954" s="4" t="str">
        <f ca="1">IF(Table1[[#This Row],[release_year]]&gt;YEAR(TODAY()) - 50,"Yes", "No")</f>
        <v>Yes</v>
      </c>
      <c r="I1954"/>
      <c r="J1954" t="str">
        <f>IF(Table1[[#This Row],[age_certification]] = "","Not Rated",Table1[[#This Row],[age_certification]])</f>
        <v>Not Rated</v>
      </c>
      <c r="K1954" s="18">
        <v>113</v>
      </c>
      <c r="L1954" s="9" t="s">
        <v>7812</v>
      </c>
      <c r="M1954" s="11">
        <v>6.3</v>
      </c>
      <c r="N1954" s="12">
        <v>22854</v>
      </c>
      <c r="O1954" t="str">
        <f>IF(Table1[[#This Row],[imdb_votes]]&gt;100000, "popular", "not popular")</f>
        <v>not popular</v>
      </c>
    </row>
    <row r="1955" spans="1:15" ht="15.75" customHeight="1" x14ac:dyDescent="0.3">
      <c r="A1955" s="1">
        <v>1953</v>
      </c>
      <c r="B1955" s="1" t="s">
        <v>7813</v>
      </c>
      <c r="C1955" s="1" t="s">
        <v>7814</v>
      </c>
      <c r="D1955" s="1" t="str">
        <f>TRIM(CLEAN(Table1[[#This Row],[title]]))</f>
        <v>My Mister</v>
      </c>
      <c r="E1955" s="1" t="s">
        <v>32</v>
      </c>
      <c r="F1955" s="1" t="s">
        <v>7815</v>
      </c>
      <c r="G1955" s="12">
        <v>2018</v>
      </c>
      <c r="H1955" s="4" t="str">
        <f ca="1">IF(Table1[[#This Row],[release_year]]&gt;YEAR(TODAY()) - 50,"Yes", "No")</f>
        <v>Yes</v>
      </c>
      <c r="I1955" s="1" t="s">
        <v>34</v>
      </c>
      <c r="J1955" s="1" t="str">
        <f>IF(Table1[[#This Row],[age_certification]] = "","Not Rated",Table1[[#This Row],[age_certification]])</f>
        <v>TV-14</v>
      </c>
      <c r="K1955" s="18">
        <v>79</v>
      </c>
      <c r="L1955" s="9" t="s">
        <v>7816</v>
      </c>
      <c r="M1955" s="11">
        <v>9.1999999999999993</v>
      </c>
      <c r="N1955" s="12">
        <v>5481</v>
      </c>
      <c r="O1955" t="str">
        <f>IF(Table1[[#This Row],[imdb_votes]]&gt;100000, "popular", "not popular")</f>
        <v>not popular</v>
      </c>
    </row>
    <row r="1956" spans="1:15" ht="15.75" customHeight="1" x14ac:dyDescent="0.3">
      <c r="A1956" s="1">
        <v>1954</v>
      </c>
      <c r="B1956" s="1" t="s">
        <v>7817</v>
      </c>
      <c r="C1956" s="1" t="s">
        <v>7818</v>
      </c>
      <c r="D1956" s="1" t="str">
        <f>TRIM(CLEAN(Table1[[#This Row],[title]]))</f>
        <v>Magic for Humans</v>
      </c>
      <c r="E1956" s="1" t="s">
        <v>32</v>
      </c>
      <c r="F1956" s="1" t="s">
        <v>7819</v>
      </c>
      <c r="G1956" s="12">
        <v>2018</v>
      </c>
      <c r="H1956" s="4" t="str">
        <f ca="1">IF(Table1[[#This Row],[release_year]]&gt;YEAR(TODAY()) - 50,"Yes", "No")</f>
        <v>Yes</v>
      </c>
      <c r="I1956" s="1" t="s">
        <v>34</v>
      </c>
      <c r="J1956" s="1" t="str">
        <f>IF(Table1[[#This Row],[age_certification]] = "","Not Rated",Table1[[#This Row],[age_certification]])</f>
        <v>TV-14</v>
      </c>
      <c r="K1956" s="18">
        <v>24</v>
      </c>
      <c r="L1956" s="9" t="s">
        <v>7820</v>
      </c>
      <c r="M1956" s="11">
        <v>7.1</v>
      </c>
      <c r="N1956" s="12">
        <v>3316</v>
      </c>
      <c r="O1956" t="str">
        <f>IF(Table1[[#This Row],[imdb_votes]]&gt;100000, "popular", "not popular")</f>
        <v>not popular</v>
      </c>
    </row>
    <row r="1957" spans="1:15" ht="15.75" customHeight="1" x14ac:dyDescent="0.3">
      <c r="A1957" s="1">
        <v>1955</v>
      </c>
      <c r="B1957" s="1" t="s">
        <v>7821</v>
      </c>
      <c r="C1957" s="1" t="s">
        <v>7822</v>
      </c>
      <c r="D1957" s="1" t="str">
        <f>TRIM(CLEAN(Table1[[#This Row],[title]]))</f>
        <v>Bill Nye Saves the World</v>
      </c>
      <c r="E1957" s="1" t="s">
        <v>32</v>
      </c>
      <c r="F1957" s="1" t="s">
        <v>7823</v>
      </c>
      <c r="G1957" s="12">
        <v>2017</v>
      </c>
      <c r="H1957" s="4" t="str">
        <f ca="1">IF(Table1[[#This Row],[release_year]]&gt;YEAR(TODAY()) - 50,"Yes", "No")</f>
        <v>Yes</v>
      </c>
      <c r="I1957" s="1" t="s">
        <v>34</v>
      </c>
      <c r="J1957" s="1" t="str">
        <f>IF(Table1[[#This Row],[age_certification]] = "","Not Rated",Table1[[#This Row],[age_certification]])</f>
        <v>TV-14</v>
      </c>
      <c r="K1957" s="18">
        <v>30</v>
      </c>
      <c r="L1957" s="9" t="s">
        <v>7824</v>
      </c>
      <c r="M1957" s="11">
        <v>3.5</v>
      </c>
      <c r="N1957" s="12">
        <v>7233</v>
      </c>
      <c r="O1957" t="str">
        <f>IF(Table1[[#This Row],[imdb_votes]]&gt;100000, "popular", "not popular")</f>
        <v>not popular</v>
      </c>
    </row>
    <row r="1958" spans="1:15" ht="15.75" hidden="1" customHeight="1" x14ac:dyDescent="0.3">
      <c r="A1958" s="1">
        <v>1956</v>
      </c>
      <c r="B1958" s="1" t="s">
        <v>7825</v>
      </c>
      <c r="C1958" s="1">
        <v>1983</v>
      </c>
      <c r="D1958" s="1" t="str">
        <f>TRIM(CLEAN(Table1[[#This Row],[title]]))</f>
        <v>1983</v>
      </c>
      <c r="E1958" s="1" t="s">
        <v>32</v>
      </c>
      <c r="F1958" s="1" t="s">
        <v>7826</v>
      </c>
      <c r="G1958" s="4">
        <v>2018</v>
      </c>
      <c r="H1958" s="4" t="str">
        <f ca="1">IF(Table1[[#This Row],[release_year]]&gt;YEAR(TODAY()) - 50,"Yes", "No")</f>
        <v>Yes</v>
      </c>
      <c r="I1958" s="1" t="s">
        <v>132</v>
      </c>
      <c r="J1958" s="1" t="str">
        <f>IF(Table1[[#This Row],[age_certification]] = "","Not Rated",Table1[[#This Row],[age_certification]])</f>
        <v>TV-MA</v>
      </c>
      <c r="K1958" s="7">
        <v>57</v>
      </c>
      <c r="L1958" s="9" t="s">
        <v>7827</v>
      </c>
      <c r="M1958" s="11">
        <v>6.8</v>
      </c>
      <c r="N1958" s="12">
        <v>4173</v>
      </c>
      <c r="O1958" t="str">
        <f>IF(Table1[[#This Row],[imdb_votes]]&gt;100000, "popular", "not popular")</f>
        <v>not popular</v>
      </c>
    </row>
    <row r="1959" spans="1:15" ht="15.75" customHeight="1" x14ac:dyDescent="0.3">
      <c r="A1959" s="1">
        <v>1957</v>
      </c>
      <c r="B1959" s="1" t="s">
        <v>7828</v>
      </c>
      <c r="C1959" s="1" t="s">
        <v>7829</v>
      </c>
      <c r="D1959" s="1" t="str">
        <f>TRIM(CLEAN(Table1[[#This Row],[title]]))</f>
        <v>Errementari: The Blacksmith and the Devil</v>
      </c>
      <c r="E1959" s="1" t="s">
        <v>13</v>
      </c>
      <c r="F1959" s="1" t="s">
        <v>7830</v>
      </c>
      <c r="G1959" s="12">
        <v>2018</v>
      </c>
      <c r="H1959" s="4" t="str">
        <f ca="1">IF(Table1[[#This Row],[release_year]]&gt;YEAR(TODAY()) - 50,"Yes", "No")</f>
        <v>Yes</v>
      </c>
      <c r="I1959"/>
      <c r="J1959" t="str">
        <f>IF(Table1[[#This Row],[age_certification]] = "","Not Rated",Table1[[#This Row],[age_certification]])</f>
        <v>Not Rated</v>
      </c>
      <c r="K1959" s="18">
        <v>98</v>
      </c>
      <c r="L1959" s="9" t="s">
        <v>7831</v>
      </c>
      <c r="M1959" s="11">
        <v>6.4</v>
      </c>
      <c r="N1959" s="12">
        <v>11561</v>
      </c>
      <c r="O1959" t="str">
        <f>IF(Table1[[#This Row],[imdb_votes]]&gt;100000, "popular", "not popular")</f>
        <v>not popular</v>
      </c>
    </row>
    <row r="1960" spans="1:15" ht="15.75" customHeight="1" x14ac:dyDescent="0.3">
      <c r="A1960" s="1">
        <v>1958</v>
      </c>
      <c r="B1960" s="1" t="s">
        <v>7832</v>
      </c>
      <c r="C1960" s="1" t="s">
        <v>7833</v>
      </c>
      <c r="D1960" s="1" t="str">
        <f>TRIM(CLEAN(Table1[[#This Row],[title]]))</f>
        <v>Holy Camp!</v>
      </c>
      <c r="E1960" s="1" t="s">
        <v>13</v>
      </c>
      <c r="F1960" s="1" t="s">
        <v>7834</v>
      </c>
      <c r="G1960" s="12">
        <v>2017</v>
      </c>
      <c r="H1960" s="4" t="str">
        <f ca="1">IF(Table1[[#This Row],[release_year]]&gt;YEAR(TODAY()) - 50,"Yes", "No")</f>
        <v>Yes</v>
      </c>
      <c r="I1960"/>
      <c r="J1960" t="str">
        <f>IF(Table1[[#This Row],[age_certification]] = "","Not Rated",Table1[[#This Row],[age_certification]])</f>
        <v>Not Rated</v>
      </c>
      <c r="K1960" s="18">
        <v>109</v>
      </c>
      <c r="L1960" s="9" t="s">
        <v>7835</v>
      </c>
      <c r="M1960" s="11">
        <v>6.2</v>
      </c>
      <c r="N1960" s="12">
        <v>3986</v>
      </c>
      <c r="O1960" t="str">
        <f>IF(Table1[[#This Row],[imdb_votes]]&gt;100000, "popular", "not popular")</f>
        <v>not popular</v>
      </c>
    </row>
    <row r="1961" spans="1:15" ht="15.75" customHeight="1" x14ac:dyDescent="0.3">
      <c r="A1961" s="1">
        <v>1959</v>
      </c>
      <c r="B1961" s="1" t="s">
        <v>7836</v>
      </c>
      <c r="C1961" s="1" t="s">
        <v>7837</v>
      </c>
      <c r="D1961" s="1" t="str">
        <f>TRIM(CLEAN(Table1[[#This Row],[title]]))</f>
        <v>Game Over, Man!</v>
      </c>
      <c r="E1961" s="1" t="s">
        <v>13</v>
      </c>
      <c r="F1961" s="1" t="s">
        <v>7838</v>
      </c>
      <c r="G1961" s="12">
        <v>2018</v>
      </c>
      <c r="H1961" s="4" t="str">
        <f ca="1">IF(Table1[[#This Row],[release_year]]&gt;YEAR(TODAY()) - 50,"Yes", "No")</f>
        <v>Yes</v>
      </c>
      <c r="I1961" s="1" t="s">
        <v>15</v>
      </c>
      <c r="J1961" s="1" t="str">
        <f>IF(Table1[[#This Row],[age_certification]] = "","Not Rated",Table1[[#This Row],[age_certification]])</f>
        <v>R</v>
      </c>
      <c r="K1961" s="18">
        <v>100</v>
      </c>
      <c r="L1961" s="9" t="s">
        <v>7839</v>
      </c>
      <c r="M1961" s="11">
        <v>5.4</v>
      </c>
      <c r="N1961" s="12">
        <v>29773</v>
      </c>
      <c r="O1961" t="str">
        <f>IF(Table1[[#This Row],[imdb_votes]]&gt;100000, "popular", "not popular")</f>
        <v>not popular</v>
      </c>
    </row>
    <row r="1962" spans="1:15" ht="15.75" customHeight="1" x14ac:dyDescent="0.3">
      <c r="A1962" s="1">
        <v>1960</v>
      </c>
      <c r="B1962" s="1" t="s">
        <v>7840</v>
      </c>
      <c r="C1962" s="1" t="s">
        <v>7841</v>
      </c>
      <c r="D1962" s="1" t="str">
        <f>TRIM(CLEAN(Table1[[#This Row],[title]]))</f>
        <v>Forgotten</v>
      </c>
      <c r="E1962" s="1" t="s">
        <v>13</v>
      </c>
      <c r="F1962" s="1" t="s">
        <v>7842</v>
      </c>
      <c r="G1962" s="12">
        <v>2017</v>
      </c>
      <c r="H1962" s="4" t="str">
        <f ca="1">IF(Table1[[#This Row],[release_year]]&gt;YEAR(TODAY()) - 50,"Yes", "No")</f>
        <v>Yes</v>
      </c>
      <c r="I1962"/>
      <c r="J1962" t="str">
        <f>IF(Table1[[#This Row],[age_certification]] = "","Not Rated",Table1[[#This Row],[age_certification]])</f>
        <v>Not Rated</v>
      </c>
      <c r="K1962" s="18">
        <v>109</v>
      </c>
      <c r="L1962" s="9" t="s">
        <v>7843</v>
      </c>
      <c r="M1962" s="11">
        <v>7.4</v>
      </c>
      <c r="N1962" s="12">
        <v>29804</v>
      </c>
      <c r="O1962" t="str">
        <f>IF(Table1[[#This Row],[imdb_votes]]&gt;100000, "popular", "not popular")</f>
        <v>not popular</v>
      </c>
    </row>
    <row r="1963" spans="1:15" ht="15.75" customHeight="1" x14ac:dyDescent="0.3">
      <c r="A1963" s="1">
        <v>1961</v>
      </c>
      <c r="B1963" s="1" t="s">
        <v>7844</v>
      </c>
      <c r="C1963" s="1" t="s">
        <v>7845</v>
      </c>
      <c r="D1963" s="1" t="str">
        <f>TRIM(CLEAN(Table1[[#This Row],[title]]))</f>
        <v>Piercing</v>
      </c>
      <c r="E1963" s="1" t="s">
        <v>13</v>
      </c>
      <c r="F1963" s="1" t="s">
        <v>7846</v>
      </c>
      <c r="G1963" s="12">
        <v>2018</v>
      </c>
      <c r="H1963" s="4" t="str">
        <f ca="1">IF(Table1[[#This Row],[release_year]]&gt;YEAR(TODAY()) - 50,"Yes", "No")</f>
        <v>Yes</v>
      </c>
      <c r="I1963" s="1" t="s">
        <v>15</v>
      </c>
      <c r="J1963" s="1" t="str">
        <f>IF(Table1[[#This Row],[age_certification]] = "","Not Rated",Table1[[#This Row],[age_certification]])</f>
        <v>R</v>
      </c>
      <c r="K1963" s="18">
        <v>82</v>
      </c>
      <c r="L1963" s="9" t="s">
        <v>7847</v>
      </c>
      <c r="M1963" s="11">
        <v>5.5</v>
      </c>
      <c r="N1963" s="12">
        <v>7534</v>
      </c>
      <c r="O1963" t="str">
        <f>IF(Table1[[#This Row],[imdb_votes]]&gt;100000, "popular", "not popular")</f>
        <v>not popular</v>
      </c>
    </row>
    <row r="1964" spans="1:15" ht="15.75" customHeight="1" x14ac:dyDescent="0.3">
      <c r="A1964" s="1">
        <v>1962</v>
      </c>
      <c r="B1964" s="1" t="s">
        <v>7848</v>
      </c>
      <c r="C1964" s="1" t="s">
        <v>7849</v>
      </c>
      <c r="D1964" s="1" t="str">
        <f>TRIM(CLEAN(Table1[[#This Row],[title]]))</f>
        <v>Unit 42</v>
      </c>
      <c r="E1964" s="1" t="s">
        <v>32</v>
      </c>
      <c r="F1964" s="1" t="s">
        <v>7850</v>
      </c>
      <c r="G1964" s="12">
        <v>2017</v>
      </c>
      <c r="H1964" s="4" t="str">
        <f ca="1">IF(Table1[[#This Row],[release_year]]&gt;YEAR(TODAY()) - 50,"Yes", "No")</f>
        <v>Yes</v>
      </c>
      <c r="I1964"/>
      <c r="J1964" t="str">
        <f>IF(Table1[[#This Row],[age_certification]] = "","Not Rated",Table1[[#This Row],[age_certification]])</f>
        <v>Not Rated</v>
      </c>
      <c r="K1964" s="18">
        <v>48</v>
      </c>
      <c r="L1964" s="9" t="s">
        <v>7851</v>
      </c>
      <c r="M1964" s="11">
        <v>7</v>
      </c>
      <c r="N1964" s="12">
        <v>2311</v>
      </c>
      <c r="O1964" t="str">
        <f>IF(Table1[[#This Row],[imdb_votes]]&gt;100000, "popular", "not popular")</f>
        <v>not popular</v>
      </c>
    </row>
    <row r="1965" spans="1:15" ht="15.75" customHeight="1" x14ac:dyDescent="0.3">
      <c r="A1965" s="1">
        <v>1963</v>
      </c>
      <c r="B1965" s="1" t="s">
        <v>7852</v>
      </c>
      <c r="C1965" s="1" t="s">
        <v>7853</v>
      </c>
      <c r="D1965" s="1" t="str">
        <f>TRIM(CLEAN(Table1[[#This Row],[title]]))</f>
        <v>Innocent</v>
      </c>
      <c r="E1965" s="1" t="s">
        <v>32</v>
      </c>
      <c r="F1965" s="1" t="s">
        <v>7854</v>
      </c>
      <c r="G1965" s="12">
        <v>2017</v>
      </c>
      <c r="H1965" s="4" t="str">
        <f ca="1">IF(Table1[[#This Row],[release_year]]&gt;YEAR(TODAY()) - 50,"Yes", "No")</f>
        <v>Yes</v>
      </c>
      <c r="I1965" s="1" t="s">
        <v>34</v>
      </c>
      <c r="J1965" s="1" t="str">
        <f>IF(Table1[[#This Row],[age_certification]] = "","Not Rated",Table1[[#This Row],[age_certification]])</f>
        <v>TV-14</v>
      </c>
      <c r="K1965" s="18">
        <v>51</v>
      </c>
      <c r="L1965" s="9" t="s">
        <v>7855</v>
      </c>
      <c r="M1965" s="11">
        <v>8.4</v>
      </c>
      <c r="N1965" s="12">
        <v>17727</v>
      </c>
      <c r="O1965" t="str">
        <f>IF(Table1[[#This Row],[imdb_votes]]&gt;100000, "popular", "not popular")</f>
        <v>not popular</v>
      </c>
    </row>
    <row r="1966" spans="1:15" ht="15.75" customHeight="1" x14ac:dyDescent="0.3">
      <c r="A1966" s="1">
        <v>1964</v>
      </c>
      <c r="B1966" s="1" t="s">
        <v>7856</v>
      </c>
      <c r="C1966" s="1" t="s">
        <v>7857</v>
      </c>
      <c r="D1966" s="1" t="str">
        <f>TRIM(CLEAN(Table1[[#This Row],[title]]))</f>
        <v>Black Earth Rising</v>
      </c>
      <c r="E1966" s="1" t="s">
        <v>32</v>
      </c>
      <c r="F1966" s="1" t="s">
        <v>7858</v>
      </c>
      <c r="G1966" s="12">
        <v>2018</v>
      </c>
      <c r="H1966" s="4" t="str">
        <f ca="1">IF(Table1[[#This Row],[release_year]]&gt;YEAR(TODAY()) - 50,"Yes", "No")</f>
        <v>Yes</v>
      </c>
      <c r="I1966" s="1" t="s">
        <v>132</v>
      </c>
      <c r="J1966" s="1" t="str">
        <f>IF(Table1[[#This Row],[age_certification]] = "","Not Rated",Table1[[#This Row],[age_certification]])</f>
        <v>TV-MA</v>
      </c>
      <c r="K1966" s="18">
        <v>59</v>
      </c>
      <c r="L1966" s="9" t="s">
        <v>7859</v>
      </c>
      <c r="M1966" s="11">
        <v>7.4</v>
      </c>
      <c r="N1966" s="12">
        <v>4790</v>
      </c>
      <c r="O1966" t="str">
        <f>IF(Table1[[#This Row],[imdb_votes]]&gt;100000, "popular", "not popular")</f>
        <v>not popular</v>
      </c>
    </row>
    <row r="1967" spans="1:15" ht="15.75" customHeight="1" x14ac:dyDescent="0.3">
      <c r="A1967" s="1">
        <v>1965</v>
      </c>
      <c r="B1967" s="1" t="s">
        <v>7860</v>
      </c>
      <c r="C1967" s="1" t="s">
        <v>7861</v>
      </c>
      <c r="D1967" s="1" t="str">
        <f>TRIM(CLEAN(Table1[[#This Row],[title]]))</f>
        <v>On Body and Soul</v>
      </c>
      <c r="E1967" s="1" t="s">
        <v>13</v>
      </c>
      <c r="F1967" s="1" t="s">
        <v>7862</v>
      </c>
      <c r="G1967" s="12">
        <v>2017</v>
      </c>
      <c r="H1967" s="4" t="str">
        <f ca="1">IF(Table1[[#This Row],[release_year]]&gt;YEAR(TODAY()) - 50,"Yes", "No")</f>
        <v>Yes</v>
      </c>
      <c r="I1967"/>
      <c r="J1967" t="str">
        <f>IF(Table1[[#This Row],[age_certification]] = "","Not Rated",Table1[[#This Row],[age_certification]])</f>
        <v>Not Rated</v>
      </c>
      <c r="K1967" s="18">
        <v>116</v>
      </c>
      <c r="L1967" s="9" t="s">
        <v>7863</v>
      </c>
      <c r="M1967" s="11">
        <v>7.5</v>
      </c>
      <c r="N1967" s="12">
        <v>27003</v>
      </c>
      <c r="O1967" t="str">
        <f>IF(Table1[[#This Row],[imdb_votes]]&gt;100000, "popular", "not popular")</f>
        <v>not popular</v>
      </c>
    </row>
    <row r="1968" spans="1:15" ht="15.75" customHeight="1" x14ac:dyDescent="0.3">
      <c r="A1968" s="1">
        <v>1966</v>
      </c>
      <c r="B1968" s="1" t="s">
        <v>7864</v>
      </c>
      <c r="C1968" s="1" t="s">
        <v>7865</v>
      </c>
      <c r="D1968" s="1" t="str">
        <f>TRIM(CLEAN(Table1[[#This Row],[title]]))</f>
        <v>Mowgli: Legend of the Jungle</v>
      </c>
      <c r="E1968" s="1" t="s">
        <v>13</v>
      </c>
      <c r="F1968" s="1" t="s">
        <v>7866</v>
      </c>
      <c r="G1968" s="12">
        <v>2018</v>
      </c>
      <c r="H1968" s="4" t="str">
        <f ca="1">IF(Table1[[#This Row],[release_year]]&gt;YEAR(TODAY()) - 50,"Yes", "No")</f>
        <v>Yes</v>
      </c>
      <c r="I1968" s="1" t="s">
        <v>56</v>
      </c>
      <c r="J1968" s="1" t="str">
        <f>IF(Table1[[#This Row],[age_certification]] = "","Not Rated",Table1[[#This Row],[age_certification]])</f>
        <v>PG-13</v>
      </c>
      <c r="K1968" s="18">
        <v>105</v>
      </c>
      <c r="L1968" s="9" t="s">
        <v>7867</v>
      </c>
      <c r="M1968" s="11">
        <v>6.5</v>
      </c>
      <c r="N1968" s="12">
        <v>60870</v>
      </c>
      <c r="O1968" t="str">
        <f>IF(Table1[[#This Row],[imdb_votes]]&gt;100000, "popular", "not popular")</f>
        <v>not popular</v>
      </c>
    </row>
    <row r="1969" spans="1:15" ht="15.75" customHeight="1" x14ac:dyDescent="0.3">
      <c r="A1969" s="1">
        <v>1967</v>
      </c>
      <c r="B1969" s="1" t="s">
        <v>7868</v>
      </c>
      <c r="C1969" s="1" t="s">
        <v>7869</v>
      </c>
      <c r="D1969" s="1" t="str">
        <f>TRIM(CLEAN(Table1[[#This Row],[title]]))</f>
        <v>No Escape Room</v>
      </c>
      <c r="E1969" s="1" t="s">
        <v>13</v>
      </c>
      <c r="F1969" s="1" t="s">
        <v>7870</v>
      </c>
      <c r="G1969" s="12">
        <v>2018</v>
      </c>
      <c r="H1969" s="4" t="str">
        <f ca="1">IF(Table1[[#This Row],[release_year]]&gt;YEAR(TODAY()) - 50,"Yes", "No")</f>
        <v>Yes</v>
      </c>
      <c r="I1969"/>
      <c r="J1969" t="str">
        <f>IF(Table1[[#This Row],[age_certification]] = "","Not Rated",Table1[[#This Row],[age_certification]])</f>
        <v>Not Rated</v>
      </c>
      <c r="K1969" s="18">
        <v>85</v>
      </c>
      <c r="L1969" s="9" t="s">
        <v>7871</v>
      </c>
      <c r="M1969" s="11">
        <v>5</v>
      </c>
      <c r="N1969" s="12">
        <v>4277</v>
      </c>
      <c r="O1969" t="str">
        <f>IF(Table1[[#This Row],[imdb_votes]]&gt;100000, "popular", "not popular")</f>
        <v>not popular</v>
      </c>
    </row>
    <row r="1970" spans="1:15" ht="15.75" customHeight="1" x14ac:dyDescent="0.3">
      <c r="A1970" s="1">
        <v>1968</v>
      </c>
      <c r="B1970" s="1" t="s">
        <v>7872</v>
      </c>
      <c r="C1970" s="1" t="s">
        <v>7873</v>
      </c>
      <c r="D1970" s="1" t="str">
        <f>TRIM(CLEAN(Table1[[#This Row],[title]]))</f>
        <v>I Am a Killer</v>
      </c>
      <c r="E1970" s="1" t="s">
        <v>32</v>
      </c>
      <c r="F1970" s="1" t="s">
        <v>7874</v>
      </c>
      <c r="G1970" s="12">
        <v>2018</v>
      </c>
      <c r="H1970" s="4" t="str">
        <f ca="1">IF(Table1[[#This Row],[release_year]]&gt;YEAR(TODAY()) - 50,"Yes", "No")</f>
        <v>Yes</v>
      </c>
      <c r="I1970" s="1" t="s">
        <v>132</v>
      </c>
      <c r="J1970" s="1" t="str">
        <f>IF(Table1[[#This Row],[age_certification]] = "","Not Rated",Table1[[#This Row],[age_certification]])</f>
        <v>TV-MA</v>
      </c>
      <c r="K1970" s="18">
        <v>46</v>
      </c>
      <c r="L1970" s="9" t="s">
        <v>7875</v>
      </c>
      <c r="M1970" s="11">
        <v>7.4</v>
      </c>
      <c r="N1970" s="12">
        <v>3937</v>
      </c>
      <c r="O1970" t="str">
        <f>IF(Table1[[#This Row],[imdb_votes]]&gt;100000, "popular", "not popular")</f>
        <v>not popular</v>
      </c>
    </row>
    <row r="1971" spans="1:15" ht="15.75" customHeight="1" x14ac:dyDescent="0.3">
      <c r="A1971" s="1">
        <v>1969</v>
      </c>
      <c r="B1971" s="1" t="s">
        <v>7876</v>
      </c>
      <c r="C1971" s="1" t="s">
        <v>7877</v>
      </c>
      <c r="D1971" s="1" t="str">
        <f>TRIM(CLEAN(Table1[[#This Row],[title]]))</f>
        <v>Goon: Last of the Enforcers</v>
      </c>
      <c r="E1971" s="1" t="s">
        <v>13</v>
      </c>
      <c r="F1971" s="1" t="s">
        <v>7878</v>
      </c>
      <c r="G1971" s="12">
        <v>2017</v>
      </c>
      <c r="H1971" s="4" t="str">
        <f ca="1">IF(Table1[[#This Row],[release_year]]&gt;YEAR(TODAY()) - 50,"Yes", "No")</f>
        <v>Yes</v>
      </c>
      <c r="I1971" s="1" t="s">
        <v>15</v>
      </c>
      <c r="J1971" s="1" t="str">
        <f>IF(Table1[[#This Row],[age_certification]] = "","Not Rated",Table1[[#This Row],[age_certification]])</f>
        <v>R</v>
      </c>
      <c r="K1971" s="18">
        <v>101</v>
      </c>
      <c r="L1971" s="9" t="s">
        <v>7879</v>
      </c>
      <c r="M1971" s="11">
        <v>5.8</v>
      </c>
      <c r="N1971" s="12">
        <v>13476</v>
      </c>
      <c r="O1971" t="str">
        <f>IF(Table1[[#This Row],[imdb_votes]]&gt;100000, "popular", "not popular")</f>
        <v>not popular</v>
      </c>
    </row>
    <row r="1972" spans="1:15" ht="15.75" customHeight="1" x14ac:dyDescent="0.3">
      <c r="A1972" s="1">
        <v>1970</v>
      </c>
      <c r="B1972" s="1" t="s">
        <v>7880</v>
      </c>
      <c r="C1972" s="1" t="s">
        <v>7881</v>
      </c>
      <c r="D1972" s="1" t="str">
        <f>TRIM(CLEAN(Table1[[#This Row],[title]]))</f>
        <v>Nailed It!</v>
      </c>
      <c r="E1972" s="1" t="s">
        <v>32</v>
      </c>
      <c r="F1972" s="1" t="s">
        <v>7882</v>
      </c>
      <c r="G1972" s="12">
        <v>2018</v>
      </c>
      <c r="H1972" s="4" t="str">
        <f ca="1">IF(Table1[[#This Row],[release_year]]&gt;YEAR(TODAY()) - 50,"Yes", "No")</f>
        <v>Yes</v>
      </c>
      <c r="I1972" s="1" t="s">
        <v>193</v>
      </c>
      <c r="J1972" s="1" t="str">
        <f>IF(Table1[[#This Row],[age_certification]] = "","Not Rated",Table1[[#This Row],[age_certification]])</f>
        <v>TV-PG</v>
      </c>
      <c r="K1972" s="18">
        <v>33</v>
      </c>
      <c r="L1972" s="9" t="s">
        <v>7883</v>
      </c>
      <c r="M1972" s="11">
        <v>7.4</v>
      </c>
      <c r="N1972" s="12">
        <v>4682</v>
      </c>
      <c r="O1972" t="str">
        <f>IF(Table1[[#This Row],[imdb_votes]]&gt;100000, "popular", "not popular")</f>
        <v>not popular</v>
      </c>
    </row>
    <row r="1973" spans="1:15" ht="15.75" customHeight="1" x14ac:dyDescent="0.3">
      <c r="A1973" s="1">
        <v>1971</v>
      </c>
      <c r="B1973" s="1" t="s">
        <v>7884</v>
      </c>
      <c r="C1973" s="1" t="s">
        <v>7885</v>
      </c>
      <c r="D1973" s="1" t="str">
        <f>TRIM(CLEAN(Table1[[#This Row],[title]]))</f>
        <v>Aggretsuko</v>
      </c>
      <c r="E1973" s="1" t="s">
        <v>32</v>
      </c>
      <c r="F1973" s="1" t="s">
        <v>7886</v>
      </c>
      <c r="G1973" s="12">
        <v>2018</v>
      </c>
      <c r="H1973" s="4" t="str">
        <f ca="1">IF(Table1[[#This Row],[release_year]]&gt;YEAR(TODAY()) - 50,"Yes", "No")</f>
        <v>Yes</v>
      </c>
      <c r="I1973" s="1" t="s">
        <v>34</v>
      </c>
      <c r="J1973" s="1" t="str">
        <f>IF(Table1[[#This Row],[age_certification]] = "","Not Rated",Table1[[#This Row],[age_certification]])</f>
        <v>TV-14</v>
      </c>
      <c r="K1973" s="18">
        <v>16</v>
      </c>
      <c r="L1973" s="9" t="s">
        <v>7887</v>
      </c>
      <c r="M1973" s="11">
        <v>8</v>
      </c>
      <c r="N1973" s="12">
        <v>6005</v>
      </c>
      <c r="O1973" t="str">
        <f>IF(Table1[[#This Row],[imdb_votes]]&gt;100000, "popular", "not popular")</f>
        <v>not popular</v>
      </c>
    </row>
    <row r="1974" spans="1:15" ht="15.75" customHeight="1" x14ac:dyDescent="0.3">
      <c r="A1974" s="1">
        <v>1972</v>
      </c>
      <c r="B1974" s="1" t="s">
        <v>7888</v>
      </c>
      <c r="C1974" s="1" t="s">
        <v>7889</v>
      </c>
      <c r="D1974" s="1" t="str">
        <f>TRIM(CLEAN(Table1[[#This Row],[title]]))</f>
        <v>Immortals</v>
      </c>
      <c r="E1974" s="1" t="s">
        <v>32</v>
      </c>
      <c r="F1974" s="1" t="s">
        <v>7890</v>
      </c>
      <c r="G1974" s="12">
        <v>2018</v>
      </c>
      <c r="H1974" s="4" t="str">
        <f ca="1">IF(Table1[[#This Row],[release_year]]&gt;YEAR(TODAY()) - 50,"Yes", "No")</f>
        <v>Yes</v>
      </c>
      <c r="I1974" s="1" t="s">
        <v>132</v>
      </c>
      <c r="J1974" s="1" t="str">
        <f>IF(Table1[[#This Row],[age_certification]] = "","Not Rated",Table1[[#This Row],[age_certification]])</f>
        <v>TV-MA</v>
      </c>
      <c r="K1974" s="18">
        <v>28</v>
      </c>
      <c r="L1974" s="9" t="s">
        <v>7891</v>
      </c>
      <c r="M1974" s="11">
        <v>5.4</v>
      </c>
      <c r="N1974" s="12">
        <v>3087</v>
      </c>
      <c r="O1974" t="str">
        <f>IF(Table1[[#This Row],[imdb_votes]]&gt;100000, "popular", "not popular")</f>
        <v>not popular</v>
      </c>
    </row>
    <row r="1975" spans="1:15" ht="15.75" customHeight="1" x14ac:dyDescent="0.3">
      <c r="A1975" s="1">
        <v>1973</v>
      </c>
      <c r="B1975" s="1" t="s">
        <v>7892</v>
      </c>
      <c r="C1975" s="1" t="s">
        <v>7893</v>
      </c>
      <c r="D1975" s="1" t="str">
        <f>TRIM(CLEAN(Table1[[#This Row],[title]]))</f>
        <v>Ricky Gervais: Humanity</v>
      </c>
      <c r="E1975" s="1" t="s">
        <v>13</v>
      </c>
      <c r="F1975" s="1" t="s">
        <v>7894</v>
      </c>
      <c r="G1975" s="12">
        <v>2018</v>
      </c>
      <c r="H1975" s="4" t="str">
        <f ca="1">IF(Table1[[#This Row],[release_year]]&gt;YEAR(TODAY()) - 50,"Yes", "No")</f>
        <v>Yes</v>
      </c>
      <c r="I1975" s="1" t="s">
        <v>15</v>
      </c>
      <c r="J1975" s="1" t="str">
        <f>IF(Table1[[#This Row],[age_certification]] = "","Not Rated",Table1[[#This Row],[age_certification]])</f>
        <v>R</v>
      </c>
      <c r="K1975" s="18">
        <v>79</v>
      </c>
      <c r="L1975" s="9" t="s">
        <v>7895</v>
      </c>
      <c r="M1975" s="11">
        <v>7.9</v>
      </c>
      <c r="N1975" s="12">
        <v>18523</v>
      </c>
      <c r="O1975" t="str">
        <f>IF(Table1[[#This Row],[imdb_votes]]&gt;100000, "popular", "not popular")</f>
        <v>not popular</v>
      </c>
    </row>
    <row r="1976" spans="1:15" ht="15.75" customHeight="1" x14ac:dyDescent="0.3">
      <c r="A1976" s="1">
        <v>1974</v>
      </c>
      <c r="B1976" s="1" t="s">
        <v>7896</v>
      </c>
      <c r="C1976" s="1" t="s">
        <v>7897</v>
      </c>
      <c r="D1976" s="1" t="str">
        <f>TRIM(CLEAN(Table1[[#This Row],[title]]))</f>
        <v>Trolls Holiday</v>
      </c>
      <c r="E1976" s="1" t="s">
        <v>13</v>
      </c>
      <c r="F1976" s="1" t="s">
        <v>7898</v>
      </c>
      <c r="G1976" s="12">
        <v>2017</v>
      </c>
      <c r="H1976" s="4" t="str">
        <f ca="1">IF(Table1[[#This Row],[release_year]]&gt;YEAR(TODAY()) - 50,"Yes", "No")</f>
        <v>Yes</v>
      </c>
      <c r="I1976" s="1" t="s">
        <v>20</v>
      </c>
      <c r="J1976" s="1" t="str">
        <f>IF(Table1[[#This Row],[age_certification]] = "","Not Rated",Table1[[#This Row],[age_certification]])</f>
        <v>PG</v>
      </c>
      <c r="K1976" s="18">
        <v>26</v>
      </c>
      <c r="L1976" s="9" t="s">
        <v>7899</v>
      </c>
      <c r="M1976" s="11">
        <v>6.2</v>
      </c>
      <c r="N1976" s="12">
        <v>2725</v>
      </c>
      <c r="O1976" t="str">
        <f>IF(Table1[[#This Row],[imdb_votes]]&gt;100000, "popular", "not popular")</f>
        <v>not popular</v>
      </c>
    </row>
    <row r="1977" spans="1:15" ht="15.75" customHeight="1" x14ac:dyDescent="0.3">
      <c r="A1977" s="1">
        <v>1975</v>
      </c>
      <c r="B1977" s="1" t="s">
        <v>7900</v>
      </c>
      <c r="C1977" s="1" t="s">
        <v>7901</v>
      </c>
      <c r="D1977" s="1" t="str">
        <f>TRIM(CLEAN(Table1[[#This Row],[title]]))</f>
        <v>To the Bone</v>
      </c>
      <c r="E1977" s="1" t="s">
        <v>13</v>
      </c>
      <c r="F1977" s="1" t="s">
        <v>7902</v>
      </c>
      <c r="G1977" s="12">
        <v>2017</v>
      </c>
      <c r="H1977" s="4" t="str">
        <f ca="1">IF(Table1[[#This Row],[release_year]]&gt;YEAR(TODAY()) - 50,"Yes", "No")</f>
        <v>Yes</v>
      </c>
      <c r="I1977"/>
      <c r="J1977" t="str">
        <f>IF(Table1[[#This Row],[age_certification]] = "","Not Rated",Table1[[#This Row],[age_certification]])</f>
        <v>Not Rated</v>
      </c>
      <c r="K1977" s="18">
        <v>107</v>
      </c>
      <c r="L1977" s="9" t="s">
        <v>7903</v>
      </c>
      <c r="M1977" s="11">
        <v>6.8</v>
      </c>
      <c r="N1977" s="12">
        <v>47025</v>
      </c>
      <c r="O1977" t="str">
        <f>IF(Table1[[#This Row],[imdb_votes]]&gt;100000, "popular", "not popular")</f>
        <v>not popular</v>
      </c>
    </row>
    <row r="1978" spans="1:15" ht="15.75" customHeight="1" x14ac:dyDescent="0.3">
      <c r="A1978" s="1">
        <v>1976</v>
      </c>
      <c r="B1978" s="1" t="s">
        <v>7904</v>
      </c>
      <c r="C1978" s="1" t="s">
        <v>7905</v>
      </c>
      <c r="D1978" s="1" t="str">
        <f>TRIM(CLEAN(Table1[[#This Row],[title]]))</f>
        <v>On My Block</v>
      </c>
      <c r="E1978" s="1" t="s">
        <v>32</v>
      </c>
      <c r="F1978" s="1" t="s">
        <v>7906</v>
      </c>
      <c r="G1978" s="12">
        <v>2018</v>
      </c>
      <c r="H1978" s="4" t="str">
        <f ca="1">IF(Table1[[#This Row],[release_year]]&gt;YEAR(TODAY()) - 50,"Yes", "No")</f>
        <v>Yes</v>
      </c>
      <c r="I1978" s="1" t="s">
        <v>34</v>
      </c>
      <c r="J1978" s="1" t="str">
        <f>IF(Table1[[#This Row],[age_certification]] = "","Not Rated",Table1[[#This Row],[age_certification]])</f>
        <v>TV-14</v>
      </c>
      <c r="K1978" s="18">
        <v>29</v>
      </c>
      <c r="L1978" s="9" t="s">
        <v>7907</v>
      </c>
      <c r="M1978" s="11">
        <v>7.9</v>
      </c>
      <c r="N1978" s="12">
        <v>15642</v>
      </c>
      <c r="O1978" t="str">
        <f>IF(Table1[[#This Row],[imdb_votes]]&gt;100000, "popular", "not popular")</f>
        <v>not popular</v>
      </c>
    </row>
    <row r="1979" spans="1:15" ht="15.75" customHeight="1" x14ac:dyDescent="0.3">
      <c r="A1979" s="1">
        <v>1977</v>
      </c>
      <c r="B1979" s="1" t="s">
        <v>7908</v>
      </c>
      <c r="C1979" s="1" t="s">
        <v>7909</v>
      </c>
      <c r="D1979" s="1" t="str">
        <f>TRIM(CLEAN(Table1[[#This Row],[title]]))</f>
        <v>Sunderland 'Til I Die</v>
      </c>
      <c r="E1979" s="1" t="s">
        <v>32</v>
      </c>
      <c r="F1979" s="1" t="s">
        <v>7910</v>
      </c>
      <c r="G1979" s="12">
        <v>2018</v>
      </c>
      <c r="H1979" s="4" t="str">
        <f ca="1">IF(Table1[[#This Row],[release_year]]&gt;YEAR(TODAY()) - 50,"Yes", "No")</f>
        <v>Yes</v>
      </c>
      <c r="I1979" s="1" t="s">
        <v>132</v>
      </c>
      <c r="J1979" s="1" t="str">
        <f>IF(Table1[[#This Row],[age_certification]] = "","Not Rated",Table1[[#This Row],[age_certification]])</f>
        <v>TV-MA</v>
      </c>
      <c r="K1979" s="18">
        <v>41</v>
      </c>
      <c r="L1979" s="9" t="s">
        <v>7911</v>
      </c>
      <c r="M1979" s="11">
        <v>8.1</v>
      </c>
      <c r="N1979" s="12">
        <v>7943</v>
      </c>
      <c r="O1979" t="str">
        <f>IF(Table1[[#This Row],[imdb_votes]]&gt;100000, "popular", "not popular")</f>
        <v>not popular</v>
      </c>
    </row>
    <row r="1980" spans="1:15" ht="15.75" customHeight="1" x14ac:dyDescent="0.3">
      <c r="A1980" s="1">
        <v>1978</v>
      </c>
      <c r="B1980" s="1" t="s">
        <v>7912</v>
      </c>
      <c r="C1980" s="1" t="s">
        <v>7913</v>
      </c>
      <c r="D1980" s="1" t="str">
        <f>TRIM(CLEAN(Table1[[#This Row],[title]]))</f>
        <v>Gypsy</v>
      </c>
      <c r="E1980" s="1" t="s">
        <v>32</v>
      </c>
      <c r="F1980" s="1" t="s">
        <v>7914</v>
      </c>
      <c r="G1980" s="12">
        <v>2017</v>
      </c>
      <c r="H1980" s="4" t="str">
        <f ca="1">IF(Table1[[#This Row],[release_year]]&gt;YEAR(TODAY()) - 50,"Yes", "No")</f>
        <v>Yes</v>
      </c>
      <c r="I1980" s="1" t="s">
        <v>132</v>
      </c>
      <c r="J1980" s="1" t="str">
        <f>IF(Table1[[#This Row],[age_certification]] = "","Not Rated",Table1[[#This Row],[age_certification]])</f>
        <v>TV-MA</v>
      </c>
      <c r="K1980" s="18">
        <v>59</v>
      </c>
      <c r="L1980" s="9" t="s">
        <v>7915</v>
      </c>
      <c r="M1980" s="11">
        <v>6.8</v>
      </c>
      <c r="N1980" s="12">
        <v>16133</v>
      </c>
      <c r="O1980" t="str">
        <f>IF(Table1[[#This Row],[imdb_votes]]&gt;100000, "popular", "not popular")</f>
        <v>not popular</v>
      </c>
    </row>
    <row r="1981" spans="1:15" ht="15.75" customHeight="1" x14ac:dyDescent="0.3">
      <c r="A1981" s="1">
        <v>1979</v>
      </c>
      <c r="B1981" s="1" t="s">
        <v>7916</v>
      </c>
      <c r="C1981" s="1" t="s">
        <v>7917</v>
      </c>
      <c r="D1981" s="1" t="str">
        <f>TRIM(CLEAN(Table1[[#This Row],[title]]))</f>
        <v>The Bar</v>
      </c>
      <c r="E1981" s="1" t="s">
        <v>13</v>
      </c>
      <c r="F1981" s="1" t="s">
        <v>7918</v>
      </c>
      <c r="G1981" s="12">
        <v>2017</v>
      </c>
      <c r="H1981" s="4" t="str">
        <f ca="1">IF(Table1[[#This Row],[release_year]]&gt;YEAR(TODAY()) - 50,"Yes", "No")</f>
        <v>Yes</v>
      </c>
      <c r="I1981"/>
      <c r="J1981" t="str">
        <f>IF(Table1[[#This Row],[age_certification]] = "","Not Rated",Table1[[#This Row],[age_certification]])</f>
        <v>Not Rated</v>
      </c>
      <c r="K1981" s="18">
        <v>102</v>
      </c>
      <c r="L1981" s="9" t="s">
        <v>7919</v>
      </c>
      <c r="M1981" s="11">
        <v>6.3</v>
      </c>
      <c r="N1981" s="12">
        <v>25934</v>
      </c>
      <c r="O1981" t="str">
        <f>IF(Table1[[#This Row],[imdb_votes]]&gt;100000, "popular", "not popular")</f>
        <v>not popular</v>
      </c>
    </row>
    <row r="1982" spans="1:15" ht="15.75" customHeight="1" x14ac:dyDescent="0.3">
      <c r="A1982" s="1">
        <v>1980</v>
      </c>
      <c r="B1982" s="1" t="s">
        <v>7920</v>
      </c>
      <c r="C1982" s="1" t="s">
        <v>7921</v>
      </c>
      <c r="D1982" s="1" t="str">
        <f>TRIM(CLEAN(Table1[[#This Row],[title]]))</f>
        <v>Siberia</v>
      </c>
      <c r="E1982" s="1" t="s">
        <v>13</v>
      </c>
      <c r="F1982" s="1" t="s">
        <v>7922</v>
      </c>
      <c r="G1982" s="12">
        <v>2018</v>
      </c>
      <c r="H1982" s="4" t="str">
        <f ca="1">IF(Table1[[#This Row],[release_year]]&gt;YEAR(TODAY()) - 50,"Yes", "No")</f>
        <v>Yes</v>
      </c>
      <c r="I1982" s="1" t="s">
        <v>15</v>
      </c>
      <c r="J1982" s="1" t="str">
        <f>IF(Table1[[#This Row],[age_certification]] = "","Not Rated",Table1[[#This Row],[age_certification]])</f>
        <v>R</v>
      </c>
      <c r="K1982" s="18">
        <v>105</v>
      </c>
      <c r="L1982" s="9" t="s">
        <v>7923</v>
      </c>
      <c r="M1982" s="11">
        <v>4.3</v>
      </c>
      <c r="N1982" s="12">
        <v>15038</v>
      </c>
      <c r="O1982" t="str">
        <f>IF(Table1[[#This Row],[imdb_votes]]&gt;100000, "popular", "not popular")</f>
        <v>not popular</v>
      </c>
    </row>
    <row r="1983" spans="1:15" ht="15.75" customHeight="1" x14ac:dyDescent="0.3">
      <c r="A1983" s="1">
        <v>1981</v>
      </c>
      <c r="B1983" s="1" t="s">
        <v>7924</v>
      </c>
      <c r="C1983" s="1" t="s">
        <v>7925</v>
      </c>
      <c r="D1983" s="1" t="str">
        <f>TRIM(CLEAN(Table1[[#This Row],[title]]))</f>
        <v>Alexa &amp; Katie</v>
      </c>
      <c r="E1983" s="1" t="s">
        <v>32</v>
      </c>
      <c r="F1983" s="1" t="s">
        <v>7926</v>
      </c>
      <c r="G1983" s="12">
        <v>2018</v>
      </c>
      <c r="H1983" s="4" t="str">
        <f ca="1">IF(Table1[[#This Row],[release_year]]&gt;YEAR(TODAY()) - 50,"Yes", "No")</f>
        <v>Yes</v>
      </c>
      <c r="I1983" s="1" t="s">
        <v>423</v>
      </c>
      <c r="J1983" s="1" t="str">
        <f>IF(Table1[[#This Row],[age_certification]] = "","Not Rated",Table1[[#This Row],[age_certification]])</f>
        <v>TV-Y7</v>
      </c>
      <c r="K1983" s="18">
        <v>25</v>
      </c>
      <c r="L1983" s="9" t="s">
        <v>7927</v>
      </c>
      <c r="M1983" s="11">
        <v>7.4</v>
      </c>
      <c r="N1983" s="12">
        <v>4687</v>
      </c>
      <c r="O1983" t="str">
        <f>IF(Table1[[#This Row],[imdb_votes]]&gt;100000, "popular", "not popular")</f>
        <v>not popular</v>
      </c>
    </row>
    <row r="1984" spans="1:15" ht="15.75" customHeight="1" x14ac:dyDescent="0.3">
      <c r="A1984" s="1">
        <v>1982</v>
      </c>
      <c r="B1984" s="1" t="s">
        <v>7928</v>
      </c>
      <c r="C1984" s="1" t="s">
        <v>7929</v>
      </c>
      <c r="D1984" s="1" t="str">
        <f>TRIM(CLEAN(Table1[[#This Row],[title]]))</f>
        <v>Woodshock</v>
      </c>
      <c r="E1984" s="1" t="s">
        <v>13</v>
      </c>
      <c r="F1984" s="1" t="s">
        <v>7930</v>
      </c>
      <c r="G1984" s="12">
        <v>2017</v>
      </c>
      <c r="H1984" s="4" t="str">
        <f ca="1">IF(Table1[[#This Row],[release_year]]&gt;YEAR(TODAY()) - 50,"Yes", "No")</f>
        <v>Yes</v>
      </c>
      <c r="I1984" s="1" t="s">
        <v>15</v>
      </c>
      <c r="J1984" s="1" t="str">
        <f>IF(Table1[[#This Row],[age_certification]] = "","Not Rated",Table1[[#This Row],[age_certification]])</f>
        <v>R</v>
      </c>
      <c r="K1984" s="18">
        <v>100</v>
      </c>
      <c r="L1984" s="9" t="s">
        <v>7931</v>
      </c>
      <c r="M1984" s="11">
        <v>4.2</v>
      </c>
      <c r="N1984" s="12">
        <v>1933</v>
      </c>
      <c r="O1984" t="str">
        <f>IF(Table1[[#This Row],[imdb_votes]]&gt;100000, "popular", "not popular")</f>
        <v>not popular</v>
      </c>
    </row>
    <row r="1985" spans="1:15" ht="15.75" customHeight="1" x14ac:dyDescent="0.3">
      <c r="A1985" s="1">
        <v>1983</v>
      </c>
      <c r="B1985" s="1" t="s">
        <v>7932</v>
      </c>
      <c r="C1985" s="1" t="s">
        <v>7933</v>
      </c>
      <c r="D1985" s="1" t="str">
        <f>TRIM(CLEAN(Table1[[#This Row],[title]]))</f>
        <v>War Machine</v>
      </c>
      <c r="E1985" s="1" t="s">
        <v>13</v>
      </c>
      <c r="F1985" s="1" t="s">
        <v>7934</v>
      </c>
      <c r="G1985" s="12">
        <v>2017</v>
      </c>
      <c r="H1985" s="4" t="str">
        <f ca="1">IF(Table1[[#This Row],[release_year]]&gt;YEAR(TODAY()) - 50,"Yes", "No")</f>
        <v>Yes</v>
      </c>
      <c r="I1985" s="1" t="s">
        <v>15</v>
      </c>
      <c r="J1985" s="1" t="str">
        <f>IF(Table1[[#This Row],[age_certification]] = "","Not Rated",Table1[[#This Row],[age_certification]])</f>
        <v>R</v>
      </c>
      <c r="K1985" s="18">
        <v>122</v>
      </c>
      <c r="L1985" s="9" t="s">
        <v>7935</v>
      </c>
      <c r="M1985" s="11">
        <v>6</v>
      </c>
      <c r="N1985" s="12">
        <v>45972</v>
      </c>
      <c r="O1985" t="str">
        <f>IF(Table1[[#This Row],[imdb_votes]]&gt;100000, "popular", "not popular")</f>
        <v>not popular</v>
      </c>
    </row>
    <row r="1986" spans="1:15" ht="15.75" customHeight="1" x14ac:dyDescent="0.3">
      <c r="A1986" s="1">
        <v>1984</v>
      </c>
      <c r="B1986" s="1" t="s">
        <v>7936</v>
      </c>
      <c r="C1986" s="1" t="s">
        <v>7937</v>
      </c>
      <c r="D1986" s="1" t="str">
        <f>TRIM(CLEAN(Table1[[#This Row],[title]]))</f>
        <v>Illang: The Wolf Brigade</v>
      </c>
      <c r="E1986" s="1" t="s">
        <v>13</v>
      </c>
      <c r="F1986" s="1" t="s">
        <v>7938</v>
      </c>
      <c r="G1986" s="12">
        <v>2018</v>
      </c>
      <c r="H1986" s="4" t="str">
        <f ca="1">IF(Table1[[#This Row],[release_year]]&gt;YEAR(TODAY()) - 50,"Yes", "No")</f>
        <v>Yes</v>
      </c>
      <c r="I1986" s="1" t="s">
        <v>15</v>
      </c>
      <c r="J1986" s="1" t="str">
        <f>IF(Table1[[#This Row],[age_certification]] = "","Not Rated",Table1[[#This Row],[age_certification]])</f>
        <v>R</v>
      </c>
      <c r="K1986" s="18">
        <v>140</v>
      </c>
      <c r="L1986" s="9" t="s">
        <v>7939</v>
      </c>
      <c r="M1986" s="11">
        <v>5.9</v>
      </c>
      <c r="N1986" s="12">
        <v>5073</v>
      </c>
      <c r="O1986" t="str">
        <f>IF(Table1[[#This Row],[imdb_votes]]&gt;100000, "popular", "not popular")</f>
        <v>not popular</v>
      </c>
    </row>
    <row r="1987" spans="1:15" ht="15.75" customHeight="1" x14ac:dyDescent="0.3">
      <c r="A1987" s="1">
        <v>1985</v>
      </c>
      <c r="B1987" s="1" t="s">
        <v>7940</v>
      </c>
      <c r="C1987" s="1" t="s">
        <v>7941</v>
      </c>
      <c r="D1987" s="1" t="str">
        <f>TRIM(CLEAN(Table1[[#This Row],[title]]))</f>
        <v>Security</v>
      </c>
      <c r="E1987" s="1" t="s">
        <v>13</v>
      </c>
      <c r="F1987" s="1" t="s">
        <v>7942</v>
      </c>
      <c r="G1987" s="12">
        <v>2017</v>
      </c>
      <c r="H1987" s="4" t="str">
        <f ca="1">IF(Table1[[#This Row],[release_year]]&gt;YEAR(TODAY()) - 50,"Yes", "No")</f>
        <v>Yes</v>
      </c>
      <c r="I1987" s="1" t="s">
        <v>15</v>
      </c>
      <c r="J1987" s="1" t="str">
        <f>IF(Table1[[#This Row],[age_certification]] = "","Not Rated",Table1[[#This Row],[age_certification]])</f>
        <v>R</v>
      </c>
      <c r="K1987" s="18">
        <v>87</v>
      </c>
      <c r="L1987" s="9" t="s">
        <v>7943</v>
      </c>
      <c r="M1987" s="11">
        <v>5.7</v>
      </c>
      <c r="N1987" s="12">
        <v>18618</v>
      </c>
      <c r="O1987" t="str">
        <f>IF(Table1[[#This Row],[imdb_votes]]&gt;100000, "popular", "not popular")</f>
        <v>not popular</v>
      </c>
    </row>
    <row r="1988" spans="1:15" ht="15.75" customHeight="1" x14ac:dyDescent="0.3">
      <c r="A1988" s="1">
        <v>1986</v>
      </c>
      <c r="B1988" s="1" t="s">
        <v>7944</v>
      </c>
      <c r="C1988" s="1" t="s">
        <v>7945</v>
      </c>
      <c r="D1988" s="1" t="str">
        <f>TRIM(CLEAN(Table1[[#This Row],[title]]))</f>
        <v>Newness</v>
      </c>
      <c r="E1988" s="1" t="s">
        <v>13</v>
      </c>
      <c r="F1988" s="1" t="s">
        <v>7946</v>
      </c>
      <c r="G1988" s="12">
        <v>2017</v>
      </c>
      <c r="H1988" s="4" t="str">
        <f ca="1">IF(Table1[[#This Row],[release_year]]&gt;YEAR(TODAY()) - 50,"Yes", "No")</f>
        <v>Yes</v>
      </c>
      <c r="I1988"/>
      <c r="J1988" t="str">
        <f>IF(Table1[[#This Row],[age_certification]] = "","Not Rated",Table1[[#This Row],[age_certification]])</f>
        <v>Not Rated</v>
      </c>
      <c r="K1988" s="18">
        <v>112</v>
      </c>
      <c r="L1988" s="9" t="s">
        <v>7947</v>
      </c>
      <c r="M1988" s="11">
        <v>6.3</v>
      </c>
      <c r="N1988" s="12">
        <v>16459</v>
      </c>
      <c r="O1988" t="str">
        <f>IF(Table1[[#This Row],[imdb_votes]]&gt;100000, "popular", "not popular")</f>
        <v>not popular</v>
      </c>
    </row>
    <row r="1989" spans="1:15" ht="15.75" customHeight="1" x14ac:dyDescent="0.3">
      <c r="A1989" s="1">
        <v>1987</v>
      </c>
      <c r="B1989" s="1" t="s">
        <v>7948</v>
      </c>
      <c r="C1989" s="1" t="s">
        <v>7949</v>
      </c>
      <c r="D1989" s="1" t="str">
        <f>TRIM(CLEAN(Table1[[#This Row],[title]]))</f>
        <v>Bitter Daisies</v>
      </c>
      <c r="E1989" s="1" t="s">
        <v>32</v>
      </c>
      <c r="F1989" s="1" t="s">
        <v>7950</v>
      </c>
      <c r="G1989" s="12">
        <v>2018</v>
      </c>
      <c r="H1989" s="4" t="str">
        <f ca="1">IF(Table1[[#This Row],[release_year]]&gt;YEAR(TODAY()) - 50,"Yes", "No")</f>
        <v>Yes</v>
      </c>
      <c r="I1989"/>
      <c r="J1989" t="str">
        <f>IF(Table1[[#This Row],[age_certification]] = "","Not Rated",Table1[[#This Row],[age_certification]])</f>
        <v>Not Rated</v>
      </c>
      <c r="K1989" s="18">
        <v>71</v>
      </c>
      <c r="L1989" s="9" t="s">
        <v>7951</v>
      </c>
      <c r="M1989" s="11">
        <v>7.2</v>
      </c>
      <c r="N1989" s="12">
        <v>3274</v>
      </c>
      <c r="O1989" t="str">
        <f>IF(Table1[[#This Row],[imdb_votes]]&gt;100000, "popular", "not popular")</f>
        <v>not popular</v>
      </c>
    </row>
    <row r="1990" spans="1:15" ht="15.75" customHeight="1" x14ac:dyDescent="0.3">
      <c r="A1990" s="1">
        <v>1988</v>
      </c>
      <c r="B1990" s="1" t="s">
        <v>7952</v>
      </c>
      <c r="C1990" s="1" t="s">
        <v>7953</v>
      </c>
      <c r="D1990" s="1" t="str">
        <f>TRIM(CLEAN(Table1[[#This Row],[title]]))</f>
        <v>The Breaker Upperers</v>
      </c>
      <c r="E1990" s="1" t="s">
        <v>13</v>
      </c>
      <c r="F1990" s="1" t="s">
        <v>7954</v>
      </c>
      <c r="G1990" s="12">
        <v>2018</v>
      </c>
      <c r="H1990" s="4" t="str">
        <f ca="1">IF(Table1[[#This Row],[release_year]]&gt;YEAR(TODAY()) - 50,"Yes", "No")</f>
        <v>Yes</v>
      </c>
      <c r="I1990"/>
      <c r="J1990" t="str">
        <f>IF(Table1[[#This Row],[age_certification]] = "","Not Rated",Table1[[#This Row],[age_certification]])</f>
        <v>Not Rated</v>
      </c>
      <c r="K1990" s="18">
        <v>82</v>
      </c>
      <c r="L1990" s="9" t="s">
        <v>7955</v>
      </c>
      <c r="M1990" s="11">
        <v>5.9</v>
      </c>
      <c r="N1990" s="12">
        <v>6008</v>
      </c>
      <c r="O1990" t="str">
        <f>IF(Table1[[#This Row],[imdb_votes]]&gt;100000, "popular", "not popular")</f>
        <v>not popular</v>
      </c>
    </row>
    <row r="1991" spans="1:15" ht="15.75" customHeight="1" x14ac:dyDescent="0.3">
      <c r="A1991" s="1">
        <v>1989</v>
      </c>
      <c r="B1991" s="1" t="s">
        <v>7956</v>
      </c>
      <c r="C1991" s="1" t="s">
        <v>7957</v>
      </c>
      <c r="D1991" s="1" t="str">
        <f>TRIM(CLEAN(Table1[[#This Row],[title]]))</f>
        <v>Joan Didion: The Center Will Not Hold</v>
      </c>
      <c r="E1991" s="1" t="s">
        <v>13</v>
      </c>
      <c r="F1991" s="1" t="s">
        <v>7958</v>
      </c>
      <c r="G1991" s="12">
        <v>2017</v>
      </c>
      <c r="H1991" s="4" t="str">
        <f ca="1">IF(Table1[[#This Row],[release_year]]&gt;YEAR(TODAY()) - 50,"Yes", "No")</f>
        <v>Yes</v>
      </c>
      <c r="I1991"/>
      <c r="J1991" t="str">
        <f>IF(Table1[[#This Row],[age_certification]] = "","Not Rated",Table1[[#This Row],[age_certification]])</f>
        <v>Not Rated</v>
      </c>
      <c r="K1991" s="18">
        <v>92</v>
      </c>
      <c r="L1991" s="9" t="s">
        <v>7959</v>
      </c>
      <c r="M1991" s="11">
        <v>7.4</v>
      </c>
      <c r="N1991" s="12">
        <v>2596</v>
      </c>
      <c r="O1991" t="str">
        <f>IF(Table1[[#This Row],[imdb_votes]]&gt;100000, "popular", "not popular")</f>
        <v>not popular</v>
      </c>
    </row>
    <row r="1992" spans="1:15" ht="15.75" customHeight="1" x14ac:dyDescent="0.3">
      <c r="A1992" s="1">
        <v>1990</v>
      </c>
      <c r="B1992" s="1" t="s">
        <v>7960</v>
      </c>
      <c r="C1992" s="1" t="s">
        <v>7961</v>
      </c>
      <c r="D1992" s="1" t="str">
        <f>TRIM(CLEAN(Table1[[#This Row],[title]]))</f>
        <v>Clive Davis: The Soundtrack of Our Lives</v>
      </c>
      <c r="E1992" s="1" t="s">
        <v>13</v>
      </c>
      <c r="F1992" s="1" t="s">
        <v>7962</v>
      </c>
      <c r="G1992" s="12">
        <v>2017</v>
      </c>
      <c r="H1992" s="4" t="str">
        <f ca="1">IF(Table1[[#This Row],[release_year]]&gt;YEAR(TODAY()) - 50,"Yes", "No")</f>
        <v>Yes</v>
      </c>
      <c r="I1992" s="1" t="s">
        <v>56</v>
      </c>
      <c r="J1992" s="1" t="str">
        <f>IF(Table1[[#This Row],[age_certification]] = "","Not Rated",Table1[[#This Row],[age_certification]])</f>
        <v>PG-13</v>
      </c>
      <c r="K1992" s="18">
        <v>123</v>
      </c>
      <c r="L1992" s="9" t="s">
        <v>7963</v>
      </c>
      <c r="M1992" s="11">
        <v>7.5</v>
      </c>
      <c r="N1992" s="12">
        <v>950</v>
      </c>
      <c r="O1992" t="str">
        <f>IF(Table1[[#This Row],[imdb_votes]]&gt;100000, "popular", "not popular")</f>
        <v>not popular</v>
      </c>
    </row>
    <row r="1993" spans="1:15" ht="15.75" customHeight="1" x14ac:dyDescent="0.3">
      <c r="A1993" s="1">
        <v>1991</v>
      </c>
      <c r="B1993" s="1" t="s">
        <v>7964</v>
      </c>
      <c r="C1993" s="1" t="s">
        <v>7965</v>
      </c>
      <c r="D1993" s="1" t="str">
        <f>TRIM(CLEAN(Table1[[#This Row],[title]]))</f>
        <v>Life Sentence</v>
      </c>
      <c r="E1993" s="1" t="s">
        <v>32</v>
      </c>
      <c r="F1993" s="1" t="s">
        <v>7966</v>
      </c>
      <c r="G1993" s="12">
        <v>2018</v>
      </c>
      <c r="H1993" s="4" t="str">
        <f ca="1">IF(Table1[[#This Row],[release_year]]&gt;YEAR(TODAY()) - 50,"Yes", "No")</f>
        <v>Yes</v>
      </c>
      <c r="I1993" s="1" t="s">
        <v>34</v>
      </c>
      <c r="J1993" s="1" t="str">
        <f>IF(Table1[[#This Row],[age_certification]] = "","Not Rated",Table1[[#This Row],[age_certification]])</f>
        <v>TV-14</v>
      </c>
      <c r="K1993" s="18">
        <v>42</v>
      </c>
      <c r="L1993" s="9" t="s">
        <v>7967</v>
      </c>
      <c r="M1993" s="11">
        <v>6.4</v>
      </c>
      <c r="N1993" s="12">
        <v>3855</v>
      </c>
      <c r="O1993" t="str">
        <f>IF(Table1[[#This Row],[imdb_votes]]&gt;100000, "popular", "not popular")</f>
        <v>not popular</v>
      </c>
    </row>
    <row r="1994" spans="1:15" ht="15.75" customHeight="1" x14ac:dyDescent="0.3">
      <c r="A1994" s="1">
        <v>1992</v>
      </c>
      <c r="B1994" s="1" t="s">
        <v>7968</v>
      </c>
      <c r="C1994" s="1" t="s">
        <v>7969</v>
      </c>
      <c r="D1994" s="1" t="str">
        <f>TRIM(CLEAN(Table1[[#This Row],[title]]))</f>
        <v>Cry Babies Magic Tears</v>
      </c>
      <c r="E1994" s="1" t="s">
        <v>32</v>
      </c>
      <c r="F1994" s="1" t="s">
        <v>7970</v>
      </c>
      <c r="G1994" s="12">
        <v>2018</v>
      </c>
      <c r="H1994" s="4" t="str">
        <f ca="1">IF(Table1[[#This Row],[release_year]]&gt;YEAR(TODAY()) - 50,"Yes", "No")</f>
        <v>Yes</v>
      </c>
      <c r="I1994" s="1" t="s">
        <v>234</v>
      </c>
      <c r="J1994" s="1" t="str">
        <f>IF(Table1[[#This Row],[age_certification]] = "","Not Rated",Table1[[#This Row],[age_certification]])</f>
        <v>TV-Y</v>
      </c>
      <c r="K1994" s="18">
        <v>12</v>
      </c>
      <c r="L1994" s="9" t="s">
        <v>7971</v>
      </c>
      <c r="M1994" s="11">
        <v>4.8</v>
      </c>
      <c r="N1994" s="12">
        <v>36</v>
      </c>
      <c r="O1994" t="str">
        <f>IF(Table1[[#This Row],[imdb_votes]]&gt;100000, "popular", "not popular")</f>
        <v>not popular</v>
      </c>
    </row>
    <row r="1995" spans="1:15" ht="15.75" customHeight="1" x14ac:dyDescent="0.3">
      <c r="A1995" s="1">
        <v>1993</v>
      </c>
      <c r="B1995" s="1" t="s">
        <v>7972</v>
      </c>
      <c r="C1995" s="1" t="s">
        <v>250</v>
      </c>
      <c r="D1995" s="1" t="str">
        <f>TRIM(CLEAN(Table1[[#This Row],[title]]))</f>
        <v>She's Gotta Have It</v>
      </c>
      <c r="E1995" s="1" t="s">
        <v>32</v>
      </c>
      <c r="F1995" s="1" t="s">
        <v>7973</v>
      </c>
      <c r="G1995" s="12">
        <v>2017</v>
      </c>
      <c r="H1995" s="4" t="str">
        <f ca="1">IF(Table1[[#This Row],[release_year]]&gt;YEAR(TODAY()) - 50,"Yes", "No")</f>
        <v>Yes</v>
      </c>
      <c r="I1995" s="1" t="s">
        <v>132</v>
      </c>
      <c r="J1995" s="1" t="str">
        <f>IF(Table1[[#This Row],[age_certification]] = "","Not Rated",Table1[[#This Row],[age_certification]])</f>
        <v>TV-MA</v>
      </c>
      <c r="K1995" s="18">
        <v>32</v>
      </c>
      <c r="L1995" s="9" t="s">
        <v>7974</v>
      </c>
      <c r="M1995" s="11">
        <v>6.8</v>
      </c>
      <c r="N1995" s="12">
        <v>4624</v>
      </c>
      <c r="O1995" t="str">
        <f>IF(Table1[[#This Row],[imdb_votes]]&gt;100000, "popular", "not popular")</f>
        <v>not popular</v>
      </c>
    </row>
    <row r="1996" spans="1:15" ht="15.75" customHeight="1" x14ac:dyDescent="0.3">
      <c r="A1996" s="1">
        <v>1994</v>
      </c>
      <c r="B1996" s="1" t="s">
        <v>7975</v>
      </c>
      <c r="C1996" s="1" t="s">
        <v>7976</v>
      </c>
      <c r="D1996" s="1" t="str">
        <f>TRIM(CLEAN(Table1[[#This Row],[title]]))</f>
        <v>The Toys That Made Us</v>
      </c>
      <c r="E1996" s="1" t="s">
        <v>32</v>
      </c>
      <c r="F1996" s="1" t="s">
        <v>7977</v>
      </c>
      <c r="G1996" s="12">
        <v>2017</v>
      </c>
      <c r="H1996" s="4" t="str">
        <f ca="1">IF(Table1[[#This Row],[release_year]]&gt;YEAR(TODAY()) - 50,"Yes", "No")</f>
        <v>Yes</v>
      </c>
      <c r="I1996" s="1" t="s">
        <v>34</v>
      </c>
      <c r="J1996" s="1" t="str">
        <f>IF(Table1[[#This Row],[age_certification]] = "","Not Rated",Table1[[#This Row],[age_certification]])</f>
        <v>TV-14</v>
      </c>
      <c r="K1996" s="18">
        <v>45</v>
      </c>
      <c r="L1996" s="9" t="s">
        <v>7978</v>
      </c>
      <c r="M1996" s="11">
        <v>8</v>
      </c>
      <c r="N1996" s="12">
        <v>5545</v>
      </c>
      <c r="O1996" t="str">
        <f>IF(Table1[[#This Row],[imdb_votes]]&gt;100000, "popular", "not popular")</f>
        <v>not popular</v>
      </c>
    </row>
    <row r="1997" spans="1:15" ht="15.75" customHeight="1" x14ac:dyDescent="0.3">
      <c r="A1997" s="1">
        <v>1995</v>
      </c>
      <c r="B1997" s="1" t="s">
        <v>7979</v>
      </c>
      <c r="C1997" s="1" t="s">
        <v>7980</v>
      </c>
      <c r="D1997" s="1" t="str">
        <f>TRIM(CLEAN(Table1[[#This Row],[title]]))</f>
        <v>The Standups</v>
      </c>
      <c r="E1997" s="1" t="s">
        <v>32</v>
      </c>
      <c r="F1997" s="1" t="s">
        <v>7981</v>
      </c>
      <c r="G1997" s="12">
        <v>2017</v>
      </c>
      <c r="H1997" s="4" t="str">
        <f ca="1">IF(Table1[[#This Row],[release_year]]&gt;YEAR(TODAY()) - 50,"Yes", "No")</f>
        <v>Yes</v>
      </c>
      <c r="I1997" s="1" t="s">
        <v>132</v>
      </c>
      <c r="J1997" s="1" t="str">
        <f>IF(Table1[[#This Row],[age_certification]] = "","Not Rated",Table1[[#This Row],[age_certification]])</f>
        <v>TV-MA</v>
      </c>
      <c r="K1997" s="18">
        <v>30</v>
      </c>
      <c r="L1997" s="9" t="s">
        <v>7982</v>
      </c>
      <c r="M1997" s="11">
        <v>6.6</v>
      </c>
      <c r="N1997" s="12">
        <v>1225</v>
      </c>
      <c r="O1997" t="str">
        <f>IF(Table1[[#This Row],[imdb_votes]]&gt;100000, "popular", "not popular")</f>
        <v>not popular</v>
      </c>
    </row>
    <row r="1998" spans="1:15" ht="15.75" customHeight="1" x14ac:dyDescent="0.3">
      <c r="A1998" s="1">
        <v>1996</v>
      </c>
      <c r="B1998" s="1" t="s">
        <v>7983</v>
      </c>
      <c r="C1998" s="1" t="s">
        <v>7984</v>
      </c>
      <c r="D1998" s="1" t="str">
        <f>TRIM(CLEAN(Table1[[#This Row],[title]]))</f>
        <v>Baby</v>
      </c>
      <c r="E1998" s="1" t="s">
        <v>32</v>
      </c>
      <c r="F1998" s="1" t="s">
        <v>7985</v>
      </c>
      <c r="G1998" s="12">
        <v>2018</v>
      </c>
      <c r="H1998" s="4" t="str">
        <f ca="1">IF(Table1[[#This Row],[release_year]]&gt;YEAR(TODAY()) - 50,"Yes", "No")</f>
        <v>Yes</v>
      </c>
      <c r="I1998" s="1" t="s">
        <v>132</v>
      </c>
      <c r="J1998" s="1" t="str">
        <f>IF(Table1[[#This Row],[age_certification]] = "","Not Rated",Table1[[#This Row],[age_certification]])</f>
        <v>TV-MA</v>
      </c>
      <c r="K1998" s="18">
        <v>45</v>
      </c>
      <c r="L1998" s="9" t="s">
        <v>7986</v>
      </c>
      <c r="M1998" s="11">
        <v>6.8</v>
      </c>
      <c r="N1998" s="12">
        <v>10990</v>
      </c>
      <c r="O1998" t="str">
        <f>IF(Table1[[#This Row],[imdb_votes]]&gt;100000, "popular", "not popular")</f>
        <v>not popular</v>
      </c>
    </row>
    <row r="1999" spans="1:15" ht="15.75" customHeight="1" x14ac:dyDescent="0.3">
      <c r="A1999" s="1">
        <v>1997</v>
      </c>
      <c r="B1999" s="1" t="s">
        <v>7987</v>
      </c>
      <c r="C1999" s="1" t="s">
        <v>7988</v>
      </c>
      <c r="D1999" s="1" t="str">
        <f>TRIM(CLEAN(Table1[[#This Row],[title]]))</f>
        <v>Unsolved: The Murders of Tupac and The Notorious B.I.G.</v>
      </c>
      <c r="E1999" s="1" t="s">
        <v>32</v>
      </c>
      <c r="F1999" s="1" t="s">
        <v>7989</v>
      </c>
      <c r="G1999" s="12">
        <v>2018</v>
      </c>
      <c r="H1999" s="4" t="str">
        <f ca="1">IF(Table1[[#This Row],[release_year]]&gt;YEAR(TODAY()) - 50,"Yes", "No")</f>
        <v>Yes</v>
      </c>
      <c r="I1999" s="1" t="s">
        <v>132</v>
      </c>
      <c r="J1999" s="1" t="str">
        <f>IF(Table1[[#This Row],[age_certification]] = "","Not Rated",Table1[[#This Row],[age_certification]])</f>
        <v>TV-MA</v>
      </c>
      <c r="K1999" s="18">
        <v>45</v>
      </c>
      <c r="L1999" s="9" t="s">
        <v>7990</v>
      </c>
      <c r="M1999" s="11">
        <v>7.8</v>
      </c>
      <c r="N1999" s="12">
        <v>7651</v>
      </c>
      <c r="O1999" t="str">
        <f>IF(Table1[[#This Row],[imdb_votes]]&gt;100000, "popular", "not popular")</f>
        <v>not popular</v>
      </c>
    </row>
    <row r="2000" spans="1:15" ht="15.75" customHeight="1" x14ac:dyDescent="0.3">
      <c r="A2000" s="1">
        <v>1998</v>
      </c>
      <c r="B2000" s="1" t="s">
        <v>7991</v>
      </c>
      <c r="C2000" s="1" t="s">
        <v>7992</v>
      </c>
      <c r="D2000" s="1" t="str">
        <f>TRIM(CLEAN(Table1[[#This Row],[title]]))</f>
        <v>Disjointed</v>
      </c>
      <c r="E2000" s="1" t="s">
        <v>32</v>
      </c>
      <c r="F2000" s="1" t="s">
        <v>7993</v>
      </c>
      <c r="G2000" s="12">
        <v>2017</v>
      </c>
      <c r="H2000" s="4" t="str">
        <f ca="1">IF(Table1[[#This Row],[release_year]]&gt;YEAR(TODAY()) - 50,"Yes", "No")</f>
        <v>Yes</v>
      </c>
      <c r="I2000" s="1" t="s">
        <v>132</v>
      </c>
      <c r="J2000" s="1" t="str">
        <f>IF(Table1[[#This Row],[age_certification]] = "","Not Rated",Table1[[#This Row],[age_certification]])</f>
        <v>TV-MA</v>
      </c>
      <c r="K2000" s="18">
        <v>27</v>
      </c>
      <c r="L2000" s="9" t="s">
        <v>7994</v>
      </c>
      <c r="M2000" s="11">
        <v>6.8</v>
      </c>
      <c r="N2000" s="12">
        <v>9980</v>
      </c>
      <c r="O2000" t="str">
        <f>IF(Table1[[#This Row],[imdb_votes]]&gt;100000, "popular", "not popular")</f>
        <v>not popular</v>
      </c>
    </row>
    <row r="2001" spans="1:15" ht="15.75" customHeight="1" x14ac:dyDescent="0.3">
      <c r="A2001" s="1">
        <v>1999</v>
      </c>
      <c r="B2001" s="1" t="s">
        <v>7995</v>
      </c>
      <c r="C2001" s="1" t="s">
        <v>7996</v>
      </c>
      <c r="D2001" s="1" t="str">
        <f>TRIM(CLEAN(Table1[[#This Row],[title]]))</f>
        <v>We the Animals</v>
      </c>
      <c r="E2001" s="1" t="s">
        <v>13</v>
      </c>
      <c r="F2001" s="1" t="s">
        <v>7997</v>
      </c>
      <c r="G2001" s="12">
        <v>2018</v>
      </c>
      <c r="H2001" s="4" t="str">
        <f ca="1">IF(Table1[[#This Row],[release_year]]&gt;YEAR(TODAY()) - 50,"Yes", "No")</f>
        <v>Yes</v>
      </c>
      <c r="I2001" s="1" t="s">
        <v>15</v>
      </c>
      <c r="J2001" s="1" t="str">
        <f>IF(Table1[[#This Row],[age_certification]] = "","Not Rated",Table1[[#This Row],[age_certification]])</f>
        <v>R</v>
      </c>
      <c r="K2001" s="18">
        <v>94</v>
      </c>
      <c r="L2001" s="9" t="s">
        <v>7998</v>
      </c>
      <c r="M2001" s="11">
        <v>6.9</v>
      </c>
      <c r="N2001" s="12">
        <v>4181</v>
      </c>
      <c r="O2001" t="str">
        <f>IF(Table1[[#This Row],[imdb_votes]]&gt;100000, "popular", "not popular")</f>
        <v>not popular</v>
      </c>
    </row>
    <row r="2002" spans="1:15" ht="15.75" customHeight="1" x14ac:dyDescent="0.3">
      <c r="A2002" s="1">
        <v>2000</v>
      </c>
      <c r="B2002" s="1" t="s">
        <v>7999</v>
      </c>
      <c r="C2002" s="1" t="s">
        <v>8000</v>
      </c>
      <c r="D2002" s="1" t="str">
        <f>TRIM(CLEAN(Table1[[#This Row],[title]]))</f>
        <v>Spirit: Riding Free</v>
      </c>
      <c r="E2002" s="1" t="s">
        <v>32</v>
      </c>
      <c r="F2002" s="1" t="s">
        <v>8001</v>
      </c>
      <c r="G2002" s="12">
        <v>2017</v>
      </c>
      <c r="H2002" s="4" t="str">
        <f ca="1">IF(Table1[[#This Row],[release_year]]&gt;YEAR(TODAY()) - 50,"Yes", "No")</f>
        <v>Yes</v>
      </c>
      <c r="I2002" s="1" t="s">
        <v>423</v>
      </c>
      <c r="J2002" s="1" t="str">
        <f>IF(Table1[[#This Row],[age_certification]] = "","Not Rated",Table1[[#This Row],[age_certification]])</f>
        <v>TV-Y7</v>
      </c>
      <c r="K2002" s="18">
        <v>23</v>
      </c>
      <c r="L2002" s="9" t="s">
        <v>8002</v>
      </c>
      <c r="M2002" s="11">
        <v>6.6</v>
      </c>
      <c r="N2002" s="12">
        <v>993</v>
      </c>
      <c r="O2002" t="str">
        <f>IF(Table1[[#This Row],[imdb_votes]]&gt;100000, "popular", "not popular")</f>
        <v>not popular</v>
      </c>
    </row>
    <row r="2003" spans="1:15" ht="15.75" customHeight="1" x14ac:dyDescent="0.3">
      <c r="A2003" s="1">
        <v>2001</v>
      </c>
      <c r="B2003" s="1" t="s">
        <v>8003</v>
      </c>
      <c r="C2003" s="1" t="s">
        <v>8004</v>
      </c>
      <c r="D2003" s="1" t="str">
        <f>TRIM(CLEAN(Table1[[#This Row],[title]]))</f>
        <v>Welcome Home</v>
      </c>
      <c r="E2003" s="1" t="s">
        <v>13</v>
      </c>
      <c r="F2003" s="1" t="s">
        <v>8005</v>
      </c>
      <c r="G2003" s="12">
        <v>2018</v>
      </c>
      <c r="H2003" s="4" t="str">
        <f ca="1">IF(Table1[[#This Row],[release_year]]&gt;YEAR(TODAY()) - 50,"Yes", "No")</f>
        <v>Yes</v>
      </c>
      <c r="I2003" s="1" t="s">
        <v>15</v>
      </c>
      <c r="J2003" s="1" t="str">
        <f>IF(Table1[[#This Row],[age_certification]] = "","Not Rated",Table1[[#This Row],[age_certification]])</f>
        <v>R</v>
      </c>
      <c r="K2003" s="18">
        <v>97</v>
      </c>
      <c r="L2003" s="9" t="s">
        <v>8006</v>
      </c>
      <c r="M2003" s="11">
        <v>5.2</v>
      </c>
      <c r="N2003" s="12">
        <v>7387</v>
      </c>
      <c r="O2003" t="str">
        <f>IF(Table1[[#This Row],[imdb_votes]]&gt;100000, "popular", "not popular")</f>
        <v>not popular</v>
      </c>
    </row>
    <row r="2004" spans="1:15" ht="15.75" customHeight="1" x14ac:dyDescent="0.3">
      <c r="A2004" s="1">
        <v>2002</v>
      </c>
      <c r="B2004" s="1" t="s">
        <v>8007</v>
      </c>
      <c r="C2004" s="1" t="s">
        <v>8008</v>
      </c>
      <c r="D2004" s="1" t="str">
        <f>TRIM(CLEAN(Table1[[#This Row],[title]]))</f>
        <v>Midnight Sun</v>
      </c>
      <c r="E2004" s="1" t="s">
        <v>13</v>
      </c>
      <c r="F2004" s="1" t="s">
        <v>8009</v>
      </c>
      <c r="G2004" s="12">
        <v>2018</v>
      </c>
      <c r="H2004" s="4" t="str">
        <f ca="1">IF(Table1[[#This Row],[release_year]]&gt;YEAR(TODAY()) - 50,"Yes", "No")</f>
        <v>Yes</v>
      </c>
      <c r="I2004" s="1" t="s">
        <v>56</v>
      </c>
      <c r="J2004" s="1" t="str">
        <f>IF(Table1[[#This Row],[age_certification]] = "","Not Rated",Table1[[#This Row],[age_certification]])</f>
        <v>PG-13</v>
      </c>
      <c r="K2004" s="18">
        <v>91</v>
      </c>
      <c r="L2004" s="9" t="s">
        <v>8010</v>
      </c>
      <c r="M2004" s="11">
        <v>6.6</v>
      </c>
      <c r="N2004" s="12">
        <v>29565</v>
      </c>
      <c r="O2004" t="str">
        <f>IF(Table1[[#This Row],[imdb_votes]]&gt;100000, "popular", "not popular")</f>
        <v>not popular</v>
      </c>
    </row>
    <row r="2005" spans="1:15" ht="15.75" customHeight="1" x14ac:dyDescent="0.3">
      <c r="A2005" s="1">
        <v>2003</v>
      </c>
      <c r="B2005" s="1" t="s">
        <v>8011</v>
      </c>
      <c r="C2005" s="1" t="s">
        <v>8012</v>
      </c>
      <c r="D2005" s="1" t="str">
        <f>TRIM(CLEAN(Table1[[#This Row],[title]]))</f>
        <v>Unicorn Store</v>
      </c>
      <c r="E2005" s="1" t="s">
        <v>13</v>
      </c>
      <c r="F2005" s="1" t="s">
        <v>8013</v>
      </c>
      <c r="G2005" s="12">
        <v>2017</v>
      </c>
      <c r="H2005" s="4" t="str">
        <f ca="1">IF(Table1[[#This Row],[release_year]]&gt;YEAR(TODAY()) - 50,"Yes", "No")</f>
        <v>Yes</v>
      </c>
      <c r="I2005"/>
      <c r="J2005" t="str">
        <f>IF(Table1[[#This Row],[age_certification]] = "","Not Rated",Table1[[#This Row],[age_certification]])</f>
        <v>Not Rated</v>
      </c>
      <c r="K2005" s="18">
        <v>92</v>
      </c>
      <c r="L2005" s="9" t="s">
        <v>8014</v>
      </c>
      <c r="M2005" s="11">
        <v>5.5</v>
      </c>
      <c r="N2005" s="12">
        <v>19140</v>
      </c>
      <c r="O2005" t="str">
        <f>IF(Table1[[#This Row],[imdb_votes]]&gt;100000, "popular", "not popular")</f>
        <v>not popular</v>
      </c>
    </row>
    <row r="2006" spans="1:15" ht="15.75" customHeight="1" x14ac:dyDescent="0.3">
      <c r="A2006" s="1">
        <v>2004</v>
      </c>
      <c r="B2006" s="1" t="s">
        <v>8015</v>
      </c>
      <c r="C2006" s="1" t="s">
        <v>8016</v>
      </c>
      <c r="D2006" s="1" t="str">
        <f>TRIM(CLEAN(Table1[[#This Row],[title]]))</f>
        <v>Tau</v>
      </c>
      <c r="E2006" s="1" t="s">
        <v>13</v>
      </c>
      <c r="F2006" s="1" t="s">
        <v>8017</v>
      </c>
      <c r="G2006" s="12">
        <v>2018</v>
      </c>
      <c r="H2006" s="4" t="str">
        <f ca="1">IF(Table1[[#This Row],[release_year]]&gt;YEAR(TODAY()) - 50,"Yes", "No")</f>
        <v>Yes</v>
      </c>
      <c r="I2006" s="1" t="s">
        <v>15</v>
      </c>
      <c r="J2006" s="1" t="str">
        <f>IF(Table1[[#This Row],[age_certification]] = "","Not Rated",Table1[[#This Row],[age_certification]])</f>
        <v>R</v>
      </c>
      <c r="K2006" s="18">
        <v>97</v>
      </c>
      <c r="L2006" s="9" t="s">
        <v>8018</v>
      </c>
      <c r="M2006" s="11">
        <v>5.8</v>
      </c>
      <c r="N2006" s="12">
        <v>30611</v>
      </c>
      <c r="O2006" t="str">
        <f>IF(Table1[[#This Row],[imdb_votes]]&gt;100000, "popular", "not popular")</f>
        <v>not popular</v>
      </c>
    </row>
    <row r="2007" spans="1:15" ht="15.75" customHeight="1" x14ac:dyDescent="0.3">
      <c r="A2007" s="1">
        <v>2005</v>
      </c>
      <c r="B2007" s="1" t="s">
        <v>8019</v>
      </c>
      <c r="C2007" s="1" t="s">
        <v>8020</v>
      </c>
      <c r="D2007" s="1" t="str">
        <f>TRIM(CLEAN(Table1[[#This Row],[title]]))</f>
        <v>Brain on Fire</v>
      </c>
      <c r="E2007" s="1" t="s">
        <v>13</v>
      </c>
      <c r="F2007" s="1" t="s">
        <v>8021</v>
      </c>
      <c r="G2007" s="12">
        <v>2017</v>
      </c>
      <c r="H2007" s="4" t="str">
        <f ca="1">IF(Table1[[#This Row],[release_year]]&gt;YEAR(TODAY()) - 50,"Yes", "No")</f>
        <v>Yes</v>
      </c>
      <c r="I2007" s="1" t="s">
        <v>56</v>
      </c>
      <c r="J2007" s="1" t="str">
        <f>IF(Table1[[#This Row],[age_certification]] = "","Not Rated",Table1[[#This Row],[age_certification]])</f>
        <v>PG-13</v>
      </c>
      <c r="K2007" s="18">
        <v>95</v>
      </c>
      <c r="L2007" s="9" t="s">
        <v>8022</v>
      </c>
      <c r="M2007" s="11">
        <v>6.6</v>
      </c>
      <c r="N2007" s="12">
        <v>21164</v>
      </c>
      <c r="O2007" t="str">
        <f>IF(Table1[[#This Row],[imdb_votes]]&gt;100000, "popular", "not popular")</f>
        <v>not popular</v>
      </c>
    </row>
    <row r="2008" spans="1:15" ht="15.75" customHeight="1" x14ac:dyDescent="0.3">
      <c r="A2008" s="1">
        <v>2006</v>
      </c>
      <c r="B2008" s="1" t="s">
        <v>8023</v>
      </c>
      <c r="C2008" s="1" t="s">
        <v>8024</v>
      </c>
      <c r="D2008" s="1" t="str">
        <f>TRIM(CLEAN(Table1[[#This Row],[title]]))</f>
        <v>White Gold</v>
      </c>
      <c r="E2008" s="1" t="s">
        <v>32</v>
      </c>
      <c r="F2008" s="1" t="s">
        <v>8025</v>
      </c>
      <c r="G2008" s="12">
        <v>2017</v>
      </c>
      <c r="H2008" s="4" t="str">
        <f ca="1">IF(Table1[[#This Row],[release_year]]&gt;YEAR(TODAY()) - 50,"Yes", "No")</f>
        <v>Yes</v>
      </c>
      <c r="I2008" s="1" t="s">
        <v>132</v>
      </c>
      <c r="J2008" s="1" t="str">
        <f>IF(Table1[[#This Row],[age_certification]] = "","Not Rated",Table1[[#This Row],[age_certification]])</f>
        <v>TV-MA</v>
      </c>
      <c r="K2008" s="18">
        <v>29</v>
      </c>
      <c r="L2008" s="9" t="s">
        <v>8026</v>
      </c>
      <c r="M2008" s="11">
        <v>7.4</v>
      </c>
      <c r="N2008" s="12">
        <v>10981</v>
      </c>
      <c r="O2008" t="str">
        <f>IF(Table1[[#This Row],[imdb_votes]]&gt;100000, "popular", "not popular")</f>
        <v>not popular</v>
      </c>
    </row>
    <row r="2009" spans="1:15" ht="15.75" customHeight="1" x14ac:dyDescent="0.3">
      <c r="A2009" s="1">
        <v>2007</v>
      </c>
      <c r="B2009" s="1" t="s">
        <v>8027</v>
      </c>
      <c r="C2009" s="1" t="s">
        <v>8028</v>
      </c>
      <c r="D2009" s="1" t="str">
        <f>TRIM(CLEAN(Table1[[#This Row],[title]]))</f>
        <v>Voice</v>
      </c>
      <c r="E2009" s="1" t="s">
        <v>32</v>
      </c>
      <c r="F2009" s="1" t="s">
        <v>8029</v>
      </c>
      <c r="G2009" s="12">
        <v>2017</v>
      </c>
      <c r="H2009" s="4" t="str">
        <f ca="1">IF(Table1[[#This Row],[release_year]]&gt;YEAR(TODAY()) - 50,"Yes", "No")</f>
        <v>Yes</v>
      </c>
      <c r="I2009" s="1" t="s">
        <v>34</v>
      </c>
      <c r="J2009" s="1" t="str">
        <f>IF(Table1[[#This Row],[age_certification]] = "","Not Rated",Table1[[#This Row],[age_certification]])</f>
        <v>TV-14</v>
      </c>
      <c r="K2009" s="18">
        <v>63</v>
      </c>
      <c r="L2009" s="9" t="s">
        <v>8030</v>
      </c>
      <c r="M2009" s="11">
        <v>7.5</v>
      </c>
      <c r="N2009" s="12">
        <v>1949</v>
      </c>
      <c r="O2009" t="str">
        <f>IF(Table1[[#This Row],[imdb_votes]]&gt;100000, "popular", "not popular")</f>
        <v>not popular</v>
      </c>
    </row>
    <row r="2010" spans="1:15" ht="15.75" customHeight="1" x14ac:dyDescent="0.3">
      <c r="A2010" s="1">
        <v>2008</v>
      </c>
      <c r="B2010" s="1" t="s">
        <v>8031</v>
      </c>
      <c r="C2010" s="1" t="s">
        <v>5914</v>
      </c>
      <c r="D2010" s="1" t="str">
        <f>TRIM(CLEAN(Table1[[#This Row],[title]]))</f>
        <v>The Good Cop</v>
      </c>
      <c r="E2010" s="1" t="s">
        <v>32</v>
      </c>
      <c r="F2010" s="1" t="s">
        <v>8032</v>
      </c>
      <c r="G2010" s="12">
        <v>2018</v>
      </c>
      <c r="H2010" s="4" t="str">
        <f ca="1">IF(Table1[[#This Row],[release_year]]&gt;YEAR(TODAY()) - 50,"Yes", "No")</f>
        <v>Yes</v>
      </c>
      <c r="I2010" s="1" t="s">
        <v>193</v>
      </c>
      <c r="J2010" s="1" t="str">
        <f>IF(Table1[[#This Row],[age_certification]] = "","Not Rated",Table1[[#This Row],[age_certification]])</f>
        <v>TV-PG</v>
      </c>
      <c r="K2010" s="18">
        <v>49</v>
      </c>
      <c r="L2010" s="9" t="s">
        <v>8033</v>
      </c>
      <c r="M2010" s="11">
        <v>6.9</v>
      </c>
      <c r="N2010" s="12">
        <v>5620</v>
      </c>
      <c r="O2010" t="str">
        <f>IF(Table1[[#This Row],[imdb_votes]]&gt;100000, "popular", "not popular")</f>
        <v>not popular</v>
      </c>
    </row>
    <row r="2011" spans="1:15" ht="15.75" customHeight="1" x14ac:dyDescent="0.3">
      <c r="A2011" s="1">
        <v>2009</v>
      </c>
      <c r="B2011" s="1" t="s">
        <v>8034</v>
      </c>
      <c r="C2011" s="1" t="s">
        <v>8035</v>
      </c>
      <c r="D2011" s="1" t="str">
        <f>TRIM(CLEAN(Table1[[#This Row],[title]]))</f>
        <v>If I Leave Here Tomorrow: A Film About Lynyrd Skynyrd</v>
      </c>
      <c r="E2011" s="1" t="s">
        <v>13</v>
      </c>
      <c r="F2011" s="1" t="s">
        <v>8036</v>
      </c>
      <c r="G2011" s="12">
        <v>2018</v>
      </c>
      <c r="H2011" s="4" t="str">
        <f ca="1">IF(Table1[[#This Row],[release_year]]&gt;YEAR(TODAY()) - 50,"Yes", "No")</f>
        <v>Yes</v>
      </c>
      <c r="I2011"/>
      <c r="J2011" t="str">
        <f>IF(Table1[[#This Row],[age_certification]] = "","Not Rated",Table1[[#This Row],[age_certification]])</f>
        <v>Not Rated</v>
      </c>
      <c r="K2011" s="18">
        <v>94</v>
      </c>
      <c r="L2011" s="9" t="s">
        <v>8037</v>
      </c>
      <c r="M2011" s="11">
        <v>7.9</v>
      </c>
      <c r="N2011" s="12">
        <v>1285</v>
      </c>
      <c r="O2011" t="str">
        <f>IF(Table1[[#This Row],[imdb_votes]]&gt;100000, "popular", "not popular")</f>
        <v>not popular</v>
      </c>
    </row>
    <row r="2012" spans="1:15" ht="15.75" customHeight="1" x14ac:dyDescent="0.3">
      <c r="A2012" s="1">
        <v>2010</v>
      </c>
      <c r="B2012" s="1" t="s">
        <v>8038</v>
      </c>
      <c r="C2012" s="1" t="s">
        <v>8039</v>
      </c>
      <c r="D2012" s="1" t="str">
        <f>TRIM(CLEAN(Table1[[#This Row],[title]]))</f>
        <v>Bathtubs Over Broadway</v>
      </c>
      <c r="E2012" s="1" t="s">
        <v>13</v>
      </c>
      <c r="F2012" s="1" t="s">
        <v>8040</v>
      </c>
      <c r="G2012" s="12">
        <v>2018</v>
      </c>
      <c r="H2012" s="4" t="str">
        <f ca="1">IF(Table1[[#This Row],[release_year]]&gt;YEAR(TODAY()) - 50,"Yes", "No")</f>
        <v>Yes</v>
      </c>
      <c r="I2012" s="1" t="s">
        <v>56</v>
      </c>
      <c r="J2012" s="1" t="str">
        <f>IF(Table1[[#This Row],[age_certification]] = "","Not Rated",Table1[[#This Row],[age_certification]])</f>
        <v>PG-13</v>
      </c>
      <c r="K2012" s="18">
        <v>87</v>
      </c>
      <c r="L2012" s="9" t="s">
        <v>8041</v>
      </c>
      <c r="M2012" s="11">
        <v>7.6</v>
      </c>
      <c r="N2012" s="12">
        <v>1065</v>
      </c>
      <c r="O2012" t="str">
        <f>IF(Table1[[#This Row],[imdb_votes]]&gt;100000, "popular", "not popular")</f>
        <v>not popular</v>
      </c>
    </row>
    <row r="2013" spans="1:15" ht="15.75" customHeight="1" x14ac:dyDescent="0.3">
      <c r="A2013" s="1">
        <v>2011</v>
      </c>
      <c r="B2013" s="1" t="s">
        <v>8042</v>
      </c>
      <c r="C2013" s="1" t="s">
        <v>8043</v>
      </c>
      <c r="D2013" s="1" t="str">
        <f>TRIM(CLEAN(Table1[[#This Row],[title]]))</f>
        <v>Record of Grancrest War</v>
      </c>
      <c r="E2013" s="1" t="s">
        <v>32</v>
      </c>
      <c r="F2013" s="1" t="s">
        <v>8044</v>
      </c>
      <c r="G2013" s="12">
        <v>2018</v>
      </c>
      <c r="H2013" s="4" t="str">
        <f ca="1">IF(Table1[[#This Row],[release_year]]&gt;YEAR(TODAY()) - 50,"Yes", "No")</f>
        <v>Yes</v>
      </c>
      <c r="I2013" s="1" t="s">
        <v>34</v>
      </c>
      <c r="J2013" s="1" t="str">
        <f>IF(Table1[[#This Row],[age_certification]] = "","Not Rated",Table1[[#This Row],[age_certification]])</f>
        <v>TV-14</v>
      </c>
      <c r="K2013" s="18">
        <v>24</v>
      </c>
      <c r="L2013" s="9" t="s">
        <v>8045</v>
      </c>
      <c r="M2013" s="11">
        <v>7.1</v>
      </c>
      <c r="N2013" s="12">
        <v>893</v>
      </c>
      <c r="O2013" t="str">
        <f>IF(Table1[[#This Row],[imdb_votes]]&gt;100000, "popular", "not popular")</f>
        <v>not popular</v>
      </c>
    </row>
    <row r="2014" spans="1:15" ht="15.75" customHeight="1" x14ac:dyDescent="0.3">
      <c r="A2014" s="1">
        <v>2012</v>
      </c>
      <c r="B2014" s="1" t="s">
        <v>8046</v>
      </c>
      <c r="C2014" s="1" t="s">
        <v>8047</v>
      </c>
      <c r="D2014" s="1" t="str">
        <f>TRIM(CLEAN(Table1[[#This Row],[title]]))</f>
        <v>Hitler's Circle of Evil</v>
      </c>
      <c r="E2014" s="1" t="s">
        <v>32</v>
      </c>
      <c r="F2014" s="1" t="s">
        <v>8048</v>
      </c>
      <c r="G2014" s="12">
        <v>2018</v>
      </c>
      <c r="H2014" s="4" t="str">
        <f ca="1">IF(Table1[[#This Row],[release_year]]&gt;YEAR(TODAY()) - 50,"Yes", "No")</f>
        <v>Yes</v>
      </c>
      <c r="I2014" s="1" t="s">
        <v>34</v>
      </c>
      <c r="J2014" s="1" t="str">
        <f>IF(Table1[[#This Row],[age_certification]] = "","Not Rated",Table1[[#This Row],[age_certification]])</f>
        <v>TV-14</v>
      </c>
      <c r="K2014" s="18">
        <v>52</v>
      </c>
      <c r="L2014" s="9" t="s">
        <v>8049</v>
      </c>
      <c r="M2014" s="11">
        <v>8</v>
      </c>
      <c r="N2014" s="12">
        <v>4241</v>
      </c>
      <c r="O2014" t="str">
        <f>IF(Table1[[#This Row],[imdb_votes]]&gt;100000, "popular", "not popular")</f>
        <v>not popular</v>
      </c>
    </row>
    <row r="2015" spans="1:15" ht="15.75" customHeight="1" x14ac:dyDescent="0.3">
      <c r="A2015" s="1">
        <v>2013</v>
      </c>
      <c r="B2015" s="1" t="s">
        <v>8050</v>
      </c>
      <c r="C2015" s="1" t="s">
        <v>8051</v>
      </c>
      <c r="D2015" s="1" t="str">
        <f>TRIM(CLEAN(Table1[[#This Row],[title]]))</f>
        <v>What the Health</v>
      </c>
      <c r="E2015" s="1" t="s">
        <v>13</v>
      </c>
      <c r="F2015" s="1" t="s">
        <v>8052</v>
      </c>
      <c r="G2015" s="12">
        <v>2017</v>
      </c>
      <c r="H2015" s="4" t="str">
        <f ca="1">IF(Table1[[#This Row],[release_year]]&gt;YEAR(TODAY()) - 50,"Yes", "No")</f>
        <v>Yes</v>
      </c>
      <c r="I2015"/>
      <c r="J2015" t="str">
        <f>IF(Table1[[#This Row],[age_certification]] = "","Not Rated",Table1[[#This Row],[age_certification]])</f>
        <v>Not Rated</v>
      </c>
      <c r="K2015" s="18">
        <v>97</v>
      </c>
      <c r="L2015" s="9" t="s">
        <v>8053</v>
      </c>
      <c r="M2015" s="11">
        <v>7.4</v>
      </c>
      <c r="N2015" s="12">
        <v>28911</v>
      </c>
      <c r="O2015" t="str">
        <f>IF(Table1[[#This Row],[imdb_votes]]&gt;100000, "popular", "not popular")</f>
        <v>not popular</v>
      </c>
    </row>
    <row r="2016" spans="1:15" ht="15.75" customHeight="1" x14ac:dyDescent="0.3">
      <c r="A2016" s="1">
        <v>2014</v>
      </c>
      <c r="B2016" s="1" t="s">
        <v>8054</v>
      </c>
      <c r="C2016" s="1" t="s">
        <v>8055</v>
      </c>
      <c r="D2016" s="1" t="str">
        <f>TRIM(CLEAN(Table1[[#This Row],[title]]))</f>
        <v>Rotten</v>
      </c>
      <c r="E2016" s="1" t="s">
        <v>32</v>
      </c>
      <c r="F2016" s="1" t="s">
        <v>8056</v>
      </c>
      <c r="G2016" s="12">
        <v>2018</v>
      </c>
      <c r="H2016" s="4" t="str">
        <f ca="1">IF(Table1[[#This Row],[release_year]]&gt;YEAR(TODAY()) - 50,"Yes", "No")</f>
        <v>Yes</v>
      </c>
      <c r="I2016" s="1" t="s">
        <v>132</v>
      </c>
      <c r="J2016" s="1" t="str">
        <f>IF(Table1[[#This Row],[age_certification]] = "","Not Rated",Table1[[#This Row],[age_certification]])</f>
        <v>TV-MA</v>
      </c>
      <c r="K2016" s="18">
        <v>56</v>
      </c>
      <c r="L2016" s="9" t="s">
        <v>8057</v>
      </c>
      <c r="M2016" s="11">
        <v>7.2</v>
      </c>
      <c r="N2016" s="12">
        <v>3675</v>
      </c>
      <c r="O2016" t="str">
        <f>IF(Table1[[#This Row],[imdb_votes]]&gt;100000, "popular", "not popular")</f>
        <v>not popular</v>
      </c>
    </row>
    <row r="2017" spans="1:15" ht="15.75" customHeight="1" x14ac:dyDescent="0.3">
      <c r="A2017" s="1">
        <v>2015</v>
      </c>
      <c r="B2017" s="1" t="s">
        <v>8058</v>
      </c>
      <c r="C2017" s="1" t="s">
        <v>8059</v>
      </c>
      <c r="D2017" s="1" t="str">
        <f>TRIM(CLEAN(Table1[[#This Row],[title]]))</f>
        <v>Duck Butter</v>
      </c>
      <c r="E2017" s="1" t="s">
        <v>13</v>
      </c>
      <c r="F2017" s="1" t="s">
        <v>8060</v>
      </c>
      <c r="G2017" s="12">
        <v>2018</v>
      </c>
      <c r="H2017" s="4" t="str">
        <f ca="1">IF(Table1[[#This Row],[release_year]]&gt;YEAR(TODAY()) - 50,"Yes", "No")</f>
        <v>Yes</v>
      </c>
      <c r="I2017"/>
      <c r="J2017" t="str">
        <f>IF(Table1[[#This Row],[age_certification]] = "","Not Rated",Table1[[#This Row],[age_certification]])</f>
        <v>Not Rated</v>
      </c>
      <c r="K2017" s="18">
        <v>94</v>
      </c>
      <c r="L2017" s="9" t="s">
        <v>8061</v>
      </c>
      <c r="M2017" s="11">
        <v>5.3</v>
      </c>
      <c r="N2017" s="12">
        <v>3909</v>
      </c>
      <c r="O2017" t="str">
        <f>IF(Table1[[#This Row],[imdb_votes]]&gt;100000, "popular", "not popular")</f>
        <v>not popular</v>
      </c>
    </row>
    <row r="2018" spans="1:15" ht="15.75" customHeight="1" x14ac:dyDescent="0.3">
      <c r="A2018" s="1">
        <v>2016</v>
      </c>
      <c r="B2018" s="1" t="s">
        <v>8062</v>
      </c>
      <c r="C2018" s="1" t="s">
        <v>8063</v>
      </c>
      <c r="D2018" s="1" t="str">
        <f>TRIM(CLEAN(Table1[[#This Row],[title]]))</f>
        <v>Because This Is My First Life</v>
      </c>
      <c r="E2018" s="1" t="s">
        <v>32</v>
      </c>
      <c r="F2018" s="1" t="s">
        <v>8064</v>
      </c>
      <c r="G2018" s="12">
        <v>2017</v>
      </c>
      <c r="H2018" s="4" t="str">
        <f ca="1">IF(Table1[[#This Row],[release_year]]&gt;YEAR(TODAY()) - 50,"Yes", "No")</f>
        <v>Yes</v>
      </c>
      <c r="I2018" s="1" t="s">
        <v>34</v>
      </c>
      <c r="J2018" s="1" t="str">
        <f>IF(Table1[[#This Row],[age_certification]] = "","Not Rated",Table1[[#This Row],[age_certification]])</f>
        <v>TV-14</v>
      </c>
      <c r="K2018" s="18">
        <v>56</v>
      </c>
      <c r="L2018" s="9" t="s">
        <v>8065</v>
      </c>
      <c r="M2018" s="11">
        <v>8.1999999999999904</v>
      </c>
      <c r="N2018" s="12">
        <v>4168</v>
      </c>
      <c r="O2018" t="str">
        <f>IF(Table1[[#This Row],[imdb_votes]]&gt;100000, "popular", "not popular")</f>
        <v>not popular</v>
      </c>
    </row>
    <row r="2019" spans="1:15" ht="15.75" customHeight="1" x14ac:dyDescent="0.3">
      <c r="A2019" s="1">
        <v>2017</v>
      </c>
      <c r="B2019" s="1" t="s">
        <v>8066</v>
      </c>
      <c r="C2019" s="1" t="s">
        <v>8067</v>
      </c>
      <c r="D2019" s="1" t="str">
        <f>TRIM(CLEAN(Table1[[#This Row],[title]]))</f>
        <v>The Long Dumb Road</v>
      </c>
      <c r="E2019" s="1" t="s">
        <v>13</v>
      </c>
      <c r="F2019" s="1" t="s">
        <v>8068</v>
      </c>
      <c r="G2019" s="12">
        <v>2018</v>
      </c>
      <c r="H2019" s="4" t="str">
        <f ca="1">IF(Table1[[#This Row],[release_year]]&gt;YEAR(TODAY()) - 50,"Yes", "No")</f>
        <v>Yes</v>
      </c>
      <c r="I2019" s="1" t="s">
        <v>15</v>
      </c>
      <c r="J2019" s="1" t="str">
        <f>IF(Table1[[#This Row],[age_certification]] = "","Not Rated",Table1[[#This Row],[age_certification]])</f>
        <v>R</v>
      </c>
      <c r="K2019" s="18">
        <v>90</v>
      </c>
      <c r="L2019" s="9" t="s">
        <v>8069</v>
      </c>
      <c r="M2019" s="11">
        <v>6.1</v>
      </c>
      <c r="N2019" s="12">
        <v>3172</v>
      </c>
      <c r="O2019" t="str">
        <f>IF(Table1[[#This Row],[imdb_votes]]&gt;100000, "popular", "not popular")</f>
        <v>not popular</v>
      </c>
    </row>
    <row r="2020" spans="1:15" ht="15.75" customHeight="1" x14ac:dyDescent="0.3">
      <c r="A2020" s="1">
        <v>2018</v>
      </c>
      <c r="B2020" s="1" t="s">
        <v>8070</v>
      </c>
      <c r="C2020" s="1" t="s">
        <v>8071</v>
      </c>
      <c r="D2020" s="1" t="str">
        <f>TRIM(CLEAN(Table1[[#This Row],[title]]))</f>
        <v>Abby Hatcher</v>
      </c>
      <c r="E2020" s="1" t="s">
        <v>32</v>
      </c>
      <c r="F2020" s="1" t="s">
        <v>8072</v>
      </c>
      <c r="G2020" s="12">
        <v>2018</v>
      </c>
      <c r="H2020" s="4" t="str">
        <f ca="1">IF(Table1[[#This Row],[release_year]]&gt;YEAR(TODAY()) - 50,"Yes", "No")</f>
        <v>Yes</v>
      </c>
      <c r="I2020" s="1" t="s">
        <v>234</v>
      </c>
      <c r="J2020" s="1" t="str">
        <f>IF(Table1[[#This Row],[age_certification]] = "","Not Rated",Table1[[#This Row],[age_certification]])</f>
        <v>TV-Y</v>
      </c>
      <c r="K2020" s="18">
        <v>20</v>
      </c>
      <c r="L2020" s="9" t="s">
        <v>8073</v>
      </c>
      <c r="M2020" s="11">
        <v>6.1</v>
      </c>
      <c r="N2020" s="12">
        <v>163</v>
      </c>
      <c r="O2020" t="str">
        <f>IF(Table1[[#This Row],[imdb_votes]]&gt;100000, "popular", "not popular")</f>
        <v>not popular</v>
      </c>
    </row>
    <row r="2021" spans="1:15" ht="15.75" customHeight="1" x14ac:dyDescent="0.3">
      <c r="A2021" s="1">
        <v>2019</v>
      </c>
      <c r="B2021" s="1" t="s">
        <v>8074</v>
      </c>
      <c r="C2021" s="1" t="s">
        <v>8075</v>
      </c>
      <c r="D2021" s="1" t="str">
        <f>TRIM(CLEAN(Table1[[#This Row],[title]]))</f>
        <v>Unauthorized Living</v>
      </c>
      <c r="E2021" s="1" t="s">
        <v>32</v>
      </c>
      <c r="F2021" s="1" t="s">
        <v>8076</v>
      </c>
      <c r="G2021" s="12">
        <v>2018</v>
      </c>
      <c r="H2021" s="4" t="str">
        <f ca="1">IF(Table1[[#This Row],[release_year]]&gt;YEAR(TODAY()) - 50,"Yes", "No")</f>
        <v>Yes</v>
      </c>
      <c r="I2021" s="1" t="s">
        <v>132</v>
      </c>
      <c r="J2021" s="1" t="str">
        <f>IF(Table1[[#This Row],[age_certification]] = "","Not Rated",Table1[[#This Row],[age_certification]])</f>
        <v>TV-MA</v>
      </c>
      <c r="K2021" s="18">
        <v>76</v>
      </c>
      <c r="L2021" s="9" t="s">
        <v>8077</v>
      </c>
      <c r="M2021" s="11">
        <v>7.4</v>
      </c>
      <c r="N2021" s="12">
        <v>4555</v>
      </c>
      <c r="O2021" t="str">
        <f>IF(Table1[[#This Row],[imdb_votes]]&gt;100000, "popular", "not popular")</f>
        <v>not popular</v>
      </c>
    </row>
    <row r="2022" spans="1:15" ht="15.75" customHeight="1" x14ac:dyDescent="0.3">
      <c r="A2022" s="1">
        <v>2020</v>
      </c>
      <c r="B2022" s="1" t="s">
        <v>8078</v>
      </c>
      <c r="C2022" s="1" t="s">
        <v>8079</v>
      </c>
      <c r="D2022" s="1" t="str">
        <f>TRIM(CLEAN(Table1[[#This Row],[title]]))</f>
        <v>LEGO Friends: Girls on a Mission</v>
      </c>
      <c r="E2022" s="1" t="s">
        <v>32</v>
      </c>
      <c r="F2022" s="1" t="s">
        <v>8080</v>
      </c>
      <c r="G2022" s="12">
        <v>2018</v>
      </c>
      <c r="H2022" s="4" t="str">
        <f ca="1">IF(Table1[[#This Row],[release_year]]&gt;YEAR(TODAY()) - 50,"Yes", "No")</f>
        <v>Yes</v>
      </c>
      <c r="I2022" s="1" t="s">
        <v>234</v>
      </c>
      <c r="J2022" s="1" t="str">
        <f>IF(Table1[[#This Row],[age_certification]] = "","Not Rated",Table1[[#This Row],[age_certification]])</f>
        <v>TV-Y</v>
      </c>
      <c r="K2022" s="18">
        <v>11</v>
      </c>
      <c r="L2022" s="9" t="s">
        <v>8081</v>
      </c>
      <c r="M2022" s="11">
        <v>7.7</v>
      </c>
      <c r="N2022" s="12">
        <v>106</v>
      </c>
      <c r="O2022" t="str">
        <f>IF(Table1[[#This Row],[imdb_votes]]&gt;100000, "popular", "not popular")</f>
        <v>not popular</v>
      </c>
    </row>
    <row r="2023" spans="1:15" ht="15.75" customHeight="1" x14ac:dyDescent="0.3">
      <c r="A2023" s="1">
        <v>2021</v>
      </c>
      <c r="B2023" s="1" t="s">
        <v>8082</v>
      </c>
      <c r="C2023" s="1" t="s">
        <v>8083</v>
      </c>
      <c r="D2023" s="1" t="str">
        <f>TRIM(CLEAN(Table1[[#This Row],[title]]))</f>
        <v>Tabula Rasa</v>
      </c>
      <c r="E2023" s="1" t="s">
        <v>32</v>
      </c>
      <c r="F2023" s="1" t="s">
        <v>8084</v>
      </c>
      <c r="G2023" s="12">
        <v>2017</v>
      </c>
      <c r="H2023" s="4" t="str">
        <f ca="1">IF(Table1[[#This Row],[release_year]]&gt;YEAR(TODAY()) - 50,"Yes", "No")</f>
        <v>Yes</v>
      </c>
      <c r="I2023" s="1" t="s">
        <v>132</v>
      </c>
      <c r="J2023" s="1" t="str">
        <f>IF(Table1[[#This Row],[age_certification]] = "","Not Rated",Table1[[#This Row],[age_certification]])</f>
        <v>TV-MA</v>
      </c>
      <c r="K2023" s="18">
        <v>52</v>
      </c>
      <c r="L2023" s="9" t="s">
        <v>8085</v>
      </c>
      <c r="M2023" s="11">
        <v>8</v>
      </c>
      <c r="N2023" s="12">
        <v>10161</v>
      </c>
      <c r="O2023" t="str">
        <f>IF(Table1[[#This Row],[imdb_votes]]&gt;100000, "popular", "not popular")</f>
        <v>not popular</v>
      </c>
    </row>
    <row r="2024" spans="1:15" ht="15.75" customHeight="1" x14ac:dyDescent="0.3">
      <c r="A2024" s="1">
        <v>2022</v>
      </c>
      <c r="B2024" s="1" t="s">
        <v>8086</v>
      </c>
      <c r="C2024" s="1" t="s">
        <v>8087</v>
      </c>
      <c r="D2024" s="1" t="str">
        <f>TRIM(CLEAN(Table1[[#This Row],[title]]))</f>
        <v>Murder Mountain</v>
      </c>
      <c r="E2024" s="1" t="s">
        <v>32</v>
      </c>
      <c r="F2024" s="1" t="s">
        <v>8088</v>
      </c>
      <c r="G2024" s="12">
        <v>2018</v>
      </c>
      <c r="H2024" s="4" t="str">
        <f ca="1">IF(Table1[[#This Row],[release_year]]&gt;YEAR(TODAY()) - 50,"Yes", "No")</f>
        <v>Yes</v>
      </c>
      <c r="I2024" s="1" t="s">
        <v>132</v>
      </c>
      <c r="J2024" s="1" t="str">
        <f>IF(Table1[[#This Row],[age_certification]] = "","Not Rated",Table1[[#This Row],[age_certification]])</f>
        <v>TV-MA</v>
      </c>
      <c r="K2024" s="18">
        <v>49</v>
      </c>
      <c r="L2024" s="9" t="s">
        <v>8089</v>
      </c>
      <c r="M2024" s="11">
        <v>6.8</v>
      </c>
      <c r="N2024" s="12">
        <v>3045</v>
      </c>
      <c r="O2024" t="str">
        <f>IF(Table1[[#This Row],[imdb_votes]]&gt;100000, "popular", "not popular")</f>
        <v>not popular</v>
      </c>
    </row>
    <row r="2025" spans="1:15" ht="15.75" customHeight="1" x14ac:dyDescent="0.3">
      <c r="A2025" s="1">
        <v>2023</v>
      </c>
      <c r="B2025" s="1" t="s">
        <v>8090</v>
      </c>
      <c r="C2025" s="1" t="s">
        <v>8091</v>
      </c>
      <c r="D2025" s="1" t="str">
        <f>TRIM(CLEAN(Table1[[#This Row],[title]]))</f>
        <v>Nicky Jam: El Ganador</v>
      </c>
      <c r="E2025" s="1" t="s">
        <v>32</v>
      </c>
      <c r="F2025" s="1" t="s">
        <v>8092</v>
      </c>
      <c r="G2025" s="12">
        <v>2018</v>
      </c>
      <c r="H2025" s="4" t="str">
        <f ca="1">IF(Table1[[#This Row],[release_year]]&gt;YEAR(TODAY()) - 50,"Yes", "No")</f>
        <v>Yes</v>
      </c>
      <c r="I2025"/>
      <c r="J2025" t="str">
        <f>IF(Table1[[#This Row],[age_certification]] = "","Not Rated",Table1[[#This Row],[age_certification]])</f>
        <v>Not Rated</v>
      </c>
      <c r="K2025" s="18">
        <v>44</v>
      </c>
      <c r="L2025" s="9" t="s">
        <v>8093</v>
      </c>
      <c r="M2025" s="11">
        <v>7.7</v>
      </c>
      <c r="N2025" s="12">
        <v>1129</v>
      </c>
      <c r="O2025" t="str">
        <f>IF(Table1[[#This Row],[imdb_votes]]&gt;100000, "popular", "not popular")</f>
        <v>not popular</v>
      </c>
    </row>
    <row r="2026" spans="1:15" ht="15.75" customHeight="1" x14ac:dyDescent="0.3">
      <c r="A2026" s="1">
        <v>2024</v>
      </c>
      <c r="B2026" s="1" t="s">
        <v>8094</v>
      </c>
      <c r="C2026" s="1" t="s">
        <v>8095</v>
      </c>
      <c r="D2026" s="1" t="str">
        <f>TRIM(CLEAN(Table1[[#This Row],[title]]))</f>
        <v>SKY Castle</v>
      </c>
      <c r="E2026" s="1" t="s">
        <v>32</v>
      </c>
      <c r="F2026" s="1" t="s">
        <v>8096</v>
      </c>
      <c r="G2026" s="12">
        <v>2018</v>
      </c>
      <c r="H2026" s="4" t="str">
        <f ca="1">IF(Table1[[#This Row],[release_year]]&gt;YEAR(TODAY()) - 50,"Yes", "No")</f>
        <v>Yes</v>
      </c>
      <c r="I2026" s="1" t="s">
        <v>132</v>
      </c>
      <c r="J2026" s="1" t="str">
        <f>IF(Table1[[#This Row],[age_certification]] = "","Not Rated",Table1[[#This Row],[age_certification]])</f>
        <v>TV-MA</v>
      </c>
      <c r="K2026" s="18">
        <v>68</v>
      </c>
      <c r="L2026" s="9" t="s">
        <v>8097</v>
      </c>
      <c r="M2026" s="11">
        <v>8.6</v>
      </c>
      <c r="N2026" s="12">
        <v>2835</v>
      </c>
      <c r="O2026" t="str">
        <f>IF(Table1[[#This Row],[imdb_votes]]&gt;100000, "popular", "not popular")</f>
        <v>not popular</v>
      </c>
    </row>
    <row r="2027" spans="1:15" ht="15.75" customHeight="1" x14ac:dyDescent="0.3">
      <c r="A2027" s="1">
        <v>2025</v>
      </c>
      <c r="B2027" s="1" t="s">
        <v>8098</v>
      </c>
      <c r="C2027" s="1" t="s">
        <v>8099</v>
      </c>
      <c r="D2027" s="1" t="str">
        <f>TRIM(CLEAN(Table1[[#This Row],[title]]))</f>
        <v>Sisters</v>
      </c>
      <c r="E2027" s="1" t="s">
        <v>32</v>
      </c>
      <c r="F2027" s="1" t="s">
        <v>8100</v>
      </c>
      <c r="G2027" s="12">
        <v>2017</v>
      </c>
      <c r="H2027" s="4" t="str">
        <f ca="1">IF(Table1[[#This Row],[release_year]]&gt;YEAR(TODAY()) - 50,"Yes", "No")</f>
        <v>Yes</v>
      </c>
      <c r="I2027" s="1" t="s">
        <v>34</v>
      </c>
      <c r="J2027" s="1" t="str">
        <f>IF(Table1[[#This Row],[age_certification]] = "","Not Rated",Table1[[#This Row],[age_certification]])</f>
        <v>TV-14</v>
      </c>
      <c r="K2027" s="18">
        <v>36</v>
      </c>
      <c r="L2027" s="9" t="s">
        <v>8101</v>
      </c>
      <c r="M2027" s="11">
        <v>7.5</v>
      </c>
      <c r="N2027" s="12">
        <v>1729</v>
      </c>
      <c r="O2027" t="str">
        <f>IF(Table1[[#This Row],[imdb_votes]]&gt;100000, "popular", "not popular")</f>
        <v>not popular</v>
      </c>
    </row>
    <row r="2028" spans="1:15" ht="15.75" customHeight="1" x14ac:dyDescent="0.3">
      <c r="A2028" s="1">
        <v>2026</v>
      </c>
      <c r="B2028" s="1" t="s">
        <v>8102</v>
      </c>
      <c r="C2028" s="1" t="s">
        <v>8103</v>
      </c>
      <c r="D2028" s="1" t="str">
        <f>TRIM(CLEAN(Table1[[#This Row],[title]]))</f>
        <v>Suburra: Blood on Rome</v>
      </c>
      <c r="E2028" s="1" t="s">
        <v>32</v>
      </c>
      <c r="F2028" s="1" t="s">
        <v>8104</v>
      </c>
      <c r="G2028" s="12">
        <v>2017</v>
      </c>
      <c r="H2028" s="4" t="str">
        <f ca="1">IF(Table1[[#This Row],[release_year]]&gt;YEAR(TODAY()) - 50,"Yes", "No")</f>
        <v>Yes</v>
      </c>
      <c r="I2028" s="1" t="s">
        <v>132</v>
      </c>
      <c r="J2028" s="1" t="str">
        <f>IF(Table1[[#This Row],[age_certification]] = "","Not Rated",Table1[[#This Row],[age_certification]])</f>
        <v>TV-MA</v>
      </c>
      <c r="K2028" s="18">
        <v>48</v>
      </c>
      <c r="L2028" s="9" t="s">
        <v>8105</v>
      </c>
      <c r="M2028" s="11">
        <v>7.9</v>
      </c>
      <c r="N2028" s="12">
        <v>14346</v>
      </c>
      <c r="O2028" t="str">
        <f>IF(Table1[[#This Row],[imdb_votes]]&gt;100000, "popular", "not popular")</f>
        <v>not popular</v>
      </c>
    </row>
    <row r="2029" spans="1:15" ht="15.75" customHeight="1" x14ac:dyDescent="0.3">
      <c r="A2029" s="1">
        <v>2027</v>
      </c>
      <c r="B2029" s="1" t="s">
        <v>8106</v>
      </c>
      <c r="C2029" s="1" t="s">
        <v>8107</v>
      </c>
      <c r="D2029" s="1" t="str">
        <f>TRIM(CLEAN(Table1[[#This Row],[title]]))</f>
        <v>Bill Nye: Science Guy</v>
      </c>
      <c r="E2029" s="1" t="s">
        <v>13</v>
      </c>
      <c r="F2029" s="1" t="s">
        <v>8108</v>
      </c>
      <c r="G2029" s="12">
        <v>2017</v>
      </c>
      <c r="H2029" s="4" t="str">
        <f ca="1">IF(Table1[[#This Row],[release_year]]&gt;YEAR(TODAY()) - 50,"Yes", "No")</f>
        <v>Yes</v>
      </c>
      <c r="I2029"/>
      <c r="J2029" t="str">
        <f>IF(Table1[[#This Row],[age_certification]] = "","Not Rated",Table1[[#This Row],[age_certification]])</f>
        <v>Not Rated</v>
      </c>
      <c r="K2029" s="18">
        <v>95</v>
      </c>
      <c r="L2029" s="9" t="s">
        <v>8109</v>
      </c>
      <c r="M2029" s="11">
        <v>6.5</v>
      </c>
      <c r="N2029" s="12">
        <v>1208</v>
      </c>
      <c r="O2029" t="str">
        <f>IF(Table1[[#This Row],[imdb_votes]]&gt;100000, "popular", "not popular")</f>
        <v>not popular</v>
      </c>
    </row>
    <row r="2030" spans="1:15" ht="15.75" customHeight="1" x14ac:dyDescent="0.3">
      <c r="A2030" s="1">
        <v>2028</v>
      </c>
      <c r="B2030" s="1" t="s">
        <v>8110</v>
      </c>
      <c r="C2030" s="1" t="s">
        <v>8111</v>
      </c>
      <c r="D2030" s="1" t="str">
        <f>TRIM(CLEAN(Table1[[#This Row],[title]]))</f>
        <v>Mr. Roosevelt</v>
      </c>
      <c r="E2030" s="1" t="s">
        <v>13</v>
      </c>
      <c r="F2030" s="1" t="s">
        <v>8112</v>
      </c>
      <c r="G2030" s="12">
        <v>2017</v>
      </c>
      <c r="H2030" s="4" t="str">
        <f ca="1">IF(Table1[[#This Row],[release_year]]&gt;YEAR(TODAY()) - 50,"Yes", "No")</f>
        <v>Yes</v>
      </c>
      <c r="I2030"/>
      <c r="J2030" t="str">
        <f>IF(Table1[[#This Row],[age_certification]] = "","Not Rated",Table1[[#This Row],[age_certification]])</f>
        <v>Not Rated</v>
      </c>
      <c r="K2030" s="18">
        <v>90</v>
      </c>
      <c r="L2030" s="9" t="s">
        <v>8113</v>
      </c>
      <c r="M2030" s="11">
        <v>6.2</v>
      </c>
      <c r="N2030" s="12">
        <v>3320</v>
      </c>
      <c r="O2030" t="str">
        <f>IF(Table1[[#This Row],[imdb_votes]]&gt;100000, "popular", "not popular")</f>
        <v>not popular</v>
      </c>
    </row>
    <row r="2031" spans="1:15" ht="15.75" customHeight="1" x14ac:dyDescent="0.3">
      <c r="A2031" s="1">
        <v>2029</v>
      </c>
      <c r="B2031" s="1" t="s">
        <v>8114</v>
      </c>
      <c r="C2031" s="1" t="s">
        <v>8115</v>
      </c>
      <c r="D2031" s="1" t="str">
        <f>TRIM(CLEAN(Table1[[#This Row],[title]]))</f>
        <v>John Mulaney: Kid Gorgeous at Radio City</v>
      </c>
      <c r="E2031" s="1" t="s">
        <v>13</v>
      </c>
      <c r="F2031" s="1" t="s">
        <v>8116</v>
      </c>
      <c r="G2031" s="12">
        <v>2018</v>
      </c>
      <c r="H2031" s="4" t="str">
        <f ca="1">IF(Table1[[#This Row],[release_year]]&gt;YEAR(TODAY()) - 50,"Yes", "No")</f>
        <v>Yes</v>
      </c>
      <c r="I2031" s="1" t="s">
        <v>15</v>
      </c>
      <c r="J2031" s="1" t="str">
        <f>IF(Table1[[#This Row],[age_certification]] = "","Not Rated",Table1[[#This Row],[age_certification]])</f>
        <v>R</v>
      </c>
      <c r="K2031" s="18">
        <v>65</v>
      </c>
      <c r="L2031" s="9" t="s">
        <v>8117</v>
      </c>
      <c r="M2031" s="11">
        <v>7.9</v>
      </c>
      <c r="N2031" s="12">
        <v>7696</v>
      </c>
      <c r="O2031" t="str">
        <f>IF(Table1[[#This Row],[imdb_votes]]&gt;100000, "popular", "not popular")</f>
        <v>not popular</v>
      </c>
    </row>
    <row r="2032" spans="1:15" ht="15.75" customHeight="1" x14ac:dyDescent="0.3">
      <c r="A2032" s="1">
        <v>2030</v>
      </c>
      <c r="B2032" s="1" t="s">
        <v>8118</v>
      </c>
      <c r="C2032" s="1" t="s">
        <v>8119</v>
      </c>
      <c r="D2032" s="1" t="str">
        <f>TRIM(CLEAN(Table1[[#This Row],[title]]))</f>
        <v>Win It All</v>
      </c>
      <c r="E2032" s="1" t="s">
        <v>13</v>
      </c>
      <c r="F2032" s="1" t="s">
        <v>8120</v>
      </c>
      <c r="G2032" s="12">
        <v>2017</v>
      </c>
      <c r="H2032" s="4" t="str">
        <f ca="1">IF(Table1[[#This Row],[release_year]]&gt;YEAR(TODAY()) - 50,"Yes", "No")</f>
        <v>Yes</v>
      </c>
      <c r="I2032"/>
      <c r="J2032" t="str">
        <f>IF(Table1[[#This Row],[age_certification]] = "","Not Rated",Table1[[#This Row],[age_certification]])</f>
        <v>Not Rated</v>
      </c>
      <c r="K2032" s="18">
        <v>88</v>
      </c>
      <c r="L2032" s="9" t="s">
        <v>8121</v>
      </c>
      <c r="M2032" s="11">
        <v>6.2</v>
      </c>
      <c r="N2032" s="12">
        <v>9108</v>
      </c>
      <c r="O2032" t="str">
        <f>IF(Table1[[#This Row],[imdb_votes]]&gt;100000, "popular", "not popular")</f>
        <v>not popular</v>
      </c>
    </row>
    <row r="2033" spans="1:15" ht="15.75" customHeight="1" x14ac:dyDescent="0.3">
      <c r="A2033" s="1">
        <v>2031</v>
      </c>
      <c r="B2033" s="1" t="s">
        <v>8122</v>
      </c>
      <c r="C2033" s="1" t="s">
        <v>8123</v>
      </c>
      <c r="D2033" s="1" t="str">
        <f>TRIM(CLEAN(Table1[[#This Row],[title]]))</f>
        <v>Norm Macdonald Has a Show</v>
      </c>
      <c r="E2033" s="1" t="s">
        <v>32</v>
      </c>
      <c r="F2033" s="1" t="s">
        <v>8124</v>
      </c>
      <c r="G2033" s="12">
        <v>2018</v>
      </c>
      <c r="H2033" s="4" t="str">
        <f ca="1">IF(Table1[[#This Row],[release_year]]&gt;YEAR(TODAY()) - 50,"Yes", "No")</f>
        <v>Yes</v>
      </c>
      <c r="I2033"/>
      <c r="J2033" t="str">
        <f>IF(Table1[[#This Row],[age_certification]] = "","Not Rated",Table1[[#This Row],[age_certification]])</f>
        <v>Not Rated</v>
      </c>
      <c r="K2033" s="18">
        <v>35</v>
      </c>
      <c r="L2033" s="9" t="s">
        <v>8125</v>
      </c>
      <c r="M2033" s="11">
        <v>8.6</v>
      </c>
      <c r="N2033" s="12">
        <v>3473</v>
      </c>
      <c r="O2033" t="str">
        <f>IF(Table1[[#This Row],[imdb_votes]]&gt;100000, "popular", "not popular")</f>
        <v>not popular</v>
      </c>
    </row>
    <row r="2034" spans="1:15" ht="15.75" customHeight="1" x14ac:dyDescent="0.3">
      <c r="A2034" s="1">
        <v>2032</v>
      </c>
      <c r="B2034" s="1" t="s">
        <v>8126</v>
      </c>
      <c r="C2034" s="1" t="s">
        <v>8127</v>
      </c>
      <c r="D2034" s="1" t="str">
        <f>TRIM(CLEAN(Table1[[#This Row],[title]]))</f>
        <v>Andhadhun</v>
      </c>
      <c r="E2034" s="1" t="s">
        <v>13</v>
      </c>
      <c r="F2034" s="1" t="s">
        <v>8128</v>
      </c>
      <c r="G2034" s="12">
        <v>2018</v>
      </c>
      <c r="H2034" s="4" t="str">
        <f ca="1">IF(Table1[[#This Row],[release_year]]&gt;YEAR(TODAY()) - 50,"Yes", "No")</f>
        <v>Yes</v>
      </c>
      <c r="I2034" s="1" t="s">
        <v>15</v>
      </c>
      <c r="J2034" s="1" t="str">
        <f>IF(Table1[[#This Row],[age_certification]] = "","Not Rated",Table1[[#This Row],[age_certification]])</f>
        <v>R</v>
      </c>
      <c r="K2034" s="18">
        <v>139</v>
      </c>
      <c r="L2034" s="9" t="s">
        <v>8129</v>
      </c>
      <c r="M2034" s="11">
        <v>8.1999999999999904</v>
      </c>
      <c r="N2034" s="12">
        <v>88359</v>
      </c>
      <c r="O2034" t="str">
        <f>IF(Table1[[#This Row],[imdb_votes]]&gt;100000, "popular", "not popular")</f>
        <v>not popular</v>
      </c>
    </row>
    <row r="2035" spans="1:15" ht="15.75" customHeight="1" x14ac:dyDescent="0.3">
      <c r="A2035" s="1">
        <v>2033</v>
      </c>
      <c r="B2035" s="1" t="s">
        <v>8130</v>
      </c>
      <c r="C2035" s="1" t="s">
        <v>8131</v>
      </c>
      <c r="D2035" s="1" t="str">
        <f>TRIM(CLEAN(Table1[[#This Row],[title]]))</f>
        <v>Just Between Lovers</v>
      </c>
      <c r="E2035" s="1" t="s">
        <v>32</v>
      </c>
      <c r="F2035" s="1" t="s">
        <v>8132</v>
      </c>
      <c r="G2035" s="12">
        <v>2017</v>
      </c>
      <c r="H2035" s="4" t="str">
        <f ca="1">IF(Table1[[#This Row],[release_year]]&gt;YEAR(TODAY()) - 50,"Yes", "No")</f>
        <v>Yes</v>
      </c>
      <c r="I2035" s="1" t="s">
        <v>34</v>
      </c>
      <c r="J2035" s="1" t="str">
        <f>IF(Table1[[#This Row],[age_certification]] = "","Not Rated",Table1[[#This Row],[age_certification]])</f>
        <v>TV-14</v>
      </c>
      <c r="K2035" s="18">
        <v>73</v>
      </c>
      <c r="L2035" s="9" t="s">
        <v>8133</v>
      </c>
      <c r="M2035" s="11">
        <v>8.1999999999999904</v>
      </c>
      <c r="N2035" s="12">
        <v>1872</v>
      </c>
      <c r="O2035" t="str">
        <f>IF(Table1[[#This Row],[imdb_votes]]&gt;100000, "popular", "not popular")</f>
        <v>not popular</v>
      </c>
    </row>
    <row r="2036" spans="1:15" ht="15.75" customHeight="1" x14ac:dyDescent="0.3">
      <c r="A2036" s="1">
        <v>2034</v>
      </c>
      <c r="B2036" s="1" t="s">
        <v>8134</v>
      </c>
      <c r="C2036" s="1" t="s">
        <v>8135</v>
      </c>
      <c r="D2036" s="1" t="str">
        <f>TRIM(CLEAN(Table1[[#This Row],[title]]))</f>
        <v>The Epic Tales of Captain Underpants</v>
      </c>
      <c r="E2036" s="1" t="s">
        <v>32</v>
      </c>
      <c r="F2036" s="1" t="s">
        <v>8136</v>
      </c>
      <c r="G2036" s="12">
        <v>2018</v>
      </c>
      <c r="H2036" s="4" t="str">
        <f ca="1">IF(Table1[[#This Row],[release_year]]&gt;YEAR(TODAY()) - 50,"Yes", "No")</f>
        <v>Yes</v>
      </c>
      <c r="I2036" s="1" t="s">
        <v>423</v>
      </c>
      <c r="J2036" s="1" t="str">
        <f>IF(Table1[[#This Row],[age_certification]] = "","Not Rated",Table1[[#This Row],[age_certification]])</f>
        <v>TV-Y7</v>
      </c>
      <c r="K2036" s="18">
        <v>24</v>
      </c>
      <c r="L2036" s="9" t="s">
        <v>8137</v>
      </c>
      <c r="M2036" s="11">
        <v>6.7</v>
      </c>
      <c r="N2036" s="12">
        <v>879</v>
      </c>
      <c r="O2036" t="str">
        <f>IF(Table1[[#This Row],[imdb_votes]]&gt;100000, "popular", "not popular")</f>
        <v>not popular</v>
      </c>
    </row>
    <row r="2037" spans="1:15" ht="15.75" customHeight="1" x14ac:dyDescent="0.3">
      <c r="A2037" s="1">
        <v>2035</v>
      </c>
      <c r="B2037" s="1" t="s">
        <v>8138</v>
      </c>
      <c r="C2037" s="1" t="s">
        <v>8139</v>
      </c>
      <c r="D2037" s="1" t="str">
        <f>TRIM(CLEAN(Table1[[#This Row],[title]]))</f>
        <v>Ugly Delicious</v>
      </c>
      <c r="E2037" s="1" t="s">
        <v>32</v>
      </c>
      <c r="F2037" s="1" t="s">
        <v>8140</v>
      </c>
      <c r="G2037" s="12">
        <v>2018</v>
      </c>
      <c r="H2037" s="4" t="str">
        <f ca="1">IF(Table1[[#This Row],[release_year]]&gt;YEAR(TODAY()) - 50,"Yes", "No")</f>
        <v>Yes</v>
      </c>
      <c r="I2037" s="1" t="s">
        <v>132</v>
      </c>
      <c r="J2037" s="1" t="str">
        <f>IF(Table1[[#This Row],[age_certification]] = "","Not Rated",Table1[[#This Row],[age_certification]])</f>
        <v>TV-MA</v>
      </c>
      <c r="K2037" s="18">
        <v>51</v>
      </c>
      <c r="L2037" s="9" t="s">
        <v>8141</v>
      </c>
      <c r="M2037" s="11">
        <v>7.8</v>
      </c>
      <c r="N2037" s="12">
        <v>3505</v>
      </c>
      <c r="O2037" t="str">
        <f>IF(Table1[[#This Row],[imdb_votes]]&gt;100000, "popular", "not popular")</f>
        <v>not popular</v>
      </c>
    </row>
    <row r="2038" spans="1:15" ht="15.75" customHeight="1" x14ac:dyDescent="0.3">
      <c r="A2038" s="1">
        <v>2036</v>
      </c>
      <c r="B2038" s="1" t="s">
        <v>8142</v>
      </c>
      <c r="C2038" s="1" t="s">
        <v>8143</v>
      </c>
      <c r="D2038" s="1" t="str">
        <f>TRIM(CLEAN(Table1[[#This Row],[title]]))</f>
        <v>The House of Flowers</v>
      </c>
      <c r="E2038" s="1" t="s">
        <v>32</v>
      </c>
      <c r="F2038" s="1" t="s">
        <v>8144</v>
      </c>
      <c r="G2038" s="12">
        <v>2018</v>
      </c>
      <c r="H2038" s="4" t="str">
        <f ca="1">IF(Table1[[#This Row],[release_year]]&gt;YEAR(TODAY()) - 50,"Yes", "No")</f>
        <v>Yes</v>
      </c>
      <c r="I2038" s="1" t="s">
        <v>132</v>
      </c>
      <c r="J2038" s="1" t="str">
        <f>IF(Table1[[#This Row],[age_certification]] = "","Not Rated",Table1[[#This Row],[age_certification]])</f>
        <v>TV-MA</v>
      </c>
      <c r="K2038" s="18">
        <v>31</v>
      </c>
      <c r="L2038" s="9" t="s">
        <v>8145</v>
      </c>
      <c r="M2038" s="11">
        <v>7.6</v>
      </c>
      <c r="N2038" s="12">
        <v>7722</v>
      </c>
      <c r="O2038" t="str">
        <f>IF(Table1[[#This Row],[imdb_votes]]&gt;100000, "popular", "not popular")</f>
        <v>not popular</v>
      </c>
    </row>
    <row r="2039" spans="1:15" ht="15.75" customHeight="1" x14ac:dyDescent="0.3">
      <c r="A2039" s="1">
        <v>2037</v>
      </c>
      <c r="B2039" s="1" t="s">
        <v>8146</v>
      </c>
      <c r="C2039" s="1" t="s">
        <v>8147</v>
      </c>
      <c r="D2039" s="1" t="str">
        <f>TRIM(CLEAN(Table1[[#This Row],[title]]))</f>
        <v>In Darkness</v>
      </c>
      <c r="E2039" s="1" t="s">
        <v>13</v>
      </c>
      <c r="F2039" s="1" t="s">
        <v>8148</v>
      </c>
      <c r="G2039" s="12">
        <v>2018</v>
      </c>
      <c r="H2039" s="4" t="str">
        <f ca="1">IF(Table1[[#This Row],[release_year]]&gt;YEAR(TODAY()) - 50,"Yes", "No")</f>
        <v>Yes</v>
      </c>
      <c r="I2039"/>
      <c r="J2039" t="str">
        <f>IF(Table1[[#This Row],[age_certification]] = "","Not Rated",Table1[[#This Row],[age_certification]])</f>
        <v>Not Rated</v>
      </c>
      <c r="K2039" s="18">
        <v>110</v>
      </c>
      <c r="L2039" s="9" t="s">
        <v>8149</v>
      </c>
      <c r="M2039" s="11">
        <v>5.7</v>
      </c>
      <c r="N2039" s="12">
        <v>13098</v>
      </c>
      <c r="O2039" t="str">
        <f>IF(Table1[[#This Row],[imdb_votes]]&gt;100000, "popular", "not popular")</f>
        <v>not popular</v>
      </c>
    </row>
    <row r="2040" spans="1:15" ht="15.75" customHeight="1" x14ac:dyDescent="0.3">
      <c r="A2040" s="1">
        <v>2038</v>
      </c>
      <c r="B2040" s="1" t="s">
        <v>8150</v>
      </c>
      <c r="C2040" s="1" t="s">
        <v>8151</v>
      </c>
      <c r="D2040" s="1" t="str">
        <f>TRIM(CLEAN(Table1[[#This Row],[title]]))</f>
        <v>Shimmer Lake</v>
      </c>
      <c r="E2040" s="1" t="s">
        <v>13</v>
      </c>
      <c r="F2040" s="1" t="s">
        <v>8152</v>
      </c>
      <c r="G2040" s="12">
        <v>2017</v>
      </c>
      <c r="H2040" s="4" t="str">
        <f ca="1">IF(Table1[[#This Row],[release_year]]&gt;YEAR(TODAY()) - 50,"Yes", "No")</f>
        <v>Yes</v>
      </c>
      <c r="I2040"/>
      <c r="J2040" t="str">
        <f>IF(Table1[[#This Row],[age_certification]] = "","Not Rated",Table1[[#This Row],[age_certification]])</f>
        <v>Not Rated</v>
      </c>
      <c r="K2040" s="18">
        <v>83</v>
      </c>
      <c r="L2040" s="9" t="s">
        <v>8153</v>
      </c>
      <c r="M2040" s="11">
        <v>6.3</v>
      </c>
      <c r="N2040" s="12">
        <v>14098</v>
      </c>
      <c r="O2040" t="str">
        <f>IF(Table1[[#This Row],[imdb_votes]]&gt;100000, "popular", "not popular")</f>
        <v>not popular</v>
      </c>
    </row>
    <row r="2041" spans="1:15" ht="15.75" customHeight="1" x14ac:dyDescent="0.3">
      <c r="A2041" s="1">
        <v>2039</v>
      </c>
      <c r="B2041" s="1" t="s">
        <v>8154</v>
      </c>
      <c r="C2041" s="1" t="s">
        <v>8155</v>
      </c>
      <c r="D2041" s="1" t="str">
        <f>TRIM(CLEAN(Table1[[#This Row],[title]]))</f>
        <v>Somewhere Between</v>
      </c>
      <c r="E2041" s="1" t="s">
        <v>32</v>
      </c>
      <c r="F2041" s="1" t="s">
        <v>8156</v>
      </c>
      <c r="G2041" s="12">
        <v>2017</v>
      </c>
      <c r="H2041" s="4" t="str">
        <f ca="1">IF(Table1[[#This Row],[release_year]]&gt;YEAR(TODAY()) - 50,"Yes", "No")</f>
        <v>Yes</v>
      </c>
      <c r="I2041" s="1" t="s">
        <v>34</v>
      </c>
      <c r="J2041" s="1" t="str">
        <f>IF(Table1[[#This Row],[age_certification]] = "","Not Rated",Table1[[#This Row],[age_certification]])</f>
        <v>TV-14</v>
      </c>
      <c r="K2041" s="18">
        <v>42</v>
      </c>
      <c r="L2041" s="9" t="s">
        <v>8157</v>
      </c>
      <c r="M2041" s="11">
        <v>6.2</v>
      </c>
      <c r="N2041" s="12">
        <v>5746</v>
      </c>
      <c r="O2041" t="str">
        <f>IF(Table1[[#This Row],[imdb_votes]]&gt;100000, "popular", "not popular")</f>
        <v>not popular</v>
      </c>
    </row>
    <row r="2042" spans="1:15" ht="15.75" customHeight="1" x14ac:dyDescent="0.3">
      <c r="A2042" s="1">
        <v>2040</v>
      </c>
      <c r="B2042" s="1" t="s">
        <v>8158</v>
      </c>
      <c r="C2042" s="1" t="s">
        <v>8159</v>
      </c>
      <c r="D2042" s="1" t="str">
        <f>TRIM(CLEAN(Table1[[#This Row],[title]]))</f>
        <v>Hot Date</v>
      </c>
      <c r="E2042" s="1" t="s">
        <v>32</v>
      </c>
      <c r="F2042" s="1" t="s">
        <v>8160</v>
      </c>
      <c r="G2042" s="12">
        <v>2017</v>
      </c>
      <c r="H2042" s="4" t="str">
        <f ca="1">IF(Table1[[#This Row],[release_year]]&gt;YEAR(TODAY()) - 50,"Yes", "No")</f>
        <v>Yes</v>
      </c>
      <c r="I2042" s="1" t="s">
        <v>132</v>
      </c>
      <c r="J2042" s="1" t="str">
        <f>IF(Table1[[#This Row],[age_certification]] = "","Not Rated",Table1[[#This Row],[age_certification]])</f>
        <v>TV-MA</v>
      </c>
      <c r="K2042" s="18">
        <v>19</v>
      </c>
      <c r="L2042" s="9" t="s">
        <v>8161</v>
      </c>
      <c r="M2042" s="11">
        <v>7.1</v>
      </c>
      <c r="N2042" s="12">
        <v>616</v>
      </c>
      <c r="O2042" t="str">
        <f>IF(Table1[[#This Row],[imdb_votes]]&gt;100000, "popular", "not popular")</f>
        <v>not popular</v>
      </c>
    </row>
    <row r="2043" spans="1:15" ht="15.75" customHeight="1" x14ac:dyDescent="0.3">
      <c r="A2043" s="1">
        <v>2041</v>
      </c>
      <c r="B2043" s="1" t="s">
        <v>8162</v>
      </c>
      <c r="C2043" s="1" t="s">
        <v>8163</v>
      </c>
      <c r="D2043" s="1" t="str">
        <f>TRIM(CLEAN(Table1[[#This Row],[title]]))</f>
        <v>The Debt Collector</v>
      </c>
      <c r="E2043" s="1" t="s">
        <v>13</v>
      </c>
      <c r="F2043" s="1" t="s">
        <v>8164</v>
      </c>
      <c r="G2043" s="12">
        <v>2018</v>
      </c>
      <c r="H2043" s="4" t="str">
        <f ca="1">IF(Table1[[#This Row],[release_year]]&gt;YEAR(TODAY()) - 50,"Yes", "No")</f>
        <v>Yes</v>
      </c>
      <c r="I2043"/>
      <c r="J2043" t="str">
        <f>IF(Table1[[#This Row],[age_certification]] = "","Not Rated",Table1[[#This Row],[age_certification]])</f>
        <v>Not Rated</v>
      </c>
      <c r="K2043" s="18">
        <v>96</v>
      </c>
      <c r="L2043" s="9" t="s">
        <v>8165</v>
      </c>
      <c r="M2043" s="11">
        <v>5.8</v>
      </c>
      <c r="N2043" s="12">
        <v>7344</v>
      </c>
      <c r="O2043" t="str">
        <f>IF(Table1[[#This Row],[imdb_votes]]&gt;100000, "popular", "not popular")</f>
        <v>not popular</v>
      </c>
    </row>
    <row r="2044" spans="1:15" ht="15.75" customHeight="1" x14ac:dyDescent="0.3">
      <c r="A2044" s="1">
        <v>2042</v>
      </c>
      <c r="B2044" s="1" t="s">
        <v>8166</v>
      </c>
      <c r="C2044" s="1" t="s">
        <v>8167</v>
      </c>
      <c r="D2044" s="1" t="str">
        <f>TRIM(CLEAN(Table1[[#This Row],[title]]))</f>
        <v>Orbiter 9</v>
      </c>
      <c r="E2044" s="1" t="s">
        <v>13</v>
      </c>
      <c r="F2044" s="1" t="s">
        <v>8168</v>
      </c>
      <c r="G2044" s="12">
        <v>2017</v>
      </c>
      <c r="H2044" s="4" t="str">
        <f ca="1">IF(Table1[[#This Row],[release_year]]&gt;YEAR(TODAY()) - 50,"Yes", "No")</f>
        <v>Yes</v>
      </c>
      <c r="I2044"/>
      <c r="J2044" t="str">
        <f>IF(Table1[[#This Row],[age_certification]] = "","Not Rated",Table1[[#This Row],[age_certification]])</f>
        <v>Not Rated</v>
      </c>
      <c r="K2044" s="18">
        <v>95</v>
      </c>
      <c r="L2044" s="9" t="s">
        <v>8169</v>
      </c>
      <c r="M2044" s="11">
        <v>5.9</v>
      </c>
      <c r="N2044" s="12">
        <v>7586</v>
      </c>
      <c r="O2044" t="str">
        <f>IF(Table1[[#This Row],[imdb_votes]]&gt;100000, "popular", "not popular")</f>
        <v>not popular</v>
      </c>
    </row>
    <row r="2045" spans="1:15" ht="15.75" customHeight="1" x14ac:dyDescent="0.3">
      <c r="A2045" s="1">
        <v>2043</v>
      </c>
      <c r="B2045" s="1" t="s">
        <v>8170</v>
      </c>
      <c r="C2045" s="1" t="s">
        <v>8171</v>
      </c>
      <c r="D2045" s="1" t="str">
        <f>TRIM(CLEAN(Table1[[#This Row],[title]]))</f>
        <v>Day of the Dead: Bloodline</v>
      </c>
      <c r="E2045" s="1" t="s">
        <v>13</v>
      </c>
      <c r="F2045" s="1" t="s">
        <v>8172</v>
      </c>
      <c r="G2045" s="12">
        <v>2017</v>
      </c>
      <c r="H2045" s="4" t="str">
        <f ca="1">IF(Table1[[#This Row],[release_year]]&gt;YEAR(TODAY()) - 50,"Yes", "No")</f>
        <v>Yes</v>
      </c>
      <c r="I2045" s="1" t="s">
        <v>15</v>
      </c>
      <c r="J2045" s="1" t="str">
        <f>IF(Table1[[#This Row],[age_certification]] = "","Not Rated",Table1[[#This Row],[age_certification]])</f>
        <v>R</v>
      </c>
      <c r="K2045" s="18">
        <v>90</v>
      </c>
      <c r="L2045" s="9" t="s">
        <v>8173</v>
      </c>
      <c r="M2045" s="11">
        <v>3.4</v>
      </c>
      <c r="N2045" s="12">
        <v>11841</v>
      </c>
      <c r="O2045" t="str">
        <f>IF(Table1[[#This Row],[imdb_votes]]&gt;100000, "popular", "not popular")</f>
        <v>not popular</v>
      </c>
    </row>
    <row r="2046" spans="1:15" ht="15.75" customHeight="1" x14ac:dyDescent="0.3">
      <c r="A2046" s="1">
        <v>2044</v>
      </c>
      <c r="B2046" s="1" t="s">
        <v>8174</v>
      </c>
      <c r="C2046" s="1" t="s">
        <v>8175</v>
      </c>
      <c r="D2046" s="1" t="str">
        <f>TRIM(CLEAN(Table1[[#This Row],[title]]))</f>
        <v>Lovesong</v>
      </c>
      <c r="E2046" s="1" t="s">
        <v>13</v>
      </c>
      <c r="F2046" s="1" t="s">
        <v>8176</v>
      </c>
      <c r="G2046" s="12">
        <v>2017</v>
      </c>
      <c r="H2046" s="4" t="str">
        <f ca="1">IF(Table1[[#This Row],[release_year]]&gt;YEAR(TODAY()) - 50,"Yes", "No")</f>
        <v>Yes</v>
      </c>
      <c r="I2046"/>
      <c r="J2046" t="str">
        <f>IF(Table1[[#This Row],[age_certification]] = "","Not Rated",Table1[[#This Row],[age_certification]])</f>
        <v>Not Rated</v>
      </c>
      <c r="K2046" s="18">
        <v>85</v>
      </c>
      <c r="L2046" s="9" t="s">
        <v>8177</v>
      </c>
      <c r="M2046" s="11">
        <v>6.3</v>
      </c>
      <c r="N2046" s="12">
        <v>4908</v>
      </c>
      <c r="O2046" t="str">
        <f>IF(Table1[[#This Row],[imdb_votes]]&gt;100000, "popular", "not popular")</f>
        <v>not popular</v>
      </c>
    </row>
    <row r="2047" spans="1:15" ht="15.75" customHeight="1" x14ac:dyDescent="0.3">
      <c r="A2047" s="1">
        <v>2045</v>
      </c>
      <c r="B2047" s="1" t="s">
        <v>8178</v>
      </c>
      <c r="C2047" s="1" t="s">
        <v>8179</v>
      </c>
      <c r="D2047" s="1" t="str">
        <f>TRIM(CLEAN(Table1[[#This Row],[title]]))</f>
        <v>Lawless Lawyer</v>
      </c>
      <c r="E2047" s="1" t="s">
        <v>32</v>
      </c>
      <c r="F2047" s="1" t="s">
        <v>8180</v>
      </c>
      <c r="G2047" s="12">
        <v>2018</v>
      </c>
      <c r="H2047" s="4" t="str">
        <f ca="1">IF(Table1[[#This Row],[release_year]]&gt;YEAR(TODAY()) - 50,"Yes", "No")</f>
        <v>Yes</v>
      </c>
      <c r="I2047" s="1" t="s">
        <v>34</v>
      </c>
      <c r="J2047" s="1" t="str">
        <f>IF(Table1[[#This Row],[age_certification]] = "","Not Rated",Table1[[#This Row],[age_certification]])</f>
        <v>TV-14</v>
      </c>
      <c r="K2047" s="18">
        <v>64</v>
      </c>
      <c r="L2047" s="9" t="s">
        <v>8181</v>
      </c>
      <c r="M2047" s="11">
        <v>7.7</v>
      </c>
      <c r="N2047" s="12">
        <v>1572</v>
      </c>
      <c r="O2047" t="str">
        <f>IF(Table1[[#This Row],[imdb_votes]]&gt;100000, "popular", "not popular")</f>
        <v>not popular</v>
      </c>
    </row>
    <row r="2048" spans="1:15" ht="15.75" customHeight="1" x14ac:dyDescent="0.3">
      <c r="A2048" s="1">
        <v>2046</v>
      </c>
      <c r="B2048" s="1" t="s">
        <v>8182</v>
      </c>
      <c r="C2048" s="1" t="s">
        <v>8183</v>
      </c>
      <c r="D2048" s="1" t="str">
        <f>TRIM(CLEAN(Table1[[#This Row],[title]]))</f>
        <v>Reversing Roe</v>
      </c>
      <c r="E2048" s="1" t="s">
        <v>13</v>
      </c>
      <c r="F2048" s="1" t="s">
        <v>8184</v>
      </c>
      <c r="G2048" s="12">
        <v>2018</v>
      </c>
      <c r="H2048" s="4" t="str">
        <f ca="1">IF(Table1[[#This Row],[release_year]]&gt;YEAR(TODAY()) - 50,"Yes", "No")</f>
        <v>Yes</v>
      </c>
      <c r="I2048"/>
      <c r="J2048" t="str">
        <f>IF(Table1[[#This Row],[age_certification]] = "","Not Rated",Table1[[#This Row],[age_certification]])</f>
        <v>Not Rated</v>
      </c>
      <c r="K2048" s="18">
        <v>99</v>
      </c>
      <c r="L2048" s="9" t="s">
        <v>8185</v>
      </c>
      <c r="M2048" s="11">
        <v>7.5</v>
      </c>
      <c r="N2048" s="12">
        <v>1281</v>
      </c>
      <c r="O2048" t="str">
        <f>IF(Table1[[#This Row],[imdb_votes]]&gt;100000, "popular", "not popular")</f>
        <v>not popular</v>
      </c>
    </row>
    <row r="2049" spans="1:15" ht="15.75" customHeight="1" x14ac:dyDescent="0.3">
      <c r="A2049" s="1">
        <v>2047</v>
      </c>
      <c r="B2049" s="1" t="s">
        <v>8186</v>
      </c>
      <c r="C2049" s="1" t="s">
        <v>8187</v>
      </c>
      <c r="D2049" s="1" t="str">
        <f>TRIM(CLEAN(Table1[[#This Row],[title]]))</f>
        <v>First They Killed My Father</v>
      </c>
      <c r="E2049" s="1" t="s">
        <v>13</v>
      </c>
      <c r="F2049" s="1" t="s">
        <v>8188</v>
      </c>
      <c r="G2049" s="12">
        <v>2017</v>
      </c>
      <c r="H2049" s="4" t="str">
        <f ca="1">IF(Table1[[#This Row],[release_year]]&gt;YEAR(TODAY()) - 50,"Yes", "No")</f>
        <v>Yes</v>
      </c>
      <c r="I2049" s="1" t="s">
        <v>15</v>
      </c>
      <c r="J2049" s="1" t="str">
        <f>IF(Table1[[#This Row],[age_certification]] = "","Not Rated",Table1[[#This Row],[age_certification]])</f>
        <v>R</v>
      </c>
      <c r="K2049" s="18">
        <v>136</v>
      </c>
      <c r="L2049" s="9" t="s">
        <v>8189</v>
      </c>
      <c r="M2049" s="11">
        <v>7.2</v>
      </c>
      <c r="N2049" s="12">
        <v>17871</v>
      </c>
      <c r="O2049" t="str">
        <f>IF(Table1[[#This Row],[imdb_votes]]&gt;100000, "popular", "not popular")</f>
        <v>not popular</v>
      </c>
    </row>
    <row r="2050" spans="1:15" ht="15.75" customHeight="1" x14ac:dyDescent="0.3">
      <c r="A2050" s="1">
        <v>2048</v>
      </c>
      <c r="B2050" s="1" t="s">
        <v>8190</v>
      </c>
      <c r="C2050" s="1" t="s">
        <v>8191</v>
      </c>
      <c r="D2050" s="1" t="str">
        <f>TRIM(CLEAN(Table1[[#This Row],[title]]))</f>
        <v>The Titan</v>
      </c>
      <c r="E2050" s="1" t="s">
        <v>13</v>
      </c>
      <c r="F2050" s="1" t="s">
        <v>8192</v>
      </c>
      <c r="G2050" s="12">
        <v>2018</v>
      </c>
      <c r="H2050" s="4" t="str">
        <f ca="1">IF(Table1[[#This Row],[release_year]]&gt;YEAR(TODAY()) - 50,"Yes", "No")</f>
        <v>Yes</v>
      </c>
      <c r="I2050" s="1" t="s">
        <v>15</v>
      </c>
      <c r="J2050" s="1" t="str">
        <f>IF(Table1[[#This Row],[age_certification]] = "","Not Rated",Table1[[#This Row],[age_certification]])</f>
        <v>R</v>
      </c>
      <c r="K2050" s="18">
        <v>97</v>
      </c>
      <c r="L2050" s="9" t="s">
        <v>8193</v>
      </c>
      <c r="M2050" s="11">
        <v>4.8</v>
      </c>
      <c r="N2050" s="12">
        <v>30698</v>
      </c>
      <c r="O2050" t="str">
        <f>IF(Table1[[#This Row],[imdb_votes]]&gt;100000, "popular", "not popular")</f>
        <v>not popular</v>
      </c>
    </row>
    <row r="2051" spans="1:15" ht="15.75" customHeight="1" x14ac:dyDescent="0.3">
      <c r="A2051" s="1">
        <v>2049</v>
      </c>
      <c r="B2051" s="1" t="s">
        <v>8194</v>
      </c>
      <c r="C2051" s="1" t="s">
        <v>8195</v>
      </c>
      <c r="D2051" s="1" t="str">
        <f>TRIM(CLEAN(Table1[[#This Row],[title]]))</f>
        <v>Welcome to the Family</v>
      </c>
      <c r="E2051" s="1" t="s">
        <v>32</v>
      </c>
      <c r="F2051" s="1" t="s">
        <v>8196</v>
      </c>
      <c r="G2051" s="12">
        <v>2018</v>
      </c>
      <c r="H2051" s="4" t="str">
        <f ca="1">IF(Table1[[#This Row],[release_year]]&gt;YEAR(TODAY()) - 50,"Yes", "No")</f>
        <v>Yes</v>
      </c>
      <c r="I2051" s="1" t="s">
        <v>132</v>
      </c>
      <c r="J2051" s="1" t="str">
        <f>IF(Table1[[#This Row],[age_certification]] = "","Not Rated",Table1[[#This Row],[age_certification]])</f>
        <v>TV-MA</v>
      </c>
      <c r="K2051" s="18">
        <v>48</v>
      </c>
      <c r="L2051" s="9" t="s">
        <v>8197</v>
      </c>
      <c r="M2051" s="11">
        <v>6.6</v>
      </c>
      <c r="N2051" s="12">
        <v>442</v>
      </c>
      <c r="O2051" t="str">
        <f>IF(Table1[[#This Row],[imdb_votes]]&gt;100000, "popular", "not popular")</f>
        <v>not popular</v>
      </c>
    </row>
    <row r="2052" spans="1:15" ht="15.75" customHeight="1" x14ac:dyDescent="0.3">
      <c r="A2052" s="1">
        <v>2050</v>
      </c>
      <c r="B2052" s="1" t="s">
        <v>8198</v>
      </c>
      <c r="C2052" s="1" t="s">
        <v>8199</v>
      </c>
      <c r="D2052" s="1" t="str">
        <f>TRIM(CLEAN(Table1[[#This Row],[title]]))</f>
        <v>Llama Llama</v>
      </c>
      <c r="E2052" s="1" t="s">
        <v>32</v>
      </c>
      <c r="F2052" s="1" t="s">
        <v>8200</v>
      </c>
      <c r="G2052" s="12">
        <v>2018</v>
      </c>
      <c r="H2052" s="4" t="str">
        <f ca="1">IF(Table1[[#This Row],[release_year]]&gt;YEAR(TODAY()) - 50,"Yes", "No")</f>
        <v>Yes</v>
      </c>
      <c r="I2052" s="1" t="s">
        <v>234</v>
      </c>
      <c r="J2052" s="1" t="str">
        <f>IF(Table1[[#This Row],[age_certification]] = "","Not Rated",Table1[[#This Row],[age_certification]])</f>
        <v>TV-Y</v>
      </c>
      <c r="K2052" s="18">
        <v>15</v>
      </c>
      <c r="L2052" s="9" t="s">
        <v>8201</v>
      </c>
      <c r="M2052" s="11">
        <v>6.5</v>
      </c>
      <c r="N2052" s="12">
        <v>270</v>
      </c>
      <c r="O2052" t="str">
        <f>IF(Table1[[#This Row],[imdb_votes]]&gt;100000, "popular", "not popular")</f>
        <v>not popular</v>
      </c>
    </row>
    <row r="2053" spans="1:15" ht="15.75" customHeight="1" x14ac:dyDescent="0.3">
      <c r="A2053" s="1">
        <v>2051</v>
      </c>
      <c r="B2053" s="1" t="s">
        <v>8202</v>
      </c>
      <c r="C2053" s="1" t="s">
        <v>8203</v>
      </c>
      <c r="D2053" s="1" t="str">
        <f>TRIM(CLEAN(Table1[[#This Row],[title]]))</f>
        <v>Borderliner</v>
      </c>
      <c r="E2053" s="1" t="s">
        <v>32</v>
      </c>
      <c r="F2053" s="1" t="s">
        <v>8204</v>
      </c>
      <c r="G2053" s="12">
        <v>2017</v>
      </c>
      <c r="H2053" s="4" t="str">
        <f ca="1">IF(Table1[[#This Row],[release_year]]&gt;YEAR(TODAY()) - 50,"Yes", "No")</f>
        <v>Yes</v>
      </c>
      <c r="I2053" s="1" t="s">
        <v>132</v>
      </c>
      <c r="J2053" s="1" t="str">
        <f>IF(Table1[[#This Row],[age_certification]] = "","Not Rated",Table1[[#This Row],[age_certification]])</f>
        <v>TV-MA</v>
      </c>
      <c r="K2053" s="18">
        <v>49</v>
      </c>
      <c r="L2053" s="9" t="s">
        <v>8205</v>
      </c>
      <c r="M2053" s="11">
        <v>6.8</v>
      </c>
      <c r="N2053" s="12">
        <v>3999</v>
      </c>
      <c r="O2053" t="str">
        <f>IF(Table1[[#This Row],[imdb_votes]]&gt;100000, "popular", "not popular")</f>
        <v>not popular</v>
      </c>
    </row>
    <row r="2054" spans="1:15" ht="15.75" customHeight="1" x14ac:dyDescent="0.3">
      <c r="A2054" s="1">
        <v>2052</v>
      </c>
      <c r="B2054" s="1" t="s">
        <v>8206</v>
      </c>
      <c r="C2054" s="1" t="s">
        <v>8207</v>
      </c>
      <c r="D2054" s="1" t="str">
        <f>TRIM(CLEAN(Table1[[#This Row],[title]]))</f>
        <v>Girlfriend's Day</v>
      </c>
      <c r="E2054" s="1" t="s">
        <v>13</v>
      </c>
      <c r="F2054" s="1" t="s">
        <v>8208</v>
      </c>
      <c r="G2054" s="12">
        <v>2017</v>
      </c>
      <c r="H2054" s="4" t="str">
        <f ca="1">IF(Table1[[#This Row],[release_year]]&gt;YEAR(TODAY()) - 50,"Yes", "No")</f>
        <v>Yes</v>
      </c>
      <c r="I2054"/>
      <c r="J2054" t="str">
        <f>IF(Table1[[#This Row],[age_certification]] = "","Not Rated",Table1[[#This Row],[age_certification]])</f>
        <v>Not Rated</v>
      </c>
      <c r="K2054" s="18">
        <v>70</v>
      </c>
      <c r="L2054" s="9" t="s">
        <v>8209</v>
      </c>
      <c r="M2054" s="11">
        <v>5.2</v>
      </c>
      <c r="N2054" s="12">
        <v>4197</v>
      </c>
      <c r="O2054" t="str">
        <f>IF(Table1[[#This Row],[imdb_votes]]&gt;100000, "popular", "not popular")</f>
        <v>not popular</v>
      </c>
    </row>
    <row r="2055" spans="1:15" ht="15.75" customHeight="1" x14ac:dyDescent="0.3">
      <c r="A2055" s="1">
        <v>2053</v>
      </c>
      <c r="B2055" s="1" t="s">
        <v>8210</v>
      </c>
      <c r="C2055" s="1" t="s">
        <v>8211</v>
      </c>
      <c r="D2055" s="1" t="str">
        <f>TRIM(CLEAN(Table1[[#This Row],[title]]))</f>
        <v>Animal Crackers</v>
      </c>
      <c r="E2055" s="1" t="s">
        <v>13</v>
      </c>
      <c r="F2055" s="1" t="s">
        <v>8212</v>
      </c>
      <c r="G2055" s="12">
        <v>2017</v>
      </c>
      <c r="H2055" s="4" t="str">
        <f ca="1">IF(Table1[[#This Row],[release_year]]&gt;YEAR(TODAY()) - 50,"Yes", "No")</f>
        <v>Yes</v>
      </c>
      <c r="I2055" s="1" t="s">
        <v>20</v>
      </c>
      <c r="J2055" s="1" t="str">
        <f>IF(Table1[[#This Row],[age_certification]] = "","Not Rated",Table1[[#This Row],[age_certification]])</f>
        <v>PG</v>
      </c>
      <c r="K2055" s="18">
        <v>105</v>
      </c>
      <c r="L2055" s="9" t="s">
        <v>8213</v>
      </c>
      <c r="M2055" s="11">
        <v>5.8</v>
      </c>
      <c r="N2055" s="12">
        <v>3352</v>
      </c>
      <c r="O2055" t="str">
        <f>IF(Table1[[#This Row],[imdb_votes]]&gt;100000, "popular", "not popular")</f>
        <v>not popular</v>
      </c>
    </row>
    <row r="2056" spans="1:15" ht="15.75" customHeight="1" x14ac:dyDescent="0.3">
      <c r="A2056" s="1">
        <v>2054</v>
      </c>
      <c r="B2056" s="1" t="s">
        <v>8214</v>
      </c>
      <c r="C2056" s="1" t="s">
        <v>8215</v>
      </c>
      <c r="D2056" s="1" t="str">
        <f>TRIM(CLEAN(Table1[[#This Row],[title]]))</f>
        <v>A Korean Odyssey</v>
      </c>
      <c r="E2056" s="1" t="s">
        <v>32</v>
      </c>
      <c r="F2056" s="1" t="s">
        <v>8216</v>
      </c>
      <c r="G2056" s="12">
        <v>2017</v>
      </c>
      <c r="H2056" s="4" t="str">
        <f ca="1">IF(Table1[[#This Row],[release_year]]&gt;YEAR(TODAY()) - 50,"Yes", "No")</f>
        <v>Yes</v>
      </c>
      <c r="I2056" s="1" t="s">
        <v>132</v>
      </c>
      <c r="J2056" s="1" t="str">
        <f>IF(Table1[[#This Row],[age_certification]] = "","Not Rated",Table1[[#This Row],[age_certification]])</f>
        <v>TV-MA</v>
      </c>
      <c r="K2056" s="18">
        <v>75</v>
      </c>
      <c r="L2056" s="9" t="s">
        <v>8217</v>
      </c>
      <c r="M2056" s="11">
        <v>8</v>
      </c>
      <c r="N2056" s="12">
        <v>4535</v>
      </c>
      <c r="O2056" t="str">
        <f>IF(Table1[[#This Row],[imdb_votes]]&gt;100000, "popular", "not popular")</f>
        <v>not popular</v>
      </c>
    </row>
    <row r="2057" spans="1:15" ht="15.75" customHeight="1" x14ac:dyDescent="0.3">
      <c r="A2057" s="1">
        <v>2055</v>
      </c>
      <c r="B2057" s="1" t="s">
        <v>8218</v>
      </c>
      <c r="C2057" s="1" t="s">
        <v>8219</v>
      </c>
      <c r="D2057" s="1" t="str">
        <f>TRIM(CLEAN(Table1[[#This Row],[title]]))</f>
        <v>Dude</v>
      </c>
      <c r="E2057" s="1" t="s">
        <v>13</v>
      </c>
      <c r="F2057" s="1" t="s">
        <v>8220</v>
      </c>
      <c r="G2057" s="12">
        <v>2018</v>
      </c>
      <c r="H2057" s="4" t="str">
        <f ca="1">IF(Table1[[#This Row],[release_year]]&gt;YEAR(TODAY()) - 50,"Yes", "No")</f>
        <v>Yes</v>
      </c>
      <c r="I2057"/>
      <c r="J2057" t="str">
        <f>IF(Table1[[#This Row],[age_certification]] = "","Not Rated",Table1[[#This Row],[age_certification]])</f>
        <v>Not Rated</v>
      </c>
      <c r="K2057" s="18">
        <v>90</v>
      </c>
      <c r="L2057" s="9" t="s">
        <v>8221</v>
      </c>
      <c r="M2057" s="11">
        <v>5.2</v>
      </c>
      <c r="N2057" s="12">
        <v>6873</v>
      </c>
      <c r="O2057" t="str">
        <f>IF(Table1[[#This Row],[imdb_votes]]&gt;100000, "popular", "not popular")</f>
        <v>not popular</v>
      </c>
    </row>
    <row r="2058" spans="1:15" ht="15.75" customHeight="1" x14ac:dyDescent="0.3">
      <c r="A2058" s="1">
        <v>2056</v>
      </c>
      <c r="B2058" s="1" t="s">
        <v>8222</v>
      </c>
      <c r="C2058" s="1" t="s">
        <v>8223</v>
      </c>
      <c r="D2058" s="1" t="str">
        <f>TRIM(CLEAN(Table1[[#This Row],[title]]))</f>
        <v>My Happy Family</v>
      </c>
      <c r="E2058" s="1" t="s">
        <v>13</v>
      </c>
      <c r="F2058" s="1" t="s">
        <v>8224</v>
      </c>
      <c r="G2058" s="12">
        <v>2017</v>
      </c>
      <c r="H2058" s="4" t="str">
        <f ca="1">IF(Table1[[#This Row],[release_year]]&gt;YEAR(TODAY()) - 50,"Yes", "No")</f>
        <v>Yes</v>
      </c>
      <c r="I2058"/>
      <c r="J2058" t="str">
        <f>IF(Table1[[#This Row],[age_certification]] = "","Not Rated",Table1[[#This Row],[age_certification]])</f>
        <v>Not Rated</v>
      </c>
      <c r="K2058" s="18">
        <v>119</v>
      </c>
      <c r="L2058" s="9" t="s">
        <v>8225</v>
      </c>
      <c r="M2058" s="11">
        <v>7.4</v>
      </c>
      <c r="N2058" s="12">
        <v>3826</v>
      </c>
      <c r="O2058" t="str">
        <f>IF(Table1[[#This Row],[imdb_votes]]&gt;100000, "popular", "not popular")</f>
        <v>not popular</v>
      </c>
    </row>
    <row r="2059" spans="1:15" ht="15.75" customHeight="1" x14ac:dyDescent="0.3">
      <c r="A2059" s="1">
        <v>2057</v>
      </c>
      <c r="B2059" s="1" t="s">
        <v>8226</v>
      </c>
      <c r="C2059" s="1" t="s">
        <v>8227</v>
      </c>
      <c r="D2059" s="1" t="str">
        <f>TRIM(CLEAN(Table1[[#This Row],[title]]))</f>
        <v>Unrest</v>
      </c>
      <c r="E2059" s="1" t="s">
        <v>13</v>
      </c>
      <c r="F2059" s="1" t="s">
        <v>8228</v>
      </c>
      <c r="G2059" s="12">
        <v>2017</v>
      </c>
      <c r="H2059" s="4" t="str">
        <f ca="1">IF(Table1[[#This Row],[release_year]]&gt;YEAR(TODAY()) - 50,"Yes", "No")</f>
        <v>Yes</v>
      </c>
      <c r="I2059"/>
      <c r="J2059" t="str">
        <f>IF(Table1[[#This Row],[age_certification]] = "","Not Rated",Table1[[#This Row],[age_certification]])</f>
        <v>Not Rated</v>
      </c>
      <c r="K2059" s="18">
        <v>97</v>
      </c>
      <c r="L2059" s="9" t="s">
        <v>8229</v>
      </c>
      <c r="M2059" s="11">
        <v>7.6</v>
      </c>
      <c r="N2059" s="12">
        <v>2904</v>
      </c>
      <c r="O2059" t="str">
        <f>IF(Table1[[#This Row],[imdb_votes]]&gt;100000, "popular", "not popular")</f>
        <v>not popular</v>
      </c>
    </row>
    <row r="2060" spans="1:15" ht="15.75" customHeight="1" x14ac:dyDescent="0.3">
      <c r="A2060" s="1">
        <v>2058</v>
      </c>
      <c r="B2060" s="1" t="s">
        <v>8230</v>
      </c>
      <c r="C2060" s="1" t="s">
        <v>8231</v>
      </c>
      <c r="D2060" s="1" t="str">
        <f>TRIM(CLEAN(Table1[[#This Row],[title]]))</f>
        <v>iBoy</v>
      </c>
      <c r="E2060" s="1" t="s">
        <v>13</v>
      </c>
      <c r="F2060" s="1" t="s">
        <v>8232</v>
      </c>
      <c r="G2060" s="12">
        <v>2017</v>
      </c>
      <c r="H2060" s="4" t="str">
        <f ca="1">IF(Table1[[#This Row],[release_year]]&gt;YEAR(TODAY()) - 50,"Yes", "No")</f>
        <v>Yes</v>
      </c>
      <c r="I2060"/>
      <c r="J2060" t="str">
        <f>IF(Table1[[#This Row],[age_certification]] = "","Not Rated",Table1[[#This Row],[age_certification]])</f>
        <v>Not Rated</v>
      </c>
      <c r="K2060" s="18">
        <v>90</v>
      </c>
      <c r="L2060" s="9" t="s">
        <v>8233</v>
      </c>
      <c r="M2060" s="11">
        <v>6</v>
      </c>
      <c r="N2060" s="12">
        <v>22594</v>
      </c>
      <c r="O2060" t="str">
        <f>IF(Table1[[#This Row],[imdb_votes]]&gt;100000, "popular", "not popular")</f>
        <v>not popular</v>
      </c>
    </row>
    <row r="2061" spans="1:15" ht="15.75" customHeight="1" x14ac:dyDescent="0.3">
      <c r="A2061" s="1">
        <v>2059</v>
      </c>
      <c r="B2061" s="1" t="s">
        <v>8234</v>
      </c>
      <c r="C2061" s="1" t="s">
        <v>8235</v>
      </c>
      <c r="D2061" s="1" t="str">
        <f>TRIM(CLEAN(Table1[[#This Row],[title]]))</f>
        <v>Ibiza</v>
      </c>
      <c r="E2061" s="1" t="s">
        <v>13</v>
      </c>
      <c r="F2061" s="1" t="s">
        <v>8236</v>
      </c>
      <c r="G2061" s="12">
        <v>2018</v>
      </c>
      <c r="H2061" s="4" t="str">
        <f ca="1">IF(Table1[[#This Row],[release_year]]&gt;YEAR(TODAY()) - 50,"Yes", "No")</f>
        <v>Yes</v>
      </c>
      <c r="I2061"/>
      <c r="J2061" t="str">
        <f>IF(Table1[[#This Row],[age_certification]] = "","Not Rated",Table1[[#This Row],[age_certification]])</f>
        <v>Not Rated</v>
      </c>
      <c r="K2061" s="18">
        <v>94</v>
      </c>
      <c r="L2061" s="9" t="s">
        <v>8237</v>
      </c>
      <c r="M2061" s="11">
        <v>5.2</v>
      </c>
      <c r="N2061" s="12">
        <v>17194</v>
      </c>
      <c r="O2061" t="str">
        <f>IF(Table1[[#This Row],[imdb_votes]]&gt;100000, "popular", "not popular")</f>
        <v>not popular</v>
      </c>
    </row>
    <row r="2062" spans="1:15" ht="15.75" customHeight="1" x14ac:dyDescent="0.3">
      <c r="A2062" s="1">
        <v>2060</v>
      </c>
      <c r="B2062" s="1" t="s">
        <v>8238</v>
      </c>
      <c r="C2062" s="1" t="s">
        <v>8239</v>
      </c>
      <c r="D2062" s="1" t="str">
        <f>TRIM(CLEAN(Table1[[#This Row],[title]]))</f>
        <v>The Resurrection of Gavin Stone</v>
      </c>
      <c r="E2062" s="1" t="s">
        <v>13</v>
      </c>
      <c r="F2062" s="1" t="s">
        <v>8240</v>
      </c>
      <c r="G2062" s="12">
        <v>2017</v>
      </c>
      <c r="H2062" s="4" t="str">
        <f ca="1">IF(Table1[[#This Row],[release_year]]&gt;YEAR(TODAY()) - 50,"Yes", "No")</f>
        <v>Yes</v>
      </c>
      <c r="I2062" s="1" t="s">
        <v>20</v>
      </c>
      <c r="J2062" s="1" t="str">
        <f>IF(Table1[[#This Row],[age_certification]] = "","Not Rated",Table1[[#This Row],[age_certification]])</f>
        <v>PG</v>
      </c>
      <c r="K2062" s="18">
        <v>91</v>
      </c>
      <c r="L2062" s="9" t="s">
        <v>8241</v>
      </c>
      <c r="M2062" s="11">
        <v>6.2</v>
      </c>
      <c r="N2062" s="12">
        <v>2233</v>
      </c>
      <c r="O2062" t="str">
        <f>IF(Table1[[#This Row],[imdb_votes]]&gt;100000, "popular", "not popular")</f>
        <v>not popular</v>
      </c>
    </row>
    <row r="2063" spans="1:15" ht="15.75" customHeight="1" x14ac:dyDescent="0.3">
      <c r="A2063" s="1">
        <v>2061</v>
      </c>
      <c r="B2063" s="1" t="s">
        <v>8242</v>
      </c>
      <c r="C2063" s="1" t="s">
        <v>8243</v>
      </c>
      <c r="D2063" s="1" t="str">
        <f>TRIM(CLEAN(Table1[[#This Row],[title]]))</f>
        <v>Power Rangers Ninja Steel</v>
      </c>
      <c r="E2063" s="1" t="s">
        <v>32</v>
      </c>
      <c r="F2063" s="1" t="s">
        <v>8244</v>
      </c>
      <c r="G2063" s="12">
        <v>2017</v>
      </c>
      <c r="H2063" s="4" t="str">
        <f ca="1">IF(Table1[[#This Row],[release_year]]&gt;YEAR(TODAY()) - 50,"Yes", "No")</f>
        <v>Yes</v>
      </c>
      <c r="I2063" s="1" t="s">
        <v>423</v>
      </c>
      <c r="J2063" s="1" t="str">
        <f>IF(Table1[[#This Row],[age_certification]] = "","Not Rated",Table1[[#This Row],[age_certification]])</f>
        <v>TV-Y7</v>
      </c>
      <c r="K2063" s="18">
        <v>24</v>
      </c>
      <c r="L2063" s="9" t="s">
        <v>8245</v>
      </c>
      <c r="M2063" s="11">
        <v>6.1</v>
      </c>
      <c r="N2063" s="12">
        <v>862</v>
      </c>
      <c r="O2063" t="str">
        <f>IF(Table1[[#This Row],[imdb_votes]]&gt;100000, "popular", "not popular")</f>
        <v>not popular</v>
      </c>
    </row>
    <row r="2064" spans="1:15" ht="15.75" customHeight="1" x14ac:dyDescent="0.3">
      <c r="A2064" s="1">
        <v>2062</v>
      </c>
      <c r="B2064" s="1" t="s">
        <v>8246</v>
      </c>
      <c r="C2064" s="1" t="s">
        <v>8247</v>
      </c>
      <c r="D2064" s="1" t="str">
        <f>TRIM(CLEAN(Table1[[#This Row],[title]]))</f>
        <v>Strong Island</v>
      </c>
      <c r="E2064" s="1" t="s">
        <v>13</v>
      </c>
      <c r="F2064" s="1" t="s">
        <v>8248</v>
      </c>
      <c r="G2064" s="12">
        <v>2017</v>
      </c>
      <c r="H2064" s="4" t="str">
        <f ca="1">IF(Table1[[#This Row],[release_year]]&gt;YEAR(TODAY()) - 50,"Yes", "No")</f>
        <v>Yes</v>
      </c>
      <c r="I2064"/>
      <c r="J2064" t="str">
        <f>IF(Table1[[#This Row],[age_certification]] = "","Not Rated",Table1[[#This Row],[age_certification]])</f>
        <v>Not Rated</v>
      </c>
      <c r="K2064" s="18">
        <v>107</v>
      </c>
      <c r="L2064" s="9" t="s">
        <v>8249</v>
      </c>
      <c r="M2064" s="11">
        <v>6.4</v>
      </c>
      <c r="N2064" s="12">
        <v>3849</v>
      </c>
      <c r="O2064" t="str">
        <f>IF(Table1[[#This Row],[imdb_votes]]&gt;100000, "popular", "not popular")</f>
        <v>not popular</v>
      </c>
    </row>
    <row r="2065" spans="1:15" ht="15.75" customHeight="1" x14ac:dyDescent="0.3">
      <c r="A2065" s="1">
        <v>2063</v>
      </c>
      <c r="B2065" s="1" t="s">
        <v>8250</v>
      </c>
      <c r="C2065" s="1" t="s">
        <v>8251</v>
      </c>
      <c r="D2065" s="1" t="str">
        <f>TRIM(CLEAN(Table1[[#This Row],[title]]))</f>
        <v>Bad Genius</v>
      </c>
      <c r="E2065" s="1" t="s">
        <v>13</v>
      </c>
      <c r="F2065" s="1" t="s">
        <v>8252</v>
      </c>
      <c r="G2065" s="12">
        <v>2017</v>
      </c>
      <c r="H2065" s="4" t="str">
        <f ca="1">IF(Table1[[#This Row],[release_year]]&gt;YEAR(TODAY()) - 50,"Yes", "No")</f>
        <v>Yes</v>
      </c>
      <c r="I2065" s="1" t="s">
        <v>56</v>
      </c>
      <c r="J2065" s="1" t="str">
        <f>IF(Table1[[#This Row],[age_certification]] = "","Not Rated",Table1[[#This Row],[age_certification]])</f>
        <v>PG-13</v>
      </c>
      <c r="K2065" s="18">
        <v>130</v>
      </c>
      <c r="L2065" s="9" t="s">
        <v>8253</v>
      </c>
      <c r="M2065" s="11">
        <v>7.6</v>
      </c>
      <c r="N2065" s="12">
        <v>20430</v>
      </c>
      <c r="O2065" t="str">
        <f>IF(Table1[[#This Row],[imdb_votes]]&gt;100000, "popular", "not popular")</f>
        <v>not popular</v>
      </c>
    </row>
    <row r="2066" spans="1:15" ht="15.75" customHeight="1" x14ac:dyDescent="0.3">
      <c r="A2066" s="1">
        <v>2064</v>
      </c>
      <c r="B2066" s="1" t="s">
        <v>8254</v>
      </c>
      <c r="C2066" s="1" t="s">
        <v>1217</v>
      </c>
      <c r="D2066" s="1" t="str">
        <f>TRIM(CLEAN(Table1[[#This Row],[title]]))</f>
        <v>Cloudy with a Chance of Meatballs</v>
      </c>
      <c r="E2066" s="1" t="s">
        <v>32</v>
      </c>
      <c r="F2066" s="1" t="s">
        <v>8255</v>
      </c>
      <c r="G2066" s="12">
        <v>2017</v>
      </c>
      <c r="H2066" s="4" t="str">
        <f ca="1">IF(Table1[[#This Row],[release_year]]&gt;YEAR(TODAY()) - 50,"Yes", "No")</f>
        <v>Yes</v>
      </c>
      <c r="I2066" s="1" t="s">
        <v>423</v>
      </c>
      <c r="J2066" s="1" t="str">
        <f>IF(Table1[[#This Row],[age_certification]] = "","Not Rated",Table1[[#This Row],[age_certification]])</f>
        <v>TV-Y7</v>
      </c>
      <c r="K2066" s="18">
        <v>11</v>
      </c>
      <c r="L2066" s="9" t="s">
        <v>8256</v>
      </c>
      <c r="M2066" s="11">
        <v>3.4</v>
      </c>
      <c r="N2066" s="12">
        <v>750</v>
      </c>
      <c r="O2066" t="str">
        <f>IF(Table1[[#This Row],[imdb_votes]]&gt;100000, "popular", "not popular")</f>
        <v>not popular</v>
      </c>
    </row>
    <row r="2067" spans="1:15" ht="15.75" customHeight="1" x14ac:dyDescent="0.3">
      <c r="A2067" s="1">
        <v>2065</v>
      </c>
      <c r="B2067" s="1" t="s">
        <v>8257</v>
      </c>
      <c r="C2067" s="1" t="s">
        <v>8258</v>
      </c>
      <c r="D2067" s="1" t="str">
        <f>TRIM(CLEAN(Table1[[#This Row],[title]]))</f>
        <v>Man Like Mobeen</v>
      </c>
      <c r="E2067" s="1" t="s">
        <v>32</v>
      </c>
      <c r="F2067" s="1" t="s">
        <v>8259</v>
      </c>
      <c r="G2067" s="12">
        <v>2017</v>
      </c>
      <c r="H2067" s="4" t="str">
        <f ca="1">IF(Table1[[#This Row],[release_year]]&gt;YEAR(TODAY()) - 50,"Yes", "No")</f>
        <v>Yes</v>
      </c>
      <c r="I2067" s="1" t="s">
        <v>132</v>
      </c>
      <c r="J2067" s="1" t="str">
        <f>IF(Table1[[#This Row],[age_certification]] = "","Not Rated",Table1[[#This Row],[age_certification]])</f>
        <v>TV-MA</v>
      </c>
      <c r="K2067" s="18">
        <v>22</v>
      </c>
      <c r="L2067" s="9" t="s">
        <v>8260</v>
      </c>
      <c r="M2067" s="11">
        <v>8</v>
      </c>
      <c r="N2067" s="12">
        <v>2664</v>
      </c>
      <c r="O2067" t="str">
        <f>IF(Table1[[#This Row],[imdb_votes]]&gt;100000, "popular", "not popular")</f>
        <v>not popular</v>
      </c>
    </row>
    <row r="2068" spans="1:15" ht="15.75" customHeight="1" x14ac:dyDescent="0.3">
      <c r="A2068" s="1">
        <v>2066</v>
      </c>
      <c r="B2068" s="1" t="s">
        <v>8261</v>
      </c>
      <c r="C2068" s="1" t="s">
        <v>8262</v>
      </c>
      <c r="D2068" s="1" t="str">
        <f>TRIM(CLEAN(Table1[[#This Row],[title]]))</f>
        <v>Godzilla: The Planet Eater</v>
      </c>
      <c r="E2068" s="1" t="s">
        <v>13</v>
      </c>
      <c r="F2068" s="1" t="s">
        <v>8263</v>
      </c>
      <c r="G2068" s="12">
        <v>2018</v>
      </c>
      <c r="H2068" s="4" t="str">
        <f ca="1">IF(Table1[[#This Row],[release_year]]&gt;YEAR(TODAY()) - 50,"Yes", "No")</f>
        <v>Yes</v>
      </c>
      <c r="I2068" s="1" t="s">
        <v>20</v>
      </c>
      <c r="J2068" s="1" t="str">
        <f>IF(Table1[[#This Row],[age_certification]] = "","Not Rated",Table1[[#This Row],[age_certification]])</f>
        <v>PG</v>
      </c>
      <c r="K2068" s="18">
        <v>90</v>
      </c>
      <c r="L2068" s="9" t="s">
        <v>8264</v>
      </c>
      <c r="M2068" s="11">
        <v>5</v>
      </c>
      <c r="N2068" s="12">
        <v>4158</v>
      </c>
      <c r="O2068" t="str">
        <f>IF(Table1[[#This Row],[imdb_votes]]&gt;100000, "popular", "not popular")</f>
        <v>not popular</v>
      </c>
    </row>
    <row r="2069" spans="1:15" ht="15.75" customHeight="1" x14ac:dyDescent="0.3">
      <c r="A2069" s="1">
        <v>2067</v>
      </c>
      <c r="B2069" s="1" t="s">
        <v>8265</v>
      </c>
      <c r="C2069" s="1" t="s">
        <v>8266</v>
      </c>
      <c r="D2069" s="1" t="str">
        <f>TRIM(CLEAN(Table1[[#This Row],[title]]))</f>
        <v>Blame!</v>
      </c>
      <c r="E2069" s="1" t="s">
        <v>13</v>
      </c>
      <c r="F2069" s="1" t="s">
        <v>8267</v>
      </c>
      <c r="G2069" s="12">
        <v>2017</v>
      </c>
      <c r="H2069" s="4" t="str">
        <f ca="1">IF(Table1[[#This Row],[release_year]]&gt;YEAR(TODAY()) - 50,"Yes", "No")</f>
        <v>Yes</v>
      </c>
      <c r="I2069" s="1" t="s">
        <v>56</v>
      </c>
      <c r="J2069" s="1" t="str">
        <f>IF(Table1[[#This Row],[age_certification]] = "","Not Rated",Table1[[#This Row],[age_certification]])</f>
        <v>PG-13</v>
      </c>
      <c r="K2069" s="18">
        <v>106</v>
      </c>
      <c r="L2069" s="9" t="s">
        <v>8268</v>
      </c>
      <c r="M2069" s="11">
        <v>6.6</v>
      </c>
      <c r="N2069" s="12">
        <v>7968</v>
      </c>
      <c r="O2069" t="str">
        <f>IF(Table1[[#This Row],[imdb_votes]]&gt;100000, "popular", "not popular")</f>
        <v>not popular</v>
      </c>
    </row>
    <row r="2070" spans="1:15" ht="15.75" customHeight="1" x14ac:dyDescent="0.3">
      <c r="A2070" s="1">
        <v>2068</v>
      </c>
      <c r="B2070" s="1" t="s">
        <v>8269</v>
      </c>
      <c r="C2070" s="1" t="s">
        <v>8270</v>
      </c>
      <c r="D2070" s="1" t="str">
        <f>TRIM(CLEAN(Table1[[#This Row],[title]]))</f>
        <v>Granblue Fantasy: The Animation</v>
      </c>
      <c r="E2070" s="1" t="s">
        <v>32</v>
      </c>
      <c r="F2070" s="1" t="s">
        <v>8271</v>
      </c>
      <c r="G2070" s="12">
        <v>2017</v>
      </c>
      <c r="H2070" s="4" t="str">
        <f ca="1">IF(Table1[[#This Row],[release_year]]&gt;YEAR(TODAY()) - 50,"Yes", "No")</f>
        <v>Yes</v>
      </c>
      <c r="I2070" s="1" t="s">
        <v>34</v>
      </c>
      <c r="J2070" s="1" t="str">
        <f>IF(Table1[[#This Row],[age_certification]] = "","Not Rated",Table1[[#This Row],[age_certification]])</f>
        <v>TV-14</v>
      </c>
      <c r="K2070" s="18">
        <v>23</v>
      </c>
      <c r="L2070" s="9" t="s">
        <v>8272</v>
      </c>
      <c r="M2070" s="11">
        <v>6.4</v>
      </c>
      <c r="N2070" s="12">
        <v>391</v>
      </c>
      <c r="O2070" t="str">
        <f>IF(Table1[[#This Row],[imdb_votes]]&gt;100000, "popular", "not popular")</f>
        <v>not popular</v>
      </c>
    </row>
    <row r="2071" spans="1:15" ht="15.75" customHeight="1" x14ac:dyDescent="0.3">
      <c r="A2071" s="1">
        <v>2069</v>
      </c>
      <c r="B2071" s="1" t="s">
        <v>8273</v>
      </c>
      <c r="C2071" s="1" t="s">
        <v>8274</v>
      </c>
      <c r="D2071" s="1" t="str">
        <f>TRIM(CLEAN(Table1[[#This Row],[title]]))</f>
        <v>Bullet Head</v>
      </c>
      <c r="E2071" s="1" t="s">
        <v>13</v>
      </c>
      <c r="F2071" s="1" t="s">
        <v>8275</v>
      </c>
      <c r="G2071" s="12">
        <v>2017</v>
      </c>
      <c r="H2071" s="4" t="str">
        <f ca="1">IF(Table1[[#This Row],[release_year]]&gt;YEAR(TODAY()) - 50,"Yes", "No")</f>
        <v>Yes</v>
      </c>
      <c r="I2071" s="1" t="s">
        <v>15</v>
      </c>
      <c r="J2071" s="1" t="str">
        <f>IF(Table1[[#This Row],[age_certification]] = "","Not Rated",Table1[[#This Row],[age_certification]])</f>
        <v>R</v>
      </c>
      <c r="K2071" s="18">
        <v>93</v>
      </c>
      <c r="L2071" s="9" t="s">
        <v>8276</v>
      </c>
      <c r="M2071" s="11">
        <v>5.4</v>
      </c>
      <c r="N2071" s="12">
        <v>9954</v>
      </c>
      <c r="O2071" t="str">
        <f>IF(Table1[[#This Row],[imdb_votes]]&gt;100000, "popular", "not popular")</f>
        <v>not popular</v>
      </c>
    </row>
    <row r="2072" spans="1:15" ht="15.75" customHeight="1" x14ac:dyDescent="0.3">
      <c r="A2072" s="1">
        <v>2070</v>
      </c>
      <c r="B2072" s="1" t="s">
        <v>8277</v>
      </c>
      <c r="C2072" s="1" t="s">
        <v>8278</v>
      </c>
      <c r="D2072" s="1" t="str">
        <f>TRIM(CLEAN(Table1[[#This Row],[title]]))</f>
        <v>Meteor Garden</v>
      </c>
      <c r="E2072" s="1" t="s">
        <v>32</v>
      </c>
      <c r="F2072" s="1" t="s">
        <v>8279</v>
      </c>
      <c r="G2072" s="12">
        <v>2018</v>
      </c>
      <c r="H2072" s="4" t="str">
        <f ca="1">IF(Table1[[#This Row],[release_year]]&gt;YEAR(TODAY()) - 50,"Yes", "No")</f>
        <v>Yes</v>
      </c>
      <c r="I2072" s="1" t="s">
        <v>34</v>
      </c>
      <c r="J2072" s="1" t="str">
        <f>IF(Table1[[#This Row],[age_certification]] = "","Not Rated",Table1[[#This Row],[age_certification]])</f>
        <v>TV-14</v>
      </c>
      <c r="K2072" s="18">
        <v>45</v>
      </c>
      <c r="L2072" s="9" t="s">
        <v>8280</v>
      </c>
      <c r="M2072" s="11">
        <v>7.9</v>
      </c>
      <c r="N2072" s="12">
        <v>3921</v>
      </c>
      <c r="O2072" t="str">
        <f>IF(Table1[[#This Row],[imdb_votes]]&gt;100000, "popular", "not popular")</f>
        <v>not popular</v>
      </c>
    </row>
    <row r="2073" spans="1:15" ht="15.75" customHeight="1" x14ac:dyDescent="0.3">
      <c r="A2073" s="1">
        <v>2071</v>
      </c>
      <c r="B2073" s="1" t="s">
        <v>8281</v>
      </c>
      <c r="C2073" s="1" t="s">
        <v>8282</v>
      </c>
      <c r="D2073" s="1" t="str">
        <f>TRIM(CLEAN(Table1[[#This Row],[title]]))</f>
        <v>Wolf</v>
      </c>
      <c r="E2073" s="1" t="s">
        <v>32</v>
      </c>
      <c r="F2073" s="1" t="s">
        <v>8283</v>
      </c>
      <c r="G2073" s="12">
        <v>2018</v>
      </c>
      <c r="H2073" s="4" t="str">
        <f ca="1">IF(Table1[[#This Row],[release_year]]&gt;YEAR(TODAY()) - 50,"Yes", "No")</f>
        <v>Yes</v>
      </c>
      <c r="I2073" s="1" t="s">
        <v>132</v>
      </c>
      <c r="J2073" s="1" t="str">
        <f>IF(Table1[[#This Row],[age_certification]] = "","Not Rated",Table1[[#This Row],[age_certification]])</f>
        <v>TV-MA</v>
      </c>
      <c r="K2073" s="18">
        <v>80</v>
      </c>
      <c r="L2073" s="9" t="s">
        <v>8284</v>
      </c>
      <c r="M2073" s="11">
        <v>8.1</v>
      </c>
      <c r="N2073" s="12">
        <v>7426</v>
      </c>
      <c r="O2073" t="str">
        <f>IF(Table1[[#This Row],[imdb_votes]]&gt;100000, "popular", "not popular")</f>
        <v>not popular</v>
      </c>
    </row>
    <row r="2074" spans="1:15" ht="15.75" customHeight="1" x14ac:dyDescent="0.3">
      <c r="A2074" s="1">
        <v>2072</v>
      </c>
      <c r="B2074" s="1" t="s">
        <v>8285</v>
      </c>
      <c r="C2074" s="1" t="s">
        <v>8286</v>
      </c>
      <c r="D2074" s="1" t="str">
        <f>TRIM(CLEAN(Table1[[#This Row],[title]]))</f>
        <v>Fallet</v>
      </c>
      <c r="E2074" s="1" t="s">
        <v>32</v>
      </c>
      <c r="F2074" s="1" t="s">
        <v>8287</v>
      </c>
      <c r="G2074" s="12">
        <v>2017</v>
      </c>
      <c r="H2074" s="4" t="str">
        <f ca="1">IF(Table1[[#This Row],[release_year]]&gt;YEAR(TODAY()) - 50,"Yes", "No")</f>
        <v>Yes</v>
      </c>
      <c r="I2074" s="1" t="s">
        <v>132</v>
      </c>
      <c r="J2074" s="1" t="str">
        <f>IF(Table1[[#This Row],[age_certification]] = "","Not Rated",Table1[[#This Row],[age_certification]])</f>
        <v>TV-MA</v>
      </c>
      <c r="K2074" s="18">
        <v>28</v>
      </c>
      <c r="L2074" s="9" t="s">
        <v>8288</v>
      </c>
      <c r="M2074" s="11">
        <v>6.8</v>
      </c>
      <c r="N2074" s="12">
        <v>1873</v>
      </c>
      <c r="O2074" t="str">
        <f>IF(Table1[[#This Row],[imdb_votes]]&gt;100000, "popular", "not popular")</f>
        <v>not popular</v>
      </c>
    </row>
    <row r="2075" spans="1:15" ht="15.75" customHeight="1" x14ac:dyDescent="0.3">
      <c r="A2075" s="1">
        <v>2073</v>
      </c>
      <c r="B2075" s="1" t="s">
        <v>8289</v>
      </c>
      <c r="C2075" s="1" t="s">
        <v>8290</v>
      </c>
      <c r="D2075" s="1" t="str">
        <f>TRIM(CLEAN(Table1[[#This Row],[title]]))</f>
        <v>The Photographer of Mauthausen</v>
      </c>
      <c r="E2075" s="1" t="s">
        <v>13</v>
      </c>
      <c r="F2075" s="1" t="s">
        <v>8291</v>
      </c>
      <c r="G2075" s="12">
        <v>2018</v>
      </c>
      <c r="H2075" s="4" t="str">
        <f ca="1">IF(Table1[[#This Row],[release_year]]&gt;YEAR(TODAY()) - 50,"Yes", "No")</f>
        <v>Yes</v>
      </c>
      <c r="I2075" s="1" t="s">
        <v>15</v>
      </c>
      <c r="J2075" s="1" t="str">
        <f>IF(Table1[[#This Row],[age_certification]] = "","Not Rated",Table1[[#This Row],[age_certification]])</f>
        <v>R</v>
      </c>
      <c r="K2075" s="18">
        <v>111</v>
      </c>
      <c r="L2075" s="9" t="s">
        <v>8292</v>
      </c>
      <c r="M2075" s="11">
        <v>6.7</v>
      </c>
      <c r="N2075" s="12">
        <v>10466</v>
      </c>
      <c r="O2075" t="str">
        <f>IF(Table1[[#This Row],[imdb_votes]]&gt;100000, "popular", "not popular")</f>
        <v>not popular</v>
      </c>
    </row>
    <row r="2076" spans="1:15" ht="15.75" customHeight="1" x14ac:dyDescent="0.3">
      <c r="A2076" s="1">
        <v>2074</v>
      </c>
      <c r="B2076" s="1" t="s">
        <v>8293</v>
      </c>
      <c r="C2076" s="1" t="s">
        <v>8294</v>
      </c>
      <c r="D2076" s="1" t="str">
        <f>TRIM(CLEAN(Table1[[#This Row],[title]]))</f>
        <v>The Hollow</v>
      </c>
      <c r="E2076" s="1" t="s">
        <v>32</v>
      </c>
      <c r="F2076" s="1" t="s">
        <v>8295</v>
      </c>
      <c r="G2076" s="12">
        <v>2018</v>
      </c>
      <c r="H2076" s="4" t="str">
        <f ca="1">IF(Table1[[#This Row],[release_year]]&gt;YEAR(TODAY()) - 50,"Yes", "No")</f>
        <v>Yes</v>
      </c>
      <c r="I2076" s="1" t="s">
        <v>423</v>
      </c>
      <c r="J2076" s="1" t="str">
        <f>IF(Table1[[#This Row],[age_certification]] = "","Not Rated",Table1[[#This Row],[age_certification]])</f>
        <v>TV-Y7</v>
      </c>
      <c r="K2076" s="18">
        <v>24</v>
      </c>
      <c r="L2076" s="9" t="s">
        <v>8296</v>
      </c>
      <c r="M2076" s="11">
        <v>7.1</v>
      </c>
      <c r="N2076" s="12">
        <v>4198</v>
      </c>
      <c r="O2076" t="str">
        <f>IF(Table1[[#This Row],[imdb_votes]]&gt;100000, "popular", "not popular")</f>
        <v>not popular</v>
      </c>
    </row>
    <row r="2077" spans="1:15" ht="15.75" customHeight="1" x14ac:dyDescent="0.3">
      <c r="A2077" s="1">
        <v>2075</v>
      </c>
      <c r="B2077" s="1" t="s">
        <v>8297</v>
      </c>
      <c r="C2077" s="1" t="s">
        <v>8298</v>
      </c>
      <c r="D2077" s="1" t="str">
        <f>TRIM(CLEAN(Table1[[#This Row],[title]]))</f>
        <v>The Mire</v>
      </c>
      <c r="E2077" s="1" t="s">
        <v>32</v>
      </c>
      <c r="F2077" s="1" t="s">
        <v>8299</v>
      </c>
      <c r="G2077" s="12">
        <v>2018</v>
      </c>
      <c r="H2077" s="4" t="str">
        <f ca="1">IF(Table1[[#This Row],[release_year]]&gt;YEAR(TODAY()) - 50,"Yes", "No")</f>
        <v>Yes</v>
      </c>
      <c r="I2077" s="1" t="s">
        <v>132</v>
      </c>
      <c r="J2077" s="1" t="str">
        <f>IF(Table1[[#This Row],[age_certification]] = "","Not Rated",Table1[[#This Row],[age_certification]])</f>
        <v>TV-MA</v>
      </c>
      <c r="K2077" s="18">
        <v>51</v>
      </c>
      <c r="L2077" s="9" t="s">
        <v>8300</v>
      </c>
      <c r="M2077" s="11">
        <v>7</v>
      </c>
      <c r="N2077" s="12">
        <v>4312</v>
      </c>
      <c r="O2077" t="str">
        <f>IF(Table1[[#This Row],[imdb_votes]]&gt;100000, "popular", "not popular")</f>
        <v>not popular</v>
      </c>
    </row>
    <row r="2078" spans="1:15" ht="15.75" customHeight="1" x14ac:dyDescent="0.3">
      <c r="A2078" s="1">
        <v>2076</v>
      </c>
      <c r="B2078" s="1" t="s">
        <v>8301</v>
      </c>
      <c r="C2078" s="1" t="s">
        <v>8302</v>
      </c>
      <c r="D2078" s="1" t="str">
        <f>TRIM(CLEAN(Table1[[#This Row],[title]]))</f>
        <v>The Most Hated Woman in America</v>
      </c>
      <c r="E2078" s="1" t="s">
        <v>13</v>
      </c>
      <c r="F2078" s="1" t="s">
        <v>8303</v>
      </c>
      <c r="G2078" s="12">
        <v>2017</v>
      </c>
      <c r="H2078" s="4" t="str">
        <f ca="1">IF(Table1[[#This Row],[release_year]]&gt;YEAR(TODAY()) - 50,"Yes", "No")</f>
        <v>Yes</v>
      </c>
      <c r="I2078"/>
      <c r="J2078" t="str">
        <f>IF(Table1[[#This Row],[age_certification]] = "","Not Rated",Table1[[#This Row],[age_certification]])</f>
        <v>Not Rated</v>
      </c>
      <c r="K2078" s="18">
        <v>91</v>
      </c>
      <c r="L2078" s="9" t="s">
        <v>8304</v>
      </c>
      <c r="M2078" s="11">
        <v>6.1</v>
      </c>
      <c r="N2078" s="12">
        <v>6540</v>
      </c>
      <c r="O2078" t="str">
        <f>IF(Table1[[#This Row],[imdb_votes]]&gt;100000, "popular", "not popular")</f>
        <v>not popular</v>
      </c>
    </row>
    <row r="2079" spans="1:15" ht="15.75" customHeight="1" x14ac:dyDescent="0.3">
      <c r="A2079" s="1">
        <v>2077</v>
      </c>
      <c r="B2079" s="1" t="s">
        <v>8305</v>
      </c>
      <c r="C2079" s="1" t="s">
        <v>8306</v>
      </c>
      <c r="D2079" s="1" t="str">
        <f>TRIM(CLEAN(Table1[[#This Row],[title]]))</f>
        <v>GHOUL</v>
      </c>
      <c r="E2079" s="1" t="s">
        <v>32</v>
      </c>
      <c r="F2079" s="1" t="s">
        <v>8307</v>
      </c>
      <c r="G2079" s="12">
        <v>2018</v>
      </c>
      <c r="H2079" s="4" t="str">
        <f ca="1">IF(Table1[[#This Row],[release_year]]&gt;YEAR(TODAY()) - 50,"Yes", "No")</f>
        <v>Yes</v>
      </c>
      <c r="I2079" s="1" t="s">
        <v>132</v>
      </c>
      <c r="J2079" s="1" t="str">
        <f>IF(Table1[[#This Row],[age_certification]] = "","Not Rated",Table1[[#This Row],[age_certification]])</f>
        <v>TV-MA</v>
      </c>
      <c r="K2079" s="18">
        <v>46</v>
      </c>
      <c r="L2079" s="9" t="s">
        <v>8308</v>
      </c>
      <c r="M2079" s="11">
        <v>8</v>
      </c>
      <c r="N2079" s="12">
        <v>6</v>
      </c>
      <c r="O2079" t="str">
        <f>IF(Table1[[#This Row],[imdb_votes]]&gt;100000, "popular", "not popular")</f>
        <v>not popular</v>
      </c>
    </row>
    <row r="2080" spans="1:15" ht="15.75" customHeight="1" x14ac:dyDescent="0.3">
      <c r="A2080" s="1">
        <v>2078</v>
      </c>
      <c r="B2080" s="1" t="s">
        <v>8309</v>
      </c>
      <c r="C2080" s="1" t="s">
        <v>8310</v>
      </c>
      <c r="D2080" s="1" t="str">
        <f>TRIM(CLEAN(Table1[[#This Row],[title]]))</f>
        <v>Transformers: Rescue Bots Academy</v>
      </c>
      <c r="E2080" s="1" t="s">
        <v>32</v>
      </c>
      <c r="F2080" s="1" t="s">
        <v>8311</v>
      </c>
      <c r="G2080" s="12">
        <v>2018</v>
      </c>
      <c r="H2080" s="4" t="str">
        <f ca="1">IF(Table1[[#This Row],[release_year]]&gt;YEAR(TODAY()) - 50,"Yes", "No")</f>
        <v>Yes</v>
      </c>
      <c r="I2080" s="1" t="s">
        <v>234</v>
      </c>
      <c r="J2080" s="1" t="str">
        <f>IF(Table1[[#This Row],[age_certification]] = "","Not Rated",Table1[[#This Row],[age_certification]])</f>
        <v>TV-Y</v>
      </c>
      <c r="K2080" s="18">
        <v>12</v>
      </c>
      <c r="L2080" s="9" t="s">
        <v>8312</v>
      </c>
      <c r="M2080" s="11">
        <v>6</v>
      </c>
      <c r="N2080" s="12">
        <v>100</v>
      </c>
      <c r="O2080" t="str">
        <f>IF(Table1[[#This Row],[imdb_votes]]&gt;100000, "popular", "not popular")</f>
        <v>not popular</v>
      </c>
    </row>
    <row r="2081" spans="1:15" ht="15.75" customHeight="1" x14ac:dyDescent="0.3">
      <c r="A2081" s="1">
        <v>2079</v>
      </c>
      <c r="B2081" s="1" t="s">
        <v>8313</v>
      </c>
      <c r="C2081" s="1" t="s">
        <v>8314</v>
      </c>
      <c r="D2081" s="1" t="str">
        <f>TRIM(CLEAN(Table1[[#This Row],[title]]))</f>
        <v>River's Edge</v>
      </c>
      <c r="E2081" s="1" t="s">
        <v>13</v>
      </c>
      <c r="F2081" s="1" t="s">
        <v>8315</v>
      </c>
      <c r="G2081" s="12">
        <v>2018</v>
      </c>
      <c r="H2081" s="4" t="str">
        <f ca="1">IF(Table1[[#This Row],[release_year]]&gt;YEAR(TODAY()) - 50,"Yes", "No")</f>
        <v>Yes</v>
      </c>
      <c r="I2081"/>
      <c r="J2081" t="str">
        <f>IF(Table1[[#This Row],[age_certification]] = "","Not Rated",Table1[[#This Row],[age_certification]])</f>
        <v>Not Rated</v>
      </c>
      <c r="K2081" s="18">
        <v>118</v>
      </c>
      <c r="L2081" s="9" t="s">
        <v>8316</v>
      </c>
      <c r="M2081" s="11">
        <v>6.2</v>
      </c>
      <c r="N2081" s="12">
        <v>942</v>
      </c>
      <c r="O2081" t="str">
        <f>IF(Table1[[#This Row],[imdb_votes]]&gt;100000, "popular", "not popular")</f>
        <v>not popular</v>
      </c>
    </row>
    <row r="2082" spans="1:15" ht="15.75" customHeight="1" x14ac:dyDescent="0.3">
      <c r="A2082" s="1">
        <v>2080</v>
      </c>
      <c r="B2082" s="1" t="s">
        <v>8317</v>
      </c>
      <c r="C2082" s="1" t="s">
        <v>8318</v>
      </c>
      <c r="D2082" s="1" t="str">
        <f>TRIM(CLEAN(Table1[[#This Row],[title]]))</f>
        <v>Hero Mask</v>
      </c>
      <c r="E2082" s="1" t="s">
        <v>32</v>
      </c>
      <c r="F2082" s="1" t="s">
        <v>8319</v>
      </c>
      <c r="G2082" s="12">
        <v>2018</v>
      </c>
      <c r="H2082" s="4" t="str">
        <f ca="1">IF(Table1[[#This Row],[release_year]]&gt;YEAR(TODAY()) - 50,"Yes", "No")</f>
        <v>Yes</v>
      </c>
      <c r="I2082" s="1" t="s">
        <v>34</v>
      </c>
      <c r="J2082" s="1" t="str">
        <f>IF(Table1[[#This Row],[age_certification]] = "","Not Rated",Table1[[#This Row],[age_certification]])</f>
        <v>TV-14</v>
      </c>
      <c r="K2082" s="18">
        <v>24</v>
      </c>
      <c r="L2082" s="9" t="s">
        <v>8320</v>
      </c>
      <c r="M2082" s="11">
        <v>6.1</v>
      </c>
      <c r="N2082" s="12">
        <v>657</v>
      </c>
      <c r="O2082" t="str">
        <f>IF(Table1[[#This Row],[imdb_votes]]&gt;100000, "popular", "not popular")</f>
        <v>not popular</v>
      </c>
    </row>
    <row r="2083" spans="1:15" ht="15.75" customHeight="1" x14ac:dyDescent="0.3">
      <c r="A2083" s="1">
        <v>2081</v>
      </c>
      <c r="B2083" s="1" t="s">
        <v>8321</v>
      </c>
      <c r="C2083" s="1" t="s">
        <v>8322</v>
      </c>
      <c r="D2083" s="1" t="str">
        <f>TRIM(CLEAN(Table1[[#This Row],[title]]))</f>
        <v>The Fix</v>
      </c>
      <c r="E2083" s="1" t="s">
        <v>32</v>
      </c>
      <c r="F2083" s="1" t="s">
        <v>8323</v>
      </c>
      <c r="G2083" s="12">
        <v>2018</v>
      </c>
      <c r="H2083" s="4" t="str">
        <f ca="1">IF(Table1[[#This Row],[release_year]]&gt;YEAR(TODAY()) - 50,"Yes", "No")</f>
        <v>Yes</v>
      </c>
      <c r="I2083" s="1" t="s">
        <v>132</v>
      </c>
      <c r="J2083" s="1" t="str">
        <f>IF(Table1[[#This Row],[age_certification]] = "","Not Rated",Table1[[#This Row],[age_certification]])</f>
        <v>TV-MA</v>
      </c>
      <c r="K2083" s="18">
        <v>29</v>
      </c>
      <c r="L2083" s="9" t="s">
        <v>8324</v>
      </c>
      <c r="M2083" s="11">
        <v>7</v>
      </c>
      <c r="N2083" s="12">
        <v>1895</v>
      </c>
      <c r="O2083" t="str">
        <f>IF(Table1[[#This Row],[imdb_votes]]&gt;100000, "popular", "not popular")</f>
        <v>not popular</v>
      </c>
    </row>
    <row r="2084" spans="1:15" ht="15.75" customHeight="1" x14ac:dyDescent="0.3">
      <c r="A2084" s="1">
        <v>2082</v>
      </c>
      <c r="B2084" s="1" t="s">
        <v>8325</v>
      </c>
      <c r="C2084" s="1" t="s">
        <v>8326</v>
      </c>
      <c r="D2084" s="1" t="str">
        <f>TRIM(CLEAN(Table1[[#This Row],[title]]))</f>
        <v>Godzilla: Planet of the Monsters</v>
      </c>
      <c r="E2084" s="1" t="s">
        <v>13</v>
      </c>
      <c r="F2084" s="1" t="s">
        <v>8327</v>
      </c>
      <c r="G2084" s="12">
        <v>2017</v>
      </c>
      <c r="H2084" s="4" t="str">
        <f ca="1">IF(Table1[[#This Row],[release_year]]&gt;YEAR(TODAY()) - 50,"Yes", "No")</f>
        <v>Yes</v>
      </c>
      <c r="I2084" s="1" t="s">
        <v>56</v>
      </c>
      <c r="J2084" s="1" t="str">
        <f>IF(Table1[[#This Row],[age_certification]] = "","Not Rated",Table1[[#This Row],[age_certification]])</f>
        <v>PG-13</v>
      </c>
      <c r="K2084" s="18">
        <v>89</v>
      </c>
      <c r="L2084" s="9" t="s">
        <v>8328</v>
      </c>
      <c r="M2084" s="11">
        <v>6</v>
      </c>
      <c r="N2084" s="12">
        <v>8451</v>
      </c>
      <c r="O2084" t="str">
        <f>IF(Table1[[#This Row],[imdb_votes]]&gt;100000, "popular", "not popular")</f>
        <v>not popular</v>
      </c>
    </row>
    <row r="2085" spans="1:15" ht="15.75" customHeight="1" x14ac:dyDescent="0.3">
      <c r="A2085" s="1">
        <v>2083</v>
      </c>
      <c r="B2085" s="1" t="s">
        <v>8329</v>
      </c>
      <c r="C2085" s="1" t="s">
        <v>8330</v>
      </c>
      <c r="D2085" s="1" t="str">
        <f>TRIM(CLEAN(Table1[[#This Row],[title]]))</f>
        <v>The Beauty Inside</v>
      </c>
      <c r="E2085" s="1" t="s">
        <v>32</v>
      </c>
      <c r="F2085" s="1" t="s">
        <v>8331</v>
      </c>
      <c r="G2085" s="12">
        <v>2018</v>
      </c>
      <c r="H2085" s="4" t="str">
        <f ca="1">IF(Table1[[#This Row],[release_year]]&gt;YEAR(TODAY()) - 50,"Yes", "No")</f>
        <v>Yes</v>
      </c>
      <c r="I2085" s="1" t="s">
        <v>34</v>
      </c>
      <c r="J2085" s="1" t="str">
        <f>IF(Table1[[#This Row],[age_certification]] = "","Not Rated",Table1[[#This Row],[age_certification]])</f>
        <v>TV-14</v>
      </c>
      <c r="K2085" s="18">
        <v>68</v>
      </c>
      <c r="L2085" s="9" t="s">
        <v>8332</v>
      </c>
      <c r="M2085" s="11">
        <v>7.6</v>
      </c>
      <c r="N2085" s="12">
        <v>1889</v>
      </c>
      <c r="O2085" t="str">
        <f>IF(Table1[[#This Row],[imdb_votes]]&gt;100000, "popular", "not popular")</f>
        <v>not popular</v>
      </c>
    </row>
    <row r="2086" spans="1:15" ht="15.75" customHeight="1" x14ac:dyDescent="0.3">
      <c r="A2086" s="1">
        <v>2084</v>
      </c>
      <c r="B2086" s="1" t="s">
        <v>8333</v>
      </c>
      <c r="C2086" s="1" t="s">
        <v>8334</v>
      </c>
      <c r="D2086" s="1" t="str">
        <f>TRIM(CLEAN(Table1[[#This Row],[title]]))</f>
        <v>Fate/Apocrypha</v>
      </c>
      <c r="E2086" s="1" t="s">
        <v>32</v>
      </c>
      <c r="F2086" s="1" t="s">
        <v>8335</v>
      </c>
      <c r="G2086" s="12">
        <v>2017</v>
      </c>
      <c r="H2086" s="4" t="str">
        <f ca="1">IF(Table1[[#This Row],[release_year]]&gt;YEAR(TODAY()) - 50,"Yes", "No")</f>
        <v>Yes</v>
      </c>
      <c r="I2086" s="1" t="s">
        <v>34</v>
      </c>
      <c r="J2086" s="1" t="str">
        <f>IF(Table1[[#This Row],[age_certification]] = "","Not Rated",Table1[[#This Row],[age_certification]])</f>
        <v>TV-14</v>
      </c>
      <c r="K2086" s="18">
        <v>24</v>
      </c>
      <c r="L2086" s="9" t="s">
        <v>8336</v>
      </c>
      <c r="M2086" s="11">
        <v>6.6</v>
      </c>
      <c r="N2086" s="12">
        <v>2259</v>
      </c>
      <c r="O2086" t="str">
        <f>IF(Table1[[#This Row],[imdb_votes]]&gt;100000, "popular", "not popular")</f>
        <v>not popular</v>
      </c>
    </row>
    <row r="2087" spans="1:15" ht="15.75" customHeight="1" x14ac:dyDescent="0.3">
      <c r="A2087" s="1">
        <v>2085</v>
      </c>
      <c r="B2087" s="1" t="s">
        <v>8337</v>
      </c>
      <c r="C2087" s="1" t="s">
        <v>8338</v>
      </c>
      <c r="D2087" s="1" t="str">
        <f>TRIM(CLEAN(Table1[[#This Row],[title]]))</f>
        <v>Girl</v>
      </c>
      <c r="E2087" s="1" t="s">
        <v>13</v>
      </c>
      <c r="F2087" s="1" t="s">
        <v>8339</v>
      </c>
      <c r="G2087" s="12">
        <v>2018</v>
      </c>
      <c r="H2087" s="4" t="str">
        <f ca="1">IF(Table1[[#This Row],[release_year]]&gt;YEAR(TODAY()) - 50,"Yes", "No")</f>
        <v>Yes</v>
      </c>
      <c r="I2087" s="1" t="s">
        <v>15</v>
      </c>
      <c r="J2087" s="1" t="str">
        <f>IF(Table1[[#This Row],[age_certification]] = "","Not Rated",Table1[[#This Row],[age_certification]])</f>
        <v>R</v>
      </c>
      <c r="K2087" s="18">
        <v>105</v>
      </c>
      <c r="L2087" s="9" t="s">
        <v>8340</v>
      </c>
      <c r="M2087" s="11">
        <v>7.1</v>
      </c>
      <c r="N2087" s="12">
        <v>14046</v>
      </c>
      <c r="O2087" t="str">
        <f>IF(Table1[[#This Row],[imdb_votes]]&gt;100000, "popular", "not popular")</f>
        <v>not popular</v>
      </c>
    </row>
    <row r="2088" spans="1:15" ht="15.75" customHeight="1" x14ac:dyDescent="0.3">
      <c r="A2088" s="1">
        <v>2086</v>
      </c>
      <c r="B2088" s="1" t="s">
        <v>8341</v>
      </c>
      <c r="C2088" s="1" t="s">
        <v>8342</v>
      </c>
      <c r="D2088" s="1" t="str">
        <f>TRIM(CLEAN(Table1[[#This Row],[title]]))</f>
        <v>Acts of Vengeance</v>
      </c>
      <c r="E2088" s="1" t="s">
        <v>13</v>
      </c>
      <c r="F2088" s="1" t="s">
        <v>8343</v>
      </c>
      <c r="G2088" s="12">
        <v>2017</v>
      </c>
      <c r="H2088" s="4" t="str">
        <f ca="1">IF(Table1[[#This Row],[release_year]]&gt;YEAR(TODAY()) - 50,"Yes", "No")</f>
        <v>Yes</v>
      </c>
      <c r="I2088" s="1" t="s">
        <v>15</v>
      </c>
      <c r="J2088" s="1" t="str">
        <f>IF(Table1[[#This Row],[age_certification]] = "","Not Rated",Table1[[#This Row],[age_certification]])</f>
        <v>R</v>
      </c>
      <c r="K2088" s="18">
        <v>87</v>
      </c>
      <c r="L2088" s="9" t="s">
        <v>8344</v>
      </c>
      <c r="M2088" s="11">
        <v>5.7</v>
      </c>
      <c r="N2088" s="12">
        <v>11971</v>
      </c>
      <c r="O2088" t="str">
        <f>IF(Table1[[#This Row],[imdb_votes]]&gt;100000, "popular", "not popular")</f>
        <v>not popular</v>
      </c>
    </row>
    <row r="2089" spans="1:15" ht="15.75" customHeight="1" x14ac:dyDescent="0.3">
      <c r="A2089" s="1">
        <v>2087</v>
      </c>
      <c r="B2089" s="1" t="s">
        <v>8345</v>
      </c>
      <c r="C2089" s="1" t="s">
        <v>8346</v>
      </c>
      <c r="D2089" s="1" t="str">
        <f>TRIM(CLEAN(Table1[[#This Row],[title]]))</f>
        <v>The Casketeers</v>
      </c>
      <c r="E2089" s="1" t="s">
        <v>32</v>
      </c>
      <c r="F2089" s="1" t="s">
        <v>8347</v>
      </c>
      <c r="G2089" s="12">
        <v>2018</v>
      </c>
      <c r="H2089" s="4" t="str">
        <f ca="1">IF(Table1[[#This Row],[release_year]]&gt;YEAR(TODAY()) - 50,"Yes", "No")</f>
        <v>Yes</v>
      </c>
      <c r="I2089" s="1" t="s">
        <v>34</v>
      </c>
      <c r="J2089" s="1" t="str">
        <f>IF(Table1[[#This Row],[age_certification]] = "","Not Rated",Table1[[#This Row],[age_certification]])</f>
        <v>TV-14</v>
      </c>
      <c r="K2089" s="18">
        <v>22</v>
      </c>
      <c r="L2089" s="9" t="s">
        <v>8348</v>
      </c>
      <c r="M2089" s="11">
        <v>7.5</v>
      </c>
      <c r="N2089" s="12">
        <v>450</v>
      </c>
      <c r="O2089" t="str">
        <f>IF(Table1[[#This Row],[imdb_votes]]&gt;100000, "popular", "not popular")</f>
        <v>not popular</v>
      </c>
    </row>
    <row r="2090" spans="1:15" ht="15.75" customHeight="1" x14ac:dyDescent="0.3">
      <c r="A2090" s="1">
        <v>2088</v>
      </c>
      <c r="B2090" s="1" t="s">
        <v>8349</v>
      </c>
      <c r="C2090" s="1" t="s">
        <v>8350</v>
      </c>
      <c r="D2090" s="1" t="str">
        <f>TRIM(CLEAN(Table1[[#This Row],[title]]))</f>
        <v>The Guest</v>
      </c>
      <c r="E2090" s="1" t="s">
        <v>32</v>
      </c>
      <c r="F2090" s="1" t="s">
        <v>8351</v>
      </c>
      <c r="G2090" s="12">
        <v>2018</v>
      </c>
      <c r="H2090" s="4" t="str">
        <f ca="1">IF(Table1[[#This Row],[release_year]]&gt;YEAR(TODAY()) - 50,"Yes", "No")</f>
        <v>Yes</v>
      </c>
      <c r="I2090" s="1" t="s">
        <v>132</v>
      </c>
      <c r="J2090" s="1" t="str">
        <f>IF(Table1[[#This Row],[age_certification]] = "","Not Rated",Table1[[#This Row],[age_certification]])</f>
        <v>TV-MA</v>
      </c>
      <c r="K2090" s="18">
        <v>66</v>
      </c>
      <c r="L2090" s="9" t="s">
        <v>8352</v>
      </c>
      <c r="M2090" s="11">
        <v>8.1</v>
      </c>
      <c r="N2090" s="12">
        <v>1537</v>
      </c>
      <c r="O2090" t="str">
        <f>IF(Table1[[#This Row],[imdb_votes]]&gt;100000, "popular", "not popular")</f>
        <v>not popular</v>
      </c>
    </row>
    <row r="2091" spans="1:15" ht="15.75" customHeight="1" x14ac:dyDescent="0.3">
      <c r="A2091" s="1">
        <v>2089</v>
      </c>
      <c r="B2091" s="1" t="s">
        <v>8353</v>
      </c>
      <c r="C2091" s="1" t="s">
        <v>8354</v>
      </c>
      <c r="D2091" s="1" t="str">
        <f>TRIM(CLEAN(Table1[[#This Row],[title]]))</f>
        <v>Bleach</v>
      </c>
      <c r="E2091" s="1" t="s">
        <v>13</v>
      </c>
      <c r="F2091" s="1" t="s">
        <v>8355</v>
      </c>
      <c r="G2091" s="12">
        <v>2018</v>
      </c>
      <c r="H2091" s="4" t="str">
        <f ca="1">IF(Table1[[#This Row],[release_year]]&gt;YEAR(TODAY()) - 50,"Yes", "No")</f>
        <v>Yes</v>
      </c>
      <c r="I2091" s="1" t="s">
        <v>56</v>
      </c>
      <c r="J2091" s="1" t="str">
        <f>IF(Table1[[#This Row],[age_certification]] = "","Not Rated",Table1[[#This Row],[age_certification]])</f>
        <v>PG-13</v>
      </c>
      <c r="K2091" s="18">
        <v>108</v>
      </c>
      <c r="L2091" s="9" t="s">
        <v>8356</v>
      </c>
      <c r="M2091" s="11">
        <v>6.4</v>
      </c>
      <c r="N2091" s="12">
        <v>11406</v>
      </c>
      <c r="O2091" t="str">
        <f>IF(Table1[[#This Row],[imdb_votes]]&gt;100000, "popular", "not popular")</f>
        <v>not popular</v>
      </c>
    </row>
    <row r="2092" spans="1:15" ht="15.75" customHeight="1" x14ac:dyDescent="0.3">
      <c r="A2092" s="1">
        <v>2090</v>
      </c>
      <c r="B2092" s="1" t="s">
        <v>8357</v>
      </c>
      <c r="C2092" s="1" t="s">
        <v>8358</v>
      </c>
      <c r="D2092" s="1" t="str">
        <f>TRIM(CLEAN(Table1[[#This Row],[title]]))</f>
        <v>Rainbow Rangers</v>
      </c>
      <c r="E2092" s="1" t="s">
        <v>32</v>
      </c>
      <c r="F2092" s="1" t="s">
        <v>8359</v>
      </c>
      <c r="G2092" s="12">
        <v>2018</v>
      </c>
      <c r="H2092" s="4" t="str">
        <f ca="1">IF(Table1[[#This Row],[release_year]]&gt;YEAR(TODAY()) - 50,"Yes", "No")</f>
        <v>Yes</v>
      </c>
      <c r="I2092" s="1" t="s">
        <v>234</v>
      </c>
      <c r="J2092" s="1" t="str">
        <f>IF(Table1[[#This Row],[age_certification]] = "","Not Rated",Table1[[#This Row],[age_certification]])</f>
        <v>TV-Y</v>
      </c>
      <c r="K2092" s="18">
        <v>22</v>
      </c>
      <c r="L2092" s="9" t="s">
        <v>8360</v>
      </c>
      <c r="M2092" s="11">
        <v>5.8</v>
      </c>
      <c r="N2092" s="12">
        <v>187</v>
      </c>
      <c r="O2092" t="str">
        <f>IF(Table1[[#This Row],[imdb_votes]]&gt;100000, "popular", "not popular")</f>
        <v>not popular</v>
      </c>
    </row>
    <row r="2093" spans="1:15" ht="15.75" customHeight="1" x14ac:dyDescent="0.3">
      <c r="A2093" s="1">
        <v>2091</v>
      </c>
      <c r="B2093" s="1" t="s">
        <v>8361</v>
      </c>
      <c r="C2093" s="1" t="s">
        <v>8362</v>
      </c>
      <c r="D2093" s="1" t="str">
        <f>TRIM(CLEAN(Table1[[#This Row],[title]]))</f>
        <v>Our Souls at Night</v>
      </c>
      <c r="E2093" s="1" t="s">
        <v>13</v>
      </c>
      <c r="F2093" s="1" t="s">
        <v>8363</v>
      </c>
      <c r="G2093" s="12">
        <v>2017</v>
      </c>
      <c r="H2093" s="4" t="str">
        <f ca="1">IF(Table1[[#This Row],[release_year]]&gt;YEAR(TODAY()) - 50,"Yes", "No")</f>
        <v>Yes</v>
      </c>
      <c r="I2093"/>
      <c r="J2093" t="str">
        <f>IF(Table1[[#This Row],[age_certification]] = "","Not Rated",Table1[[#This Row],[age_certification]])</f>
        <v>Not Rated</v>
      </c>
      <c r="K2093" s="18">
        <v>101</v>
      </c>
      <c r="L2093" s="9" t="s">
        <v>8364</v>
      </c>
      <c r="M2093" s="11">
        <v>6.9</v>
      </c>
      <c r="N2093" s="12">
        <v>13360</v>
      </c>
      <c r="O2093" t="str">
        <f>IF(Table1[[#This Row],[imdb_votes]]&gt;100000, "popular", "not popular")</f>
        <v>not popular</v>
      </c>
    </row>
    <row r="2094" spans="1:15" ht="15.75" customHeight="1" x14ac:dyDescent="0.3">
      <c r="A2094" s="1">
        <v>2092</v>
      </c>
      <c r="B2094" s="1" t="s">
        <v>8365</v>
      </c>
      <c r="C2094" s="1" t="s">
        <v>8366</v>
      </c>
      <c r="D2094" s="1" t="str">
        <f>TRIM(CLEAN(Table1[[#This Row],[title]]))</f>
        <v>Psychokinesis</v>
      </c>
      <c r="E2094" s="1" t="s">
        <v>13</v>
      </c>
      <c r="F2094" s="1" t="s">
        <v>8367</v>
      </c>
      <c r="G2094" s="12">
        <v>2018</v>
      </c>
      <c r="H2094" s="4" t="str">
        <f ca="1">IF(Table1[[#This Row],[release_year]]&gt;YEAR(TODAY()) - 50,"Yes", "No")</f>
        <v>Yes</v>
      </c>
      <c r="I2094"/>
      <c r="J2094" t="str">
        <f>IF(Table1[[#This Row],[age_certification]] = "","Not Rated",Table1[[#This Row],[age_certification]])</f>
        <v>Not Rated</v>
      </c>
      <c r="K2094" s="18">
        <v>101</v>
      </c>
      <c r="L2094" s="9" t="s">
        <v>8368</v>
      </c>
      <c r="M2094" s="11">
        <v>5.9</v>
      </c>
      <c r="N2094" s="12">
        <v>5519</v>
      </c>
      <c r="O2094" t="str">
        <f>IF(Table1[[#This Row],[imdb_votes]]&gt;100000, "popular", "not popular")</f>
        <v>not popular</v>
      </c>
    </row>
    <row r="2095" spans="1:15" ht="15.75" customHeight="1" x14ac:dyDescent="0.3">
      <c r="A2095" s="1">
        <v>2093</v>
      </c>
      <c r="B2095" s="1" t="s">
        <v>8369</v>
      </c>
      <c r="C2095" s="1" t="s">
        <v>8370</v>
      </c>
      <c r="D2095" s="1" t="str">
        <f>TRIM(CLEAN(Table1[[#This Row],[title]]))</f>
        <v>Oh, Hello on Broadway</v>
      </c>
      <c r="E2095" s="1" t="s">
        <v>13</v>
      </c>
      <c r="F2095" s="1" t="s">
        <v>8371</v>
      </c>
      <c r="G2095" s="12">
        <v>2017</v>
      </c>
      <c r="H2095" s="4" t="str">
        <f ca="1">IF(Table1[[#This Row],[release_year]]&gt;YEAR(TODAY()) - 50,"Yes", "No")</f>
        <v>Yes</v>
      </c>
      <c r="I2095"/>
      <c r="J2095" t="str">
        <f>IF(Table1[[#This Row],[age_certification]] = "","Not Rated",Table1[[#This Row],[age_certification]])</f>
        <v>Not Rated</v>
      </c>
      <c r="K2095" s="18">
        <v>102</v>
      </c>
      <c r="L2095" s="9" t="s">
        <v>8372</v>
      </c>
      <c r="M2095" s="11">
        <v>7.7</v>
      </c>
      <c r="N2095" s="12">
        <v>3106</v>
      </c>
      <c r="O2095" t="str">
        <f>IF(Table1[[#This Row],[imdb_votes]]&gt;100000, "popular", "not popular")</f>
        <v>not popular</v>
      </c>
    </row>
    <row r="2096" spans="1:15" ht="15.75" customHeight="1" x14ac:dyDescent="0.3">
      <c r="A2096" s="1">
        <v>2094</v>
      </c>
      <c r="B2096" s="1" t="s">
        <v>8373</v>
      </c>
      <c r="C2096" s="1" t="s">
        <v>8374</v>
      </c>
      <c r="D2096" s="1" t="str">
        <f>TRIM(CLEAN(Table1[[#This Row],[title]]))</f>
        <v>The Mechanism</v>
      </c>
      <c r="E2096" s="1" t="s">
        <v>32</v>
      </c>
      <c r="F2096" s="1" t="s">
        <v>8375</v>
      </c>
      <c r="G2096" s="12">
        <v>2018</v>
      </c>
      <c r="H2096" s="4" t="str">
        <f ca="1">IF(Table1[[#This Row],[release_year]]&gt;YEAR(TODAY()) - 50,"Yes", "No")</f>
        <v>Yes</v>
      </c>
      <c r="I2096" s="1" t="s">
        <v>132</v>
      </c>
      <c r="J2096" s="1" t="str">
        <f>IF(Table1[[#This Row],[age_certification]] = "","Not Rated",Table1[[#This Row],[age_certification]])</f>
        <v>TV-MA</v>
      </c>
      <c r="K2096" s="18">
        <v>47</v>
      </c>
      <c r="L2096" s="9" t="s">
        <v>8376</v>
      </c>
      <c r="M2096" s="11">
        <v>8</v>
      </c>
      <c r="N2096" s="12">
        <v>36077</v>
      </c>
      <c r="O2096" t="str">
        <f>IF(Table1[[#This Row],[imdb_votes]]&gt;100000, "popular", "not popular")</f>
        <v>not popular</v>
      </c>
    </row>
    <row r="2097" spans="1:15" ht="15.75" customHeight="1" x14ac:dyDescent="0.3">
      <c r="A2097" s="1">
        <v>2095</v>
      </c>
      <c r="B2097" s="1" t="s">
        <v>8377</v>
      </c>
      <c r="C2097" s="1" t="s">
        <v>8378</v>
      </c>
      <c r="D2097" s="1" t="str">
        <f>TRIM(CLEAN(Table1[[#This Row],[title]]))</f>
        <v>Mob Psycho 100</v>
      </c>
      <c r="E2097" s="1" t="s">
        <v>32</v>
      </c>
      <c r="F2097" s="1" t="s">
        <v>8379</v>
      </c>
      <c r="G2097" s="12">
        <v>2018</v>
      </c>
      <c r="H2097" s="4" t="str">
        <f ca="1">IF(Table1[[#This Row],[release_year]]&gt;YEAR(TODAY()) - 50,"Yes", "No")</f>
        <v>Yes</v>
      </c>
      <c r="I2097"/>
      <c r="J2097" t="str">
        <f>IF(Table1[[#This Row],[age_certification]] = "","Not Rated",Table1[[#This Row],[age_certification]])</f>
        <v>Not Rated</v>
      </c>
      <c r="K2097" s="18">
        <v>24</v>
      </c>
      <c r="L2097" s="9" t="s">
        <v>8380</v>
      </c>
      <c r="M2097" s="11">
        <v>5.2</v>
      </c>
      <c r="N2097" s="12">
        <v>509</v>
      </c>
      <c r="O2097" t="str">
        <f>IF(Table1[[#This Row],[imdb_votes]]&gt;100000, "popular", "not popular")</f>
        <v>not popular</v>
      </c>
    </row>
    <row r="2098" spans="1:15" ht="15.75" customHeight="1" x14ac:dyDescent="0.3">
      <c r="A2098" s="1">
        <v>2096</v>
      </c>
      <c r="B2098" s="1" t="s">
        <v>8381</v>
      </c>
      <c r="C2098" s="1" t="s">
        <v>8382</v>
      </c>
      <c r="D2098" s="1" t="str">
        <f>TRIM(CLEAN(Table1[[#This Row],[title]]))</f>
        <v>Birth of the Dragon</v>
      </c>
      <c r="E2098" s="1" t="s">
        <v>13</v>
      </c>
      <c r="F2098" s="1" t="s">
        <v>8383</v>
      </c>
      <c r="G2098" s="12">
        <v>2017</v>
      </c>
      <c r="H2098" s="4" t="str">
        <f ca="1">IF(Table1[[#This Row],[release_year]]&gt;YEAR(TODAY()) - 50,"Yes", "No")</f>
        <v>Yes</v>
      </c>
      <c r="I2098" s="1" t="s">
        <v>56</v>
      </c>
      <c r="J2098" s="1" t="str">
        <f>IF(Table1[[#This Row],[age_certification]] = "","Not Rated",Table1[[#This Row],[age_certification]])</f>
        <v>PG-13</v>
      </c>
      <c r="K2098" s="18">
        <v>120</v>
      </c>
      <c r="L2098" s="9" t="s">
        <v>8384</v>
      </c>
      <c r="M2098" s="11">
        <v>5.6</v>
      </c>
      <c r="N2098" s="12">
        <v>8112</v>
      </c>
      <c r="O2098" t="str">
        <f>IF(Table1[[#This Row],[imdb_votes]]&gt;100000, "popular", "not popular")</f>
        <v>not popular</v>
      </c>
    </row>
    <row r="2099" spans="1:15" ht="15.75" customHeight="1" x14ac:dyDescent="0.3">
      <c r="A2099" s="1">
        <v>2097</v>
      </c>
      <c r="B2099" s="1" t="s">
        <v>8385</v>
      </c>
      <c r="C2099" s="1" t="s">
        <v>8386</v>
      </c>
      <c r="D2099" s="1" t="str">
        <f>TRIM(CLEAN(Table1[[#This Row],[title]]))</f>
        <v>Little Evil</v>
      </c>
      <c r="E2099" s="1" t="s">
        <v>13</v>
      </c>
      <c r="F2099" s="1" t="s">
        <v>8387</v>
      </c>
      <c r="G2099" s="12">
        <v>2017</v>
      </c>
      <c r="H2099" s="4" t="str">
        <f ca="1">IF(Table1[[#This Row],[release_year]]&gt;YEAR(TODAY()) - 50,"Yes", "No")</f>
        <v>Yes</v>
      </c>
      <c r="I2099"/>
      <c r="J2099" t="str">
        <f>IF(Table1[[#This Row],[age_certification]] = "","Not Rated",Table1[[#This Row],[age_certification]])</f>
        <v>Not Rated</v>
      </c>
      <c r="K2099" s="18">
        <v>94</v>
      </c>
      <c r="L2099" s="9" t="s">
        <v>8388</v>
      </c>
      <c r="M2099" s="11">
        <v>5.7</v>
      </c>
      <c r="N2099" s="12">
        <v>21009</v>
      </c>
      <c r="O2099" t="str">
        <f>IF(Table1[[#This Row],[imdb_votes]]&gt;100000, "popular", "not popular")</f>
        <v>not popular</v>
      </c>
    </row>
    <row r="2100" spans="1:15" ht="15.75" customHeight="1" x14ac:dyDescent="0.3">
      <c r="A2100" s="1">
        <v>2098</v>
      </c>
      <c r="B2100" s="1" t="s">
        <v>8389</v>
      </c>
      <c r="C2100" s="1" t="s">
        <v>8390</v>
      </c>
      <c r="D2100" s="1" t="str">
        <f>TRIM(CLEAN(Table1[[#This Row],[title]]))</f>
        <v>Gaga: Five Foot Two</v>
      </c>
      <c r="E2100" s="1" t="s">
        <v>13</v>
      </c>
      <c r="F2100" s="1" t="s">
        <v>8391</v>
      </c>
      <c r="G2100" s="12">
        <v>2017</v>
      </c>
      <c r="H2100" s="4" t="str">
        <f ca="1">IF(Table1[[#This Row],[release_year]]&gt;YEAR(TODAY()) - 50,"Yes", "No")</f>
        <v>Yes</v>
      </c>
      <c r="I2100"/>
      <c r="J2100" t="str">
        <f>IF(Table1[[#This Row],[age_certification]] = "","Not Rated",Table1[[#This Row],[age_certification]])</f>
        <v>Not Rated</v>
      </c>
      <c r="K2100" s="18">
        <v>100</v>
      </c>
      <c r="L2100" s="9" t="s">
        <v>8392</v>
      </c>
      <c r="M2100" s="11">
        <v>7</v>
      </c>
      <c r="N2100" s="12">
        <v>12825</v>
      </c>
      <c r="O2100" t="str">
        <f>IF(Table1[[#This Row],[imdb_votes]]&gt;100000, "popular", "not popular")</f>
        <v>not popular</v>
      </c>
    </row>
    <row r="2101" spans="1:15" ht="15.75" customHeight="1" x14ac:dyDescent="0.3">
      <c r="A2101" s="1">
        <v>2099</v>
      </c>
      <c r="B2101" s="1" t="s">
        <v>8393</v>
      </c>
      <c r="C2101" s="1" t="s">
        <v>8394</v>
      </c>
      <c r="D2101" s="1" t="str">
        <f>TRIM(CLEAN(Table1[[#This Row],[title]]))</f>
        <v>Memories of the Alhambra</v>
      </c>
      <c r="E2101" s="1" t="s">
        <v>32</v>
      </c>
      <c r="F2101" s="1" t="s">
        <v>8395</v>
      </c>
      <c r="G2101" s="12">
        <v>2018</v>
      </c>
      <c r="H2101" s="4" t="str">
        <f ca="1">IF(Table1[[#This Row],[release_year]]&gt;YEAR(TODAY()) - 50,"Yes", "No")</f>
        <v>Yes</v>
      </c>
      <c r="I2101" s="1" t="s">
        <v>132</v>
      </c>
      <c r="J2101" s="1" t="str">
        <f>IF(Table1[[#This Row],[age_certification]] = "","Not Rated",Table1[[#This Row],[age_certification]])</f>
        <v>TV-MA</v>
      </c>
      <c r="K2101" s="18">
        <v>68</v>
      </c>
      <c r="L2101" s="9" t="s">
        <v>8396</v>
      </c>
      <c r="M2101" s="11">
        <v>7.8</v>
      </c>
      <c r="N2101" s="12">
        <v>5363</v>
      </c>
      <c r="O2101" t="str">
        <f>IF(Table1[[#This Row],[imdb_votes]]&gt;100000, "popular", "not popular")</f>
        <v>not popular</v>
      </c>
    </row>
    <row r="2102" spans="1:15" ht="15.75" customHeight="1" x14ac:dyDescent="0.3">
      <c r="A2102" s="1">
        <v>2100</v>
      </c>
      <c r="B2102" s="1" t="s">
        <v>8397</v>
      </c>
      <c r="C2102" s="1" t="s">
        <v>8398</v>
      </c>
      <c r="D2102" s="1" t="str">
        <f>TRIM(CLEAN(Table1[[#This Row],[title]]))</f>
        <v>Barbie: Dreamhouse Adventures</v>
      </c>
      <c r="E2102" s="1" t="s">
        <v>32</v>
      </c>
      <c r="F2102" s="1" t="s">
        <v>8399</v>
      </c>
      <c r="G2102" s="12">
        <v>2018</v>
      </c>
      <c r="H2102" s="4" t="str">
        <f ca="1">IF(Table1[[#This Row],[release_year]]&gt;YEAR(TODAY()) - 50,"Yes", "No")</f>
        <v>Yes</v>
      </c>
      <c r="I2102" s="1" t="s">
        <v>234</v>
      </c>
      <c r="J2102" s="1" t="str">
        <f>IF(Table1[[#This Row],[age_certification]] = "","Not Rated",Table1[[#This Row],[age_certification]])</f>
        <v>TV-Y</v>
      </c>
      <c r="K2102" s="18">
        <v>22</v>
      </c>
      <c r="L2102" s="9" t="s">
        <v>8400</v>
      </c>
      <c r="M2102" s="11">
        <v>6.7</v>
      </c>
      <c r="N2102" s="12">
        <v>525</v>
      </c>
      <c r="O2102" t="str">
        <f>IF(Table1[[#This Row],[imdb_votes]]&gt;100000, "popular", "not popular")</f>
        <v>not popular</v>
      </c>
    </row>
    <row r="2103" spans="1:15" ht="15.75" customHeight="1" x14ac:dyDescent="0.3">
      <c r="A2103" s="1">
        <v>2101</v>
      </c>
      <c r="B2103" s="1" t="s">
        <v>8401</v>
      </c>
      <c r="C2103" s="1" t="s">
        <v>8402</v>
      </c>
      <c r="D2103" s="1" t="str">
        <f>TRIM(CLEAN(Table1[[#This Row],[title]]))</f>
        <v>Fullmetal Alchemist</v>
      </c>
      <c r="E2103" s="1" t="s">
        <v>13</v>
      </c>
      <c r="F2103" s="1" t="s">
        <v>8403</v>
      </c>
      <c r="G2103" s="12">
        <v>2017</v>
      </c>
      <c r="H2103" s="4" t="str">
        <f ca="1">IF(Table1[[#This Row],[release_year]]&gt;YEAR(TODAY()) - 50,"Yes", "No")</f>
        <v>Yes</v>
      </c>
      <c r="I2103" s="1" t="s">
        <v>56</v>
      </c>
      <c r="J2103" s="1" t="str">
        <f>IF(Table1[[#This Row],[age_certification]] = "","Not Rated",Table1[[#This Row],[age_certification]])</f>
        <v>PG-13</v>
      </c>
      <c r="K2103" s="18">
        <v>135</v>
      </c>
      <c r="L2103" s="9" t="s">
        <v>8404</v>
      </c>
      <c r="M2103" s="11">
        <v>5.2</v>
      </c>
      <c r="N2103" s="12">
        <v>19493</v>
      </c>
      <c r="O2103" t="str">
        <f>IF(Table1[[#This Row],[imdb_votes]]&gt;100000, "popular", "not popular")</f>
        <v>not popular</v>
      </c>
    </row>
    <row r="2104" spans="1:15" ht="15.75" customHeight="1" x14ac:dyDescent="0.3">
      <c r="A2104" s="1">
        <v>2102</v>
      </c>
      <c r="B2104" s="1" t="s">
        <v>8405</v>
      </c>
      <c r="C2104" s="1" t="s">
        <v>8406</v>
      </c>
      <c r="D2104" s="1" t="str">
        <f>TRIM(CLEAN(Table1[[#This Row],[title]]))</f>
        <v>Ad Vitam</v>
      </c>
      <c r="E2104" s="1" t="s">
        <v>32</v>
      </c>
      <c r="F2104" s="1" t="s">
        <v>8407</v>
      </c>
      <c r="G2104" s="12">
        <v>2018</v>
      </c>
      <c r="H2104" s="4" t="str">
        <f ca="1">IF(Table1[[#This Row],[release_year]]&gt;YEAR(TODAY()) - 50,"Yes", "No")</f>
        <v>Yes</v>
      </c>
      <c r="I2104" s="1" t="s">
        <v>132</v>
      </c>
      <c r="J2104" s="1" t="str">
        <f>IF(Table1[[#This Row],[age_certification]] = "","Not Rated",Table1[[#This Row],[age_certification]])</f>
        <v>TV-MA</v>
      </c>
      <c r="K2104" s="18">
        <v>52</v>
      </c>
      <c r="L2104" s="9" t="s">
        <v>8408</v>
      </c>
      <c r="M2104" s="11">
        <v>6.4</v>
      </c>
      <c r="N2104" s="12">
        <v>1625</v>
      </c>
      <c r="O2104" t="str">
        <f>IF(Table1[[#This Row],[imdb_votes]]&gt;100000, "popular", "not popular")</f>
        <v>not popular</v>
      </c>
    </row>
    <row r="2105" spans="1:15" ht="15.75" customHeight="1" x14ac:dyDescent="0.3">
      <c r="A2105" s="1">
        <v>2103</v>
      </c>
      <c r="B2105" s="1" t="s">
        <v>8409</v>
      </c>
      <c r="C2105" s="1" t="s">
        <v>8410</v>
      </c>
      <c r="D2105" s="1" t="str">
        <f>TRIM(CLEAN(Table1[[#This Row],[title]]))</f>
        <v>The Angel</v>
      </c>
      <c r="E2105" s="1" t="s">
        <v>13</v>
      </c>
      <c r="F2105" s="1" t="s">
        <v>8411</v>
      </c>
      <c r="G2105" s="12">
        <v>2018</v>
      </c>
      <c r="H2105" s="4" t="str">
        <f ca="1">IF(Table1[[#This Row],[release_year]]&gt;YEAR(TODAY()) - 50,"Yes", "No")</f>
        <v>Yes</v>
      </c>
      <c r="I2105"/>
      <c r="J2105" t="str">
        <f>IF(Table1[[#This Row],[age_certification]] = "","Not Rated",Table1[[#This Row],[age_certification]])</f>
        <v>Not Rated</v>
      </c>
      <c r="K2105" s="18">
        <v>114</v>
      </c>
      <c r="L2105" s="9" t="s">
        <v>8412</v>
      </c>
      <c r="M2105" s="11">
        <v>6.6</v>
      </c>
      <c r="N2105" s="12">
        <v>14013</v>
      </c>
      <c r="O2105" t="str">
        <f>IF(Table1[[#This Row],[imdb_votes]]&gt;100000, "popular", "not popular")</f>
        <v>not popular</v>
      </c>
    </row>
    <row r="2106" spans="1:15" ht="15.75" customHeight="1" x14ac:dyDescent="0.3">
      <c r="A2106" s="1">
        <v>2104</v>
      </c>
      <c r="B2106" s="1" t="s">
        <v>8413</v>
      </c>
      <c r="C2106" s="1" t="s">
        <v>8414</v>
      </c>
      <c r="D2106" s="1" t="str">
        <f>TRIM(CLEAN(Table1[[#This Row],[title]]))</f>
        <v>Patriot Act with Hasan Minhaj</v>
      </c>
      <c r="E2106" s="1" t="s">
        <v>32</v>
      </c>
      <c r="F2106" s="1" t="s">
        <v>8415</v>
      </c>
      <c r="G2106" s="12">
        <v>2018</v>
      </c>
      <c r="H2106" s="4" t="str">
        <f ca="1">IF(Table1[[#This Row],[release_year]]&gt;YEAR(TODAY()) - 50,"Yes", "No")</f>
        <v>Yes</v>
      </c>
      <c r="I2106" s="1" t="s">
        <v>132</v>
      </c>
      <c r="J2106" s="1" t="str">
        <f>IF(Table1[[#This Row],[age_certification]] = "","Not Rated",Table1[[#This Row],[age_certification]])</f>
        <v>TV-MA</v>
      </c>
      <c r="K2106" s="18">
        <v>25</v>
      </c>
      <c r="L2106" s="9" t="s">
        <v>8416</v>
      </c>
      <c r="M2106" s="11">
        <v>8.1999999999999904</v>
      </c>
      <c r="N2106" s="12">
        <v>7222</v>
      </c>
      <c r="O2106" t="str">
        <f>IF(Table1[[#This Row],[imdb_votes]]&gt;100000, "popular", "not popular")</f>
        <v>not popular</v>
      </c>
    </row>
    <row r="2107" spans="1:15" ht="15.75" customHeight="1" x14ac:dyDescent="0.3">
      <c r="A2107" s="1">
        <v>2105</v>
      </c>
      <c r="B2107" s="1" t="s">
        <v>8417</v>
      </c>
      <c r="C2107" s="1" t="s">
        <v>8418</v>
      </c>
      <c r="D2107" s="1" t="str">
        <f>TRIM(CLEAN(Table1[[#This Row],[title]]))</f>
        <v>Benji</v>
      </c>
      <c r="E2107" s="1" t="s">
        <v>13</v>
      </c>
      <c r="F2107" s="1" t="s">
        <v>8419</v>
      </c>
      <c r="G2107" s="12">
        <v>2018</v>
      </c>
      <c r="H2107" s="4" t="str">
        <f ca="1">IF(Table1[[#This Row],[release_year]]&gt;YEAR(TODAY()) - 50,"Yes", "No")</f>
        <v>Yes</v>
      </c>
      <c r="I2107" s="1" t="s">
        <v>20</v>
      </c>
      <c r="J2107" s="1" t="str">
        <f>IF(Table1[[#This Row],[age_certification]] = "","Not Rated",Table1[[#This Row],[age_certification]])</f>
        <v>PG</v>
      </c>
      <c r="K2107" s="18">
        <v>87</v>
      </c>
      <c r="L2107" s="9" t="s">
        <v>8420</v>
      </c>
      <c r="M2107" s="11">
        <v>6.3</v>
      </c>
      <c r="N2107" s="12">
        <v>4544</v>
      </c>
      <c r="O2107" t="str">
        <f>IF(Table1[[#This Row],[imdb_votes]]&gt;100000, "popular", "not popular")</f>
        <v>not popular</v>
      </c>
    </row>
    <row r="2108" spans="1:15" ht="15.75" customHeight="1" x14ac:dyDescent="0.3">
      <c r="A2108" s="1">
        <v>2106</v>
      </c>
      <c r="B2108" s="1" t="s">
        <v>8421</v>
      </c>
      <c r="C2108" s="1" t="s">
        <v>8422</v>
      </c>
      <c r="D2108" s="1" t="str">
        <f>TRIM(CLEAN(Table1[[#This Row],[title]]))</f>
        <v>Signs</v>
      </c>
      <c r="E2108" s="1" t="s">
        <v>32</v>
      </c>
      <c r="F2108" s="1" t="s">
        <v>8423</v>
      </c>
      <c r="G2108" s="12">
        <v>2018</v>
      </c>
      <c r="H2108" s="4" t="str">
        <f ca="1">IF(Table1[[#This Row],[release_year]]&gt;YEAR(TODAY()) - 50,"Yes", "No")</f>
        <v>Yes</v>
      </c>
      <c r="I2108" s="1" t="s">
        <v>132</v>
      </c>
      <c r="J2108" s="1" t="str">
        <f>IF(Table1[[#This Row],[age_certification]] = "","Not Rated",Table1[[#This Row],[age_certification]])</f>
        <v>TV-MA</v>
      </c>
      <c r="K2108" s="18">
        <v>46</v>
      </c>
      <c r="L2108" s="9" t="s">
        <v>8424</v>
      </c>
      <c r="M2108" s="11">
        <v>6.4</v>
      </c>
      <c r="N2108" s="12">
        <v>1608</v>
      </c>
      <c r="O2108" t="str">
        <f>IF(Table1[[#This Row],[imdb_votes]]&gt;100000, "popular", "not popular")</f>
        <v>not popular</v>
      </c>
    </row>
    <row r="2109" spans="1:15" ht="15.75" customHeight="1" x14ac:dyDescent="0.3">
      <c r="A2109" s="1">
        <v>2107</v>
      </c>
      <c r="B2109" s="1" t="s">
        <v>8425</v>
      </c>
      <c r="C2109" s="1" t="s">
        <v>8426</v>
      </c>
      <c r="D2109" s="1" t="str">
        <f>TRIM(CLEAN(Table1[[#This Row],[title]]))</f>
        <v>White Fang</v>
      </c>
      <c r="E2109" s="1" t="s">
        <v>13</v>
      </c>
      <c r="F2109" s="1" t="s">
        <v>8427</v>
      </c>
      <c r="G2109" s="12">
        <v>2018</v>
      </c>
      <c r="H2109" s="4" t="str">
        <f ca="1">IF(Table1[[#This Row],[release_year]]&gt;YEAR(TODAY()) - 50,"Yes", "No")</f>
        <v>Yes</v>
      </c>
      <c r="I2109" s="1" t="s">
        <v>20</v>
      </c>
      <c r="J2109" s="1" t="str">
        <f>IF(Table1[[#This Row],[age_certification]] = "","Not Rated",Table1[[#This Row],[age_certification]])</f>
        <v>PG</v>
      </c>
      <c r="K2109" s="18">
        <v>87</v>
      </c>
      <c r="L2109" s="9" t="s">
        <v>8428</v>
      </c>
      <c r="M2109" s="11">
        <v>6.9</v>
      </c>
      <c r="N2109" s="12">
        <v>3634</v>
      </c>
      <c r="O2109" t="str">
        <f>IF(Table1[[#This Row],[imdb_votes]]&gt;100000, "popular", "not popular")</f>
        <v>not popular</v>
      </c>
    </row>
    <row r="2110" spans="1:15" ht="15.75" customHeight="1" x14ac:dyDescent="0.3">
      <c r="A2110" s="1">
        <v>2108</v>
      </c>
      <c r="B2110" s="1" t="s">
        <v>8429</v>
      </c>
      <c r="C2110" s="1" t="s">
        <v>8430</v>
      </c>
      <c r="D2110" s="1" t="str">
        <f>TRIM(CLEAN(Table1[[#This Row],[title]]))</f>
        <v>B: The Beginning</v>
      </c>
      <c r="E2110" s="1" t="s">
        <v>32</v>
      </c>
      <c r="F2110" s="1" t="s">
        <v>8431</v>
      </c>
      <c r="G2110" s="12">
        <v>2018</v>
      </c>
      <c r="H2110" s="4" t="str">
        <f ca="1">IF(Table1[[#This Row],[release_year]]&gt;YEAR(TODAY()) - 50,"Yes", "No")</f>
        <v>Yes</v>
      </c>
      <c r="I2110" s="1" t="s">
        <v>132</v>
      </c>
      <c r="J2110" s="1" t="str">
        <f>IF(Table1[[#This Row],[age_certification]] = "","Not Rated",Table1[[#This Row],[age_certification]])</f>
        <v>TV-MA</v>
      </c>
      <c r="K2110" s="18">
        <v>25</v>
      </c>
      <c r="L2110" s="9" t="s">
        <v>8432</v>
      </c>
      <c r="M2110" s="11">
        <v>7.1</v>
      </c>
      <c r="N2110" s="12">
        <v>4803</v>
      </c>
      <c r="O2110" t="str">
        <f>IF(Table1[[#This Row],[imdb_votes]]&gt;100000, "popular", "not popular")</f>
        <v>not popular</v>
      </c>
    </row>
    <row r="2111" spans="1:15" ht="15.75" customHeight="1" x14ac:dyDescent="0.3">
      <c r="A2111" s="1">
        <v>2109</v>
      </c>
      <c r="B2111" s="1" t="s">
        <v>8433</v>
      </c>
      <c r="C2111" s="1" t="s">
        <v>8434</v>
      </c>
      <c r="D2111" s="1" t="str">
        <f>TRIM(CLEAN(Table1[[#This Row],[title]]))</f>
        <v>Sugar Rush</v>
      </c>
      <c r="E2111" s="1" t="s">
        <v>32</v>
      </c>
      <c r="F2111" s="1" t="s">
        <v>8435</v>
      </c>
      <c r="G2111" s="12">
        <v>2018</v>
      </c>
      <c r="H2111" s="4" t="str">
        <f ca="1">IF(Table1[[#This Row],[release_year]]&gt;YEAR(TODAY()) - 50,"Yes", "No")</f>
        <v>Yes</v>
      </c>
      <c r="I2111" s="1" t="s">
        <v>193</v>
      </c>
      <c r="J2111" s="1" t="str">
        <f>IF(Table1[[#This Row],[age_certification]] = "","Not Rated",Table1[[#This Row],[age_certification]])</f>
        <v>TV-PG</v>
      </c>
      <c r="K2111" s="18">
        <v>51</v>
      </c>
      <c r="L2111" s="9" t="s">
        <v>8436</v>
      </c>
      <c r="M2111" s="11">
        <v>7</v>
      </c>
      <c r="N2111" s="12">
        <v>1508</v>
      </c>
      <c r="O2111" t="str">
        <f>IF(Table1[[#This Row],[imdb_votes]]&gt;100000, "popular", "not popular")</f>
        <v>not popular</v>
      </c>
    </row>
    <row r="2112" spans="1:15" ht="15.75" customHeight="1" x14ac:dyDescent="0.3">
      <c r="A2112" s="1">
        <v>2110</v>
      </c>
      <c r="B2112" s="1" t="s">
        <v>8437</v>
      </c>
      <c r="C2112" s="1" t="s">
        <v>8438</v>
      </c>
      <c r="D2112" s="1" t="str">
        <f>TRIM(CLEAN(Table1[[#This Row],[title]]))</f>
        <v>The Resistance Banker</v>
      </c>
      <c r="E2112" s="1" t="s">
        <v>13</v>
      </c>
      <c r="F2112" s="1" t="s">
        <v>8439</v>
      </c>
      <c r="G2112" s="12">
        <v>2018</v>
      </c>
      <c r="H2112" s="4" t="str">
        <f ca="1">IF(Table1[[#This Row],[release_year]]&gt;YEAR(TODAY()) - 50,"Yes", "No")</f>
        <v>Yes</v>
      </c>
      <c r="I2112" s="1" t="s">
        <v>15</v>
      </c>
      <c r="J2112" s="1" t="str">
        <f>IF(Table1[[#This Row],[age_certification]] = "","Not Rated",Table1[[#This Row],[age_certification]])</f>
        <v>R</v>
      </c>
      <c r="K2112" s="18">
        <v>124</v>
      </c>
      <c r="L2112" s="9" t="s">
        <v>8440</v>
      </c>
      <c r="M2112" s="11">
        <v>6.9</v>
      </c>
      <c r="N2112" s="12">
        <v>9273</v>
      </c>
      <c r="O2112" t="str">
        <f>IF(Table1[[#This Row],[imdb_votes]]&gt;100000, "popular", "not popular")</f>
        <v>not popular</v>
      </c>
    </row>
    <row r="2113" spans="1:15" ht="15.75" customHeight="1" x14ac:dyDescent="0.3">
      <c r="A2113" s="1">
        <v>2111</v>
      </c>
      <c r="B2113" s="1" t="s">
        <v>8441</v>
      </c>
      <c r="C2113" s="1" t="s">
        <v>8442</v>
      </c>
      <c r="D2113" s="1" t="str">
        <f>TRIM(CLEAN(Table1[[#This Row],[title]]))</f>
        <v>El Chapo</v>
      </c>
      <c r="E2113" s="1" t="s">
        <v>32</v>
      </c>
      <c r="F2113" s="1" t="s">
        <v>8443</v>
      </c>
      <c r="G2113" s="12">
        <v>2017</v>
      </c>
      <c r="H2113" s="4" t="str">
        <f ca="1">IF(Table1[[#This Row],[release_year]]&gt;YEAR(TODAY()) - 50,"Yes", "No")</f>
        <v>Yes</v>
      </c>
      <c r="I2113" s="1" t="s">
        <v>132</v>
      </c>
      <c r="J2113" s="1" t="str">
        <f>IF(Table1[[#This Row],[age_certification]] = "","Not Rated",Table1[[#This Row],[age_certification]])</f>
        <v>TV-MA</v>
      </c>
      <c r="K2113" s="18">
        <v>44</v>
      </c>
      <c r="L2113" s="9" t="s">
        <v>8444</v>
      </c>
      <c r="M2113" s="11">
        <v>7.8</v>
      </c>
      <c r="N2113" s="12">
        <v>17992</v>
      </c>
      <c r="O2113" t="str">
        <f>IF(Table1[[#This Row],[imdb_votes]]&gt;100000, "popular", "not popular")</f>
        <v>not popular</v>
      </c>
    </row>
    <row r="2114" spans="1:15" ht="15.75" customHeight="1" x14ac:dyDescent="0.3">
      <c r="A2114" s="1">
        <v>2112</v>
      </c>
      <c r="B2114" s="1" t="s">
        <v>8445</v>
      </c>
      <c r="C2114" s="1" t="s">
        <v>8446</v>
      </c>
      <c r="D2114" s="1" t="str">
        <f>TRIM(CLEAN(Table1[[#This Row],[title]]))</f>
        <v>Sacred Games</v>
      </c>
      <c r="E2114" s="1" t="s">
        <v>32</v>
      </c>
      <c r="F2114" s="1" t="s">
        <v>8447</v>
      </c>
      <c r="G2114" s="12">
        <v>2018</v>
      </c>
      <c r="H2114" s="4" t="str">
        <f ca="1">IF(Table1[[#This Row],[release_year]]&gt;YEAR(TODAY()) - 50,"Yes", "No")</f>
        <v>Yes</v>
      </c>
      <c r="I2114" s="1" t="s">
        <v>132</v>
      </c>
      <c r="J2114" s="1" t="str">
        <f>IF(Table1[[#This Row],[age_certification]] = "","Not Rated",Table1[[#This Row],[age_certification]])</f>
        <v>TV-MA</v>
      </c>
      <c r="K2114" s="18">
        <v>50</v>
      </c>
      <c r="L2114" s="9" t="s">
        <v>8448</v>
      </c>
      <c r="M2114" s="11">
        <v>8.6</v>
      </c>
      <c r="N2114" s="12">
        <v>85088</v>
      </c>
      <c r="O2114" t="str">
        <f>IF(Table1[[#This Row],[imdb_votes]]&gt;100000, "popular", "not popular")</f>
        <v>not popular</v>
      </c>
    </row>
    <row r="2115" spans="1:15" ht="15.75" customHeight="1" x14ac:dyDescent="0.3">
      <c r="A2115" s="1">
        <v>2113</v>
      </c>
      <c r="B2115" s="1" t="s">
        <v>8449</v>
      </c>
      <c r="C2115" s="1" t="s">
        <v>8450</v>
      </c>
      <c r="D2115" s="1" t="str">
        <f>TRIM(CLEAN(Table1[[#This Row],[title]]))</f>
        <v>The Worst Witch</v>
      </c>
      <c r="E2115" s="1" t="s">
        <v>32</v>
      </c>
      <c r="F2115" s="1" t="s">
        <v>8451</v>
      </c>
      <c r="G2115" s="12">
        <v>2017</v>
      </c>
      <c r="H2115" s="4" t="str">
        <f ca="1">IF(Table1[[#This Row],[release_year]]&gt;YEAR(TODAY()) - 50,"Yes", "No")</f>
        <v>Yes</v>
      </c>
      <c r="I2115" s="1" t="s">
        <v>423</v>
      </c>
      <c r="J2115" s="1" t="str">
        <f>IF(Table1[[#This Row],[age_certification]] = "","Not Rated",Table1[[#This Row],[age_certification]])</f>
        <v>TV-Y7</v>
      </c>
      <c r="K2115" s="18">
        <v>27</v>
      </c>
      <c r="L2115" s="9" t="s">
        <v>8452</v>
      </c>
      <c r="M2115" s="11">
        <v>7.2</v>
      </c>
      <c r="N2115" s="12">
        <v>2375</v>
      </c>
      <c r="O2115" t="str">
        <f>IF(Table1[[#This Row],[imdb_votes]]&gt;100000, "popular", "not popular")</f>
        <v>not popular</v>
      </c>
    </row>
    <row r="2116" spans="1:15" ht="15.75" customHeight="1" x14ac:dyDescent="0.3">
      <c r="A2116" s="1">
        <v>2114</v>
      </c>
      <c r="B2116" s="1" t="s">
        <v>8453</v>
      </c>
      <c r="C2116" s="1" t="s">
        <v>8454</v>
      </c>
      <c r="D2116" s="1" t="str">
        <f>TRIM(CLEAN(Table1[[#This Row],[title]]))</f>
        <v>The Confession Tapes</v>
      </c>
      <c r="E2116" s="1" t="s">
        <v>32</v>
      </c>
      <c r="F2116" s="1" t="s">
        <v>8455</v>
      </c>
      <c r="G2116" s="12">
        <v>2017</v>
      </c>
      <c r="H2116" s="4" t="str">
        <f ca="1">IF(Table1[[#This Row],[release_year]]&gt;YEAR(TODAY()) - 50,"Yes", "No")</f>
        <v>Yes</v>
      </c>
      <c r="I2116" s="1" t="s">
        <v>132</v>
      </c>
      <c r="J2116" s="1" t="str">
        <f>IF(Table1[[#This Row],[age_certification]] = "","Not Rated",Table1[[#This Row],[age_certification]])</f>
        <v>TV-MA</v>
      </c>
      <c r="K2116" s="18">
        <v>43</v>
      </c>
      <c r="L2116" s="9" t="s">
        <v>8456</v>
      </c>
      <c r="M2116" s="11">
        <v>7.5</v>
      </c>
      <c r="N2116" s="12">
        <v>5340</v>
      </c>
      <c r="O2116" t="str">
        <f>IF(Table1[[#This Row],[imdb_votes]]&gt;100000, "popular", "not popular")</f>
        <v>not popular</v>
      </c>
    </row>
    <row r="2117" spans="1:15" ht="15.75" customHeight="1" x14ac:dyDescent="0.3">
      <c r="A2117" s="1">
        <v>2115</v>
      </c>
      <c r="B2117" s="1" t="s">
        <v>8457</v>
      </c>
      <c r="C2117" s="1" t="s">
        <v>8458</v>
      </c>
      <c r="D2117" s="1" t="str">
        <f>TRIM(CLEAN(Table1[[#This Row],[title]]))</f>
        <v>Thieves of the Wood</v>
      </c>
      <c r="E2117" s="1" t="s">
        <v>32</v>
      </c>
      <c r="F2117" s="1" t="s">
        <v>8459</v>
      </c>
      <c r="G2117" s="12">
        <v>2018</v>
      </c>
      <c r="H2117" s="4" t="str">
        <f ca="1">IF(Table1[[#This Row],[release_year]]&gt;YEAR(TODAY()) - 50,"Yes", "No")</f>
        <v>Yes</v>
      </c>
      <c r="I2117" s="1" t="s">
        <v>132</v>
      </c>
      <c r="J2117" s="1" t="str">
        <f>IF(Table1[[#This Row],[age_certification]] = "","Not Rated",Table1[[#This Row],[age_certification]])</f>
        <v>TV-MA</v>
      </c>
      <c r="K2117" s="18">
        <v>47</v>
      </c>
      <c r="L2117" s="9" t="s">
        <v>8460</v>
      </c>
      <c r="M2117" s="11">
        <v>6.8</v>
      </c>
      <c r="N2117" s="12">
        <v>2533</v>
      </c>
      <c r="O2117" t="str">
        <f>IF(Table1[[#This Row],[imdb_votes]]&gt;100000, "popular", "not popular")</f>
        <v>not popular</v>
      </c>
    </row>
    <row r="2118" spans="1:15" ht="15.75" customHeight="1" x14ac:dyDescent="0.3">
      <c r="A2118" s="1">
        <v>2116</v>
      </c>
      <c r="B2118" s="1" t="s">
        <v>8461</v>
      </c>
      <c r="C2118" s="1" t="s">
        <v>8462</v>
      </c>
      <c r="D2118" s="1" t="str">
        <f>TRIM(CLEAN(Table1[[#This Row],[title]]))</f>
        <v>The Land of Steady Habits</v>
      </c>
      <c r="E2118" s="1" t="s">
        <v>13</v>
      </c>
      <c r="F2118" s="1" t="s">
        <v>8463</v>
      </c>
      <c r="G2118" s="12">
        <v>2018</v>
      </c>
      <c r="H2118" s="4" t="str">
        <f ca="1">IF(Table1[[#This Row],[release_year]]&gt;YEAR(TODAY()) - 50,"Yes", "No")</f>
        <v>Yes</v>
      </c>
      <c r="I2118"/>
      <c r="J2118" t="str">
        <f>IF(Table1[[#This Row],[age_certification]] = "","Not Rated",Table1[[#This Row],[age_certification]])</f>
        <v>Not Rated</v>
      </c>
      <c r="K2118" s="18">
        <v>98</v>
      </c>
      <c r="L2118" s="9" t="s">
        <v>8464</v>
      </c>
      <c r="M2118" s="11">
        <v>6.2</v>
      </c>
      <c r="N2118" s="12">
        <v>7566</v>
      </c>
      <c r="O2118" t="str">
        <f>IF(Table1[[#This Row],[imdb_votes]]&gt;100000, "popular", "not popular")</f>
        <v>not popular</v>
      </c>
    </row>
    <row r="2119" spans="1:15" ht="15.75" customHeight="1" x14ac:dyDescent="0.3">
      <c r="A2119" s="1">
        <v>2117</v>
      </c>
      <c r="B2119" s="1" t="s">
        <v>8465</v>
      </c>
      <c r="C2119" s="1" t="s">
        <v>8466</v>
      </c>
      <c r="D2119" s="1" t="str">
        <f>TRIM(CLEAN(Table1[[#This Row],[title]]))</f>
        <v>Girl from Nowhere</v>
      </c>
      <c r="E2119" s="1" t="s">
        <v>32</v>
      </c>
      <c r="F2119" s="1" t="s">
        <v>8467</v>
      </c>
      <c r="G2119" s="12">
        <v>2018</v>
      </c>
      <c r="H2119" s="4" t="str">
        <f ca="1">IF(Table1[[#This Row],[release_year]]&gt;YEAR(TODAY()) - 50,"Yes", "No")</f>
        <v>Yes</v>
      </c>
      <c r="I2119" s="1" t="s">
        <v>132</v>
      </c>
      <c r="J2119" s="1" t="str">
        <f>IF(Table1[[#This Row],[age_certification]] = "","Not Rated",Table1[[#This Row],[age_certification]])</f>
        <v>TV-MA</v>
      </c>
      <c r="K2119" s="18">
        <v>44</v>
      </c>
      <c r="L2119" s="9" t="s">
        <v>8468</v>
      </c>
      <c r="M2119" s="11">
        <v>7.6</v>
      </c>
      <c r="N2119" s="12">
        <v>3979</v>
      </c>
      <c r="O2119" t="str">
        <f>IF(Table1[[#This Row],[imdb_votes]]&gt;100000, "popular", "not popular")</f>
        <v>not popular</v>
      </c>
    </row>
    <row r="2120" spans="1:15" ht="15.75" customHeight="1" x14ac:dyDescent="0.3">
      <c r="A2120" s="1">
        <v>2118</v>
      </c>
      <c r="B2120" s="1" t="s">
        <v>8469</v>
      </c>
      <c r="C2120" s="1" t="s">
        <v>8470</v>
      </c>
      <c r="D2120" s="1" t="str">
        <f>TRIM(CLEAN(Table1[[#This Row],[title]]))</f>
        <v>Afflicted</v>
      </c>
      <c r="E2120" s="1" t="s">
        <v>32</v>
      </c>
      <c r="F2120" s="1" t="s">
        <v>8471</v>
      </c>
      <c r="G2120" s="12">
        <v>2018</v>
      </c>
      <c r="H2120" s="4" t="str">
        <f ca="1">IF(Table1[[#This Row],[release_year]]&gt;YEAR(TODAY()) - 50,"Yes", "No")</f>
        <v>Yes</v>
      </c>
      <c r="I2120" s="1" t="s">
        <v>132</v>
      </c>
      <c r="J2120" s="1" t="str">
        <f>IF(Table1[[#This Row],[age_certification]] = "","Not Rated",Table1[[#This Row],[age_certification]])</f>
        <v>TV-MA</v>
      </c>
      <c r="K2120" s="18">
        <v>42</v>
      </c>
      <c r="L2120" s="9" t="s">
        <v>8472</v>
      </c>
      <c r="M2120" s="11">
        <v>5.0999999999999996</v>
      </c>
      <c r="N2120" s="12">
        <v>1119</v>
      </c>
      <c r="O2120" t="str">
        <f>IF(Table1[[#This Row],[imdb_votes]]&gt;100000, "popular", "not popular")</f>
        <v>not popular</v>
      </c>
    </row>
    <row r="2121" spans="1:15" ht="15.75" customHeight="1" x14ac:dyDescent="0.3">
      <c r="A2121" s="1">
        <v>2119</v>
      </c>
      <c r="B2121" s="1" t="s">
        <v>8473</v>
      </c>
      <c r="C2121" s="1" t="s">
        <v>8474</v>
      </c>
      <c r="D2121" s="1" t="str">
        <f>TRIM(CLEAN(Table1[[#This Row],[title]]))</f>
        <v>Dope</v>
      </c>
      <c r="E2121" s="1" t="s">
        <v>32</v>
      </c>
      <c r="F2121" s="1" t="s">
        <v>8475</v>
      </c>
      <c r="G2121" s="12">
        <v>2017</v>
      </c>
      <c r="H2121" s="4" t="str">
        <f ca="1">IF(Table1[[#This Row],[release_year]]&gt;YEAR(TODAY()) - 50,"Yes", "No")</f>
        <v>Yes</v>
      </c>
      <c r="I2121" s="1" t="s">
        <v>132</v>
      </c>
      <c r="J2121" s="1" t="str">
        <f>IF(Table1[[#This Row],[age_certification]] = "","Not Rated",Table1[[#This Row],[age_certification]])</f>
        <v>TV-MA</v>
      </c>
      <c r="K2121" s="18">
        <v>48</v>
      </c>
      <c r="L2121" s="9" t="s">
        <v>8476</v>
      </c>
      <c r="M2121" s="11">
        <v>7.3</v>
      </c>
      <c r="N2121" s="12">
        <v>1643</v>
      </c>
      <c r="O2121" t="str">
        <f>IF(Table1[[#This Row],[imdb_votes]]&gt;100000, "popular", "not popular")</f>
        <v>not popular</v>
      </c>
    </row>
    <row r="2122" spans="1:15" ht="15.75" customHeight="1" x14ac:dyDescent="0.3">
      <c r="A2122" s="1">
        <v>2120</v>
      </c>
      <c r="B2122" s="1" t="s">
        <v>8477</v>
      </c>
      <c r="C2122" s="1" t="s">
        <v>8478</v>
      </c>
      <c r="D2122" s="1" t="str">
        <f>TRIM(CLEAN(Table1[[#This Row],[title]]))</f>
        <v>Paradise PD</v>
      </c>
      <c r="E2122" s="1" t="s">
        <v>32</v>
      </c>
      <c r="F2122" s="1" t="s">
        <v>8479</v>
      </c>
      <c r="G2122" s="12">
        <v>2018</v>
      </c>
      <c r="H2122" s="4" t="str">
        <f ca="1">IF(Table1[[#This Row],[release_year]]&gt;YEAR(TODAY()) - 50,"Yes", "No")</f>
        <v>Yes</v>
      </c>
      <c r="I2122" s="1" t="s">
        <v>132</v>
      </c>
      <c r="J2122" s="1" t="str">
        <f>IF(Table1[[#This Row],[age_certification]] = "","Not Rated",Table1[[#This Row],[age_certification]])</f>
        <v>TV-MA</v>
      </c>
      <c r="K2122" s="18">
        <v>27</v>
      </c>
      <c r="L2122" s="9" t="s">
        <v>8480</v>
      </c>
      <c r="M2122" s="11">
        <v>6.8</v>
      </c>
      <c r="N2122" s="12">
        <v>17779</v>
      </c>
      <c r="O2122" t="str">
        <f>IF(Table1[[#This Row],[imdb_votes]]&gt;100000, "popular", "not popular")</f>
        <v>not popular</v>
      </c>
    </row>
    <row r="2123" spans="1:15" ht="15.75" customHeight="1" x14ac:dyDescent="0.3">
      <c r="A2123" s="1">
        <v>2121</v>
      </c>
      <c r="B2123" s="1" t="s">
        <v>8481</v>
      </c>
      <c r="C2123" s="1" t="s">
        <v>8482</v>
      </c>
      <c r="D2123" s="1" t="str">
        <f>TRIM(CLEAN(Table1[[#This Row],[title]]))</f>
        <v>Thus Spoke Kishibe Rohan</v>
      </c>
      <c r="E2123" s="1" t="s">
        <v>32</v>
      </c>
      <c r="F2123" s="1" t="s">
        <v>8483</v>
      </c>
      <c r="G2123" s="12">
        <v>2017</v>
      </c>
      <c r="H2123" s="4" t="str">
        <f ca="1">IF(Table1[[#This Row],[release_year]]&gt;YEAR(TODAY()) - 50,"Yes", "No")</f>
        <v>Yes</v>
      </c>
      <c r="I2123" s="1" t="s">
        <v>132</v>
      </c>
      <c r="J2123" s="1" t="str">
        <f>IF(Table1[[#This Row],[age_certification]] = "","Not Rated",Table1[[#This Row],[age_certification]])</f>
        <v>TV-MA</v>
      </c>
      <c r="K2123" s="18">
        <v>24</v>
      </c>
      <c r="L2123" s="9" t="s">
        <v>8484</v>
      </c>
      <c r="M2123" s="11">
        <v>7.6</v>
      </c>
      <c r="N2123" s="12">
        <v>1131</v>
      </c>
      <c r="O2123" t="str">
        <f>IF(Table1[[#This Row],[imdb_votes]]&gt;100000, "popular", "not popular")</f>
        <v>not popular</v>
      </c>
    </row>
    <row r="2124" spans="1:15" ht="15.75" customHeight="1" x14ac:dyDescent="0.3">
      <c r="A2124" s="1">
        <v>2122</v>
      </c>
      <c r="B2124" s="1" t="s">
        <v>8485</v>
      </c>
      <c r="C2124" s="1" t="s">
        <v>8486</v>
      </c>
      <c r="D2124" s="1" t="str">
        <f>TRIM(CLEAN(Table1[[#This Row],[title]]))</f>
        <v>Steve Martin and Martin Short: An Evening You Will Forget for the Rest of Your Life</v>
      </c>
      <c r="E2124" s="1" t="s">
        <v>13</v>
      </c>
      <c r="F2124" s="1" t="s">
        <v>8487</v>
      </c>
      <c r="G2124" s="12">
        <v>2018</v>
      </c>
      <c r="H2124" s="4" t="str">
        <f ca="1">IF(Table1[[#This Row],[release_year]]&gt;YEAR(TODAY()) - 50,"Yes", "No")</f>
        <v>Yes</v>
      </c>
      <c r="I2124"/>
      <c r="J2124" t="str">
        <f>IF(Table1[[#This Row],[age_certification]] = "","Not Rated",Table1[[#This Row],[age_certification]])</f>
        <v>Not Rated</v>
      </c>
      <c r="K2124" s="18">
        <v>74</v>
      </c>
      <c r="L2124" s="9" t="s">
        <v>8488</v>
      </c>
      <c r="M2124" s="11">
        <v>7.1</v>
      </c>
      <c r="N2124" s="12">
        <v>2556</v>
      </c>
      <c r="O2124" t="str">
        <f>IF(Table1[[#This Row],[imdb_votes]]&gt;100000, "popular", "not popular")</f>
        <v>not popular</v>
      </c>
    </row>
    <row r="2125" spans="1:15" ht="15.75" customHeight="1" x14ac:dyDescent="0.3">
      <c r="A2125" s="1">
        <v>2123</v>
      </c>
      <c r="B2125" s="1" t="s">
        <v>8489</v>
      </c>
      <c r="C2125" s="1" t="s">
        <v>8490</v>
      </c>
      <c r="D2125" s="1" t="str">
        <f>TRIM(CLEAN(Table1[[#This Row],[title]]))</f>
        <v>Welcome to Waikiki</v>
      </c>
      <c r="E2125" s="1" t="s">
        <v>32</v>
      </c>
      <c r="F2125" s="2" t="s">
        <v>8491</v>
      </c>
      <c r="G2125" s="12">
        <v>2018</v>
      </c>
      <c r="H2125" s="4" t="str">
        <f ca="1">IF(Table1[[#This Row],[release_year]]&gt;YEAR(TODAY()) - 50,"Yes", "No")</f>
        <v>Yes</v>
      </c>
      <c r="I2125" s="1" t="s">
        <v>132</v>
      </c>
      <c r="J2125" s="1" t="str">
        <f>IF(Table1[[#This Row],[age_certification]] = "","Not Rated",Table1[[#This Row],[age_certification]])</f>
        <v>TV-MA</v>
      </c>
      <c r="K2125" s="18">
        <v>64</v>
      </c>
      <c r="L2125" s="9" t="s">
        <v>8492</v>
      </c>
      <c r="M2125" s="11">
        <v>8.3000000000000007</v>
      </c>
      <c r="N2125" s="12">
        <v>2038</v>
      </c>
      <c r="O2125" t="str">
        <f>IF(Table1[[#This Row],[imdb_votes]]&gt;100000, "popular", "not popular")</f>
        <v>not popular</v>
      </c>
    </row>
    <row r="2126" spans="1:15" ht="15.75" customHeight="1" x14ac:dyDescent="0.3">
      <c r="A2126" s="1">
        <v>2124</v>
      </c>
      <c r="B2126" s="1" t="s">
        <v>8493</v>
      </c>
      <c r="C2126" s="1" t="s">
        <v>8494</v>
      </c>
      <c r="D2126" s="1" t="str">
        <f>TRIM(CLEAN(Table1[[#This Row],[title]]))</f>
        <v>The Inmate</v>
      </c>
      <c r="E2126" s="1" t="s">
        <v>32</v>
      </c>
      <c r="F2126" s="1" t="s">
        <v>8495</v>
      </c>
      <c r="G2126" s="12">
        <v>2018</v>
      </c>
      <c r="H2126" s="4" t="str">
        <f ca="1">IF(Table1[[#This Row],[release_year]]&gt;YEAR(TODAY()) - 50,"Yes", "No")</f>
        <v>Yes</v>
      </c>
      <c r="I2126" s="1" t="s">
        <v>132</v>
      </c>
      <c r="J2126" s="1" t="str">
        <f>IF(Table1[[#This Row],[age_certification]] = "","Not Rated",Table1[[#This Row],[age_certification]])</f>
        <v>TV-MA</v>
      </c>
      <c r="K2126" s="18">
        <v>53</v>
      </c>
      <c r="L2126" s="9" t="s">
        <v>8496</v>
      </c>
      <c r="M2126" s="11">
        <v>6.9</v>
      </c>
      <c r="N2126" s="12">
        <v>2641</v>
      </c>
      <c r="O2126" t="str">
        <f>IF(Table1[[#This Row],[imdb_votes]]&gt;100000, "popular", "not popular")</f>
        <v>not popular</v>
      </c>
    </row>
    <row r="2127" spans="1:15" ht="15.75" customHeight="1" x14ac:dyDescent="0.3">
      <c r="A2127" s="1">
        <v>2125</v>
      </c>
      <c r="B2127" s="1" t="s">
        <v>8497</v>
      </c>
      <c r="C2127" s="1" t="s">
        <v>8498</v>
      </c>
      <c r="D2127" s="1" t="str">
        <f>TRIM(CLEAN(Table1[[#This Row],[title]]))</f>
        <v>The Innocents</v>
      </c>
      <c r="E2127" s="1" t="s">
        <v>32</v>
      </c>
      <c r="F2127" s="1" t="s">
        <v>8499</v>
      </c>
      <c r="G2127" s="12">
        <v>2018</v>
      </c>
      <c r="H2127" s="4" t="str">
        <f ca="1">IF(Table1[[#This Row],[release_year]]&gt;YEAR(TODAY()) - 50,"Yes", "No")</f>
        <v>Yes</v>
      </c>
      <c r="I2127" s="1" t="s">
        <v>132</v>
      </c>
      <c r="J2127" s="1" t="str">
        <f>IF(Table1[[#This Row],[age_certification]] = "","Not Rated",Table1[[#This Row],[age_certification]])</f>
        <v>TV-MA</v>
      </c>
      <c r="K2127" s="18">
        <v>46</v>
      </c>
      <c r="L2127" s="9" t="s">
        <v>8500</v>
      </c>
      <c r="M2127" s="11">
        <v>6.2</v>
      </c>
      <c r="N2127" s="12">
        <v>5784</v>
      </c>
      <c r="O2127" t="str">
        <f>IF(Table1[[#This Row],[imdb_votes]]&gt;100000, "popular", "not popular")</f>
        <v>not popular</v>
      </c>
    </row>
    <row r="2128" spans="1:15" ht="15.75" customHeight="1" x14ac:dyDescent="0.3">
      <c r="A2128" s="1">
        <v>2126</v>
      </c>
      <c r="B2128" s="1" t="s">
        <v>8501</v>
      </c>
      <c r="C2128" s="1" t="s">
        <v>8502</v>
      </c>
      <c r="D2128" s="1" t="str">
        <f>TRIM(CLEAN(Table1[[#This Row],[title]]))</f>
        <v>Clinical</v>
      </c>
      <c r="E2128" s="1" t="s">
        <v>13</v>
      </c>
      <c r="F2128" s="1" t="s">
        <v>8503</v>
      </c>
      <c r="G2128" s="12">
        <v>2017</v>
      </c>
      <c r="H2128" s="4" t="str">
        <f ca="1">IF(Table1[[#This Row],[release_year]]&gt;YEAR(TODAY()) - 50,"Yes", "No")</f>
        <v>Yes</v>
      </c>
      <c r="I2128"/>
      <c r="J2128" t="str">
        <f>IF(Table1[[#This Row],[age_certification]] = "","Not Rated",Table1[[#This Row],[age_certification]])</f>
        <v>Not Rated</v>
      </c>
      <c r="K2128" s="18">
        <v>104</v>
      </c>
      <c r="L2128" s="9" t="s">
        <v>8504</v>
      </c>
      <c r="M2128" s="11">
        <v>5.0999999999999996</v>
      </c>
      <c r="N2128" s="12">
        <v>7904</v>
      </c>
      <c r="O2128" t="str">
        <f>IF(Table1[[#This Row],[imdb_votes]]&gt;100000, "popular", "not popular")</f>
        <v>not popular</v>
      </c>
    </row>
    <row r="2129" spans="1:15" ht="15.75" customHeight="1" x14ac:dyDescent="0.3">
      <c r="A2129" s="1">
        <v>2127</v>
      </c>
      <c r="B2129" s="1" t="s">
        <v>8505</v>
      </c>
      <c r="C2129" s="1" t="s">
        <v>8506</v>
      </c>
      <c r="D2129" s="1" t="str">
        <f>TRIM(CLEAN(Table1[[#This Row],[title]]))</f>
        <v>Charit√É¬©</v>
      </c>
      <c r="E2129" s="1" t="s">
        <v>32</v>
      </c>
      <c r="F2129" s="1" t="s">
        <v>8507</v>
      </c>
      <c r="G2129" s="12">
        <v>2017</v>
      </c>
      <c r="H2129" s="4" t="str">
        <f ca="1">IF(Table1[[#This Row],[release_year]]&gt;YEAR(TODAY()) - 50,"Yes", "No")</f>
        <v>Yes</v>
      </c>
      <c r="I2129" s="1" t="s">
        <v>132</v>
      </c>
      <c r="J2129" s="1" t="str">
        <f>IF(Table1[[#This Row],[age_certification]] = "","Not Rated",Table1[[#This Row],[age_certification]])</f>
        <v>TV-MA</v>
      </c>
      <c r="K2129" s="18">
        <v>49</v>
      </c>
      <c r="L2129" s="9" t="s">
        <v>8508</v>
      </c>
      <c r="M2129" s="11">
        <v>7.8</v>
      </c>
      <c r="N2129" s="12">
        <v>3274</v>
      </c>
      <c r="O2129" t="str">
        <f>IF(Table1[[#This Row],[imdb_votes]]&gt;100000, "popular", "not popular")</f>
        <v>not popular</v>
      </c>
    </row>
    <row r="2130" spans="1:15" ht="15.75" customHeight="1" x14ac:dyDescent="0.3">
      <c r="A2130" s="1">
        <v>2128</v>
      </c>
      <c r="B2130" s="1" t="s">
        <v>8509</v>
      </c>
      <c r="C2130" s="1" t="s">
        <v>8510</v>
      </c>
      <c r="D2130" s="1" t="str">
        <f>TRIM(CLEAN(Table1[[#This Row],[title]]))</f>
        <v>The Battleship Island</v>
      </c>
      <c r="E2130" s="1" t="s">
        <v>13</v>
      </c>
      <c r="F2130" s="1" t="s">
        <v>8511</v>
      </c>
      <c r="G2130" s="12">
        <v>2017</v>
      </c>
      <c r="H2130" s="4" t="str">
        <f ca="1">IF(Table1[[#This Row],[release_year]]&gt;YEAR(TODAY()) - 50,"Yes", "No")</f>
        <v>Yes</v>
      </c>
      <c r="I2130" s="1" t="s">
        <v>56</v>
      </c>
      <c r="J2130" s="1" t="str">
        <f>IF(Table1[[#This Row],[age_certification]] = "","Not Rated",Table1[[#This Row],[age_certification]])</f>
        <v>PG-13</v>
      </c>
      <c r="K2130" s="18">
        <v>132</v>
      </c>
      <c r="L2130" s="9" t="s">
        <v>8512</v>
      </c>
      <c r="M2130" s="11">
        <v>7.1</v>
      </c>
      <c r="N2130" s="12">
        <v>7005</v>
      </c>
      <c r="O2130" t="str">
        <f>IF(Table1[[#This Row],[imdb_votes]]&gt;100000, "popular", "not popular")</f>
        <v>not popular</v>
      </c>
    </row>
    <row r="2131" spans="1:15" ht="15.75" customHeight="1" x14ac:dyDescent="0.3">
      <c r="A2131" s="1">
        <v>2129</v>
      </c>
      <c r="B2131" s="1" t="s">
        <v>8513</v>
      </c>
      <c r="C2131" s="1" t="s">
        <v>8514</v>
      </c>
      <c r="D2131" s="1" t="str">
        <f>TRIM(CLEAN(Table1[[#This Row],[title]]))</f>
        <v>Instant Hotel</v>
      </c>
      <c r="E2131" s="1" t="s">
        <v>32</v>
      </c>
      <c r="F2131" s="1" t="s">
        <v>8515</v>
      </c>
      <c r="G2131" s="12">
        <v>2018</v>
      </c>
      <c r="H2131" s="4" t="str">
        <f ca="1">IF(Table1[[#This Row],[release_year]]&gt;YEAR(TODAY()) - 50,"Yes", "No")</f>
        <v>Yes</v>
      </c>
      <c r="I2131" s="1" t="s">
        <v>132</v>
      </c>
      <c r="J2131" s="1" t="str">
        <f>IF(Table1[[#This Row],[age_certification]] = "","Not Rated",Table1[[#This Row],[age_certification]])</f>
        <v>TV-MA</v>
      </c>
      <c r="K2131" s="18">
        <v>49</v>
      </c>
      <c r="L2131" s="9" t="s">
        <v>8516</v>
      </c>
      <c r="M2131" s="11">
        <v>7.3</v>
      </c>
      <c r="N2131" s="12">
        <v>1482</v>
      </c>
      <c r="O2131" t="str">
        <f>IF(Table1[[#This Row],[imdb_votes]]&gt;100000, "popular", "not popular")</f>
        <v>not popular</v>
      </c>
    </row>
    <row r="2132" spans="1:15" ht="15.75" customHeight="1" x14ac:dyDescent="0.3">
      <c r="A2132" s="1">
        <v>2130</v>
      </c>
      <c r="B2132" s="1" t="s">
        <v>8517</v>
      </c>
      <c r="C2132" s="1" t="s">
        <v>8518</v>
      </c>
      <c r="D2132" s="1" t="str">
        <f>TRIM(CLEAN(Table1[[#This Row],[title]]))</f>
        <v>Myths &amp; Monsters</v>
      </c>
      <c r="E2132" s="1" t="s">
        <v>32</v>
      </c>
      <c r="F2132" s="1" t="s">
        <v>8519</v>
      </c>
      <c r="G2132" s="12">
        <v>2017</v>
      </c>
      <c r="H2132" s="4" t="str">
        <f ca="1">IF(Table1[[#This Row],[release_year]]&gt;YEAR(TODAY()) - 50,"Yes", "No")</f>
        <v>Yes</v>
      </c>
      <c r="I2132" s="1" t="s">
        <v>193</v>
      </c>
      <c r="J2132" s="1" t="str">
        <f>IF(Table1[[#This Row],[age_certification]] = "","Not Rated",Table1[[#This Row],[age_certification]])</f>
        <v>TV-PG</v>
      </c>
      <c r="K2132" s="18">
        <v>43</v>
      </c>
      <c r="L2132" s="9" t="s">
        <v>8520</v>
      </c>
      <c r="M2132" s="11">
        <v>7.8</v>
      </c>
      <c r="N2132" s="12">
        <v>811</v>
      </c>
      <c r="O2132" t="str">
        <f>IF(Table1[[#This Row],[imdb_votes]]&gt;100000, "popular", "not popular")</f>
        <v>not popular</v>
      </c>
    </row>
    <row r="2133" spans="1:15" ht="15.75" customHeight="1" x14ac:dyDescent="0.3">
      <c r="A2133" s="1">
        <v>2131</v>
      </c>
      <c r="B2133" s="1" t="s">
        <v>8521</v>
      </c>
      <c r="C2133" s="1" t="s">
        <v>8522</v>
      </c>
      <c r="D2133" s="1" t="str">
        <f>TRIM(CLEAN(Table1[[#This Row],[title]]))</f>
        <v>Erased</v>
      </c>
      <c r="E2133" s="1" t="s">
        <v>32</v>
      </c>
      <c r="F2133" s="1" t="s">
        <v>8523</v>
      </c>
      <c r="G2133" s="12">
        <v>2017</v>
      </c>
      <c r="H2133" s="4" t="str">
        <f ca="1">IF(Table1[[#This Row],[release_year]]&gt;YEAR(TODAY()) - 50,"Yes", "No")</f>
        <v>Yes</v>
      </c>
      <c r="I2133" s="1" t="s">
        <v>34</v>
      </c>
      <c r="J2133" s="1" t="str">
        <f>IF(Table1[[#This Row],[age_certification]] = "","Not Rated",Table1[[#This Row],[age_certification]])</f>
        <v>TV-14</v>
      </c>
      <c r="K2133" s="18">
        <v>28</v>
      </c>
      <c r="L2133" s="9" t="s">
        <v>8524</v>
      </c>
      <c r="M2133" s="11">
        <v>7.8</v>
      </c>
      <c r="N2133" s="12">
        <v>3596</v>
      </c>
      <c r="O2133" t="str">
        <f>IF(Table1[[#This Row],[imdb_votes]]&gt;100000, "popular", "not popular")</f>
        <v>not popular</v>
      </c>
    </row>
    <row r="2134" spans="1:15" ht="15.75" customHeight="1" x14ac:dyDescent="0.3">
      <c r="A2134" s="1">
        <v>2132</v>
      </c>
      <c r="B2134" s="1" t="s">
        <v>8525</v>
      </c>
      <c r="C2134" s="1" t="s">
        <v>8526</v>
      </c>
      <c r="D2134" s="1" t="str">
        <f>TRIM(CLEAN(Table1[[#This Row],[title]]))</f>
        <v>The Hook Up Plan</v>
      </c>
      <c r="E2134" s="1" t="s">
        <v>32</v>
      </c>
      <c r="F2134" s="1" t="s">
        <v>8527</v>
      </c>
      <c r="G2134" s="12">
        <v>2018</v>
      </c>
      <c r="H2134" s="4" t="str">
        <f ca="1">IF(Table1[[#This Row],[release_year]]&gt;YEAR(TODAY()) - 50,"Yes", "No")</f>
        <v>Yes</v>
      </c>
      <c r="I2134" s="1" t="s">
        <v>34</v>
      </c>
      <c r="J2134" s="1" t="str">
        <f>IF(Table1[[#This Row],[age_certification]] = "","Not Rated",Table1[[#This Row],[age_certification]])</f>
        <v>TV-14</v>
      </c>
      <c r="K2134" s="18">
        <v>28</v>
      </c>
      <c r="L2134" s="9" t="s">
        <v>8528</v>
      </c>
      <c r="M2134" s="11">
        <v>7.2</v>
      </c>
      <c r="N2134" s="12">
        <v>5212</v>
      </c>
      <c r="O2134" t="str">
        <f>IF(Table1[[#This Row],[imdb_votes]]&gt;100000, "popular", "not popular")</f>
        <v>not popular</v>
      </c>
    </row>
    <row r="2135" spans="1:15" ht="15.75" customHeight="1" x14ac:dyDescent="0.3">
      <c r="A2135" s="1">
        <v>2133</v>
      </c>
      <c r="B2135" s="1" t="s">
        <v>8529</v>
      </c>
      <c r="C2135" s="1" t="s">
        <v>8530</v>
      </c>
      <c r="D2135" s="1" t="str">
        <f>TRIM(CLEAN(Table1[[#This Row],[title]]))</f>
        <v>Kiss Me First</v>
      </c>
      <c r="E2135" s="1" t="s">
        <v>32</v>
      </c>
      <c r="F2135" s="1" t="s">
        <v>8531</v>
      </c>
      <c r="G2135" s="12">
        <v>2018</v>
      </c>
      <c r="H2135" s="4" t="str">
        <f ca="1">IF(Table1[[#This Row],[release_year]]&gt;YEAR(TODAY()) - 50,"Yes", "No")</f>
        <v>Yes</v>
      </c>
      <c r="I2135" s="1" t="s">
        <v>132</v>
      </c>
      <c r="J2135" s="1" t="str">
        <f>IF(Table1[[#This Row],[age_certification]] = "","Not Rated",Table1[[#This Row],[age_certification]])</f>
        <v>TV-MA</v>
      </c>
      <c r="K2135" s="18">
        <v>47</v>
      </c>
      <c r="L2135" s="9" t="s">
        <v>8532</v>
      </c>
      <c r="M2135" s="11">
        <v>6.2</v>
      </c>
      <c r="N2135" s="12">
        <v>3874</v>
      </c>
      <c r="O2135" t="str">
        <f>IF(Table1[[#This Row],[imdb_votes]]&gt;100000, "popular", "not popular")</f>
        <v>not popular</v>
      </c>
    </row>
    <row r="2136" spans="1:15" ht="15.75" customHeight="1" x14ac:dyDescent="0.3">
      <c r="A2136" s="1">
        <v>2134</v>
      </c>
      <c r="B2136" s="1" t="s">
        <v>8533</v>
      </c>
      <c r="C2136" s="1" t="s">
        <v>8534</v>
      </c>
      <c r="D2136" s="1" t="str">
        <f>TRIM(CLEAN(Table1[[#This Row],[title]]))</f>
        <v>Lu Over the Wall</v>
      </c>
      <c r="E2136" s="1" t="s">
        <v>13</v>
      </c>
      <c r="F2136" s="1" t="s">
        <v>8535</v>
      </c>
      <c r="G2136" s="12">
        <v>2017</v>
      </c>
      <c r="H2136" s="4" t="str">
        <f ca="1">IF(Table1[[#This Row],[release_year]]&gt;YEAR(TODAY()) - 50,"Yes", "No")</f>
        <v>Yes</v>
      </c>
      <c r="I2136" s="1" t="s">
        <v>20</v>
      </c>
      <c r="J2136" s="1" t="str">
        <f>IF(Table1[[#This Row],[age_certification]] = "","Not Rated",Table1[[#This Row],[age_certification]])</f>
        <v>PG</v>
      </c>
      <c r="K2136" s="18">
        <v>107</v>
      </c>
      <c r="L2136" s="9" t="s">
        <v>8536</v>
      </c>
      <c r="M2136" s="11">
        <v>6.8</v>
      </c>
      <c r="N2136" s="12">
        <v>2189</v>
      </c>
      <c r="O2136" t="str">
        <f>IF(Table1[[#This Row],[imdb_votes]]&gt;100000, "popular", "not popular")</f>
        <v>not popular</v>
      </c>
    </row>
    <row r="2137" spans="1:15" ht="15.75" customHeight="1" x14ac:dyDescent="0.3">
      <c r="A2137" s="1">
        <v>2135</v>
      </c>
      <c r="B2137" s="1" t="s">
        <v>8537</v>
      </c>
      <c r="C2137" s="1" t="s">
        <v>8538</v>
      </c>
      <c r="D2137" s="1" t="str">
        <f>TRIM(CLEAN(Table1[[#This Row],[title]]))</f>
        <v>November 13: Attack on Paris</v>
      </c>
      <c r="E2137" s="1" t="s">
        <v>32</v>
      </c>
      <c r="F2137" s="1" t="s">
        <v>8539</v>
      </c>
      <c r="G2137" s="12">
        <v>2018</v>
      </c>
      <c r="H2137" s="4" t="str">
        <f ca="1">IF(Table1[[#This Row],[release_year]]&gt;YEAR(TODAY()) - 50,"Yes", "No")</f>
        <v>Yes</v>
      </c>
      <c r="I2137" s="1" t="s">
        <v>132</v>
      </c>
      <c r="J2137" s="1" t="str">
        <f>IF(Table1[[#This Row],[age_certification]] = "","Not Rated",Table1[[#This Row],[age_certification]])</f>
        <v>TV-MA</v>
      </c>
      <c r="K2137" s="18">
        <v>54</v>
      </c>
      <c r="L2137" s="9" t="s">
        <v>8540</v>
      </c>
      <c r="M2137" s="11">
        <v>8.3000000000000007</v>
      </c>
      <c r="N2137" s="12">
        <v>3105</v>
      </c>
      <c r="O2137" t="str">
        <f>IF(Table1[[#This Row],[imdb_votes]]&gt;100000, "popular", "not popular")</f>
        <v>not popular</v>
      </c>
    </row>
    <row r="2138" spans="1:15" ht="15.75" customHeight="1" x14ac:dyDescent="0.3">
      <c r="A2138" s="1">
        <v>2136</v>
      </c>
      <c r="B2138" s="1" t="s">
        <v>8541</v>
      </c>
      <c r="C2138" s="1" t="s">
        <v>8542</v>
      </c>
      <c r="D2138" s="1" t="str">
        <f>TRIM(CLEAN(Table1[[#This Row],[title]]))</f>
        <v>Life</v>
      </c>
      <c r="E2138" s="1" t="s">
        <v>32</v>
      </c>
      <c r="F2138" s="1" t="s">
        <v>8543</v>
      </c>
      <c r="G2138" s="12">
        <v>2018</v>
      </c>
      <c r="H2138" s="4" t="str">
        <f ca="1">IF(Table1[[#This Row],[release_year]]&gt;YEAR(TODAY()) - 50,"Yes", "No")</f>
        <v>Yes</v>
      </c>
      <c r="I2138"/>
      <c r="J2138" t="str">
        <f>IF(Table1[[#This Row],[age_certification]] = "","Not Rated",Table1[[#This Row],[age_certification]])</f>
        <v>Not Rated</v>
      </c>
      <c r="K2138" s="18">
        <v>64</v>
      </c>
      <c r="L2138" s="9" t="s">
        <v>8544</v>
      </c>
      <c r="M2138" s="11">
        <v>7.6</v>
      </c>
      <c r="N2138" s="12">
        <v>688</v>
      </c>
      <c r="O2138" t="str">
        <f>IF(Table1[[#This Row],[imdb_votes]]&gt;100000, "popular", "not popular")</f>
        <v>not popular</v>
      </c>
    </row>
    <row r="2139" spans="1:15" ht="15.75" customHeight="1" x14ac:dyDescent="0.3">
      <c r="A2139" s="1">
        <v>2137</v>
      </c>
      <c r="B2139" s="1" t="s">
        <v>8545</v>
      </c>
      <c r="C2139" s="1" t="s">
        <v>8546</v>
      </c>
      <c r="D2139" s="1" t="str">
        <f>TRIM(CLEAN(Table1[[#This Row],[title]]))</f>
        <v>Hampstead</v>
      </c>
      <c r="E2139" s="1" t="s">
        <v>13</v>
      </c>
      <c r="F2139" s="1" t="s">
        <v>8547</v>
      </c>
      <c r="G2139" s="12">
        <v>2017</v>
      </c>
      <c r="H2139" s="4" t="str">
        <f ca="1">IF(Table1[[#This Row],[release_year]]&gt;YEAR(TODAY()) - 50,"Yes", "No")</f>
        <v>Yes</v>
      </c>
      <c r="I2139" s="1" t="s">
        <v>56</v>
      </c>
      <c r="J2139" s="1" t="str">
        <f>IF(Table1[[#This Row],[age_certification]] = "","Not Rated",Table1[[#This Row],[age_certification]])</f>
        <v>PG-13</v>
      </c>
      <c r="K2139" s="18">
        <v>102</v>
      </c>
      <c r="L2139" s="9" t="s">
        <v>8548</v>
      </c>
      <c r="M2139" s="11">
        <v>6</v>
      </c>
      <c r="N2139" s="12">
        <v>6254</v>
      </c>
      <c r="O2139" t="str">
        <f>IF(Table1[[#This Row],[imdb_votes]]&gt;100000, "popular", "not popular")</f>
        <v>not popular</v>
      </c>
    </row>
    <row r="2140" spans="1:15" ht="15.75" customHeight="1" x14ac:dyDescent="0.3">
      <c r="A2140" s="1">
        <v>2138</v>
      </c>
      <c r="B2140" s="1" t="s">
        <v>8549</v>
      </c>
      <c r="C2140" s="1" t="s">
        <v>8550</v>
      </c>
      <c r="D2140" s="1" t="str">
        <f>TRIM(CLEAN(Table1[[#This Row],[title]]))</f>
        <v>Reprisal</v>
      </c>
      <c r="E2140" s="1" t="s">
        <v>13</v>
      </c>
      <c r="F2140" s="1" t="s">
        <v>8551</v>
      </c>
      <c r="G2140" s="12">
        <v>2018</v>
      </c>
      <c r="H2140" s="4" t="str">
        <f ca="1">IF(Table1[[#This Row],[release_year]]&gt;YEAR(TODAY()) - 50,"Yes", "No")</f>
        <v>Yes</v>
      </c>
      <c r="I2140" s="1" t="s">
        <v>15</v>
      </c>
      <c r="J2140" s="1" t="str">
        <f>IF(Table1[[#This Row],[age_certification]] = "","Not Rated",Table1[[#This Row],[age_certification]])</f>
        <v>R</v>
      </c>
      <c r="K2140" s="18">
        <v>89</v>
      </c>
      <c r="L2140" s="9" t="s">
        <v>8552</v>
      </c>
      <c r="M2140" s="11">
        <v>4.2</v>
      </c>
      <c r="N2140" s="12">
        <v>7248</v>
      </c>
      <c r="O2140" t="str">
        <f>IF(Table1[[#This Row],[imdb_votes]]&gt;100000, "popular", "not popular")</f>
        <v>not popular</v>
      </c>
    </row>
    <row r="2141" spans="1:15" ht="15.75" customHeight="1" x14ac:dyDescent="0.3">
      <c r="A2141" s="1">
        <v>2139</v>
      </c>
      <c r="B2141" s="1" t="s">
        <v>8553</v>
      </c>
      <c r="C2141" s="1" t="s">
        <v>8554</v>
      </c>
      <c r="D2141" s="1" t="str">
        <f>TRIM(CLEAN(Table1[[#This Row],[title]]))</f>
        <v>Like Father</v>
      </c>
      <c r="E2141" s="1" t="s">
        <v>13</v>
      </c>
      <c r="F2141" s="1" t="s">
        <v>8555</v>
      </c>
      <c r="G2141" s="12">
        <v>2018</v>
      </c>
      <c r="H2141" s="4" t="str">
        <f ca="1">IF(Table1[[#This Row],[release_year]]&gt;YEAR(TODAY()) - 50,"Yes", "No")</f>
        <v>Yes</v>
      </c>
      <c r="I2141" s="1" t="s">
        <v>15</v>
      </c>
      <c r="J2141" s="1" t="str">
        <f>IF(Table1[[#This Row],[age_certification]] = "","Not Rated",Table1[[#This Row],[age_certification]])</f>
        <v>R</v>
      </c>
      <c r="K2141" s="18">
        <v>103</v>
      </c>
      <c r="L2141" s="9" t="s">
        <v>8556</v>
      </c>
      <c r="M2141" s="11">
        <v>6.1</v>
      </c>
      <c r="N2141" s="12">
        <v>21202</v>
      </c>
      <c r="O2141" t="str">
        <f>IF(Table1[[#This Row],[imdb_votes]]&gt;100000, "popular", "not popular")</f>
        <v>not popular</v>
      </c>
    </row>
    <row r="2142" spans="1:15" ht="15.75" customHeight="1" x14ac:dyDescent="0.3">
      <c r="A2142" s="1">
        <v>2140</v>
      </c>
      <c r="B2142" s="1" t="s">
        <v>8557</v>
      </c>
      <c r="C2142" s="1" t="s">
        <v>8558</v>
      </c>
      <c r="D2142" s="1" t="str">
        <f>TRIM(CLEAN(Table1[[#This Row],[title]]))</f>
        <v>MILF</v>
      </c>
      <c r="E2142" s="1" t="s">
        <v>13</v>
      </c>
      <c r="F2142" s="1" t="s">
        <v>8559</v>
      </c>
      <c r="G2142" s="12">
        <v>2018</v>
      </c>
      <c r="H2142" s="4" t="str">
        <f ca="1">IF(Table1[[#This Row],[release_year]]&gt;YEAR(TODAY()) - 50,"Yes", "No")</f>
        <v>Yes</v>
      </c>
      <c r="I2142"/>
      <c r="J2142" t="str">
        <f>IF(Table1[[#This Row],[age_certification]] = "","Not Rated",Table1[[#This Row],[age_certification]])</f>
        <v>Not Rated</v>
      </c>
      <c r="K2142" s="18">
        <v>96</v>
      </c>
      <c r="L2142" s="9" t="s">
        <v>8560</v>
      </c>
      <c r="M2142" s="11">
        <v>4.8</v>
      </c>
      <c r="N2142" s="12">
        <v>6047</v>
      </c>
      <c r="O2142" t="str">
        <f>IF(Table1[[#This Row],[imdb_votes]]&gt;100000, "popular", "not popular")</f>
        <v>not popular</v>
      </c>
    </row>
    <row r="2143" spans="1:15" ht="15.75" customHeight="1" x14ac:dyDescent="0.3">
      <c r="A2143" s="1">
        <v>2141</v>
      </c>
      <c r="B2143" s="1" t="s">
        <v>8561</v>
      </c>
      <c r="C2143" s="1" t="s">
        <v>8562</v>
      </c>
      <c r="D2143" s="1" t="str">
        <f>TRIM(CLEAN(Table1[[#This Row],[title]]))</f>
        <v>The Bride of Habaek</v>
      </c>
      <c r="E2143" s="1" t="s">
        <v>32</v>
      </c>
      <c r="F2143" s="1" t="s">
        <v>8563</v>
      </c>
      <c r="G2143" s="12">
        <v>2017</v>
      </c>
      <c r="H2143" s="4" t="str">
        <f ca="1">IF(Table1[[#This Row],[release_year]]&gt;YEAR(TODAY()) - 50,"Yes", "No")</f>
        <v>Yes</v>
      </c>
      <c r="I2143" s="1" t="s">
        <v>34</v>
      </c>
      <c r="J2143" s="1" t="str">
        <f>IF(Table1[[#This Row],[age_certification]] = "","Not Rated",Table1[[#This Row],[age_certification]])</f>
        <v>TV-14</v>
      </c>
      <c r="K2143" s="18">
        <v>67</v>
      </c>
      <c r="L2143" s="9" t="s">
        <v>8564</v>
      </c>
      <c r="M2143" s="11">
        <v>7.1</v>
      </c>
      <c r="N2143" s="12">
        <v>2501</v>
      </c>
      <c r="O2143" t="str">
        <f>IF(Table1[[#This Row],[imdb_votes]]&gt;100000, "popular", "not popular")</f>
        <v>not popular</v>
      </c>
    </row>
    <row r="2144" spans="1:15" ht="15.75" customHeight="1" x14ac:dyDescent="0.3">
      <c r="A2144" s="1">
        <v>2142</v>
      </c>
      <c r="B2144" s="1" t="s">
        <v>8565</v>
      </c>
      <c r="C2144" s="1" t="s">
        <v>8566</v>
      </c>
      <c r="D2144" s="1" t="str">
        <f>TRIM(CLEAN(Table1[[#This Row],[title]]))</f>
        <v>The Open House</v>
      </c>
      <c r="E2144" s="1" t="s">
        <v>13</v>
      </c>
      <c r="F2144" s="1" t="s">
        <v>8567</v>
      </c>
      <c r="G2144" s="12">
        <v>2018</v>
      </c>
      <c r="H2144" s="4" t="str">
        <f ca="1">IF(Table1[[#This Row],[release_year]]&gt;YEAR(TODAY()) - 50,"Yes", "No")</f>
        <v>Yes</v>
      </c>
      <c r="I2144"/>
      <c r="J2144" t="str">
        <f>IF(Table1[[#This Row],[age_certification]] = "","Not Rated",Table1[[#This Row],[age_certification]])</f>
        <v>Not Rated</v>
      </c>
      <c r="K2144" s="18">
        <v>94</v>
      </c>
      <c r="L2144" s="9" t="s">
        <v>8568</v>
      </c>
      <c r="M2144" s="11">
        <v>3.2</v>
      </c>
      <c r="N2144" s="12">
        <v>33769</v>
      </c>
      <c r="O2144" t="str">
        <f>IF(Table1[[#This Row],[imdb_votes]]&gt;100000, "popular", "not popular")</f>
        <v>not popular</v>
      </c>
    </row>
    <row r="2145" spans="1:15" ht="15.75" customHeight="1" x14ac:dyDescent="0.3">
      <c r="A2145" s="1">
        <v>2143</v>
      </c>
      <c r="B2145" s="1" t="s">
        <v>8569</v>
      </c>
      <c r="C2145" s="1" t="s">
        <v>8570</v>
      </c>
      <c r="D2145" s="1" t="str">
        <f>TRIM(CLEAN(Table1[[#This Row],[title]]))</f>
        <v>Catfight</v>
      </c>
      <c r="E2145" s="1" t="s">
        <v>13</v>
      </c>
      <c r="F2145" s="1" t="s">
        <v>8571</v>
      </c>
      <c r="G2145" s="12">
        <v>2017</v>
      </c>
      <c r="H2145" s="4" t="str">
        <f ca="1">IF(Table1[[#This Row],[release_year]]&gt;YEAR(TODAY()) - 50,"Yes", "No")</f>
        <v>Yes</v>
      </c>
      <c r="I2145"/>
      <c r="J2145" t="str">
        <f>IF(Table1[[#This Row],[age_certification]] = "","Not Rated",Table1[[#This Row],[age_certification]])</f>
        <v>Not Rated</v>
      </c>
      <c r="K2145" s="18">
        <v>96</v>
      </c>
      <c r="L2145" s="9" t="s">
        <v>8572</v>
      </c>
      <c r="M2145" s="11">
        <v>5.9</v>
      </c>
      <c r="N2145" s="12">
        <v>6251</v>
      </c>
      <c r="O2145" t="str">
        <f>IF(Table1[[#This Row],[imdb_votes]]&gt;100000, "popular", "not popular")</f>
        <v>not popular</v>
      </c>
    </row>
    <row r="2146" spans="1:15" ht="15.75" customHeight="1" x14ac:dyDescent="0.3">
      <c r="A2146" s="1">
        <v>2144</v>
      </c>
      <c r="B2146" s="1" t="s">
        <v>8573</v>
      </c>
      <c r="C2146" s="1" t="s">
        <v>8574</v>
      </c>
      <c r="D2146" s="1" t="str">
        <f>TRIM(CLEAN(Table1[[#This Row],[title]]))</f>
        <v>The New Legends of Monkey</v>
      </c>
      <c r="E2146" s="1" t="s">
        <v>32</v>
      </c>
      <c r="F2146" s="1" t="s">
        <v>8575</v>
      </c>
      <c r="G2146" s="12">
        <v>2018</v>
      </c>
      <c r="H2146" s="4" t="str">
        <f ca="1">IF(Table1[[#This Row],[release_year]]&gt;YEAR(TODAY()) - 50,"Yes", "No")</f>
        <v>Yes</v>
      </c>
      <c r="I2146" s="1" t="s">
        <v>193</v>
      </c>
      <c r="J2146" s="1" t="str">
        <f>IF(Table1[[#This Row],[age_certification]] = "","Not Rated",Table1[[#This Row],[age_certification]])</f>
        <v>TV-PG</v>
      </c>
      <c r="K2146" s="18">
        <v>25</v>
      </c>
      <c r="L2146" s="9" t="s">
        <v>8576</v>
      </c>
      <c r="M2146" s="11">
        <v>6.4</v>
      </c>
      <c r="N2146" s="12">
        <v>4308</v>
      </c>
      <c r="O2146" t="str">
        <f>IF(Table1[[#This Row],[imdb_votes]]&gt;100000, "popular", "not popular")</f>
        <v>not popular</v>
      </c>
    </row>
    <row r="2147" spans="1:15" ht="15.75" customHeight="1" x14ac:dyDescent="0.3">
      <c r="A2147" s="1">
        <v>2145</v>
      </c>
      <c r="B2147" s="1" t="s">
        <v>8577</v>
      </c>
      <c r="C2147" s="1" t="s">
        <v>8578</v>
      </c>
      <c r="D2147" s="1" t="str">
        <f>TRIM(CLEAN(Table1[[#This Row],[title]]))</f>
        <v>Medal of Honor</v>
      </c>
      <c r="E2147" s="1" t="s">
        <v>32</v>
      </c>
      <c r="F2147" s="1" t="s">
        <v>8579</v>
      </c>
      <c r="G2147" s="12">
        <v>2018</v>
      </c>
      <c r="H2147" s="4" t="str">
        <f ca="1">IF(Table1[[#This Row],[release_year]]&gt;YEAR(TODAY()) - 50,"Yes", "No")</f>
        <v>Yes</v>
      </c>
      <c r="I2147" s="1" t="s">
        <v>132</v>
      </c>
      <c r="J2147" s="1" t="str">
        <f>IF(Table1[[#This Row],[age_certification]] = "","Not Rated",Table1[[#This Row],[age_certification]])</f>
        <v>TV-MA</v>
      </c>
      <c r="K2147" s="18">
        <v>55</v>
      </c>
      <c r="L2147" s="9" t="s">
        <v>8580</v>
      </c>
      <c r="M2147" s="11">
        <v>8.1999999999999904</v>
      </c>
      <c r="N2147" s="12">
        <v>1687</v>
      </c>
      <c r="O2147" t="str">
        <f>IF(Table1[[#This Row],[imdb_votes]]&gt;100000, "popular", "not popular")</f>
        <v>not popular</v>
      </c>
    </row>
    <row r="2148" spans="1:15" ht="15.75" customHeight="1" x14ac:dyDescent="0.3">
      <c r="A2148" s="1">
        <v>2146</v>
      </c>
      <c r="B2148" s="1" t="s">
        <v>8581</v>
      </c>
      <c r="C2148" s="1" t="s">
        <v>8582</v>
      </c>
      <c r="D2148" s="1" t="str">
        <f>TRIM(CLEAN(Table1[[#This Row],[title]]))</f>
        <v>My Teacher, My Obsession</v>
      </c>
      <c r="E2148" s="1" t="s">
        <v>13</v>
      </c>
      <c r="F2148" s="1" t="s">
        <v>8583</v>
      </c>
      <c r="G2148" s="12">
        <v>2018</v>
      </c>
      <c r="H2148" s="4" t="str">
        <f ca="1">IF(Table1[[#This Row],[release_year]]&gt;YEAR(TODAY()) - 50,"Yes", "No")</f>
        <v>Yes</v>
      </c>
      <c r="I2148"/>
      <c r="J2148" t="str">
        <f>IF(Table1[[#This Row],[age_certification]] = "","Not Rated",Table1[[#This Row],[age_certification]])</f>
        <v>Not Rated</v>
      </c>
      <c r="K2148" s="18">
        <v>105</v>
      </c>
      <c r="L2148" s="9" t="s">
        <v>8584</v>
      </c>
      <c r="M2148" s="11">
        <v>4.4000000000000004</v>
      </c>
      <c r="N2148" s="12">
        <v>2289</v>
      </c>
      <c r="O2148" t="str">
        <f>IF(Table1[[#This Row],[imdb_votes]]&gt;100000, "popular", "not popular")</f>
        <v>not popular</v>
      </c>
    </row>
    <row r="2149" spans="1:15" ht="15.75" customHeight="1" x14ac:dyDescent="0.3">
      <c r="A2149" s="1">
        <v>2147</v>
      </c>
      <c r="B2149" s="1" t="s">
        <v>8585</v>
      </c>
      <c r="C2149" s="1" t="s">
        <v>8586</v>
      </c>
      <c r="D2149" s="1" t="str">
        <f>TRIM(CLEAN(Table1[[#This Row],[title]]))</f>
        <v>Take Me</v>
      </c>
      <c r="E2149" s="1" t="s">
        <v>13</v>
      </c>
      <c r="F2149" s="1" t="s">
        <v>8587</v>
      </c>
      <c r="G2149" s="12">
        <v>2017</v>
      </c>
      <c r="H2149" s="4" t="str">
        <f ca="1">IF(Table1[[#This Row],[release_year]]&gt;YEAR(TODAY()) - 50,"Yes", "No")</f>
        <v>Yes</v>
      </c>
      <c r="I2149"/>
      <c r="J2149" t="str">
        <f>IF(Table1[[#This Row],[age_certification]] = "","Not Rated",Table1[[#This Row],[age_certification]])</f>
        <v>Not Rated</v>
      </c>
      <c r="K2149" s="18">
        <v>83</v>
      </c>
      <c r="L2149" s="9" t="s">
        <v>8588</v>
      </c>
      <c r="M2149" s="11">
        <v>6.1</v>
      </c>
      <c r="N2149" s="12">
        <v>5566</v>
      </c>
      <c r="O2149" t="str">
        <f>IF(Table1[[#This Row],[imdb_votes]]&gt;100000, "popular", "not popular")</f>
        <v>not popular</v>
      </c>
    </row>
    <row r="2150" spans="1:15" ht="15.75" customHeight="1" x14ac:dyDescent="0.3">
      <c r="A2150" s="1">
        <v>2148</v>
      </c>
      <c r="B2150" s="1" t="s">
        <v>8589</v>
      </c>
      <c r="C2150" s="1" t="s">
        <v>8590</v>
      </c>
      <c r="D2150" s="1" t="str">
        <f>TRIM(CLEAN(Table1[[#This Row],[title]]))</f>
        <v>MFKZ</v>
      </c>
      <c r="E2150" s="1" t="s">
        <v>13</v>
      </c>
      <c r="F2150" s="1" t="s">
        <v>8591</v>
      </c>
      <c r="G2150" s="12">
        <v>2018</v>
      </c>
      <c r="H2150" s="4" t="str">
        <f ca="1">IF(Table1[[#This Row],[release_year]]&gt;YEAR(TODAY()) - 50,"Yes", "No")</f>
        <v>Yes</v>
      </c>
      <c r="I2150" s="1" t="s">
        <v>15</v>
      </c>
      <c r="J2150" s="1" t="str">
        <f>IF(Table1[[#This Row],[age_certification]] = "","Not Rated",Table1[[#This Row],[age_certification]])</f>
        <v>R</v>
      </c>
      <c r="K2150" s="18">
        <v>95</v>
      </c>
      <c r="L2150" s="9" t="s">
        <v>8592</v>
      </c>
      <c r="M2150" s="11">
        <v>6.7</v>
      </c>
      <c r="N2150" s="12">
        <v>4263</v>
      </c>
      <c r="O2150" t="str">
        <f>IF(Table1[[#This Row],[imdb_votes]]&gt;100000, "popular", "not popular")</f>
        <v>not popular</v>
      </c>
    </row>
    <row r="2151" spans="1:15" ht="15.75" customHeight="1" x14ac:dyDescent="0.3">
      <c r="A2151" s="1">
        <v>2149</v>
      </c>
      <c r="B2151" s="1" t="s">
        <v>8593</v>
      </c>
      <c r="C2151" s="1" t="s">
        <v>8594</v>
      </c>
      <c r="D2151" s="1" t="str">
        <f>TRIM(CLEAN(Table1[[#This Row],[title]]))</f>
        <v>True and the Rainbow Kingdom</v>
      </c>
      <c r="E2151" s="1" t="s">
        <v>32</v>
      </c>
      <c r="F2151" s="1" t="s">
        <v>8595</v>
      </c>
      <c r="G2151" s="12">
        <v>2017</v>
      </c>
      <c r="H2151" s="4" t="str">
        <f ca="1">IF(Table1[[#This Row],[release_year]]&gt;YEAR(TODAY()) - 50,"Yes", "No")</f>
        <v>Yes</v>
      </c>
      <c r="I2151" s="1" t="s">
        <v>234</v>
      </c>
      <c r="J2151" s="1" t="str">
        <f>IF(Table1[[#This Row],[age_certification]] = "","Not Rated",Table1[[#This Row],[age_certification]])</f>
        <v>TV-Y</v>
      </c>
      <c r="K2151" s="18">
        <v>21</v>
      </c>
      <c r="L2151" s="9" t="s">
        <v>8596</v>
      </c>
      <c r="M2151" s="11">
        <v>7.1</v>
      </c>
      <c r="N2151" s="12">
        <v>439</v>
      </c>
      <c r="O2151" t="str">
        <f>IF(Table1[[#This Row],[imdb_votes]]&gt;100000, "popular", "not popular")</f>
        <v>not popular</v>
      </c>
    </row>
    <row r="2152" spans="1:15" ht="15.75" customHeight="1" x14ac:dyDescent="0.3">
      <c r="A2152" s="1">
        <v>2150</v>
      </c>
      <c r="B2152" s="1" t="s">
        <v>8597</v>
      </c>
      <c r="C2152" s="1" t="s">
        <v>8598</v>
      </c>
      <c r="D2152" s="1" t="str">
        <f>TRIM(CLEAN(Table1[[#This Row],[title]]))</f>
        <v>Steel Rain</v>
      </c>
      <c r="E2152" s="1" t="s">
        <v>13</v>
      </c>
      <c r="F2152" s="1" t="s">
        <v>8599</v>
      </c>
      <c r="G2152" s="12">
        <v>2017</v>
      </c>
      <c r="H2152" s="4" t="str">
        <f ca="1">IF(Table1[[#This Row],[release_year]]&gt;YEAR(TODAY()) - 50,"Yes", "No")</f>
        <v>Yes</v>
      </c>
      <c r="I2152"/>
      <c r="J2152" t="str">
        <f>IF(Table1[[#This Row],[age_certification]] = "","Not Rated",Table1[[#This Row],[age_certification]])</f>
        <v>Not Rated</v>
      </c>
      <c r="K2152" s="18">
        <v>139</v>
      </c>
      <c r="L2152" s="9" t="s">
        <v>8600</v>
      </c>
      <c r="M2152" s="11">
        <v>7.1</v>
      </c>
      <c r="N2152" s="12">
        <v>5434</v>
      </c>
      <c r="O2152" t="str">
        <f>IF(Table1[[#This Row],[imdb_votes]]&gt;100000, "popular", "not popular")</f>
        <v>not popular</v>
      </c>
    </row>
    <row r="2153" spans="1:15" ht="15.75" customHeight="1" x14ac:dyDescent="0.3">
      <c r="A2153" s="1">
        <v>2151</v>
      </c>
      <c r="B2153" s="1" t="s">
        <v>8601</v>
      </c>
      <c r="C2153" s="1" t="s">
        <v>8602</v>
      </c>
      <c r="D2153" s="1" t="str">
        <f>TRIM(CLEAN(Table1[[#This Row],[title]]))</f>
        <v>Something in the Rain</v>
      </c>
      <c r="E2153" s="1" t="s">
        <v>32</v>
      </c>
      <c r="F2153" s="1" t="s">
        <v>8603</v>
      </c>
      <c r="G2153" s="12">
        <v>2018</v>
      </c>
      <c r="H2153" s="4" t="str">
        <f ca="1">IF(Table1[[#This Row],[release_year]]&gt;YEAR(TODAY()) - 50,"Yes", "No")</f>
        <v>Yes</v>
      </c>
      <c r="I2153" s="1" t="s">
        <v>132</v>
      </c>
      <c r="J2153" s="1" t="str">
        <f>IF(Table1[[#This Row],[age_certification]] = "","Not Rated",Table1[[#This Row],[age_certification]])</f>
        <v>TV-MA</v>
      </c>
      <c r="K2153" s="18">
        <v>70</v>
      </c>
      <c r="L2153" s="9" t="s">
        <v>8604</v>
      </c>
      <c r="M2153" s="11">
        <v>8.1999999999999904</v>
      </c>
      <c r="N2153" s="12">
        <v>5654</v>
      </c>
      <c r="O2153" t="str">
        <f>IF(Table1[[#This Row],[imdb_votes]]&gt;100000, "popular", "not popular")</f>
        <v>not popular</v>
      </c>
    </row>
    <row r="2154" spans="1:15" ht="15.75" customHeight="1" x14ac:dyDescent="0.3">
      <c r="A2154" s="1">
        <v>2152</v>
      </c>
      <c r="B2154" s="1" t="s">
        <v>8605</v>
      </c>
      <c r="C2154" s="1" t="s">
        <v>8606</v>
      </c>
      <c r="D2154" s="1" t="str">
        <f>TRIM(CLEAN(Table1[[#This Row],[title]]))</f>
        <v>Sad Hill Unearthed</v>
      </c>
      <c r="E2154" s="1" t="s">
        <v>13</v>
      </c>
      <c r="F2154" s="1" t="s">
        <v>8607</v>
      </c>
      <c r="G2154" s="12">
        <v>2017</v>
      </c>
      <c r="H2154" s="4" t="str">
        <f ca="1">IF(Table1[[#This Row],[release_year]]&gt;YEAR(TODAY()) - 50,"Yes", "No")</f>
        <v>Yes</v>
      </c>
      <c r="I2154"/>
      <c r="J2154" t="str">
        <f>IF(Table1[[#This Row],[age_certification]] = "","Not Rated",Table1[[#This Row],[age_certification]])</f>
        <v>Not Rated</v>
      </c>
      <c r="K2154" s="18">
        <v>86</v>
      </c>
      <c r="L2154" s="9" t="s">
        <v>8608</v>
      </c>
      <c r="M2154" s="11">
        <v>7.4</v>
      </c>
      <c r="N2154" s="12">
        <v>1593</v>
      </c>
      <c r="O2154" t="str">
        <f>IF(Table1[[#This Row],[imdb_votes]]&gt;100000, "popular", "not popular")</f>
        <v>not popular</v>
      </c>
    </row>
    <row r="2155" spans="1:15" ht="15.75" customHeight="1" x14ac:dyDescent="0.3">
      <c r="A2155" s="1">
        <v>2153</v>
      </c>
      <c r="B2155" s="1" t="s">
        <v>8609</v>
      </c>
      <c r="C2155" s="1" t="s">
        <v>8610</v>
      </c>
      <c r="D2155" s="1" t="str">
        <f>TRIM(CLEAN(Table1[[#This Row],[title]]))</f>
        <v>The Velvet Collection</v>
      </c>
      <c r="E2155" s="1" t="s">
        <v>32</v>
      </c>
      <c r="F2155" s="1" t="s">
        <v>8611</v>
      </c>
      <c r="G2155" s="12">
        <v>2017</v>
      </c>
      <c r="H2155" s="4" t="str">
        <f ca="1">IF(Table1[[#This Row],[release_year]]&gt;YEAR(TODAY()) - 50,"Yes", "No")</f>
        <v>Yes</v>
      </c>
      <c r="I2155" s="1" t="s">
        <v>34</v>
      </c>
      <c r="J2155" s="1" t="str">
        <f>IF(Table1[[#This Row],[age_certification]] = "","Not Rated",Table1[[#This Row],[age_certification]])</f>
        <v>TV-14</v>
      </c>
      <c r="K2155" s="18">
        <v>57</v>
      </c>
      <c r="L2155" s="9" t="s">
        <v>8612</v>
      </c>
      <c r="M2155" s="11">
        <v>7.3</v>
      </c>
      <c r="N2155" s="12">
        <v>1376</v>
      </c>
      <c r="O2155" t="str">
        <f>IF(Table1[[#This Row],[imdb_votes]]&gt;100000, "popular", "not popular")</f>
        <v>not popular</v>
      </c>
    </row>
    <row r="2156" spans="1:15" ht="15.75" customHeight="1" x14ac:dyDescent="0.3">
      <c r="A2156" s="1">
        <v>2154</v>
      </c>
      <c r="B2156" s="1" t="s">
        <v>8613</v>
      </c>
      <c r="C2156" s="1" t="s">
        <v>8614</v>
      </c>
      <c r="D2156" s="1" t="str">
        <f>TRIM(CLEAN(Table1[[#This Row],[title]]))</f>
        <v>Zero</v>
      </c>
      <c r="E2156" s="1" t="s">
        <v>13</v>
      </c>
      <c r="F2156" s="1" t="s">
        <v>8615</v>
      </c>
      <c r="G2156" s="12">
        <v>2018</v>
      </c>
      <c r="H2156" s="4" t="str">
        <f ca="1">IF(Table1[[#This Row],[release_year]]&gt;YEAR(TODAY()) - 50,"Yes", "No")</f>
        <v>Yes</v>
      </c>
      <c r="I2156"/>
      <c r="J2156" t="str">
        <f>IF(Table1[[#This Row],[age_certification]] = "","Not Rated",Table1[[#This Row],[age_certification]])</f>
        <v>Not Rated</v>
      </c>
      <c r="K2156" s="18">
        <v>152</v>
      </c>
      <c r="L2156" s="9" t="s">
        <v>8616</v>
      </c>
      <c r="M2156" s="11">
        <v>5.2</v>
      </c>
      <c r="N2156" s="12">
        <v>27208</v>
      </c>
      <c r="O2156" t="str">
        <f>IF(Table1[[#This Row],[imdb_votes]]&gt;100000, "popular", "not popular")</f>
        <v>not popular</v>
      </c>
    </row>
    <row r="2157" spans="1:15" ht="15.75" customHeight="1" x14ac:dyDescent="0.3">
      <c r="A2157" s="1">
        <v>2155</v>
      </c>
      <c r="B2157" s="1" t="s">
        <v>8617</v>
      </c>
      <c r="C2157" s="1" t="s">
        <v>8618</v>
      </c>
      <c r="D2157" s="1" t="str">
        <f>TRIM(CLEAN(Table1[[#This Row],[title]]))</f>
        <v>The Christmas Chronicles</v>
      </c>
      <c r="E2157" s="1" t="s">
        <v>13</v>
      </c>
      <c r="F2157" s="1" t="s">
        <v>8619</v>
      </c>
      <c r="G2157" s="12">
        <v>2018</v>
      </c>
      <c r="H2157" s="4" t="str">
        <f ca="1">IF(Table1[[#This Row],[release_year]]&gt;YEAR(TODAY()) - 50,"Yes", "No")</f>
        <v>Yes</v>
      </c>
      <c r="I2157" s="1" t="s">
        <v>20</v>
      </c>
      <c r="J2157" s="1" t="str">
        <f>IF(Table1[[#This Row],[age_certification]] = "","Not Rated",Table1[[#This Row],[age_certification]])</f>
        <v>PG</v>
      </c>
      <c r="K2157" s="18">
        <v>104</v>
      </c>
      <c r="L2157" s="9" t="s">
        <v>8620</v>
      </c>
      <c r="M2157" s="11">
        <v>7</v>
      </c>
      <c r="N2157" s="12">
        <v>71182</v>
      </c>
      <c r="O2157" t="str">
        <f>IF(Table1[[#This Row],[imdb_votes]]&gt;100000, "popular", "not popular")</f>
        <v>not popular</v>
      </c>
    </row>
    <row r="2158" spans="1:15" ht="15.75" customHeight="1" x14ac:dyDescent="0.3">
      <c r="A2158" s="1">
        <v>2156</v>
      </c>
      <c r="B2158" s="1" t="s">
        <v>8621</v>
      </c>
      <c r="C2158" s="1" t="s">
        <v>8622</v>
      </c>
      <c r="D2158" s="1" t="str">
        <f>TRIM(CLEAN(Table1[[#This Row],[title]]))</f>
        <v>Nothing to Hide</v>
      </c>
      <c r="E2158" s="1" t="s">
        <v>13</v>
      </c>
      <c r="F2158" s="1" t="s">
        <v>8623</v>
      </c>
      <c r="G2158" s="12">
        <v>2018</v>
      </c>
      <c r="H2158" s="4" t="str">
        <f ca="1">IF(Table1[[#This Row],[release_year]]&gt;YEAR(TODAY()) - 50,"Yes", "No")</f>
        <v>Yes</v>
      </c>
      <c r="I2158"/>
      <c r="J2158" t="str">
        <f>IF(Table1[[#This Row],[age_certification]] = "","Not Rated",Table1[[#This Row],[age_certification]])</f>
        <v>Not Rated</v>
      </c>
      <c r="K2158" s="18">
        <v>93</v>
      </c>
      <c r="L2158" s="9" t="s">
        <v>8624</v>
      </c>
      <c r="M2158" s="11">
        <v>6.8</v>
      </c>
      <c r="N2158" s="12">
        <v>14876</v>
      </c>
      <c r="O2158" t="str">
        <f>IF(Table1[[#This Row],[imdb_votes]]&gt;100000, "popular", "not popular")</f>
        <v>not popular</v>
      </c>
    </row>
    <row r="2159" spans="1:15" ht="15.75" customHeight="1" x14ac:dyDescent="0.3">
      <c r="A2159" s="1">
        <v>2157</v>
      </c>
      <c r="B2159" s="1" t="s">
        <v>8625</v>
      </c>
      <c r="C2159" s="1" t="s">
        <v>8626</v>
      </c>
      <c r="D2159" s="1" t="str">
        <f>TRIM(CLEAN(Table1[[#This Row],[title]]))</f>
        <v>The Indian Detective</v>
      </c>
      <c r="E2159" s="1" t="s">
        <v>32</v>
      </c>
      <c r="F2159" s="1" t="s">
        <v>8627</v>
      </c>
      <c r="G2159" s="12">
        <v>2017</v>
      </c>
      <c r="H2159" s="4" t="str">
        <f ca="1">IF(Table1[[#This Row],[release_year]]&gt;YEAR(TODAY()) - 50,"Yes", "No")</f>
        <v>Yes</v>
      </c>
      <c r="I2159"/>
      <c r="J2159" t="str">
        <f>IF(Table1[[#This Row],[age_certification]] = "","Not Rated",Table1[[#This Row],[age_certification]])</f>
        <v>Not Rated</v>
      </c>
      <c r="K2159" s="18">
        <v>43</v>
      </c>
      <c r="L2159" s="9" t="s">
        <v>8628</v>
      </c>
      <c r="M2159" s="11">
        <v>6.6</v>
      </c>
      <c r="N2159" s="12">
        <v>3078</v>
      </c>
      <c r="O2159" t="str">
        <f>IF(Table1[[#This Row],[imdb_votes]]&gt;100000, "popular", "not popular")</f>
        <v>not popular</v>
      </c>
    </row>
    <row r="2160" spans="1:15" ht="15.75" customHeight="1" x14ac:dyDescent="0.3">
      <c r="A2160" s="1">
        <v>2158</v>
      </c>
      <c r="B2160" s="1" t="s">
        <v>8629</v>
      </c>
      <c r="C2160" s="1" t="s">
        <v>8630</v>
      </c>
      <c r="D2160" s="1" t="str">
        <f>TRIM(CLEAN(Table1[[#This Row],[title]]))</f>
        <v>Bonus Family</v>
      </c>
      <c r="E2160" s="1" t="s">
        <v>32</v>
      </c>
      <c r="F2160" s="1" t="s">
        <v>8631</v>
      </c>
      <c r="G2160" s="12">
        <v>2017</v>
      </c>
      <c r="H2160" s="4" t="str">
        <f ca="1">IF(Table1[[#This Row],[release_year]]&gt;YEAR(TODAY()) - 50,"Yes", "No")</f>
        <v>Yes</v>
      </c>
      <c r="I2160"/>
      <c r="J2160" t="str">
        <f>IF(Table1[[#This Row],[age_certification]] = "","Not Rated",Table1[[#This Row],[age_certification]])</f>
        <v>Not Rated</v>
      </c>
      <c r="K2160" s="18">
        <v>44</v>
      </c>
      <c r="L2160" s="9" t="s">
        <v>8632</v>
      </c>
      <c r="M2160" s="11">
        <v>2.2999999999999998</v>
      </c>
      <c r="N2160" s="12">
        <v>15</v>
      </c>
      <c r="O2160" t="str">
        <f>IF(Table1[[#This Row],[imdb_votes]]&gt;100000, "popular", "not popular")</f>
        <v>not popular</v>
      </c>
    </row>
    <row r="2161" spans="1:15" ht="15.75" customHeight="1" x14ac:dyDescent="0.3">
      <c r="A2161" s="1">
        <v>2159</v>
      </c>
      <c r="B2161" s="1" t="s">
        <v>8633</v>
      </c>
      <c r="C2161" s="1" t="s">
        <v>8634</v>
      </c>
      <c r="D2161" s="1" t="str">
        <f>TRIM(CLEAN(Table1[[#This Row],[title]]))</f>
        <v>Serial Killer with Piers Morgan</v>
      </c>
      <c r="E2161" s="1" t="s">
        <v>32</v>
      </c>
      <c r="F2161" s="1" t="s">
        <v>8635</v>
      </c>
      <c r="G2161" s="12">
        <v>2017</v>
      </c>
      <c r="H2161" s="4" t="str">
        <f ca="1">IF(Table1[[#This Row],[release_year]]&gt;YEAR(TODAY()) - 50,"Yes", "No")</f>
        <v>Yes</v>
      </c>
      <c r="I2161" s="1" t="s">
        <v>34</v>
      </c>
      <c r="J2161" s="1" t="str">
        <f>IF(Table1[[#This Row],[age_certification]] = "","Not Rated",Table1[[#This Row],[age_certification]])</f>
        <v>TV-14</v>
      </c>
      <c r="K2161" s="18">
        <v>47</v>
      </c>
      <c r="L2161" s="9" t="s">
        <v>8636</v>
      </c>
      <c r="M2161" s="11">
        <v>3.8</v>
      </c>
      <c r="N2161" s="12">
        <v>1394</v>
      </c>
      <c r="O2161" t="str">
        <f>IF(Table1[[#This Row],[imdb_votes]]&gt;100000, "popular", "not popular")</f>
        <v>not popular</v>
      </c>
    </row>
    <row r="2162" spans="1:15" ht="15.75" customHeight="1" x14ac:dyDescent="0.3">
      <c r="A2162" s="1">
        <v>2160</v>
      </c>
      <c r="B2162" s="1" t="s">
        <v>8637</v>
      </c>
      <c r="C2162" s="1" t="s">
        <v>8638</v>
      </c>
      <c r="D2162" s="1" t="str">
        <f>TRIM(CLEAN(Table1[[#This Row],[title]]))</f>
        <v>Patrick</v>
      </c>
      <c r="E2162" s="1" t="s">
        <v>13</v>
      </c>
      <c r="F2162" s="1" t="s">
        <v>8639</v>
      </c>
      <c r="G2162" s="12">
        <v>2018</v>
      </c>
      <c r="H2162" s="4" t="str">
        <f ca="1">IF(Table1[[#This Row],[release_year]]&gt;YEAR(TODAY()) - 50,"Yes", "No")</f>
        <v>Yes</v>
      </c>
      <c r="I2162" s="1" t="s">
        <v>20</v>
      </c>
      <c r="J2162" s="1" t="str">
        <f>IF(Table1[[#This Row],[age_certification]] = "","Not Rated",Table1[[#This Row],[age_certification]])</f>
        <v>PG</v>
      </c>
      <c r="K2162" s="18">
        <v>94</v>
      </c>
      <c r="L2162" s="9" t="s">
        <v>8640</v>
      </c>
      <c r="M2162" s="11">
        <v>6.2</v>
      </c>
      <c r="N2162" s="12">
        <v>150</v>
      </c>
      <c r="O2162" t="str">
        <f>IF(Table1[[#This Row],[imdb_votes]]&gt;100000, "popular", "not popular")</f>
        <v>not popular</v>
      </c>
    </row>
    <row r="2163" spans="1:15" ht="15.75" customHeight="1" x14ac:dyDescent="0.3">
      <c r="A2163" s="1">
        <v>2161</v>
      </c>
      <c r="B2163" s="1" t="s">
        <v>8641</v>
      </c>
      <c r="C2163" s="1" t="s">
        <v>8642</v>
      </c>
      <c r="D2163" s="1" t="str">
        <f>TRIM(CLEAN(Table1[[#This Row],[title]]))</f>
        <v>The Ottoman Lieutenant</v>
      </c>
      <c r="E2163" s="1" t="s">
        <v>13</v>
      </c>
      <c r="F2163" s="1" t="s">
        <v>8643</v>
      </c>
      <c r="G2163" s="12">
        <v>2017</v>
      </c>
      <c r="H2163" s="4" t="str">
        <f ca="1">IF(Table1[[#This Row],[release_year]]&gt;YEAR(TODAY()) - 50,"Yes", "No")</f>
        <v>Yes</v>
      </c>
      <c r="I2163" s="1" t="s">
        <v>15</v>
      </c>
      <c r="J2163" s="1" t="str">
        <f>IF(Table1[[#This Row],[age_certification]] = "","Not Rated",Table1[[#This Row],[age_certification]])</f>
        <v>R</v>
      </c>
      <c r="K2163" s="18">
        <v>111</v>
      </c>
      <c r="L2163" s="9" t="s">
        <v>8644</v>
      </c>
      <c r="M2163" s="11">
        <v>6.4</v>
      </c>
      <c r="N2163" s="12">
        <v>25582</v>
      </c>
      <c r="O2163" t="str">
        <f>IF(Table1[[#This Row],[imdb_votes]]&gt;100000, "popular", "not popular")</f>
        <v>not popular</v>
      </c>
    </row>
    <row r="2164" spans="1:15" ht="15.75" customHeight="1" x14ac:dyDescent="0.3">
      <c r="A2164" s="1">
        <v>2162</v>
      </c>
      <c r="B2164" s="1" t="s">
        <v>8645</v>
      </c>
      <c r="C2164" s="1" t="s">
        <v>8646</v>
      </c>
      <c r="D2164" s="1" t="str">
        <f>TRIM(CLEAN(Table1[[#This Row],[title]]))</f>
        <v>My Shy Boss</v>
      </c>
      <c r="E2164" s="1" t="s">
        <v>32</v>
      </c>
      <c r="F2164" s="1" t="s">
        <v>8647</v>
      </c>
      <c r="G2164" s="12">
        <v>2017</v>
      </c>
      <c r="H2164" s="4" t="str">
        <f ca="1">IF(Table1[[#This Row],[release_year]]&gt;YEAR(TODAY()) - 50,"Yes", "No")</f>
        <v>Yes</v>
      </c>
      <c r="I2164" s="1" t="s">
        <v>132</v>
      </c>
      <c r="J2164" s="1" t="str">
        <f>IF(Table1[[#This Row],[age_certification]] = "","Not Rated",Table1[[#This Row],[age_certification]])</f>
        <v>TV-MA</v>
      </c>
      <c r="K2164" s="18">
        <v>71</v>
      </c>
      <c r="L2164" s="9" t="s">
        <v>8648</v>
      </c>
      <c r="M2164" s="11">
        <v>7.3</v>
      </c>
      <c r="N2164" s="12">
        <v>1537</v>
      </c>
      <c r="O2164" t="str">
        <f>IF(Table1[[#This Row],[imdb_votes]]&gt;100000, "popular", "not popular")</f>
        <v>not popular</v>
      </c>
    </row>
    <row r="2165" spans="1:15" ht="15.75" customHeight="1" x14ac:dyDescent="0.3">
      <c r="A2165" s="1">
        <v>2163</v>
      </c>
      <c r="B2165" s="1" t="s">
        <v>8649</v>
      </c>
      <c r="C2165" s="1" t="s">
        <v>8650</v>
      </c>
      <c r="D2165" s="1" t="str">
        <f>TRIM(CLEAN(Table1[[#This Row],[title]]))</f>
        <v>Gormiti</v>
      </c>
      <c r="E2165" s="1" t="s">
        <v>32</v>
      </c>
      <c r="F2165" s="1" t="s">
        <v>8651</v>
      </c>
      <c r="G2165" s="12">
        <v>2018</v>
      </c>
      <c r="H2165" s="4" t="str">
        <f ca="1">IF(Table1[[#This Row],[release_year]]&gt;YEAR(TODAY()) - 50,"Yes", "No")</f>
        <v>Yes</v>
      </c>
      <c r="I2165" s="1" t="s">
        <v>234</v>
      </c>
      <c r="J2165" s="1" t="str">
        <f>IF(Table1[[#This Row],[age_certification]] = "","Not Rated",Table1[[#This Row],[age_certification]])</f>
        <v>TV-Y</v>
      </c>
      <c r="K2165" s="18">
        <v>11</v>
      </c>
      <c r="L2165" s="9" t="s">
        <v>8652</v>
      </c>
      <c r="M2165" s="11">
        <v>5.3</v>
      </c>
      <c r="N2165" s="12">
        <v>111</v>
      </c>
      <c r="O2165" t="str">
        <f>IF(Table1[[#This Row],[imdb_votes]]&gt;100000, "popular", "not popular")</f>
        <v>not popular</v>
      </c>
    </row>
    <row r="2166" spans="1:15" ht="15.75" customHeight="1" x14ac:dyDescent="0.3">
      <c r="A2166" s="1">
        <v>2164</v>
      </c>
      <c r="B2166" s="1" t="s">
        <v>8653</v>
      </c>
      <c r="C2166" s="1" t="s">
        <v>8654</v>
      </c>
      <c r="D2166" s="1" t="str">
        <f>TRIM(CLEAN(Table1[[#This Row],[title]]))</f>
        <v>Casting JonBenet</v>
      </c>
      <c r="E2166" s="1" t="s">
        <v>13</v>
      </c>
      <c r="F2166" s="1" t="s">
        <v>8655</v>
      </c>
      <c r="G2166" s="12">
        <v>2017</v>
      </c>
      <c r="H2166" s="4" t="str">
        <f ca="1">IF(Table1[[#This Row],[release_year]]&gt;YEAR(TODAY()) - 50,"Yes", "No")</f>
        <v>Yes</v>
      </c>
      <c r="I2166"/>
      <c r="J2166" t="str">
        <f>IF(Table1[[#This Row],[age_certification]] = "","Not Rated",Table1[[#This Row],[age_certification]])</f>
        <v>Not Rated</v>
      </c>
      <c r="K2166" s="18">
        <v>81</v>
      </c>
      <c r="L2166" s="9" t="s">
        <v>8656</v>
      </c>
      <c r="M2166" s="11">
        <v>6.1</v>
      </c>
      <c r="N2166" s="12">
        <v>5384</v>
      </c>
      <c r="O2166" t="str">
        <f>IF(Table1[[#This Row],[imdb_votes]]&gt;100000, "popular", "not popular")</f>
        <v>not popular</v>
      </c>
    </row>
    <row r="2167" spans="1:15" ht="15.75" customHeight="1" x14ac:dyDescent="0.3">
      <c r="A2167" s="1">
        <v>2165</v>
      </c>
      <c r="B2167" s="1" t="s">
        <v>8657</v>
      </c>
      <c r="C2167" s="1" t="s">
        <v>8658</v>
      </c>
      <c r="D2167" s="1" t="str">
        <f>TRIM(CLEAN(Table1[[#This Row],[title]]))</f>
        <v>Selection Day</v>
      </c>
      <c r="E2167" s="1" t="s">
        <v>32</v>
      </c>
      <c r="F2167" s="1" t="s">
        <v>8659</v>
      </c>
      <c r="G2167" s="12">
        <v>2018</v>
      </c>
      <c r="H2167" s="4" t="str">
        <f ca="1">IF(Table1[[#This Row],[release_year]]&gt;YEAR(TODAY()) - 50,"Yes", "No")</f>
        <v>Yes</v>
      </c>
      <c r="I2167" s="1" t="s">
        <v>34</v>
      </c>
      <c r="J2167" s="1" t="str">
        <f>IF(Table1[[#This Row],[age_certification]] = "","Not Rated",Table1[[#This Row],[age_certification]])</f>
        <v>TV-14</v>
      </c>
      <c r="K2167" s="18">
        <v>25</v>
      </c>
      <c r="L2167" s="9" t="s">
        <v>8660</v>
      </c>
      <c r="M2167" s="11">
        <v>7.4</v>
      </c>
      <c r="N2167" s="12">
        <v>2176</v>
      </c>
      <c r="O2167" t="str">
        <f>IF(Table1[[#This Row],[imdb_votes]]&gt;100000, "popular", "not popular")</f>
        <v>not popular</v>
      </c>
    </row>
    <row r="2168" spans="1:15" ht="15.75" customHeight="1" x14ac:dyDescent="0.3">
      <c r="A2168" s="1">
        <v>2166</v>
      </c>
      <c r="B2168" s="1" t="s">
        <v>8661</v>
      </c>
      <c r="C2168" s="1" t="s">
        <v>8662</v>
      </c>
      <c r="D2168" s="1" t="str">
        <f>TRIM(CLEAN(Table1[[#This Row],[title]]))</f>
        <v>The Protector</v>
      </c>
      <c r="E2168" s="1" t="s">
        <v>32</v>
      </c>
      <c r="F2168" s="1" t="s">
        <v>8663</v>
      </c>
      <c r="G2168" s="12">
        <v>2018</v>
      </c>
      <c r="H2168" s="4" t="str">
        <f ca="1">IF(Table1[[#This Row],[release_year]]&gt;YEAR(TODAY()) - 50,"Yes", "No")</f>
        <v>Yes</v>
      </c>
      <c r="I2168" s="1" t="s">
        <v>132</v>
      </c>
      <c r="J2168" s="1" t="str">
        <f>IF(Table1[[#This Row],[age_certification]] = "","Not Rated",Table1[[#This Row],[age_certification]])</f>
        <v>TV-MA</v>
      </c>
      <c r="K2168" s="18">
        <v>43</v>
      </c>
      <c r="L2168" s="9" t="s">
        <v>8664</v>
      </c>
      <c r="M2168" s="11">
        <v>6.5</v>
      </c>
      <c r="N2168" s="12">
        <v>34396</v>
      </c>
      <c r="O2168" t="str">
        <f>IF(Table1[[#This Row],[imdb_votes]]&gt;100000, "popular", "not popular")</f>
        <v>not popular</v>
      </c>
    </row>
    <row r="2169" spans="1:15" ht="15.75" customHeight="1" x14ac:dyDescent="0.3">
      <c r="A2169" s="1">
        <v>2167</v>
      </c>
      <c r="B2169" s="1" t="s">
        <v>8665</v>
      </c>
      <c r="C2169" s="1" t="s">
        <v>8666</v>
      </c>
      <c r="D2169" s="1" t="str">
        <f>TRIM(CLEAN(Table1[[#This Row],[title]]))</f>
        <v>The World Is Yours</v>
      </c>
      <c r="E2169" s="1" t="s">
        <v>13</v>
      </c>
      <c r="F2169" s="1" t="s">
        <v>8667</v>
      </c>
      <c r="G2169" s="12">
        <v>2018</v>
      </c>
      <c r="H2169" s="4" t="str">
        <f ca="1">IF(Table1[[#This Row],[release_year]]&gt;YEAR(TODAY()) - 50,"Yes", "No")</f>
        <v>Yes</v>
      </c>
      <c r="I2169" s="1" t="s">
        <v>15</v>
      </c>
      <c r="J2169" s="1" t="str">
        <f>IF(Table1[[#This Row],[age_certification]] = "","Not Rated",Table1[[#This Row],[age_certification]])</f>
        <v>R</v>
      </c>
      <c r="K2169" s="18">
        <v>94</v>
      </c>
      <c r="L2169" s="9" t="s">
        <v>8668</v>
      </c>
      <c r="M2169" s="11">
        <v>6.3</v>
      </c>
      <c r="N2169" s="12">
        <v>4246</v>
      </c>
      <c r="O2169" t="str">
        <f>IF(Table1[[#This Row],[imdb_votes]]&gt;100000, "popular", "not popular")</f>
        <v>not popular</v>
      </c>
    </row>
    <row r="2170" spans="1:15" ht="15.75" customHeight="1" x14ac:dyDescent="0.3">
      <c r="A2170" s="1">
        <v>2168</v>
      </c>
      <c r="B2170" s="1" t="s">
        <v>8669</v>
      </c>
      <c r="C2170" s="1" t="s">
        <v>8670</v>
      </c>
      <c r="D2170" s="1" t="str">
        <f>TRIM(CLEAN(Table1[[#This Row],[title]]))</f>
        <v>Long Shot</v>
      </c>
      <c r="E2170" s="1" t="s">
        <v>13</v>
      </c>
      <c r="F2170" s="1" t="s">
        <v>8671</v>
      </c>
      <c r="G2170" s="12">
        <v>2017</v>
      </c>
      <c r="H2170" s="4" t="str">
        <f ca="1">IF(Table1[[#This Row],[release_year]]&gt;YEAR(TODAY()) - 50,"Yes", "No")</f>
        <v>Yes</v>
      </c>
      <c r="I2170"/>
      <c r="J2170" t="str">
        <f>IF(Table1[[#This Row],[age_certification]] = "","Not Rated",Table1[[#This Row],[age_certification]])</f>
        <v>Not Rated</v>
      </c>
      <c r="K2170" s="18">
        <v>40</v>
      </c>
      <c r="L2170" s="9" t="s">
        <v>8672</v>
      </c>
      <c r="M2170" s="11">
        <v>7.4</v>
      </c>
      <c r="N2170" s="12">
        <v>7734</v>
      </c>
      <c r="O2170" t="str">
        <f>IF(Table1[[#This Row],[imdb_votes]]&gt;100000, "popular", "not popular")</f>
        <v>not popular</v>
      </c>
    </row>
    <row r="2171" spans="1:15" ht="15.75" customHeight="1" x14ac:dyDescent="0.3">
      <c r="A2171" s="1">
        <v>2169</v>
      </c>
      <c r="B2171" s="1" t="s">
        <v>8673</v>
      </c>
      <c r="C2171" s="1" t="s">
        <v>8674</v>
      </c>
      <c r="D2171" s="1" t="str">
        <f>TRIM(CLEAN(Table1[[#This Row],[title]]))</f>
        <v>Outside In</v>
      </c>
      <c r="E2171" s="1" t="s">
        <v>13</v>
      </c>
      <c r="F2171" s="1" t="s">
        <v>8675</v>
      </c>
      <c r="G2171" s="12">
        <v>2018</v>
      </c>
      <c r="H2171" s="4" t="str">
        <f ca="1">IF(Table1[[#This Row],[release_year]]&gt;YEAR(TODAY()) - 50,"Yes", "No")</f>
        <v>Yes</v>
      </c>
      <c r="I2171"/>
      <c r="J2171" t="str">
        <f>IF(Table1[[#This Row],[age_certification]] = "","Not Rated",Table1[[#This Row],[age_certification]])</f>
        <v>Not Rated</v>
      </c>
      <c r="K2171" s="18">
        <v>109</v>
      </c>
      <c r="L2171" s="9" t="s">
        <v>8676</v>
      </c>
      <c r="M2171" s="11">
        <v>6.7</v>
      </c>
      <c r="N2171" s="12">
        <v>4611</v>
      </c>
      <c r="O2171" t="str">
        <f>IF(Table1[[#This Row],[imdb_votes]]&gt;100000, "popular", "not popular")</f>
        <v>not popular</v>
      </c>
    </row>
    <row r="2172" spans="1:15" ht="15.75" customHeight="1" x14ac:dyDescent="0.3">
      <c r="A2172" s="1">
        <v>2170</v>
      </c>
      <c r="B2172" s="1" t="s">
        <v>8677</v>
      </c>
      <c r="C2172" s="1" t="s">
        <v>8678</v>
      </c>
      <c r="D2172" s="1" t="str">
        <f>TRIM(CLEAN(Table1[[#This Row],[title]]))</f>
        <v>The Queen of Flow</v>
      </c>
      <c r="E2172" s="1" t="s">
        <v>32</v>
      </c>
      <c r="F2172" s="1" t="s">
        <v>8679</v>
      </c>
      <c r="G2172" s="12">
        <v>2018</v>
      </c>
      <c r="H2172" s="4" t="str">
        <f ca="1">IF(Table1[[#This Row],[release_year]]&gt;YEAR(TODAY()) - 50,"Yes", "No")</f>
        <v>Yes</v>
      </c>
      <c r="I2172" s="1" t="s">
        <v>132</v>
      </c>
      <c r="J2172" s="1" t="str">
        <f>IF(Table1[[#This Row],[age_certification]] = "","Not Rated",Table1[[#This Row],[age_certification]])</f>
        <v>TV-MA</v>
      </c>
      <c r="K2172" s="18">
        <v>45</v>
      </c>
      <c r="L2172" s="9" t="s">
        <v>8680</v>
      </c>
      <c r="M2172" s="11">
        <v>7.7</v>
      </c>
      <c r="N2172" s="12">
        <v>1202</v>
      </c>
      <c r="O2172" t="str">
        <f>IF(Table1[[#This Row],[imdb_votes]]&gt;100000, "popular", "not popular")</f>
        <v>not popular</v>
      </c>
    </row>
    <row r="2173" spans="1:15" ht="15.75" customHeight="1" x14ac:dyDescent="0.3">
      <c r="A2173" s="1">
        <v>2171</v>
      </c>
      <c r="B2173" s="1" t="s">
        <v>8681</v>
      </c>
      <c r="C2173" s="1" t="s">
        <v>8682</v>
      </c>
      <c r="D2173" s="1" t="str">
        <f>TRIM(CLEAN(Table1[[#This Row],[title]]))</f>
        <v>Cupcake &amp; Dino - General Services</v>
      </c>
      <c r="E2173" s="1" t="s">
        <v>32</v>
      </c>
      <c r="F2173" s="1" t="s">
        <v>8683</v>
      </c>
      <c r="G2173" s="12">
        <v>2018</v>
      </c>
      <c r="H2173" s="4" t="str">
        <f ca="1">IF(Table1[[#This Row],[release_year]]&gt;YEAR(TODAY()) - 50,"Yes", "No")</f>
        <v>Yes</v>
      </c>
      <c r="I2173" s="1" t="s">
        <v>423</v>
      </c>
      <c r="J2173" s="1" t="str">
        <f>IF(Table1[[#This Row],[age_certification]] = "","Not Rated",Table1[[#This Row],[age_certification]])</f>
        <v>TV-Y7</v>
      </c>
      <c r="K2173" s="18">
        <v>16</v>
      </c>
      <c r="L2173" s="9" t="s">
        <v>8684</v>
      </c>
      <c r="M2173" s="11">
        <v>7.5</v>
      </c>
      <c r="N2173" s="12">
        <v>663</v>
      </c>
      <c r="O2173" t="str">
        <f>IF(Table1[[#This Row],[imdb_votes]]&gt;100000, "popular", "not popular")</f>
        <v>not popular</v>
      </c>
    </row>
    <row r="2174" spans="1:15" ht="15.75" customHeight="1" x14ac:dyDescent="0.3">
      <c r="A2174" s="1">
        <v>2172</v>
      </c>
      <c r="B2174" s="1" t="s">
        <v>8685</v>
      </c>
      <c r="C2174" s="1" t="s">
        <v>8686</v>
      </c>
      <c r="D2174" s="1" t="str">
        <f>TRIM(CLEAN(Table1[[#This Row],[title]]))</f>
        <v>Next Gen</v>
      </c>
      <c r="E2174" s="1" t="s">
        <v>13</v>
      </c>
      <c r="F2174" s="1" t="s">
        <v>8687</v>
      </c>
      <c r="G2174" s="12">
        <v>2018</v>
      </c>
      <c r="H2174" s="4" t="str">
        <f ca="1">IF(Table1[[#This Row],[release_year]]&gt;YEAR(TODAY()) - 50,"Yes", "No")</f>
        <v>Yes</v>
      </c>
      <c r="I2174" s="1" t="s">
        <v>20</v>
      </c>
      <c r="J2174" s="1" t="str">
        <f>IF(Table1[[#This Row],[age_certification]] = "","Not Rated",Table1[[#This Row],[age_certification]])</f>
        <v>PG</v>
      </c>
      <c r="K2174" s="18">
        <v>90</v>
      </c>
      <c r="L2174" s="9" t="s">
        <v>8688</v>
      </c>
      <c r="M2174" s="11">
        <v>6.6</v>
      </c>
      <c r="N2174" s="12">
        <v>16964</v>
      </c>
      <c r="O2174" t="str">
        <f>IF(Table1[[#This Row],[imdb_votes]]&gt;100000, "popular", "not popular")</f>
        <v>not popular</v>
      </c>
    </row>
    <row r="2175" spans="1:15" ht="15.75" customHeight="1" x14ac:dyDescent="0.3">
      <c r="A2175" s="1">
        <v>2173</v>
      </c>
      <c r="B2175" s="1" t="s">
        <v>8689</v>
      </c>
      <c r="C2175" s="1" t="s">
        <v>8690</v>
      </c>
      <c r="D2175" s="1" t="str">
        <f>TRIM(CLEAN(Table1[[#This Row],[title]]))</f>
        <v>The Saint</v>
      </c>
      <c r="E2175" s="1" t="s">
        <v>13</v>
      </c>
      <c r="F2175" s="1" t="s">
        <v>8691</v>
      </c>
      <c r="G2175" s="12">
        <v>2017</v>
      </c>
      <c r="H2175" s="4" t="str">
        <f ca="1">IF(Table1[[#This Row],[release_year]]&gt;YEAR(TODAY()) - 50,"Yes", "No")</f>
        <v>Yes</v>
      </c>
      <c r="I2175" s="1" t="s">
        <v>56</v>
      </c>
      <c r="J2175" s="1" t="str">
        <f>IF(Table1[[#This Row],[age_certification]] = "","Not Rated",Table1[[#This Row],[age_certification]])</f>
        <v>PG-13</v>
      </c>
      <c r="K2175" s="18">
        <v>92</v>
      </c>
      <c r="L2175" s="9" t="s">
        <v>8692</v>
      </c>
      <c r="M2175" s="11">
        <v>4.9000000000000004</v>
      </c>
      <c r="N2175" s="12">
        <v>6555</v>
      </c>
      <c r="O2175" t="str">
        <f>IF(Table1[[#This Row],[imdb_votes]]&gt;100000, "popular", "not popular")</f>
        <v>not popular</v>
      </c>
    </row>
    <row r="2176" spans="1:15" ht="15.75" customHeight="1" x14ac:dyDescent="0.3">
      <c r="A2176" s="1">
        <v>2174</v>
      </c>
      <c r="B2176" s="1" t="s">
        <v>8693</v>
      </c>
      <c r="C2176" s="1" t="s">
        <v>8694</v>
      </c>
      <c r="D2176" s="1" t="str">
        <f>TRIM(CLEAN(Table1[[#This Row],[title]]))</f>
        <v>Voyeur</v>
      </c>
      <c r="E2176" s="1" t="s">
        <v>13</v>
      </c>
      <c r="F2176" s="1" t="s">
        <v>8695</v>
      </c>
      <c r="G2176" s="12">
        <v>2017</v>
      </c>
      <c r="H2176" s="4" t="str">
        <f ca="1">IF(Table1[[#This Row],[release_year]]&gt;YEAR(TODAY()) - 50,"Yes", "No")</f>
        <v>Yes</v>
      </c>
      <c r="I2176" s="1" t="s">
        <v>15</v>
      </c>
      <c r="J2176" s="1" t="str">
        <f>IF(Table1[[#This Row],[age_certification]] = "","Not Rated",Table1[[#This Row],[age_certification]])</f>
        <v>R</v>
      </c>
      <c r="K2176" s="18">
        <v>95</v>
      </c>
      <c r="L2176" s="9" t="s">
        <v>8696</v>
      </c>
      <c r="M2176" s="11">
        <v>6.2</v>
      </c>
      <c r="N2176" s="12">
        <v>5922</v>
      </c>
      <c r="O2176" t="str">
        <f>IF(Table1[[#This Row],[imdb_votes]]&gt;100000, "popular", "not popular")</f>
        <v>not popular</v>
      </c>
    </row>
    <row r="2177" spans="1:15" ht="15.75" customHeight="1" x14ac:dyDescent="0.3">
      <c r="A2177" s="1">
        <v>2175</v>
      </c>
      <c r="B2177" s="1" t="s">
        <v>8697</v>
      </c>
      <c r="C2177" s="1" t="s">
        <v>8698</v>
      </c>
      <c r="D2177" s="1" t="str">
        <f>TRIM(CLEAN(Table1[[#This Row],[title]]))</f>
        <v>Daniel Sloss: Live Shows</v>
      </c>
      <c r="E2177" s="1" t="s">
        <v>32</v>
      </c>
      <c r="F2177" s="1" t="s">
        <v>8699</v>
      </c>
      <c r="G2177" s="12">
        <v>2018</v>
      </c>
      <c r="H2177" s="4" t="str">
        <f ca="1">IF(Table1[[#This Row],[release_year]]&gt;YEAR(TODAY()) - 50,"Yes", "No")</f>
        <v>Yes</v>
      </c>
      <c r="I2177" s="1" t="s">
        <v>132</v>
      </c>
      <c r="J2177" s="1" t="str">
        <f>IF(Table1[[#This Row],[age_certification]] = "","Not Rated",Table1[[#This Row],[age_certification]])</f>
        <v>TV-MA</v>
      </c>
      <c r="K2177" s="18">
        <v>60</v>
      </c>
      <c r="L2177" s="9" t="s">
        <v>8700</v>
      </c>
      <c r="M2177" s="11">
        <v>8.5</v>
      </c>
      <c r="N2177" s="12">
        <v>3387</v>
      </c>
      <c r="O2177" t="str">
        <f>IF(Table1[[#This Row],[imdb_votes]]&gt;100000, "popular", "not popular")</f>
        <v>not popular</v>
      </c>
    </row>
    <row r="2178" spans="1:15" ht="15.75" customHeight="1" x14ac:dyDescent="0.3">
      <c r="A2178" s="1">
        <v>2176</v>
      </c>
      <c r="B2178" s="1" t="s">
        <v>8701</v>
      </c>
      <c r="C2178" s="1" t="s">
        <v>2707</v>
      </c>
      <c r="D2178" s="1" t="str">
        <f>TRIM(CLEAN(Table1[[#This Row],[title]]))</f>
        <v>Warrior</v>
      </c>
      <c r="E2178" s="1" t="s">
        <v>32</v>
      </c>
      <c r="F2178" s="1" t="s">
        <v>8702</v>
      </c>
      <c r="G2178" s="12">
        <v>2018</v>
      </c>
      <c r="H2178" s="4" t="str">
        <f ca="1">IF(Table1[[#This Row],[release_year]]&gt;YEAR(TODAY()) - 50,"Yes", "No")</f>
        <v>Yes</v>
      </c>
      <c r="I2178" s="1" t="s">
        <v>132</v>
      </c>
      <c r="J2178" s="1" t="str">
        <f>IF(Table1[[#This Row],[age_certification]] = "","Not Rated",Table1[[#This Row],[age_certification]])</f>
        <v>TV-MA</v>
      </c>
      <c r="K2178" s="18">
        <v>42</v>
      </c>
      <c r="L2178" s="9" t="s">
        <v>8703</v>
      </c>
      <c r="M2178" s="11">
        <v>6.7</v>
      </c>
      <c r="N2178" s="12">
        <v>1966</v>
      </c>
      <c r="O2178" t="str">
        <f>IF(Table1[[#This Row],[imdb_votes]]&gt;100000, "popular", "not popular")</f>
        <v>not popular</v>
      </c>
    </row>
    <row r="2179" spans="1:15" ht="15.75" customHeight="1" x14ac:dyDescent="0.3">
      <c r="A2179" s="1">
        <v>2177</v>
      </c>
      <c r="B2179" s="1" t="s">
        <v>8704</v>
      </c>
      <c r="C2179" s="1" t="s">
        <v>8705</v>
      </c>
      <c r="D2179" s="1" t="str">
        <f>TRIM(CLEAN(Table1[[#This Row],[title]]))</f>
        <v>Get Me Roger Stone</v>
      </c>
      <c r="E2179" s="1" t="s">
        <v>13</v>
      </c>
      <c r="F2179" s="1" t="s">
        <v>8706</v>
      </c>
      <c r="G2179" s="12">
        <v>2017</v>
      </c>
      <c r="H2179" s="4" t="str">
        <f ca="1">IF(Table1[[#This Row],[release_year]]&gt;YEAR(TODAY()) - 50,"Yes", "No")</f>
        <v>Yes</v>
      </c>
      <c r="I2179"/>
      <c r="J2179" t="str">
        <f>IF(Table1[[#This Row],[age_certification]] = "","Not Rated",Table1[[#This Row],[age_certification]])</f>
        <v>Not Rated</v>
      </c>
      <c r="K2179" s="18">
        <v>100</v>
      </c>
      <c r="L2179" s="9" t="s">
        <v>8707</v>
      </c>
      <c r="M2179" s="11">
        <v>7.4</v>
      </c>
      <c r="N2179" s="12">
        <v>7333</v>
      </c>
      <c r="O2179" t="str">
        <f>IF(Table1[[#This Row],[imdb_votes]]&gt;100000, "popular", "not popular")</f>
        <v>not popular</v>
      </c>
    </row>
    <row r="2180" spans="1:15" ht="15.75" customHeight="1" x14ac:dyDescent="0.3">
      <c r="A2180" s="1">
        <v>2178</v>
      </c>
      <c r="B2180" s="1" t="s">
        <v>8708</v>
      </c>
      <c r="C2180" s="1" t="s">
        <v>8709</v>
      </c>
      <c r="D2180" s="1" t="str">
        <f>TRIM(CLEAN(Table1[[#This Row],[title]]))</f>
        <v>Surviving Escobar - Alias JJ</v>
      </c>
      <c r="E2180" s="1" t="s">
        <v>32</v>
      </c>
      <c r="F2180" s="1" t="s">
        <v>8710</v>
      </c>
      <c r="G2180" s="12">
        <v>2017</v>
      </c>
      <c r="H2180" s="4" t="str">
        <f ca="1">IF(Table1[[#This Row],[release_year]]&gt;YEAR(TODAY()) - 50,"Yes", "No")</f>
        <v>Yes</v>
      </c>
      <c r="I2180" s="1" t="s">
        <v>132</v>
      </c>
      <c r="J2180" s="1" t="str">
        <f>IF(Table1[[#This Row],[age_certification]] = "","Not Rated",Table1[[#This Row],[age_certification]])</f>
        <v>TV-MA</v>
      </c>
      <c r="K2180" s="18">
        <v>42</v>
      </c>
      <c r="L2180" s="9" t="s">
        <v>8711</v>
      </c>
      <c r="M2180" s="11">
        <v>7.7</v>
      </c>
      <c r="N2180" s="12">
        <v>985</v>
      </c>
      <c r="O2180" t="str">
        <f>IF(Table1[[#This Row],[imdb_votes]]&gt;100000, "popular", "not popular")</f>
        <v>not popular</v>
      </c>
    </row>
    <row r="2181" spans="1:15" ht="15.75" customHeight="1" x14ac:dyDescent="0.3">
      <c r="A2181" s="1">
        <v>2179</v>
      </c>
      <c r="B2181" s="1" t="s">
        <v>8712</v>
      </c>
      <c r="C2181" s="1" t="s">
        <v>8713</v>
      </c>
      <c r="D2181" s="1" t="str">
        <f>TRIM(CLEAN(Table1[[#This Row],[title]]))</f>
        <v>Bangkok Love Stories 2: Innocence</v>
      </c>
      <c r="E2181" s="1" t="s">
        <v>32</v>
      </c>
      <c r="F2181" s="1" t="s">
        <v>8714</v>
      </c>
      <c r="G2181" s="12">
        <v>2018</v>
      </c>
      <c r="H2181" s="4" t="str">
        <f ca="1">IF(Table1[[#This Row],[release_year]]&gt;YEAR(TODAY()) - 50,"Yes", "No")</f>
        <v>Yes</v>
      </c>
      <c r="I2181"/>
      <c r="J2181" t="str">
        <f>IF(Table1[[#This Row],[age_certification]] = "","Not Rated",Table1[[#This Row],[age_certification]])</f>
        <v>Not Rated</v>
      </c>
      <c r="K2181" s="18">
        <v>47</v>
      </c>
      <c r="L2181" s="9" t="s">
        <v>8715</v>
      </c>
      <c r="M2181" s="11">
        <v>6.7</v>
      </c>
      <c r="N2181" s="12">
        <v>199</v>
      </c>
      <c r="O2181" t="str">
        <f>IF(Table1[[#This Row],[imdb_votes]]&gt;100000, "popular", "not popular")</f>
        <v>not popular</v>
      </c>
    </row>
    <row r="2182" spans="1:15" ht="15.75" customHeight="1" x14ac:dyDescent="0.3">
      <c r="A2182" s="1">
        <v>2180</v>
      </c>
      <c r="B2182" s="1" t="s">
        <v>8716</v>
      </c>
      <c r="C2182" s="1" t="s">
        <v>8717</v>
      </c>
      <c r="D2182" s="1" t="str">
        <f>TRIM(CLEAN(Table1[[#This Row],[title]]))</f>
        <v>Children of the Whales</v>
      </c>
      <c r="E2182" s="1" t="s">
        <v>32</v>
      </c>
      <c r="F2182" s="1" t="s">
        <v>8718</v>
      </c>
      <c r="G2182" s="12">
        <v>2017</v>
      </c>
      <c r="H2182" s="4" t="str">
        <f ca="1">IF(Table1[[#This Row],[release_year]]&gt;YEAR(TODAY()) - 50,"Yes", "No")</f>
        <v>Yes</v>
      </c>
      <c r="I2182" s="1" t="s">
        <v>34</v>
      </c>
      <c r="J2182" s="1" t="str">
        <f>IF(Table1[[#This Row],[age_certification]] = "","Not Rated",Table1[[#This Row],[age_certification]])</f>
        <v>TV-14</v>
      </c>
      <c r="K2182" s="18">
        <v>24</v>
      </c>
      <c r="L2182" s="9" t="s">
        <v>8719</v>
      </c>
      <c r="M2182" s="11">
        <v>7.1</v>
      </c>
      <c r="N2182" s="12">
        <v>1524</v>
      </c>
      <c r="O2182" t="str">
        <f>IF(Table1[[#This Row],[imdb_votes]]&gt;100000, "popular", "not popular")</f>
        <v>not popular</v>
      </c>
    </row>
    <row r="2183" spans="1:15" ht="15.75" customHeight="1" x14ac:dyDescent="0.3">
      <c r="A2183" s="1">
        <v>2181</v>
      </c>
      <c r="B2183" s="1" t="s">
        <v>8720</v>
      </c>
      <c r="C2183" s="1" t="s">
        <v>8721</v>
      </c>
      <c r="D2183" s="1" t="str">
        <f>TRIM(CLEAN(Table1[[#This Row],[title]]))</f>
        <v>Hey Arnold! The Jungle Movie</v>
      </c>
      <c r="E2183" s="1" t="s">
        <v>13</v>
      </c>
      <c r="F2183" s="1" t="s">
        <v>8722</v>
      </c>
      <c r="G2183" s="12">
        <v>2017</v>
      </c>
      <c r="H2183" s="4" t="str">
        <f ca="1">IF(Table1[[#This Row],[release_year]]&gt;YEAR(TODAY()) - 50,"Yes", "No")</f>
        <v>Yes</v>
      </c>
      <c r="I2183"/>
      <c r="J2183" t="str">
        <f>IF(Table1[[#This Row],[age_certification]] = "","Not Rated",Table1[[#This Row],[age_certification]])</f>
        <v>Not Rated</v>
      </c>
      <c r="K2183" s="18">
        <v>81</v>
      </c>
      <c r="L2183" s="9" t="s">
        <v>8723</v>
      </c>
      <c r="M2183" s="11">
        <v>7.5</v>
      </c>
      <c r="N2183" s="12">
        <v>3139</v>
      </c>
      <c r="O2183" t="str">
        <f>IF(Table1[[#This Row],[imdb_votes]]&gt;100000, "popular", "not popular")</f>
        <v>not popular</v>
      </c>
    </row>
    <row r="2184" spans="1:15" ht="15.75" customHeight="1" x14ac:dyDescent="0.3">
      <c r="A2184" s="1">
        <v>2182</v>
      </c>
      <c r="B2184" s="1" t="s">
        <v>8724</v>
      </c>
      <c r="C2184" s="1" t="s">
        <v>8725</v>
      </c>
      <c r="D2184" s="1" t="str">
        <f>TRIM(CLEAN(Table1[[#This Row],[title]]))</f>
        <v>Irreplaceable You</v>
      </c>
      <c r="E2184" s="1" t="s">
        <v>13</v>
      </c>
      <c r="F2184" s="1" t="s">
        <v>8726</v>
      </c>
      <c r="G2184" s="12">
        <v>2018</v>
      </c>
      <c r="H2184" s="4" t="str">
        <f ca="1">IF(Table1[[#This Row],[release_year]]&gt;YEAR(TODAY()) - 50,"Yes", "No")</f>
        <v>Yes</v>
      </c>
      <c r="I2184"/>
      <c r="J2184" t="str">
        <f>IF(Table1[[#This Row],[age_certification]] = "","Not Rated",Table1[[#This Row],[age_certification]])</f>
        <v>Not Rated</v>
      </c>
      <c r="K2184" s="18">
        <v>96</v>
      </c>
      <c r="L2184" s="9" t="s">
        <v>8727</v>
      </c>
      <c r="M2184" s="11">
        <v>6.4</v>
      </c>
      <c r="N2184" s="12">
        <v>9442</v>
      </c>
      <c r="O2184" t="str">
        <f>IF(Table1[[#This Row],[imdb_votes]]&gt;100000, "popular", "not popular")</f>
        <v>not popular</v>
      </c>
    </row>
    <row r="2185" spans="1:15" ht="15.75" customHeight="1" x14ac:dyDescent="0.3">
      <c r="A2185" s="1">
        <v>2183</v>
      </c>
      <c r="B2185" s="1" t="s">
        <v>8728</v>
      </c>
      <c r="C2185" s="1" t="s">
        <v>8729</v>
      </c>
      <c r="D2185" s="1" t="str">
        <f>TRIM(CLEAN(Table1[[#This Row],[title]]))</f>
        <v>Dogs of Berlin</v>
      </c>
      <c r="E2185" s="1" t="s">
        <v>32</v>
      </c>
      <c r="F2185" s="1" t="s">
        <v>8730</v>
      </c>
      <c r="G2185" s="12">
        <v>2018</v>
      </c>
      <c r="H2185" s="4" t="str">
        <f ca="1">IF(Table1[[#This Row],[release_year]]&gt;YEAR(TODAY()) - 50,"Yes", "No")</f>
        <v>Yes</v>
      </c>
      <c r="I2185" s="1" t="s">
        <v>132</v>
      </c>
      <c r="J2185" s="1" t="str">
        <f>IF(Table1[[#This Row],[age_certification]] = "","Not Rated",Table1[[#This Row],[age_certification]])</f>
        <v>TV-MA</v>
      </c>
      <c r="K2185" s="18">
        <v>60</v>
      </c>
      <c r="L2185" s="9" t="s">
        <v>8731</v>
      </c>
      <c r="M2185" s="11">
        <v>7.5</v>
      </c>
      <c r="N2185" s="12">
        <v>12453</v>
      </c>
      <c r="O2185" t="str">
        <f>IF(Table1[[#This Row],[imdb_votes]]&gt;100000, "popular", "not popular")</f>
        <v>not popular</v>
      </c>
    </row>
    <row r="2186" spans="1:15" ht="15.75" customHeight="1" x14ac:dyDescent="0.3">
      <c r="A2186" s="1">
        <v>2184</v>
      </c>
      <c r="B2186" s="1" t="s">
        <v>8732</v>
      </c>
      <c r="C2186" s="1" t="s">
        <v>8733</v>
      </c>
      <c r="D2186" s="1" t="str">
        <f>TRIM(CLEAN(Table1[[#This Row],[title]]))</f>
        <v>Free Rein</v>
      </c>
      <c r="E2186" s="1" t="s">
        <v>32</v>
      </c>
      <c r="F2186" s="1" t="s">
        <v>8734</v>
      </c>
      <c r="G2186" s="12">
        <v>2017</v>
      </c>
      <c r="H2186" s="4" t="str">
        <f ca="1">IF(Table1[[#This Row],[release_year]]&gt;YEAR(TODAY()) - 50,"Yes", "No")</f>
        <v>Yes</v>
      </c>
      <c r="I2186" s="1" t="s">
        <v>247</v>
      </c>
      <c r="J2186" s="1" t="str">
        <f>IF(Table1[[#This Row],[age_certification]] = "","Not Rated",Table1[[#This Row],[age_certification]])</f>
        <v>TV-G</v>
      </c>
      <c r="K2186" s="18">
        <v>28</v>
      </c>
      <c r="L2186" s="9" t="s">
        <v>8735</v>
      </c>
      <c r="M2186" s="11">
        <v>7</v>
      </c>
      <c r="N2186" s="12">
        <v>2062</v>
      </c>
      <c r="O2186" t="str">
        <f>IF(Table1[[#This Row],[imdb_votes]]&gt;100000, "popular", "not popular")</f>
        <v>not popular</v>
      </c>
    </row>
    <row r="2187" spans="1:15" ht="15.75" customHeight="1" x14ac:dyDescent="0.3">
      <c r="A2187" s="1">
        <v>2185</v>
      </c>
      <c r="B2187" s="1" t="s">
        <v>8736</v>
      </c>
      <c r="C2187" s="1" t="s">
        <v>8737</v>
      </c>
      <c r="D2187" s="1" t="str">
        <f>TRIM(CLEAN(Table1[[#This Row],[title]]))</f>
        <v>Amar</v>
      </c>
      <c r="E2187" s="1" t="s">
        <v>13</v>
      </c>
      <c r="F2187" s="1" t="s">
        <v>8738</v>
      </c>
      <c r="G2187" s="12">
        <v>2017</v>
      </c>
      <c r="H2187" s="4" t="str">
        <f ca="1">IF(Table1[[#This Row],[release_year]]&gt;YEAR(TODAY()) - 50,"Yes", "No")</f>
        <v>Yes</v>
      </c>
      <c r="I2187"/>
      <c r="J2187" t="str">
        <f>IF(Table1[[#This Row],[age_certification]] = "","Not Rated",Table1[[#This Row],[age_certification]])</f>
        <v>Not Rated</v>
      </c>
      <c r="K2187" s="18">
        <v>105</v>
      </c>
      <c r="L2187" s="9" t="s">
        <v>8739</v>
      </c>
      <c r="M2187" s="11">
        <v>5.0999999999999996</v>
      </c>
      <c r="N2187" s="12">
        <v>4397</v>
      </c>
      <c r="O2187" t="str">
        <f>IF(Table1[[#This Row],[imdb_votes]]&gt;100000, "popular", "not popular")</f>
        <v>not popular</v>
      </c>
    </row>
    <row r="2188" spans="1:15" ht="15.75" customHeight="1" x14ac:dyDescent="0.3">
      <c r="A2188" s="1">
        <v>2186</v>
      </c>
      <c r="B2188" s="1" t="s">
        <v>8740</v>
      </c>
      <c r="C2188" s="1" t="s">
        <v>8741</v>
      </c>
      <c r="D2188" s="1" t="str">
        <f>TRIM(CLEAN(Table1[[#This Row],[title]]))</f>
        <v>Tig Notaro: Happy To Be Here</v>
      </c>
      <c r="E2188" s="1" t="s">
        <v>13</v>
      </c>
      <c r="F2188" s="1" t="s">
        <v>8742</v>
      </c>
      <c r="G2188" s="12">
        <v>2018</v>
      </c>
      <c r="H2188" s="4" t="str">
        <f ca="1">IF(Table1[[#This Row],[release_year]]&gt;YEAR(TODAY()) - 50,"Yes", "No")</f>
        <v>Yes</v>
      </c>
      <c r="I2188"/>
      <c r="J2188" t="str">
        <f>IF(Table1[[#This Row],[age_certification]] = "","Not Rated",Table1[[#This Row],[age_certification]])</f>
        <v>Not Rated</v>
      </c>
      <c r="K2188" s="18">
        <v>58</v>
      </c>
      <c r="L2188" s="9" t="s">
        <v>8743</v>
      </c>
      <c r="M2188" s="11">
        <v>6.6</v>
      </c>
      <c r="N2188" s="12">
        <v>1327</v>
      </c>
      <c r="O2188" t="str">
        <f>IF(Table1[[#This Row],[imdb_votes]]&gt;100000, "popular", "not popular")</f>
        <v>not popular</v>
      </c>
    </row>
    <row r="2189" spans="1:15" ht="15.75" customHeight="1" x14ac:dyDescent="0.3">
      <c r="A2189" s="1">
        <v>2187</v>
      </c>
      <c r="B2189" s="1" t="s">
        <v>8744</v>
      </c>
      <c r="C2189" s="1" t="s">
        <v>8745</v>
      </c>
      <c r="D2189" s="1" t="str">
        <f>TRIM(CLEAN(Table1[[#This Row],[title]]))</f>
        <v>Carrie Pilby</v>
      </c>
      <c r="E2189" s="1" t="s">
        <v>13</v>
      </c>
      <c r="F2189" s="1" t="s">
        <v>8746</v>
      </c>
      <c r="G2189" s="12">
        <v>2017</v>
      </c>
      <c r="H2189" s="4" t="str">
        <f ca="1">IF(Table1[[#This Row],[release_year]]&gt;YEAR(TODAY()) - 50,"Yes", "No")</f>
        <v>Yes</v>
      </c>
      <c r="I2189"/>
      <c r="J2189" t="str">
        <f>IF(Table1[[#This Row],[age_certification]] = "","Not Rated",Table1[[#This Row],[age_certification]])</f>
        <v>Not Rated</v>
      </c>
      <c r="K2189" s="18">
        <v>98</v>
      </c>
      <c r="L2189" s="9" t="s">
        <v>8747</v>
      </c>
      <c r="M2189" s="11">
        <v>6.7</v>
      </c>
      <c r="N2189" s="12">
        <v>11311</v>
      </c>
      <c r="O2189" t="str">
        <f>IF(Table1[[#This Row],[imdb_votes]]&gt;100000, "popular", "not popular")</f>
        <v>not popular</v>
      </c>
    </row>
    <row r="2190" spans="1:15" ht="15.75" customHeight="1" x14ac:dyDescent="0.3">
      <c r="A2190" s="1">
        <v>2188</v>
      </c>
      <c r="B2190" s="1" t="s">
        <v>8748</v>
      </c>
      <c r="C2190" s="1" t="s">
        <v>8749</v>
      </c>
      <c r="D2190" s="1" t="str">
        <f>TRIM(CLEAN(Table1[[#This Row],[title]]))</f>
        <v>Luis Miguel: The Series</v>
      </c>
      <c r="E2190" s="1" t="s">
        <v>32</v>
      </c>
      <c r="F2190" s="1" t="s">
        <v>8750</v>
      </c>
      <c r="G2190" s="12">
        <v>2018</v>
      </c>
      <c r="H2190" s="4" t="str">
        <f ca="1">IF(Table1[[#This Row],[release_year]]&gt;YEAR(TODAY()) - 50,"Yes", "No")</f>
        <v>Yes</v>
      </c>
      <c r="I2190" s="1" t="s">
        <v>34</v>
      </c>
      <c r="J2190" s="1" t="str">
        <f>IF(Table1[[#This Row],[age_certification]] = "","Not Rated",Table1[[#This Row],[age_certification]])</f>
        <v>TV-14</v>
      </c>
      <c r="K2190" s="18">
        <v>56</v>
      </c>
      <c r="L2190" s="9" t="s">
        <v>8751</v>
      </c>
      <c r="M2190" s="11">
        <v>8</v>
      </c>
      <c r="N2190" s="12">
        <v>4556</v>
      </c>
      <c r="O2190" t="str">
        <f>IF(Table1[[#This Row],[imdb_votes]]&gt;100000, "popular", "not popular")</f>
        <v>not popular</v>
      </c>
    </row>
    <row r="2191" spans="1:15" ht="15.75" customHeight="1" x14ac:dyDescent="0.3">
      <c r="A2191" s="1">
        <v>2189</v>
      </c>
      <c r="B2191" s="1" t="s">
        <v>8752</v>
      </c>
      <c r="C2191" s="1" t="s">
        <v>8753</v>
      </c>
      <c r="D2191" s="1" t="str">
        <f>TRIM(CLEAN(Table1[[#This Row],[title]]))</f>
        <v>Cyborg 009: Call of Justice</v>
      </c>
      <c r="E2191" s="1" t="s">
        <v>32</v>
      </c>
      <c r="F2191" s="1" t="s">
        <v>8754</v>
      </c>
      <c r="G2191" s="12">
        <v>2017</v>
      </c>
      <c r="H2191" s="4" t="str">
        <f ca="1">IF(Table1[[#This Row],[release_year]]&gt;YEAR(TODAY()) - 50,"Yes", "No")</f>
        <v>Yes</v>
      </c>
      <c r="I2191" s="1" t="s">
        <v>34</v>
      </c>
      <c r="J2191" s="1" t="str">
        <f>IF(Table1[[#This Row],[age_certification]] = "","Not Rated",Table1[[#This Row],[age_certification]])</f>
        <v>TV-14</v>
      </c>
      <c r="K2191" s="18">
        <v>24</v>
      </c>
      <c r="L2191" s="9" t="s">
        <v>8755</v>
      </c>
      <c r="M2191" s="11">
        <v>5.7</v>
      </c>
      <c r="N2191" s="12">
        <v>217</v>
      </c>
      <c r="O2191" t="str">
        <f>IF(Table1[[#This Row],[imdb_votes]]&gt;100000, "popular", "not popular")</f>
        <v>not popular</v>
      </c>
    </row>
    <row r="2192" spans="1:15" ht="15.75" customHeight="1" x14ac:dyDescent="0.3">
      <c r="A2192" s="1">
        <v>2190</v>
      </c>
      <c r="B2192" s="1" t="s">
        <v>8756</v>
      </c>
      <c r="C2192" s="1" t="s">
        <v>8757</v>
      </c>
      <c r="D2192" s="1" t="str">
        <f>TRIM(CLEAN(Table1[[#This Row],[title]]))</f>
        <v>Cocaine Coast</v>
      </c>
      <c r="E2192" s="1" t="s">
        <v>32</v>
      </c>
      <c r="F2192" s="1" t="s">
        <v>8758</v>
      </c>
      <c r="G2192" s="12">
        <v>2018</v>
      </c>
      <c r="H2192" s="4" t="str">
        <f ca="1">IF(Table1[[#This Row],[release_year]]&gt;YEAR(TODAY()) - 50,"Yes", "No")</f>
        <v>Yes</v>
      </c>
      <c r="I2192" s="1" t="s">
        <v>132</v>
      </c>
      <c r="J2192" s="1" t="str">
        <f>IF(Table1[[#This Row],[age_certification]] = "","Not Rated",Table1[[#This Row],[age_certification]])</f>
        <v>TV-MA</v>
      </c>
      <c r="K2192" s="18">
        <v>67</v>
      </c>
      <c r="L2192" s="9" t="s">
        <v>8759</v>
      </c>
      <c r="M2192" s="11">
        <v>7.9</v>
      </c>
      <c r="N2192" s="12">
        <v>3696</v>
      </c>
      <c r="O2192" t="str">
        <f>IF(Table1[[#This Row],[imdb_votes]]&gt;100000, "popular", "not popular")</f>
        <v>not popular</v>
      </c>
    </row>
    <row r="2193" spans="1:15" ht="15.75" customHeight="1" x14ac:dyDescent="0.3">
      <c r="A2193" s="1">
        <v>2191</v>
      </c>
      <c r="B2193" s="1" t="s">
        <v>8760</v>
      </c>
      <c r="C2193" s="1" t="s">
        <v>8761</v>
      </c>
      <c r="D2193" s="1" t="str">
        <f>TRIM(CLEAN(Table1[[#This Row],[title]]))</f>
        <v>Fun Mom Dinner</v>
      </c>
      <c r="E2193" s="1" t="s">
        <v>13</v>
      </c>
      <c r="F2193" s="1" t="s">
        <v>8762</v>
      </c>
      <c r="G2193" s="12">
        <v>2017</v>
      </c>
      <c r="H2193" s="4" t="str">
        <f ca="1">IF(Table1[[#This Row],[release_year]]&gt;YEAR(TODAY()) - 50,"Yes", "No")</f>
        <v>Yes</v>
      </c>
      <c r="I2193" s="1" t="s">
        <v>15</v>
      </c>
      <c r="J2193" s="1" t="str">
        <f>IF(Table1[[#This Row],[age_certification]] = "","Not Rated",Table1[[#This Row],[age_certification]])</f>
        <v>R</v>
      </c>
      <c r="K2193" s="18">
        <v>81</v>
      </c>
      <c r="L2193" s="9" t="s">
        <v>8763</v>
      </c>
      <c r="M2193" s="11">
        <v>5.3</v>
      </c>
      <c r="N2193" s="12">
        <v>5509</v>
      </c>
      <c r="O2193" t="str">
        <f>IF(Table1[[#This Row],[imdb_votes]]&gt;100000, "popular", "not popular")</f>
        <v>not popular</v>
      </c>
    </row>
    <row r="2194" spans="1:15" ht="15.75" customHeight="1" x14ac:dyDescent="0.3">
      <c r="A2194" s="1">
        <v>2192</v>
      </c>
      <c r="B2194" s="1" t="s">
        <v>8764</v>
      </c>
      <c r="C2194" s="1" t="s">
        <v>8765</v>
      </c>
      <c r="D2194" s="1" t="str">
        <f>TRIM(CLEAN(Table1[[#This Row],[title]]))</f>
        <v>Bumping Mics with Jeff Ross &amp; Dave Attell</v>
      </c>
      <c r="E2194" s="1" t="s">
        <v>32</v>
      </c>
      <c r="F2194" s="1" t="s">
        <v>8766</v>
      </c>
      <c r="G2194" s="12">
        <v>2018</v>
      </c>
      <c r="H2194" s="4" t="str">
        <f ca="1">IF(Table1[[#This Row],[release_year]]&gt;YEAR(TODAY()) - 50,"Yes", "No")</f>
        <v>Yes</v>
      </c>
      <c r="I2194" s="1" t="s">
        <v>132</v>
      </c>
      <c r="J2194" s="1" t="str">
        <f>IF(Table1[[#This Row],[age_certification]] = "","Not Rated",Table1[[#This Row],[age_certification]])</f>
        <v>TV-MA</v>
      </c>
      <c r="K2194" s="18">
        <v>34</v>
      </c>
      <c r="L2194" s="9" t="s">
        <v>8767</v>
      </c>
      <c r="M2194" s="11">
        <v>7.7</v>
      </c>
      <c r="N2194" s="12">
        <v>1145</v>
      </c>
      <c r="O2194" t="str">
        <f>IF(Table1[[#This Row],[imdb_votes]]&gt;100000, "popular", "not popular")</f>
        <v>not popular</v>
      </c>
    </row>
    <row r="2195" spans="1:15" ht="15.75" customHeight="1" x14ac:dyDescent="0.3">
      <c r="A2195" s="1">
        <v>2193</v>
      </c>
      <c r="B2195" s="1" t="s">
        <v>8768</v>
      </c>
      <c r="C2195" s="1" t="s">
        <v>8769</v>
      </c>
      <c r="D2195" s="1" t="str">
        <f>TRIM(CLEAN(Table1[[#This Row],[title]]))</f>
        <v>I Am Jonas</v>
      </c>
      <c r="E2195" s="1" t="s">
        <v>13</v>
      </c>
      <c r="F2195" s="1" t="s">
        <v>8770</v>
      </c>
      <c r="G2195" s="12">
        <v>2018</v>
      </c>
      <c r="H2195" s="4" t="str">
        <f ca="1">IF(Table1[[#This Row],[release_year]]&gt;YEAR(TODAY()) - 50,"Yes", "No")</f>
        <v>Yes</v>
      </c>
      <c r="I2195"/>
      <c r="J2195" t="str">
        <f>IF(Table1[[#This Row],[age_certification]] = "","Not Rated",Table1[[#This Row],[age_certification]])</f>
        <v>Not Rated</v>
      </c>
      <c r="K2195" s="18">
        <v>82</v>
      </c>
      <c r="L2195" s="9" t="s">
        <v>8771</v>
      </c>
      <c r="M2195" s="11">
        <v>7</v>
      </c>
      <c r="N2195" s="12">
        <v>5598</v>
      </c>
      <c r="O2195" t="str">
        <f>IF(Table1[[#This Row],[imdb_votes]]&gt;100000, "popular", "not popular")</f>
        <v>not popular</v>
      </c>
    </row>
    <row r="2196" spans="1:15" ht="15.75" customHeight="1" x14ac:dyDescent="0.3">
      <c r="A2196" s="1">
        <v>2194</v>
      </c>
      <c r="B2196" s="1" t="s">
        <v>8772</v>
      </c>
      <c r="C2196" s="1" t="s">
        <v>8773</v>
      </c>
      <c r="D2196" s="1" t="str">
        <f>TRIM(CLEAN(Table1[[#This Row],[title]]))</f>
        <v>Springsteen On Broadway</v>
      </c>
      <c r="E2196" s="1" t="s">
        <v>13</v>
      </c>
      <c r="F2196" s="1" t="s">
        <v>8774</v>
      </c>
      <c r="G2196" s="12">
        <v>2018</v>
      </c>
      <c r="H2196" s="4" t="str">
        <f ca="1">IF(Table1[[#This Row],[release_year]]&gt;YEAR(TODAY()) - 50,"Yes", "No")</f>
        <v>Yes</v>
      </c>
      <c r="I2196"/>
      <c r="J2196" t="str">
        <f>IF(Table1[[#This Row],[age_certification]] = "","Not Rated",Table1[[#This Row],[age_certification]])</f>
        <v>Not Rated</v>
      </c>
      <c r="K2196" s="18">
        <v>153</v>
      </c>
      <c r="L2196" s="9" t="s">
        <v>8775</v>
      </c>
      <c r="M2196" s="11">
        <v>8.5</v>
      </c>
      <c r="N2196" s="12">
        <v>2178</v>
      </c>
      <c r="O2196" t="str">
        <f>IF(Table1[[#This Row],[imdb_votes]]&gt;100000, "popular", "not popular")</f>
        <v>not popular</v>
      </c>
    </row>
    <row r="2197" spans="1:15" ht="15.75" customHeight="1" x14ac:dyDescent="0.3">
      <c r="A2197" s="1">
        <v>2195</v>
      </c>
      <c r="B2197" s="1" t="s">
        <v>8776</v>
      </c>
      <c r="C2197" s="1" t="s">
        <v>8777</v>
      </c>
      <c r="D2197" s="1" t="str">
        <f>TRIM(CLEAN(Table1[[#This Row],[title]]))</f>
        <v>Ultraviolet</v>
      </c>
      <c r="E2197" s="1" t="s">
        <v>32</v>
      </c>
      <c r="F2197" s="1" t="s">
        <v>8778</v>
      </c>
      <c r="G2197" s="12">
        <v>2017</v>
      </c>
      <c r="H2197" s="4" t="str">
        <f ca="1">IF(Table1[[#This Row],[release_year]]&gt;YEAR(TODAY()) - 50,"Yes", "No")</f>
        <v>Yes</v>
      </c>
      <c r="I2197" s="1" t="s">
        <v>132</v>
      </c>
      <c r="J2197" s="1" t="str">
        <f>IF(Table1[[#This Row],[age_certification]] = "","Not Rated",Table1[[#This Row],[age_certification]])</f>
        <v>TV-MA</v>
      </c>
      <c r="K2197" s="18">
        <v>46</v>
      </c>
      <c r="L2197" s="9" t="s">
        <v>8779</v>
      </c>
      <c r="M2197" s="11">
        <v>7</v>
      </c>
      <c r="N2197" s="12">
        <v>1573</v>
      </c>
      <c r="O2197" t="str">
        <f>IF(Table1[[#This Row],[imdb_votes]]&gt;100000, "popular", "not popular")</f>
        <v>not popular</v>
      </c>
    </row>
    <row r="2198" spans="1:15" ht="15.75" customHeight="1" x14ac:dyDescent="0.3">
      <c r="A2198" s="1">
        <v>2196</v>
      </c>
      <c r="B2198" s="1" t="s">
        <v>8780</v>
      </c>
      <c r="C2198" s="1" t="s">
        <v>8781</v>
      </c>
      <c r="D2198" s="1" t="str">
        <f>TRIM(CLEAN(Table1[[#This Row],[title]]))</f>
        <v>Hot Girls Wanted: Turned On</v>
      </c>
      <c r="E2198" s="1" t="s">
        <v>32</v>
      </c>
      <c r="F2198" s="1" t="s">
        <v>8782</v>
      </c>
      <c r="G2198" s="12">
        <v>2017</v>
      </c>
      <c r="H2198" s="4" t="str">
        <f ca="1">IF(Table1[[#This Row],[release_year]]&gt;YEAR(TODAY()) - 50,"Yes", "No")</f>
        <v>Yes</v>
      </c>
      <c r="I2198" s="1" t="s">
        <v>132</v>
      </c>
      <c r="J2198" s="1" t="str">
        <f>IF(Table1[[#This Row],[age_certification]] = "","Not Rated",Table1[[#This Row],[age_certification]])</f>
        <v>TV-MA</v>
      </c>
      <c r="K2198" s="18">
        <v>47</v>
      </c>
      <c r="L2198" s="9" t="s">
        <v>8783</v>
      </c>
      <c r="M2198" s="11">
        <v>6.6</v>
      </c>
      <c r="N2198" s="12">
        <v>2168</v>
      </c>
      <c r="O2198" t="str">
        <f>IF(Table1[[#This Row],[imdb_votes]]&gt;100000, "popular", "not popular")</f>
        <v>not popular</v>
      </c>
    </row>
    <row r="2199" spans="1:15" ht="15.75" customHeight="1" x14ac:dyDescent="0.3">
      <c r="A2199" s="1">
        <v>2197</v>
      </c>
      <c r="B2199" s="1" t="s">
        <v>8784</v>
      </c>
      <c r="C2199" s="1" t="s">
        <v>8785</v>
      </c>
      <c r="D2199" s="1" t="str">
        <f>TRIM(CLEAN(Table1[[#This Row],[title]]))</f>
        <v>7 Days Out</v>
      </c>
      <c r="E2199" s="1" t="s">
        <v>32</v>
      </c>
      <c r="F2199" s="1" t="s">
        <v>8786</v>
      </c>
      <c r="G2199" s="12">
        <v>2018</v>
      </c>
      <c r="H2199" s="4" t="str">
        <f ca="1">IF(Table1[[#This Row],[release_year]]&gt;YEAR(TODAY()) - 50,"Yes", "No")</f>
        <v>Yes</v>
      </c>
      <c r="I2199" s="1" t="s">
        <v>193</v>
      </c>
      <c r="J2199" s="1" t="str">
        <f>IF(Table1[[#This Row],[age_certification]] = "","Not Rated",Table1[[#This Row],[age_certification]])</f>
        <v>TV-PG</v>
      </c>
      <c r="K2199" s="18">
        <v>50</v>
      </c>
      <c r="L2199" s="9" t="s">
        <v>8787</v>
      </c>
      <c r="M2199" s="11">
        <v>6.8</v>
      </c>
      <c r="N2199" s="12">
        <v>531</v>
      </c>
      <c r="O2199" t="str">
        <f>IF(Table1[[#This Row],[imdb_votes]]&gt;100000, "popular", "not popular")</f>
        <v>not popular</v>
      </c>
    </row>
    <row r="2200" spans="1:15" ht="15.75" customHeight="1" x14ac:dyDescent="0.3">
      <c r="A2200" s="1">
        <v>2198</v>
      </c>
      <c r="B2200" s="1" t="s">
        <v>8788</v>
      </c>
      <c r="C2200" s="1" t="s">
        <v>8789</v>
      </c>
      <c r="D2200" s="1" t="str">
        <f>TRIM(CLEAN(Table1[[#This Row],[title]]))</f>
        <v>Greenhouse Academy</v>
      </c>
      <c r="E2200" s="1" t="s">
        <v>32</v>
      </c>
      <c r="F2200" s="1" t="s">
        <v>8790</v>
      </c>
      <c r="G2200" s="12">
        <v>2017</v>
      </c>
      <c r="H2200" s="4" t="str">
        <f ca="1">IF(Table1[[#This Row],[release_year]]&gt;YEAR(TODAY()) - 50,"Yes", "No")</f>
        <v>Yes</v>
      </c>
      <c r="I2200" s="1" t="s">
        <v>193</v>
      </c>
      <c r="J2200" s="1" t="str">
        <f>IF(Table1[[#This Row],[age_certification]] = "","Not Rated",Table1[[#This Row],[age_certification]])</f>
        <v>TV-PG</v>
      </c>
      <c r="K2200" s="18">
        <v>23</v>
      </c>
      <c r="L2200" s="9" t="s">
        <v>8791</v>
      </c>
      <c r="M2200" s="11">
        <v>6.6</v>
      </c>
      <c r="N2200" s="12">
        <v>5967</v>
      </c>
      <c r="O2200" t="str">
        <f>IF(Table1[[#This Row],[imdb_votes]]&gt;100000, "popular", "not popular")</f>
        <v>not popular</v>
      </c>
    </row>
    <row r="2201" spans="1:15" ht="15.75" customHeight="1" x14ac:dyDescent="0.3">
      <c r="A2201" s="1">
        <v>2199</v>
      </c>
      <c r="B2201" s="1" t="s">
        <v>8792</v>
      </c>
      <c r="C2201" s="1" t="s">
        <v>8793</v>
      </c>
      <c r="D2201" s="1" t="str">
        <f>TRIM(CLEAN(Table1[[#This Row],[title]]))</f>
        <v>Hi Score Girl</v>
      </c>
      <c r="E2201" s="1" t="s">
        <v>32</v>
      </c>
      <c r="F2201" s="1" t="s">
        <v>8794</v>
      </c>
      <c r="G2201" s="12">
        <v>2018</v>
      </c>
      <c r="H2201" s="4" t="str">
        <f ca="1">IF(Table1[[#This Row],[release_year]]&gt;YEAR(TODAY()) - 50,"Yes", "No")</f>
        <v>Yes</v>
      </c>
      <c r="I2201" s="1" t="s">
        <v>193</v>
      </c>
      <c r="J2201" s="1" t="str">
        <f>IF(Table1[[#This Row],[age_certification]] = "","Not Rated",Table1[[#This Row],[age_certification]])</f>
        <v>TV-PG</v>
      </c>
      <c r="K2201" s="18">
        <v>27</v>
      </c>
      <c r="L2201" s="9" t="s">
        <v>8795</v>
      </c>
      <c r="M2201" s="11">
        <v>8</v>
      </c>
      <c r="N2201" s="12">
        <v>1952</v>
      </c>
      <c r="O2201" t="str">
        <f>IF(Table1[[#This Row],[imdb_votes]]&gt;100000, "popular", "not popular")</f>
        <v>not popular</v>
      </c>
    </row>
    <row r="2202" spans="1:15" ht="15.75" customHeight="1" x14ac:dyDescent="0.3">
      <c r="A2202" s="1">
        <v>2200</v>
      </c>
      <c r="B2202" s="1" t="s">
        <v>8796</v>
      </c>
      <c r="C2202" s="1" t="s">
        <v>8797</v>
      </c>
      <c r="D2202" s="1" t="str">
        <f>TRIM(CLEAN(Table1[[#This Row],[title]]))</f>
        <v>Te Ata</v>
      </c>
      <c r="E2202" s="1" t="s">
        <v>13</v>
      </c>
      <c r="F2202" s="1" t="s">
        <v>8798</v>
      </c>
      <c r="G2202" s="12">
        <v>2017</v>
      </c>
      <c r="H2202" s="4" t="str">
        <f ca="1">IF(Table1[[#This Row],[release_year]]&gt;YEAR(TODAY()) - 50,"Yes", "No")</f>
        <v>Yes</v>
      </c>
      <c r="I2202" s="1" t="s">
        <v>20</v>
      </c>
      <c r="J2202" s="1" t="str">
        <f>IF(Table1[[#This Row],[age_certification]] = "","Not Rated",Table1[[#This Row],[age_certification]])</f>
        <v>PG</v>
      </c>
      <c r="K2202" s="18">
        <v>105</v>
      </c>
      <c r="L2202" s="9" t="s">
        <v>8799</v>
      </c>
      <c r="M2202" s="11">
        <v>7.4</v>
      </c>
      <c r="N2202" s="12">
        <v>736</v>
      </c>
      <c r="O2202" t="str">
        <f>IF(Table1[[#This Row],[imdb_votes]]&gt;100000, "popular", "not popular")</f>
        <v>not popular</v>
      </c>
    </row>
    <row r="2203" spans="1:15" ht="15.75" customHeight="1" x14ac:dyDescent="0.3">
      <c r="A2203" s="1">
        <v>2201</v>
      </c>
      <c r="B2203" s="1" t="s">
        <v>8800</v>
      </c>
      <c r="C2203" s="1" t="s">
        <v>8801</v>
      </c>
      <c r="D2203" s="1" t="str">
        <f>TRIM(CLEAN(Table1[[#This Row],[title]]))</f>
        <v>Cuba and the Cameraman</v>
      </c>
      <c r="E2203" s="1" t="s">
        <v>13</v>
      </c>
      <c r="F2203" s="1" t="s">
        <v>8802</v>
      </c>
      <c r="G2203" s="12">
        <v>2017</v>
      </c>
      <c r="H2203" s="4" t="str">
        <f ca="1">IF(Table1[[#This Row],[release_year]]&gt;YEAR(TODAY()) - 50,"Yes", "No")</f>
        <v>Yes</v>
      </c>
      <c r="I2203"/>
      <c r="J2203" t="str">
        <f>IF(Table1[[#This Row],[age_certification]] = "","Not Rated",Table1[[#This Row],[age_certification]])</f>
        <v>Not Rated</v>
      </c>
      <c r="K2203" s="18">
        <v>113</v>
      </c>
      <c r="L2203" s="9" t="s">
        <v>8803</v>
      </c>
      <c r="M2203" s="11">
        <v>8.3000000000000007</v>
      </c>
      <c r="N2203" s="12">
        <v>4715</v>
      </c>
      <c r="O2203" t="str">
        <f>IF(Table1[[#This Row],[imdb_votes]]&gt;100000, "popular", "not popular")</f>
        <v>not popular</v>
      </c>
    </row>
    <row r="2204" spans="1:15" ht="15.75" customHeight="1" x14ac:dyDescent="0.3">
      <c r="A2204" s="1">
        <v>2202</v>
      </c>
      <c r="B2204" s="1" t="s">
        <v>8804</v>
      </c>
      <c r="C2204" s="1" t="s">
        <v>8805</v>
      </c>
      <c r="D2204" s="1" t="str">
        <f>TRIM(CLEAN(Table1[[#This Row],[title]]))</f>
        <v>Indian Horse</v>
      </c>
      <c r="E2204" s="1" t="s">
        <v>13</v>
      </c>
      <c r="F2204" s="1" t="s">
        <v>8806</v>
      </c>
      <c r="G2204" s="12">
        <v>2018</v>
      </c>
      <c r="H2204" s="4" t="str">
        <f ca="1">IF(Table1[[#This Row],[release_year]]&gt;YEAR(TODAY()) - 50,"Yes", "No")</f>
        <v>Yes</v>
      </c>
      <c r="I2204" s="1" t="s">
        <v>56</v>
      </c>
      <c r="J2204" s="1" t="str">
        <f>IF(Table1[[#This Row],[age_certification]] = "","Not Rated",Table1[[#This Row],[age_certification]])</f>
        <v>PG-13</v>
      </c>
      <c r="K2204" s="18">
        <v>105</v>
      </c>
      <c r="L2204" s="9" t="s">
        <v>8807</v>
      </c>
      <c r="M2204" s="11">
        <v>7.3</v>
      </c>
      <c r="N2204" s="12">
        <v>2105</v>
      </c>
      <c r="O2204" t="str">
        <f>IF(Table1[[#This Row],[imdb_votes]]&gt;100000, "popular", "not popular")</f>
        <v>not popular</v>
      </c>
    </row>
    <row r="2205" spans="1:15" ht="15.75" customHeight="1" x14ac:dyDescent="0.3">
      <c r="A2205" s="1">
        <v>2203</v>
      </c>
      <c r="B2205" s="1" t="s">
        <v>8808</v>
      </c>
      <c r="C2205" s="1" t="s">
        <v>8809</v>
      </c>
      <c r="D2205" s="1" t="str">
        <f>TRIM(CLEAN(Table1[[#This Row],[title]]))</f>
        <v>I Am Not an Easy Man</v>
      </c>
      <c r="E2205" s="1" t="s">
        <v>13</v>
      </c>
      <c r="F2205" s="1" t="s">
        <v>8810</v>
      </c>
      <c r="G2205" s="12">
        <v>2018</v>
      </c>
      <c r="H2205" s="4" t="str">
        <f ca="1">IF(Table1[[#This Row],[release_year]]&gt;YEAR(TODAY()) - 50,"Yes", "No")</f>
        <v>Yes</v>
      </c>
      <c r="I2205"/>
      <c r="J2205" t="str">
        <f>IF(Table1[[#This Row],[age_certification]] = "","Not Rated",Table1[[#This Row],[age_certification]])</f>
        <v>Not Rated</v>
      </c>
      <c r="K2205" s="18">
        <v>98</v>
      </c>
      <c r="L2205" s="9" t="s">
        <v>8811</v>
      </c>
      <c r="M2205" s="11">
        <v>6.3</v>
      </c>
      <c r="N2205" s="12">
        <v>14146</v>
      </c>
      <c r="O2205" t="str">
        <f>IF(Table1[[#This Row],[imdb_votes]]&gt;100000, "popular", "not popular")</f>
        <v>not popular</v>
      </c>
    </row>
    <row r="2206" spans="1:15" ht="15.75" customHeight="1" x14ac:dyDescent="0.3">
      <c r="A2206" s="1">
        <v>2204</v>
      </c>
      <c r="B2206" s="1" t="s">
        <v>8812</v>
      </c>
      <c r="C2206" s="1" t="s">
        <v>8813</v>
      </c>
      <c r="D2206" s="1" t="str">
        <f>TRIM(CLEAN(Table1[[#This Row],[title]]))</f>
        <v>The Forgiven</v>
      </c>
      <c r="E2206" s="1" t="s">
        <v>13</v>
      </c>
      <c r="F2206" s="1" t="s">
        <v>8814</v>
      </c>
      <c r="G2206" s="12">
        <v>2018</v>
      </c>
      <c r="H2206" s="4" t="str">
        <f ca="1">IF(Table1[[#This Row],[release_year]]&gt;YEAR(TODAY()) - 50,"Yes", "No")</f>
        <v>Yes</v>
      </c>
      <c r="I2206" s="1" t="s">
        <v>15</v>
      </c>
      <c r="J2206" s="1" t="str">
        <f>IF(Table1[[#This Row],[age_certification]] = "","Not Rated",Table1[[#This Row],[age_certification]])</f>
        <v>R</v>
      </c>
      <c r="K2206" s="18">
        <v>115</v>
      </c>
      <c r="L2206" s="9" t="s">
        <v>8815</v>
      </c>
      <c r="M2206" s="11">
        <v>5.9</v>
      </c>
      <c r="N2206" s="12">
        <v>2427</v>
      </c>
      <c r="O2206" t="str">
        <f>IF(Table1[[#This Row],[imdb_votes]]&gt;100000, "popular", "not popular")</f>
        <v>not popular</v>
      </c>
    </row>
    <row r="2207" spans="1:15" ht="15.75" customHeight="1" x14ac:dyDescent="0.3">
      <c r="A2207" s="1">
        <v>2205</v>
      </c>
      <c r="B2207" s="1" t="s">
        <v>8816</v>
      </c>
      <c r="C2207" s="1" t="s">
        <v>8817</v>
      </c>
      <c r="D2207" s="1" t="str">
        <f>TRIM(CLEAN(Table1[[#This Row],[title]]))</f>
        <v>Samurai Gourmet</v>
      </c>
      <c r="E2207" s="1" t="s">
        <v>32</v>
      </c>
      <c r="F2207" s="1" t="s">
        <v>8818</v>
      </c>
      <c r="G2207" s="12">
        <v>2017</v>
      </c>
      <c r="H2207" s="4" t="str">
        <f ca="1">IF(Table1[[#This Row],[release_year]]&gt;YEAR(TODAY()) - 50,"Yes", "No")</f>
        <v>Yes</v>
      </c>
      <c r="I2207"/>
      <c r="J2207" t="str">
        <f>IF(Table1[[#This Row],[age_certification]] = "","Not Rated",Table1[[#This Row],[age_certification]])</f>
        <v>Not Rated</v>
      </c>
      <c r="K2207" s="18">
        <v>22</v>
      </c>
      <c r="L2207" s="9" t="s">
        <v>8819</v>
      </c>
      <c r="M2207" s="11">
        <v>8.1</v>
      </c>
      <c r="N2207" s="12">
        <v>2053</v>
      </c>
      <c r="O2207" t="str">
        <f>IF(Table1[[#This Row],[imdb_votes]]&gt;100000, "popular", "not popular")</f>
        <v>not popular</v>
      </c>
    </row>
    <row r="2208" spans="1:15" ht="15.75" customHeight="1" x14ac:dyDescent="0.3">
      <c r="A2208" s="1">
        <v>2206</v>
      </c>
      <c r="B2208" s="1" t="s">
        <v>8820</v>
      </c>
      <c r="C2208" s="1" t="s">
        <v>8821</v>
      </c>
      <c r="D2208" s="1" t="str">
        <f>TRIM(CLEAN(Table1[[#This Row],[title]]))</f>
        <v>Final Fantasy XIV: Dad of Light</v>
      </c>
      <c r="E2208" s="1" t="s">
        <v>32</v>
      </c>
      <c r="F2208" s="1" t="s">
        <v>8822</v>
      </c>
      <c r="G2208" s="12">
        <v>2017</v>
      </c>
      <c r="H2208" s="4" t="str">
        <f ca="1">IF(Table1[[#This Row],[release_year]]&gt;YEAR(TODAY()) - 50,"Yes", "No")</f>
        <v>Yes</v>
      </c>
      <c r="I2208" s="1" t="s">
        <v>193</v>
      </c>
      <c r="J2208" s="1" t="str">
        <f>IF(Table1[[#This Row],[age_certification]] = "","Not Rated",Table1[[#This Row],[age_certification]])</f>
        <v>TV-PG</v>
      </c>
      <c r="K2208" s="18">
        <v>30</v>
      </c>
      <c r="L2208" s="9" t="s">
        <v>8823</v>
      </c>
      <c r="M2208" s="11">
        <v>7.2</v>
      </c>
      <c r="N2208" s="12">
        <v>592</v>
      </c>
      <c r="O2208" t="str">
        <f>IF(Table1[[#This Row],[imdb_votes]]&gt;100000, "popular", "not popular")</f>
        <v>not popular</v>
      </c>
    </row>
    <row r="2209" spans="1:15" ht="15.75" customHeight="1" x14ac:dyDescent="0.3">
      <c r="A2209" s="1">
        <v>2207</v>
      </c>
      <c r="B2209" s="1" t="s">
        <v>8824</v>
      </c>
      <c r="C2209" s="1" t="s">
        <v>8825</v>
      </c>
      <c r="D2209" s="1" t="str">
        <f>TRIM(CLEAN(Table1[[#This Row],[title]]))</f>
        <v>Car Masters: Rust to Riches</v>
      </c>
      <c r="E2209" s="1" t="s">
        <v>32</v>
      </c>
      <c r="F2209" s="1" t="s">
        <v>8826</v>
      </c>
      <c r="G2209" s="12">
        <v>2018</v>
      </c>
      <c r="H2209" s="4" t="str">
        <f ca="1">IF(Table1[[#This Row],[release_year]]&gt;YEAR(TODAY()) - 50,"Yes", "No")</f>
        <v>Yes</v>
      </c>
      <c r="I2209" s="1" t="s">
        <v>193</v>
      </c>
      <c r="J2209" s="1" t="str">
        <f>IF(Table1[[#This Row],[age_certification]] = "","Not Rated",Table1[[#This Row],[age_certification]])</f>
        <v>TV-PG</v>
      </c>
      <c r="K2209" s="18">
        <v>39</v>
      </c>
      <c r="L2209" s="9" t="s">
        <v>8827</v>
      </c>
      <c r="M2209" s="11">
        <v>8.4</v>
      </c>
      <c r="N2209" s="12">
        <v>10024</v>
      </c>
      <c r="O2209" t="str">
        <f>IF(Table1[[#This Row],[imdb_votes]]&gt;100000, "popular", "not popular")</f>
        <v>not popular</v>
      </c>
    </row>
    <row r="2210" spans="1:15" ht="15.75" customHeight="1" x14ac:dyDescent="0.3">
      <c r="A2210" s="1">
        <v>2208</v>
      </c>
      <c r="B2210" s="1" t="s">
        <v>8828</v>
      </c>
      <c r="C2210" s="1" t="s">
        <v>8829</v>
      </c>
      <c r="D2210" s="1" t="str">
        <f>TRIM(CLEAN(Table1[[#This Row],[title]]))</f>
        <v>You Get Me</v>
      </c>
      <c r="E2210" s="1" t="s">
        <v>13</v>
      </c>
      <c r="F2210" s="1" t="s">
        <v>8830</v>
      </c>
      <c r="G2210" s="12">
        <v>2017</v>
      </c>
      <c r="H2210" s="4" t="str">
        <f ca="1">IF(Table1[[#This Row],[release_year]]&gt;YEAR(TODAY()) - 50,"Yes", "No")</f>
        <v>Yes</v>
      </c>
      <c r="I2210"/>
      <c r="J2210" t="str">
        <f>IF(Table1[[#This Row],[age_certification]] = "","Not Rated",Table1[[#This Row],[age_certification]])</f>
        <v>Not Rated</v>
      </c>
      <c r="K2210" s="18">
        <v>89</v>
      </c>
      <c r="L2210" s="9" t="s">
        <v>8831</v>
      </c>
      <c r="M2210" s="11">
        <v>4.7</v>
      </c>
      <c r="N2210" s="12">
        <v>12740</v>
      </c>
      <c r="O2210" t="str">
        <f>IF(Table1[[#This Row],[imdb_votes]]&gt;100000, "popular", "not popular")</f>
        <v>not popular</v>
      </c>
    </row>
    <row r="2211" spans="1:15" ht="15.75" customHeight="1" x14ac:dyDescent="0.3">
      <c r="A2211" s="1">
        <v>2209</v>
      </c>
      <c r="B2211" s="1" t="s">
        <v>8832</v>
      </c>
      <c r="C2211" s="1" t="s">
        <v>8833</v>
      </c>
      <c r="D2211" s="1" t="str">
        <f>TRIM(CLEAN(Table1[[#This Row],[title]]))</f>
        <v>The Climb</v>
      </c>
      <c r="E2211" s="1" t="s">
        <v>13</v>
      </c>
      <c r="F2211" s="1" t="s">
        <v>8834</v>
      </c>
      <c r="G2211" s="12">
        <v>2017</v>
      </c>
      <c r="H2211" s="4" t="str">
        <f ca="1">IF(Table1[[#This Row],[release_year]]&gt;YEAR(TODAY()) - 50,"Yes", "No")</f>
        <v>Yes</v>
      </c>
      <c r="I2211"/>
      <c r="J2211" t="str">
        <f>IF(Table1[[#This Row],[age_certification]] = "","Not Rated",Table1[[#This Row],[age_certification]])</f>
        <v>Not Rated</v>
      </c>
      <c r="K2211" s="18">
        <v>103</v>
      </c>
      <c r="L2211" s="9" t="s">
        <v>8835</v>
      </c>
      <c r="M2211" s="11">
        <v>6.9</v>
      </c>
      <c r="N2211" s="12">
        <v>7383</v>
      </c>
      <c r="O2211" t="str">
        <f>IF(Table1[[#This Row],[imdb_votes]]&gt;100000, "popular", "not popular")</f>
        <v>not popular</v>
      </c>
    </row>
    <row r="2212" spans="1:15" ht="15.75" customHeight="1" x14ac:dyDescent="0.3">
      <c r="A2212" s="1">
        <v>2210</v>
      </c>
      <c r="B2212" s="1" t="s">
        <v>8836</v>
      </c>
      <c r="C2212" s="1" t="s">
        <v>8837</v>
      </c>
      <c r="D2212" s="1" t="str">
        <f>TRIM(CLEAN(Table1[[#This Row],[title]]))</f>
        <v>Sparta</v>
      </c>
      <c r="E2212" s="1" t="s">
        <v>32</v>
      </c>
      <c r="F2212" s="1" t="s">
        <v>8838</v>
      </c>
      <c r="G2212" s="12">
        <v>2018</v>
      </c>
      <c r="H2212" s="4" t="str">
        <f ca="1">IF(Table1[[#This Row],[release_year]]&gt;YEAR(TODAY()) - 50,"Yes", "No")</f>
        <v>Yes</v>
      </c>
      <c r="I2212" s="1" t="s">
        <v>132</v>
      </c>
      <c r="J2212" s="1" t="str">
        <f>IF(Table1[[#This Row],[age_certification]] = "","Not Rated",Table1[[#This Row],[age_certification]])</f>
        <v>TV-MA</v>
      </c>
      <c r="K2212" s="18">
        <v>53</v>
      </c>
      <c r="L2212" s="9" t="s">
        <v>8839</v>
      </c>
      <c r="M2212" s="11">
        <v>6.6</v>
      </c>
      <c r="N2212" s="12">
        <v>443</v>
      </c>
      <c r="O2212" t="str">
        <f>IF(Table1[[#This Row],[imdb_votes]]&gt;100000, "popular", "not popular")</f>
        <v>not popular</v>
      </c>
    </row>
    <row r="2213" spans="1:15" ht="15.75" customHeight="1" x14ac:dyDescent="0.3">
      <c r="A2213" s="1">
        <v>2211</v>
      </c>
      <c r="B2213" s="1" t="s">
        <v>8840</v>
      </c>
      <c r="C2213" s="1" t="s">
        <v>8841</v>
      </c>
      <c r="D2213" s="1" t="str">
        <f>TRIM(CLEAN(Table1[[#This Row],[title]]))</f>
        <v>Sarah Silverman: A Speck of Dust</v>
      </c>
      <c r="E2213" s="1" t="s">
        <v>13</v>
      </c>
      <c r="F2213" s="1" t="s">
        <v>8842</v>
      </c>
      <c r="G2213" s="12">
        <v>2017</v>
      </c>
      <c r="H2213" s="4" t="str">
        <f ca="1">IF(Table1[[#This Row],[release_year]]&gt;YEAR(TODAY()) - 50,"Yes", "No")</f>
        <v>Yes</v>
      </c>
      <c r="I2213"/>
      <c r="J2213" t="str">
        <f>IF(Table1[[#This Row],[age_certification]] = "","Not Rated",Table1[[#This Row],[age_certification]])</f>
        <v>Not Rated</v>
      </c>
      <c r="K2213" s="18">
        <v>71</v>
      </c>
      <c r="L2213" s="9" t="s">
        <v>8843</v>
      </c>
      <c r="M2213" s="11">
        <v>6.9</v>
      </c>
      <c r="N2213" s="12">
        <v>3711</v>
      </c>
      <c r="O2213" t="str">
        <f>IF(Table1[[#This Row],[imdb_votes]]&gt;100000, "popular", "not popular")</f>
        <v>not popular</v>
      </c>
    </row>
    <row r="2214" spans="1:15" ht="15.75" customHeight="1" x14ac:dyDescent="0.3">
      <c r="A2214" s="1">
        <v>2212</v>
      </c>
      <c r="B2214" s="1" t="s">
        <v>8844</v>
      </c>
      <c r="C2214" s="1" t="s">
        <v>8845</v>
      </c>
      <c r="D2214" s="1" t="str">
        <f>TRIM(CLEAN(Table1[[#This Row],[title]]))</f>
        <v>Re: Mind</v>
      </c>
      <c r="E2214" s="1" t="s">
        <v>32</v>
      </c>
      <c r="F2214" s="1" t="s">
        <v>8846</v>
      </c>
      <c r="G2214" s="12">
        <v>2017</v>
      </c>
      <c r="H2214" s="4" t="str">
        <f ca="1">IF(Table1[[#This Row],[release_year]]&gt;YEAR(TODAY()) - 50,"Yes", "No")</f>
        <v>Yes</v>
      </c>
      <c r="I2214" s="1" t="s">
        <v>132</v>
      </c>
      <c r="J2214" s="1" t="str">
        <f>IF(Table1[[#This Row],[age_certification]] = "","Not Rated",Table1[[#This Row],[age_certification]])</f>
        <v>TV-MA</v>
      </c>
      <c r="K2214" s="18">
        <v>23</v>
      </c>
      <c r="L2214" s="9" t="s">
        <v>8847</v>
      </c>
      <c r="M2214" s="11">
        <v>4.9000000000000004</v>
      </c>
      <c r="N2214" s="12">
        <v>1531</v>
      </c>
      <c r="O2214" t="str">
        <f>IF(Table1[[#This Row],[imdb_votes]]&gt;100000, "popular", "not popular")</f>
        <v>not popular</v>
      </c>
    </row>
    <row r="2215" spans="1:15" ht="15.75" customHeight="1" x14ac:dyDescent="0.3">
      <c r="A2215" s="1">
        <v>2213</v>
      </c>
      <c r="B2215" s="1" t="s">
        <v>8848</v>
      </c>
      <c r="C2215" s="1" t="s">
        <v>8849</v>
      </c>
      <c r="D2215" s="1" t="str">
        <f>TRIM(CLEAN(Table1[[#This Row],[title]]))</f>
        <v>Lego Jurassic World: The Secret Exhibit</v>
      </c>
      <c r="E2215" s="1" t="s">
        <v>32</v>
      </c>
      <c r="F2215" s="1" t="s">
        <v>8850</v>
      </c>
      <c r="G2215" s="12">
        <v>2018</v>
      </c>
      <c r="H2215" s="4" t="str">
        <f ca="1">IF(Table1[[#This Row],[release_year]]&gt;YEAR(TODAY()) - 50,"Yes", "No")</f>
        <v>Yes</v>
      </c>
      <c r="I2215" s="1" t="s">
        <v>234</v>
      </c>
      <c r="J2215" s="1" t="str">
        <f>IF(Table1[[#This Row],[age_certification]] = "","Not Rated",Table1[[#This Row],[age_certification]])</f>
        <v>TV-Y</v>
      </c>
      <c r="K2215" s="18">
        <v>22</v>
      </c>
      <c r="L2215" s="9" t="s">
        <v>8851</v>
      </c>
      <c r="M2215" s="11">
        <v>6.2</v>
      </c>
      <c r="N2215" s="12">
        <v>244</v>
      </c>
      <c r="O2215" t="str">
        <f>IF(Table1[[#This Row],[imdb_votes]]&gt;100000, "popular", "not popular")</f>
        <v>not popular</v>
      </c>
    </row>
    <row r="2216" spans="1:15" ht="15.75" customHeight="1" x14ac:dyDescent="0.3">
      <c r="A2216" s="1">
        <v>2214</v>
      </c>
      <c r="B2216" s="1" t="s">
        <v>8852</v>
      </c>
      <c r="C2216" s="1" t="s">
        <v>8853</v>
      </c>
      <c r="D2216" s="1" t="str">
        <f>TRIM(CLEAN(Table1[[#This Row],[title]]))</f>
        <v>Hasan Minhaj: Homecoming King</v>
      </c>
      <c r="E2216" s="1" t="s">
        <v>13</v>
      </c>
      <c r="F2216" s="1" t="s">
        <v>8854</v>
      </c>
      <c r="G2216" s="12">
        <v>2017</v>
      </c>
      <c r="H2216" s="4" t="str">
        <f ca="1">IF(Table1[[#This Row],[release_year]]&gt;YEAR(TODAY()) - 50,"Yes", "No")</f>
        <v>Yes</v>
      </c>
      <c r="I2216"/>
      <c r="J2216" t="str">
        <f>IF(Table1[[#This Row],[age_certification]] = "","Not Rated",Table1[[#This Row],[age_certification]])</f>
        <v>Not Rated</v>
      </c>
      <c r="K2216" s="18">
        <v>72</v>
      </c>
      <c r="L2216" s="9" t="s">
        <v>8855</v>
      </c>
      <c r="M2216" s="11">
        <v>8.1999999999999904</v>
      </c>
      <c r="N2216" s="12">
        <v>7120</v>
      </c>
      <c r="O2216" t="str">
        <f>IF(Table1[[#This Row],[imdb_votes]]&gt;100000, "popular", "not popular")</f>
        <v>not popular</v>
      </c>
    </row>
    <row r="2217" spans="1:15" ht="15.75" customHeight="1" x14ac:dyDescent="0.3">
      <c r="A2217" s="1">
        <v>2215</v>
      </c>
      <c r="B2217" s="1" t="s">
        <v>8856</v>
      </c>
      <c r="C2217" s="1" t="s">
        <v>8857</v>
      </c>
      <c r="D2217" s="1" t="str">
        <f>TRIM(CLEAN(Table1[[#This Row],[title]]))</f>
        <v>Ingobernable</v>
      </c>
      <c r="E2217" s="1" t="s">
        <v>32</v>
      </c>
      <c r="F2217" s="1" t="s">
        <v>8858</v>
      </c>
      <c r="G2217" s="12">
        <v>2017</v>
      </c>
      <c r="H2217" s="4" t="str">
        <f ca="1">IF(Table1[[#This Row],[release_year]]&gt;YEAR(TODAY()) - 50,"Yes", "No")</f>
        <v>Yes</v>
      </c>
      <c r="I2217" s="1" t="s">
        <v>132</v>
      </c>
      <c r="J2217" s="1" t="str">
        <f>IF(Table1[[#This Row],[age_certification]] = "","Not Rated",Table1[[#This Row],[age_certification]])</f>
        <v>TV-MA</v>
      </c>
      <c r="K2217" s="18">
        <v>40</v>
      </c>
      <c r="L2217" s="9" t="s">
        <v>8859</v>
      </c>
      <c r="M2217" s="11">
        <v>7.2</v>
      </c>
      <c r="N2217" s="12">
        <v>3052</v>
      </c>
      <c r="O2217" t="str">
        <f>IF(Table1[[#This Row],[imdb_votes]]&gt;100000, "popular", "not popular")</f>
        <v>not popular</v>
      </c>
    </row>
    <row r="2218" spans="1:15" ht="15.75" customHeight="1" x14ac:dyDescent="0.3">
      <c r="A2218" s="1">
        <v>2216</v>
      </c>
      <c r="B2218" s="1" t="s">
        <v>8860</v>
      </c>
      <c r="C2218" s="1" t="s">
        <v>8861</v>
      </c>
      <c r="D2218" s="1" t="str">
        <f>TRIM(CLEAN(Table1[[#This Row],[title]]))</f>
        <v>If I Hadn't Met You</v>
      </c>
      <c r="E2218" s="1" t="s">
        <v>32</v>
      </c>
      <c r="F2218" s="1" t="s">
        <v>8862</v>
      </c>
      <c r="G2218" s="12">
        <v>2018</v>
      </c>
      <c r="H2218" s="4" t="str">
        <f ca="1">IF(Table1[[#This Row],[release_year]]&gt;YEAR(TODAY()) - 50,"Yes", "No")</f>
        <v>Yes</v>
      </c>
      <c r="I2218" s="1" t="s">
        <v>132</v>
      </c>
      <c r="J2218" s="1" t="str">
        <f>IF(Table1[[#This Row],[age_certification]] = "","Not Rated",Table1[[#This Row],[age_certification]])</f>
        <v>TV-MA</v>
      </c>
      <c r="K2218" s="18">
        <v>52</v>
      </c>
      <c r="L2218" s="9" t="s">
        <v>8863</v>
      </c>
      <c r="M2218" s="11">
        <v>7.7</v>
      </c>
      <c r="N2218" s="12">
        <v>2283</v>
      </c>
      <c r="O2218" t="str">
        <f>IF(Table1[[#This Row],[imdb_votes]]&gt;100000, "popular", "not popular")</f>
        <v>not popular</v>
      </c>
    </row>
    <row r="2219" spans="1:15" ht="15.75" customHeight="1" x14ac:dyDescent="0.3">
      <c r="A2219" s="1">
        <v>2217</v>
      </c>
      <c r="B2219" s="1" t="s">
        <v>8864</v>
      </c>
      <c r="C2219" s="1" t="s">
        <v>8865</v>
      </c>
      <c r="D2219" s="1" t="str">
        <f>TRIM(CLEAN(Table1[[#This Row],[title]]))</f>
        <v>Creeped Out</v>
      </c>
      <c r="E2219" s="1" t="s">
        <v>32</v>
      </c>
      <c r="F2219" s="1" t="s">
        <v>8866</v>
      </c>
      <c r="G2219" s="12">
        <v>2017</v>
      </c>
      <c r="H2219" s="4" t="str">
        <f ca="1">IF(Table1[[#This Row],[release_year]]&gt;YEAR(TODAY()) - 50,"Yes", "No")</f>
        <v>Yes</v>
      </c>
      <c r="I2219" s="1" t="s">
        <v>193</v>
      </c>
      <c r="J2219" s="1" t="str">
        <f>IF(Table1[[#This Row],[age_certification]] = "","Not Rated",Table1[[#This Row],[age_certification]])</f>
        <v>TV-PG</v>
      </c>
      <c r="K2219" s="18">
        <v>25</v>
      </c>
      <c r="L2219" s="9" t="s">
        <v>8867</v>
      </c>
      <c r="M2219" s="11">
        <v>6.5</v>
      </c>
      <c r="N2219" s="12">
        <v>1826</v>
      </c>
      <c r="O2219" t="str">
        <f>IF(Table1[[#This Row],[imdb_votes]]&gt;100000, "popular", "not popular")</f>
        <v>not popular</v>
      </c>
    </row>
    <row r="2220" spans="1:15" ht="15.75" customHeight="1" x14ac:dyDescent="0.3">
      <c r="A2220" s="1">
        <v>2218</v>
      </c>
      <c r="B2220" s="1" t="s">
        <v>8868</v>
      </c>
      <c r="C2220" s="1" t="s">
        <v>8869</v>
      </c>
      <c r="D2220" s="1" t="str">
        <f>TRIM(CLEAN(Table1[[#This Row],[title]]))</f>
        <v>Modest Heroes</v>
      </c>
      <c r="E2220" s="1" t="s">
        <v>13</v>
      </c>
      <c r="F2220" s="1" t="s">
        <v>8870</v>
      </c>
      <c r="G2220" s="12">
        <v>2018</v>
      </c>
      <c r="H2220" s="4" t="str">
        <f ca="1">IF(Table1[[#This Row],[release_year]]&gt;YEAR(TODAY()) - 50,"Yes", "No")</f>
        <v>Yes</v>
      </c>
      <c r="I2220" s="1" t="s">
        <v>20</v>
      </c>
      <c r="J2220" s="1" t="str">
        <f>IF(Table1[[#This Row],[age_certification]] = "","Not Rated",Table1[[#This Row],[age_certification]])</f>
        <v>PG</v>
      </c>
      <c r="K2220" s="18">
        <v>53</v>
      </c>
      <c r="L2220" s="9" t="s">
        <v>8871</v>
      </c>
      <c r="M2220" s="11">
        <v>6.6</v>
      </c>
      <c r="N2220" s="12">
        <v>2646</v>
      </c>
      <c r="O2220" t="str">
        <f>IF(Table1[[#This Row],[imdb_votes]]&gt;100000, "popular", "not popular")</f>
        <v>not popular</v>
      </c>
    </row>
    <row r="2221" spans="1:15" ht="15.75" customHeight="1" x14ac:dyDescent="0.3">
      <c r="A2221" s="1">
        <v>2219</v>
      </c>
      <c r="B2221" s="1" t="s">
        <v>8872</v>
      </c>
      <c r="C2221" s="1" t="s">
        <v>8873</v>
      </c>
      <c r="D2221" s="1" t="str">
        <f>TRIM(CLEAN(Table1[[#This Row],[title]]))</f>
        <v>Girlboss</v>
      </c>
      <c r="E2221" s="1" t="s">
        <v>32</v>
      </c>
      <c r="F2221" s="1" t="s">
        <v>8874</v>
      </c>
      <c r="G2221" s="12">
        <v>2017</v>
      </c>
      <c r="H2221" s="4" t="str">
        <f ca="1">IF(Table1[[#This Row],[release_year]]&gt;YEAR(TODAY()) - 50,"Yes", "No")</f>
        <v>Yes</v>
      </c>
      <c r="I2221" s="1" t="s">
        <v>132</v>
      </c>
      <c r="J2221" s="1" t="str">
        <f>IF(Table1[[#This Row],[age_certification]] = "","Not Rated",Table1[[#This Row],[age_certification]])</f>
        <v>TV-MA</v>
      </c>
      <c r="K2221" s="18">
        <v>27</v>
      </c>
      <c r="L2221" s="9" t="s">
        <v>8875</v>
      </c>
      <c r="M2221" s="11">
        <v>7</v>
      </c>
      <c r="N2221" s="12">
        <v>17525</v>
      </c>
      <c r="O2221" t="str">
        <f>IF(Table1[[#This Row],[imdb_votes]]&gt;100000, "popular", "not popular")</f>
        <v>not popular</v>
      </c>
    </row>
    <row r="2222" spans="1:15" ht="15.75" customHeight="1" x14ac:dyDescent="0.3">
      <c r="A2222" s="1">
        <v>2220</v>
      </c>
      <c r="B2222" s="1" t="s">
        <v>8876</v>
      </c>
      <c r="C2222" s="1" t="s">
        <v>8877</v>
      </c>
      <c r="D2222" s="1" t="str">
        <f>TRIM(CLEAN(Table1[[#This Row],[title]]))</f>
        <v>Spy Kids: Mission Critical</v>
      </c>
      <c r="E2222" s="1" t="s">
        <v>32</v>
      </c>
      <c r="F2222" s="1" t="s">
        <v>8878</v>
      </c>
      <c r="G2222" s="12">
        <v>2018</v>
      </c>
      <c r="H2222" s="4" t="str">
        <f ca="1">IF(Table1[[#This Row],[release_year]]&gt;YEAR(TODAY()) - 50,"Yes", "No")</f>
        <v>Yes</v>
      </c>
      <c r="I2222" s="1" t="s">
        <v>423</v>
      </c>
      <c r="J2222" s="1" t="str">
        <f>IF(Table1[[#This Row],[age_certification]] = "","Not Rated",Table1[[#This Row],[age_certification]])</f>
        <v>TV-Y7</v>
      </c>
      <c r="K2222" s="18">
        <v>25</v>
      </c>
      <c r="L2222" s="9" t="s">
        <v>8879</v>
      </c>
      <c r="M2222" s="11">
        <v>5.2</v>
      </c>
      <c r="N2222" s="12">
        <v>372</v>
      </c>
      <c r="O2222" t="str">
        <f>IF(Table1[[#This Row],[imdb_votes]]&gt;100000, "popular", "not popular")</f>
        <v>not popular</v>
      </c>
    </row>
    <row r="2223" spans="1:15" ht="15.75" customHeight="1" x14ac:dyDescent="0.3">
      <c r="A2223" s="1">
        <v>2221</v>
      </c>
      <c r="B2223" s="1" t="s">
        <v>8880</v>
      </c>
      <c r="C2223" s="1" t="s">
        <v>8881</v>
      </c>
      <c r="D2223" s="1" t="str">
        <f>TRIM(CLEAN(Table1[[#This Row],[title]]))</f>
        <v>Mercury 13</v>
      </c>
      <c r="E2223" s="1" t="s">
        <v>13</v>
      </c>
      <c r="F2223" s="1" t="s">
        <v>8882</v>
      </c>
      <c r="G2223" s="12">
        <v>2018</v>
      </c>
      <c r="H2223" s="4" t="str">
        <f ca="1">IF(Table1[[#This Row],[release_year]]&gt;YEAR(TODAY()) - 50,"Yes", "No")</f>
        <v>Yes</v>
      </c>
      <c r="I2223" s="1" t="s">
        <v>2300</v>
      </c>
      <c r="J2223" s="1" t="str">
        <f>IF(Table1[[#This Row],[age_certification]] = "","Not Rated",Table1[[#This Row],[age_certification]])</f>
        <v>NC-17</v>
      </c>
      <c r="K2223" s="18">
        <v>79</v>
      </c>
      <c r="L2223" s="9" t="s">
        <v>8883</v>
      </c>
      <c r="M2223" s="11">
        <v>6.9</v>
      </c>
      <c r="N2223" s="12">
        <v>1160</v>
      </c>
      <c r="O2223" t="str">
        <f>IF(Table1[[#This Row],[imdb_votes]]&gt;100000, "popular", "not popular")</f>
        <v>not popular</v>
      </c>
    </row>
    <row r="2224" spans="1:15" ht="15.75" customHeight="1" x14ac:dyDescent="0.3">
      <c r="A2224" s="1">
        <v>2222</v>
      </c>
      <c r="B2224" s="1" t="s">
        <v>8884</v>
      </c>
      <c r="C2224" s="1" t="s">
        <v>8885</v>
      </c>
      <c r="D2224" s="1" t="str">
        <f>TRIM(CLEAN(Table1[[#This Row],[title]]))</f>
        <v>The Royal House of Windsor</v>
      </c>
      <c r="E2224" s="1" t="s">
        <v>32</v>
      </c>
      <c r="F2224" s="1" t="s">
        <v>8886</v>
      </c>
      <c r="G2224" s="12">
        <v>2017</v>
      </c>
      <c r="H2224" s="4" t="str">
        <f ca="1">IF(Table1[[#This Row],[release_year]]&gt;YEAR(TODAY()) - 50,"Yes", "No")</f>
        <v>Yes</v>
      </c>
      <c r="I2224" s="1" t="s">
        <v>34</v>
      </c>
      <c r="J2224" s="1" t="str">
        <f>IF(Table1[[#This Row],[age_certification]] = "","Not Rated",Table1[[#This Row],[age_certification]])</f>
        <v>TV-14</v>
      </c>
      <c r="K2224" s="18">
        <v>49</v>
      </c>
      <c r="L2224" s="9" t="s">
        <v>8887</v>
      </c>
      <c r="M2224" s="11">
        <v>7.3</v>
      </c>
      <c r="N2224" s="12">
        <v>1541</v>
      </c>
      <c r="O2224" t="str">
        <f>IF(Table1[[#This Row],[imdb_votes]]&gt;100000, "popular", "not popular")</f>
        <v>not popular</v>
      </c>
    </row>
    <row r="2225" spans="1:15" ht="15.75" customHeight="1" x14ac:dyDescent="0.3">
      <c r="A2225" s="1">
        <v>2223</v>
      </c>
      <c r="B2225" s="1" t="s">
        <v>8888</v>
      </c>
      <c r="C2225" s="1" t="s">
        <v>8889</v>
      </c>
      <c r="D2225" s="1" t="str">
        <f>TRIM(CLEAN(Table1[[#This Row],[title]]))</f>
        <v>The Fortress</v>
      </c>
      <c r="E2225" s="1" t="s">
        <v>13</v>
      </c>
      <c r="F2225" s="1" t="s">
        <v>8890</v>
      </c>
      <c r="G2225" s="12">
        <v>2017</v>
      </c>
      <c r="H2225" s="4" t="str">
        <f ca="1">IF(Table1[[#This Row],[release_year]]&gt;YEAR(TODAY()) - 50,"Yes", "No")</f>
        <v>Yes</v>
      </c>
      <c r="I2225"/>
      <c r="J2225" t="str">
        <f>IF(Table1[[#This Row],[age_certification]] = "","Not Rated",Table1[[#This Row],[age_certification]])</f>
        <v>Not Rated</v>
      </c>
      <c r="K2225" s="18">
        <v>140</v>
      </c>
      <c r="L2225" s="9" t="s">
        <v>8891</v>
      </c>
      <c r="M2225" s="11">
        <v>6.8</v>
      </c>
      <c r="N2225" s="12">
        <v>2435</v>
      </c>
      <c r="O2225" t="str">
        <f>IF(Table1[[#This Row],[imdb_votes]]&gt;100000, "popular", "not popular")</f>
        <v>not popular</v>
      </c>
    </row>
    <row r="2226" spans="1:15" ht="15.75" customHeight="1" x14ac:dyDescent="0.3">
      <c r="A2226" s="1">
        <v>2224</v>
      </c>
      <c r="B2226" s="1" t="s">
        <v>8892</v>
      </c>
      <c r="C2226" s="1" t="s">
        <v>8893</v>
      </c>
      <c r="D2226" s="1" t="str">
        <f>TRIM(CLEAN(Table1[[#This Row],[title]]))</f>
        <v>When Heroes Fly</v>
      </c>
      <c r="E2226" s="1" t="s">
        <v>32</v>
      </c>
      <c r="F2226" s="1" t="s">
        <v>8894</v>
      </c>
      <c r="G2226" s="12">
        <v>2018</v>
      </c>
      <c r="H2226" s="4" t="str">
        <f ca="1">IF(Table1[[#This Row],[release_year]]&gt;YEAR(TODAY()) - 50,"Yes", "No")</f>
        <v>Yes</v>
      </c>
      <c r="I2226"/>
      <c r="J2226" t="str">
        <f>IF(Table1[[#This Row],[age_certification]] = "","Not Rated",Table1[[#This Row],[age_certification]])</f>
        <v>Not Rated</v>
      </c>
      <c r="K2226" s="18">
        <v>48</v>
      </c>
      <c r="L2226" s="9" t="s">
        <v>8895</v>
      </c>
      <c r="M2226" s="11">
        <v>7.1</v>
      </c>
      <c r="N2226" s="12">
        <v>3123</v>
      </c>
      <c r="O2226" t="str">
        <f>IF(Table1[[#This Row],[imdb_votes]]&gt;100000, "popular", "not popular")</f>
        <v>not popular</v>
      </c>
    </row>
    <row r="2227" spans="1:15" ht="15.75" customHeight="1" x14ac:dyDescent="0.3">
      <c r="A2227" s="1">
        <v>2225</v>
      </c>
      <c r="B2227" s="1" t="s">
        <v>8896</v>
      </c>
      <c r="C2227" s="1" t="s">
        <v>8897</v>
      </c>
      <c r="D2227" s="1" t="str">
        <f>TRIM(CLEAN(Table1[[#This Row],[title]]))</f>
        <v>Godzilla: City on the Edge of Battle</v>
      </c>
      <c r="E2227" s="1" t="s">
        <v>13</v>
      </c>
      <c r="F2227" s="1" t="s">
        <v>8898</v>
      </c>
      <c r="G2227" s="12">
        <v>2018</v>
      </c>
      <c r="H2227" s="4" t="str">
        <f ca="1">IF(Table1[[#This Row],[release_year]]&gt;YEAR(TODAY()) - 50,"Yes", "No")</f>
        <v>Yes</v>
      </c>
      <c r="I2227" s="1" t="s">
        <v>56</v>
      </c>
      <c r="J2227" s="1" t="str">
        <f>IF(Table1[[#This Row],[age_certification]] = "","Not Rated",Table1[[#This Row],[age_certification]])</f>
        <v>PG-13</v>
      </c>
      <c r="K2227" s="18">
        <v>105</v>
      </c>
      <c r="L2227" s="9" t="s">
        <v>8899</v>
      </c>
      <c r="M2227" s="11">
        <v>5.8</v>
      </c>
      <c r="N2227" s="12">
        <v>4824</v>
      </c>
      <c r="O2227" t="str">
        <f>IF(Table1[[#This Row],[imdb_votes]]&gt;100000, "popular", "not popular")</f>
        <v>not popular</v>
      </c>
    </row>
    <row r="2228" spans="1:15" ht="15.75" customHeight="1" x14ac:dyDescent="0.3">
      <c r="A2228" s="1">
        <v>2226</v>
      </c>
      <c r="B2228" s="1" t="s">
        <v>8900</v>
      </c>
      <c r="C2228" s="1" t="s">
        <v>8901</v>
      </c>
      <c r="D2228" s="1" t="str">
        <f>TRIM(CLEAN(Table1[[#This Row],[title]]))</f>
        <v>Flint Town</v>
      </c>
      <c r="E2228" s="1" t="s">
        <v>32</v>
      </c>
      <c r="F2228" s="1" t="s">
        <v>8902</v>
      </c>
      <c r="G2228" s="12">
        <v>2018</v>
      </c>
      <c r="H2228" s="4" t="str">
        <f ca="1">IF(Table1[[#This Row],[release_year]]&gt;YEAR(TODAY()) - 50,"Yes", "No")</f>
        <v>Yes</v>
      </c>
      <c r="I2228" s="1" t="s">
        <v>132</v>
      </c>
      <c r="J2228" s="1" t="str">
        <f>IF(Table1[[#This Row],[age_certification]] = "","Not Rated",Table1[[#This Row],[age_certification]])</f>
        <v>TV-MA</v>
      </c>
      <c r="K2228" s="18">
        <v>45</v>
      </c>
      <c r="L2228" s="9" t="s">
        <v>8903</v>
      </c>
      <c r="M2228" s="11">
        <v>7.9</v>
      </c>
      <c r="N2228" s="12">
        <v>3633</v>
      </c>
      <c r="O2228" t="str">
        <f>IF(Table1[[#This Row],[imdb_votes]]&gt;100000, "popular", "not popular")</f>
        <v>not popular</v>
      </c>
    </row>
    <row r="2229" spans="1:15" ht="15.75" customHeight="1" x14ac:dyDescent="0.3">
      <c r="A2229" s="1">
        <v>2227</v>
      </c>
      <c r="B2229" s="1" t="s">
        <v>8904</v>
      </c>
      <c r="C2229" s="1" t="s">
        <v>8905</v>
      </c>
      <c r="D2229" s="1" t="str">
        <f>TRIM(CLEAN(Table1[[#This Row],[title]]))</f>
        <v>Quincy</v>
      </c>
      <c r="E2229" s="1" t="s">
        <v>13</v>
      </c>
      <c r="F2229" s="1" t="s">
        <v>8906</v>
      </c>
      <c r="G2229" s="12">
        <v>2018</v>
      </c>
      <c r="H2229" s="4" t="str">
        <f ca="1">IF(Table1[[#This Row],[release_year]]&gt;YEAR(TODAY()) - 50,"Yes", "No")</f>
        <v>Yes</v>
      </c>
      <c r="I2229"/>
      <c r="J2229" t="str">
        <f>IF(Table1[[#This Row],[age_certification]] = "","Not Rated",Table1[[#This Row],[age_certification]])</f>
        <v>Not Rated</v>
      </c>
      <c r="K2229" s="18">
        <v>124</v>
      </c>
      <c r="L2229" s="9" t="s">
        <v>8907</v>
      </c>
      <c r="M2229" s="11">
        <v>7.6</v>
      </c>
      <c r="N2229" s="12">
        <v>4488</v>
      </c>
      <c r="O2229" t="str">
        <f>IF(Table1[[#This Row],[imdb_votes]]&gt;100000, "popular", "not popular")</f>
        <v>not popular</v>
      </c>
    </row>
    <row r="2230" spans="1:15" ht="15.75" customHeight="1" x14ac:dyDescent="0.3">
      <c r="A2230" s="1">
        <v>2228</v>
      </c>
      <c r="B2230" s="1" t="s">
        <v>8908</v>
      </c>
      <c r="C2230" s="1" t="s">
        <v>8909</v>
      </c>
      <c r="D2230" s="1" t="str">
        <f>TRIM(CLEAN(Table1[[#This Row],[title]]))</f>
        <v>Struggle: The Life and Lost Art of Szukalski</v>
      </c>
      <c r="E2230" s="1" t="s">
        <v>13</v>
      </c>
      <c r="F2230" s="1" t="s">
        <v>8910</v>
      </c>
      <c r="G2230" s="12">
        <v>2018</v>
      </c>
      <c r="H2230" s="4" t="str">
        <f ca="1">IF(Table1[[#This Row],[release_year]]&gt;YEAR(TODAY()) - 50,"Yes", "No")</f>
        <v>Yes</v>
      </c>
      <c r="I2230"/>
      <c r="J2230" t="str">
        <f>IF(Table1[[#This Row],[age_certification]] = "","Not Rated",Table1[[#This Row],[age_certification]])</f>
        <v>Not Rated</v>
      </c>
      <c r="K2230" s="18">
        <v>104</v>
      </c>
      <c r="L2230" s="9" t="s">
        <v>8911</v>
      </c>
      <c r="M2230" s="11">
        <v>7.9</v>
      </c>
      <c r="N2230" s="12">
        <v>4082</v>
      </c>
      <c r="O2230" t="str">
        <f>IF(Table1[[#This Row],[imdb_votes]]&gt;100000, "popular", "not popular")</f>
        <v>not popular</v>
      </c>
    </row>
    <row r="2231" spans="1:15" ht="15.75" customHeight="1" x14ac:dyDescent="0.3">
      <c r="A2231" s="1">
        <v>2229</v>
      </c>
      <c r="B2231" s="1" t="s">
        <v>8912</v>
      </c>
      <c r="C2231" s="1" t="s">
        <v>8913</v>
      </c>
      <c r="D2231" s="1" t="str">
        <f>TRIM(CLEAN(Table1[[#This Row],[title]]))</f>
        <v>The Outcasts</v>
      </c>
      <c r="E2231" s="1" t="s">
        <v>13</v>
      </c>
      <c r="F2231" s="1" t="s">
        <v>8914</v>
      </c>
      <c r="G2231" s="12">
        <v>2017</v>
      </c>
      <c r="H2231" s="4" t="str">
        <f ca="1">IF(Table1[[#This Row],[release_year]]&gt;YEAR(TODAY()) - 50,"Yes", "No")</f>
        <v>Yes</v>
      </c>
      <c r="I2231" s="1" t="s">
        <v>56</v>
      </c>
      <c r="J2231" s="1" t="str">
        <f>IF(Table1[[#This Row],[age_certification]] = "","Not Rated",Table1[[#This Row],[age_certification]])</f>
        <v>PG-13</v>
      </c>
      <c r="K2231" s="18">
        <v>95</v>
      </c>
      <c r="L2231" s="9" t="s">
        <v>8915</v>
      </c>
      <c r="M2231" s="11">
        <v>5.4</v>
      </c>
      <c r="N2231" s="12">
        <v>4426</v>
      </c>
      <c r="O2231" t="str">
        <f>IF(Table1[[#This Row],[imdb_votes]]&gt;100000, "popular", "not popular")</f>
        <v>not popular</v>
      </c>
    </row>
    <row r="2232" spans="1:15" ht="15.75" customHeight="1" x14ac:dyDescent="0.3">
      <c r="A2232" s="1">
        <v>2230</v>
      </c>
      <c r="B2232" s="1" t="s">
        <v>8916</v>
      </c>
      <c r="C2232" s="1" t="s">
        <v>8917</v>
      </c>
      <c r="D2232" s="1" t="str">
        <f>TRIM(CLEAN(Table1[[#This Row],[title]]))</f>
        <v>The Invisible Guardian</v>
      </c>
      <c r="E2232" s="1" t="s">
        <v>13</v>
      </c>
      <c r="F2232" s="1" t="s">
        <v>8918</v>
      </c>
      <c r="G2232" s="12">
        <v>2017</v>
      </c>
      <c r="H2232" s="4" t="str">
        <f ca="1">IF(Table1[[#This Row],[release_year]]&gt;YEAR(TODAY()) - 50,"Yes", "No")</f>
        <v>Yes</v>
      </c>
      <c r="I2232"/>
      <c r="J2232" t="str">
        <f>IF(Table1[[#This Row],[age_certification]] = "","Not Rated",Table1[[#This Row],[age_certification]])</f>
        <v>Not Rated</v>
      </c>
      <c r="K2232" s="18">
        <v>129</v>
      </c>
      <c r="L2232" s="9" t="s">
        <v>8919</v>
      </c>
      <c r="M2232" s="11">
        <v>6.4</v>
      </c>
      <c r="N2232" s="12">
        <v>15541</v>
      </c>
      <c r="O2232" t="str">
        <f>IF(Table1[[#This Row],[imdb_votes]]&gt;100000, "popular", "not popular")</f>
        <v>not popular</v>
      </c>
    </row>
    <row r="2233" spans="1:15" ht="15.75" customHeight="1" x14ac:dyDescent="0.3">
      <c r="A2233" s="1">
        <v>2231</v>
      </c>
      <c r="B2233" s="1" t="s">
        <v>8920</v>
      </c>
      <c r="C2233" s="1" t="s">
        <v>8921</v>
      </c>
      <c r="D2233" s="1" t="str">
        <f>TRIM(CLEAN(Table1[[#This Row],[title]]))</f>
        <v>Bending the Arc</v>
      </c>
      <c r="E2233" s="1" t="s">
        <v>13</v>
      </c>
      <c r="F2233" s="1" t="s">
        <v>8922</v>
      </c>
      <c r="G2233" s="12">
        <v>2017</v>
      </c>
      <c r="H2233" s="4" t="str">
        <f ca="1">IF(Table1[[#This Row],[release_year]]&gt;YEAR(TODAY()) - 50,"Yes", "No")</f>
        <v>Yes</v>
      </c>
      <c r="I2233"/>
      <c r="J2233" t="str">
        <f>IF(Table1[[#This Row],[age_certification]] = "","Not Rated",Table1[[#This Row],[age_certification]])</f>
        <v>Not Rated</v>
      </c>
      <c r="K2233" s="18">
        <v>102</v>
      </c>
      <c r="L2233" s="9" t="s">
        <v>8923</v>
      </c>
      <c r="M2233" s="11">
        <v>8</v>
      </c>
      <c r="N2233" s="12">
        <v>314</v>
      </c>
      <c r="O2233" t="str">
        <f>IF(Table1[[#This Row],[imdb_votes]]&gt;100000, "popular", "not popular")</f>
        <v>not popular</v>
      </c>
    </row>
    <row r="2234" spans="1:15" ht="15.75" customHeight="1" x14ac:dyDescent="0.3">
      <c r="A2234" s="1">
        <v>2232</v>
      </c>
      <c r="B2234" s="1" t="s">
        <v>8924</v>
      </c>
      <c r="C2234" s="1" t="s">
        <v>8925</v>
      </c>
      <c r="D2234" s="1" t="str">
        <f>TRIM(CLEAN(Table1[[#This Row],[title]]))</f>
        <v>A.I.C.O. -Incarnation-</v>
      </c>
      <c r="E2234" s="1" t="s">
        <v>32</v>
      </c>
      <c r="F2234" s="1" t="s">
        <v>8926</v>
      </c>
      <c r="G2234" s="12">
        <v>2018</v>
      </c>
      <c r="H2234" s="4" t="str">
        <f ca="1">IF(Table1[[#This Row],[release_year]]&gt;YEAR(TODAY()) - 50,"Yes", "No")</f>
        <v>Yes</v>
      </c>
      <c r="I2234" s="1" t="s">
        <v>34</v>
      </c>
      <c r="J2234" s="1" t="str">
        <f>IF(Table1[[#This Row],[age_certification]] = "","Not Rated",Table1[[#This Row],[age_certification]])</f>
        <v>TV-14</v>
      </c>
      <c r="K2234" s="18">
        <v>24</v>
      </c>
      <c r="L2234" s="9" t="s">
        <v>8927</v>
      </c>
      <c r="M2234" s="11">
        <v>6.3</v>
      </c>
      <c r="N2234" s="12">
        <v>1189</v>
      </c>
      <c r="O2234" t="str">
        <f>IF(Table1[[#This Row],[imdb_votes]]&gt;100000, "popular", "not popular")</f>
        <v>not popular</v>
      </c>
    </row>
    <row r="2235" spans="1:15" ht="15.75" customHeight="1" x14ac:dyDescent="0.3">
      <c r="A2235" s="1">
        <v>2233</v>
      </c>
      <c r="B2235" s="1" t="s">
        <v>8928</v>
      </c>
      <c r="C2235" s="1" t="s">
        <v>8929</v>
      </c>
      <c r="D2235" s="1" t="str">
        <f>TRIM(CLEAN(Table1[[#This Row],[title]]))</f>
        <v>Eternal Love</v>
      </c>
      <c r="E2235" s="1" t="s">
        <v>32</v>
      </c>
      <c r="F2235" s="1" t="s">
        <v>8930</v>
      </c>
      <c r="G2235" s="12">
        <v>2017</v>
      </c>
      <c r="H2235" s="4" t="str">
        <f ca="1">IF(Table1[[#This Row],[release_year]]&gt;YEAR(TODAY()) - 50,"Yes", "No")</f>
        <v>Yes</v>
      </c>
      <c r="I2235" s="1" t="s">
        <v>34</v>
      </c>
      <c r="J2235" s="1" t="str">
        <f>IF(Table1[[#This Row],[age_certification]] = "","Not Rated",Table1[[#This Row],[age_certification]])</f>
        <v>TV-14</v>
      </c>
      <c r="K2235" s="18">
        <v>45</v>
      </c>
      <c r="L2235" s="9" t="s">
        <v>8931</v>
      </c>
      <c r="M2235" s="11">
        <v>8.4</v>
      </c>
      <c r="N2235" s="12">
        <v>2214</v>
      </c>
      <c r="O2235" t="str">
        <f>IF(Table1[[#This Row],[imdb_votes]]&gt;100000, "popular", "not popular")</f>
        <v>not popular</v>
      </c>
    </row>
    <row r="2236" spans="1:15" ht="15.75" customHeight="1" x14ac:dyDescent="0.3">
      <c r="A2236" s="1">
        <v>2234</v>
      </c>
      <c r="B2236" s="1" t="s">
        <v>8932</v>
      </c>
      <c r="C2236" s="1" t="s">
        <v>8933</v>
      </c>
      <c r="D2236" s="1" t="str">
        <f>TRIM(CLEAN(Table1[[#This Row],[title]]))</f>
        <v>Take the Ball, Pass the Ball</v>
      </c>
      <c r="E2236" s="1" t="s">
        <v>13</v>
      </c>
      <c r="F2236" s="1" t="s">
        <v>8934</v>
      </c>
      <c r="G2236" s="12">
        <v>2018</v>
      </c>
      <c r="H2236" s="4" t="str">
        <f ca="1">IF(Table1[[#This Row],[release_year]]&gt;YEAR(TODAY()) - 50,"Yes", "No")</f>
        <v>Yes</v>
      </c>
      <c r="I2236"/>
      <c r="J2236" t="str">
        <f>IF(Table1[[#This Row],[age_certification]] = "","Not Rated",Table1[[#This Row],[age_certification]])</f>
        <v>Not Rated</v>
      </c>
      <c r="K2236" s="18">
        <v>107</v>
      </c>
      <c r="L2236" s="9" t="s">
        <v>8935</v>
      </c>
      <c r="M2236" s="11">
        <v>8</v>
      </c>
      <c r="N2236" s="12">
        <v>3064</v>
      </c>
      <c r="O2236" t="str">
        <f>IF(Table1[[#This Row],[imdb_votes]]&gt;100000, "popular", "not popular")</f>
        <v>not popular</v>
      </c>
    </row>
    <row r="2237" spans="1:15" ht="15.75" customHeight="1" x14ac:dyDescent="0.3">
      <c r="A2237" s="1">
        <v>2235</v>
      </c>
      <c r="B2237" s="1" t="s">
        <v>8936</v>
      </c>
      <c r="C2237" s="1" t="s">
        <v>8937</v>
      </c>
      <c r="D2237" s="1" t="str">
        <f>TRIM(CLEAN(Table1[[#This Row],[title]]))</f>
        <v>Polly Pocket</v>
      </c>
      <c r="E2237" s="1" t="s">
        <v>32</v>
      </c>
      <c r="F2237" s="1" t="s">
        <v>8938</v>
      </c>
      <c r="G2237" s="12">
        <v>2018</v>
      </c>
      <c r="H2237" s="4" t="str">
        <f ca="1">IF(Table1[[#This Row],[release_year]]&gt;YEAR(TODAY()) - 50,"Yes", "No")</f>
        <v>Yes</v>
      </c>
      <c r="I2237"/>
      <c r="J2237" t="str">
        <f>IF(Table1[[#This Row],[age_certification]] = "","Not Rated",Table1[[#This Row],[age_certification]])</f>
        <v>Not Rated</v>
      </c>
      <c r="K2237" s="18">
        <v>13</v>
      </c>
      <c r="L2237" s="9" t="s">
        <v>8939</v>
      </c>
      <c r="M2237" s="11">
        <v>5.9</v>
      </c>
      <c r="N2237" s="12">
        <v>119</v>
      </c>
      <c r="O2237" t="str">
        <f>IF(Table1[[#This Row],[imdb_votes]]&gt;100000, "popular", "not popular")</f>
        <v>not popular</v>
      </c>
    </row>
    <row r="2238" spans="1:15" ht="15.75" customHeight="1" x14ac:dyDescent="0.3">
      <c r="A2238" s="1">
        <v>2236</v>
      </c>
      <c r="B2238" s="1" t="s">
        <v>8940</v>
      </c>
      <c r="C2238" s="1" t="s">
        <v>8941</v>
      </c>
      <c r="D2238" s="1" t="str">
        <f>TRIM(CLEAN(Table1[[#This Row],[title]]))</f>
        <v>Adam Sandler: 100% Fresh</v>
      </c>
      <c r="E2238" s="1" t="s">
        <v>13</v>
      </c>
      <c r="F2238" s="1" t="s">
        <v>8942</v>
      </c>
      <c r="G2238" s="12">
        <v>2018</v>
      </c>
      <c r="H2238" s="4" t="str">
        <f ca="1">IF(Table1[[#This Row],[release_year]]&gt;YEAR(TODAY()) - 50,"Yes", "No")</f>
        <v>Yes</v>
      </c>
      <c r="I2238" s="1" t="s">
        <v>15</v>
      </c>
      <c r="J2238" s="1" t="str">
        <f>IF(Table1[[#This Row],[age_certification]] = "","Not Rated",Table1[[#This Row],[age_certification]])</f>
        <v>R</v>
      </c>
      <c r="K2238" s="18">
        <v>73</v>
      </c>
      <c r="L2238" s="9" t="s">
        <v>8943</v>
      </c>
      <c r="M2238" s="11">
        <v>7.5</v>
      </c>
      <c r="N2238" s="12">
        <v>5096</v>
      </c>
      <c r="O2238" t="str">
        <f>IF(Table1[[#This Row],[imdb_votes]]&gt;100000, "popular", "not popular")</f>
        <v>not popular</v>
      </c>
    </row>
    <row r="2239" spans="1:15" ht="15.75" customHeight="1" x14ac:dyDescent="0.3">
      <c r="A2239" s="1">
        <v>2237</v>
      </c>
      <c r="B2239" s="1" t="s">
        <v>8944</v>
      </c>
      <c r="C2239" s="1" t="s">
        <v>8945</v>
      </c>
      <c r="D2239" s="1" t="str">
        <f>TRIM(CLEAN(Table1[[#This Row],[title]]))</f>
        <v>Pop Team Epic</v>
      </c>
      <c r="E2239" s="1" t="s">
        <v>32</v>
      </c>
      <c r="F2239" s="1" t="s">
        <v>8946</v>
      </c>
      <c r="G2239" s="12">
        <v>2018</v>
      </c>
      <c r="H2239" s="4" t="str">
        <f ca="1">IF(Table1[[#This Row],[release_year]]&gt;YEAR(TODAY()) - 50,"Yes", "No")</f>
        <v>Yes</v>
      </c>
      <c r="I2239" s="1" t="s">
        <v>132</v>
      </c>
      <c r="J2239" s="1" t="str">
        <f>IF(Table1[[#This Row],[age_certification]] = "","Not Rated",Table1[[#This Row],[age_certification]])</f>
        <v>TV-MA</v>
      </c>
      <c r="K2239" s="18">
        <v>23</v>
      </c>
      <c r="L2239" s="9" t="s">
        <v>8947</v>
      </c>
      <c r="M2239" s="11">
        <v>6.9</v>
      </c>
      <c r="N2239" s="12">
        <v>815</v>
      </c>
      <c r="O2239" t="str">
        <f>IF(Table1[[#This Row],[imdb_votes]]&gt;100000, "popular", "not popular")</f>
        <v>not popular</v>
      </c>
    </row>
    <row r="2240" spans="1:15" ht="15.75" customHeight="1" x14ac:dyDescent="0.3">
      <c r="A2240" s="1">
        <v>2238</v>
      </c>
      <c r="B2240" s="1" t="s">
        <v>8948</v>
      </c>
      <c r="C2240" s="1" t="s">
        <v>8949</v>
      </c>
      <c r="D2240" s="1" t="str">
        <f>TRIM(CLEAN(Table1[[#This Row],[title]]))</f>
        <v>An Imperfect Murder</v>
      </c>
      <c r="E2240" s="1" t="s">
        <v>13</v>
      </c>
      <c r="F2240" s="1" t="s">
        <v>8950</v>
      </c>
      <c r="G2240" s="12">
        <v>2017</v>
      </c>
      <c r="H2240" s="4" t="str">
        <f ca="1">IF(Table1[[#This Row],[release_year]]&gt;YEAR(TODAY()) - 50,"Yes", "No")</f>
        <v>Yes</v>
      </c>
      <c r="I2240" s="1" t="s">
        <v>15</v>
      </c>
      <c r="J2240" s="1" t="str">
        <f>IF(Table1[[#This Row],[age_certification]] = "","Not Rated",Table1[[#This Row],[age_certification]])</f>
        <v>R</v>
      </c>
      <c r="K2240" s="18">
        <v>71</v>
      </c>
      <c r="L2240" s="9" t="s">
        <v>8951</v>
      </c>
      <c r="M2240" s="11">
        <v>3.1</v>
      </c>
      <c r="N2240" s="12">
        <v>1594</v>
      </c>
      <c r="O2240" t="str">
        <f>IF(Table1[[#This Row],[imdb_votes]]&gt;100000, "popular", "not popular")</f>
        <v>not popular</v>
      </c>
    </row>
    <row r="2241" spans="1:15" ht="15.75" customHeight="1" x14ac:dyDescent="0.3">
      <c r="A2241" s="1">
        <v>2239</v>
      </c>
      <c r="B2241" s="1" t="s">
        <v>8952</v>
      </c>
      <c r="C2241" s="1" t="s">
        <v>8953</v>
      </c>
      <c r="D2241" s="1" t="str">
        <f>TRIM(CLEAN(Table1[[#This Row],[title]]))</f>
        <v>Mike Birbiglia: Thank God for Jokes</v>
      </c>
      <c r="E2241" s="1" t="s">
        <v>13</v>
      </c>
      <c r="F2241" s="1" t="s">
        <v>8954</v>
      </c>
      <c r="G2241" s="12">
        <v>2017</v>
      </c>
      <c r="H2241" s="4" t="str">
        <f ca="1">IF(Table1[[#This Row],[release_year]]&gt;YEAR(TODAY()) - 50,"Yes", "No")</f>
        <v>Yes</v>
      </c>
      <c r="I2241"/>
      <c r="J2241" t="str">
        <f>IF(Table1[[#This Row],[age_certification]] = "","Not Rated",Table1[[#This Row],[age_certification]])</f>
        <v>Not Rated</v>
      </c>
      <c r="K2241" s="18">
        <v>71</v>
      </c>
      <c r="L2241" s="9" t="s">
        <v>8955</v>
      </c>
      <c r="M2241" s="11">
        <v>7.4</v>
      </c>
      <c r="N2241" s="12">
        <v>2465</v>
      </c>
      <c r="O2241" t="str">
        <f>IF(Table1[[#This Row],[imdb_votes]]&gt;100000, "popular", "not popular")</f>
        <v>not popular</v>
      </c>
    </row>
    <row r="2242" spans="1:15" ht="15.75" customHeight="1" x14ac:dyDescent="0.3">
      <c r="A2242" s="1">
        <v>2240</v>
      </c>
      <c r="B2242" s="1" t="s">
        <v>8956</v>
      </c>
      <c r="C2242" s="1" t="s">
        <v>8957</v>
      </c>
      <c r="D2242" s="1" t="str">
        <f>TRIM(CLEAN(Table1[[#This Row],[title]]))</f>
        <v>Sky Ladder: The Art of Cai Guo-Qiang</v>
      </c>
      <c r="E2242" s="1" t="s">
        <v>13</v>
      </c>
      <c r="F2242" s="1" t="s">
        <v>8958</v>
      </c>
      <c r="G2242" s="12">
        <v>2017</v>
      </c>
      <c r="H2242" s="4" t="str">
        <f ca="1">IF(Table1[[#This Row],[release_year]]&gt;YEAR(TODAY()) - 50,"Yes", "No")</f>
        <v>Yes</v>
      </c>
      <c r="I2242"/>
      <c r="J2242" t="str">
        <f>IF(Table1[[#This Row],[age_certification]] = "","Not Rated",Table1[[#This Row],[age_certification]])</f>
        <v>Not Rated</v>
      </c>
      <c r="K2242" s="18">
        <v>80</v>
      </c>
      <c r="L2242" s="9" t="s">
        <v>8959</v>
      </c>
      <c r="M2242" s="11">
        <v>7.3</v>
      </c>
      <c r="N2242" s="12">
        <v>1436</v>
      </c>
      <c r="O2242" t="str">
        <f>IF(Table1[[#This Row],[imdb_votes]]&gt;100000, "popular", "not popular")</f>
        <v>not popular</v>
      </c>
    </row>
    <row r="2243" spans="1:15" ht="15.75" customHeight="1" x14ac:dyDescent="0.3">
      <c r="A2243" s="1">
        <v>2241</v>
      </c>
      <c r="B2243" s="1" t="s">
        <v>8960</v>
      </c>
      <c r="C2243" s="1" t="s">
        <v>8961</v>
      </c>
      <c r="D2243" s="1" t="str">
        <f>TRIM(CLEAN(Table1[[#This Row],[title]]))</f>
        <v>Gnome Alone</v>
      </c>
      <c r="E2243" s="1" t="s">
        <v>13</v>
      </c>
      <c r="F2243" s="1" t="s">
        <v>8962</v>
      </c>
      <c r="G2243" s="12">
        <v>2017</v>
      </c>
      <c r="H2243" s="4" t="str">
        <f ca="1">IF(Table1[[#This Row],[release_year]]&gt;YEAR(TODAY()) - 50,"Yes", "No")</f>
        <v>Yes</v>
      </c>
      <c r="I2243" s="1" t="s">
        <v>20</v>
      </c>
      <c r="J2243" s="1" t="str">
        <f>IF(Table1[[#This Row],[age_certification]] = "","Not Rated",Table1[[#This Row],[age_certification]])</f>
        <v>PG</v>
      </c>
      <c r="K2243" s="18">
        <v>85</v>
      </c>
      <c r="L2243" s="9" t="s">
        <v>8963</v>
      </c>
      <c r="M2243" s="11">
        <v>5.6</v>
      </c>
      <c r="N2243" s="12">
        <v>3410</v>
      </c>
      <c r="O2243" t="str">
        <f>IF(Table1[[#This Row],[imdb_votes]]&gt;100000, "popular", "not popular")</f>
        <v>not popular</v>
      </c>
    </row>
    <row r="2244" spans="1:15" ht="15.75" customHeight="1" x14ac:dyDescent="0.3">
      <c r="A2244" s="1">
        <v>2242</v>
      </c>
      <c r="B2244" s="1" t="s">
        <v>8964</v>
      </c>
      <c r="C2244" s="1" t="s">
        <v>8965</v>
      </c>
      <c r="D2244" s="1" t="str">
        <f>TRIM(CLEAN(Table1[[#This Row],[title]]))</f>
        <v>Sirius the Jaeger</v>
      </c>
      <c r="E2244" s="1" t="s">
        <v>32</v>
      </c>
      <c r="F2244" s="1" t="s">
        <v>8966</v>
      </c>
      <c r="G2244" s="12">
        <v>2018</v>
      </c>
      <c r="H2244" s="4" t="str">
        <f ca="1">IF(Table1[[#This Row],[release_year]]&gt;YEAR(TODAY()) - 50,"Yes", "No")</f>
        <v>Yes</v>
      </c>
      <c r="I2244" s="1" t="s">
        <v>132</v>
      </c>
      <c r="J2244" s="1" t="str">
        <f>IF(Table1[[#This Row],[age_certification]] = "","Not Rated",Table1[[#This Row],[age_certification]])</f>
        <v>TV-MA</v>
      </c>
      <c r="K2244" s="18">
        <v>23</v>
      </c>
      <c r="L2244" s="9" t="s">
        <v>8967</v>
      </c>
      <c r="M2244" s="11">
        <v>6.7</v>
      </c>
      <c r="N2244" s="12">
        <v>1883</v>
      </c>
      <c r="O2244" t="str">
        <f>IF(Table1[[#This Row],[imdb_votes]]&gt;100000, "popular", "not popular")</f>
        <v>not popular</v>
      </c>
    </row>
    <row r="2245" spans="1:15" ht="15.75" customHeight="1" x14ac:dyDescent="0.3">
      <c r="A2245" s="1">
        <v>2243</v>
      </c>
      <c r="B2245" s="1" t="s">
        <v>8968</v>
      </c>
      <c r="C2245" s="1" t="s">
        <v>8969</v>
      </c>
      <c r="D2245" s="1" t="str">
        <f>TRIM(CLEAN(Table1[[#This Row],[title]]))</f>
        <v>Misty</v>
      </c>
      <c r="E2245" s="1" t="s">
        <v>32</v>
      </c>
      <c r="F2245" s="1" t="s">
        <v>8970</v>
      </c>
      <c r="G2245" s="12">
        <v>2018</v>
      </c>
      <c r="H2245" s="4" t="str">
        <f ca="1">IF(Table1[[#This Row],[release_year]]&gt;YEAR(TODAY()) - 50,"Yes", "No")</f>
        <v>Yes</v>
      </c>
      <c r="I2245" s="1" t="s">
        <v>132</v>
      </c>
      <c r="J2245" s="1" t="str">
        <f>IF(Table1[[#This Row],[age_certification]] = "","Not Rated",Table1[[#This Row],[age_certification]])</f>
        <v>TV-MA</v>
      </c>
      <c r="K2245" s="18">
        <v>71</v>
      </c>
      <c r="L2245" s="9" t="s">
        <v>8971</v>
      </c>
      <c r="M2245" s="11">
        <v>8.1</v>
      </c>
      <c r="N2245" s="12">
        <v>596</v>
      </c>
      <c r="O2245" t="str">
        <f>IF(Table1[[#This Row],[imdb_votes]]&gt;100000, "popular", "not popular")</f>
        <v>not popular</v>
      </c>
    </row>
    <row r="2246" spans="1:15" ht="15.75" customHeight="1" x14ac:dyDescent="0.3">
      <c r="A2246" s="1">
        <v>2244</v>
      </c>
      <c r="B2246" s="1" t="s">
        <v>8972</v>
      </c>
      <c r="C2246" s="1" t="s">
        <v>8973</v>
      </c>
      <c r="D2246" s="1" t="str">
        <f>TRIM(CLEAN(Table1[[#This Row],[title]]))</f>
        <v>Standup and Away! with Brian Regan</v>
      </c>
      <c r="E2246" s="1" t="s">
        <v>32</v>
      </c>
      <c r="F2246" s="1" t="s">
        <v>8974</v>
      </c>
      <c r="G2246" s="12">
        <v>2018</v>
      </c>
      <c r="H2246" s="4" t="str">
        <f ca="1">IF(Table1[[#This Row],[release_year]]&gt;YEAR(TODAY()) - 50,"Yes", "No")</f>
        <v>Yes</v>
      </c>
      <c r="I2246" s="1" t="s">
        <v>193</v>
      </c>
      <c r="J2246" s="1" t="str">
        <f>IF(Table1[[#This Row],[age_certification]] = "","Not Rated",Table1[[#This Row],[age_certification]])</f>
        <v>TV-PG</v>
      </c>
      <c r="K2246" s="18">
        <v>25</v>
      </c>
      <c r="L2246" s="9" t="s">
        <v>8975</v>
      </c>
      <c r="M2246" s="11">
        <v>5.7</v>
      </c>
      <c r="N2246" s="12">
        <v>390</v>
      </c>
      <c r="O2246" t="str">
        <f>IF(Table1[[#This Row],[imdb_votes]]&gt;100000, "popular", "not popular")</f>
        <v>not popular</v>
      </c>
    </row>
    <row r="2247" spans="1:15" ht="15.75" customHeight="1" x14ac:dyDescent="0.3">
      <c r="A2247" s="1">
        <v>2245</v>
      </c>
      <c r="B2247" s="1" t="s">
        <v>8976</v>
      </c>
      <c r="C2247" s="1" t="s">
        <v>8977</v>
      </c>
      <c r="D2247" s="1" t="str">
        <f>TRIM(CLEAN(Table1[[#This Row],[title]]))</f>
        <v>A Love So Beautiful</v>
      </c>
      <c r="E2247" s="1" t="s">
        <v>32</v>
      </c>
      <c r="F2247" s="1" t="s">
        <v>8978</v>
      </c>
      <c r="G2247" s="12">
        <v>2017</v>
      </c>
      <c r="H2247" s="4" t="str">
        <f ca="1">IF(Table1[[#This Row],[release_year]]&gt;YEAR(TODAY()) - 50,"Yes", "No")</f>
        <v>Yes</v>
      </c>
      <c r="I2247" s="1" t="s">
        <v>34</v>
      </c>
      <c r="J2247" s="1" t="str">
        <f>IF(Table1[[#This Row],[age_certification]] = "","Not Rated",Table1[[#This Row],[age_certification]])</f>
        <v>TV-14</v>
      </c>
      <c r="K2247" s="18">
        <v>41</v>
      </c>
      <c r="L2247" s="9" t="s">
        <v>8979</v>
      </c>
      <c r="M2247" s="11">
        <v>8</v>
      </c>
      <c r="N2247" s="12">
        <v>1386</v>
      </c>
      <c r="O2247" t="str">
        <f>IF(Table1[[#This Row],[imdb_votes]]&gt;100000, "popular", "not popular")</f>
        <v>not popular</v>
      </c>
    </row>
    <row r="2248" spans="1:15" ht="15.75" customHeight="1" x14ac:dyDescent="0.3">
      <c r="A2248" s="1">
        <v>2246</v>
      </c>
      <c r="B2248" s="1" t="s">
        <v>8980</v>
      </c>
      <c r="C2248" s="1" t="s">
        <v>8981</v>
      </c>
      <c r="D2248" s="1" t="str">
        <f>TRIM(CLEAN(Table1[[#This Row],[title]]))</f>
        <v>The A List</v>
      </c>
      <c r="E2248" s="1" t="s">
        <v>32</v>
      </c>
      <c r="F2248" s="1" t="s">
        <v>8982</v>
      </c>
      <c r="G2248" s="12">
        <v>2018</v>
      </c>
      <c r="H2248" s="4" t="str">
        <f ca="1">IF(Table1[[#This Row],[release_year]]&gt;YEAR(TODAY()) - 50,"Yes", "No")</f>
        <v>Yes</v>
      </c>
      <c r="I2248" s="1" t="s">
        <v>193</v>
      </c>
      <c r="J2248" s="1" t="str">
        <f>IF(Table1[[#This Row],[age_certification]] = "","Not Rated",Table1[[#This Row],[age_certification]])</f>
        <v>TV-PG</v>
      </c>
      <c r="K2248" s="18">
        <v>27</v>
      </c>
      <c r="L2248" s="9" t="s">
        <v>8983</v>
      </c>
      <c r="M2248" s="11">
        <v>5.5</v>
      </c>
      <c r="N2248" s="12">
        <v>2787</v>
      </c>
      <c r="O2248" t="str">
        <f>IF(Table1[[#This Row],[imdb_votes]]&gt;100000, "popular", "not popular")</f>
        <v>not popular</v>
      </c>
    </row>
    <row r="2249" spans="1:15" ht="15.75" customHeight="1" x14ac:dyDescent="0.3">
      <c r="A2249" s="1">
        <v>2247</v>
      </c>
      <c r="B2249" s="1" t="s">
        <v>8984</v>
      </c>
      <c r="C2249" s="1" t="s">
        <v>8985</v>
      </c>
      <c r="D2249" s="1" t="str">
        <f>TRIM(CLEAN(Table1[[#This Row],[title]]))</f>
        <v>Neal Brennan: 3 Mics</v>
      </c>
      <c r="E2249" s="1" t="s">
        <v>13</v>
      </c>
      <c r="F2249" s="1" t="s">
        <v>8986</v>
      </c>
      <c r="G2249" s="12">
        <v>2017</v>
      </c>
      <c r="H2249" s="4" t="str">
        <f ca="1">IF(Table1[[#This Row],[release_year]]&gt;YEAR(TODAY()) - 50,"Yes", "No")</f>
        <v>Yes</v>
      </c>
      <c r="I2249"/>
      <c r="J2249" t="str">
        <f>IF(Table1[[#This Row],[age_certification]] = "","Not Rated",Table1[[#This Row],[age_certification]])</f>
        <v>Not Rated</v>
      </c>
      <c r="K2249" s="18">
        <v>65</v>
      </c>
      <c r="L2249" s="9" t="s">
        <v>8987</v>
      </c>
      <c r="M2249" s="11">
        <v>7.8</v>
      </c>
      <c r="N2249" s="12">
        <v>3228</v>
      </c>
      <c r="O2249" t="str">
        <f>IF(Table1[[#This Row],[imdb_votes]]&gt;100000, "popular", "not popular")</f>
        <v>not popular</v>
      </c>
    </row>
    <row r="2250" spans="1:15" ht="15.75" customHeight="1" x14ac:dyDescent="0.3">
      <c r="A2250" s="1">
        <v>2248</v>
      </c>
      <c r="B2250" s="1" t="s">
        <v>8988</v>
      </c>
      <c r="C2250" s="1" t="s">
        <v>8989</v>
      </c>
      <c r="D2250" s="1" t="str">
        <f>TRIM(CLEAN(Table1[[#This Row],[title]]))</f>
        <v>Sandy Wexler</v>
      </c>
      <c r="E2250" s="1" t="s">
        <v>13</v>
      </c>
      <c r="F2250" s="1" t="s">
        <v>8990</v>
      </c>
      <c r="G2250" s="12">
        <v>2017</v>
      </c>
      <c r="H2250" s="4" t="str">
        <f ca="1">IF(Table1[[#This Row],[release_year]]&gt;YEAR(TODAY()) - 50,"Yes", "No")</f>
        <v>Yes</v>
      </c>
      <c r="I2250"/>
      <c r="J2250" t="str">
        <f>IF(Table1[[#This Row],[age_certification]] = "","Not Rated",Table1[[#This Row],[age_certification]])</f>
        <v>Not Rated</v>
      </c>
      <c r="K2250" s="18">
        <v>130</v>
      </c>
      <c r="L2250" s="9" t="s">
        <v>8991</v>
      </c>
      <c r="M2250" s="11">
        <v>5.2</v>
      </c>
      <c r="N2250" s="12">
        <v>16603</v>
      </c>
      <c r="O2250" t="str">
        <f>IF(Table1[[#This Row],[imdb_votes]]&gt;100000, "popular", "not popular")</f>
        <v>not popular</v>
      </c>
    </row>
    <row r="2251" spans="1:15" ht="15.75" customHeight="1" x14ac:dyDescent="0.3">
      <c r="A2251" s="1">
        <v>2249</v>
      </c>
      <c r="B2251" s="1" t="s">
        <v>8992</v>
      </c>
      <c r="C2251" s="1" t="s">
        <v>8993</v>
      </c>
      <c r="D2251" s="1" t="str">
        <f>TRIM(CLEAN(Table1[[#This Row],[title]]))</f>
        <v>The Week Of</v>
      </c>
      <c r="E2251" s="1" t="s">
        <v>13</v>
      </c>
      <c r="F2251" s="1" t="s">
        <v>8994</v>
      </c>
      <c r="G2251" s="12">
        <v>2018</v>
      </c>
      <c r="H2251" s="4" t="str">
        <f ca="1">IF(Table1[[#This Row],[release_year]]&gt;YEAR(TODAY()) - 50,"Yes", "No")</f>
        <v>Yes</v>
      </c>
      <c r="I2251" s="1" t="s">
        <v>56</v>
      </c>
      <c r="J2251" s="1" t="str">
        <f>IF(Table1[[#This Row],[age_certification]] = "","Not Rated",Table1[[#This Row],[age_certification]])</f>
        <v>PG-13</v>
      </c>
      <c r="K2251" s="18">
        <v>116</v>
      </c>
      <c r="L2251" s="9" t="s">
        <v>8995</v>
      </c>
      <c r="M2251" s="11">
        <v>5.2</v>
      </c>
      <c r="N2251" s="12">
        <v>21481</v>
      </c>
      <c r="O2251" t="str">
        <f>IF(Table1[[#This Row],[imdb_votes]]&gt;100000, "popular", "not popular")</f>
        <v>not popular</v>
      </c>
    </row>
    <row r="2252" spans="1:15" ht="15.75" customHeight="1" x14ac:dyDescent="0.3">
      <c r="A2252" s="1">
        <v>2250</v>
      </c>
      <c r="B2252" s="1" t="s">
        <v>8996</v>
      </c>
      <c r="C2252" s="1" t="s">
        <v>8997</v>
      </c>
      <c r="D2252" s="1" t="str">
        <f>TRIM(CLEAN(Table1[[#This Row],[title]]))</f>
        <v>Naked</v>
      </c>
      <c r="E2252" s="1" t="s">
        <v>13</v>
      </c>
      <c r="F2252" s="1" t="s">
        <v>8998</v>
      </c>
      <c r="G2252" s="12">
        <v>2017</v>
      </c>
      <c r="H2252" s="4" t="str">
        <f ca="1">IF(Table1[[#This Row],[release_year]]&gt;YEAR(TODAY()) - 50,"Yes", "No")</f>
        <v>Yes</v>
      </c>
      <c r="I2252"/>
      <c r="J2252" t="str">
        <f>IF(Table1[[#This Row],[age_certification]] = "","Not Rated",Table1[[#This Row],[age_certification]])</f>
        <v>Not Rated</v>
      </c>
      <c r="K2252" s="18">
        <v>96</v>
      </c>
      <c r="L2252" s="9" t="s">
        <v>8999</v>
      </c>
      <c r="M2252" s="11">
        <v>5.4</v>
      </c>
      <c r="N2252" s="12">
        <v>19366</v>
      </c>
      <c r="O2252" t="str">
        <f>IF(Table1[[#This Row],[imdb_votes]]&gt;100000, "popular", "not popular")</f>
        <v>not popular</v>
      </c>
    </row>
    <row r="2253" spans="1:15" ht="15.75" customHeight="1" x14ac:dyDescent="0.3">
      <c r="A2253" s="1">
        <v>2251</v>
      </c>
      <c r="B2253" s="1" t="s">
        <v>9000</v>
      </c>
      <c r="C2253" s="1" t="s">
        <v>9001</v>
      </c>
      <c r="D2253" s="1" t="str">
        <f>TRIM(CLEAN(Table1[[#This Row],[title]]))</f>
        <v>The Big Family Cooking Showdown</v>
      </c>
      <c r="E2253" s="1" t="s">
        <v>32</v>
      </c>
      <c r="F2253" s="1" t="s">
        <v>9002</v>
      </c>
      <c r="G2253" s="12">
        <v>2017</v>
      </c>
      <c r="H2253" s="4" t="str">
        <f ca="1">IF(Table1[[#This Row],[release_year]]&gt;YEAR(TODAY()) - 50,"Yes", "No")</f>
        <v>Yes</v>
      </c>
      <c r="I2253" s="1" t="s">
        <v>193</v>
      </c>
      <c r="J2253" s="1" t="str">
        <f>IF(Table1[[#This Row],[age_certification]] = "","Not Rated",Table1[[#This Row],[age_certification]])</f>
        <v>TV-PG</v>
      </c>
      <c r="K2253" s="18">
        <v>59</v>
      </c>
      <c r="L2253" s="9" t="s">
        <v>9003</v>
      </c>
      <c r="M2253" s="11">
        <v>7</v>
      </c>
      <c r="N2253" s="12">
        <v>665</v>
      </c>
      <c r="O2253" t="str">
        <f>IF(Table1[[#This Row],[imdb_votes]]&gt;100000, "popular", "not popular")</f>
        <v>not popular</v>
      </c>
    </row>
    <row r="2254" spans="1:15" ht="15.75" customHeight="1" x14ac:dyDescent="0.3">
      <c r="A2254" s="1">
        <v>2252</v>
      </c>
      <c r="B2254" s="1" t="s">
        <v>9004</v>
      </c>
      <c r="C2254" s="1" t="s">
        <v>9005</v>
      </c>
      <c r="D2254" s="1" t="str">
        <f>TRIM(CLEAN(Table1[[#This Row],[title]]))</f>
        <v>The Bleeding Edge</v>
      </c>
      <c r="E2254" s="1" t="s">
        <v>13</v>
      </c>
      <c r="F2254" s="1" t="s">
        <v>9006</v>
      </c>
      <c r="G2254" s="12">
        <v>2018</v>
      </c>
      <c r="H2254" s="4" t="str">
        <f ca="1">IF(Table1[[#This Row],[release_year]]&gt;YEAR(TODAY()) - 50,"Yes", "No")</f>
        <v>Yes</v>
      </c>
      <c r="I2254"/>
      <c r="J2254" t="str">
        <f>IF(Table1[[#This Row],[age_certification]] = "","Not Rated",Table1[[#This Row],[age_certification]])</f>
        <v>Not Rated</v>
      </c>
      <c r="K2254" s="18">
        <v>100</v>
      </c>
      <c r="L2254" s="9" t="s">
        <v>9007</v>
      </c>
      <c r="M2254" s="11">
        <v>7.6</v>
      </c>
      <c r="N2254" s="12">
        <v>2671</v>
      </c>
      <c r="O2254" t="str">
        <f>IF(Table1[[#This Row],[imdb_votes]]&gt;100000, "popular", "not popular")</f>
        <v>not popular</v>
      </c>
    </row>
    <row r="2255" spans="1:15" ht="15.75" customHeight="1" x14ac:dyDescent="0.3">
      <c r="A2255" s="1">
        <v>2253</v>
      </c>
      <c r="B2255" s="1" t="s">
        <v>9008</v>
      </c>
      <c r="C2255" s="1" t="s">
        <v>9009</v>
      </c>
      <c r="D2255" s="1" t="str">
        <f>TRIM(CLEAN(Table1[[#This Row],[title]]))</f>
        <v>QB1: Beyond the Lights</v>
      </c>
      <c r="E2255" s="1" t="s">
        <v>32</v>
      </c>
      <c r="F2255" s="1" t="s">
        <v>9010</v>
      </c>
      <c r="G2255" s="12">
        <v>2017</v>
      </c>
      <c r="H2255" s="4" t="str">
        <f ca="1">IF(Table1[[#This Row],[release_year]]&gt;YEAR(TODAY()) - 50,"Yes", "No")</f>
        <v>Yes</v>
      </c>
      <c r="I2255" s="1" t="s">
        <v>34</v>
      </c>
      <c r="J2255" s="1" t="str">
        <f>IF(Table1[[#This Row],[age_certification]] = "","Not Rated",Table1[[#This Row],[age_certification]])</f>
        <v>TV-14</v>
      </c>
      <c r="K2255" s="18">
        <v>32</v>
      </c>
      <c r="L2255" s="9" t="s">
        <v>9011</v>
      </c>
      <c r="M2255" s="11">
        <v>7.7</v>
      </c>
      <c r="N2255" s="12">
        <v>895</v>
      </c>
      <c r="O2255" t="str">
        <f>IF(Table1[[#This Row],[imdb_votes]]&gt;100000, "popular", "not popular")</f>
        <v>not popular</v>
      </c>
    </row>
    <row r="2256" spans="1:15" ht="15.75" customHeight="1" x14ac:dyDescent="0.3">
      <c r="A2256" s="1">
        <v>2254</v>
      </c>
      <c r="B2256" s="1" t="s">
        <v>9012</v>
      </c>
      <c r="C2256" s="1" t="s">
        <v>9013</v>
      </c>
      <c r="D2256" s="1" t="str">
        <f>TRIM(CLEAN(Table1[[#This Row],[title]]))</f>
        <v>Fugitiva</v>
      </c>
      <c r="E2256" s="1" t="s">
        <v>32</v>
      </c>
      <c r="F2256" s="1" t="s">
        <v>9014</v>
      </c>
      <c r="G2256" s="12">
        <v>2018</v>
      </c>
      <c r="H2256" s="4" t="str">
        <f ca="1">IF(Table1[[#This Row],[release_year]]&gt;YEAR(TODAY()) - 50,"Yes", "No")</f>
        <v>Yes</v>
      </c>
      <c r="I2256" s="1" t="s">
        <v>132</v>
      </c>
      <c r="J2256" s="1" t="str">
        <f>IF(Table1[[#This Row],[age_certification]] = "","Not Rated",Table1[[#This Row],[age_certification]])</f>
        <v>TV-MA</v>
      </c>
      <c r="K2256" s="18">
        <v>90</v>
      </c>
      <c r="L2256" s="9" t="s">
        <v>9015</v>
      </c>
      <c r="M2256" s="11">
        <v>5.6</v>
      </c>
      <c r="N2256" s="12">
        <v>658</v>
      </c>
      <c r="O2256" t="str">
        <f>IF(Table1[[#This Row],[imdb_votes]]&gt;100000, "popular", "not popular")</f>
        <v>not popular</v>
      </c>
    </row>
    <row r="2257" spans="1:15" ht="15.75" customHeight="1" x14ac:dyDescent="0.3">
      <c r="A2257" s="1">
        <v>2255</v>
      </c>
      <c r="B2257" s="1" t="s">
        <v>9016</v>
      </c>
      <c r="C2257" s="1" t="s">
        <v>9017</v>
      </c>
      <c r="D2257" s="1" t="str">
        <f>TRIM(CLEAN(Table1[[#This Row],[title]]))</f>
        <v>Taylor Swift: Reputation Stadium Tour</v>
      </c>
      <c r="E2257" s="1" t="s">
        <v>13</v>
      </c>
      <c r="F2257" s="1" t="s">
        <v>9018</v>
      </c>
      <c r="G2257" s="12">
        <v>2018</v>
      </c>
      <c r="H2257" s="4" t="str">
        <f ca="1">IF(Table1[[#This Row],[release_year]]&gt;YEAR(TODAY()) - 50,"Yes", "No")</f>
        <v>Yes</v>
      </c>
      <c r="I2257" s="1" t="s">
        <v>56</v>
      </c>
      <c r="J2257" s="1" t="str">
        <f>IF(Table1[[#This Row],[age_certification]] = "","Not Rated",Table1[[#This Row],[age_certification]])</f>
        <v>PG-13</v>
      </c>
      <c r="K2257" s="18">
        <v>125</v>
      </c>
      <c r="L2257" s="9" t="s">
        <v>9019</v>
      </c>
      <c r="M2257" s="11">
        <v>8.3000000000000007</v>
      </c>
      <c r="N2257" s="12">
        <v>5293</v>
      </c>
      <c r="O2257" t="str">
        <f>IF(Table1[[#This Row],[imdb_votes]]&gt;100000, "popular", "not popular")</f>
        <v>not popular</v>
      </c>
    </row>
    <row r="2258" spans="1:15" ht="15.75" customHeight="1" x14ac:dyDescent="0.3">
      <c r="A2258" s="1">
        <v>2256</v>
      </c>
      <c r="B2258" s="1" t="s">
        <v>9020</v>
      </c>
      <c r="C2258" s="1" t="s">
        <v>9021</v>
      </c>
      <c r="D2258" s="1" t="str">
        <f>TRIM(CLEAN(Table1[[#This Row],[title]]))</f>
        <v>Toc Toc</v>
      </c>
      <c r="E2258" s="1" t="s">
        <v>13</v>
      </c>
      <c r="F2258" s="1" t="s">
        <v>9022</v>
      </c>
      <c r="G2258" s="12">
        <v>2017</v>
      </c>
      <c r="H2258" s="4" t="str">
        <f ca="1">IF(Table1[[#This Row],[release_year]]&gt;YEAR(TODAY()) - 50,"Yes", "No")</f>
        <v>Yes</v>
      </c>
      <c r="I2258" s="1" t="s">
        <v>20</v>
      </c>
      <c r="J2258" s="1" t="str">
        <f>IF(Table1[[#This Row],[age_certification]] = "","Not Rated",Table1[[#This Row],[age_certification]])</f>
        <v>PG</v>
      </c>
      <c r="K2258" s="18">
        <v>90</v>
      </c>
      <c r="L2258" s="9" t="s">
        <v>9023</v>
      </c>
      <c r="M2258" s="11">
        <v>6.8</v>
      </c>
      <c r="N2258" s="12">
        <v>18484</v>
      </c>
      <c r="O2258" t="str">
        <f>IF(Table1[[#This Row],[imdb_votes]]&gt;100000, "popular", "not popular")</f>
        <v>not popular</v>
      </c>
    </row>
    <row r="2259" spans="1:15" ht="15.75" customHeight="1" x14ac:dyDescent="0.3">
      <c r="A2259" s="1">
        <v>2257</v>
      </c>
      <c r="B2259" s="1" t="s">
        <v>9024</v>
      </c>
      <c r="C2259" s="1" t="s">
        <v>9025</v>
      </c>
      <c r="D2259" s="1" t="str">
        <f>TRIM(CLEAN(Table1[[#This Row],[title]]))</f>
        <v>John Leguizamo's Latin History for Morons</v>
      </c>
      <c r="E2259" s="1" t="s">
        <v>13</v>
      </c>
      <c r="F2259" s="1" t="s">
        <v>9026</v>
      </c>
      <c r="G2259" s="12">
        <v>2018</v>
      </c>
      <c r="H2259" s="4" t="str">
        <f ca="1">IF(Table1[[#This Row],[release_year]]&gt;YEAR(TODAY()) - 50,"Yes", "No")</f>
        <v>Yes</v>
      </c>
      <c r="I2259" s="1" t="s">
        <v>20</v>
      </c>
      <c r="J2259" s="1" t="str">
        <f>IF(Table1[[#This Row],[age_certification]] = "","Not Rated",Table1[[#This Row],[age_certification]])</f>
        <v>PG</v>
      </c>
      <c r="K2259" s="18">
        <v>89</v>
      </c>
      <c r="L2259" s="9" t="s">
        <v>9027</v>
      </c>
      <c r="M2259" s="11">
        <v>7.4</v>
      </c>
      <c r="N2259" s="12">
        <v>738</v>
      </c>
      <c r="O2259" t="str">
        <f>IF(Table1[[#This Row],[imdb_votes]]&gt;100000, "popular", "not popular")</f>
        <v>not popular</v>
      </c>
    </row>
    <row r="2260" spans="1:15" ht="15.75" customHeight="1" x14ac:dyDescent="0.3">
      <c r="A2260" s="1">
        <v>2258</v>
      </c>
      <c r="B2260" s="1" t="s">
        <v>9028</v>
      </c>
      <c r="C2260" s="1" t="s">
        <v>9029</v>
      </c>
      <c r="D2260" s="1" t="str">
        <f>TRIM(CLEAN(Table1[[#This Row],[title]]))</f>
        <v>And Breathe Normally</v>
      </c>
      <c r="E2260" s="1" t="s">
        <v>13</v>
      </c>
      <c r="F2260" s="1" t="s">
        <v>9030</v>
      </c>
      <c r="G2260" s="12">
        <v>2018</v>
      </c>
      <c r="H2260" s="4" t="str">
        <f ca="1">IF(Table1[[#This Row],[release_year]]&gt;YEAR(TODAY()) - 50,"Yes", "No")</f>
        <v>Yes</v>
      </c>
      <c r="I2260"/>
      <c r="J2260" t="str">
        <f>IF(Table1[[#This Row],[age_certification]] = "","Not Rated",Table1[[#This Row],[age_certification]])</f>
        <v>Not Rated</v>
      </c>
      <c r="K2260" s="18">
        <v>95</v>
      </c>
      <c r="L2260" s="9" t="s">
        <v>9031</v>
      </c>
      <c r="M2260" s="11">
        <v>6.9</v>
      </c>
      <c r="N2260" s="12">
        <v>3020</v>
      </c>
      <c r="O2260" t="str">
        <f>IF(Table1[[#This Row],[imdb_votes]]&gt;100000, "popular", "not popular")</f>
        <v>not popular</v>
      </c>
    </row>
    <row r="2261" spans="1:15" ht="15.75" customHeight="1" x14ac:dyDescent="0.3">
      <c r="A2261" s="1">
        <v>2259</v>
      </c>
      <c r="B2261" s="1" t="s">
        <v>9032</v>
      </c>
      <c r="C2261" s="1" t="s">
        <v>9033</v>
      </c>
      <c r="D2261" s="1" t="str">
        <f>TRIM(CLEAN(Table1[[#This Row],[title]]))</f>
        <v>The Awakening of Motti Wolkenbruch</v>
      </c>
      <c r="E2261" s="1" t="s">
        <v>13</v>
      </c>
      <c r="F2261" s="1" t="s">
        <v>9034</v>
      </c>
      <c r="G2261" s="12">
        <v>2018</v>
      </c>
      <c r="H2261" s="4" t="str">
        <f ca="1">IF(Table1[[#This Row],[release_year]]&gt;YEAR(TODAY()) - 50,"Yes", "No")</f>
        <v>Yes</v>
      </c>
      <c r="I2261"/>
      <c r="J2261" t="str">
        <f>IF(Table1[[#This Row],[age_certification]] = "","Not Rated",Table1[[#This Row],[age_certification]])</f>
        <v>Not Rated</v>
      </c>
      <c r="K2261" s="18">
        <v>94</v>
      </c>
      <c r="L2261" s="9" t="s">
        <v>9035</v>
      </c>
      <c r="M2261" s="11">
        <v>6.6</v>
      </c>
      <c r="N2261" s="12">
        <v>4255</v>
      </c>
      <c r="O2261" t="str">
        <f>IF(Table1[[#This Row],[imdb_votes]]&gt;100000, "popular", "not popular")</f>
        <v>not popular</v>
      </c>
    </row>
    <row r="2262" spans="1:15" ht="15.75" customHeight="1" x14ac:dyDescent="0.3">
      <c r="A2262" s="1">
        <v>2260</v>
      </c>
      <c r="B2262" s="1" t="s">
        <v>9036</v>
      </c>
      <c r="C2262" s="1" t="s">
        <v>9037</v>
      </c>
      <c r="D2262" s="1" t="str">
        <f>TRIM(CLEAN(Table1[[#This Row],[title]]))</f>
        <v>Amazing Interiors</v>
      </c>
      <c r="E2262" s="1" t="s">
        <v>32</v>
      </c>
      <c r="F2262" s="1" t="s">
        <v>9038</v>
      </c>
      <c r="G2262" s="12">
        <v>2018</v>
      </c>
      <c r="H2262" s="4" t="str">
        <f ca="1">IF(Table1[[#This Row],[release_year]]&gt;YEAR(TODAY()) - 50,"Yes", "No")</f>
        <v>Yes</v>
      </c>
      <c r="I2262" s="1" t="s">
        <v>193</v>
      </c>
      <c r="J2262" s="1" t="str">
        <f>IF(Table1[[#This Row],[age_certification]] = "","Not Rated",Table1[[#This Row],[age_certification]])</f>
        <v>TV-PG</v>
      </c>
      <c r="K2262" s="18">
        <v>26</v>
      </c>
      <c r="L2262" s="9" t="s">
        <v>9039</v>
      </c>
      <c r="M2262" s="11">
        <v>6.6</v>
      </c>
      <c r="N2262" s="12">
        <v>797</v>
      </c>
      <c r="O2262" t="str">
        <f>IF(Table1[[#This Row],[imdb_votes]]&gt;100000, "popular", "not popular")</f>
        <v>not popular</v>
      </c>
    </row>
    <row r="2263" spans="1:15" ht="15.75" customHeight="1" x14ac:dyDescent="0.3">
      <c r="A2263" s="1">
        <v>2261</v>
      </c>
      <c r="B2263" s="1" t="s">
        <v>9040</v>
      </c>
      <c r="C2263" s="1" t="s">
        <v>9041</v>
      </c>
      <c r="D2263" s="1" t="str">
        <f>TRIM(CLEAN(Table1[[#This Row],[title]]))</f>
        <v>Charming</v>
      </c>
      <c r="E2263" s="1" t="s">
        <v>13</v>
      </c>
      <c r="F2263" s="1" t="s">
        <v>9042</v>
      </c>
      <c r="G2263" s="12">
        <v>2018</v>
      </c>
      <c r="H2263" s="4" t="str">
        <f ca="1">IF(Table1[[#This Row],[release_year]]&gt;YEAR(TODAY()) - 50,"Yes", "No")</f>
        <v>Yes</v>
      </c>
      <c r="I2263"/>
      <c r="J2263" t="str">
        <f>IF(Table1[[#This Row],[age_certification]] = "","Not Rated",Table1[[#This Row],[age_certification]])</f>
        <v>Not Rated</v>
      </c>
      <c r="K2263" s="18">
        <v>90</v>
      </c>
      <c r="L2263" s="9" t="s">
        <v>9043</v>
      </c>
      <c r="M2263" s="11">
        <v>5.6</v>
      </c>
      <c r="N2263" s="12">
        <v>3467</v>
      </c>
      <c r="O2263" t="str">
        <f>IF(Table1[[#This Row],[imdb_votes]]&gt;100000, "popular", "not popular")</f>
        <v>not popular</v>
      </c>
    </row>
    <row r="2264" spans="1:15" ht="15.75" customHeight="1" x14ac:dyDescent="0.3">
      <c r="A2264" s="1">
        <v>2262</v>
      </c>
      <c r="B2264" s="1" t="s">
        <v>9044</v>
      </c>
      <c r="C2264" s="1" t="s">
        <v>9045</v>
      </c>
      <c r="D2264" s="1" t="str">
        <f>TRIM(CLEAN(Table1[[#This Row],[title]]))</f>
        <v>Secret Agent Selection: WW2</v>
      </c>
      <c r="E2264" s="1" t="s">
        <v>32</v>
      </c>
      <c r="F2264" s="1" t="s">
        <v>9046</v>
      </c>
      <c r="G2264" s="12">
        <v>2018</v>
      </c>
      <c r="H2264" s="4" t="str">
        <f ca="1">IF(Table1[[#This Row],[release_year]]&gt;YEAR(TODAY()) - 50,"Yes", "No")</f>
        <v>Yes</v>
      </c>
      <c r="I2264"/>
      <c r="J2264" t="str">
        <f>IF(Table1[[#This Row],[age_certification]] = "","Not Rated",Table1[[#This Row],[age_certification]])</f>
        <v>Not Rated</v>
      </c>
      <c r="K2264" s="18">
        <v>59</v>
      </c>
      <c r="L2264" s="9" t="s">
        <v>9047</v>
      </c>
      <c r="M2264" s="11">
        <v>7.8</v>
      </c>
      <c r="N2264" s="12">
        <v>551</v>
      </c>
      <c r="O2264" t="str">
        <f>IF(Table1[[#This Row],[imdb_votes]]&gt;100000, "popular", "not popular")</f>
        <v>not popular</v>
      </c>
    </row>
    <row r="2265" spans="1:15" ht="15.75" customHeight="1" x14ac:dyDescent="0.3">
      <c r="A2265" s="1">
        <v>2263</v>
      </c>
      <c r="B2265" s="1" t="s">
        <v>9048</v>
      </c>
      <c r="C2265" s="1" t="s">
        <v>9049</v>
      </c>
      <c r="D2265" s="1" t="str">
        <f>TRIM(CLEAN(Table1[[#This Row],[title]]))</f>
        <v>Giant</v>
      </c>
      <c r="E2265" s="1" t="s">
        <v>13</v>
      </c>
      <c r="F2265" s="1" t="s">
        <v>9050</v>
      </c>
      <c r="G2265" s="12">
        <v>2017</v>
      </c>
      <c r="H2265" s="4" t="str">
        <f ca="1">IF(Table1[[#This Row],[release_year]]&gt;YEAR(TODAY()) - 50,"Yes", "No")</f>
        <v>Yes</v>
      </c>
      <c r="I2265" s="1" t="s">
        <v>56</v>
      </c>
      <c r="J2265" s="1" t="str">
        <f>IF(Table1[[#This Row],[age_certification]] = "","Not Rated",Table1[[#This Row],[age_certification]])</f>
        <v>PG-13</v>
      </c>
      <c r="K2265" s="18">
        <v>114</v>
      </c>
      <c r="L2265" s="9" t="s">
        <v>9051</v>
      </c>
      <c r="M2265" s="11">
        <v>6.7</v>
      </c>
      <c r="N2265" s="12">
        <v>4153</v>
      </c>
      <c r="O2265" t="str">
        <f>IF(Table1[[#This Row],[imdb_votes]]&gt;100000, "popular", "not popular")</f>
        <v>not popular</v>
      </c>
    </row>
    <row r="2266" spans="1:15" ht="15.75" customHeight="1" x14ac:dyDescent="0.3">
      <c r="A2266" s="1">
        <v>2264</v>
      </c>
      <c r="B2266" s="1" t="s">
        <v>9052</v>
      </c>
      <c r="C2266" s="1" t="s">
        <v>9053</v>
      </c>
      <c r="D2266" s="1" t="str">
        <f>TRIM(CLEAN(Table1[[#This Row],[title]]))</f>
        <v>The Piano Forest</v>
      </c>
      <c r="E2266" s="1" t="s">
        <v>32</v>
      </c>
      <c r="F2266" s="1" t="s">
        <v>9054</v>
      </c>
      <c r="G2266" s="12">
        <v>2018</v>
      </c>
      <c r="H2266" s="4" t="str">
        <f ca="1">IF(Table1[[#This Row],[release_year]]&gt;YEAR(TODAY()) - 50,"Yes", "No")</f>
        <v>Yes</v>
      </c>
      <c r="I2266" s="1" t="s">
        <v>193</v>
      </c>
      <c r="J2266" s="1" t="str">
        <f>IF(Table1[[#This Row],[age_certification]] = "","Not Rated",Table1[[#This Row],[age_certification]])</f>
        <v>TV-PG</v>
      </c>
      <c r="K2266" s="18">
        <v>26</v>
      </c>
      <c r="L2266" s="9" t="s">
        <v>9055</v>
      </c>
      <c r="M2266" s="11">
        <v>7.1</v>
      </c>
      <c r="N2266" s="12">
        <v>883</v>
      </c>
      <c r="O2266" t="str">
        <f>IF(Table1[[#This Row],[imdb_votes]]&gt;100000, "popular", "not popular")</f>
        <v>not popular</v>
      </c>
    </row>
    <row r="2267" spans="1:15" ht="15.75" customHeight="1" x14ac:dyDescent="0.3">
      <c r="A2267" s="1">
        <v>2265</v>
      </c>
      <c r="B2267" s="1" t="s">
        <v>9056</v>
      </c>
      <c r="C2267" s="1" t="s">
        <v>9057</v>
      </c>
      <c r="D2267" s="1" t="str">
        <f>TRIM(CLEAN(Table1[[#This Row],[title]]))</f>
        <v>Bobby Kennedy for President</v>
      </c>
      <c r="E2267" s="1" t="s">
        <v>32</v>
      </c>
      <c r="F2267" s="1" t="s">
        <v>9058</v>
      </c>
      <c r="G2267" s="12">
        <v>2018</v>
      </c>
      <c r="H2267" s="4" t="str">
        <f ca="1">IF(Table1[[#This Row],[release_year]]&gt;YEAR(TODAY()) - 50,"Yes", "No")</f>
        <v>Yes</v>
      </c>
      <c r="I2267" s="1" t="s">
        <v>132</v>
      </c>
      <c r="J2267" s="1" t="str">
        <f>IF(Table1[[#This Row],[age_certification]] = "","Not Rated",Table1[[#This Row],[age_certification]])</f>
        <v>TV-MA</v>
      </c>
      <c r="K2267" s="18">
        <v>61</v>
      </c>
      <c r="L2267" s="9" t="s">
        <v>9059</v>
      </c>
      <c r="M2267" s="11">
        <v>8.1</v>
      </c>
      <c r="N2267" s="12">
        <v>1759</v>
      </c>
      <c r="O2267" t="str">
        <f>IF(Table1[[#This Row],[imdb_votes]]&gt;100000, "popular", "not popular")</f>
        <v>not popular</v>
      </c>
    </row>
    <row r="2268" spans="1:15" ht="15.75" customHeight="1" x14ac:dyDescent="0.3">
      <c r="A2268" s="1">
        <v>2266</v>
      </c>
      <c r="B2268" s="1" t="s">
        <v>9060</v>
      </c>
      <c r="C2268" s="1" t="s">
        <v>9061</v>
      </c>
      <c r="D2268" s="1" t="str">
        <f>TRIM(CLEAN(Table1[[#This Row],[title]]))</f>
        <v>Chip and Potato</v>
      </c>
      <c r="E2268" s="1" t="s">
        <v>32</v>
      </c>
      <c r="F2268" s="1" t="s">
        <v>9062</v>
      </c>
      <c r="G2268" s="12">
        <v>2018</v>
      </c>
      <c r="H2268" s="4" t="str">
        <f ca="1">IF(Table1[[#This Row],[release_year]]&gt;YEAR(TODAY()) - 50,"Yes", "No")</f>
        <v>Yes</v>
      </c>
      <c r="I2268" s="1" t="s">
        <v>234</v>
      </c>
      <c r="J2268" s="1" t="str">
        <f>IF(Table1[[#This Row],[age_certification]] = "","Not Rated",Table1[[#This Row],[age_certification]])</f>
        <v>TV-Y</v>
      </c>
      <c r="K2268" s="18">
        <v>15</v>
      </c>
      <c r="L2268" s="9" t="s">
        <v>9063</v>
      </c>
      <c r="M2268" s="11">
        <v>6.4</v>
      </c>
      <c r="N2268" s="12">
        <v>155</v>
      </c>
      <c r="O2268" t="str">
        <f>IF(Table1[[#This Row],[imdb_votes]]&gt;100000, "popular", "not popular")</f>
        <v>not popular</v>
      </c>
    </row>
    <row r="2269" spans="1:15" ht="15.75" customHeight="1" x14ac:dyDescent="0.3">
      <c r="A2269" s="1">
        <v>2267</v>
      </c>
      <c r="B2269" s="1" t="s">
        <v>9064</v>
      </c>
      <c r="C2269" s="1" t="s">
        <v>9065</v>
      </c>
      <c r="D2269" s="1" t="str">
        <f>TRIM(CLEAN(Table1[[#This Row],[title]]))</f>
        <v>Solo</v>
      </c>
      <c r="E2269" s="1" t="s">
        <v>13</v>
      </c>
      <c r="F2269" s="1" t="s">
        <v>9066</v>
      </c>
      <c r="G2269" s="12">
        <v>2018</v>
      </c>
      <c r="H2269" s="4" t="str">
        <f ca="1">IF(Table1[[#This Row],[release_year]]&gt;YEAR(TODAY()) - 50,"Yes", "No")</f>
        <v>Yes</v>
      </c>
      <c r="I2269"/>
      <c r="J2269" t="str">
        <f>IF(Table1[[#This Row],[age_certification]] = "","Not Rated",Table1[[#This Row],[age_certification]])</f>
        <v>Not Rated</v>
      </c>
      <c r="K2269" s="18">
        <v>100</v>
      </c>
      <c r="L2269" s="9" t="s">
        <v>9067</v>
      </c>
      <c r="M2269" s="11">
        <v>5</v>
      </c>
      <c r="N2269" s="12">
        <v>2747</v>
      </c>
      <c r="O2269" t="str">
        <f>IF(Table1[[#This Row],[imdb_votes]]&gt;100000, "popular", "not popular")</f>
        <v>not popular</v>
      </c>
    </row>
    <row r="2270" spans="1:15" ht="15.75" customHeight="1" x14ac:dyDescent="0.3">
      <c r="A2270" s="1">
        <v>2268</v>
      </c>
      <c r="B2270" s="1" t="s">
        <v>9068</v>
      </c>
      <c r="C2270" s="1" t="s">
        <v>9069</v>
      </c>
      <c r="D2270" s="1" t="str">
        <f>TRIM(CLEAN(Table1[[#This Row],[title]]))</f>
        <v>The Killer</v>
      </c>
      <c r="E2270" s="1" t="s">
        <v>13</v>
      </c>
      <c r="F2270" s="1" t="s">
        <v>9070</v>
      </c>
      <c r="G2270" s="12">
        <v>2017</v>
      </c>
      <c r="H2270" s="4" t="str">
        <f ca="1">IF(Table1[[#This Row],[release_year]]&gt;YEAR(TODAY()) - 50,"Yes", "No")</f>
        <v>Yes</v>
      </c>
      <c r="I2270"/>
      <c r="J2270" t="str">
        <f>IF(Table1[[#This Row],[age_certification]] = "","Not Rated",Table1[[#This Row],[age_certification]])</f>
        <v>Not Rated</v>
      </c>
      <c r="K2270" s="18">
        <v>99</v>
      </c>
      <c r="L2270" s="9" t="s">
        <v>9071</v>
      </c>
      <c r="M2270" s="11">
        <v>6</v>
      </c>
      <c r="N2270" s="12">
        <v>2642</v>
      </c>
      <c r="O2270" t="str">
        <f>IF(Table1[[#This Row],[imdb_votes]]&gt;100000, "popular", "not popular")</f>
        <v>not popular</v>
      </c>
    </row>
    <row r="2271" spans="1:15" ht="15.75" customHeight="1" x14ac:dyDescent="0.3">
      <c r="A2271" s="1">
        <v>2269</v>
      </c>
      <c r="B2271" s="1" t="s">
        <v>9072</v>
      </c>
      <c r="C2271" s="1" t="s">
        <v>9073</v>
      </c>
      <c r="D2271" s="1" t="str">
        <f>TRIM(CLEAN(Table1[[#This Row],[title]]))</f>
        <v>Flavors of Youth</v>
      </c>
      <c r="E2271" s="1" t="s">
        <v>13</v>
      </c>
      <c r="F2271" s="1" t="s">
        <v>9074</v>
      </c>
      <c r="G2271" s="12">
        <v>2018</v>
      </c>
      <c r="H2271" s="4" t="str">
        <f ca="1">IF(Table1[[#This Row],[release_year]]&gt;YEAR(TODAY()) - 50,"Yes", "No")</f>
        <v>Yes</v>
      </c>
      <c r="I2271" s="1" t="s">
        <v>56</v>
      </c>
      <c r="J2271" s="1" t="str">
        <f>IF(Table1[[#This Row],[age_certification]] = "","Not Rated",Table1[[#This Row],[age_certification]])</f>
        <v>PG-13</v>
      </c>
      <c r="K2271" s="18">
        <v>74</v>
      </c>
      <c r="L2271" s="9" t="s">
        <v>9075</v>
      </c>
      <c r="M2271" s="11">
        <v>6.6</v>
      </c>
      <c r="N2271" s="12">
        <v>7206</v>
      </c>
      <c r="O2271" t="str">
        <f>IF(Table1[[#This Row],[imdb_votes]]&gt;100000, "popular", "not popular")</f>
        <v>not popular</v>
      </c>
    </row>
    <row r="2272" spans="1:15" ht="15.75" customHeight="1" x14ac:dyDescent="0.3">
      <c r="A2272" s="1">
        <v>2270</v>
      </c>
      <c r="B2272" s="1" t="s">
        <v>9076</v>
      </c>
      <c r="C2272" s="1" t="s">
        <v>9077</v>
      </c>
      <c r="D2272" s="1" t="str">
        <f>TRIM(CLEAN(Table1[[#This Row],[title]]))</f>
        <v>The Polka King</v>
      </c>
      <c r="E2272" s="1" t="s">
        <v>13</v>
      </c>
      <c r="F2272" s="1" t="s">
        <v>9078</v>
      </c>
      <c r="G2272" s="12">
        <v>2017</v>
      </c>
      <c r="H2272" s="4" t="str">
        <f ca="1">IF(Table1[[#This Row],[release_year]]&gt;YEAR(TODAY()) - 50,"Yes", "No")</f>
        <v>Yes</v>
      </c>
      <c r="I2272"/>
      <c r="J2272" t="str">
        <f>IF(Table1[[#This Row],[age_certification]] = "","Not Rated",Table1[[#This Row],[age_certification]])</f>
        <v>Not Rated</v>
      </c>
      <c r="K2272" s="18">
        <v>95</v>
      </c>
      <c r="L2272" s="9" t="s">
        <v>9079</v>
      </c>
      <c r="M2272" s="11">
        <v>5.9</v>
      </c>
      <c r="N2272" s="12">
        <v>10428</v>
      </c>
      <c r="O2272" t="str">
        <f>IF(Table1[[#This Row],[imdb_votes]]&gt;100000, "popular", "not popular")</f>
        <v>not popular</v>
      </c>
    </row>
    <row r="2273" spans="1:15" ht="15.75" customHeight="1" x14ac:dyDescent="0.3">
      <c r="A2273" s="1">
        <v>2271</v>
      </c>
      <c r="B2273" s="1" t="s">
        <v>9080</v>
      </c>
      <c r="C2273" s="1" t="s">
        <v>9081</v>
      </c>
      <c r="D2273" s="1" t="str">
        <f>TRIM(CLEAN(Table1[[#This Row],[title]]))</f>
        <v>Falsa identidad</v>
      </c>
      <c r="E2273" s="1" t="s">
        <v>32</v>
      </c>
      <c r="F2273" s="1" t="s">
        <v>9082</v>
      </c>
      <c r="G2273" s="12">
        <v>2018</v>
      </c>
      <c r="H2273" s="4" t="str">
        <f ca="1">IF(Table1[[#This Row],[release_year]]&gt;YEAR(TODAY()) - 50,"Yes", "No")</f>
        <v>Yes</v>
      </c>
      <c r="I2273" s="1" t="s">
        <v>34</v>
      </c>
      <c r="J2273" s="1" t="str">
        <f>IF(Table1[[#This Row],[age_certification]] = "","Not Rated",Table1[[#This Row],[age_certification]])</f>
        <v>TV-14</v>
      </c>
      <c r="K2273" s="18">
        <v>43</v>
      </c>
      <c r="L2273" s="9" t="s">
        <v>9083</v>
      </c>
      <c r="M2273" s="11">
        <v>7</v>
      </c>
      <c r="N2273" s="12">
        <v>351</v>
      </c>
      <c r="O2273" t="str">
        <f>IF(Table1[[#This Row],[imdb_votes]]&gt;100000, "popular", "not popular")</f>
        <v>not popular</v>
      </c>
    </row>
    <row r="2274" spans="1:15" ht="15.75" customHeight="1" x14ac:dyDescent="0.3">
      <c r="A2274" s="1">
        <v>2272</v>
      </c>
      <c r="B2274" s="1" t="s">
        <v>9084</v>
      </c>
      <c r="C2274" s="1" t="s">
        <v>9085</v>
      </c>
      <c r="D2274" s="1" t="str">
        <f>TRIM(CLEAN(Table1[[#This Row],[title]]))</f>
        <v>The Legacy of a Whitetail Deer Hunter</v>
      </c>
      <c r="E2274" s="1" t="s">
        <v>13</v>
      </c>
      <c r="F2274" s="1" t="s">
        <v>9086</v>
      </c>
      <c r="G2274" s="12">
        <v>2018</v>
      </c>
      <c r="H2274" s="4" t="str">
        <f ca="1">IF(Table1[[#This Row],[release_year]]&gt;YEAR(TODAY()) - 50,"Yes", "No")</f>
        <v>Yes</v>
      </c>
      <c r="I2274"/>
      <c r="J2274" t="str">
        <f>IF(Table1[[#This Row],[age_certification]] = "","Not Rated",Table1[[#This Row],[age_certification]])</f>
        <v>Not Rated</v>
      </c>
      <c r="K2274" s="18">
        <v>83</v>
      </c>
      <c r="L2274" s="9" t="s">
        <v>9087</v>
      </c>
      <c r="M2274" s="11">
        <v>5.5</v>
      </c>
      <c r="N2274" s="12">
        <v>3909</v>
      </c>
      <c r="O2274" t="str">
        <f>IF(Table1[[#This Row],[imdb_votes]]&gt;100000, "popular", "not popular")</f>
        <v>not popular</v>
      </c>
    </row>
    <row r="2275" spans="1:15" ht="15.75" customHeight="1" x14ac:dyDescent="0.3">
      <c r="A2275" s="1">
        <v>2273</v>
      </c>
      <c r="B2275" s="1" t="s">
        <v>9088</v>
      </c>
      <c r="C2275" s="1" t="s">
        <v>9089</v>
      </c>
      <c r="D2275" s="1" t="str">
        <f>TRIM(CLEAN(Table1[[#This Row],[title]]))</f>
        <v>Come Sunday</v>
      </c>
      <c r="E2275" s="1" t="s">
        <v>13</v>
      </c>
      <c r="F2275" s="1" t="s">
        <v>9090</v>
      </c>
      <c r="G2275" s="12">
        <v>2018</v>
      </c>
      <c r="H2275" s="4" t="str">
        <f ca="1">IF(Table1[[#This Row],[release_year]]&gt;YEAR(TODAY()) - 50,"Yes", "No")</f>
        <v>Yes</v>
      </c>
      <c r="I2275"/>
      <c r="J2275" t="str">
        <f>IF(Table1[[#This Row],[age_certification]] = "","Not Rated",Table1[[#This Row],[age_certification]])</f>
        <v>Not Rated</v>
      </c>
      <c r="K2275" s="18">
        <v>106</v>
      </c>
      <c r="L2275" s="9" t="s">
        <v>9091</v>
      </c>
      <c r="M2275" s="11">
        <v>6</v>
      </c>
      <c r="N2275" s="12">
        <v>2287</v>
      </c>
      <c r="O2275" t="str">
        <f>IF(Table1[[#This Row],[imdb_votes]]&gt;100000, "popular", "not popular")</f>
        <v>not popular</v>
      </c>
    </row>
    <row r="2276" spans="1:15" ht="15.75" customHeight="1" x14ac:dyDescent="0.3">
      <c r="A2276" s="1">
        <v>2274</v>
      </c>
      <c r="B2276" s="1" t="s">
        <v>9092</v>
      </c>
      <c r="C2276" s="1" t="s">
        <v>9093</v>
      </c>
      <c r="D2276" s="1" t="str">
        <f>TRIM(CLEAN(Table1[[#This Row],[title]]))</f>
        <v>Diablero</v>
      </c>
      <c r="E2276" s="1" t="s">
        <v>32</v>
      </c>
      <c r="F2276" s="1" t="s">
        <v>9094</v>
      </c>
      <c r="G2276" s="12">
        <v>2018</v>
      </c>
      <c r="H2276" s="4" t="str">
        <f ca="1">IF(Table1[[#This Row],[release_year]]&gt;YEAR(TODAY()) - 50,"Yes", "No")</f>
        <v>Yes</v>
      </c>
      <c r="I2276" s="1" t="s">
        <v>132</v>
      </c>
      <c r="J2276" s="1" t="str">
        <f>IF(Table1[[#This Row],[age_certification]] = "","Not Rated",Table1[[#This Row],[age_certification]])</f>
        <v>TV-MA</v>
      </c>
      <c r="K2276" s="18">
        <v>38</v>
      </c>
      <c r="L2276" s="9" t="s">
        <v>9095</v>
      </c>
      <c r="M2276" s="11">
        <v>6.8</v>
      </c>
      <c r="N2276" s="12">
        <v>2521</v>
      </c>
      <c r="O2276" t="str">
        <f>IF(Table1[[#This Row],[imdb_votes]]&gt;100000, "popular", "not popular")</f>
        <v>not popular</v>
      </c>
    </row>
    <row r="2277" spans="1:15" ht="15.75" customHeight="1" x14ac:dyDescent="0.3">
      <c r="A2277" s="1">
        <v>2275</v>
      </c>
      <c r="B2277" s="1" t="s">
        <v>9096</v>
      </c>
      <c r="C2277" s="1" t="s">
        <v>9097</v>
      </c>
      <c r="D2277" s="1" t="str">
        <f>TRIM(CLEAN(Table1[[#This Row],[title]]))</f>
        <v>The Death and Life of Marsha P. Johnson</v>
      </c>
      <c r="E2277" s="1" t="s">
        <v>13</v>
      </c>
      <c r="F2277" s="1" t="s">
        <v>9098</v>
      </c>
      <c r="G2277" s="12">
        <v>2017</v>
      </c>
      <c r="H2277" s="4" t="str">
        <f ca="1">IF(Table1[[#This Row],[release_year]]&gt;YEAR(TODAY()) - 50,"Yes", "No")</f>
        <v>Yes</v>
      </c>
      <c r="I2277"/>
      <c r="J2277" t="str">
        <f>IF(Table1[[#This Row],[age_certification]] = "","Not Rated",Table1[[#This Row],[age_certification]])</f>
        <v>Not Rated</v>
      </c>
      <c r="K2277" s="18">
        <v>105</v>
      </c>
      <c r="L2277" s="9" t="s">
        <v>9099</v>
      </c>
      <c r="M2277" s="11">
        <v>7.2</v>
      </c>
      <c r="N2277" s="12">
        <v>2881</v>
      </c>
      <c r="O2277" t="str">
        <f>IF(Table1[[#This Row],[imdb_votes]]&gt;100000, "popular", "not popular")</f>
        <v>not popular</v>
      </c>
    </row>
    <row r="2278" spans="1:15" ht="15.75" customHeight="1" x14ac:dyDescent="0.3">
      <c r="A2278" s="1">
        <v>2276</v>
      </c>
      <c r="B2278" s="1" t="s">
        <v>9100</v>
      </c>
      <c r="C2278" s="1" t="s">
        <v>9101</v>
      </c>
      <c r="D2278" s="1" t="str">
        <f>TRIM(CLEAN(Table1[[#This Row],[title]]))</f>
        <v>Super Drags</v>
      </c>
      <c r="E2278" s="1" t="s">
        <v>32</v>
      </c>
      <c r="F2278" s="1" t="s">
        <v>9102</v>
      </c>
      <c r="G2278" s="12">
        <v>2018</v>
      </c>
      <c r="H2278" s="4" t="str">
        <f ca="1">IF(Table1[[#This Row],[release_year]]&gt;YEAR(TODAY()) - 50,"Yes", "No")</f>
        <v>Yes</v>
      </c>
      <c r="I2278" s="1" t="s">
        <v>132</v>
      </c>
      <c r="J2278" s="1" t="str">
        <f>IF(Table1[[#This Row],[age_certification]] = "","Not Rated",Table1[[#This Row],[age_certification]])</f>
        <v>TV-MA</v>
      </c>
      <c r="K2278" s="18">
        <v>25</v>
      </c>
      <c r="L2278" s="9" t="s">
        <v>9103</v>
      </c>
      <c r="M2278" s="11">
        <v>5.4</v>
      </c>
      <c r="N2278" s="12">
        <v>1685</v>
      </c>
      <c r="O2278" t="str">
        <f>IF(Table1[[#This Row],[imdb_votes]]&gt;100000, "popular", "not popular")</f>
        <v>not popular</v>
      </c>
    </row>
    <row r="2279" spans="1:15" ht="15.75" customHeight="1" x14ac:dyDescent="0.3">
      <c r="A2279" s="1">
        <v>2277</v>
      </c>
      <c r="B2279" s="1" t="s">
        <v>9104</v>
      </c>
      <c r="C2279" s="1" t="s">
        <v>9105</v>
      </c>
      <c r="D2279" s="1" t="str">
        <f>TRIM(CLEAN(Table1[[#This Row],[title]]))</f>
        <v>Monster High: Electrified</v>
      </c>
      <c r="E2279" s="1" t="s">
        <v>13</v>
      </c>
      <c r="F2279" s="1" t="s">
        <v>9106</v>
      </c>
      <c r="G2279" s="12">
        <v>2017</v>
      </c>
      <c r="H2279" s="4" t="str">
        <f ca="1">IF(Table1[[#This Row],[release_year]]&gt;YEAR(TODAY()) - 50,"Yes", "No")</f>
        <v>Yes</v>
      </c>
      <c r="I2279" s="1" t="s">
        <v>20</v>
      </c>
      <c r="J2279" s="1" t="str">
        <f>IF(Table1[[#This Row],[age_certification]] = "","Not Rated",Table1[[#This Row],[age_certification]])</f>
        <v>PG</v>
      </c>
      <c r="K2279" s="18">
        <v>72</v>
      </c>
      <c r="L2279" s="9" t="s">
        <v>9107</v>
      </c>
      <c r="M2279" s="11">
        <v>5.5</v>
      </c>
      <c r="N2279" s="12">
        <v>300</v>
      </c>
      <c r="O2279" t="str">
        <f>IF(Table1[[#This Row],[imdb_votes]]&gt;100000, "popular", "not popular")</f>
        <v>not popular</v>
      </c>
    </row>
    <row r="2280" spans="1:15" ht="15.75" customHeight="1" x14ac:dyDescent="0.3">
      <c r="A2280" s="1">
        <v>2278</v>
      </c>
      <c r="B2280" s="1" t="s">
        <v>9108</v>
      </c>
      <c r="C2280" s="1" t="s">
        <v>9109</v>
      </c>
      <c r="D2280" s="1" t="str">
        <f>TRIM(CLEAN(Table1[[#This Row],[title]]))</f>
        <v>Mersal</v>
      </c>
      <c r="E2280" s="1" t="s">
        <v>13</v>
      </c>
      <c r="F2280" s="1" t="s">
        <v>9110</v>
      </c>
      <c r="G2280" s="12">
        <v>2017</v>
      </c>
      <c r="H2280" s="4" t="str">
        <f ca="1">IF(Table1[[#This Row],[release_year]]&gt;YEAR(TODAY()) - 50,"Yes", "No")</f>
        <v>Yes</v>
      </c>
      <c r="I2280"/>
      <c r="J2280" t="str">
        <f>IF(Table1[[#This Row],[age_certification]] = "","Not Rated",Table1[[#This Row],[age_certification]])</f>
        <v>Not Rated</v>
      </c>
      <c r="K2280" s="18">
        <v>169</v>
      </c>
      <c r="L2280" s="9" t="s">
        <v>9111</v>
      </c>
      <c r="M2280" s="11">
        <v>8.1</v>
      </c>
      <c r="N2280" s="12">
        <v>32573</v>
      </c>
      <c r="O2280" t="str">
        <f>IF(Table1[[#This Row],[imdb_votes]]&gt;100000, "popular", "not popular")</f>
        <v>not popular</v>
      </c>
    </row>
    <row r="2281" spans="1:15" ht="15.75" customHeight="1" x14ac:dyDescent="0.3">
      <c r="A2281" s="1">
        <v>2279</v>
      </c>
      <c r="B2281" s="1" t="s">
        <v>9112</v>
      </c>
      <c r="C2281" s="1" t="s">
        <v>9113</v>
      </c>
      <c r="D2281" s="1" t="str">
        <f>TRIM(CLEAN(Table1[[#This Row],[title]]))</f>
        <v>Chosen</v>
      </c>
      <c r="E2281" s="1" t="s">
        <v>32</v>
      </c>
      <c r="F2281" s="1" t="s">
        <v>9114</v>
      </c>
      <c r="G2281" s="12">
        <v>2018</v>
      </c>
      <c r="H2281" s="4" t="str">
        <f ca="1">IF(Table1[[#This Row],[release_year]]&gt;YEAR(TODAY()) - 50,"Yes", "No")</f>
        <v>Yes</v>
      </c>
      <c r="I2281" s="1" t="s">
        <v>34</v>
      </c>
      <c r="J2281" s="1" t="str">
        <f>IF(Table1[[#This Row],[age_certification]] = "","Not Rated",Table1[[#This Row],[age_certification]])</f>
        <v>TV-14</v>
      </c>
      <c r="K2281" s="18">
        <v>70</v>
      </c>
      <c r="L2281" s="9" t="s">
        <v>9115</v>
      </c>
      <c r="M2281" s="11">
        <v>5.2</v>
      </c>
      <c r="N2281" s="12">
        <v>127</v>
      </c>
      <c r="O2281" t="str">
        <f>IF(Table1[[#This Row],[imdb_votes]]&gt;100000, "popular", "not popular")</f>
        <v>not popular</v>
      </c>
    </row>
    <row r="2282" spans="1:15" ht="15.75" customHeight="1" x14ac:dyDescent="0.3">
      <c r="A2282" s="1">
        <v>2280</v>
      </c>
      <c r="B2282" s="1" t="s">
        <v>9116</v>
      </c>
      <c r="C2282" s="1" t="s">
        <v>9117</v>
      </c>
      <c r="D2282" s="1" t="str">
        <f>TRIM(CLEAN(Table1[[#This Row],[title]]))</f>
        <v>Fred Armisen: Standup for Drummers</v>
      </c>
      <c r="E2282" s="1" t="s">
        <v>13</v>
      </c>
      <c r="F2282" s="1" t="s">
        <v>9118</v>
      </c>
      <c r="G2282" s="12">
        <v>2018</v>
      </c>
      <c r="H2282" s="4" t="str">
        <f ca="1">IF(Table1[[#This Row],[release_year]]&gt;YEAR(TODAY()) - 50,"Yes", "No")</f>
        <v>Yes</v>
      </c>
      <c r="I2282"/>
      <c r="J2282" t="str">
        <f>IF(Table1[[#This Row],[age_certification]] = "","Not Rated",Table1[[#This Row],[age_certification]])</f>
        <v>Not Rated</v>
      </c>
      <c r="K2282" s="18">
        <v>65</v>
      </c>
      <c r="L2282" s="9" t="s">
        <v>9119</v>
      </c>
      <c r="M2282" s="11">
        <v>5.8</v>
      </c>
      <c r="N2282" s="12">
        <v>1276</v>
      </c>
      <c r="O2282" t="str">
        <f>IF(Table1[[#This Row],[imdb_votes]]&gt;100000, "popular", "not popular")</f>
        <v>not popular</v>
      </c>
    </row>
    <row r="2283" spans="1:15" ht="15.75" customHeight="1" x14ac:dyDescent="0.3">
      <c r="A2283" s="1">
        <v>2281</v>
      </c>
      <c r="B2283" s="1" t="s">
        <v>9120</v>
      </c>
      <c r="C2283" s="1" t="s">
        <v>9121</v>
      </c>
      <c r="D2283" s="1" t="str">
        <f>TRIM(CLEAN(Table1[[#This Row],[title]]))</f>
        <v>Perdida</v>
      </c>
      <c r="E2283" s="1" t="s">
        <v>13</v>
      </c>
      <c r="F2283" s="1" t="s">
        <v>9122</v>
      </c>
      <c r="G2283" s="12">
        <v>2018</v>
      </c>
      <c r="H2283" s="4" t="str">
        <f ca="1">IF(Table1[[#This Row],[release_year]]&gt;YEAR(TODAY()) - 50,"Yes", "No")</f>
        <v>Yes</v>
      </c>
      <c r="I2283" s="1" t="s">
        <v>15</v>
      </c>
      <c r="J2283" s="1" t="str">
        <f>IF(Table1[[#This Row],[age_certification]] = "","Not Rated",Table1[[#This Row],[age_certification]])</f>
        <v>R</v>
      </c>
      <c r="K2283" s="18">
        <v>103</v>
      </c>
      <c r="L2283" s="9" t="s">
        <v>9123</v>
      </c>
      <c r="M2283" s="11">
        <v>5.6</v>
      </c>
      <c r="N2283" s="12">
        <v>4684</v>
      </c>
      <c r="O2283" t="str">
        <f>IF(Table1[[#This Row],[imdb_votes]]&gt;100000, "popular", "not popular")</f>
        <v>not popular</v>
      </c>
    </row>
    <row r="2284" spans="1:15" ht="15.75" customHeight="1" x14ac:dyDescent="0.3">
      <c r="A2284" s="1">
        <v>2282</v>
      </c>
      <c r="B2284" s="1" t="s">
        <v>9124</v>
      </c>
      <c r="C2284" s="1" t="s">
        <v>9125</v>
      </c>
      <c r="D2284" s="1" t="str">
        <f>TRIM(CLEAN(Table1[[#This Row],[title]]))</f>
        <v>Sarkar</v>
      </c>
      <c r="E2284" s="1" t="s">
        <v>13</v>
      </c>
      <c r="F2284" s="1" t="s">
        <v>9126</v>
      </c>
      <c r="G2284" s="12">
        <v>2018</v>
      </c>
      <c r="H2284" s="4" t="str">
        <f ca="1">IF(Table1[[#This Row],[release_year]]&gt;YEAR(TODAY()) - 50,"Yes", "No")</f>
        <v>Yes</v>
      </c>
      <c r="I2284"/>
      <c r="J2284" t="str">
        <f>IF(Table1[[#This Row],[age_certification]] = "","Not Rated",Table1[[#This Row],[age_certification]])</f>
        <v>Not Rated</v>
      </c>
      <c r="K2284" s="18">
        <v>164</v>
      </c>
      <c r="L2284" s="9" t="s">
        <v>9127</v>
      </c>
      <c r="M2284" s="11">
        <v>7</v>
      </c>
      <c r="N2284" s="12">
        <v>18453</v>
      </c>
      <c r="O2284" t="str">
        <f>IF(Table1[[#This Row],[imdb_votes]]&gt;100000, "popular", "not popular")</f>
        <v>not popular</v>
      </c>
    </row>
    <row r="2285" spans="1:15" ht="15.75" customHeight="1" x14ac:dyDescent="0.3">
      <c r="A2285" s="1">
        <v>2283</v>
      </c>
      <c r="B2285" s="1" t="s">
        <v>9128</v>
      </c>
      <c r="C2285" s="1" t="s">
        <v>9129</v>
      </c>
      <c r="D2285" s="1" t="str">
        <f>TRIM(CLEAN(Table1[[#This Row],[title]]))</f>
        <v>Bad Guys: Vile City</v>
      </c>
      <c r="E2285" s="1" t="s">
        <v>32</v>
      </c>
      <c r="F2285" s="1" t="s">
        <v>9130</v>
      </c>
      <c r="G2285" s="12">
        <v>2017</v>
      </c>
      <c r="H2285" s="4" t="str">
        <f ca="1">IF(Table1[[#This Row],[release_year]]&gt;YEAR(TODAY()) - 50,"Yes", "No")</f>
        <v>Yes</v>
      </c>
      <c r="I2285"/>
      <c r="J2285" t="str">
        <f>IF(Table1[[#This Row],[age_certification]] = "","Not Rated",Table1[[#This Row],[age_certification]])</f>
        <v>Not Rated</v>
      </c>
      <c r="K2285" s="18">
        <v>64</v>
      </c>
      <c r="L2285" s="9" t="s">
        <v>9131</v>
      </c>
      <c r="M2285" s="11">
        <v>6</v>
      </c>
      <c r="N2285" s="12">
        <v>29</v>
      </c>
      <c r="O2285" t="str">
        <f>IF(Table1[[#This Row],[imdb_votes]]&gt;100000, "popular", "not popular")</f>
        <v>not popular</v>
      </c>
    </row>
    <row r="2286" spans="1:15" ht="15.75" customHeight="1" x14ac:dyDescent="0.3">
      <c r="A2286" s="1">
        <v>2284</v>
      </c>
      <c r="B2286" s="1" t="s">
        <v>9132</v>
      </c>
      <c r="C2286" s="1" t="s">
        <v>9133</v>
      </c>
      <c r="D2286" s="1" t="str">
        <f>TRIM(CLEAN(Table1[[#This Row],[title]]))</f>
        <v>The Yard</v>
      </c>
      <c r="E2286" s="1" t="s">
        <v>32</v>
      </c>
      <c r="F2286" s="1" t="s">
        <v>9134</v>
      </c>
      <c r="G2286" s="12">
        <v>2018</v>
      </c>
      <c r="H2286" s="4" t="str">
        <f ca="1">IF(Table1[[#This Row],[release_year]]&gt;YEAR(TODAY()) - 50,"Yes", "No")</f>
        <v>Yes</v>
      </c>
      <c r="I2286" s="1" t="s">
        <v>132</v>
      </c>
      <c r="J2286" s="1" t="str">
        <f>IF(Table1[[#This Row],[age_certification]] = "","Not Rated",Table1[[#This Row],[age_certification]])</f>
        <v>TV-MA</v>
      </c>
      <c r="K2286" s="18">
        <v>108</v>
      </c>
      <c r="L2286" s="9" t="s">
        <v>9135</v>
      </c>
      <c r="M2286" s="11">
        <v>7.2</v>
      </c>
      <c r="N2286" s="12">
        <v>1605</v>
      </c>
      <c r="O2286" t="str">
        <f>IF(Table1[[#This Row],[imdb_votes]]&gt;100000, "popular", "not popular")</f>
        <v>not popular</v>
      </c>
    </row>
    <row r="2287" spans="1:15" ht="15.75" customHeight="1" x14ac:dyDescent="0.3">
      <c r="A2287" s="1">
        <v>2285</v>
      </c>
      <c r="B2287" s="1" t="s">
        <v>9136</v>
      </c>
      <c r="C2287" s="1" t="s">
        <v>9137</v>
      </c>
      <c r="D2287" s="1" t="str">
        <f>TRIM(CLEAN(Table1[[#This Row],[title]]))</f>
        <v>Camar√É¬≥n: The Film</v>
      </c>
      <c r="E2287" s="1" t="s">
        <v>13</v>
      </c>
      <c r="F2287" s="1" t="s">
        <v>9138</v>
      </c>
      <c r="G2287" s="12">
        <v>2018</v>
      </c>
      <c r="H2287" s="4" t="str">
        <f ca="1">IF(Table1[[#This Row],[release_year]]&gt;YEAR(TODAY()) - 50,"Yes", "No")</f>
        <v>Yes</v>
      </c>
      <c r="I2287"/>
      <c r="J2287" t="str">
        <f>IF(Table1[[#This Row],[age_certification]] = "","Not Rated",Table1[[#This Row],[age_certification]])</f>
        <v>Not Rated</v>
      </c>
      <c r="K2287" s="18">
        <v>104</v>
      </c>
      <c r="L2287" s="9" t="s">
        <v>9139</v>
      </c>
      <c r="M2287" s="11">
        <v>7.5</v>
      </c>
      <c r="N2287" s="12">
        <v>303</v>
      </c>
      <c r="O2287" t="str">
        <f>IF(Table1[[#This Row],[imdb_votes]]&gt;100000, "popular", "not popular")</f>
        <v>not popular</v>
      </c>
    </row>
    <row r="2288" spans="1:15" ht="15.75" customHeight="1" x14ac:dyDescent="0.3">
      <c r="A2288" s="1">
        <v>2286</v>
      </c>
      <c r="B2288" s="1" t="s">
        <v>9140</v>
      </c>
      <c r="C2288" s="1" t="s">
        <v>9141</v>
      </c>
      <c r="D2288" s="1" t="str">
        <f>TRIM(CLEAN(Table1[[#This Row],[title]]))</f>
        <v>S.W.A.T.: Under Siege</v>
      </c>
      <c r="E2288" s="1" t="s">
        <v>13</v>
      </c>
      <c r="F2288" s="1" t="s">
        <v>9142</v>
      </c>
      <c r="G2288" s="12">
        <v>2017</v>
      </c>
      <c r="H2288" s="4" t="str">
        <f ca="1">IF(Table1[[#This Row],[release_year]]&gt;YEAR(TODAY()) - 50,"Yes", "No")</f>
        <v>Yes</v>
      </c>
      <c r="I2288" s="1" t="s">
        <v>15</v>
      </c>
      <c r="J2288" s="1" t="str">
        <f>IF(Table1[[#This Row],[age_certification]] = "","Not Rated",Table1[[#This Row],[age_certification]])</f>
        <v>R</v>
      </c>
      <c r="K2288" s="18">
        <v>89</v>
      </c>
      <c r="L2288" s="9" t="s">
        <v>9143</v>
      </c>
      <c r="M2288" s="11">
        <v>4.5</v>
      </c>
      <c r="N2288" s="12">
        <v>3524</v>
      </c>
      <c r="O2288" t="str">
        <f>IF(Table1[[#This Row],[imdb_votes]]&gt;100000, "popular", "not popular")</f>
        <v>not popular</v>
      </c>
    </row>
    <row r="2289" spans="1:15" ht="15.75" customHeight="1" x14ac:dyDescent="0.3">
      <c r="A2289" s="1">
        <v>2287</v>
      </c>
      <c r="B2289" s="1" t="s">
        <v>9144</v>
      </c>
      <c r="C2289" s="1" t="s">
        <v>9145</v>
      </c>
      <c r="D2289" s="1" t="str">
        <f>TRIM(CLEAN(Table1[[#This Row],[title]]))</f>
        <v>High Society</v>
      </c>
      <c r="E2289" s="1" t="s">
        <v>13</v>
      </c>
      <c r="F2289" s="1" t="s">
        <v>9146</v>
      </c>
      <c r="G2289" s="12">
        <v>2018</v>
      </c>
      <c r="H2289" s="4" t="str">
        <f ca="1">IF(Table1[[#This Row],[release_year]]&gt;YEAR(TODAY()) - 50,"Yes", "No")</f>
        <v>Yes</v>
      </c>
      <c r="I2289"/>
      <c r="J2289" t="str">
        <f>IF(Table1[[#This Row],[age_certification]] = "","Not Rated",Table1[[#This Row],[age_certification]])</f>
        <v>Not Rated</v>
      </c>
      <c r="K2289" s="18">
        <v>119</v>
      </c>
      <c r="L2289" s="9" t="s">
        <v>9147</v>
      </c>
      <c r="M2289" s="11">
        <v>5.5</v>
      </c>
      <c r="N2289" s="12">
        <v>984</v>
      </c>
      <c r="O2289" t="str">
        <f>IF(Table1[[#This Row],[imdb_votes]]&gt;100000, "popular", "not popular")</f>
        <v>not popular</v>
      </c>
    </row>
    <row r="2290" spans="1:15" ht="15.75" customHeight="1" x14ac:dyDescent="0.3">
      <c r="A2290" s="1">
        <v>2288</v>
      </c>
      <c r="B2290" s="1" t="s">
        <v>9148</v>
      </c>
      <c r="C2290" s="1" t="s">
        <v>9149</v>
      </c>
      <c r="D2290" s="1" t="str">
        <f>TRIM(CLEAN(Table1[[#This Row],[title]]))</f>
        <v>Generation Iron 3</v>
      </c>
      <c r="E2290" s="1" t="s">
        <v>13</v>
      </c>
      <c r="F2290" s="1" t="s">
        <v>9150</v>
      </c>
      <c r="G2290" s="12">
        <v>2018</v>
      </c>
      <c r="H2290" s="4" t="str">
        <f ca="1">IF(Table1[[#This Row],[release_year]]&gt;YEAR(TODAY()) - 50,"Yes", "No")</f>
        <v>Yes</v>
      </c>
      <c r="I2290"/>
      <c r="J2290" t="str">
        <f>IF(Table1[[#This Row],[age_certification]] = "","Not Rated",Table1[[#This Row],[age_certification]])</f>
        <v>Not Rated</v>
      </c>
      <c r="K2290" s="18">
        <v>75</v>
      </c>
      <c r="L2290" s="9" t="s">
        <v>9151</v>
      </c>
      <c r="M2290" s="11">
        <v>6.2</v>
      </c>
      <c r="N2290" s="12">
        <v>3333</v>
      </c>
      <c r="O2290" t="str">
        <f>IF(Table1[[#This Row],[imdb_votes]]&gt;100000, "popular", "not popular")</f>
        <v>not popular</v>
      </c>
    </row>
    <row r="2291" spans="1:15" ht="15.75" customHeight="1" x14ac:dyDescent="0.3">
      <c r="A2291" s="1">
        <v>2289</v>
      </c>
      <c r="B2291" s="1" t="s">
        <v>9152</v>
      </c>
      <c r="C2291" s="1" t="s">
        <v>7759</v>
      </c>
      <c r="D2291" s="1" t="str">
        <f>TRIM(CLEAN(Table1[[#This Row],[title]]))</f>
        <v>Kakegurui</v>
      </c>
      <c r="E2291" s="1" t="s">
        <v>32</v>
      </c>
      <c r="F2291" s="1" t="s">
        <v>9153</v>
      </c>
      <c r="G2291" s="12">
        <v>2018</v>
      </c>
      <c r="H2291" s="4" t="str">
        <f ca="1">IF(Table1[[#This Row],[release_year]]&gt;YEAR(TODAY()) - 50,"Yes", "No")</f>
        <v>Yes</v>
      </c>
      <c r="I2291" s="1" t="s">
        <v>132</v>
      </c>
      <c r="J2291" s="1" t="str">
        <f>IF(Table1[[#This Row],[age_certification]] = "","Not Rated",Table1[[#This Row],[age_certification]])</f>
        <v>TV-MA</v>
      </c>
      <c r="K2291" s="18">
        <v>30</v>
      </c>
      <c r="L2291" s="9" t="s">
        <v>9154</v>
      </c>
      <c r="M2291" s="11">
        <v>6.8</v>
      </c>
      <c r="N2291" s="12">
        <v>966</v>
      </c>
      <c r="O2291" t="str">
        <f>IF(Table1[[#This Row],[imdb_votes]]&gt;100000, "popular", "not popular")</f>
        <v>not popular</v>
      </c>
    </row>
    <row r="2292" spans="1:15" ht="15.75" customHeight="1" x14ac:dyDescent="0.3">
      <c r="A2292" s="1">
        <v>2290</v>
      </c>
      <c r="B2292" s="1" t="s">
        <v>9155</v>
      </c>
      <c r="C2292" s="1" t="s">
        <v>9156</v>
      </c>
      <c r="D2292" s="1" t="str">
        <f>TRIM(CLEAN(Table1[[#This Row],[title]]))</f>
        <v>Last Hope</v>
      </c>
      <c r="E2292" s="1" t="s">
        <v>32</v>
      </c>
      <c r="F2292" s="1" t="s">
        <v>9157</v>
      </c>
      <c r="G2292" s="12">
        <v>2018</v>
      </c>
      <c r="H2292" s="4" t="str">
        <f ca="1">IF(Table1[[#This Row],[release_year]]&gt;YEAR(TODAY()) - 50,"Yes", "No")</f>
        <v>Yes</v>
      </c>
      <c r="I2292" s="1" t="s">
        <v>34</v>
      </c>
      <c r="J2292" s="1" t="str">
        <f>IF(Table1[[#This Row],[age_certification]] = "","Not Rated",Table1[[#This Row],[age_certification]])</f>
        <v>TV-14</v>
      </c>
      <c r="K2292" s="18">
        <v>24</v>
      </c>
      <c r="L2292" s="9" t="s">
        <v>9158</v>
      </c>
      <c r="M2292" s="11">
        <v>5.8</v>
      </c>
      <c r="N2292" s="12">
        <v>427</v>
      </c>
      <c r="O2292" t="str">
        <f>IF(Table1[[#This Row],[imdb_votes]]&gt;100000, "popular", "not popular")</f>
        <v>not popular</v>
      </c>
    </row>
    <row r="2293" spans="1:15" ht="15.75" customHeight="1" x14ac:dyDescent="0.3">
      <c r="A2293" s="1">
        <v>2291</v>
      </c>
      <c r="B2293" s="1" t="s">
        <v>9159</v>
      </c>
      <c r="C2293" s="1" t="s">
        <v>9160</v>
      </c>
      <c r="D2293" s="1" t="str">
        <f>TRIM(CLEAN(Table1[[#This Row],[title]]))</f>
        <v>The Platform</v>
      </c>
      <c r="E2293" s="1" t="s">
        <v>32</v>
      </c>
      <c r="F2293" s="1" t="s">
        <v>9161</v>
      </c>
      <c r="G2293" s="12">
        <v>2018</v>
      </c>
      <c r="H2293" s="4" t="str">
        <f ca="1">IF(Table1[[#This Row],[release_year]]&gt;YEAR(TODAY()) - 50,"Yes", "No")</f>
        <v>Yes</v>
      </c>
      <c r="I2293" s="1" t="s">
        <v>34</v>
      </c>
      <c r="J2293" s="1" t="str">
        <f>IF(Table1[[#This Row],[age_certification]] = "","Not Rated",Table1[[#This Row],[age_certification]])</f>
        <v>TV-14</v>
      </c>
      <c r="K2293" s="18">
        <v>45</v>
      </c>
      <c r="L2293" s="9" t="s">
        <v>9162</v>
      </c>
      <c r="M2293" s="11">
        <v>6.2</v>
      </c>
      <c r="N2293" s="12">
        <v>7</v>
      </c>
      <c r="O2293" t="str">
        <f>IF(Table1[[#This Row],[imdb_votes]]&gt;100000, "popular", "not popular")</f>
        <v>not popular</v>
      </c>
    </row>
    <row r="2294" spans="1:15" ht="15.75" customHeight="1" x14ac:dyDescent="0.3">
      <c r="A2294" s="1">
        <v>2292</v>
      </c>
      <c r="B2294" s="1" t="s">
        <v>9163</v>
      </c>
      <c r="C2294" s="1" t="s">
        <v>9164</v>
      </c>
      <c r="D2294" s="1" t="str">
        <f>TRIM(CLEAN(Table1[[#This Row],[title]]))</f>
        <v>Whose Streets?</v>
      </c>
      <c r="E2294" s="1" t="s">
        <v>13</v>
      </c>
      <c r="F2294" s="1" t="s">
        <v>9165</v>
      </c>
      <c r="G2294" s="12">
        <v>2017</v>
      </c>
      <c r="H2294" s="4" t="str">
        <f ca="1">IF(Table1[[#This Row],[release_year]]&gt;YEAR(TODAY()) - 50,"Yes", "No")</f>
        <v>Yes</v>
      </c>
      <c r="I2294" s="1" t="s">
        <v>15</v>
      </c>
      <c r="J2294" s="1" t="str">
        <f>IF(Table1[[#This Row],[age_certification]] = "","Not Rated",Table1[[#This Row],[age_certification]])</f>
        <v>R</v>
      </c>
      <c r="K2294" s="18">
        <v>90</v>
      </c>
      <c r="L2294" s="9" t="s">
        <v>9166</v>
      </c>
      <c r="M2294" s="11">
        <v>5.5</v>
      </c>
      <c r="N2294" s="12">
        <v>1337</v>
      </c>
      <c r="O2294" t="str">
        <f>IF(Table1[[#This Row],[imdb_votes]]&gt;100000, "popular", "not popular")</f>
        <v>not popular</v>
      </c>
    </row>
    <row r="2295" spans="1:15" ht="15.75" customHeight="1" x14ac:dyDescent="0.3">
      <c r="A2295" s="1">
        <v>2293</v>
      </c>
      <c r="B2295" s="1" t="s">
        <v>9167</v>
      </c>
      <c r="C2295" s="1" t="s">
        <v>9168</v>
      </c>
      <c r="D2295" s="1" t="str">
        <f>TRIM(CLEAN(Table1[[#This Row],[title]]))</f>
        <v>One of Us</v>
      </c>
      <c r="E2295" s="1" t="s">
        <v>13</v>
      </c>
      <c r="F2295" s="1" t="s">
        <v>9169</v>
      </c>
      <c r="G2295" s="12">
        <v>2017</v>
      </c>
      <c r="H2295" s="4" t="str">
        <f ca="1">IF(Table1[[#This Row],[release_year]]&gt;YEAR(TODAY()) - 50,"Yes", "No")</f>
        <v>Yes</v>
      </c>
      <c r="I2295"/>
      <c r="J2295" t="str">
        <f>IF(Table1[[#This Row],[age_certification]] = "","Not Rated",Table1[[#This Row],[age_certification]])</f>
        <v>Not Rated</v>
      </c>
      <c r="K2295" s="18">
        <v>95</v>
      </c>
      <c r="L2295" s="9" t="s">
        <v>9170</v>
      </c>
      <c r="M2295" s="11">
        <v>7</v>
      </c>
      <c r="N2295" s="12">
        <v>6482</v>
      </c>
      <c r="O2295" t="str">
        <f>IF(Table1[[#This Row],[imdb_votes]]&gt;100000, "popular", "not popular")</f>
        <v>not popular</v>
      </c>
    </row>
    <row r="2296" spans="1:15" ht="15.75" customHeight="1" x14ac:dyDescent="0.3">
      <c r="A2296" s="1">
        <v>2294</v>
      </c>
      <c r="B2296" s="1" t="s">
        <v>9171</v>
      </c>
      <c r="C2296" s="1" t="s">
        <v>9172</v>
      </c>
      <c r="D2296" s="1" t="str">
        <f>TRIM(CLEAN(Table1[[#This Row],[title]]))</f>
        <v>The Rachel Divide</v>
      </c>
      <c r="E2296" s="1" t="s">
        <v>13</v>
      </c>
      <c r="F2296" s="1" t="s">
        <v>9173</v>
      </c>
      <c r="G2296" s="12">
        <v>2018</v>
      </c>
      <c r="H2296" s="4" t="str">
        <f ca="1">IF(Table1[[#This Row],[release_year]]&gt;YEAR(TODAY()) - 50,"Yes", "No")</f>
        <v>Yes</v>
      </c>
      <c r="I2296"/>
      <c r="J2296" t="str">
        <f>IF(Table1[[#This Row],[age_certification]] = "","Not Rated",Table1[[#This Row],[age_certification]])</f>
        <v>Not Rated</v>
      </c>
      <c r="K2296" s="18">
        <v>104</v>
      </c>
      <c r="L2296" s="9" t="s">
        <v>9174</v>
      </c>
      <c r="M2296" s="11">
        <v>6.3</v>
      </c>
      <c r="N2296" s="12">
        <v>2512</v>
      </c>
      <c r="O2296" t="str">
        <f>IF(Table1[[#This Row],[imdb_votes]]&gt;100000, "popular", "not popular")</f>
        <v>not popular</v>
      </c>
    </row>
    <row r="2297" spans="1:15" ht="15.75" customHeight="1" x14ac:dyDescent="0.3">
      <c r="A2297" s="1">
        <v>2295</v>
      </c>
      <c r="B2297" s="1" t="s">
        <v>9175</v>
      </c>
      <c r="C2297" s="1" t="s">
        <v>9176</v>
      </c>
      <c r="D2297" s="1" t="str">
        <f>TRIM(CLEAN(Table1[[#This Row],[title]]))</f>
        <v>My Masterpiece</v>
      </c>
      <c r="E2297" s="1" t="s">
        <v>13</v>
      </c>
      <c r="F2297" s="1" t="s">
        <v>9177</v>
      </c>
      <c r="G2297" s="12">
        <v>2018</v>
      </c>
      <c r="H2297" s="4" t="str">
        <f ca="1">IF(Table1[[#This Row],[release_year]]&gt;YEAR(TODAY()) - 50,"Yes", "No")</f>
        <v>Yes</v>
      </c>
      <c r="I2297"/>
      <c r="J2297" t="str">
        <f>IF(Table1[[#This Row],[age_certification]] = "","Not Rated",Table1[[#This Row],[age_certification]])</f>
        <v>Not Rated</v>
      </c>
      <c r="K2297" s="18">
        <v>100</v>
      </c>
      <c r="L2297" s="9" t="s">
        <v>9178</v>
      </c>
      <c r="M2297" s="11">
        <v>7.1</v>
      </c>
      <c r="N2297" s="12">
        <v>5934</v>
      </c>
      <c r="O2297" t="str">
        <f>IF(Table1[[#This Row],[imdb_votes]]&gt;100000, "popular", "not popular")</f>
        <v>not popular</v>
      </c>
    </row>
    <row r="2298" spans="1:15" ht="15.75" customHeight="1" x14ac:dyDescent="0.3">
      <c r="A2298" s="1">
        <v>2296</v>
      </c>
      <c r="B2298" s="1" t="s">
        <v>9179</v>
      </c>
      <c r="C2298" s="1" t="s">
        <v>9180</v>
      </c>
      <c r="D2298" s="1" t="str">
        <f>TRIM(CLEAN(Table1[[#This Row],[title]]))</f>
        <v>Brian Regan: Nunchucks and Flamethrowers</v>
      </c>
      <c r="E2298" s="1" t="s">
        <v>13</v>
      </c>
      <c r="F2298" s="1" t="s">
        <v>9181</v>
      </c>
      <c r="G2298" s="12">
        <v>2017</v>
      </c>
      <c r="H2298" s="4" t="str">
        <f ca="1">IF(Table1[[#This Row],[release_year]]&gt;YEAR(TODAY()) - 50,"Yes", "No")</f>
        <v>Yes</v>
      </c>
      <c r="I2298"/>
      <c r="J2298" t="str">
        <f>IF(Table1[[#This Row],[age_certification]] = "","Not Rated",Table1[[#This Row],[age_certification]])</f>
        <v>Not Rated</v>
      </c>
      <c r="K2298" s="18">
        <v>61</v>
      </c>
      <c r="L2298" s="9" t="s">
        <v>9182</v>
      </c>
      <c r="M2298" s="11">
        <v>6.3</v>
      </c>
      <c r="N2298" s="12">
        <v>679</v>
      </c>
      <c r="O2298" t="str">
        <f>IF(Table1[[#This Row],[imdb_votes]]&gt;100000, "popular", "not popular")</f>
        <v>not popular</v>
      </c>
    </row>
    <row r="2299" spans="1:15" ht="15.75" customHeight="1" x14ac:dyDescent="0.3">
      <c r="A2299" s="1">
        <v>2297</v>
      </c>
      <c r="B2299" s="1" t="s">
        <v>9183</v>
      </c>
      <c r="C2299" s="1" t="s">
        <v>9184</v>
      </c>
      <c r="D2299" s="1" t="str">
        <f>TRIM(CLEAN(Table1[[#This Row],[title]]))</f>
        <v>Busted!</v>
      </c>
      <c r="E2299" s="1" t="s">
        <v>32</v>
      </c>
      <c r="F2299" s="1" t="s">
        <v>9185</v>
      </c>
      <c r="G2299" s="12">
        <v>2018</v>
      </c>
      <c r="H2299" s="4" t="str">
        <f ca="1">IF(Table1[[#This Row],[release_year]]&gt;YEAR(TODAY()) - 50,"Yes", "No")</f>
        <v>Yes</v>
      </c>
      <c r="I2299" s="1" t="s">
        <v>34</v>
      </c>
      <c r="J2299" s="1" t="str">
        <f>IF(Table1[[#This Row],[age_certification]] = "","Not Rated",Table1[[#This Row],[age_certification]])</f>
        <v>TV-14</v>
      </c>
      <c r="K2299" s="18">
        <v>75</v>
      </c>
      <c r="L2299" s="9" t="s">
        <v>9186</v>
      </c>
      <c r="M2299" s="11">
        <v>7.6</v>
      </c>
      <c r="N2299" s="12">
        <v>898</v>
      </c>
      <c r="O2299" t="str">
        <f>IF(Table1[[#This Row],[imdb_votes]]&gt;100000, "popular", "not popular")</f>
        <v>not popular</v>
      </c>
    </row>
    <row r="2300" spans="1:15" ht="15.75" customHeight="1" x14ac:dyDescent="0.3">
      <c r="A2300" s="1">
        <v>2298</v>
      </c>
      <c r="B2300" s="1" t="s">
        <v>9187</v>
      </c>
      <c r="C2300" s="1" t="s">
        <v>9188</v>
      </c>
      <c r="D2300" s="1" t="str">
        <f>TRIM(CLEAN(Table1[[#This Row],[title]]))</f>
        <v>Alex Strangelove</v>
      </c>
      <c r="E2300" s="1" t="s">
        <v>13</v>
      </c>
      <c r="F2300" s="1" t="s">
        <v>9189</v>
      </c>
      <c r="G2300" s="12">
        <v>2018</v>
      </c>
      <c r="H2300" s="4" t="str">
        <f ca="1">IF(Table1[[#This Row],[release_year]]&gt;YEAR(TODAY()) - 50,"Yes", "No")</f>
        <v>Yes</v>
      </c>
      <c r="I2300" s="1" t="s">
        <v>15</v>
      </c>
      <c r="J2300" s="1" t="str">
        <f>IF(Table1[[#This Row],[age_certification]] = "","Not Rated",Table1[[#This Row],[age_certification]])</f>
        <v>R</v>
      </c>
      <c r="K2300" s="18">
        <v>99</v>
      </c>
      <c r="L2300" s="9" t="s">
        <v>9190</v>
      </c>
      <c r="M2300" s="11">
        <v>6.3</v>
      </c>
      <c r="N2300" s="12">
        <v>17305</v>
      </c>
      <c r="O2300" t="str">
        <f>IF(Table1[[#This Row],[imdb_votes]]&gt;100000, "popular", "not popular")</f>
        <v>not popular</v>
      </c>
    </row>
    <row r="2301" spans="1:15" ht="15.75" customHeight="1" x14ac:dyDescent="0.3">
      <c r="A2301" s="1">
        <v>2299</v>
      </c>
      <c r="B2301" s="1" t="s">
        <v>9191</v>
      </c>
      <c r="C2301" s="1" t="s">
        <v>9192</v>
      </c>
      <c r="D2301" s="1" t="str">
        <f>TRIM(CLEAN(Table1[[#This Row],[title]]))</f>
        <v>Lowriders</v>
      </c>
      <c r="E2301" s="1" t="s">
        <v>13</v>
      </c>
      <c r="F2301" s="1" t="s">
        <v>9193</v>
      </c>
      <c r="G2301" s="12">
        <v>2017</v>
      </c>
      <c r="H2301" s="4" t="str">
        <f ca="1">IF(Table1[[#This Row],[release_year]]&gt;YEAR(TODAY()) - 50,"Yes", "No")</f>
        <v>Yes</v>
      </c>
      <c r="I2301" s="1" t="s">
        <v>56</v>
      </c>
      <c r="J2301" s="1" t="str">
        <f>IF(Table1[[#This Row],[age_certification]] = "","Not Rated",Table1[[#This Row],[age_certification]])</f>
        <v>PG-13</v>
      </c>
      <c r="K2301" s="18">
        <v>99</v>
      </c>
      <c r="L2301" s="9" t="s">
        <v>9194</v>
      </c>
      <c r="M2301" s="11">
        <v>5.6</v>
      </c>
      <c r="N2301" s="12">
        <v>2519</v>
      </c>
      <c r="O2301" t="str">
        <f>IF(Table1[[#This Row],[imdb_votes]]&gt;100000, "popular", "not popular")</f>
        <v>not popular</v>
      </c>
    </row>
    <row r="2302" spans="1:15" ht="15.75" customHeight="1" x14ac:dyDescent="0.3">
      <c r="A2302" s="1">
        <v>2300</v>
      </c>
      <c r="B2302" s="1" t="s">
        <v>9195</v>
      </c>
      <c r="C2302" s="1" t="s">
        <v>9196</v>
      </c>
      <c r="D2302" s="1" t="str">
        <f>TRIM(CLEAN(Table1[[#This Row],[title]]))</f>
        <v>3Below: Tales of Arcadia</v>
      </c>
      <c r="E2302" s="1" t="s">
        <v>32</v>
      </c>
      <c r="F2302" s="1" t="s">
        <v>9197</v>
      </c>
      <c r="G2302" s="12">
        <v>2018</v>
      </c>
      <c r="H2302" s="4" t="str">
        <f ca="1">IF(Table1[[#This Row],[release_year]]&gt;YEAR(TODAY()) - 50,"Yes", "No")</f>
        <v>Yes</v>
      </c>
      <c r="I2302" s="1" t="s">
        <v>423</v>
      </c>
      <c r="J2302" s="1" t="str">
        <f>IF(Table1[[#This Row],[age_certification]] = "","Not Rated",Table1[[#This Row],[age_certification]])</f>
        <v>TV-Y7</v>
      </c>
      <c r="K2302" s="18">
        <v>22</v>
      </c>
      <c r="L2302" s="9" t="s">
        <v>9198</v>
      </c>
      <c r="M2302" s="11">
        <v>7.7</v>
      </c>
      <c r="N2302" s="12">
        <v>5927</v>
      </c>
      <c r="O2302" t="str">
        <f>IF(Table1[[#This Row],[imdb_votes]]&gt;100000, "popular", "not popular")</f>
        <v>not popular</v>
      </c>
    </row>
    <row r="2303" spans="1:15" ht="15.75" customHeight="1" x14ac:dyDescent="0.3">
      <c r="A2303" s="1">
        <v>2301</v>
      </c>
      <c r="B2303" s="1" t="s">
        <v>9199</v>
      </c>
      <c r="C2303" s="1" t="s">
        <v>9200</v>
      </c>
      <c r="D2303" s="1" t="str">
        <f>TRIM(CLEAN(Table1[[#This Row],[title]]))</f>
        <v>Chris Rock: Tamborine</v>
      </c>
      <c r="E2303" s="1" t="s">
        <v>13</v>
      </c>
      <c r="F2303" s="1" t="s">
        <v>9201</v>
      </c>
      <c r="G2303" s="12">
        <v>2018</v>
      </c>
      <c r="H2303" s="4" t="str">
        <f ca="1">IF(Table1[[#This Row],[release_year]]&gt;YEAR(TODAY()) - 50,"Yes", "No")</f>
        <v>Yes</v>
      </c>
      <c r="I2303"/>
      <c r="J2303" t="str">
        <f>IF(Table1[[#This Row],[age_certification]] = "","Not Rated",Table1[[#This Row],[age_certification]])</f>
        <v>Not Rated</v>
      </c>
      <c r="K2303" s="18">
        <v>64</v>
      </c>
      <c r="L2303" s="9" t="s">
        <v>9202</v>
      </c>
      <c r="M2303" s="11">
        <v>6.6</v>
      </c>
      <c r="N2303" s="12">
        <v>6816</v>
      </c>
      <c r="O2303" t="str">
        <f>IF(Table1[[#This Row],[imdb_votes]]&gt;100000, "popular", "not popular")</f>
        <v>not popular</v>
      </c>
    </row>
    <row r="2304" spans="1:15" ht="15.75" customHeight="1" x14ac:dyDescent="0.3">
      <c r="A2304" s="1">
        <v>2302</v>
      </c>
      <c r="B2304" s="1" t="s">
        <v>9203</v>
      </c>
      <c r="C2304" s="1" t="s">
        <v>9204</v>
      </c>
      <c r="D2304" s="1" t="str">
        <f>TRIM(CLEAN(Table1[[#This Row],[title]]))</f>
        <v>Familiar Wife</v>
      </c>
      <c r="E2304" s="1" t="s">
        <v>32</v>
      </c>
      <c r="F2304" s="1" t="s">
        <v>9205</v>
      </c>
      <c r="G2304" s="12">
        <v>2018</v>
      </c>
      <c r="H2304" s="4" t="str">
        <f ca="1">IF(Table1[[#This Row],[release_year]]&gt;YEAR(TODAY()) - 50,"Yes", "No")</f>
        <v>Yes</v>
      </c>
      <c r="I2304" s="1" t="s">
        <v>132</v>
      </c>
      <c r="J2304" s="1" t="str">
        <f>IF(Table1[[#This Row],[age_certification]] = "","Not Rated",Table1[[#This Row],[age_certification]])</f>
        <v>TV-MA</v>
      </c>
      <c r="K2304" s="18">
        <v>61</v>
      </c>
      <c r="L2304" s="9" t="s">
        <v>9206</v>
      </c>
      <c r="M2304" s="11">
        <v>7.6</v>
      </c>
      <c r="N2304" s="12">
        <v>937</v>
      </c>
      <c r="O2304" t="str">
        <f>IF(Table1[[#This Row],[imdb_votes]]&gt;100000, "popular", "not popular")</f>
        <v>not popular</v>
      </c>
    </row>
    <row r="2305" spans="1:15" ht="15.75" customHeight="1" x14ac:dyDescent="0.3">
      <c r="A2305" s="1">
        <v>2303</v>
      </c>
      <c r="B2305" s="1" t="s">
        <v>9207</v>
      </c>
      <c r="C2305" s="1" t="s">
        <v>9208</v>
      </c>
      <c r="D2305" s="1" t="str">
        <f>TRIM(CLEAN(Table1[[#This Row],[title]]))</f>
        <v>Ultimate Beastmaster</v>
      </c>
      <c r="E2305" s="1" t="s">
        <v>32</v>
      </c>
      <c r="F2305" s="1" t="s">
        <v>9209</v>
      </c>
      <c r="G2305" s="12">
        <v>2017</v>
      </c>
      <c r="H2305" s="4" t="str">
        <f ca="1">IF(Table1[[#This Row],[release_year]]&gt;YEAR(TODAY()) - 50,"Yes", "No")</f>
        <v>Yes</v>
      </c>
      <c r="I2305" s="1" t="s">
        <v>193</v>
      </c>
      <c r="J2305" s="1" t="str">
        <f>IF(Table1[[#This Row],[age_certification]] = "","Not Rated",Table1[[#This Row],[age_certification]])</f>
        <v>TV-PG</v>
      </c>
      <c r="K2305" s="18">
        <v>59</v>
      </c>
      <c r="L2305" s="9" t="s">
        <v>9210</v>
      </c>
      <c r="M2305" s="11">
        <v>7.3</v>
      </c>
      <c r="N2305" s="12">
        <v>2359</v>
      </c>
      <c r="O2305" t="str">
        <f>IF(Table1[[#This Row],[imdb_votes]]&gt;100000, "popular", "not popular")</f>
        <v>not popular</v>
      </c>
    </row>
    <row r="2306" spans="1:15" ht="15.75" customHeight="1" x14ac:dyDescent="0.3">
      <c r="A2306" s="1">
        <v>2304</v>
      </c>
      <c r="B2306" s="1" t="s">
        <v>9211</v>
      </c>
      <c r="C2306" s="1" t="s">
        <v>9212</v>
      </c>
      <c r="D2306" s="1" t="str">
        <f>TRIM(CLEAN(Table1[[#This Row],[title]]))</f>
        <v>Your Son</v>
      </c>
      <c r="E2306" s="1" t="s">
        <v>13</v>
      </c>
      <c r="F2306" s="1" t="s">
        <v>9213</v>
      </c>
      <c r="G2306" s="12">
        <v>2018</v>
      </c>
      <c r="H2306" s="4" t="str">
        <f ca="1">IF(Table1[[#This Row],[release_year]]&gt;YEAR(TODAY()) - 50,"Yes", "No")</f>
        <v>Yes</v>
      </c>
      <c r="I2306"/>
      <c r="J2306" t="str">
        <f>IF(Table1[[#This Row],[age_certification]] = "","Not Rated",Table1[[#This Row],[age_certification]])</f>
        <v>Not Rated</v>
      </c>
      <c r="K2306" s="18">
        <v>103</v>
      </c>
      <c r="L2306" s="9" t="s">
        <v>9214</v>
      </c>
      <c r="M2306" s="11">
        <v>6.1</v>
      </c>
      <c r="N2306" s="12">
        <v>4708</v>
      </c>
      <c r="O2306" t="str">
        <f>IF(Table1[[#This Row],[imdb_votes]]&gt;100000, "popular", "not popular")</f>
        <v>not popular</v>
      </c>
    </row>
    <row r="2307" spans="1:15" ht="15.75" customHeight="1" x14ac:dyDescent="0.3">
      <c r="A2307" s="1">
        <v>2305</v>
      </c>
      <c r="B2307" s="1" t="s">
        <v>9215</v>
      </c>
      <c r="C2307" s="1" t="s">
        <v>9216</v>
      </c>
      <c r="D2307" s="1" t="str">
        <f>TRIM(CLEAN(Table1[[#This Row],[title]]))</f>
        <v>Justice</v>
      </c>
      <c r="E2307" s="1" t="s">
        <v>13</v>
      </c>
      <c r="F2307" s="1" t="s">
        <v>9217</v>
      </c>
      <c r="G2307" s="12">
        <v>2017</v>
      </c>
      <c r="H2307" s="4" t="str">
        <f ca="1">IF(Table1[[#This Row],[release_year]]&gt;YEAR(TODAY()) - 50,"Yes", "No")</f>
        <v>Yes</v>
      </c>
      <c r="I2307" s="1" t="s">
        <v>15</v>
      </c>
      <c r="J2307" s="1" t="str">
        <f>IF(Table1[[#This Row],[age_certification]] = "","Not Rated",Table1[[#This Row],[age_certification]])</f>
        <v>R</v>
      </c>
      <c r="K2307" s="18">
        <v>92</v>
      </c>
      <c r="L2307" s="9" t="s">
        <v>9218</v>
      </c>
      <c r="M2307" s="11">
        <v>4</v>
      </c>
      <c r="N2307" s="12">
        <v>1208</v>
      </c>
      <c r="O2307" t="str">
        <f>IF(Table1[[#This Row],[imdb_votes]]&gt;100000, "popular", "not popular")</f>
        <v>not popular</v>
      </c>
    </row>
    <row r="2308" spans="1:15" ht="15.75" customHeight="1" x14ac:dyDescent="0.3">
      <c r="A2308" s="1">
        <v>2306</v>
      </c>
      <c r="B2308" s="1" t="s">
        <v>9219</v>
      </c>
      <c r="C2308" s="1" t="s">
        <v>9220</v>
      </c>
      <c r="D2308" s="1" t="str">
        <f>TRIM(CLEAN(Table1[[#This Row],[title]]))</f>
        <v>The World's Most Extraordinary Homes</v>
      </c>
      <c r="E2308" s="1" t="s">
        <v>32</v>
      </c>
      <c r="F2308" s="1" t="s">
        <v>9221</v>
      </c>
      <c r="G2308" s="12">
        <v>2017</v>
      </c>
      <c r="H2308" s="4" t="str">
        <f ca="1">IF(Table1[[#This Row],[release_year]]&gt;YEAR(TODAY()) - 50,"Yes", "No")</f>
        <v>Yes</v>
      </c>
      <c r="I2308" s="1" t="s">
        <v>247</v>
      </c>
      <c r="J2308" s="1" t="str">
        <f>IF(Table1[[#This Row],[age_certification]] = "","Not Rated",Table1[[#This Row],[age_certification]])</f>
        <v>TV-G</v>
      </c>
      <c r="K2308" s="18">
        <v>54</v>
      </c>
      <c r="L2308" s="9" t="s">
        <v>9222</v>
      </c>
      <c r="M2308" s="11">
        <v>7.6</v>
      </c>
      <c r="N2308" s="12">
        <v>3380</v>
      </c>
      <c r="O2308" t="str">
        <f>IF(Table1[[#This Row],[imdb_votes]]&gt;100000, "popular", "not popular")</f>
        <v>not popular</v>
      </c>
    </row>
    <row r="2309" spans="1:15" ht="15.75" customHeight="1" x14ac:dyDescent="0.3">
      <c r="A2309" s="1">
        <v>2307</v>
      </c>
      <c r="B2309" s="1" t="s">
        <v>9223</v>
      </c>
      <c r="C2309" s="1" t="s">
        <v>9224</v>
      </c>
      <c r="D2309" s="1" t="str">
        <f>TRIM(CLEAN(Table1[[#This Row],[title]]))</f>
        <v>NY Prison Break: The Seduction of Joyce Mitchell</v>
      </c>
      <c r="E2309" s="1" t="s">
        <v>13</v>
      </c>
      <c r="F2309" s="1" t="s">
        <v>9225</v>
      </c>
      <c r="G2309" s="12">
        <v>2017</v>
      </c>
      <c r="H2309" s="4" t="str">
        <f ca="1">IF(Table1[[#This Row],[release_year]]&gt;YEAR(TODAY()) - 50,"Yes", "No")</f>
        <v>Yes</v>
      </c>
      <c r="I2309"/>
      <c r="J2309" t="str">
        <f>IF(Table1[[#This Row],[age_certification]] = "","Not Rated",Table1[[#This Row],[age_certification]])</f>
        <v>Not Rated</v>
      </c>
      <c r="K2309" s="18">
        <v>84</v>
      </c>
      <c r="L2309" s="9" t="s">
        <v>9226</v>
      </c>
      <c r="M2309" s="11">
        <v>5.6</v>
      </c>
      <c r="N2309" s="12">
        <v>322</v>
      </c>
      <c r="O2309" t="str">
        <f>IF(Table1[[#This Row],[imdb_votes]]&gt;100000, "popular", "not popular")</f>
        <v>not popular</v>
      </c>
    </row>
    <row r="2310" spans="1:15" ht="15.75" customHeight="1" x14ac:dyDescent="0.3">
      <c r="A2310" s="1">
        <v>2308</v>
      </c>
      <c r="B2310" s="1" t="s">
        <v>9227</v>
      </c>
      <c r="C2310" s="1" t="s">
        <v>9228</v>
      </c>
      <c r="D2310" s="1" t="str">
        <f>TRIM(CLEAN(Table1[[#This Row],[title]]))</f>
        <v>Tom Segura: Disgraceful</v>
      </c>
      <c r="E2310" s="1" t="s">
        <v>13</v>
      </c>
      <c r="F2310" s="1" t="s">
        <v>9229</v>
      </c>
      <c r="G2310" s="12">
        <v>2018</v>
      </c>
      <c r="H2310" s="4" t="str">
        <f ca="1">IF(Table1[[#This Row],[release_year]]&gt;YEAR(TODAY()) - 50,"Yes", "No")</f>
        <v>Yes</v>
      </c>
      <c r="I2310" s="1" t="s">
        <v>56</v>
      </c>
      <c r="J2310" s="1" t="str">
        <f>IF(Table1[[#This Row],[age_certification]] = "","Not Rated",Table1[[#This Row],[age_certification]])</f>
        <v>PG-13</v>
      </c>
      <c r="K2310" s="18">
        <v>74</v>
      </c>
      <c r="L2310" s="9" t="s">
        <v>9230</v>
      </c>
      <c r="M2310" s="11">
        <v>7.5</v>
      </c>
      <c r="N2310" s="12">
        <v>3695</v>
      </c>
      <c r="O2310" t="str">
        <f>IF(Table1[[#This Row],[imdb_votes]]&gt;100000, "popular", "not popular")</f>
        <v>not popular</v>
      </c>
    </row>
    <row r="2311" spans="1:15" ht="15.75" customHeight="1" x14ac:dyDescent="0.3">
      <c r="A2311" s="1">
        <v>2309</v>
      </c>
      <c r="B2311" s="1" t="s">
        <v>9231</v>
      </c>
      <c r="C2311" s="1" t="s">
        <v>9232</v>
      </c>
      <c r="D2311" s="1" t="str">
        <f>TRIM(CLEAN(Table1[[#This Row],[title]]))</f>
        <v>It's for Your Own Good</v>
      </c>
      <c r="E2311" s="1" t="s">
        <v>13</v>
      </c>
      <c r="F2311" s="1" t="s">
        <v>9233</v>
      </c>
      <c r="G2311" s="12">
        <v>2017</v>
      </c>
      <c r="H2311" s="4" t="str">
        <f ca="1">IF(Table1[[#This Row],[release_year]]&gt;YEAR(TODAY()) - 50,"Yes", "No")</f>
        <v>Yes</v>
      </c>
      <c r="I2311"/>
      <c r="J2311" t="str">
        <f>IF(Table1[[#This Row],[age_certification]] = "","Not Rated",Table1[[#This Row],[age_certification]])</f>
        <v>Not Rated</v>
      </c>
      <c r="K2311" s="18">
        <v>93</v>
      </c>
      <c r="L2311" s="9" t="s">
        <v>9234</v>
      </c>
      <c r="M2311" s="11">
        <v>5.5</v>
      </c>
      <c r="N2311" s="12">
        <v>2284</v>
      </c>
      <c r="O2311" t="str">
        <f>IF(Table1[[#This Row],[imdb_votes]]&gt;100000, "popular", "not popular")</f>
        <v>not popular</v>
      </c>
    </row>
    <row r="2312" spans="1:15" ht="15.75" customHeight="1" x14ac:dyDescent="0.3">
      <c r="A2312" s="1">
        <v>2310</v>
      </c>
      <c r="B2312" s="1" t="s">
        <v>9235</v>
      </c>
      <c r="C2312" s="1" t="s">
        <v>9236</v>
      </c>
      <c r="D2312" s="1" t="str">
        <f>TRIM(CLEAN(Table1[[#This Row],[title]]))</f>
        <v>Sierra Burgess Is a Loser</v>
      </c>
      <c r="E2312" s="1" t="s">
        <v>13</v>
      </c>
      <c r="F2312" s="1" t="s">
        <v>9237</v>
      </c>
      <c r="G2312" s="12">
        <v>2018</v>
      </c>
      <c r="H2312" s="4" t="str">
        <f ca="1">IF(Table1[[#This Row],[release_year]]&gt;YEAR(TODAY()) - 50,"Yes", "No")</f>
        <v>Yes</v>
      </c>
      <c r="I2312" s="1" t="s">
        <v>56</v>
      </c>
      <c r="J2312" s="1" t="str">
        <f>IF(Table1[[#This Row],[age_certification]] = "","Not Rated",Table1[[#This Row],[age_certification]])</f>
        <v>PG-13</v>
      </c>
      <c r="K2312" s="18">
        <v>105</v>
      </c>
      <c r="L2312" s="9" t="s">
        <v>9238</v>
      </c>
      <c r="M2312" s="11">
        <v>5.8</v>
      </c>
      <c r="N2312" s="12">
        <v>38319</v>
      </c>
      <c r="O2312" t="str">
        <f>IF(Table1[[#This Row],[imdb_votes]]&gt;100000, "popular", "not popular")</f>
        <v>not popular</v>
      </c>
    </row>
    <row r="2313" spans="1:15" ht="15.75" customHeight="1" x14ac:dyDescent="0.3">
      <c r="A2313" s="1">
        <v>2311</v>
      </c>
      <c r="B2313" s="1" t="s">
        <v>9239</v>
      </c>
      <c r="C2313" s="1" t="s">
        <v>9240</v>
      </c>
      <c r="D2313" s="1" t="str">
        <f>TRIM(CLEAN(Table1[[#This Row],[title]]))</f>
        <v>Fate/Extra Last Encore</v>
      </c>
      <c r="E2313" s="1" t="s">
        <v>32</v>
      </c>
      <c r="F2313" s="1" t="s">
        <v>9241</v>
      </c>
      <c r="G2313" s="12">
        <v>2018</v>
      </c>
      <c r="H2313" s="4" t="str">
        <f ca="1">IF(Table1[[#This Row],[release_year]]&gt;YEAR(TODAY()) - 50,"Yes", "No")</f>
        <v>Yes</v>
      </c>
      <c r="I2313"/>
      <c r="J2313" t="str">
        <f>IF(Table1[[#This Row],[age_certification]] = "","Not Rated",Table1[[#This Row],[age_certification]])</f>
        <v>Not Rated</v>
      </c>
      <c r="K2313" s="18">
        <v>25</v>
      </c>
      <c r="L2313" s="9" t="s">
        <v>9242</v>
      </c>
      <c r="M2313" s="11">
        <v>5.4</v>
      </c>
      <c r="N2313" s="12">
        <v>772</v>
      </c>
      <c r="O2313" t="str">
        <f>IF(Table1[[#This Row],[imdb_votes]]&gt;100000, "popular", "not popular")</f>
        <v>not popular</v>
      </c>
    </row>
    <row r="2314" spans="1:15" ht="15.75" customHeight="1" x14ac:dyDescent="0.3">
      <c r="A2314" s="1">
        <v>2312</v>
      </c>
      <c r="B2314" s="1" t="s">
        <v>9243</v>
      </c>
      <c r="C2314" s="1" t="s">
        <v>9244</v>
      </c>
      <c r="D2314" s="1" t="str">
        <f>TRIM(CLEAN(Table1[[#This Row],[title]]))</f>
        <v>Battle</v>
      </c>
      <c r="E2314" s="1" t="s">
        <v>13</v>
      </c>
      <c r="F2314" s="1" t="s">
        <v>9245</v>
      </c>
      <c r="G2314" s="12">
        <v>2018</v>
      </c>
      <c r="H2314" s="4" t="str">
        <f ca="1">IF(Table1[[#This Row],[release_year]]&gt;YEAR(TODAY()) - 50,"Yes", "No")</f>
        <v>Yes</v>
      </c>
      <c r="I2314" s="1" t="s">
        <v>15</v>
      </c>
      <c r="J2314" s="1" t="str">
        <f>IF(Table1[[#This Row],[age_certification]] = "","Not Rated",Table1[[#This Row],[age_certification]])</f>
        <v>R</v>
      </c>
      <c r="K2314" s="18">
        <v>95</v>
      </c>
      <c r="L2314" s="9" t="s">
        <v>9246</v>
      </c>
      <c r="M2314" s="11">
        <v>5.9</v>
      </c>
      <c r="N2314" s="12">
        <v>4139</v>
      </c>
      <c r="O2314" t="str">
        <f>IF(Table1[[#This Row],[imdb_votes]]&gt;100000, "popular", "not popular")</f>
        <v>not popular</v>
      </c>
    </row>
    <row r="2315" spans="1:15" ht="15.75" customHeight="1" x14ac:dyDescent="0.3">
      <c r="A2315" s="1">
        <v>2313</v>
      </c>
      <c r="B2315" s="1" t="s">
        <v>9247</v>
      </c>
      <c r="C2315" s="1" t="s">
        <v>9248</v>
      </c>
      <c r="D2315" s="1" t="str">
        <f>TRIM(CLEAN(Table1[[#This Row],[title]]))</f>
        <v>The Seven Deadly Sins: Prisoners of the Sky</v>
      </c>
      <c r="E2315" s="1" t="s">
        <v>13</v>
      </c>
      <c r="F2315" s="1" t="s">
        <v>9249</v>
      </c>
      <c r="G2315" s="12">
        <v>2018</v>
      </c>
      <c r="H2315" s="4" t="str">
        <f ca="1">IF(Table1[[#This Row],[release_year]]&gt;YEAR(TODAY()) - 50,"Yes", "No")</f>
        <v>Yes</v>
      </c>
      <c r="I2315" s="1" t="s">
        <v>56</v>
      </c>
      <c r="J2315" s="1" t="str">
        <f>IF(Table1[[#This Row],[age_certification]] = "","Not Rated",Table1[[#This Row],[age_certification]])</f>
        <v>PG-13</v>
      </c>
      <c r="K2315" s="18">
        <v>99</v>
      </c>
      <c r="L2315" s="9" t="s">
        <v>9250</v>
      </c>
      <c r="M2315" s="11">
        <v>7.1</v>
      </c>
      <c r="N2315" s="12">
        <v>4649</v>
      </c>
      <c r="O2315" t="str">
        <f>IF(Table1[[#This Row],[imdb_votes]]&gt;100000, "popular", "not popular")</f>
        <v>not popular</v>
      </c>
    </row>
    <row r="2316" spans="1:15" ht="15.75" customHeight="1" x14ac:dyDescent="0.3">
      <c r="A2316" s="1">
        <v>2314</v>
      </c>
      <c r="B2316" s="1" t="s">
        <v>9251</v>
      </c>
      <c r="C2316" s="1" t="s">
        <v>9252</v>
      </c>
      <c r="D2316" s="1" t="str">
        <f>TRIM(CLEAN(Table1[[#This Row],[title]]))</f>
        <v>Christmas Inheritance</v>
      </c>
      <c r="E2316" s="1" t="s">
        <v>13</v>
      </c>
      <c r="F2316" s="1" t="s">
        <v>9253</v>
      </c>
      <c r="G2316" s="12">
        <v>2017</v>
      </c>
      <c r="H2316" s="4" t="str">
        <f ca="1">IF(Table1[[#This Row],[release_year]]&gt;YEAR(TODAY()) - 50,"Yes", "No")</f>
        <v>Yes</v>
      </c>
      <c r="I2316"/>
      <c r="J2316" t="str">
        <f>IF(Table1[[#This Row],[age_certification]] = "","Not Rated",Table1[[#This Row],[age_certification]])</f>
        <v>Not Rated</v>
      </c>
      <c r="K2316" s="18">
        <v>105</v>
      </c>
      <c r="L2316" s="9" t="s">
        <v>9254</v>
      </c>
      <c r="M2316" s="11">
        <v>5.7</v>
      </c>
      <c r="N2316" s="12">
        <v>11693</v>
      </c>
      <c r="O2316" t="str">
        <f>IF(Table1[[#This Row],[imdb_votes]]&gt;100000, "popular", "not popular")</f>
        <v>not popular</v>
      </c>
    </row>
    <row r="2317" spans="1:15" ht="15.75" customHeight="1" x14ac:dyDescent="0.3">
      <c r="A2317" s="1">
        <v>2315</v>
      </c>
      <c r="B2317" s="1" t="s">
        <v>9255</v>
      </c>
      <c r="C2317" s="1" t="s">
        <v>9256</v>
      </c>
      <c r="D2317" s="1" t="str">
        <f>TRIM(CLEAN(Table1[[#This Row],[title]]))</f>
        <v>Jo Koy: Live from Seattle</v>
      </c>
      <c r="E2317" s="1" t="s">
        <v>13</v>
      </c>
      <c r="F2317" s="1" t="s">
        <v>9257</v>
      </c>
      <c r="G2317" s="12">
        <v>2017</v>
      </c>
      <c r="H2317" s="4" t="str">
        <f ca="1">IF(Table1[[#This Row],[release_year]]&gt;YEAR(TODAY()) - 50,"Yes", "No")</f>
        <v>Yes</v>
      </c>
      <c r="I2317"/>
      <c r="J2317" t="str">
        <f>IF(Table1[[#This Row],[age_certification]] = "","Not Rated",Table1[[#This Row],[age_certification]])</f>
        <v>Not Rated</v>
      </c>
      <c r="K2317" s="18">
        <v>63</v>
      </c>
      <c r="L2317" s="9" t="s">
        <v>9258</v>
      </c>
      <c r="M2317" s="11">
        <v>7.1</v>
      </c>
      <c r="N2317" s="12">
        <v>1322</v>
      </c>
      <c r="O2317" t="str">
        <f>IF(Table1[[#This Row],[imdb_votes]]&gt;100000, "popular", "not popular")</f>
        <v>not popular</v>
      </c>
    </row>
    <row r="2318" spans="1:15" ht="15.75" customHeight="1" x14ac:dyDescent="0.3">
      <c r="A2318" s="1">
        <v>2316</v>
      </c>
      <c r="B2318" s="1" t="s">
        <v>9259</v>
      </c>
      <c r="C2318" s="1" t="s">
        <v>9260</v>
      </c>
      <c r="D2318" s="1" t="str">
        <f>TRIM(CLEAN(Table1[[#This Row],[title]]))</f>
        <v>Live</v>
      </c>
      <c r="E2318" s="1" t="s">
        <v>32</v>
      </c>
      <c r="F2318" s="1" t="s">
        <v>9261</v>
      </c>
      <c r="G2318" s="12">
        <v>2018</v>
      </c>
      <c r="H2318" s="4" t="str">
        <f ca="1">IF(Table1[[#This Row],[release_year]]&gt;YEAR(TODAY()) - 50,"Yes", "No")</f>
        <v>Yes</v>
      </c>
      <c r="I2318"/>
      <c r="J2318" t="str">
        <f>IF(Table1[[#This Row],[age_certification]] = "","Not Rated",Table1[[#This Row],[age_certification]])</f>
        <v>Not Rated</v>
      </c>
      <c r="K2318" s="18">
        <v>46</v>
      </c>
      <c r="L2318" s="9" t="s">
        <v>9262</v>
      </c>
      <c r="M2318" s="11">
        <v>8.3000000000000007</v>
      </c>
      <c r="N2318" s="12">
        <v>1208</v>
      </c>
      <c r="O2318" t="str">
        <f>IF(Table1[[#This Row],[imdb_votes]]&gt;100000, "popular", "not popular")</f>
        <v>not popular</v>
      </c>
    </row>
    <row r="2319" spans="1:15" ht="15.75" customHeight="1" x14ac:dyDescent="0.3">
      <c r="A2319" s="1">
        <v>2317</v>
      </c>
      <c r="B2319" s="1" t="s">
        <v>9263</v>
      </c>
      <c r="C2319" s="1" t="s">
        <v>9264</v>
      </c>
      <c r="D2319" s="1" t="str">
        <f>TRIM(CLEAN(Table1[[#This Row],[title]]))</f>
        <v>My Secret Romance</v>
      </c>
      <c r="E2319" s="1" t="s">
        <v>32</v>
      </c>
      <c r="F2319" s="1" t="s">
        <v>9265</v>
      </c>
      <c r="G2319" s="12">
        <v>2017</v>
      </c>
      <c r="H2319" s="4" t="str">
        <f ca="1">IF(Table1[[#This Row],[release_year]]&gt;YEAR(TODAY()) - 50,"Yes", "No")</f>
        <v>Yes</v>
      </c>
      <c r="I2319" s="1" t="s">
        <v>34</v>
      </c>
      <c r="J2319" s="1" t="str">
        <f>IF(Table1[[#This Row],[age_certification]] = "","Not Rated",Table1[[#This Row],[age_certification]])</f>
        <v>TV-14</v>
      </c>
      <c r="K2319" s="18">
        <v>52</v>
      </c>
      <c r="L2319" s="9" t="s">
        <v>9266</v>
      </c>
      <c r="M2319" s="11">
        <v>7.2</v>
      </c>
      <c r="N2319" s="12">
        <v>3108</v>
      </c>
      <c r="O2319" t="str">
        <f>IF(Table1[[#This Row],[imdb_votes]]&gt;100000, "popular", "not popular")</f>
        <v>not popular</v>
      </c>
    </row>
    <row r="2320" spans="1:15" ht="15.75" customHeight="1" x14ac:dyDescent="0.3">
      <c r="A2320" s="1">
        <v>2318</v>
      </c>
      <c r="B2320" s="1" t="s">
        <v>9267</v>
      </c>
      <c r="C2320" s="1" t="s">
        <v>9268</v>
      </c>
      <c r="D2320" s="1" t="str">
        <f>TRIM(CLEAN(Table1[[#This Row],[title]]))</f>
        <v>Okko's Inn</v>
      </c>
      <c r="E2320" s="1" t="s">
        <v>13</v>
      </c>
      <c r="F2320" s="1" t="s">
        <v>9269</v>
      </c>
      <c r="G2320" s="12">
        <v>2018</v>
      </c>
      <c r="H2320" s="4" t="str">
        <f ca="1">IF(Table1[[#This Row],[release_year]]&gt;YEAR(TODAY()) - 50,"Yes", "No")</f>
        <v>Yes</v>
      </c>
      <c r="I2320" s="1" t="s">
        <v>20</v>
      </c>
      <c r="J2320" s="1" t="str">
        <f>IF(Table1[[#This Row],[age_certification]] = "","Not Rated",Table1[[#This Row],[age_certification]])</f>
        <v>PG</v>
      </c>
      <c r="K2320" s="18">
        <v>94</v>
      </c>
      <c r="L2320" s="9" t="s">
        <v>9270</v>
      </c>
      <c r="M2320" s="11">
        <v>7</v>
      </c>
      <c r="N2320" s="12">
        <v>1803</v>
      </c>
      <c r="O2320" t="str">
        <f>IF(Table1[[#This Row],[imdb_votes]]&gt;100000, "popular", "not popular")</f>
        <v>not popular</v>
      </c>
    </row>
    <row r="2321" spans="1:15" ht="15.75" customHeight="1" x14ac:dyDescent="0.3">
      <c r="A2321" s="1">
        <v>2319</v>
      </c>
      <c r="B2321" s="1" t="s">
        <v>9271</v>
      </c>
      <c r="C2321" s="1" t="s">
        <v>9272</v>
      </c>
      <c r="D2321" s="1" t="str">
        <f>TRIM(CLEAN(Table1[[#This Row],[title]]))</f>
        <v>The Comedy Lineup</v>
      </c>
      <c r="E2321" s="1" t="s">
        <v>32</v>
      </c>
      <c r="F2321" s="1" t="s">
        <v>9273</v>
      </c>
      <c r="G2321" s="12">
        <v>2018</v>
      </c>
      <c r="H2321" s="4" t="str">
        <f ca="1">IF(Table1[[#This Row],[release_year]]&gt;YEAR(TODAY()) - 50,"Yes", "No")</f>
        <v>Yes</v>
      </c>
      <c r="I2321" s="1" t="s">
        <v>132</v>
      </c>
      <c r="J2321" s="1" t="str">
        <f>IF(Table1[[#This Row],[age_certification]] = "","Not Rated",Table1[[#This Row],[age_certification]])</f>
        <v>TV-MA</v>
      </c>
      <c r="K2321" s="18">
        <v>18</v>
      </c>
      <c r="L2321" s="9" t="s">
        <v>9274</v>
      </c>
      <c r="M2321" s="11">
        <v>5.9</v>
      </c>
      <c r="N2321" s="12">
        <v>457</v>
      </c>
      <c r="O2321" t="str">
        <f>IF(Table1[[#This Row],[imdb_votes]]&gt;100000, "popular", "not popular")</f>
        <v>not popular</v>
      </c>
    </row>
    <row r="2322" spans="1:15" ht="15.75" customHeight="1" x14ac:dyDescent="0.3">
      <c r="A2322" s="1">
        <v>2320</v>
      </c>
      <c r="B2322" s="1" t="s">
        <v>9275</v>
      </c>
      <c r="C2322" s="1" t="s">
        <v>9276</v>
      </c>
      <c r="D2322" s="1" t="str">
        <f>TRIM(CLEAN(Table1[[#This Row],[title]]))</f>
        <v>Christmas in the Heartland</v>
      </c>
      <c r="E2322" s="1" t="s">
        <v>13</v>
      </c>
      <c r="F2322" s="1" t="s">
        <v>9277</v>
      </c>
      <c r="G2322" s="12">
        <v>2017</v>
      </c>
      <c r="H2322" s="4" t="str">
        <f ca="1">IF(Table1[[#This Row],[release_year]]&gt;YEAR(TODAY()) - 50,"Yes", "No")</f>
        <v>Yes</v>
      </c>
      <c r="I2322"/>
      <c r="J2322" t="str">
        <f>IF(Table1[[#This Row],[age_certification]] = "","Not Rated",Table1[[#This Row],[age_certification]])</f>
        <v>Not Rated</v>
      </c>
      <c r="K2322" s="18">
        <v>90</v>
      </c>
      <c r="L2322" s="9" t="s">
        <v>9278</v>
      </c>
      <c r="M2322" s="11">
        <v>5.9</v>
      </c>
      <c r="N2322" s="12">
        <v>1414</v>
      </c>
      <c r="O2322" t="str">
        <f>IF(Table1[[#This Row],[imdb_votes]]&gt;100000, "popular", "not popular")</f>
        <v>not popular</v>
      </c>
    </row>
    <row r="2323" spans="1:15" ht="15.75" customHeight="1" x14ac:dyDescent="0.3">
      <c r="A2323" s="1">
        <v>2321</v>
      </c>
      <c r="B2323" s="1" t="s">
        <v>9279</v>
      </c>
      <c r="C2323" s="1" t="s">
        <v>9280</v>
      </c>
      <c r="D2323" s="1" t="str">
        <f>TRIM(CLEAN(Table1[[#This Row],[title]]))</f>
        <v>How to Be Really Bad</v>
      </c>
      <c r="E2323" s="1" t="s">
        <v>13</v>
      </c>
      <c r="F2323" s="1" t="s">
        <v>9281</v>
      </c>
      <c r="G2323" s="12">
        <v>2018</v>
      </c>
      <c r="H2323" s="4" t="str">
        <f ca="1">IF(Table1[[#This Row],[release_year]]&gt;YEAR(TODAY()) - 50,"Yes", "No")</f>
        <v>Yes</v>
      </c>
      <c r="I2323"/>
      <c r="J2323" t="str">
        <f>IF(Table1[[#This Row],[age_certification]] = "","Not Rated",Table1[[#This Row],[age_certification]])</f>
        <v>Not Rated</v>
      </c>
      <c r="K2323" s="18">
        <v>100</v>
      </c>
      <c r="L2323" s="9" t="s">
        <v>9282</v>
      </c>
      <c r="M2323" s="11">
        <v>6.2</v>
      </c>
      <c r="N2323" s="12">
        <v>1076</v>
      </c>
      <c r="O2323" t="str">
        <f>IF(Table1[[#This Row],[imdb_votes]]&gt;100000, "popular", "not popular")</f>
        <v>not popular</v>
      </c>
    </row>
    <row r="2324" spans="1:15" ht="15.75" customHeight="1" x14ac:dyDescent="0.3">
      <c r="A2324" s="1">
        <v>2322</v>
      </c>
      <c r="B2324" s="1" t="s">
        <v>9283</v>
      </c>
      <c r="C2324" s="1" t="s">
        <v>9284</v>
      </c>
      <c r="D2324" s="1" t="str">
        <f>TRIM(CLEAN(Table1[[#This Row],[title]]))</f>
        <v>FIGHTWORLD</v>
      </c>
      <c r="E2324" s="1" t="s">
        <v>32</v>
      </c>
      <c r="F2324" s="1" t="s">
        <v>9285</v>
      </c>
      <c r="G2324" s="12">
        <v>2018</v>
      </c>
      <c r="H2324" s="4" t="str">
        <f ca="1">IF(Table1[[#This Row],[release_year]]&gt;YEAR(TODAY()) - 50,"Yes", "No")</f>
        <v>Yes</v>
      </c>
      <c r="I2324" s="1" t="s">
        <v>132</v>
      </c>
      <c r="J2324" s="1" t="str">
        <f>IF(Table1[[#This Row],[age_certification]] = "","Not Rated",Table1[[#This Row],[age_certification]])</f>
        <v>TV-MA</v>
      </c>
      <c r="K2324" s="18">
        <v>42</v>
      </c>
      <c r="L2324" s="9" t="s">
        <v>9286</v>
      </c>
      <c r="M2324" s="11">
        <v>7.6</v>
      </c>
      <c r="N2324" s="12">
        <v>806</v>
      </c>
      <c r="O2324" t="str">
        <f>IF(Table1[[#This Row],[imdb_votes]]&gt;100000, "popular", "not popular")</f>
        <v>not popular</v>
      </c>
    </row>
    <row r="2325" spans="1:15" ht="15.75" customHeight="1" x14ac:dyDescent="0.3">
      <c r="A2325" s="1">
        <v>2323</v>
      </c>
      <c r="B2325" s="1" t="s">
        <v>9287</v>
      </c>
      <c r="C2325" s="1" t="s">
        <v>9288</v>
      </c>
      <c r="D2325" s="1" t="str">
        <f>TRIM(CLEAN(Table1[[#This Row],[title]]))</f>
        <v>A Christmas Prince</v>
      </c>
      <c r="E2325" s="1" t="s">
        <v>13</v>
      </c>
      <c r="F2325" s="1" t="s">
        <v>9289</v>
      </c>
      <c r="G2325" s="12">
        <v>2017</v>
      </c>
      <c r="H2325" s="4" t="str">
        <f ca="1">IF(Table1[[#This Row],[release_year]]&gt;YEAR(TODAY()) - 50,"Yes", "No")</f>
        <v>Yes</v>
      </c>
      <c r="I2325" s="1" t="s">
        <v>20</v>
      </c>
      <c r="J2325" s="1" t="str">
        <f>IF(Table1[[#This Row],[age_certification]] = "","Not Rated",Table1[[#This Row],[age_certification]])</f>
        <v>PG</v>
      </c>
      <c r="K2325" s="18">
        <v>92</v>
      </c>
      <c r="L2325" s="9" t="s">
        <v>9290</v>
      </c>
      <c r="M2325" s="11">
        <v>5.7</v>
      </c>
      <c r="N2325" s="12">
        <v>19456</v>
      </c>
      <c r="O2325" t="str">
        <f>IF(Table1[[#This Row],[imdb_votes]]&gt;100000, "popular", "not popular")</f>
        <v>not popular</v>
      </c>
    </row>
    <row r="2326" spans="1:15" ht="15.75" customHeight="1" x14ac:dyDescent="0.3">
      <c r="A2326" s="1">
        <v>2324</v>
      </c>
      <c r="B2326" s="1" t="s">
        <v>9291</v>
      </c>
      <c r="C2326" s="1" t="s">
        <v>9292</v>
      </c>
      <c r="D2326" s="1" t="str">
        <f>TRIM(CLEAN(Table1[[#This Row],[title]]))</f>
        <v>Prison Playbook</v>
      </c>
      <c r="E2326" s="1" t="s">
        <v>32</v>
      </c>
      <c r="F2326" s="1" t="s">
        <v>9293</v>
      </c>
      <c r="G2326" s="12">
        <v>2017</v>
      </c>
      <c r="H2326" s="4" t="str">
        <f ca="1">IF(Table1[[#This Row],[release_year]]&gt;YEAR(TODAY()) - 50,"Yes", "No")</f>
        <v>Yes</v>
      </c>
      <c r="I2326"/>
      <c r="J2326" t="str">
        <f>IF(Table1[[#This Row],[age_certification]] = "","Not Rated",Table1[[#This Row],[age_certification]])</f>
        <v>Not Rated</v>
      </c>
      <c r="K2326" s="18">
        <v>91</v>
      </c>
      <c r="L2326" s="9" t="s">
        <v>9294</v>
      </c>
      <c r="M2326" s="11">
        <v>8.5</v>
      </c>
      <c r="N2326" s="12">
        <v>3060</v>
      </c>
      <c r="O2326" t="str">
        <f>IF(Table1[[#This Row],[imdb_votes]]&gt;100000, "popular", "not popular")</f>
        <v>not popular</v>
      </c>
    </row>
    <row r="2327" spans="1:15" ht="15.75" customHeight="1" x14ac:dyDescent="0.3">
      <c r="A2327" s="1">
        <v>2325</v>
      </c>
      <c r="B2327" s="1" t="s">
        <v>9295</v>
      </c>
      <c r="C2327" s="1" t="s">
        <v>9296</v>
      </c>
      <c r="D2327" s="1" t="str">
        <f>TRIM(CLEAN(Table1[[#This Row],[title]]))</f>
        <v>First Team: Juventus</v>
      </c>
      <c r="E2327" s="1" t="s">
        <v>32</v>
      </c>
      <c r="F2327" s="1" t="s">
        <v>9297</v>
      </c>
      <c r="G2327" s="12">
        <v>2018</v>
      </c>
      <c r="H2327" s="4" t="str">
        <f ca="1">IF(Table1[[#This Row],[release_year]]&gt;YEAR(TODAY()) - 50,"Yes", "No")</f>
        <v>Yes</v>
      </c>
      <c r="I2327" s="1" t="s">
        <v>247</v>
      </c>
      <c r="J2327" s="1" t="str">
        <f>IF(Table1[[#This Row],[age_certification]] = "","Not Rated",Table1[[#This Row],[age_certification]])</f>
        <v>TV-G</v>
      </c>
      <c r="K2327" s="18">
        <v>36</v>
      </c>
      <c r="L2327" s="9" t="s">
        <v>9298</v>
      </c>
      <c r="M2327" s="11">
        <v>7.3</v>
      </c>
      <c r="N2327" s="12">
        <v>2061</v>
      </c>
      <c r="O2327" t="str">
        <f>IF(Table1[[#This Row],[imdb_votes]]&gt;100000, "popular", "not popular")</f>
        <v>not popular</v>
      </c>
    </row>
    <row r="2328" spans="1:15" ht="15.75" customHeight="1" x14ac:dyDescent="0.3">
      <c r="A2328" s="1">
        <v>2326</v>
      </c>
      <c r="B2328" s="1" t="s">
        <v>9299</v>
      </c>
      <c r="C2328" s="1" t="s">
        <v>9300</v>
      </c>
      <c r="D2328" s="1" t="str">
        <f>TRIM(CLEAN(Table1[[#This Row],[title]]))</f>
        <v>The Stolen</v>
      </c>
      <c r="E2328" s="1" t="s">
        <v>13</v>
      </c>
      <c r="F2328" s="1" t="s">
        <v>9301</v>
      </c>
      <c r="G2328" s="12">
        <v>2017</v>
      </c>
      <c r="H2328" s="4" t="str">
        <f ca="1">IF(Table1[[#This Row],[release_year]]&gt;YEAR(TODAY()) - 50,"Yes", "No")</f>
        <v>Yes</v>
      </c>
      <c r="I2328"/>
      <c r="J2328" t="str">
        <f>IF(Table1[[#This Row],[age_certification]] = "","Not Rated",Table1[[#This Row],[age_certification]])</f>
        <v>Not Rated</v>
      </c>
      <c r="K2328" s="18">
        <v>98</v>
      </c>
      <c r="L2328" s="9" t="s">
        <v>9302</v>
      </c>
      <c r="M2328" s="11">
        <v>5.3</v>
      </c>
      <c r="N2328" s="12">
        <v>1330</v>
      </c>
      <c r="O2328" t="str">
        <f>IF(Table1[[#This Row],[imdb_votes]]&gt;100000, "popular", "not popular")</f>
        <v>not popular</v>
      </c>
    </row>
    <row r="2329" spans="1:15" ht="15.75" customHeight="1" x14ac:dyDescent="0.3">
      <c r="A2329" s="1">
        <v>2327</v>
      </c>
      <c r="B2329" s="1" t="s">
        <v>9303</v>
      </c>
      <c r="C2329" s="1" t="s">
        <v>9304</v>
      </c>
      <c r="D2329" s="1" t="str">
        <f>TRIM(CLEAN(Table1[[#This Row],[title]]))</f>
        <v>Father of the Year</v>
      </c>
      <c r="E2329" s="1" t="s">
        <v>13</v>
      </c>
      <c r="F2329" s="1" t="s">
        <v>9305</v>
      </c>
      <c r="G2329" s="12">
        <v>2018</v>
      </c>
      <c r="H2329" s="4" t="str">
        <f ca="1">IF(Table1[[#This Row],[release_year]]&gt;YEAR(TODAY()) - 50,"Yes", "No")</f>
        <v>Yes</v>
      </c>
      <c r="I2329"/>
      <c r="J2329" t="str">
        <f>IF(Table1[[#This Row],[age_certification]] = "","Not Rated",Table1[[#This Row],[age_certification]])</f>
        <v>Not Rated</v>
      </c>
      <c r="K2329" s="18">
        <v>94</v>
      </c>
      <c r="L2329" s="9" t="s">
        <v>9306</v>
      </c>
      <c r="M2329" s="11">
        <v>5.2</v>
      </c>
      <c r="N2329" s="12">
        <v>11281</v>
      </c>
      <c r="O2329" t="str">
        <f>IF(Table1[[#This Row],[imdb_votes]]&gt;100000, "popular", "not popular")</f>
        <v>not popular</v>
      </c>
    </row>
    <row r="2330" spans="1:15" ht="15.75" customHeight="1" x14ac:dyDescent="0.3">
      <c r="A2330" s="1">
        <v>2328</v>
      </c>
      <c r="B2330" s="1" t="s">
        <v>9307</v>
      </c>
      <c r="C2330" s="1" t="s">
        <v>9308</v>
      </c>
      <c r="D2330" s="1" t="str">
        <f>TRIM(CLEAN(Table1[[#This Row],[title]]))</f>
        <v>The Final Table</v>
      </c>
      <c r="E2330" s="1" t="s">
        <v>32</v>
      </c>
      <c r="F2330" s="1" t="s">
        <v>9309</v>
      </c>
      <c r="G2330" s="12">
        <v>2018</v>
      </c>
      <c r="H2330" s="4" t="str">
        <f ca="1">IF(Table1[[#This Row],[release_year]]&gt;YEAR(TODAY()) - 50,"Yes", "No")</f>
        <v>Yes</v>
      </c>
      <c r="I2330" s="1" t="s">
        <v>193</v>
      </c>
      <c r="J2330" s="1" t="str">
        <f>IF(Table1[[#This Row],[age_certification]] = "","Not Rated",Table1[[#This Row],[age_certification]])</f>
        <v>TV-PG</v>
      </c>
      <c r="K2330" s="18">
        <v>43</v>
      </c>
      <c r="L2330" s="9" t="s">
        <v>9310</v>
      </c>
      <c r="M2330" s="11">
        <v>7.6</v>
      </c>
      <c r="N2330" s="12">
        <v>3989</v>
      </c>
      <c r="O2330" t="str">
        <f>IF(Table1[[#This Row],[imdb_votes]]&gt;100000, "popular", "not popular")</f>
        <v>not popular</v>
      </c>
    </row>
    <row r="2331" spans="1:15" ht="15.75" customHeight="1" x14ac:dyDescent="0.3">
      <c r="A2331" s="1">
        <v>2329</v>
      </c>
      <c r="B2331" s="1" t="s">
        <v>9311</v>
      </c>
      <c r="C2331" s="1" t="s">
        <v>9312</v>
      </c>
      <c r="D2331" s="1" t="str">
        <f>TRIM(CLEAN(Table1[[#This Row],[title]]))</f>
        <v>Killing Hasselhoff</v>
      </c>
      <c r="E2331" s="1" t="s">
        <v>13</v>
      </c>
      <c r="F2331" s="1" t="s">
        <v>9313</v>
      </c>
      <c r="G2331" s="12">
        <v>2017</v>
      </c>
      <c r="H2331" s="4" t="str">
        <f ca="1">IF(Table1[[#This Row],[release_year]]&gt;YEAR(TODAY()) - 50,"Yes", "No")</f>
        <v>Yes</v>
      </c>
      <c r="I2331" s="1" t="s">
        <v>15</v>
      </c>
      <c r="J2331" s="1" t="str">
        <f>IF(Table1[[#This Row],[age_certification]] = "","Not Rated",Table1[[#This Row],[age_certification]])</f>
        <v>R</v>
      </c>
      <c r="K2331" s="18">
        <v>79</v>
      </c>
      <c r="L2331" s="9" t="s">
        <v>9314</v>
      </c>
      <c r="M2331" s="11">
        <v>4.4000000000000004</v>
      </c>
      <c r="N2331" s="12">
        <v>2655</v>
      </c>
      <c r="O2331" t="str">
        <f>IF(Table1[[#This Row],[imdb_votes]]&gt;100000, "popular", "not popular")</f>
        <v>not popular</v>
      </c>
    </row>
    <row r="2332" spans="1:15" ht="15.75" customHeight="1" x14ac:dyDescent="0.3">
      <c r="A2332" s="1">
        <v>2330</v>
      </c>
      <c r="B2332" s="1" t="s">
        <v>9315</v>
      </c>
      <c r="C2332" s="1" t="s">
        <v>9316</v>
      </c>
      <c r="D2332" s="1" t="str">
        <f>TRIM(CLEAN(Table1[[#This Row],[title]]))</f>
        <v>Pottersville</v>
      </c>
      <c r="E2332" s="1" t="s">
        <v>13</v>
      </c>
      <c r="F2332" s="1" t="s">
        <v>9317</v>
      </c>
      <c r="G2332" s="12">
        <v>2017</v>
      </c>
      <c r="H2332" s="4" t="str">
        <f ca="1">IF(Table1[[#This Row],[release_year]]&gt;YEAR(TODAY()) - 50,"Yes", "No")</f>
        <v>Yes</v>
      </c>
      <c r="I2332"/>
      <c r="J2332" t="str">
        <f>IF(Table1[[#This Row],[age_certification]] = "","Not Rated",Table1[[#This Row],[age_certification]])</f>
        <v>Not Rated</v>
      </c>
      <c r="K2332" s="18">
        <v>85</v>
      </c>
      <c r="L2332" s="9" t="s">
        <v>9318</v>
      </c>
      <c r="M2332" s="11">
        <v>5.4</v>
      </c>
      <c r="N2332" s="12">
        <v>4674</v>
      </c>
      <c r="O2332" t="str">
        <f>IF(Table1[[#This Row],[imdb_votes]]&gt;100000, "popular", "not popular")</f>
        <v>not popular</v>
      </c>
    </row>
    <row r="2333" spans="1:15" ht="15.75" customHeight="1" x14ac:dyDescent="0.3">
      <c r="A2333" s="1">
        <v>2331</v>
      </c>
      <c r="B2333" s="1" t="s">
        <v>9319</v>
      </c>
      <c r="C2333" s="1" t="s">
        <v>9320</v>
      </c>
      <c r="D2333" s="1" t="str">
        <f>TRIM(CLEAN(Table1[[#This Row],[title]]))</f>
        <v>Thi Mai</v>
      </c>
      <c r="E2333" s="1" t="s">
        <v>13</v>
      </c>
      <c r="F2333" s="1" t="s">
        <v>9321</v>
      </c>
      <c r="G2333" s="12">
        <v>2018</v>
      </c>
      <c r="H2333" s="4" t="str">
        <f ca="1">IF(Table1[[#This Row],[release_year]]&gt;YEAR(TODAY()) - 50,"Yes", "No")</f>
        <v>Yes</v>
      </c>
      <c r="I2333" s="1" t="s">
        <v>43</v>
      </c>
      <c r="J2333" s="1" t="str">
        <f>IF(Table1[[#This Row],[age_certification]] = "","Not Rated",Table1[[#This Row],[age_certification]])</f>
        <v>G</v>
      </c>
      <c r="K2333" s="18">
        <v>100</v>
      </c>
      <c r="L2333" s="9" t="s">
        <v>9322</v>
      </c>
      <c r="M2333" s="11">
        <v>6</v>
      </c>
      <c r="N2333" s="12">
        <v>2504</v>
      </c>
      <c r="O2333" t="str">
        <f>IF(Table1[[#This Row],[imdb_votes]]&gt;100000, "popular", "not popular")</f>
        <v>not popular</v>
      </c>
    </row>
    <row r="2334" spans="1:15" ht="15.75" customHeight="1" x14ac:dyDescent="0.3">
      <c r="A2334" s="1">
        <v>2332</v>
      </c>
      <c r="B2334" s="1" t="s">
        <v>9323</v>
      </c>
      <c r="C2334" s="1" t="s">
        <v>9324</v>
      </c>
      <c r="D2334" s="1" t="str">
        <f>TRIM(CLEAN(Table1[[#This Row],[title]]))</f>
        <v>Switched</v>
      </c>
      <c r="E2334" s="1" t="s">
        <v>32</v>
      </c>
      <c r="F2334" s="1" t="s">
        <v>9325</v>
      </c>
      <c r="G2334" s="12">
        <v>2018</v>
      </c>
      <c r="H2334" s="4" t="str">
        <f ca="1">IF(Table1[[#This Row],[release_year]]&gt;YEAR(TODAY()) - 50,"Yes", "No")</f>
        <v>Yes</v>
      </c>
      <c r="I2334" s="1" t="s">
        <v>132</v>
      </c>
      <c r="J2334" s="1" t="str">
        <f>IF(Table1[[#This Row],[age_certification]] = "","Not Rated",Table1[[#This Row],[age_certification]])</f>
        <v>TV-MA</v>
      </c>
      <c r="K2334" s="18">
        <v>39</v>
      </c>
      <c r="L2334" s="9" t="s">
        <v>9326</v>
      </c>
      <c r="M2334" s="11">
        <v>7.1</v>
      </c>
      <c r="N2334" s="12">
        <v>1402</v>
      </c>
      <c r="O2334" t="str">
        <f>IF(Table1[[#This Row],[imdb_votes]]&gt;100000, "popular", "not popular")</f>
        <v>not popular</v>
      </c>
    </row>
    <row r="2335" spans="1:15" ht="15.75" customHeight="1" x14ac:dyDescent="0.3">
      <c r="A2335" s="1">
        <v>2333</v>
      </c>
      <c r="B2335" s="1" t="s">
        <v>9327</v>
      </c>
      <c r="C2335" s="1" t="s">
        <v>9328</v>
      </c>
      <c r="D2335" s="1" t="str">
        <f>TRIM(CLEAN(Table1[[#This Row],[title]]))</f>
        <v>Paradise Lost</v>
      </c>
      <c r="E2335" s="1" t="s">
        <v>13</v>
      </c>
      <c r="F2335" s="1" t="s">
        <v>9329</v>
      </c>
      <c r="G2335" s="12">
        <v>2018</v>
      </c>
      <c r="H2335" s="4" t="str">
        <f ca="1">IF(Table1[[#This Row],[release_year]]&gt;YEAR(TODAY()) - 50,"Yes", "No")</f>
        <v>Yes</v>
      </c>
      <c r="I2335"/>
      <c r="J2335" t="str">
        <f>IF(Table1[[#This Row],[age_certification]] = "","Not Rated",Table1[[#This Row],[age_certification]])</f>
        <v>Not Rated</v>
      </c>
      <c r="K2335" s="18">
        <v>110</v>
      </c>
      <c r="L2335" s="9" t="s">
        <v>9330</v>
      </c>
      <c r="M2335" s="11">
        <v>6.9</v>
      </c>
      <c r="N2335" s="12">
        <v>674</v>
      </c>
      <c r="O2335" t="str">
        <f>IF(Table1[[#This Row],[imdb_votes]]&gt;100000, "popular", "not popular")</f>
        <v>not popular</v>
      </c>
    </row>
    <row r="2336" spans="1:15" ht="15.75" customHeight="1" x14ac:dyDescent="0.3">
      <c r="A2336" s="1">
        <v>2334</v>
      </c>
      <c r="B2336" s="1" t="s">
        <v>9331</v>
      </c>
      <c r="C2336" s="1" t="s">
        <v>9332</v>
      </c>
      <c r="D2336" s="1" t="str">
        <f>TRIM(CLEAN(Table1[[#This Row],[title]]))</f>
        <v>Derren Brown: Sacrifice</v>
      </c>
      <c r="E2336" s="1" t="s">
        <v>13</v>
      </c>
      <c r="F2336" s="1" t="s">
        <v>9333</v>
      </c>
      <c r="G2336" s="12">
        <v>2018</v>
      </c>
      <c r="H2336" s="4" t="str">
        <f ca="1">IF(Table1[[#This Row],[release_year]]&gt;YEAR(TODAY()) - 50,"Yes", "No")</f>
        <v>Yes</v>
      </c>
      <c r="I2336"/>
      <c r="J2336" t="str">
        <f>IF(Table1[[#This Row],[age_certification]] = "","Not Rated",Table1[[#This Row],[age_certification]])</f>
        <v>Not Rated</v>
      </c>
      <c r="K2336" s="18">
        <v>49</v>
      </c>
      <c r="L2336" s="9" t="s">
        <v>9334</v>
      </c>
      <c r="M2336" s="11">
        <v>7.1</v>
      </c>
      <c r="N2336" s="12">
        <v>1786</v>
      </c>
      <c r="O2336" t="str">
        <f>IF(Table1[[#This Row],[imdb_votes]]&gt;100000, "popular", "not popular")</f>
        <v>not popular</v>
      </c>
    </row>
    <row r="2337" spans="1:15" ht="15.75" customHeight="1" x14ac:dyDescent="0.3">
      <c r="A2337" s="1">
        <v>2335</v>
      </c>
      <c r="B2337" s="1" t="s">
        <v>9335</v>
      </c>
      <c r="C2337" s="1" t="s">
        <v>9336</v>
      </c>
      <c r="D2337" s="1" t="str">
        <f>TRIM(CLEAN(Table1[[#This Row],[title]]))</f>
        <v>Yucat√É¬°n</v>
      </c>
      <c r="E2337" s="1" t="s">
        <v>13</v>
      </c>
      <c r="F2337" s="1" t="s">
        <v>9337</v>
      </c>
      <c r="G2337" s="12">
        <v>2018</v>
      </c>
      <c r="H2337" s="4" t="str">
        <f ca="1">IF(Table1[[#This Row],[release_year]]&gt;YEAR(TODAY()) - 50,"Yes", "No")</f>
        <v>Yes</v>
      </c>
      <c r="I2337" s="1" t="s">
        <v>20</v>
      </c>
      <c r="J2337" s="1" t="str">
        <f>IF(Table1[[#This Row],[age_certification]] = "","Not Rated",Table1[[#This Row],[age_certification]])</f>
        <v>PG</v>
      </c>
      <c r="K2337" s="18">
        <v>129</v>
      </c>
      <c r="L2337" s="9" t="s">
        <v>9338</v>
      </c>
      <c r="M2337" s="11">
        <v>5.5</v>
      </c>
      <c r="N2337" s="12">
        <v>2065</v>
      </c>
      <c r="O2337" t="str">
        <f>IF(Table1[[#This Row],[imdb_votes]]&gt;100000, "popular", "not popular")</f>
        <v>not popular</v>
      </c>
    </row>
    <row r="2338" spans="1:15" ht="15.75" customHeight="1" x14ac:dyDescent="0.3">
      <c r="A2338" s="1">
        <v>2336</v>
      </c>
      <c r="B2338" s="1" t="s">
        <v>9339</v>
      </c>
      <c r="C2338" s="1" t="s">
        <v>9340</v>
      </c>
      <c r="D2338" s="1" t="str">
        <f>TRIM(CLEAN(Table1[[#This Row],[title]]))</f>
        <v>A Twelve-Year Night</v>
      </c>
      <c r="E2338" s="1" t="s">
        <v>13</v>
      </c>
      <c r="F2338" s="1" t="s">
        <v>9341</v>
      </c>
      <c r="G2338" s="12">
        <v>2018</v>
      </c>
      <c r="H2338" s="4" t="str">
        <f ca="1">IF(Table1[[#This Row],[release_year]]&gt;YEAR(TODAY()) - 50,"Yes", "No")</f>
        <v>Yes</v>
      </c>
      <c r="I2338"/>
      <c r="J2338" t="str">
        <f>IF(Table1[[#This Row],[age_certification]] = "","Not Rated",Table1[[#This Row],[age_certification]])</f>
        <v>Not Rated</v>
      </c>
      <c r="K2338" s="18">
        <v>122</v>
      </c>
      <c r="L2338" s="9" t="s">
        <v>9342</v>
      </c>
      <c r="M2338" s="11">
        <v>7.5</v>
      </c>
      <c r="N2338" s="12">
        <v>9816</v>
      </c>
      <c r="O2338" t="str">
        <f>IF(Table1[[#This Row],[imdb_votes]]&gt;100000, "popular", "not popular")</f>
        <v>not popular</v>
      </c>
    </row>
    <row r="2339" spans="1:15" ht="15.75" customHeight="1" x14ac:dyDescent="0.3">
      <c r="A2339" s="1">
        <v>2337</v>
      </c>
      <c r="B2339" s="1" t="s">
        <v>9343</v>
      </c>
      <c r="C2339" s="1" t="s">
        <v>9344</v>
      </c>
      <c r="D2339" s="1" t="str">
        <f>TRIM(CLEAN(Table1[[#This Row],[title]]))</f>
        <v>Happy Anniversary</v>
      </c>
      <c r="E2339" s="1" t="s">
        <v>13</v>
      </c>
      <c r="F2339" s="1" t="s">
        <v>9345</v>
      </c>
      <c r="G2339" s="12">
        <v>2018</v>
      </c>
      <c r="H2339" s="4" t="str">
        <f ca="1">IF(Table1[[#This Row],[release_year]]&gt;YEAR(TODAY()) - 50,"Yes", "No")</f>
        <v>Yes</v>
      </c>
      <c r="I2339"/>
      <c r="J2339" t="str">
        <f>IF(Table1[[#This Row],[age_certification]] = "","Not Rated",Table1[[#This Row],[age_certification]])</f>
        <v>Not Rated</v>
      </c>
      <c r="K2339" s="18">
        <v>78</v>
      </c>
      <c r="L2339" s="9" t="s">
        <v>9346</v>
      </c>
      <c r="M2339" s="11">
        <v>5.7</v>
      </c>
      <c r="N2339" s="12">
        <v>4219</v>
      </c>
      <c r="O2339" t="str">
        <f>IF(Table1[[#This Row],[imdb_votes]]&gt;100000, "popular", "not popular")</f>
        <v>not popular</v>
      </c>
    </row>
    <row r="2340" spans="1:15" ht="15.75" customHeight="1" x14ac:dyDescent="0.3">
      <c r="A2340" s="1">
        <v>2338</v>
      </c>
      <c r="B2340" s="1" t="s">
        <v>9347</v>
      </c>
      <c r="C2340" s="1" t="s">
        <v>9348</v>
      </c>
      <c r="D2340" s="1" t="str">
        <f>TRIM(CLEAN(Table1[[#This Row],[title]]))</f>
        <v>Maria Bamford: Old Baby</v>
      </c>
      <c r="E2340" s="1" t="s">
        <v>13</v>
      </c>
      <c r="F2340" s="1" t="s">
        <v>9349</v>
      </c>
      <c r="G2340" s="12">
        <v>2017</v>
      </c>
      <c r="H2340" s="4" t="str">
        <f ca="1">IF(Table1[[#This Row],[release_year]]&gt;YEAR(TODAY()) - 50,"Yes", "No")</f>
        <v>Yes</v>
      </c>
      <c r="I2340"/>
      <c r="J2340" t="str">
        <f>IF(Table1[[#This Row],[age_certification]] = "","Not Rated",Table1[[#This Row],[age_certification]])</f>
        <v>Not Rated</v>
      </c>
      <c r="K2340" s="18">
        <v>64</v>
      </c>
      <c r="L2340" s="9" t="s">
        <v>9350</v>
      </c>
      <c r="M2340" s="11">
        <v>6.1</v>
      </c>
      <c r="N2340" s="12">
        <v>945</v>
      </c>
      <c r="O2340" t="str">
        <f>IF(Table1[[#This Row],[imdb_votes]]&gt;100000, "popular", "not popular")</f>
        <v>not popular</v>
      </c>
    </row>
    <row r="2341" spans="1:15" ht="15.75" customHeight="1" x14ac:dyDescent="0.3">
      <c r="A2341" s="1">
        <v>2339</v>
      </c>
      <c r="B2341" s="1" t="s">
        <v>9351</v>
      </c>
      <c r="C2341" s="1" t="s">
        <v>9352</v>
      </c>
      <c r="D2341" s="1" t="str">
        <f>TRIM(CLEAN(Table1[[#This Row],[title]]))</f>
        <v>Trump: An American Dream</v>
      </c>
      <c r="E2341" s="1" t="s">
        <v>32</v>
      </c>
      <c r="F2341" s="1" t="s">
        <v>9353</v>
      </c>
      <c r="G2341" s="12">
        <v>2017</v>
      </c>
      <c r="H2341" s="4" t="str">
        <f ca="1">IF(Table1[[#This Row],[release_year]]&gt;YEAR(TODAY()) - 50,"Yes", "No")</f>
        <v>Yes</v>
      </c>
      <c r="I2341" s="1" t="s">
        <v>34</v>
      </c>
      <c r="J2341" s="1" t="str">
        <f>IF(Table1[[#This Row],[age_certification]] = "","Not Rated",Table1[[#This Row],[age_certification]])</f>
        <v>TV-14</v>
      </c>
      <c r="K2341" s="18">
        <v>55</v>
      </c>
      <c r="L2341" s="9" t="s">
        <v>9354</v>
      </c>
      <c r="M2341" s="11">
        <v>7.2</v>
      </c>
      <c r="N2341" s="12">
        <v>4003</v>
      </c>
      <c r="O2341" t="str">
        <f>IF(Table1[[#This Row],[imdb_votes]]&gt;100000, "popular", "not popular")</f>
        <v>not popular</v>
      </c>
    </row>
    <row r="2342" spans="1:15" ht="15.75" customHeight="1" x14ac:dyDescent="0.3">
      <c r="A2342" s="1">
        <v>2340</v>
      </c>
      <c r="B2342" s="1" t="s">
        <v>9355</v>
      </c>
      <c r="C2342" s="1" t="s">
        <v>9356</v>
      </c>
      <c r="D2342" s="1" t="str">
        <f>TRIM(CLEAN(Table1[[#This Row],[title]]))</f>
        <v>Undercover Law</v>
      </c>
      <c r="E2342" s="1" t="s">
        <v>32</v>
      </c>
      <c r="F2342" s="1" t="s">
        <v>9357</v>
      </c>
      <c r="G2342" s="12">
        <v>2018</v>
      </c>
      <c r="H2342" s="4" t="str">
        <f ca="1">IF(Table1[[#This Row],[release_year]]&gt;YEAR(TODAY()) - 50,"Yes", "No")</f>
        <v>Yes</v>
      </c>
      <c r="I2342"/>
      <c r="J2342" t="str">
        <f>IF(Table1[[#This Row],[age_certification]] = "","Not Rated",Table1[[#This Row],[age_certification]])</f>
        <v>Not Rated</v>
      </c>
      <c r="K2342" s="18">
        <v>57</v>
      </c>
      <c r="L2342" s="9" t="s">
        <v>9358</v>
      </c>
      <c r="M2342" s="11">
        <v>7.2</v>
      </c>
      <c r="N2342" s="12">
        <v>214</v>
      </c>
      <c r="O2342" t="str">
        <f>IF(Table1[[#This Row],[imdb_votes]]&gt;100000, "popular", "not popular")</f>
        <v>not popular</v>
      </c>
    </row>
    <row r="2343" spans="1:15" ht="15.75" customHeight="1" x14ac:dyDescent="0.3">
      <c r="A2343" s="1">
        <v>2341</v>
      </c>
      <c r="B2343" s="1" t="s">
        <v>9359</v>
      </c>
      <c r="C2343" s="1" t="s">
        <v>9360</v>
      </c>
      <c r="D2343" s="1" t="str">
        <f>TRIM(CLEAN(Table1[[#This Row],[title]]))</f>
        <v>Rock my Heart</v>
      </c>
      <c r="E2343" s="1" t="s">
        <v>13</v>
      </c>
      <c r="F2343" s="1" t="s">
        <v>9361</v>
      </c>
      <c r="G2343" s="12">
        <v>2017</v>
      </c>
      <c r="H2343" s="4" t="str">
        <f ca="1">IF(Table1[[#This Row],[release_year]]&gt;YEAR(TODAY()) - 50,"Yes", "No")</f>
        <v>Yes</v>
      </c>
      <c r="I2343"/>
      <c r="J2343" t="str">
        <f>IF(Table1[[#This Row],[age_certification]] = "","Not Rated",Table1[[#This Row],[age_certification]])</f>
        <v>Not Rated</v>
      </c>
      <c r="K2343" s="18">
        <v>105</v>
      </c>
      <c r="L2343" s="9" t="s">
        <v>9362</v>
      </c>
      <c r="M2343" s="11">
        <v>6.5</v>
      </c>
      <c r="N2343" s="12">
        <v>984</v>
      </c>
      <c r="O2343" t="str">
        <f>IF(Table1[[#This Row],[imdb_votes]]&gt;100000, "popular", "not popular")</f>
        <v>not popular</v>
      </c>
    </row>
    <row r="2344" spans="1:15" ht="15.75" customHeight="1" x14ac:dyDescent="0.3">
      <c r="A2344" s="1">
        <v>2342</v>
      </c>
      <c r="B2344" s="1" t="s">
        <v>9363</v>
      </c>
      <c r="C2344" s="1" t="s">
        <v>9364</v>
      </c>
      <c r="D2344" s="1" t="str">
        <f>TRIM(CLEAN(Table1[[#This Row],[title]]))</f>
        <v>Apaches</v>
      </c>
      <c r="E2344" s="1" t="s">
        <v>32</v>
      </c>
      <c r="F2344" s="1" t="s">
        <v>9365</v>
      </c>
      <c r="G2344" s="12">
        <v>2018</v>
      </c>
      <c r="H2344" s="4" t="str">
        <f ca="1">IF(Table1[[#This Row],[release_year]]&gt;YEAR(TODAY()) - 50,"Yes", "No")</f>
        <v>Yes</v>
      </c>
      <c r="I2344" s="1" t="s">
        <v>132</v>
      </c>
      <c r="J2344" s="1" t="str">
        <f>IF(Table1[[#This Row],[age_certification]] = "","Not Rated",Table1[[#This Row],[age_certification]])</f>
        <v>TV-MA</v>
      </c>
      <c r="K2344" s="18">
        <v>67</v>
      </c>
      <c r="L2344" s="9" t="s">
        <v>9366</v>
      </c>
      <c r="M2344" s="11">
        <v>7</v>
      </c>
      <c r="N2344" s="12">
        <v>293</v>
      </c>
      <c r="O2344" t="str">
        <f>IF(Table1[[#This Row],[imdb_votes]]&gt;100000, "popular", "not popular")</f>
        <v>not popular</v>
      </c>
    </row>
    <row r="2345" spans="1:15" ht="15.75" customHeight="1" x14ac:dyDescent="0.3">
      <c r="A2345" s="1">
        <v>2343</v>
      </c>
      <c r="B2345" s="1" t="s">
        <v>9367</v>
      </c>
      <c r="C2345" s="1" t="s">
        <v>9368</v>
      </c>
      <c r="D2345" s="1" t="str">
        <f>TRIM(CLEAN(Table1[[#This Row],[title]]))</f>
        <v>Marlon</v>
      </c>
      <c r="E2345" s="1" t="s">
        <v>32</v>
      </c>
      <c r="F2345" s="1" t="s">
        <v>9369</v>
      </c>
      <c r="G2345" s="12">
        <v>2017</v>
      </c>
      <c r="H2345" s="4" t="str">
        <f ca="1">IF(Table1[[#This Row],[release_year]]&gt;YEAR(TODAY()) - 50,"Yes", "No")</f>
        <v>Yes</v>
      </c>
      <c r="I2345" s="1" t="s">
        <v>193</v>
      </c>
      <c r="J2345" s="1" t="str">
        <f>IF(Table1[[#This Row],[age_certification]] = "","Not Rated",Table1[[#This Row],[age_certification]])</f>
        <v>TV-PG</v>
      </c>
      <c r="K2345" s="18">
        <v>21</v>
      </c>
      <c r="L2345" s="9" t="s">
        <v>9370</v>
      </c>
      <c r="M2345" s="11">
        <v>7</v>
      </c>
      <c r="N2345" s="12">
        <v>4056</v>
      </c>
      <c r="O2345" t="str">
        <f>IF(Table1[[#This Row],[imdb_votes]]&gt;100000, "popular", "not popular")</f>
        <v>not popular</v>
      </c>
    </row>
    <row r="2346" spans="1:15" ht="15.75" customHeight="1" x14ac:dyDescent="0.3">
      <c r="A2346" s="1">
        <v>2344</v>
      </c>
      <c r="B2346" s="1" t="s">
        <v>9371</v>
      </c>
      <c r="C2346" s="1" t="s">
        <v>9372</v>
      </c>
      <c r="D2346" s="1" t="str">
        <f>TRIM(CLEAN(Table1[[#This Row],[title]]))</f>
        <v>My Sassy Girl</v>
      </c>
      <c r="E2346" s="1" t="s">
        <v>32</v>
      </c>
      <c r="F2346" s="1" t="s">
        <v>9373</v>
      </c>
      <c r="G2346" s="12">
        <v>2017</v>
      </c>
      <c r="H2346" s="4" t="str">
        <f ca="1">IF(Table1[[#This Row],[release_year]]&gt;YEAR(TODAY()) - 50,"Yes", "No")</f>
        <v>Yes</v>
      </c>
      <c r="I2346" s="1" t="s">
        <v>34</v>
      </c>
      <c r="J2346" s="1" t="str">
        <f>IF(Table1[[#This Row],[age_certification]] = "","Not Rated",Table1[[#This Row],[age_certification]])</f>
        <v>TV-14</v>
      </c>
      <c r="K2346" s="18">
        <v>41</v>
      </c>
      <c r="L2346" s="9" t="s">
        <v>9374</v>
      </c>
      <c r="M2346" s="11">
        <v>6.9</v>
      </c>
      <c r="N2346" s="12">
        <v>561</v>
      </c>
      <c r="O2346" t="str">
        <f>IF(Table1[[#This Row],[imdb_votes]]&gt;100000, "popular", "not popular")</f>
        <v>not popular</v>
      </c>
    </row>
    <row r="2347" spans="1:15" ht="15.75" customHeight="1" x14ac:dyDescent="0.3">
      <c r="A2347" s="1">
        <v>2345</v>
      </c>
      <c r="B2347" s="1" t="s">
        <v>9375</v>
      </c>
      <c r="C2347" s="1" t="s">
        <v>9376</v>
      </c>
      <c r="D2347" s="1" t="str">
        <f>TRIM(CLEAN(Table1[[#This Row],[title]]))</f>
        <v>Wild District</v>
      </c>
      <c r="E2347" s="1" t="s">
        <v>32</v>
      </c>
      <c r="F2347" s="1" t="s">
        <v>9377</v>
      </c>
      <c r="G2347" s="12">
        <v>2018</v>
      </c>
      <c r="H2347" s="4" t="str">
        <f ca="1">IF(Table1[[#This Row],[release_year]]&gt;YEAR(TODAY()) - 50,"Yes", "No")</f>
        <v>Yes</v>
      </c>
      <c r="I2347" s="1" t="s">
        <v>132</v>
      </c>
      <c r="J2347" s="1" t="str">
        <f>IF(Table1[[#This Row],[age_certification]] = "","Not Rated",Table1[[#This Row],[age_certification]])</f>
        <v>TV-MA</v>
      </c>
      <c r="K2347" s="18">
        <v>45</v>
      </c>
      <c r="L2347" s="9" t="s">
        <v>9378</v>
      </c>
      <c r="M2347" s="11">
        <v>8.1999999999999904</v>
      </c>
      <c r="N2347" s="12">
        <v>1898</v>
      </c>
      <c r="O2347" t="str">
        <f>IF(Table1[[#This Row],[imdb_votes]]&gt;100000, "popular", "not popular")</f>
        <v>not popular</v>
      </c>
    </row>
    <row r="2348" spans="1:15" ht="15.75" customHeight="1" x14ac:dyDescent="0.3">
      <c r="A2348" s="1">
        <v>2346</v>
      </c>
      <c r="B2348" s="1" t="s">
        <v>9379</v>
      </c>
      <c r="C2348" s="1" t="s">
        <v>9380</v>
      </c>
      <c r="D2348" s="1" t="str">
        <f>TRIM(CLEAN(Table1[[#This Row],[title]]))</f>
        <v>Us and Them</v>
      </c>
      <c r="E2348" s="1" t="s">
        <v>13</v>
      </c>
      <c r="F2348" s="1" t="s">
        <v>9381</v>
      </c>
      <c r="G2348" s="12">
        <v>2018</v>
      </c>
      <c r="H2348" s="4" t="str">
        <f ca="1">IF(Table1[[#This Row],[release_year]]&gt;YEAR(TODAY()) - 50,"Yes", "No")</f>
        <v>Yes</v>
      </c>
      <c r="I2348"/>
      <c r="J2348" t="str">
        <f>IF(Table1[[#This Row],[age_certification]] = "","Not Rated",Table1[[#This Row],[age_certification]])</f>
        <v>Not Rated</v>
      </c>
      <c r="K2348" s="18">
        <v>120</v>
      </c>
      <c r="L2348" s="9" t="s">
        <v>9382</v>
      </c>
      <c r="M2348" s="11">
        <v>7.4</v>
      </c>
      <c r="N2348" s="12">
        <v>4026</v>
      </c>
      <c r="O2348" t="str">
        <f>IF(Table1[[#This Row],[imdb_votes]]&gt;100000, "popular", "not popular")</f>
        <v>not popular</v>
      </c>
    </row>
    <row r="2349" spans="1:15" ht="15.75" customHeight="1" x14ac:dyDescent="0.3">
      <c r="A2349" s="1">
        <v>2347</v>
      </c>
      <c r="B2349" s="1" t="s">
        <v>9383</v>
      </c>
      <c r="C2349" s="1" t="s">
        <v>9384</v>
      </c>
      <c r="D2349" s="1" t="str">
        <f>TRIM(CLEAN(Table1[[#This Row],[title]]))</f>
        <v>Million Yen Women</v>
      </c>
      <c r="E2349" s="1" t="s">
        <v>32</v>
      </c>
      <c r="F2349" s="1" t="s">
        <v>9385</v>
      </c>
      <c r="G2349" s="12">
        <v>2017</v>
      </c>
      <c r="H2349" s="4" t="str">
        <f ca="1">IF(Table1[[#This Row],[release_year]]&gt;YEAR(TODAY()) - 50,"Yes", "No")</f>
        <v>Yes</v>
      </c>
      <c r="I2349"/>
      <c r="J2349" t="str">
        <f>IF(Table1[[#This Row],[age_certification]] = "","Not Rated",Table1[[#This Row],[age_certification]])</f>
        <v>Not Rated</v>
      </c>
      <c r="K2349" s="18">
        <v>30</v>
      </c>
      <c r="L2349" s="9" t="s">
        <v>9386</v>
      </c>
      <c r="M2349" s="11">
        <v>7.6</v>
      </c>
      <c r="N2349" s="12">
        <v>1794</v>
      </c>
      <c r="O2349" t="str">
        <f>IF(Table1[[#This Row],[imdb_votes]]&gt;100000, "popular", "not popular")</f>
        <v>not popular</v>
      </c>
    </row>
    <row r="2350" spans="1:15" ht="15.75" customHeight="1" x14ac:dyDescent="0.3">
      <c r="A2350" s="1">
        <v>2348</v>
      </c>
      <c r="B2350" s="1" t="s">
        <v>9387</v>
      </c>
      <c r="C2350" s="1" t="s">
        <v>9388</v>
      </c>
      <c r="D2350" s="1" t="str">
        <f>TRIM(CLEAN(Table1[[#This Row],[title]]))</f>
        <v>My ID is Gangnam Beauty</v>
      </c>
      <c r="E2350" s="1" t="s">
        <v>32</v>
      </c>
      <c r="F2350" s="1" t="s">
        <v>9389</v>
      </c>
      <c r="G2350" s="12">
        <v>2018</v>
      </c>
      <c r="H2350" s="4" t="str">
        <f ca="1">IF(Table1[[#This Row],[release_year]]&gt;YEAR(TODAY()) - 50,"Yes", "No")</f>
        <v>Yes</v>
      </c>
      <c r="I2350" s="1" t="s">
        <v>132</v>
      </c>
      <c r="J2350" s="1" t="str">
        <f>IF(Table1[[#This Row],[age_certification]] = "","Not Rated",Table1[[#This Row],[age_certification]])</f>
        <v>TV-MA</v>
      </c>
      <c r="K2350" s="18">
        <v>63</v>
      </c>
      <c r="L2350" s="9" t="s">
        <v>9390</v>
      </c>
      <c r="M2350" s="11">
        <v>7.4</v>
      </c>
      <c r="N2350" s="12">
        <v>3774</v>
      </c>
      <c r="O2350" t="str">
        <f>IF(Table1[[#This Row],[imdb_votes]]&gt;100000, "popular", "not popular")</f>
        <v>not popular</v>
      </c>
    </row>
    <row r="2351" spans="1:15" ht="15.75" customHeight="1" x14ac:dyDescent="0.3">
      <c r="A2351" s="1">
        <v>2349</v>
      </c>
      <c r="B2351" s="1" t="s">
        <v>9391</v>
      </c>
      <c r="C2351" s="1" t="s">
        <v>9392</v>
      </c>
      <c r="D2351" s="1" t="str">
        <f>TRIM(CLEAN(Table1[[#This Row],[title]]))</f>
        <v>Champions</v>
      </c>
      <c r="E2351" s="1" t="s">
        <v>32</v>
      </c>
      <c r="F2351" s="1" t="s">
        <v>9393</v>
      </c>
      <c r="G2351" s="12">
        <v>2018</v>
      </c>
      <c r="H2351" s="4" t="str">
        <f ca="1">IF(Table1[[#This Row],[release_year]]&gt;YEAR(TODAY()) - 50,"Yes", "No")</f>
        <v>Yes</v>
      </c>
      <c r="I2351" s="1" t="s">
        <v>193</v>
      </c>
      <c r="J2351" s="1" t="str">
        <f>IF(Table1[[#This Row],[age_certification]] = "","Not Rated",Table1[[#This Row],[age_certification]])</f>
        <v>TV-PG</v>
      </c>
      <c r="K2351" s="18">
        <v>21</v>
      </c>
      <c r="L2351" s="9" t="s">
        <v>9394</v>
      </c>
      <c r="M2351" s="11">
        <v>6.1</v>
      </c>
      <c r="N2351" s="12">
        <v>3736</v>
      </c>
      <c r="O2351" t="str">
        <f>IF(Table1[[#This Row],[imdb_votes]]&gt;100000, "popular", "not popular")</f>
        <v>not popular</v>
      </c>
    </row>
    <row r="2352" spans="1:15" ht="15.75" customHeight="1" x14ac:dyDescent="0.3">
      <c r="A2352" s="1">
        <v>2350</v>
      </c>
      <c r="B2352" s="1" t="s">
        <v>9395</v>
      </c>
      <c r="C2352" s="1" t="s">
        <v>7069</v>
      </c>
      <c r="D2352" s="1" t="str">
        <f>TRIM(CLEAN(Table1[[#This Row],[title]]))</f>
        <v>Manhunt</v>
      </c>
      <c r="E2352" s="1" t="s">
        <v>13</v>
      </c>
      <c r="F2352" s="1" t="s">
        <v>9396</v>
      </c>
      <c r="G2352" s="12">
        <v>2017</v>
      </c>
      <c r="H2352" s="4" t="str">
        <f ca="1">IF(Table1[[#This Row],[release_year]]&gt;YEAR(TODAY()) - 50,"Yes", "No")</f>
        <v>Yes</v>
      </c>
      <c r="I2352"/>
      <c r="J2352" t="str">
        <f>IF(Table1[[#This Row],[age_certification]] = "","Not Rated",Table1[[#This Row],[age_certification]])</f>
        <v>Not Rated</v>
      </c>
      <c r="K2352" s="18">
        <v>106</v>
      </c>
      <c r="L2352" s="9" t="s">
        <v>9397</v>
      </c>
      <c r="M2352" s="11">
        <v>5.2</v>
      </c>
      <c r="N2352" s="12">
        <v>3210</v>
      </c>
      <c r="O2352" t="str">
        <f>IF(Table1[[#This Row],[imdb_votes]]&gt;100000, "popular", "not popular")</f>
        <v>not popular</v>
      </c>
    </row>
    <row r="2353" spans="1:15" ht="15.75" customHeight="1" x14ac:dyDescent="0.3">
      <c r="A2353" s="1">
        <v>2351</v>
      </c>
      <c r="B2353" s="1" t="s">
        <v>9398</v>
      </c>
      <c r="C2353" s="1" t="s">
        <v>9399</v>
      </c>
      <c r="D2353" s="1" t="str">
        <f>TRIM(CLEAN(Table1[[#This Row],[title]]))</f>
        <v>100 Days My Prince</v>
      </c>
      <c r="E2353" s="1" t="s">
        <v>32</v>
      </c>
      <c r="F2353" s="1" t="s">
        <v>9400</v>
      </c>
      <c r="G2353" s="12">
        <v>2018</v>
      </c>
      <c r="H2353" s="4" t="str">
        <f ca="1">IF(Table1[[#This Row],[release_year]]&gt;YEAR(TODAY()) - 50,"Yes", "No")</f>
        <v>Yes</v>
      </c>
      <c r="I2353" s="1" t="s">
        <v>34</v>
      </c>
      <c r="J2353" s="1" t="str">
        <f>IF(Table1[[#This Row],[age_certification]] = "","Not Rated",Table1[[#This Row],[age_certification]])</f>
        <v>TV-14</v>
      </c>
      <c r="K2353" s="18">
        <v>75</v>
      </c>
      <c r="L2353" s="9" t="s">
        <v>9401</v>
      </c>
      <c r="M2353" s="11">
        <v>7.8</v>
      </c>
      <c r="N2353" s="12">
        <v>1938</v>
      </c>
      <c r="O2353" t="str">
        <f>IF(Table1[[#This Row],[imdb_votes]]&gt;100000, "popular", "not popular")</f>
        <v>not popular</v>
      </c>
    </row>
    <row r="2354" spans="1:15" ht="15.75" customHeight="1" x14ac:dyDescent="0.3">
      <c r="A2354" s="1">
        <v>2352</v>
      </c>
      <c r="B2354" s="1" t="s">
        <v>9402</v>
      </c>
      <c r="C2354" s="1" t="s">
        <v>9403</v>
      </c>
      <c r="D2354" s="1" t="str">
        <f>TRIM(CLEAN(Table1[[#This Row],[title]]))</f>
        <v>The B-Side: Elsa Dorfman's Portrait Photography</v>
      </c>
      <c r="E2354" s="1" t="s">
        <v>13</v>
      </c>
      <c r="F2354" s="1" t="s">
        <v>9404</v>
      </c>
      <c r="G2354" s="12">
        <v>2017</v>
      </c>
      <c r="H2354" s="4" t="str">
        <f ca="1">IF(Table1[[#This Row],[release_year]]&gt;YEAR(TODAY()) - 50,"Yes", "No")</f>
        <v>Yes</v>
      </c>
      <c r="I2354" s="1" t="s">
        <v>15</v>
      </c>
      <c r="J2354" s="1" t="str">
        <f>IF(Table1[[#This Row],[age_certification]] = "","Not Rated",Table1[[#This Row],[age_certification]])</f>
        <v>R</v>
      </c>
      <c r="K2354" s="18">
        <v>76</v>
      </c>
      <c r="L2354" s="9" t="s">
        <v>9405</v>
      </c>
      <c r="M2354" s="11">
        <v>6.7</v>
      </c>
      <c r="N2354" s="12">
        <v>743</v>
      </c>
      <c r="O2354" t="str">
        <f>IF(Table1[[#This Row],[imdb_votes]]&gt;100000, "popular", "not popular")</f>
        <v>not popular</v>
      </c>
    </row>
    <row r="2355" spans="1:15" ht="15.75" customHeight="1" x14ac:dyDescent="0.3">
      <c r="A2355" s="1">
        <v>2353</v>
      </c>
      <c r="B2355" s="1" t="s">
        <v>9406</v>
      </c>
      <c r="C2355" s="1" t="s">
        <v>9407</v>
      </c>
      <c r="D2355" s="1" t="str">
        <f>TRIM(CLEAN(Table1[[#This Row],[title]]))</f>
        <v>A Very Country Christmas</v>
      </c>
      <c r="E2355" s="1" t="s">
        <v>13</v>
      </c>
      <c r="F2355" s="1" t="s">
        <v>9408</v>
      </c>
      <c r="G2355" s="12">
        <v>2017</v>
      </c>
      <c r="H2355" s="4" t="str">
        <f ca="1">IF(Table1[[#This Row],[release_year]]&gt;YEAR(TODAY()) - 50,"Yes", "No")</f>
        <v>Yes</v>
      </c>
      <c r="I2355" s="1" t="s">
        <v>43</v>
      </c>
      <c r="J2355" s="1" t="str">
        <f>IF(Table1[[#This Row],[age_certification]] = "","Not Rated",Table1[[#This Row],[age_certification]])</f>
        <v>G</v>
      </c>
      <c r="K2355" s="18">
        <v>83</v>
      </c>
      <c r="L2355" s="9" t="s">
        <v>9409</v>
      </c>
      <c r="M2355" s="11">
        <v>6</v>
      </c>
      <c r="N2355" s="12">
        <v>1622</v>
      </c>
      <c r="O2355" t="str">
        <f>IF(Table1[[#This Row],[imdb_votes]]&gt;100000, "popular", "not popular")</f>
        <v>not popular</v>
      </c>
    </row>
    <row r="2356" spans="1:15" ht="15.75" customHeight="1" x14ac:dyDescent="0.3">
      <c r="A2356" s="1">
        <v>2354</v>
      </c>
      <c r="B2356" s="1" t="s">
        <v>9410</v>
      </c>
      <c r="C2356" s="1" t="s">
        <v>9411</v>
      </c>
      <c r="D2356" s="1" t="str">
        <f>TRIM(CLEAN(Table1[[#This Row],[title]]))</f>
        <v>Greg Davies: You Magnificent Beast</v>
      </c>
      <c r="E2356" s="1" t="s">
        <v>13</v>
      </c>
      <c r="F2356" s="1" t="s">
        <v>9412</v>
      </c>
      <c r="G2356" s="12">
        <v>2018</v>
      </c>
      <c r="H2356" s="4" t="str">
        <f ca="1">IF(Table1[[#This Row],[release_year]]&gt;YEAR(TODAY()) - 50,"Yes", "No")</f>
        <v>Yes</v>
      </c>
      <c r="I2356"/>
      <c r="J2356" t="str">
        <f>IF(Table1[[#This Row],[age_certification]] = "","Not Rated",Table1[[#This Row],[age_certification]])</f>
        <v>Not Rated</v>
      </c>
      <c r="K2356" s="18">
        <v>66</v>
      </c>
      <c r="L2356" s="9" t="s">
        <v>9413</v>
      </c>
      <c r="M2356" s="11">
        <v>7.1</v>
      </c>
      <c r="N2356" s="12">
        <v>2328</v>
      </c>
      <c r="O2356" t="str">
        <f>IF(Table1[[#This Row],[imdb_votes]]&gt;100000, "popular", "not popular")</f>
        <v>not popular</v>
      </c>
    </row>
    <row r="2357" spans="1:15" ht="15.75" customHeight="1" x14ac:dyDescent="0.3">
      <c r="A2357" s="1">
        <v>2355</v>
      </c>
      <c r="B2357" s="1" t="s">
        <v>9414</v>
      </c>
      <c r="C2357" s="1" t="s">
        <v>9415</v>
      </c>
      <c r="D2357" s="1" t="str">
        <f>TRIM(CLEAN(Table1[[#This Row],[title]]))</f>
        <v>Girls Incarcerated</v>
      </c>
      <c r="E2357" s="1" t="s">
        <v>32</v>
      </c>
      <c r="F2357" s="1" t="s">
        <v>9416</v>
      </c>
      <c r="G2357" s="12">
        <v>2018</v>
      </c>
      <c r="H2357" s="4" t="str">
        <f ca="1">IF(Table1[[#This Row],[release_year]]&gt;YEAR(TODAY()) - 50,"Yes", "No")</f>
        <v>Yes</v>
      </c>
      <c r="I2357" s="1" t="s">
        <v>132</v>
      </c>
      <c r="J2357" s="1" t="str">
        <f>IF(Table1[[#This Row],[age_certification]] = "","Not Rated",Table1[[#This Row],[age_certification]])</f>
        <v>TV-MA</v>
      </c>
      <c r="K2357" s="18">
        <v>45</v>
      </c>
      <c r="L2357" s="9" t="s">
        <v>9417</v>
      </c>
      <c r="M2357" s="11">
        <v>7.3</v>
      </c>
      <c r="N2357" s="12">
        <v>1073</v>
      </c>
      <c r="O2357" t="str">
        <f>IF(Table1[[#This Row],[imdb_votes]]&gt;100000, "popular", "not popular")</f>
        <v>not popular</v>
      </c>
    </row>
    <row r="2358" spans="1:15" ht="15.75" customHeight="1" x14ac:dyDescent="0.3">
      <c r="A2358" s="1">
        <v>2356</v>
      </c>
      <c r="B2358" s="1" t="s">
        <v>9418</v>
      </c>
      <c r="C2358" s="1" t="s">
        <v>9419</v>
      </c>
      <c r="D2358" s="1" t="str">
        <f>TRIM(CLEAN(Table1[[#This Row],[title]]))</f>
        <v>When Angels Sleep</v>
      </c>
      <c r="E2358" s="1" t="s">
        <v>13</v>
      </c>
      <c r="F2358" s="1" t="s">
        <v>9420</v>
      </c>
      <c r="G2358" s="12">
        <v>2018</v>
      </c>
      <c r="H2358" s="4" t="str">
        <f ca="1">IF(Table1[[#This Row],[release_year]]&gt;YEAR(TODAY()) - 50,"Yes", "No")</f>
        <v>Yes</v>
      </c>
      <c r="I2358"/>
      <c r="J2358" t="str">
        <f>IF(Table1[[#This Row],[age_certification]] = "","Not Rated",Table1[[#This Row],[age_certification]])</f>
        <v>Not Rated</v>
      </c>
      <c r="K2358" s="18">
        <v>94</v>
      </c>
      <c r="L2358" s="9" t="s">
        <v>9421</v>
      </c>
      <c r="M2358" s="11">
        <v>5.5</v>
      </c>
      <c r="N2358" s="12">
        <v>3619</v>
      </c>
      <c r="O2358" t="str">
        <f>IF(Table1[[#This Row],[imdb_votes]]&gt;100000, "popular", "not popular")</f>
        <v>not popular</v>
      </c>
    </row>
    <row r="2359" spans="1:15" ht="15.75" customHeight="1" x14ac:dyDescent="0.3">
      <c r="A2359" s="1">
        <v>2357</v>
      </c>
      <c r="B2359" s="1" t="s">
        <v>9422</v>
      </c>
      <c r="C2359" s="1" t="s">
        <v>9423</v>
      </c>
      <c r="D2359" s="1" t="str">
        <f>TRIM(CLEAN(Table1[[#This Row],[title]]))</f>
        <v>Brainchild</v>
      </c>
      <c r="E2359" s="1" t="s">
        <v>32</v>
      </c>
      <c r="F2359" s="1" t="s">
        <v>9424</v>
      </c>
      <c r="G2359" s="12">
        <v>2018</v>
      </c>
      <c r="H2359" s="4" t="str">
        <f ca="1">IF(Table1[[#This Row],[release_year]]&gt;YEAR(TODAY()) - 50,"Yes", "No")</f>
        <v>Yes</v>
      </c>
      <c r="I2359" s="1" t="s">
        <v>423</v>
      </c>
      <c r="J2359" s="1" t="str">
        <f>IF(Table1[[#This Row],[age_certification]] = "","Not Rated",Table1[[#This Row],[age_certification]])</f>
        <v>TV-Y7</v>
      </c>
      <c r="K2359" s="18">
        <v>25</v>
      </c>
      <c r="L2359" s="9" t="s">
        <v>9425</v>
      </c>
      <c r="M2359" s="11">
        <v>8.1</v>
      </c>
      <c r="N2359" s="12">
        <v>415</v>
      </c>
      <c r="O2359" t="str">
        <f>IF(Table1[[#This Row],[imdb_votes]]&gt;100000, "popular", "not popular")</f>
        <v>not popular</v>
      </c>
    </row>
    <row r="2360" spans="1:15" ht="15.75" customHeight="1" x14ac:dyDescent="0.3">
      <c r="A2360" s="1">
        <v>2358</v>
      </c>
      <c r="B2360" s="1" t="s">
        <v>9426</v>
      </c>
      <c r="C2360" s="1" t="s">
        <v>9427</v>
      </c>
      <c r="D2360" s="1" t="str">
        <f>TRIM(CLEAN(Table1[[#This Row],[title]]))</f>
        <v>Bert Kreischer: Secret Time</v>
      </c>
      <c r="E2360" s="1" t="s">
        <v>13</v>
      </c>
      <c r="F2360" s="1" t="s">
        <v>9428</v>
      </c>
      <c r="G2360" s="12">
        <v>2018</v>
      </c>
      <c r="H2360" s="4" t="str">
        <f ca="1">IF(Table1[[#This Row],[release_year]]&gt;YEAR(TODAY()) - 50,"Yes", "No")</f>
        <v>Yes</v>
      </c>
      <c r="I2360"/>
      <c r="J2360" t="str">
        <f>IF(Table1[[#This Row],[age_certification]] = "","Not Rated",Table1[[#This Row],[age_certification]])</f>
        <v>Not Rated</v>
      </c>
      <c r="K2360" s="18">
        <v>57</v>
      </c>
      <c r="L2360" s="9" t="s">
        <v>9429</v>
      </c>
      <c r="M2360" s="11">
        <v>7.3</v>
      </c>
      <c r="N2360" s="12">
        <v>2307</v>
      </c>
      <c r="O2360" t="str">
        <f>IF(Table1[[#This Row],[imdb_votes]]&gt;100000, "popular", "not popular")</f>
        <v>not popular</v>
      </c>
    </row>
    <row r="2361" spans="1:15" ht="15.75" customHeight="1" x14ac:dyDescent="0.3">
      <c r="A2361" s="1">
        <v>2359</v>
      </c>
      <c r="B2361" s="1" t="s">
        <v>9430</v>
      </c>
      <c r="C2361" s="1" t="s">
        <v>9431</v>
      </c>
      <c r="D2361" s="1" t="str">
        <f>TRIM(CLEAN(Table1[[#This Row],[title]]))</f>
        <v>The Who Was? Show</v>
      </c>
      <c r="E2361" s="1" t="s">
        <v>32</v>
      </c>
      <c r="F2361" s="1" t="s">
        <v>9432</v>
      </c>
      <c r="G2361" s="12">
        <v>2018</v>
      </c>
      <c r="H2361" s="4" t="str">
        <f ca="1">IF(Table1[[#This Row],[release_year]]&gt;YEAR(TODAY()) - 50,"Yes", "No")</f>
        <v>Yes</v>
      </c>
      <c r="I2361"/>
      <c r="J2361" t="str">
        <f>IF(Table1[[#This Row],[age_certification]] = "","Not Rated",Table1[[#This Row],[age_certification]])</f>
        <v>Not Rated</v>
      </c>
      <c r="K2361" s="18">
        <v>25</v>
      </c>
      <c r="L2361" s="9" t="s">
        <v>9433</v>
      </c>
      <c r="M2361" s="11">
        <v>6.8</v>
      </c>
      <c r="N2361" s="12">
        <v>604</v>
      </c>
      <c r="O2361" t="str">
        <f>IF(Table1[[#This Row],[imdb_votes]]&gt;100000, "popular", "not popular")</f>
        <v>not popular</v>
      </c>
    </row>
    <row r="2362" spans="1:15" ht="15.75" customHeight="1" x14ac:dyDescent="0.3">
      <c r="A2362" s="1">
        <v>2360</v>
      </c>
      <c r="B2362" s="1" t="s">
        <v>9434</v>
      </c>
      <c r="C2362" s="1" t="s">
        <v>9435</v>
      </c>
      <c r="D2362" s="1" t="str">
        <f>TRIM(CLEAN(Table1[[#This Row],[title]]))</f>
        <v>Show Dogs</v>
      </c>
      <c r="E2362" s="1" t="s">
        <v>13</v>
      </c>
      <c r="F2362" s="1" t="s">
        <v>9436</v>
      </c>
      <c r="G2362" s="12">
        <v>2018</v>
      </c>
      <c r="H2362" s="4" t="str">
        <f ca="1">IF(Table1[[#This Row],[release_year]]&gt;YEAR(TODAY()) - 50,"Yes", "No")</f>
        <v>Yes</v>
      </c>
      <c r="I2362" s="1" t="s">
        <v>20</v>
      </c>
      <c r="J2362" s="1" t="str">
        <f>IF(Table1[[#This Row],[age_certification]] = "","Not Rated",Table1[[#This Row],[age_certification]])</f>
        <v>PG</v>
      </c>
      <c r="K2362" s="18">
        <v>90</v>
      </c>
      <c r="L2362" s="9" t="s">
        <v>9437</v>
      </c>
      <c r="M2362" s="11">
        <v>3.9</v>
      </c>
      <c r="N2362" s="12">
        <v>4653</v>
      </c>
      <c r="O2362" t="str">
        <f>IF(Table1[[#This Row],[imdb_votes]]&gt;100000, "popular", "not popular")</f>
        <v>not popular</v>
      </c>
    </row>
    <row r="2363" spans="1:15" ht="15.75" customHeight="1" x14ac:dyDescent="0.3">
      <c r="A2363" s="1">
        <v>2361</v>
      </c>
      <c r="B2363" s="1" t="s">
        <v>9438</v>
      </c>
      <c r="C2363" s="1" t="s">
        <v>9439</v>
      </c>
      <c r="D2363" s="1" t="str">
        <f>TRIM(CLEAN(Table1[[#This Row],[title]]))</f>
        <v>Escape from Mr. Lemoncello's Library</v>
      </c>
      <c r="E2363" s="1" t="s">
        <v>13</v>
      </c>
      <c r="F2363" s="1" t="s">
        <v>9440</v>
      </c>
      <c r="G2363" s="12">
        <v>2017</v>
      </c>
      <c r="H2363" s="4" t="str">
        <f ca="1">IF(Table1[[#This Row],[release_year]]&gt;YEAR(TODAY()) - 50,"Yes", "No")</f>
        <v>Yes</v>
      </c>
      <c r="I2363" s="1" t="s">
        <v>43</v>
      </c>
      <c r="J2363" s="1" t="str">
        <f>IF(Table1[[#This Row],[age_certification]] = "","Not Rated",Table1[[#This Row],[age_certification]])</f>
        <v>G</v>
      </c>
      <c r="K2363" s="18">
        <v>69</v>
      </c>
      <c r="L2363" s="9" t="s">
        <v>9441</v>
      </c>
      <c r="M2363" s="11">
        <v>5.4</v>
      </c>
      <c r="N2363" s="12">
        <v>440</v>
      </c>
      <c r="O2363" t="str">
        <f>IF(Table1[[#This Row],[imdb_votes]]&gt;100000, "popular", "not popular")</f>
        <v>not popular</v>
      </c>
    </row>
    <row r="2364" spans="1:15" ht="15.75" customHeight="1" x14ac:dyDescent="0.3">
      <c r="A2364" s="1">
        <v>2362</v>
      </c>
      <c r="B2364" s="1" t="s">
        <v>9442</v>
      </c>
      <c r="C2364" s="1" t="s">
        <v>9443</v>
      </c>
      <c r="D2364" s="1" t="str">
        <f>TRIM(CLEAN(Table1[[#This Row],[title]]))</f>
        <v>Bhavesh Joshi Superhero</v>
      </c>
      <c r="E2364" s="1" t="s">
        <v>13</v>
      </c>
      <c r="F2364" s="1" t="s">
        <v>9444</v>
      </c>
      <c r="G2364" s="12">
        <v>2018</v>
      </c>
      <c r="H2364" s="4" t="str">
        <f ca="1">IF(Table1[[#This Row],[release_year]]&gt;YEAR(TODAY()) - 50,"Yes", "No")</f>
        <v>Yes</v>
      </c>
      <c r="I2364"/>
      <c r="J2364" t="str">
        <f>IF(Table1[[#This Row],[age_certification]] = "","Not Rated",Table1[[#This Row],[age_certification]])</f>
        <v>Not Rated</v>
      </c>
      <c r="K2364" s="18">
        <v>155</v>
      </c>
      <c r="L2364" s="9" t="s">
        <v>9445</v>
      </c>
      <c r="M2364" s="11">
        <v>7.7</v>
      </c>
      <c r="N2364" s="12">
        <v>8587</v>
      </c>
      <c r="O2364" t="str">
        <f>IF(Table1[[#This Row],[imdb_votes]]&gt;100000, "popular", "not popular")</f>
        <v>not popular</v>
      </c>
    </row>
    <row r="2365" spans="1:15" ht="15.75" customHeight="1" x14ac:dyDescent="0.3">
      <c r="A2365" s="1">
        <v>2363</v>
      </c>
      <c r="B2365" s="1" t="s">
        <v>9446</v>
      </c>
      <c r="C2365" s="1" t="s">
        <v>9447</v>
      </c>
      <c r="D2365" s="1" t="str">
        <f>TRIM(CLEAN(Table1[[#This Row],[title]]))</f>
        <v>Cleo &amp; Cuquin</v>
      </c>
      <c r="E2365" s="1" t="s">
        <v>32</v>
      </c>
      <c r="F2365" s="1" t="s">
        <v>9448</v>
      </c>
      <c r="G2365" s="12">
        <v>2018</v>
      </c>
      <c r="H2365" s="4" t="str">
        <f ca="1">IF(Table1[[#This Row],[release_year]]&gt;YEAR(TODAY()) - 50,"Yes", "No")</f>
        <v>Yes</v>
      </c>
      <c r="I2365" s="1" t="s">
        <v>234</v>
      </c>
      <c r="J2365" s="1" t="str">
        <f>IF(Table1[[#This Row],[age_certification]] = "","Not Rated",Table1[[#This Row],[age_certification]])</f>
        <v>TV-Y</v>
      </c>
      <c r="K2365" s="18">
        <v>7</v>
      </c>
      <c r="L2365" s="9" t="s">
        <v>9449</v>
      </c>
      <c r="M2365" s="11">
        <v>8</v>
      </c>
      <c r="N2365" s="12">
        <v>98</v>
      </c>
      <c r="O2365" t="str">
        <f>IF(Table1[[#This Row],[imdb_votes]]&gt;100000, "popular", "not popular")</f>
        <v>not popular</v>
      </c>
    </row>
    <row r="2366" spans="1:15" ht="15.75" customHeight="1" x14ac:dyDescent="0.3">
      <c r="A2366" s="1">
        <v>2364</v>
      </c>
      <c r="B2366" s="1" t="s">
        <v>9450</v>
      </c>
      <c r="C2366" s="1" t="s">
        <v>9451</v>
      </c>
      <c r="D2366" s="1" t="str">
        <f>TRIM(CLEAN(Table1[[#This Row],[title]]))</f>
        <v>Amateur</v>
      </c>
      <c r="E2366" s="1" t="s">
        <v>13</v>
      </c>
      <c r="F2366" s="1" t="s">
        <v>9452</v>
      </c>
      <c r="G2366" s="12">
        <v>2018</v>
      </c>
      <c r="H2366" s="4" t="str">
        <f ca="1">IF(Table1[[#This Row],[release_year]]&gt;YEAR(TODAY()) - 50,"Yes", "No")</f>
        <v>Yes</v>
      </c>
      <c r="I2366" s="1" t="s">
        <v>15</v>
      </c>
      <c r="J2366" s="1" t="str">
        <f>IF(Table1[[#This Row],[age_certification]] = "","Not Rated",Table1[[#This Row],[age_certification]])</f>
        <v>R</v>
      </c>
      <c r="K2366" s="18">
        <v>96</v>
      </c>
      <c r="L2366" s="9" t="s">
        <v>9453</v>
      </c>
      <c r="M2366" s="11">
        <v>5.9</v>
      </c>
      <c r="N2366" s="12">
        <v>4303</v>
      </c>
      <c r="O2366" t="str">
        <f>IF(Table1[[#This Row],[imdb_votes]]&gt;100000, "popular", "not popular")</f>
        <v>not popular</v>
      </c>
    </row>
    <row r="2367" spans="1:15" ht="15.75" customHeight="1" x14ac:dyDescent="0.3">
      <c r="A2367" s="1">
        <v>2365</v>
      </c>
      <c r="B2367" s="1" t="s">
        <v>9454</v>
      </c>
      <c r="C2367" s="1" t="s">
        <v>9455</v>
      </c>
      <c r="D2367" s="1" t="str">
        <f>TRIM(CLEAN(Table1[[#This Row],[title]]))</f>
        <v>Back Street Girls: Goku Dolls</v>
      </c>
      <c r="E2367" s="1" t="s">
        <v>32</v>
      </c>
      <c r="F2367" s="1" t="s">
        <v>9456</v>
      </c>
      <c r="G2367" s="12">
        <v>2018</v>
      </c>
      <c r="H2367" s="4" t="str">
        <f ca="1">IF(Table1[[#This Row],[release_year]]&gt;YEAR(TODAY()) - 50,"Yes", "No")</f>
        <v>Yes</v>
      </c>
      <c r="I2367" s="1" t="s">
        <v>132</v>
      </c>
      <c r="J2367" s="1" t="str">
        <f>IF(Table1[[#This Row],[age_certification]] = "","Not Rated",Table1[[#This Row],[age_certification]])</f>
        <v>TV-MA</v>
      </c>
      <c r="K2367" s="18">
        <v>24</v>
      </c>
      <c r="L2367" s="9" t="s">
        <v>9457</v>
      </c>
      <c r="M2367" s="11">
        <v>6.6</v>
      </c>
      <c r="N2367" s="12">
        <v>815</v>
      </c>
      <c r="O2367" t="str">
        <f>IF(Table1[[#This Row],[imdb_votes]]&gt;100000, "popular", "not popular")</f>
        <v>not popular</v>
      </c>
    </row>
    <row r="2368" spans="1:15" ht="15.75" customHeight="1" x14ac:dyDescent="0.3">
      <c r="A2368" s="1">
        <v>2366</v>
      </c>
      <c r="B2368" s="1" t="s">
        <v>9458</v>
      </c>
      <c r="C2368" s="1" t="s">
        <v>9459</v>
      </c>
      <c r="D2368" s="1" t="str">
        <f>TRIM(CLEAN(Table1[[#This Row],[title]]))</f>
        <v>Fireworks</v>
      </c>
      <c r="E2368" s="1" t="s">
        <v>13</v>
      </c>
      <c r="F2368" s="1" t="s">
        <v>9460</v>
      </c>
      <c r="G2368" s="12">
        <v>2017</v>
      </c>
      <c r="H2368" s="4" t="str">
        <f ca="1">IF(Table1[[#This Row],[release_year]]&gt;YEAR(TODAY()) - 50,"Yes", "No")</f>
        <v>Yes</v>
      </c>
      <c r="I2368" s="1" t="s">
        <v>56</v>
      </c>
      <c r="J2368" s="1" t="str">
        <f>IF(Table1[[#This Row],[age_certification]] = "","Not Rated",Table1[[#This Row],[age_certification]])</f>
        <v>PG-13</v>
      </c>
      <c r="K2368" s="18">
        <v>90</v>
      </c>
      <c r="L2368" s="9" t="s">
        <v>9461</v>
      </c>
      <c r="M2368" s="11">
        <v>5.6</v>
      </c>
      <c r="N2368" s="12">
        <v>3147</v>
      </c>
      <c r="O2368" t="str">
        <f>IF(Table1[[#This Row],[imdb_votes]]&gt;100000, "popular", "not popular")</f>
        <v>not popular</v>
      </c>
    </row>
    <row r="2369" spans="1:15" ht="15.75" customHeight="1" x14ac:dyDescent="0.3">
      <c r="A2369" s="1">
        <v>2367</v>
      </c>
      <c r="B2369" s="1" t="s">
        <v>9462</v>
      </c>
      <c r="C2369" s="1" t="s">
        <v>9463</v>
      </c>
      <c r="D2369" s="1" t="str">
        <f>TRIM(CLEAN(Table1[[#This Row],[title]]))</f>
        <v>Edgar Rice Burroughs' Tarzan and Jane</v>
      </c>
      <c r="E2369" s="1" t="s">
        <v>32</v>
      </c>
      <c r="F2369" s="1" t="s">
        <v>9464</v>
      </c>
      <c r="G2369" s="12">
        <v>2017</v>
      </c>
      <c r="H2369" s="4" t="str">
        <f ca="1">IF(Table1[[#This Row],[release_year]]&gt;YEAR(TODAY()) - 50,"Yes", "No")</f>
        <v>Yes</v>
      </c>
      <c r="I2369" s="1" t="s">
        <v>423</v>
      </c>
      <c r="J2369" s="1" t="str">
        <f>IF(Table1[[#This Row],[age_certification]] = "","Not Rated",Table1[[#This Row],[age_certification]])</f>
        <v>TV-Y7</v>
      </c>
      <c r="K2369" s="18">
        <v>21</v>
      </c>
      <c r="L2369" s="9" t="s">
        <v>9465</v>
      </c>
      <c r="M2369" s="11">
        <v>4.8</v>
      </c>
      <c r="N2369" s="12">
        <v>270</v>
      </c>
      <c r="O2369" t="str">
        <f>IF(Table1[[#This Row],[imdb_votes]]&gt;100000, "popular", "not popular")</f>
        <v>not popular</v>
      </c>
    </row>
    <row r="2370" spans="1:15" ht="15.75" customHeight="1" x14ac:dyDescent="0.3">
      <c r="A2370" s="1">
        <v>2368</v>
      </c>
      <c r="B2370" s="1" t="s">
        <v>9466</v>
      </c>
      <c r="C2370" s="1" t="s">
        <v>9467</v>
      </c>
      <c r="D2370" s="1" t="str">
        <f>TRIM(CLEAN(Table1[[#This Row],[title]]))</f>
        <v>Pachamama</v>
      </c>
      <c r="E2370" s="1" t="s">
        <v>13</v>
      </c>
      <c r="F2370" s="1" t="s">
        <v>9468</v>
      </c>
      <c r="G2370" s="12">
        <v>2018</v>
      </c>
      <c r="H2370" s="4" t="str">
        <f ca="1">IF(Table1[[#This Row],[release_year]]&gt;YEAR(TODAY()) - 50,"Yes", "No")</f>
        <v>Yes</v>
      </c>
      <c r="I2370" s="1" t="s">
        <v>20</v>
      </c>
      <c r="J2370" s="1" t="str">
        <f>IF(Table1[[#This Row],[age_certification]] = "","Not Rated",Table1[[#This Row],[age_certification]])</f>
        <v>PG</v>
      </c>
      <c r="K2370" s="18">
        <v>72</v>
      </c>
      <c r="L2370" s="9" t="s">
        <v>9469</v>
      </c>
      <c r="M2370" s="11">
        <v>6.8</v>
      </c>
      <c r="N2370" s="12">
        <v>848</v>
      </c>
      <c r="O2370" t="str">
        <f>IF(Table1[[#This Row],[imdb_votes]]&gt;100000, "popular", "not popular")</f>
        <v>not popular</v>
      </c>
    </row>
    <row r="2371" spans="1:15" ht="15.75" customHeight="1" x14ac:dyDescent="0.3">
      <c r="A2371" s="1">
        <v>2369</v>
      </c>
      <c r="B2371" s="1" t="s">
        <v>9470</v>
      </c>
      <c r="C2371" s="1" t="s">
        <v>9471</v>
      </c>
      <c r="D2371" s="1" t="str">
        <f>TRIM(CLEAN(Table1[[#This Row],[title]]))</f>
        <v>Empire Games</v>
      </c>
      <c r="E2371" s="1" t="s">
        <v>32</v>
      </c>
      <c r="F2371" s="1" t="s">
        <v>9472</v>
      </c>
      <c r="G2371" s="12">
        <v>2018</v>
      </c>
      <c r="H2371" s="4" t="str">
        <f ca="1">IF(Table1[[#This Row],[release_year]]&gt;YEAR(TODAY()) - 50,"Yes", "No")</f>
        <v>Yes</v>
      </c>
      <c r="I2371"/>
      <c r="J2371" t="str">
        <f>IF(Table1[[#This Row],[age_certification]] = "","Not Rated",Table1[[#This Row],[age_certification]])</f>
        <v>Not Rated</v>
      </c>
      <c r="K2371" s="18">
        <v>49</v>
      </c>
      <c r="L2371" s="9" t="s">
        <v>9473</v>
      </c>
      <c r="M2371" s="11">
        <v>5.8</v>
      </c>
      <c r="N2371" s="12">
        <v>306</v>
      </c>
      <c r="O2371" t="str">
        <f>IF(Table1[[#This Row],[imdb_votes]]&gt;100000, "popular", "not popular")</f>
        <v>not popular</v>
      </c>
    </row>
    <row r="2372" spans="1:15" ht="15.75" customHeight="1" x14ac:dyDescent="0.3">
      <c r="A2372" s="1">
        <v>2370</v>
      </c>
      <c r="B2372" s="1" t="s">
        <v>9474</v>
      </c>
      <c r="C2372" s="1" t="s">
        <v>9475</v>
      </c>
      <c r="D2372" s="1" t="str">
        <f>TRIM(CLEAN(Table1[[#This Row],[title]]))</f>
        <v>Lust Stories</v>
      </c>
      <c r="E2372" s="1" t="s">
        <v>13</v>
      </c>
      <c r="F2372" s="1" t="s">
        <v>9476</v>
      </c>
      <c r="G2372" s="12">
        <v>2018</v>
      </c>
      <c r="H2372" s="4" t="str">
        <f ca="1">IF(Table1[[#This Row],[release_year]]&gt;YEAR(TODAY()) - 50,"Yes", "No")</f>
        <v>Yes</v>
      </c>
      <c r="I2372" s="1" t="s">
        <v>15</v>
      </c>
      <c r="J2372" s="1" t="str">
        <f>IF(Table1[[#This Row],[age_certification]] = "","Not Rated",Table1[[#This Row],[age_certification]])</f>
        <v>R</v>
      </c>
      <c r="K2372" s="18">
        <v>120</v>
      </c>
      <c r="L2372" s="9" t="s">
        <v>9477</v>
      </c>
      <c r="M2372" s="11">
        <v>6.4</v>
      </c>
      <c r="N2372" s="12">
        <v>10725</v>
      </c>
      <c r="O2372" t="str">
        <f>IF(Table1[[#This Row],[imdb_votes]]&gt;100000, "popular", "not popular")</f>
        <v>not popular</v>
      </c>
    </row>
    <row r="2373" spans="1:15" ht="15.75" customHeight="1" x14ac:dyDescent="0.3">
      <c r="A2373" s="1">
        <v>2371</v>
      </c>
      <c r="B2373" s="1" t="s">
        <v>9478</v>
      </c>
      <c r="C2373" s="1" t="s">
        <v>9479</v>
      </c>
      <c r="D2373" s="1" t="str">
        <f>TRIM(CLEAN(Table1[[#This Row],[title]]))</f>
        <v>All I Wish</v>
      </c>
      <c r="E2373" s="1" t="s">
        <v>13</v>
      </c>
      <c r="F2373" s="1" t="s">
        <v>9480</v>
      </c>
      <c r="G2373" s="12">
        <v>2018</v>
      </c>
      <c r="H2373" s="4" t="str">
        <f ca="1">IF(Table1[[#This Row],[release_year]]&gt;YEAR(TODAY()) - 50,"Yes", "No")</f>
        <v>Yes</v>
      </c>
      <c r="I2373" s="1" t="s">
        <v>43</v>
      </c>
      <c r="J2373" s="1" t="str">
        <f>IF(Table1[[#This Row],[age_certification]] = "","Not Rated",Table1[[#This Row],[age_certification]])</f>
        <v>G</v>
      </c>
      <c r="K2373" s="18">
        <v>94</v>
      </c>
      <c r="L2373" s="9" t="s">
        <v>9481</v>
      </c>
      <c r="M2373" s="11">
        <v>5.2</v>
      </c>
      <c r="N2373" s="12">
        <v>1564</v>
      </c>
      <c r="O2373" t="str">
        <f>IF(Table1[[#This Row],[imdb_votes]]&gt;100000, "popular", "not popular")</f>
        <v>not popular</v>
      </c>
    </row>
    <row r="2374" spans="1:15" ht="15.75" customHeight="1" x14ac:dyDescent="0.3">
      <c r="A2374" s="1">
        <v>2372</v>
      </c>
      <c r="B2374" s="1" t="s">
        <v>9482</v>
      </c>
      <c r="C2374" s="1" t="s">
        <v>9483</v>
      </c>
      <c r="D2374" s="1" t="str">
        <f>TRIM(CLEAN(Table1[[#This Row],[title]]))</f>
        <v>Age of Tanks</v>
      </c>
      <c r="E2374" s="1" t="s">
        <v>32</v>
      </c>
      <c r="F2374" s="1" t="s">
        <v>9484</v>
      </c>
      <c r="G2374" s="12">
        <v>2017</v>
      </c>
      <c r="H2374" s="4" t="str">
        <f ca="1">IF(Table1[[#This Row],[release_year]]&gt;YEAR(TODAY()) - 50,"Yes", "No")</f>
        <v>Yes</v>
      </c>
      <c r="I2374" s="1" t="s">
        <v>193</v>
      </c>
      <c r="J2374" s="1" t="str">
        <f>IF(Table1[[#This Row],[age_certification]] = "","Not Rated",Table1[[#This Row],[age_certification]])</f>
        <v>TV-PG</v>
      </c>
      <c r="K2374" s="18">
        <v>54</v>
      </c>
      <c r="L2374" s="9" t="s">
        <v>9485</v>
      </c>
      <c r="M2374" s="11">
        <v>7.3</v>
      </c>
      <c r="N2374" s="12">
        <v>852</v>
      </c>
      <c r="O2374" t="str">
        <f>IF(Table1[[#This Row],[imdb_votes]]&gt;100000, "popular", "not popular")</f>
        <v>not popular</v>
      </c>
    </row>
    <row r="2375" spans="1:15" ht="15.75" customHeight="1" x14ac:dyDescent="0.3">
      <c r="A2375" s="1">
        <v>2373</v>
      </c>
      <c r="B2375" s="1" t="s">
        <v>9486</v>
      </c>
      <c r="C2375" s="1" t="s">
        <v>9487</v>
      </c>
      <c r="D2375" s="1" t="str">
        <f>TRIM(CLEAN(Table1[[#This Row],[title]]))</f>
        <v>The Clapper</v>
      </c>
      <c r="E2375" s="1" t="s">
        <v>13</v>
      </c>
      <c r="F2375" s="1" t="s">
        <v>9488</v>
      </c>
      <c r="G2375" s="12">
        <v>2018</v>
      </c>
      <c r="H2375" s="4" t="str">
        <f ca="1">IF(Table1[[#This Row],[release_year]]&gt;YEAR(TODAY()) - 50,"Yes", "No")</f>
        <v>Yes</v>
      </c>
      <c r="I2375" s="1" t="s">
        <v>15</v>
      </c>
      <c r="J2375" s="1" t="str">
        <f>IF(Table1[[#This Row],[age_certification]] = "","Not Rated",Table1[[#This Row],[age_certification]])</f>
        <v>R</v>
      </c>
      <c r="K2375" s="18">
        <v>89</v>
      </c>
      <c r="L2375" s="9" t="s">
        <v>9489</v>
      </c>
      <c r="M2375" s="11">
        <v>5.0999999999999996</v>
      </c>
      <c r="N2375" s="12">
        <v>7425</v>
      </c>
      <c r="O2375" t="str">
        <f>IF(Table1[[#This Row],[imdb_votes]]&gt;100000, "popular", "not popular")</f>
        <v>not popular</v>
      </c>
    </row>
    <row r="2376" spans="1:15" ht="15.75" customHeight="1" x14ac:dyDescent="0.3">
      <c r="A2376" s="1">
        <v>2374</v>
      </c>
      <c r="B2376" s="1" t="s">
        <v>9490</v>
      </c>
      <c r="C2376" s="1" t="s">
        <v>9491</v>
      </c>
      <c r="D2376" s="1" t="str">
        <f>TRIM(CLEAN(Table1[[#This Row],[title]]))</f>
        <v>Chasing Coral</v>
      </c>
      <c r="E2376" s="1" t="s">
        <v>13</v>
      </c>
      <c r="F2376" s="1" t="s">
        <v>9492</v>
      </c>
      <c r="G2376" s="12">
        <v>2017</v>
      </c>
      <c r="H2376" s="4" t="str">
        <f ca="1">IF(Table1[[#This Row],[release_year]]&gt;YEAR(TODAY()) - 50,"Yes", "No")</f>
        <v>Yes</v>
      </c>
      <c r="I2376"/>
      <c r="J2376" t="str">
        <f>IF(Table1[[#This Row],[age_certification]] = "","Not Rated",Table1[[#This Row],[age_certification]])</f>
        <v>Not Rated</v>
      </c>
      <c r="K2376" s="18">
        <v>93</v>
      </c>
      <c r="L2376" s="9" t="s">
        <v>9493</v>
      </c>
      <c r="M2376" s="11">
        <v>8.1</v>
      </c>
      <c r="N2376" s="12">
        <v>5143</v>
      </c>
      <c r="O2376" t="str">
        <f>IF(Table1[[#This Row],[imdb_votes]]&gt;100000, "popular", "not popular")</f>
        <v>not popular</v>
      </c>
    </row>
    <row r="2377" spans="1:15" ht="15.75" customHeight="1" x14ac:dyDescent="0.3">
      <c r="A2377" s="1">
        <v>2375</v>
      </c>
      <c r="B2377" s="1" t="s">
        <v>9494</v>
      </c>
      <c r="C2377" s="1" t="s">
        <v>9495</v>
      </c>
      <c r="D2377" s="1" t="str">
        <f>TRIM(CLEAN(Table1[[#This Row],[title]]))</f>
        <v>Robot Trains</v>
      </c>
      <c r="E2377" s="1" t="s">
        <v>32</v>
      </c>
      <c r="F2377" s="1" t="s">
        <v>9496</v>
      </c>
      <c r="G2377" s="12">
        <v>2017</v>
      </c>
      <c r="H2377" s="4" t="str">
        <f ca="1">IF(Table1[[#This Row],[release_year]]&gt;YEAR(TODAY()) - 50,"Yes", "No")</f>
        <v>Yes</v>
      </c>
      <c r="I2377" s="1" t="s">
        <v>423</v>
      </c>
      <c r="J2377" s="1" t="str">
        <f>IF(Table1[[#This Row],[age_certification]] = "","Not Rated",Table1[[#This Row],[age_certification]])</f>
        <v>TV-Y7</v>
      </c>
      <c r="K2377" s="18">
        <v>12</v>
      </c>
      <c r="L2377" s="9" t="s">
        <v>9497</v>
      </c>
      <c r="M2377" s="11">
        <v>6</v>
      </c>
      <c r="N2377" s="12">
        <v>87</v>
      </c>
      <c r="O2377" t="str">
        <f>IF(Table1[[#This Row],[imdb_votes]]&gt;100000, "popular", "not popular")</f>
        <v>not popular</v>
      </c>
    </row>
    <row r="2378" spans="1:15" ht="15.75" customHeight="1" x14ac:dyDescent="0.3">
      <c r="A2378" s="1">
        <v>2376</v>
      </c>
      <c r="B2378" s="1" t="s">
        <v>9498</v>
      </c>
      <c r="C2378" s="1" t="s">
        <v>9499</v>
      </c>
      <c r="D2378" s="1" t="str">
        <f>TRIM(CLEAN(Table1[[#This Row],[title]]))</f>
        <v>My Dead Ex</v>
      </c>
      <c r="E2378" s="1" t="s">
        <v>32</v>
      </c>
      <c r="F2378" s="1" t="s">
        <v>9500</v>
      </c>
      <c r="G2378" s="12">
        <v>2018</v>
      </c>
      <c r="H2378" s="4" t="str">
        <f ca="1">IF(Table1[[#This Row],[release_year]]&gt;YEAR(TODAY()) - 50,"Yes", "No")</f>
        <v>Yes</v>
      </c>
      <c r="I2378"/>
      <c r="J2378" t="str">
        <f>IF(Table1[[#This Row],[age_certification]] = "","Not Rated",Table1[[#This Row],[age_certification]])</f>
        <v>Not Rated</v>
      </c>
      <c r="K2378" s="18">
        <v>25</v>
      </c>
      <c r="L2378" s="9" t="s">
        <v>9501</v>
      </c>
      <c r="M2378" s="11">
        <v>7.4</v>
      </c>
      <c r="N2378" s="12">
        <v>478</v>
      </c>
      <c r="O2378" t="str">
        <f>IF(Table1[[#This Row],[imdb_votes]]&gt;100000, "popular", "not popular")</f>
        <v>not popular</v>
      </c>
    </row>
    <row r="2379" spans="1:15" ht="15.75" customHeight="1" x14ac:dyDescent="0.3">
      <c r="A2379" s="1">
        <v>2377</v>
      </c>
      <c r="B2379" s="1" t="s">
        <v>9502</v>
      </c>
      <c r="C2379" s="1" t="s">
        <v>9503</v>
      </c>
      <c r="D2379" s="1" t="str">
        <f>TRIM(CLEAN(Table1[[#This Row],[title]]))</f>
        <v>Disconnect</v>
      </c>
      <c r="E2379" s="1" t="s">
        <v>13</v>
      </c>
      <c r="F2379" s="1" t="s">
        <v>9504</v>
      </c>
      <c r="G2379" s="12">
        <v>2018</v>
      </c>
      <c r="H2379" s="4" t="str">
        <f ca="1">IF(Table1[[#This Row],[release_year]]&gt;YEAR(TODAY()) - 50,"Yes", "No")</f>
        <v>Yes</v>
      </c>
      <c r="I2379"/>
      <c r="J2379" t="str">
        <f>IF(Table1[[#This Row],[age_certification]] = "","Not Rated",Table1[[#This Row],[age_certification]])</f>
        <v>Not Rated</v>
      </c>
      <c r="K2379" s="18">
        <v>107</v>
      </c>
      <c r="L2379" s="9" t="s">
        <v>9505</v>
      </c>
      <c r="M2379" s="11">
        <v>5.3</v>
      </c>
      <c r="N2379" s="12">
        <v>117</v>
      </c>
      <c r="O2379" t="str">
        <f>IF(Table1[[#This Row],[imdb_votes]]&gt;100000, "popular", "not popular")</f>
        <v>not popular</v>
      </c>
    </row>
    <row r="2380" spans="1:15" ht="15.75" customHeight="1" x14ac:dyDescent="0.3">
      <c r="A2380" s="1">
        <v>2378</v>
      </c>
      <c r="B2380" s="1" t="s">
        <v>9506</v>
      </c>
      <c r="C2380" s="1" t="s">
        <v>9507</v>
      </c>
      <c r="D2380" s="1" t="str">
        <f>TRIM(CLEAN(Table1[[#This Row],[title]]))</f>
        <v>Crazy Delicious</v>
      </c>
      <c r="E2380" s="1" t="s">
        <v>32</v>
      </c>
      <c r="F2380" s="1" t="s">
        <v>9508</v>
      </c>
      <c r="G2380" s="12">
        <v>2017</v>
      </c>
      <c r="H2380" s="4" t="str">
        <f ca="1">IF(Table1[[#This Row],[release_year]]&gt;YEAR(TODAY()) - 50,"Yes", "No")</f>
        <v>Yes</v>
      </c>
      <c r="I2380"/>
      <c r="J2380" t="str">
        <f>IF(Table1[[#This Row],[age_certification]] = "","Not Rated",Table1[[#This Row],[age_certification]])</f>
        <v>Not Rated</v>
      </c>
      <c r="K2380" s="18">
        <v>51</v>
      </c>
      <c r="L2380" s="9" t="s">
        <v>9509</v>
      </c>
      <c r="M2380" s="11">
        <v>8.9</v>
      </c>
      <c r="N2380" s="12">
        <v>15</v>
      </c>
      <c r="O2380" t="str">
        <f>IF(Table1[[#This Row],[imdb_votes]]&gt;100000, "popular", "not popular")</f>
        <v>not popular</v>
      </c>
    </row>
    <row r="2381" spans="1:15" ht="15.75" customHeight="1" x14ac:dyDescent="0.3">
      <c r="A2381" s="1">
        <v>2379</v>
      </c>
      <c r="B2381" s="1" t="s">
        <v>9510</v>
      </c>
      <c r="C2381" s="1" t="s">
        <v>9511</v>
      </c>
      <c r="D2381" s="1" t="str">
        <f>TRIM(CLEAN(Table1[[#This Row],[title]]))</f>
        <v>Becoming Champions</v>
      </c>
      <c r="E2381" s="1" t="s">
        <v>32</v>
      </c>
      <c r="F2381" s="1" t="s">
        <v>9512</v>
      </c>
      <c r="G2381" s="12">
        <v>2018</v>
      </c>
      <c r="H2381" s="4" t="str">
        <f ca="1">IF(Table1[[#This Row],[release_year]]&gt;YEAR(TODAY()) - 50,"Yes", "No")</f>
        <v>Yes</v>
      </c>
      <c r="I2381" s="1" t="s">
        <v>247</v>
      </c>
      <c r="J2381" s="1" t="str">
        <f>IF(Table1[[#This Row],[age_certification]] = "","Not Rated",Table1[[#This Row],[age_certification]])</f>
        <v>TV-G</v>
      </c>
      <c r="K2381" s="18">
        <v>45</v>
      </c>
      <c r="L2381" s="9" t="s">
        <v>9513</v>
      </c>
      <c r="M2381" s="11">
        <v>6.7</v>
      </c>
      <c r="N2381" s="12">
        <v>389</v>
      </c>
      <c r="O2381" t="str">
        <f>IF(Table1[[#This Row],[imdb_votes]]&gt;100000, "popular", "not popular")</f>
        <v>not popular</v>
      </c>
    </row>
    <row r="2382" spans="1:15" ht="15.75" customHeight="1" x14ac:dyDescent="0.3">
      <c r="A2382" s="1">
        <v>2380</v>
      </c>
      <c r="B2382" s="1" t="s">
        <v>9514</v>
      </c>
      <c r="C2382" s="1" t="s">
        <v>9515</v>
      </c>
      <c r="D2382" s="1" t="str">
        <f>TRIM(CLEAN(Table1[[#This Row],[title]]))</f>
        <v>Inside the Criminal Mind</v>
      </c>
      <c r="E2382" s="1" t="s">
        <v>32</v>
      </c>
      <c r="F2382" s="1" t="s">
        <v>9516</v>
      </c>
      <c r="G2382" s="12">
        <v>2018</v>
      </c>
      <c r="H2382" s="4" t="str">
        <f ca="1">IF(Table1[[#This Row],[release_year]]&gt;YEAR(TODAY()) - 50,"Yes", "No")</f>
        <v>Yes</v>
      </c>
      <c r="I2382" s="1" t="s">
        <v>132</v>
      </c>
      <c r="J2382" s="1" t="str">
        <f>IF(Table1[[#This Row],[age_certification]] = "","Not Rated",Table1[[#This Row],[age_certification]])</f>
        <v>TV-MA</v>
      </c>
      <c r="K2382" s="18">
        <v>48</v>
      </c>
      <c r="L2382" s="9" t="s">
        <v>9517</v>
      </c>
      <c r="M2382" s="11">
        <v>5.4</v>
      </c>
      <c r="N2382" s="12">
        <v>986</v>
      </c>
      <c r="O2382" t="str">
        <f>IF(Table1[[#This Row],[imdb_votes]]&gt;100000, "popular", "not popular")</f>
        <v>not popular</v>
      </c>
    </row>
    <row r="2383" spans="1:15" ht="15.75" customHeight="1" x14ac:dyDescent="0.3">
      <c r="A2383" s="1">
        <v>2381</v>
      </c>
      <c r="B2383" s="1" t="s">
        <v>9518</v>
      </c>
      <c r="C2383" s="1" t="s">
        <v>9519</v>
      </c>
      <c r="D2383" s="1" t="str">
        <f>TRIM(CLEAN(Table1[[#This Row],[title]]))</f>
        <v>Live Up To Your Name</v>
      </c>
      <c r="E2383" s="1" t="s">
        <v>32</v>
      </c>
      <c r="F2383" s="2" t="s">
        <v>9520</v>
      </c>
      <c r="G2383" s="12">
        <v>2017</v>
      </c>
      <c r="H2383" s="4" t="str">
        <f ca="1">IF(Table1[[#This Row],[release_year]]&gt;YEAR(TODAY()) - 50,"Yes", "No")</f>
        <v>Yes</v>
      </c>
      <c r="I2383" s="1" t="s">
        <v>132</v>
      </c>
      <c r="J2383" s="1" t="str">
        <f>IF(Table1[[#This Row],[age_certification]] = "","Not Rated",Table1[[#This Row],[age_certification]])</f>
        <v>TV-MA</v>
      </c>
      <c r="K2383" s="18">
        <v>69</v>
      </c>
      <c r="L2383" s="9" t="s">
        <v>9521</v>
      </c>
      <c r="M2383" s="11">
        <v>8</v>
      </c>
      <c r="N2383" s="12">
        <v>1224</v>
      </c>
      <c r="O2383" t="str">
        <f>IF(Table1[[#This Row],[imdb_votes]]&gt;100000, "popular", "not popular")</f>
        <v>not popular</v>
      </c>
    </row>
    <row r="2384" spans="1:15" ht="15.75" customHeight="1" x14ac:dyDescent="0.3">
      <c r="A2384" s="1">
        <v>2382</v>
      </c>
      <c r="B2384" s="1" t="s">
        <v>9522</v>
      </c>
      <c r="C2384" s="1" t="s">
        <v>9523</v>
      </c>
      <c r="D2384" s="1" t="str">
        <f>TRIM(CLEAN(Table1[[#This Row],[title]]))</f>
        <v>Take Your Pills</v>
      </c>
      <c r="E2384" s="1" t="s">
        <v>13</v>
      </c>
      <c r="F2384" s="1" t="s">
        <v>9524</v>
      </c>
      <c r="G2384" s="12">
        <v>2018</v>
      </c>
      <c r="H2384" s="4" t="str">
        <f ca="1">IF(Table1[[#This Row],[release_year]]&gt;YEAR(TODAY()) - 50,"Yes", "No")</f>
        <v>Yes</v>
      </c>
      <c r="I2384"/>
      <c r="J2384" t="str">
        <f>IF(Table1[[#This Row],[age_certification]] = "","Not Rated",Table1[[#This Row],[age_certification]])</f>
        <v>Not Rated</v>
      </c>
      <c r="K2384" s="18">
        <v>87</v>
      </c>
      <c r="L2384" s="9" t="s">
        <v>9525</v>
      </c>
      <c r="M2384" s="11">
        <v>6.3</v>
      </c>
      <c r="N2384" s="12">
        <v>5048</v>
      </c>
      <c r="O2384" t="str">
        <f>IF(Table1[[#This Row],[imdb_votes]]&gt;100000, "popular", "not popular")</f>
        <v>not popular</v>
      </c>
    </row>
    <row r="2385" spans="1:15" ht="15.75" customHeight="1" x14ac:dyDescent="0.3">
      <c r="A2385" s="1">
        <v>2383</v>
      </c>
      <c r="B2385" s="1" t="s">
        <v>9526</v>
      </c>
      <c r="C2385" s="1" t="s">
        <v>9527</v>
      </c>
      <c r="D2385" s="1" t="str">
        <f>TRIM(CLEAN(Table1[[#This Row],[title]]))</f>
        <v>Raees</v>
      </c>
      <c r="E2385" s="1" t="s">
        <v>13</v>
      </c>
      <c r="F2385" s="1" t="s">
        <v>9528</v>
      </c>
      <c r="G2385" s="12">
        <v>2017</v>
      </c>
      <c r="H2385" s="4" t="str">
        <f ca="1">IF(Table1[[#This Row],[release_year]]&gt;YEAR(TODAY()) - 50,"Yes", "No")</f>
        <v>Yes</v>
      </c>
      <c r="I2385" s="1" t="s">
        <v>15</v>
      </c>
      <c r="J2385" s="1" t="str">
        <f>IF(Table1[[#This Row],[age_certification]] = "","Not Rated",Table1[[#This Row],[age_certification]])</f>
        <v>R</v>
      </c>
      <c r="K2385" s="18">
        <v>143</v>
      </c>
      <c r="L2385" s="9" t="s">
        <v>9529</v>
      </c>
      <c r="M2385" s="11">
        <v>6.7</v>
      </c>
      <c r="N2385" s="12">
        <v>43835</v>
      </c>
      <c r="O2385" t="str">
        <f>IF(Table1[[#This Row],[imdb_votes]]&gt;100000, "popular", "not popular")</f>
        <v>not popular</v>
      </c>
    </row>
    <row r="2386" spans="1:15" ht="15.75" customHeight="1" x14ac:dyDescent="0.3">
      <c r="A2386" s="1">
        <v>2384</v>
      </c>
      <c r="B2386" s="1" t="s">
        <v>9530</v>
      </c>
      <c r="C2386" s="1" t="s">
        <v>9531</v>
      </c>
      <c r="D2386" s="1" t="str">
        <f>TRIM(CLEAN(Table1[[#This Row],[title]]))</f>
        <v>Bad Seeds</v>
      </c>
      <c r="E2386" s="1" t="s">
        <v>13</v>
      </c>
      <c r="F2386" s="1" t="s">
        <v>9532</v>
      </c>
      <c r="G2386" s="12">
        <v>2018</v>
      </c>
      <c r="H2386" s="4" t="str">
        <f ca="1">IF(Table1[[#This Row],[release_year]]&gt;YEAR(TODAY()) - 50,"Yes", "No")</f>
        <v>Yes</v>
      </c>
      <c r="I2386"/>
      <c r="J2386" t="str">
        <f>IF(Table1[[#This Row],[age_certification]] = "","Not Rated",Table1[[#This Row],[age_certification]])</f>
        <v>Not Rated</v>
      </c>
      <c r="K2386" s="18">
        <v>100</v>
      </c>
      <c r="L2386" s="9" t="s">
        <v>9533</v>
      </c>
      <c r="M2386" s="11">
        <v>7.3</v>
      </c>
      <c r="N2386" s="12">
        <v>5407</v>
      </c>
      <c r="O2386" t="str">
        <f>IF(Table1[[#This Row],[imdb_votes]]&gt;100000, "popular", "not popular")</f>
        <v>not popular</v>
      </c>
    </row>
    <row r="2387" spans="1:15" ht="15.75" customHeight="1" x14ac:dyDescent="0.3">
      <c r="A2387" s="1">
        <v>2385</v>
      </c>
      <c r="B2387" s="1" t="s">
        <v>9534</v>
      </c>
      <c r="C2387" s="1" t="s">
        <v>9535</v>
      </c>
      <c r="D2387" s="1" t="str">
        <f>TRIM(CLEAN(Table1[[#This Row],[title]]))</f>
        <v>Animal World</v>
      </c>
      <c r="E2387" s="1" t="s">
        <v>13</v>
      </c>
      <c r="F2387" s="1" t="s">
        <v>9536</v>
      </c>
      <c r="G2387" s="12">
        <v>2018</v>
      </c>
      <c r="H2387" s="4" t="str">
        <f ca="1">IF(Table1[[#This Row],[release_year]]&gt;YEAR(TODAY()) - 50,"Yes", "No")</f>
        <v>Yes</v>
      </c>
      <c r="I2387" s="1" t="s">
        <v>15</v>
      </c>
      <c r="J2387" s="1" t="str">
        <f>IF(Table1[[#This Row],[age_certification]] = "","Not Rated",Table1[[#This Row],[age_certification]])</f>
        <v>R</v>
      </c>
      <c r="K2387" s="18">
        <v>125</v>
      </c>
      <c r="L2387" s="9" t="s">
        <v>9537</v>
      </c>
      <c r="M2387" s="11">
        <v>6.5</v>
      </c>
      <c r="N2387" s="12">
        <v>4367</v>
      </c>
      <c r="O2387" t="str">
        <f>IF(Table1[[#This Row],[imdb_votes]]&gt;100000, "popular", "not popular")</f>
        <v>not popular</v>
      </c>
    </row>
    <row r="2388" spans="1:15" ht="15.75" customHeight="1" x14ac:dyDescent="0.3">
      <c r="A2388" s="1">
        <v>2386</v>
      </c>
      <c r="B2388" s="1" t="s">
        <v>9538</v>
      </c>
      <c r="C2388" s="1" t="s">
        <v>9539</v>
      </c>
      <c r="D2388" s="1" t="str">
        <f>TRIM(CLEAN(Table1[[#This Row],[title]]))</f>
        <v>Fastest Car</v>
      </c>
      <c r="E2388" s="1" t="s">
        <v>32</v>
      </c>
      <c r="F2388" s="1" t="s">
        <v>9540</v>
      </c>
      <c r="G2388" s="12">
        <v>2018</v>
      </c>
      <c r="H2388" s="4" t="str">
        <f ca="1">IF(Table1[[#This Row],[release_year]]&gt;YEAR(TODAY()) - 50,"Yes", "No")</f>
        <v>Yes</v>
      </c>
      <c r="I2388" s="1" t="s">
        <v>132</v>
      </c>
      <c r="J2388" s="1" t="str">
        <f>IF(Table1[[#This Row],[age_certification]] = "","Not Rated",Table1[[#This Row],[age_certification]])</f>
        <v>TV-MA</v>
      </c>
      <c r="K2388" s="18">
        <v>45</v>
      </c>
      <c r="L2388" s="9" t="s">
        <v>9541</v>
      </c>
      <c r="M2388" s="11">
        <v>7.1</v>
      </c>
      <c r="N2388" s="12">
        <v>1324</v>
      </c>
      <c r="O2388" t="str">
        <f>IF(Table1[[#This Row],[imdb_votes]]&gt;100000, "popular", "not popular")</f>
        <v>not popular</v>
      </c>
    </row>
    <row r="2389" spans="1:15" ht="15.75" customHeight="1" x14ac:dyDescent="0.3">
      <c r="A2389" s="1">
        <v>2387</v>
      </c>
      <c r="B2389" s="1" t="s">
        <v>9542</v>
      </c>
      <c r="C2389" s="1" t="s">
        <v>9543</v>
      </c>
      <c r="D2389" s="1" t="str">
        <f>TRIM(CLEAN(Table1[[#This Row],[title]]))</f>
        <v>Seeking a Man</v>
      </c>
      <c r="E2389" s="1" t="s">
        <v>13</v>
      </c>
      <c r="F2389" s="1" t="s">
        <v>9544</v>
      </c>
      <c r="G2389" s="12">
        <v>2017</v>
      </c>
      <c r="H2389" s="4" t="str">
        <f ca="1">IF(Table1[[#This Row],[release_year]]&gt;YEAR(TODAY()) - 50,"Yes", "No")</f>
        <v>Yes</v>
      </c>
      <c r="I2389"/>
      <c r="J2389" t="str">
        <f>IF(Table1[[#This Row],[age_certification]] = "","Not Rated",Table1[[#This Row],[age_certification]])</f>
        <v>Not Rated</v>
      </c>
      <c r="K2389" s="18">
        <v>100</v>
      </c>
      <c r="L2389" s="9" t="s">
        <v>9545</v>
      </c>
      <c r="M2389" s="11">
        <v>6.3</v>
      </c>
      <c r="N2389" s="12">
        <v>602</v>
      </c>
      <c r="O2389" t="str">
        <f>IF(Table1[[#This Row],[imdb_votes]]&gt;100000, "popular", "not popular")</f>
        <v>not popular</v>
      </c>
    </row>
    <row r="2390" spans="1:15" ht="15.75" customHeight="1" x14ac:dyDescent="0.3">
      <c r="A2390" s="1">
        <v>2388</v>
      </c>
      <c r="B2390" s="1" t="s">
        <v>9546</v>
      </c>
      <c r="C2390" s="1" t="s">
        <v>9547</v>
      </c>
      <c r="D2390" s="1" t="str">
        <f>TRIM(CLEAN(Table1[[#This Row],[title]]))</f>
        <v>Toilet: A Love Story</v>
      </c>
      <c r="E2390" s="1" t="s">
        <v>13</v>
      </c>
      <c r="F2390" s="1" t="s">
        <v>9548</v>
      </c>
      <c r="G2390" s="12">
        <v>2017</v>
      </c>
      <c r="H2390" s="4" t="str">
        <f ca="1">IF(Table1[[#This Row],[release_year]]&gt;YEAR(TODAY()) - 50,"Yes", "No")</f>
        <v>Yes</v>
      </c>
      <c r="I2390"/>
      <c r="J2390" t="str">
        <f>IF(Table1[[#This Row],[age_certification]] = "","Not Rated",Table1[[#This Row],[age_certification]])</f>
        <v>Not Rated</v>
      </c>
      <c r="K2390" s="18">
        <v>155</v>
      </c>
      <c r="L2390" s="9" t="s">
        <v>9549</v>
      </c>
      <c r="M2390" s="11">
        <v>7.2</v>
      </c>
      <c r="N2390" s="12">
        <v>20675</v>
      </c>
      <c r="O2390" t="str">
        <f>IF(Table1[[#This Row],[imdb_votes]]&gt;100000, "popular", "not popular")</f>
        <v>not popular</v>
      </c>
    </row>
    <row r="2391" spans="1:15" ht="15.75" customHeight="1" x14ac:dyDescent="0.3">
      <c r="A2391" s="1">
        <v>2389</v>
      </c>
      <c r="B2391" s="1" t="s">
        <v>9550</v>
      </c>
      <c r="C2391" s="1" t="s">
        <v>9551</v>
      </c>
      <c r="D2391" s="1" t="str">
        <f>TRIM(CLEAN(Table1[[#This Row],[title]]))</f>
        <v>Terrorism Close Calls</v>
      </c>
      <c r="E2391" s="1" t="s">
        <v>32</v>
      </c>
      <c r="F2391" s="1" t="s">
        <v>9552</v>
      </c>
      <c r="G2391" s="12">
        <v>2018</v>
      </c>
      <c r="H2391" s="4" t="str">
        <f ca="1">IF(Table1[[#This Row],[release_year]]&gt;YEAR(TODAY()) - 50,"Yes", "No")</f>
        <v>Yes</v>
      </c>
      <c r="I2391"/>
      <c r="J2391" t="str">
        <f>IF(Table1[[#This Row],[age_certification]] = "","Not Rated",Table1[[#This Row],[age_certification]])</f>
        <v>Not Rated</v>
      </c>
      <c r="K2391" s="18">
        <v>51</v>
      </c>
      <c r="L2391" s="9" t="s">
        <v>9553</v>
      </c>
      <c r="M2391" s="11">
        <v>5.0999999999999996</v>
      </c>
      <c r="N2391" s="12">
        <v>688</v>
      </c>
      <c r="O2391" t="str">
        <f>IF(Table1[[#This Row],[imdb_votes]]&gt;100000, "popular", "not popular")</f>
        <v>not popular</v>
      </c>
    </row>
    <row r="2392" spans="1:15" ht="15.75" customHeight="1" x14ac:dyDescent="0.3">
      <c r="A2392" s="1">
        <v>2390</v>
      </c>
      <c r="B2392" s="1" t="s">
        <v>9554</v>
      </c>
      <c r="C2392" s="1" t="s">
        <v>9555</v>
      </c>
      <c r="D2392" s="1" t="str">
        <f>TRIM(CLEAN(Table1[[#This Row],[title]]))</f>
        <v>6 Balloons</v>
      </c>
      <c r="E2392" s="1" t="s">
        <v>13</v>
      </c>
      <c r="F2392" s="1" t="s">
        <v>9556</v>
      </c>
      <c r="G2392" s="12">
        <v>2018</v>
      </c>
      <c r="H2392" s="4" t="str">
        <f ca="1">IF(Table1[[#This Row],[release_year]]&gt;YEAR(TODAY()) - 50,"Yes", "No")</f>
        <v>Yes</v>
      </c>
      <c r="I2392"/>
      <c r="J2392" t="str">
        <f>IF(Table1[[#This Row],[age_certification]] = "","Not Rated",Table1[[#This Row],[age_certification]])</f>
        <v>Not Rated</v>
      </c>
      <c r="K2392" s="18">
        <v>75</v>
      </c>
      <c r="L2392" s="9" t="s">
        <v>9557</v>
      </c>
      <c r="M2392" s="11">
        <v>5.9</v>
      </c>
      <c r="N2392" s="12">
        <v>4087</v>
      </c>
      <c r="O2392" t="str">
        <f>IF(Table1[[#This Row],[imdb_votes]]&gt;100000, "popular", "not popular")</f>
        <v>not popular</v>
      </c>
    </row>
    <row r="2393" spans="1:15" ht="15.75" hidden="1" customHeight="1" x14ac:dyDescent="0.3">
      <c r="A2393" s="1">
        <v>2391</v>
      </c>
      <c r="B2393" s="1" t="s">
        <v>9558</v>
      </c>
      <c r="C2393" s="1" t="s">
        <v>9559</v>
      </c>
      <c r="D2393" s="1" t="str">
        <f>TRIM(CLEAN(Table1[[#This Row],[title]]))</f>
        <v>#realityhigh</v>
      </c>
      <c r="E2393" s="1" t="s">
        <v>13</v>
      </c>
      <c r="F2393" s="1" t="s">
        <v>9560</v>
      </c>
      <c r="G2393" s="4">
        <v>2017</v>
      </c>
      <c r="H2393" s="4" t="str">
        <f ca="1">IF(Table1[[#This Row],[release_year]]&gt;YEAR(TODAY()) - 50,"Yes", "No")</f>
        <v>Yes</v>
      </c>
      <c r="I2393"/>
      <c r="J2393" t="str">
        <f>IF(Table1[[#This Row],[age_certification]] = "","Not Rated",Table1[[#This Row],[age_certification]])</f>
        <v>Not Rated</v>
      </c>
      <c r="K2393" s="7">
        <v>99</v>
      </c>
      <c r="L2393" s="9" t="s">
        <v>9561</v>
      </c>
      <c r="M2393" s="11">
        <v>5.2</v>
      </c>
      <c r="N2393" s="12">
        <v>6283</v>
      </c>
      <c r="O2393" t="str">
        <f>IF(Table1[[#This Row],[imdb_votes]]&gt;100000, "popular", "not popular")</f>
        <v>not popular</v>
      </c>
    </row>
    <row r="2394" spans="1:15" ht="15.75" customHeight="1" x14ac:dyDescent="0.3">
      <c r="A2394" s="1">
        <v>2392</v>
      </c>
      <c r="B2394" s="1" t="s">
        <v>9562</v>
      </c>
      <c r="C2394" s="1" t="s">
        <v>9563</v>
      </c>
      <c r="D2394" s="1" t="str">
        <f>TRIM(CLEAN(Table1[[#This Row],[title]]))</f>
        <v>13 Reasons Why: Beyond the Reasons</v>
      </c>
      <c r="E2394" s="1" t="s">
        <v>32</v>
      </c>
      <c r="F2394" s="1" t="s">
        <v>9564</v>
      </c>
      <c r="G2394" s="12">
        <v>2017</v>
      </c>
      <c r="H2394" s="4" t="str">
        <f ca="1">IF(Table1[[#This Row],[release_year]]&gt;YEAR(TODAY()) - 50,"Yes", "No")</f>
        <v>Yes</v>
      </c>
      <c r="I2394" s="1" t="s">
        <v>132</v>
      </c>
      <c r="J2394" s="1" t="str">
        <f>IF(Table1[[#This Row],[age_certification]] = "","Not Rated",Table1[[#This Row],[age_certification]])</f>
        <v>TV-MA</v>
      </c>
      <c r="K2394" s="18">
        <v>42</v>
      </c>
      <c r="L2394" s="9" t="s">
        <v>9565</v>
      </c>
      <c r="M2394" s="11">
        <v>6.2</v>
      </c>
      <c r="N2394" s="12">
        <v>322</v>
      </c>
      <c r="O2394" t="str">
        <f>IF(Table1[[#This Row],[imdb_votes]]&gt;100000, "popular", "not popular")</f>
        <v>not popular</v>
      </c>
    </row>
    <row r="2395" spans="1:15" ht="15.75" customHeight="1" x14ac:dyDescent="0.3">
      <c r="A2395" s="1">
        <v>2393</v>
      </c>
      <c r="B2395" s="1" t="s">
        <v>9566</v>
      </c>
      <c r="C2395" s="1" t="s">
        <v>9567</v>
      </c>
      <c r="D2395" s="1" t="str">
        <f>TRIM(CLEAN(Table1[[#This Row],[title]]))</f>
        <v>Seth Rogen's Hilarity for Charity</v>
      </c>
      <c r="E2395" s="1" t="s">
        <v>13</v>
      </c>
      <c r="F2395" s="1" t="s">
        <v>9568</v>
      </c>
      <c r="G2395" s="12">
        <v>2018</v>
      </c>
      <c r="H2395" s="4" t="str">
        <f ca="1">IF(Table1[[#This Row],[release_year]]&gt;YEAR(TODAY()) - 50,"Yes", "No")</f>
        <v>Yes</v>
      </c>
      <c r="I2395"/>
      <c r="J2395" t="str">
        <f>IF(Table1[[#This Row],[age_certification]] = "","Not Rated",Table1[[#This Row],[age_certification]])</f>
        <v>Not Rated</v>
      </c>
      <c r="K2395" s="18">
        <v>70</v>
      </c>
      <c r="L2395" s="9" t="s">
        <v>9569</v>
      </c>
      <c r="M2395" s="11">
        <v>5</v>
      </c>
      <c r="N2395" s="12">
        <v>2360</v>
      </c>
      <c r="O2395" t="str">
        <f>IF(Table1[[#This Row],[imdb_votes]]&gt;100000, "popular", "not popular")</f>
        <v>not popular</v>
      </c>
    </row>
    <row r="2396" spans="1:15" ht="15.75" customHeight="1" x14ac:dyDescent="0.3">
      <c r="A2396" s="1">
        <v>2394</v>
      </c>
      <c r="B2396" s="1" t="s">
        <v>9570</v>
      </c>
      <c r="C2396" s="1" t="s">
        <v>9571</v>
      </c>
      <c r="D2396" s="1" t="str">
        <f>TRIM(CLEAN(Table1[[#This Row],[title]]))</f>
        <v>Stree</v>
      </c>
      <c r="E2396" s="1" t="s">
        <v>13</v>
      </c>
      <c r="F2396" s="1" t="s">
        <v>9572</v>
      </c>
      <c r="G2396" s="12">
        <v>2018</v>
      </c>
      <c r="H2396" s="4" t="str">
        <f ca="1">IF(Table1[[#This Row],[release_year]]&gt;YEAR(TODAY()) - 50,"Yes", "No")</f>
        <v>Yes</v>
      </c>
      <c r="I2396"/>
      <c r="J2396" t="str">
        <f>IF(Table1[[#This Row],[age_certification]] = "","Not Rated",Table1[[#This Row],[age_certification]])</f>
        <v>Not Rated</v>
      </c>
      <c r="K2396" s="18">
        <v>128</v>
      </c>
      <c r="L2396" s="9" t="s">
        <v>9573</v>
      </c>
      <c r="M2396" s="11">
        <v>7.6</v>
      </c>
      <c r="N2396" s="12">
        <v>32814</v>
      </c>
      <c r="O2396" t="str">
        <f>IF(Table1[[#This Row],[imdb_votes]]&gt;100000, "popular", "not popular")</f>
        <v>not popular</v>
      </c>
    </row>
    <row r="2397" spans="1:15" ht="15.75" customHeight="1" x14ac:dyDescent="0.3">
      <c r="A2397" s="1">
        <v>2395</v>
      </c>
      <c r="B2397" s="1" t="s">
        <v>9574</v>
      </c>
      <c r="C2397" s="1" t="s">
        <v>9575</v>
      </c>
      <c r="D2397" s="1" t="str">
        <f>TRIM(CLEAN(Table1[[#This Row],[title]]))</f>
        <v>Wedding Unplanned</v>
      </c>
      <c r="E2397" s="1" t="s">
        <v>13</v>
      </c>
      <c r="F2397" s="1" t="s">
        <v>9576</v>
      </c>
      <c r="G2397" s="12">
        <v>2017</v>
      </c>
      <c r="H2397" s="4" t="str">
        <f ca="1">IF(Table1[[#This Row],[release_year]]&gt;YEAR(TODAY()) - 50,"Yes", "No")</f>
        <v>Yes</v>
      </c>
      <c r="I2397"/>
      <c r="J2397" t="str">
        <f>IF(Table1[[#This Row],[age_certification]] = "","Not Rated",Table1[[#This Row],[age_certification]])</f>
        <v>Not Rated</v>
      </c>
      <c r="K2397" s="18">
        <v>94</v>
      </c>
      <c r="L2397" s="9" t="s">
        <v>9577</v>
      </c>
      <c r="M2397" s="11">
        <v>5.7</v>
      </c>
      <c r="N2397" s="12">
        <v>1610</v>
      </c>
      <c r="O2397" t="str">
        <f>IF(Table1[[#This Row],[imdb_votes]]&gt;100000, "popular", "not popular")</f>
        <v>not popular</v>
      </c>
    </row>
    <row r="2398" spans="1:15" ht="15.75" customHeight="1" x14ac:dyDescent="0.3">
      <c r="A2398" s="1">
        <v>2396</v>
      </c>
      <c r="B2398" s="1" t="s">
        <v>9578</v>
      </c>
      <c r="C2398" s="1" t="s">
        <v>9579</v>
      </c>
      <c r="D2398" s="1" t="str">
        <f>TRIM(CLEAN(Table1[[#This Row],[title]]))</f>
        <v>Stay Here</v>
      </c>
      <c r="E2398" s="1" t="s">
        <v>32</v>
      </c>
      <c r="F2398" s="1" t="s">
        <v>9580</v>
      </c>
      <c r="G2398" s="12">
        <v>2018</v>
      </c>
      <c r="H2398" s="4" t="str">
        <f ca="1">IF(Table1[[#This Row],[release_year]]&gt;YEAR(TODAY()) - 50,"Yes", "No")</f>
        <v>Yes</v>
      </c>
      <c r="I2398" s="1" t="s">
        <v>193</v>
      </c>
      <c r="J2398" s="1" t="str">
        <f>IF(Table1[[#This Row],[age_certification]] = "","Not Rated",Table1[[#This Row],[age_certification]])</f>
        <v>TV-PG</v>
      </c>
      <c r="K2398" s="18">
        <v>32</v>
      </c>
      <c r="L2398" s="9" t="s">
        <v>9581</v>
      </c>
      <c r="M2398" s="11">
        <v>7.4</v>
      </c>
      <c r="N2398" s="12">
        <v>1095</v>
      </c>
      <c r="O2398" t="str">
        <f>IF(Table1[[#This Row],[imdb_votes]]&gt;100000, "popular", "not popular")</f>
        <v>not popular</v>
      </c>
    </row>
    <row r="2399" spans="1:15" ht="15.75" customHeight="1" x14ac:dyDescent="0.3">
      <c r="A2399" s="1">
        <v>2397</v>
      </c>
      <c r="B2399" s="1" t="s">
        <v>9582</v>
      </c>
      <c r="C2399" s="1" t="s">
        <v>9583</v>
      </c>
      <c r="D2399" s="1" t="str">
        <f>TRIM(CLEAN(Table1[[#This Row],[title]]))</f>
        <v>Kantaro: The Sweet Tooth Salaryman</v>
      </c>
      <c r="E2399" s="1" t="s">
        <v>32</v>
      </c>
      <c r="F2399" s="1" t="s">
        <v>9584</v>
      </c>
      <c r="G2399" s="12">
        <v>2017</v>
      </c>
      <c r="H2399" s="4" t="str">
        <f ca="1">IF(Table1[[#This Row],[release_year]]&gt;YEAR(TODAY()) - 50,"Yes", "No")</f>
        <v>Yes</v>
      </c>
      <c r="I2399"/>
      <c r="J2399" t="str">
        <f>IF(Table1[[#This Row],[age_certification]] = "","Not Rated",Table1[[#This Row],[age_certification]])</f>
        <v>Not Rated</v>
      </c>
      <c r="K2399" s="18">
        <v>30</v>
      </c>
      <c r="L2399" s="9" t="s">
        <v>9585</v>
      </c>
      <c r="M2399" s="11">
        <v>7.6</v>
      </c>
      <c r="N2399" s="12">
        <v>791</v>
      </c>
      <c r="O2399" t="str">
        <f>IF(Table1[[#This Row],[imdb_votes]]&gt;100000, "popular", "not popular")</f>
        <v>not popular</v>
      </c>
    </row>
    <row r="2400" spans="1:15" ht="15.75" customHeight="1" x14ac:dyDescent="0.3">
      <c r="A2400" s="1">
        <v>2398</v>
      </c>
      <c r="B2400" s="1" t="s">
        <v>9586</v>
      </c>
      <c r="C2400" s="1" t="s">
        <v>9587</v>
      </c>
      <c r="D2400" s="1" t="str">
        <f>TRIM(CLEAN(Table1[[#This Row],[title]]))</f>
        <v>SWORDGAI The Animation</v>
      </c>
      <c r="E2400" s="1" t="s">
        <v>32</v>
      </c>
      <c r="F2400" s="1" t="s">
        <v>9588</v>
      </c>
      <c r="G2400" s="12">
        <v>2018</v>
      </c>
      <c r="H2400" s="4" t="str">
        <f ca="1">IF(Table1[[#This Row],[release_year]]&gt;YEAR(TODAY()) - 50,"Yes", "No")</f>
        <v>Yes</v>
      </c>
      <c r="I2400" s="1" t="s">
        <v>132</v>
      </c>
      <c r="J2400" s="1" t="str">
        <f>IF(Table1[[#This Row],[age_certification]] = "","Not Rated",Table1[[#This Row],[age_certification]])</f>
        <v>TV-MA</v>
      </c>
      <c r="K2400" s="18">
        <v>22</v>
      </c>
      <c r="L2400" s="9" t="s">
        <v>9589</v>
      </c>
      <c r="M2400" s="11">
        <v>5.8</v>
      </c>
      <c r="N2400" s="12">
        <v>907</v>
      </c>
      <c r="O2400" t="str">
        <f>IF(Table1[[#This Row],[imdb_votes]]&gt;100000, "popular", "not popular")</f>
        <v>not popular</v>
      </c>
    </row>
    <row r="2401" spans="1:15" ht="15.75" customHeight="1" x14ac:dyDescent="0.3">
      <c r="A2401" s="1">
        <v>2399</v>
      </c>
      <c r="B2401" s="1" t="s">
        <v>9590</v>
      </c>
      <c r="C2401" s="1" t="s">
        <v>9591</v>
      </c>
      <c r="D2401" s="1" t="str">
        <f>TRIM(CLEAN(Table1[[#This Row],[title]]))</f>
        <v>Beyond Stranger Things</v>
      </c>
      <c r="E2401" s="1" t="s">
        <v>32</v>
      </c>
      <c r="F2401" s="1" t="s">
        <v>9592</v>
      </c>
      <c r="G2401" s="12">
        <v>2017</v>
      </c>
      <c r="H2401" s="4" t="str">
        <f ca="1">IF(Table1[[#This Row],[release_year]]&gt;YEAR(TODAY()) - 50,"Yes", "No")</f>
        <v>Yes</v>
      </c>
      <c r="I2401" s="1" t="s">
        <v>34</v>
      </c>
      <c r="J2401" s="1" t="str">
        <f>IF(Table1[[#This Row],[age_certification]] = "","Not Rated",Table1[[#This Row],[age_certification]])</f>
        <v>TV-14</v>
      </c>
      <c r="K2401" s="18">
        <v>21</v>
      </c>
      <c r="L2401" s="9" t="s">
        <v>9593</v>
      </c>
      <c r="M2401" s="11">
        <v>7.4</v>
      </c>
      <c r="N2401" s="12">
        <v>1883</v>
      </c>
      <c r="O2401" t="str">
        <f>IF(Table1[[#This Row],[imdb_votes]]&gt;100000, "popular", "not popular")</f>
        <v>not popular</v>
      </c>
    </row>
    <row r="2402" spans="1:15" ht="15.75" customHeight="1" x14ac:dyDescent="0.3">
      <c r="A2402" s="1">
        <v>2400</v>
      </c>
      <c r="B2402" s="1" t="s">
        <v>9594</v>
      </c>
      <c r="C2402" s="1" t="s">
        <v>9595</v>
      </c>
      <c r="D2402" s="1" t="str">
        <f>TRIM(CLEAN(Table1[[#This Row],[title]]))</f>
        <v>44 Cats</v>
      </c>
      <c r="E2402" s="1" t="s">
        <v>32</v>
      </c>
      <c r="F2402" s="1" t="s">
        <v>9596</v>
      </c>
      <c r="G2402" s="12">
        <v>2018</v>
      </c>
      <c r="H2402" s="4" t="str">
        <f ca="1">IF(Table1[[#This Row],[release_year]]&gt;YEAR(TODAY()) - 50,"Yes", "No")</f>
        <v>Yes</v>
      </c>
      <c r="I2402" s="1" t="s">
        <v>423</v>
      </c>
      <c r="J2402" s="1" t="str">
        <f>IF(Table1[[#This Row],[age_certification]] = "","Not Rated",Table1[[#This Row],[age_certification]])</f>
        <v>TV-Y7</v>
      </c>
      <c r="K2402" s="18">
        <v>15</v>
      </c>
      <c r="L2402" s="9" t="s">
        <v>9597</v>
      </c>
      <c r="M2402" s="11">
        <v>6.1</v>
      </c>
      <c r="N2402" s="12">
        <v>283</v>
      </c>
      <c r="O2402" t="str">
        <f>IF(Table1[[#This Row],[imdb_votes]]&gt;100000, "popular", "not popular")</f>
        <v>not popular</v>
      </c>
    </row>
    <row r="2403" spans="1:15" ht="15.75" customHeight="1" x14ac:dyDescent="0.3">
      <c r="A2403" s="1">
        <v>2401</v>
      </c>
      <c r="B2403" s="1" t="s">
        <v>9598</v>
      </c>
      <c r="C2403" s="1" t="s">
        <v>9599</v>
      </c>
      <c r="D2403" s="1" t="str">
        <f>TRIM(CLEAN(Table1[[#This Row],[title]]))</f>
        <v>Close Enemies</v>
      </c>
      <c r="E2403" s="1" t="s">
        <v>13</v>
      </c>
      <c r="F2403" s="1" t="s">
        <v>9600</v>
      </c>
      <c r="G2403" s="12">
        <v>2018</v>
      </c>
      <c r="H2403" s="4" t="str">
        <f ca="1">IF(Table1[[#This Row],[release_year]]&gt;YEAR(TODAY()) - 50,"Yes", "No")</f>
        <v>Yes</v>
      </c>
      <c r="I2403"/>
      <c r="J2403" t="str">
        <f>IF(Table1[[#This Row],[age_certification]] = "","Not Rated",Table1[[#This Row],[age_certification]])</f>
        <v>Not Rated</v>
      </c>
      <c r="K2403" s="18">
        <v>111</v>
      </c>
      <c r="L2403" s="9" t="s">
        <v>9601</v>
      </c>
      <c r="M2403" s="11">
        <v>6.4</v>
      </c>
      <c r="N2403" s="12">
        <v>2607</v>
      </c>
      <c r="O2403" t="str">
        <f>IF(Table1[[#This Row],[imdb_votes]]&gt;100000, "popular", "not popular")</f>
        <v>not popular</v>
      </c>
    </row>
    <row r="2404" spans="1:15" ht="15.75" customHeight="1" x14ac:dyDescent="0.3">
      <c r="A2404" s="1">
        <v>2402</v>
      </c>
      <c r="B2404" s="1" t="s">
        <v>9602</v>
      </c>
      <c r="C2404" s="1" t="s">
        <v>9603</v>
      </c>
      <c r="D2404" s="1" t="str">
        <f>TRIM(CLEAN(Table1[[#This Row],[title]]))</f>
        <v>The Tree of Blood</v>
      </c>
      <c r="E2404" s="1" t="s">
        <v>13</v>
      </c>
      <c r="F2404" s="1" t="s">
        <v>9604</v>
      </c>
      <c r="G2404" s="12">
        <v>2018</v>
      </c>
      <c r="H2404" s="4" t="str">
        <f ca="1">IF(Table1[[#This Row],[release_year]]&gt;YEAR(TODAY()) - 50,"Yes", "No")</f>
        <v>Yes</v>
      </c>
      <c r="I2404"/>
      <c r="J2404" t="str">
        <f>IF(Table1[[#This Row],[age_certification]] = "","Not Rated",Table1[[#This Row],[age_certification]])</f>
        <v>Not Rated</v>
      </c>
      <c r="K2404" s="18">
        <v>130</v>
      </c>
      <c r="L2404" s="9" t="s">
        <v>9605</v>
      </c>
      <c r="M2404" s="11">
        <v>6.4</v>
      </c>
      <c r="N2404" s="12">
        <v>2934</v>
      </c>
      <c r="O2404" t="str">
        <f>IF(Table1[[#This Row],[imdb_votes]]&gt;100000, "popular", "not popular")</f>
        <v>not popular</v>
      </c>
    </row>
    <row r="2405" spans="1:15" ht="15.75" customHeight="1" x14ac:dyDescent="0.3">
      <c r="A2405" s="1">
        <v>2403</v>
      </c>
      <c r="B2405" s="1" t="s">
        <v>9606</v>
      </c>
      <c r="C2405" s="1" t="s">
        <v>9607</v>
      </c>
      <c r="D2405" s="1" t="str">
        <f>TRIM(CLEAN(Table1[[#This Row],[title]]))</f>
        <v>They'll Love Me When I'm Dead</v>
      </c>
      <c r="E2405" s="1" t="s">
        <v>13</v>
      </c>
      <c r="F2405" s="1" t="s">
        <v>9608</v>
      </c>
      <c r="G2405" s="12">
        <v>2018</v>
      </c>
      <c r="H2405" s="4" t="str">
        <f ca="1">IF(Table1[[#This Row],[release_year]]&gt;YEAR(TODAY()) - 50,"Yes", "No")</f>
        <v>Yes</v>
      </c>
      <c r="I2405"/>
      <c r="J2405" t="str">
        <f>IF(Table1[[#This Row],[age_certification]] = "","Not Rated",Table1[[#This Row],[age_certification]])</f>
        <v>Not Rated</v>
      </c>
      <c r="K2405" s="18">
        <v>98</v>
      </c>
      <c r="L2405" s="9" t="s">
        <v>9609</v>
      </c>
      <c r="M2405" s="11">
        <v>7.4</v>
      </c>
      <c r="N2405" s="12">
        <v>4953</v>
      </c>
      <c r="O2405" t="str">
        <f>IF(Table1[[#This Row],[imdb_votes]]&gt;100000, "popular", "not popular")</f>
        <v>not popular</v>
      </c>
    </row>
    <row r="2406" spans="1:15" ht="15.75" customHeight="1" x14ac:dyDescent="0.3">
      <c r="A2406" s="1">
        <v>2404</v>
      </c>
      <c r="B2406" s="1" t="s">
        <v>9610</v>
      </c>
      <c r="C2406" s="1" t="s">
        <v>9611</v>
      </c>
      <c r="D2406" s="1" t="str">
        <f>TRIM(CLEAN(Table1[[#This Row],[title]]))</f>
        <v>Nappily Ever After</v>
      </c>
      <c r="E2406" s="1" t="s">
        <v>13</v>
      </c>
      <c r="F2406" s="1" t="s">
        <v>9612</v>
      </c>
      <c r="G2406" s="12">
        <v>2018</v>
      </c>
      <c r="H2406" s="4" t="str">
        <f ca="1">IF(Table1[[#This Row],[release_year]]&gt;YEAR(TODAY()) - 50,"Yes", "No")</f>
        <v>Yes</v>
      </c>
      <c r="I2406" s="1" t="s">
        <v>2300</v>
      </c>
      <c r="J2406" s="1" t="str">
        <f>IF(Table1[[#This Row],[age_certification]] = "","Not Rated",Table1[[#This Row],[age_certification]])</f>
        <v>NC-17</v>
      </c>
      <c r="K2406" s="18">
        <v>100</v>
      </c>
      <c r="L2406" s="9" t="s">
        <v>9613</v>
      </c>
      <c r="M2406" s="11">
        <v>6.4</v>
      </c>
      <c r="N2406" s="12">
        <v>9139</v>
      </c>
      <c r="O2406" t="str">
        <f>IF(Table1[[#This Row],[imdb_votes]]&gt;100000, "popular", "not popular")</f>
        <v>not popular</v>
      </c>
    </row>
    <row r="2407" spans="1:15" ht="15.75" customHeight="1" x14ac:dyDescent="0.3">
      <c r="A2407" s="1">
        <v>2405</v>
      </c>
      <c r="B2407" s="1" t="s">
        <v>9614</v>
      </c>
      <c r="C2407" s="1" t="s">
        <v>9615</v>
      </c>
      <c r="D2407" s="1" t="str">
        <f>TRIM(CLEAN(Table1[[#This Row],[title]]))</f>
        <v>Bomb Scared</v>
      </c>
      <c r="E2407" s="1" t="s">
        <v>13</v>
      </c>
      <c r="F2407" s="1" t="s">
        <v>9616</v>
      </c>
      <c r="G2407" s="12">
        <v>2017</v>
      </c>
      <c r="H2407" s="4" t="str">
        <f ca="1">IF(Table1[[#This Row],[release_year]]&gt;YEAR(TODAY()) - 50,"Yes", "No")</f>
        <v>Yes</v>
      </c>
      <c r="I2407"/>
      <c r="J2407" t="str">
        <f>IF(Table1[[#This Row],[age_certification]] = "","Not Rated",Table1[[#This Row],[age_certification]])</f>
        <v>Not Rated</v>
      </c>
      <c r="K2407" s="18">
        <v>89</v>
      </c>
      <c r="L2407" s="9" t="s">
        <v>9617</v>
      </c>
      <c r="M2407" s="11">
        <v>5.7</v>
      </c>
      <c r="N2407" s="12">
        <v>2846</v>
      </c>
      <c r="O2407" t="str">
        <f>IF(Table1[[#This Row],[imdb_votes]]&gt;100000, "popular", "not popular")</f>
        <v>not popular</v>
      </c>
    </row>
    <row r="2408" spans="1:15" ht="15.75" customHeight="1" x14ac:dyDescent="0.3">
      <c r="A2408" s="1">
        <v>2406</v>
      </c>
      <c r="B2408" s="1" t="s">
        <v>9618</v>
      </c>
      <c r="C2408" s="1" t="s">
        <v>9619</v>
      </c>
      <c r="D2408" s="1" t="str">
        <f>TRIM(CLEAN(Table1[[#This Row],[title]]))</f>
        <v>Handsome: A Netflix Mystery Movie</v>
      </c>
      <c r="E2408" s="1" t="s">
        <v>13</v>
      </c>
      <c r="F2408" s="1" t="s">
        <v>9620</v>
      </c>
      <c r="G2408" s="12">
        <v>2017</v>
      </c>
      <c r="H2408" s="4" t="str">
        <f ca="1">IF(Table1[[#This Row],[release_year]]&gt;YEAR(TODAY()) - 50,"Yes", "No")</f>
        <v>Yes</v>
      </c>
      <c r="I2408"/>
      <c r="J2408" t="str">
        <f>IF(Table1[[#This Row],[age_certification]] = "","Not Rated",Table1[[#This Row],[age_certification]])</f>
        <v>Not Rated</v>
      </c>
      <c r="K2408" s="18">
        <v>81</v>
      </c>
      <c r="L2408" s="9" t="s">
        <v>9621</v>
      </c>
      <c r="M2408" s="11">
        <v>5.2</v>
      </c>
      <c r="N2408" s="12">
        <v>4465</v>
      </c>
      <c r="O2408" t="str">
        <f>IF(Table1[[#This Row],[imdb_votes]]&gt;100000, "popular", "not popular")</f>
        <v>not popular</v>
      </c>
    </row>
    <row r="2409" spans="1:15" ht="15.75" customHeight="1" x14ac:dyDescent="0.3">
      <c r="A2409" s="1">
        <v>2407</v>
      </c>
      <c r="B2409" s="1" t="s">
        <v>9622</v>
      </c>
      <c r="C2409" s="1" t="s">
        <v>9623</v>
      </c>
      <c r="D2409" s="1" t="str">
        <f>TRIM(CLEAN(Table1[[#This Row],[title]]))</f>
        <v>Dragon Pilot: Hisone and Masotan</v>
      </c>
      <c r="E2409" s="1" t="s">
        <v>32</v>
      </c>
      <c r="F2409" s="1" t="s">
        <v>9624</v>
      </c>
      <c r="G2409" s="12">
        <v>2018</v>
      </c>
      <c r="H2409" s="4" t="str">
        <f ca="1">IF(Table1[[#This Row],[release_year]]&gt;YEAR(TODAY()) - 50,"Yes", "No")</f>
        <v>Yes</v>
      </c>
      <c r="I2409" s="1" t="s">
        <v>34</v>
      </c>
      <c r="J2409" s="1" t="str">
        <f>IF(Table1[[#This Row],[age_certification]] = "","Not Rated",Table1[[#This Row],[age_certification]])</f>
        <v>TV-14</v>
      </c>
      <c r="K2409" s="18">
        <v>24</v>
      </c>
      <c r="L2409" s="9" t="s">
        <v>9625</v>
      </c>
      <c r="M2409" s="11">
        <v>6.9</v>
      </c>
      <c r="N2409" s="12">
        <v>494</v>
      </c>
      <c r="O2409" t="str">
        <f>IF(Table1[[#This Row],[imdb_votes]]&gt;100000, "popular", "not popular")</f>
        <v>not popular</v>
      </c>
    </row>
    <row r="2410" spans="1:15" ht="15.75" customHeight="1" x14ac:dyDescent="0.3">
      <c r="A2410" s="1">
        <v>2408</v>
      </c>
      <c r="B2410" s="1" t="s">
        <v>9626</v>
      </c>
      <c r="C2410" s="1" t="s">
        <v>9627</v>
      </c>
      <c r="D2410" s="1" t="str">
        <f>TRIM(CLEAN(Table1[[#This Row],[title]]))</f>
        <v>Nailed It! Holiday!</v>
      </c>
      <c r="E2410" s="1" t="s">
        <v>32</v>
      </c>
      <c r="F2410" s="1" t="s">
        <v>9628</v>
      </c>
      <c r="G2410" s="12">
        <v>2018</v>
      </c>
      <c r="H2410" s="4" t="str">
        <f ca="1">IF(Table1[[#This Row],[release_year]]&gt;YEAR(TODAY()) - 50,"Yes", "No")</f>
        <v>Yes</v>
      </c>
      <c r="I2410" s="1" t="s">
        <v>193</v>
      </c>
      <c r="J2410" s="1" t="str">
        <f>IF(Table1[[#This Row],[age_certification]] = "","Not Rated",Table1[[#This Row],[age_certification]])</f>
        <v>TV-PG</v>
      </c>
      <c r="K2410" s="18">
        <v>36</v>
      </c>
      <c r="L2410" s="9" t="s">
        <v>9629</v>
      </c>
      <c r="M2410" s="11">
        <v>7.7</v>
      </c>
      <c r="N2410" s="12">
        <v>1086</v>
      </c>
      <c r="O2410" t="str">
        <f>IF(Table1[[#This Row],[imdb_votes]]&gt;100000, "popular", "not popular")</f>
        <v>not popular</v>
      </c>
    </row>
    <row r="2411" spans="1:15" ht="15.75" customHeight="1" x14ac:dyDescent="0.3">
      <c r="A2411" s="1">
        <v>2409</v>
      </c>
      <c r="B2411" s="1" t="s">
        <v>9630</v>
      </c>
      <c r="C2411" s="1" t="s">
        <v>9631</v>
      </c>
      <c r="D2411" s="1" t="str">
        <f>TRIM(CLEAN(Table1[[#This Row],[title]]))</f>
        <v>Lommbock</v>
      </c>
      <c r="E2411" s="1" t="s">
        <v>13</v>
      </c>
      <c r="F2411" s="1" t="s">
        <v>9632</v>
      </c>
      <c r="G2411" s="12">
        <v>2017</v>
      </c>
      <c r="H2411" s="4" t="str">
        <f ca="1">IF(Table1[[#This Row],[release_year]]&gt;YEAR(TODAY()) - 50,"Yes", "No")</f>
        <v>Yes</v>
      </c>
      <c r="I2411"/>
      <c r="J2411" t="str">
        <f>IF(Table1[[#This Row],[age_certification]] = "","Not Rated",Table1[[#This Row],[age_certification]])</f>
        <v>Not Rated</v>
      </c>
      <c r="K2411" s="18">
        <v>102</v>
      </c>
      <c r="L2411" s="9" t="s">
        <v>9633</v>
      </c>
      <c r="M2411" s="11">
        <v>6.7</v>
      </c>
      <c r="N2411" s="12">
        <v>3647</v>
      </c>
      <c r="O2411" t="str">
        <f>IF(Table1[[#This Row],[imdb_votes]]&gt;100000, "popular", "not popular")</f>
        <v>not popular</v>
      </c>
    </row>
    <row r="2412" spans="1:15" ht="15.75" customHeight="1" x14ac:dyDescent="0.3">
      <c r="A2412" s="1">
        <v>2410</v>
      </c>
      <c r="B2412" s="1" t="s">
        <v>9634</v>
      </c>
      <c r="C2412" s="1" t="s">
        <v>9635</v>
      </c>
      <c r="D2412" s="1" t="str">
        <f>TRIM(CLEAN(Table1[[#This Row],[title]]))</f>
        <v>Terrace House: Opening New Doors</v>
      </c>
      <c r="E2412" s="1" t="s">
        <v>32</v>
      </c>
      <c r="F2412" s="1" t="s">
        <v>9636</v>
      </c>
      <c r="G2412" s="12">
        <v>2017</v>
      </c>
      <c r="H2412" s="4" t="str">
        <f ca="1">IF(Table1[[#This Row],[release_year]]&gt;YEAR(TODAY()) - 50,"Yes", "No")</f>
        <v>Yes</v>
      </c>
      <c r="I2412"/>
      <c r="J2412" t="str">
        <f>IF(Table1[[#This Row],[age_certification]] = "","Not Rated",Table1[[#This Row],[age_certification]])</f>
        <v>Not Rated</v>
      </c>
      <c r="K2412" s="18">
        <v>40</v>
      </c>
      <c r="L2412" s="9" t="s">
        <v>9637</v>
      </c>
      <c r="M2412" s="11">
        <v>7.8</v>
      </c>
      <c r="N2412" s="12">
        <v>952</v>
      </c>
      <c r="O2412" t="str">
        <f>IF(Table1[[#This Row],[imdb_votes]]&gt;100000, "popular", "not popular")</f>
        <v>not popular</v>
      </c>
    </row>
    <row r="2413" spans="1:15" ht="15.75" customHeight="1" x14ac:dyDescent="0.3">
      <c r="A2413" s="1">
        <v>2411</v>
      </c>
      <c r="B2413" s="1" t="s">
        <v>9638</v>
      </c>
      <c r="C2413" s="1" t="s">
        <v>9639</v>
      </c>
      <c r="D2413" s="1" t="str">
        <f>TRIM(CLEAN(Table1[[#This Row],[title]]))</f>
        <v>Maktub</v>
      </c>
      <c r="E2413" s="1" t="s">
        <v>13</v>
      </c>
      <c r="F2413" s="1" t="s">
        <v>9640</v>
      </c>
      <c r="G2413" s="12">
        <v>2017</v>
      </c>
      <c r="H2413" s="4" t="str">
        <f ca="1">IF(Table1[[#This Row],[release_year]]&gt;YEAR(TODAY()) - 50,"Yes", "No")</f>
        <v>Yes</v>
      </c>
      <c r="I2413" s="1" t="s">
        <v>56</v>
      </c>
      <c r="J2413" s="1" t="str">
        <f>IF(Table1[[#This Row],[age_certification]] = "","Not Rated",Table1[[#This Row],[age_certification]])</f>
        <v>PG-13</v>
      </c>
      <c r="K2413" s="18">
        <v>100</v>
      </c>
      <c r="L2413" s="9" t="s">
        <v>9641</v>
      </c>
      <c r="M2413" s="11">
        <v>7.3</v>
      </c>
      <c r="N2413" s="12">
        <v>2831</v>
      </c>
      <c r="O2413" t="str">
        <f>IF(Table1[[#This Row],[imdb_votes]]&gt;100000, "popular", "not popular")</f>
        <v>not popular</v>
      </c>
    </row>
    <row r="2414" spans="1:15" ht="15.75" customHeight="1" x14ac:dyDescent="0.3">
      <c r="A2414" s="1">
        <v>2412</v>
      </c>
      <c r="B2414" s="1" t="s">
        <v>9642</v>
      </c>
      <c r="C2414" s="1" t="s">
        <v>9643</v>
      </c>
      <c r="D2414" s="1" t="str">
        <f>TRIM(CLEAN(Table1[[#This Row],[title]]))</f>
        <v>Black Is Beltza</v>
      </c>
      <c r="E2414" s="1" t="s">
        <v>13</v>
      </c>
      <c r="F2414" s="1" t="s">
        <v>9644</v>
      </c>
      <c r="G2414" s="12">
        <v>2018</v>
      </c>
      <c r="H2414" s="4" t="str">
        <f ca="1">IF(Table1[[#This Row],[release_year]]&gt;YEAR(TODAY()) - 50,"Yes", "No")</f>
        <v>Yes</v>
      </c>
      <c r="I2414"/>
      <c r="J2414" t="str">
        <f>IF(Table1[[#This Row],[age_certification]] = "","Not Rated",Table1[[#This Row],[age_certification]])</f>
        <v>Not Rated</v>
      </c>
      <c r="K2414" s="18">
        <v>88</v>
      </c>
      <c r="L2414" s="9" t="s">
        <v>9645</v>
      </c>
      <c r="M2414" s="11">
        <v>5.8</v>
      </c>
      <c r="N2414" s="12">
        <v>292</v>
      </c>
      <c r="O2414" t="str">
        <f>IF(Table1[[#This Row],[imdb_votes]]&gt;100000, "popular", "not popular")</f>
        <v>not popular</v>
      </c>
    </row>
    <row r="2415" spans="1:15" ht="15.75" customHeight="1" x14ac:dyDescent="0.3">
      <c r="A2415" s="1">
        <v>2413</v>
      </c>
      <c r="B2415" s="1" t="s">
        <v>9646</v>
      </c>
      <c r="C2415" s="1" t="s">
        <v>9647</v>
      </c>
      <c r="D2415" s="1" t="str">
        <f>TRIM(CLEAN(Table1[[#This Row],[title]]))</f>
        <v>The Legend of Cocaine Island</v>
      </c>
      <c r="E2415" s="1" t="s">
        <v>13</v>
      </c>
      <c r="F2415" s="1" t="s">
        <v>9648</v>
      </c>
      <c r="G2415" s="12">
        <v>2018</v>
      </c>
      <c r="H2415" s="4" t="str">
        <f ca="1">IF(Table1[[#This Row],[release_year]]&gt;YEAR(TODAY()) - 50,"Yes", "No")</f>
        <v>Yes</v>
      </c>
      <c r="I2415"/>
      <c r="J2415" t="str">
        <f>IF(Table1[[#This Row],[age_certification]] = "","Not Rated",Table1[[#This Row],[age_certification]])</f>
        <v>Not Rated</v>
      </c>
      <c r="K2415" s="18">
        <v>87</v>
      </c>
      <c r="L2415" s="9" t="s">
        <v>9649</v>
      </c>
      <c r="M2415" s="11">
        <v>6.3</v>
      </c>
      <c r="N2415" s="12">
        <v>3287</v>
      </c>
      <c r="O2415" t="str">
        <f>IF(Table1[[#This Row],[imdb_votes]]&gt;100000, "popular", "not popular")</f>
        <v>not popular</v>
      </c>
    </row>
    <row r="2416" spans="1:15" ht="15.75" customHeight="1" x14ac:dyDescent="0.3">
      <c r="A2416" s="1">
        <v>2414</v>
      </c>
      <c r="B2416" s="1" t="s">
        <v>9650</v>
      </c>
      <c r="C2416" s="1" t="s">
        <v>9651</v>
      </c>
      <c r="D2416" s="1" t="str">
        <f>TRIM(CLEAN(Table1[[#This Row],[title]]))</f>
        <v>Mom</v>
      </c>
      <c r="E2416" s="1" t="s">
        <v>13</v>
      </c>
      <c r="F2416" s="1" t="s">
        <v>9652</v>
      </c>
      <c r="G2416" s="12">
        <v>2017</v>
      </c>
      <c r="H2416" s="4" t="str">
        <f ca="1">IF(Table1[[#This Row],[release_year]]&gt;YEAR(TODAY()) - 50,"Yes", "No")</f>
        <v>Yes</v>
      </c>
      <c r="I2416"/>
      <c r="J2416" t="str">
        <f>IF(Table1[[#This Row],[age_certification]] = "","Not Rated",Table1[[#This Row],[age_certification]])</f>
        <v>Not Rated</v>
      </c>
      <c r="K2416" s="18">
        <v>147</v>
      </c>
      <c r="L2416" s="9" t="s">
        <v>9653</v>
      </c>
      <c r="M2416" s="11">
        <v>7.2</v>
      </c>
      <c r="N2416" s="12">
        <v>10320</v>
      </c>
      <c r="O2416" t="str">
        <f>IF(Table1[[#This Row],[imdb_votes]]&gt;100000, "popular", "not popular")</f>
        <v>not popular</v>
      </c>
    </row>
    <row r="2417" spans="1:15" ht="15.75" customHeight="1" x14ac:dyDescent="0.3">
      <c r="A2417" s="1">
        <v>2415</v>
      </c>
      <c r="B2417" s="1" t="s">
        <v>9654</v>
      </c>
      <c r="C2417" s="1" t="s">
        <v>9655</v>
      </c>
      <c r="D2417" s="1" t="str">
        <f>TRIM(CLEAN(Table1[[#This Row],[title]]))</f>
        <v>ReBoot: The Guardian Code</v>
      </c>
      <c r="E2417" s="1" t="s">
        <v>32</v>
      </c>
      <c r="F2417" s="1" t="s">
        <v>9656</v>
      </c>
      <c r="G2417" s="12">
        <v>2018</v>
      </c>
      <c r="H2417" s="4" t="str">
        <f ca="1">IF(Table1[[#This Row],[release_year]]&gt;YEAR(TODAY()) - 50,"Yes", "No")</f>
        <v>Yes</v>
      </c>
      <c r="I2417" s="1" t="s">
        <v>247</v>
      </c>
      <c r="J2417" s="1" t="str">
        <f>IF(Table1[[#This Row],[age_certification]] = "","Not Rated",Table1[[#This Row],[age_certification]])</f>
        <v>TV-G</v>
      </c>
      <c r="K2417" s="18">
        <v>23</v>
      </c>
      <c r="L2417" s="9" t="s">
        <v>9657</v>
      </c>
      <c r="M2417" s="11">
        <v>3.8</v>
      </c>
      <c r="N2417" s="12">
        <v>1189</v>
      </c>
      <c r="O2417" t="str">
        <f>IF(Table1[[#This Row],[imdb_votes]]&gt;100000, "popular", "not popular")</f>
        <v>not popular</v>
      </c>
    </row>
    <row r="2418" spans="1:15" ht="15.75" customHeight="1" x14ac:dyDescent="0.3">
      <c r="A2418" s="1">
        <v>2416</v>
      </c>
      <c r="B2418" s="1" t="s">
        <v>9658</v>
      </c>
      <c r="C2418" s="1" t="s">
        <v>9659</v>
      </c>
      <c r="D2418" s="1" t="str">
        <f>TRIM(CLEAN(Table1[[#This Row],[title]]))</f>
        <v>Half Girlfriend</v>
      </c>
      <c r="E2418" s="1" t="s">
        <v>13</v>
      </c>
      <c r="F2418" s="1" t="s">
        <v>9660</v>
      </c>
      <c r="G2418" s="12">
        <v>2017</v>
      </c>
      <c r="H2418" s="4" t="str">
        <f ca="1">IF(Table1[[#This Row],[release_year]]&gt;YEAR(TODAY()) - 50,"Yes", "No")</f>
        <v>Yes</v>
      </c>
      <c r="I2418"/>
      <c r="J2418" t="str">
        <f>IF(Table1[[#This Row],[age_certification]] = "","Not Rated",Table1[[#This Row],[age_certification]])</f>
        <v>Not Rated</v>
      </c>
      <c r="K2418" s="18">
        <v>135</v>
      </c>
      <c r="L2418" s="9" t="s">
        <v>9661</v>
      </c>
      <c r="M2418" s="11">
        <v>4.5999999999999996</v>
      </c>
      <c r="N2418" s="12">
        <v>7090</v>
      </c>
      <c r="O2418" t="str">
        <f>IF(Table1[[#This Row],[imdb_votes]]&gt;100000, "popular", "not popular")</f>
        <v>not popular</v>
      </c>
    </row>
    <row r="2419" spans="1:15" ht="15.75" customHeight="1" x14ac:dyDescent="0.3">
      <c r="A2419" s="1">
        <v>2417</v>
      </c>
      <c r="B2419" s="1" t="s">
        <v>9662</v>
      </c>
      <c r="C2419" s="1" t="s">
        <v>9663</v>
      </c>
      <c r="D2419" s="1" t="str">
        <f>TRIM(CLEAN(Table1[[#This Row],[title]]))</f>
        <v>Neo Yokio</v>
      </c>
      <c r="E2419" s="1" t="s">
        <v>32</v>
      </c>
      <c r="F2419" s="1" t="s">
        <v>9664</v>
      </c>
      <c r="G2419" s="12">
        <v>2017</v>
      </c>
      <c r="H2419" s="4" t="str">
        <f ca="1">IF(Table1[[#This Row],[release_year]]&gt;YEAR(TODAY()) - 50,"Yes", "No")</f>
        <v>Yes</v>
      </c>
      <c r="I2419" s="1" t="s">
        <v>132</v>
      </c>
      <c r="J2419" s="1" t="str">
        <f>IF(Table1[[#This Row],[age_certification]] = "","Not Rated",Table1[[#This Row],[age_certification]])</f>
        <v>TV-MA</v>
      </c>
      <c r="K2419" s="18">
        <v>23</v>
      </c>
      <c r="L2419" s="9" t="s">
        <v>9665</v>
      </c>
      <c r="M2419" s="11">
        <v>5.9</v>
      </c>
      <c r="N2419" s="12">
        <v>3359</v>
      </c>
      <c r="O2419" t="str">
        <f>IF(Table1[[#This Row],[imdb_votes]]&gt;100000, "popular", "not popular")</f>
        <v>not popular</v>
      </c>
    </row>
    <row r="2420" spans="1:15" ht="15.75" customHeight="1" x14ac:dyDescent="0.3">
      <c r="A2420" s="1">
        <v>2418</v>
      </c>
      <c r="B2420" s="1" t="s">
        <v>9666</v>
      </c>
      <c r="C2420" s="1" t="s">
        <v>6678</v>
      </c>
      <c r="D2420" s="1" t="str">
        <f>TRIM(CLEAN(Table1[[#This Row],[title]]))</f>
        <v>Black</v>
      </c>
      <c r="E2420" s="1" t="s">
        <v>32</v>
      </c>
      <c r="F2420" s="1" t="s">
        <v>9667</v>
      </c>
      <c r="G2420" s="12">
        <v>2017</v>
      </c>
      <c r="H2420" s="4" t="str">
        <f ca="1">IF(Table1[[#This Row],[release_year]]&gt;YEAR(TODAY()) - 50,"Yes", "No")</f>
        <v>Yes</v>
      </c>
      <c r="I2420" s="1" t="s">
        <v>132</v>
      </c>
      <c r="J2420" s="1" t="str">
        <f>IF(Table1[[#This Row],[age_certification]] = "","Not Rated",Table1[[#This Row],[age_certification]])</f>
        <v>TV-MA</v>
      </c>
      <c r="K2420" s="18">
        <v>78</v>
      </c>
      <c r="L2420" s="9" t="s">
        <v>9668</v>
      </c>
      <c r="M2420" s="11">
        <v>8</v>
      </c>
      <c r="N2420" s="12">
        <v>3665</v>
      </c>
      <c r="O2420" t="str">
        <f>IF(Table1[[#This Row],[imdb_votes]]&gt;100000, "popular", "not popular")</f>
        <v>not popular</v>
      </c>
    </row>
    <row r="2421" spans="1:15" ht="15.75" customHeight="1" x14ac:dyDescent="0.3">
      <c r="A2421" s="1">
        <v>2419</v>
      </c>
      <c r="B2421" s="1" t="s">
        <v>9669</v>
      </c>
      <c r="C2421" s="1" t="s">
        <v>9670</v>
      </c>
      <c r="D2421" s="1" t="str">
        <f>TRIM(CLEAN(Table1[[#This Row],[title]]))</f>
        <v>The Motive</v>
      </c>
      <c r="E2421" s="1" t="s">
        <v>13</v>
      </c>
      <c r="F2421" s="1" t="s">
        <v>9671</v>
      </c>
      <c r="G2421" s="12">
        <v>2017</v>
      </c>
      <c r="H2421" s="4" t="str">
        <f ca="1">IF(Table1[[#This Row],[release_year]]&gt;YEAR(TODAY()) - 50,"Yes", "No")</f>
        <v>Yes</v>
      </c>
      <c r="I2421"/>
      <c r="J2421" t="str">
        <f>IF(Table1[[#This Row],[age_certification]] = "","Not Rated",Table1[[#This Row],[age_certification]])</f>
        <v>Not Rated</v>
      </c>
      <c r="K2421" s="18">
        <v>104</v>
      </c>
      <c r="L2421" s="9" t="s">
        <v>9672</v>
      </c>
      <c r="M2421" s="11">
        <v>6.5</v>
      </c>
      <c r="N2421" s="12">
        <v>5713</v>
      </c>
      <c r="O2421" t="str">
        <f>IF(Table1[[#This Row],[imdb_votes]]&gt;100000, "popular", "not popular")</f>
        <v>not popular</v>
      </c>
    </row>
    <row r="2422" spans="1:15" ht="15.75" customHeight="1" x14ac:dyDescent="0.3">
      <c r="A2422" s="1">
        <v>2420</v>
      </c>
      <c r="B2422" s="1" t="s">
        <v>9673</v>
      </c>
      <c r="C2422" s="1" t="s">
        <v>9674</v>
      </c>
      <c r="D2422" s="1" t="str">
        <f>TRIM(CLEAN(Table1[[#This Row],[title]]))</f>
        <v>Lady J</v>
      </c>
      <c r="E2422" s="1" t="s">
        <v>13</v>
      </c>
      <c r="F2422" s="1" t="s">
        <v>9675</v>
      </c>
      <c r="G2422" s="12">
        <v>2018</v>
      </c>
      <c r="H2422" s="4" t="str">
        <f ca="1">IF(Table1[[#This Row],[release_year]]&gt;YEAR(TODAY()) - 50,"Yes", "No")</f>
        <v>Yes</v>
      </c>
      <c r="I2422"/>
      <c r="J2422" t="str">
        <f>IF(Table1[[#This Row],[age_certification]] = "","Not Rated",Table1[[#This Row],[age_certification]])</f>
        <v>Not Rated</v>
      </c>
      <c r="K2422" s="18">
        <v>110</v>
      </c>
      <c r="L2422" s="9" t="s">
        <v>9676</v>
      </c>
      <c r="M2422" s="11">
        <v>6.8</v>
      </c>
      <c r="N2422" s="12">
        <v>3306</v>
      </c>
      <c r="O2422" t="str">
        <f>IF(Table1[[#This Row],[imdb_votes]]&gt;100000, "popular", "not popular")</f>
        <v>not popular</v>
      </c>
    </row>
    <row r="2423" spans="1:15" ht="15.75" customHeight="1" x14ac:dyDescent="0.3">
      <c r="A2423" s="1">
        <v>2421</v>
      </c>
      <c r="B2423" s="1" t="s">
        <v>9677</v>
      </c>
      <c r="C2423" s="1" t="s">
        <v>9678</v>
      </c>
      <c r="D2423" s="1" t="str">
        <f>TRIM(CLEAN(Table1[[#This Row],[title]]))</f>
        <v>Right Here Right Now</v>
      </c>
      <c r="E2423" s="1" t="s">
        <v>13</v>
      </c>
      <c r="F2423" s="1" t="s">
        <v>9679</v>
      </c>
      <c r="G2423" s="12">
        <v>2018</v>
      </c>
      <c r="H2423" s="4" t="str">
        <f ca="1">IF(Table1[[#This Row],[release_year]]&gt;YEAR(TODAY()) - 50,"Yes", "No")</f>
        <v>Yes</v>
      </c>
      <c r="I2423"/>
      <c r="J2423" t="str">
        <f>IF(Table1[[#This Row],[age_certification]] = "","Not Rated",Table1[[#This Row],[age_certification]])</f>
        <v>Not Rated</v>
      </c>
      <c r="K2423" s="18">
        <v>89</v>
      </c>
      <c r="L2423" s="9" t="s">
        <v>9680</v>
      </c>
      <c r="M2423" s="11">
        <v>5.4</v>
      </c>
      <c r="N2423" s="12">
        <v>311</v>
      </c>
      <c r="O2423" t="str">
        <f>IF(Table1[[#This Row],[imdb_votes]]&gt;100000, "popular", "not popular")</f>
        <v>not popular</v>
      </c>
    </row>
    <row r="2424" spans="1:15" ht="15.75" customHeight="1" x14ac:dyDescent="0.3">
      <c r="A2424" s="1">
        <v>2422</v>
      </c>
      <c r="B2424" s="1" t="s">
        <v>9681</v>
      </c>
      <c r="C2424" s="1" t="s">
        <v>9682</v>
      </c>
      <c r="D2424" s="1" t="str">
        <f>TRIM(CLEAN(Table1[[#This Row],[title]]))</f>
        <v>Sh√É¬©h√É¬©razade</v>
      </c>
      <c r="E2424" s="1" t="s">
        <v>13</v>
      </c>
      <c r="F2424" s="1" t="s">
        <v>9683</v>
      </c>
      <c r="G2424" s="12">
        <v>2018</v>
      </c>
      <c r="H2424" s="4" t="str">
        <f ca="1">IF(Table1[[#This Row],[release_year]]&gt;YEAR(TODAY()) - 50,"Yes", "No")</f>
        <v>Yes</v>
      </c>
      <c r="I2424"/>
      <c r="J2424" t="str">
        <f>IF(Table1[[#This Row],[age_certification]] = "","Not Rated",Table1[[#This Row],[age_certification]])</f>
        <v>Not Rated</v>
      </c>
      <c r="K2424" s="18">
        <v>106</v>
      </c>
      <c r="L2424" s="9" t="s">
        <v>9684</v>
      </c>
      <c r="M2424" s="11">
        <v>7</v>
      </c>
      <c r="N2424" s="12">
        <v>2195</v>
      </c>
      <c r="O2424" t="str">
        <f>IF(Table1[[#This Row],[imdb_votes]]&gt;100000, "popular", "not popular")</f>
        <v>not popular</v>
      </c>
    </row>
    <row r="2425" spans="1:15" ht="15.75" customHeight="1" x14ac:dyDescent="0.3">
      <c r="A2425" s="1">
        <v>2423</v>
      </c>
      <c r="B2425" s="1" t="s">
        <v>9685</v>
      </c>
      <c r="C2425" s="1" t="s">
        <v>9686</v>
      </c>
      <c r="D2425" s="1" t="str">
        <f>TRIM(CLEAN(Table1[[#This Row],[title]]))</f>
        <v>Shepherds and Butchers</v>
      </c>
      <c r="E2425" s="1" t="s">
        <v>13</v>
      </c>
      <c r="F2425" s="1" t="s">
        <v>9687</v>
      </c>
      <c r="G2425" s="12">
        <v>2017</v>
      </c>
      <c r="H2425" s="4" t="str">
        <f ca="1">IF(Table1[[#This Row],[release_year]]&gt;YEAR(TODAY()) - 50,"Yes", "No")</f>
        <v>Yes</v>
      </c>
      <c r="I2425" s="1" t="s">
        <v>15</v>
      </c>
      <c r="J2425" s="1" t="str">
        <f>IF(Table1[[#This Row],[age_certification]] = "","Not Rated",Table1[[#This Row],[age_certification]])</f>
        <v>R</v>
      </c>
      <c r="K2425" s="18">
        <v>106</v>
      </c>
      <c r="L2425" s="9" t="s">
        <v>9688</v>
      </c>
      <c r="M2425" s="11">
        <v>6.8</v>
      </c>
      <c r="N2425" s="12">
        <v>3460</v>
      </c>
      <c r="O2425" t="str">
        <f>IF(Table1[[#This Row],[imdb_votes]]&gt;100000, "popular", "not popular")</f>
        <v>not popular</v>
      </c>
    </row>
    <row r="2426" spans="1:15" ht="15.75" customHeight="1" x14ac:dyDescent="0.3">
      <c r="A2426" s="1">
        <v>2424</v>
      </c>
      <c r="B2426" s="1" t="s">
        <v>9689</v>
      </c>
      <c r="C2426" s="1" t="s">
        <v>9690</v>
      </c>
      <c r="D2426" s="1" t="str">
        <f>TRIM(CLEAN(Table1[[#This Row],[title]]))</f>
        <v>The Most Unknown</v>
      </c>
      <c r="E2426" s="1" t="s">
        <v>13</v>
      </c>
      <c r="F2426" s="1" t="s">
        <v>9691</v>
      </c>
      <c r="G2426" s="12">
        <v>2018</v>
      </c>
      <c r="H2426" s="4" t="str">
        <f ca="1">IF(Table1[[#This Row],[release_year]]&gt;YEAR(TODAY()) - 50,"Yes", "No")</f>
        <v>Yes</v>
      </c>
      <c r="I2426"/>
      <c r="J2426" t="str">
        <f>IF(Table1[[#This Row],[age_certification]] = "","Not Rated",Table1[[#This Row],[age_certification]])</f>
        <v>Not Rated</v>
      </c>
      <c r="K2426" s="18">
        <v>92</v>
      </c>
      <c r="L2426" s="9" t="s">
        <v>9692</v>
      </c>
      <c r="M2426" s="11">
        <v>6.6</v>
      </c>
      <c r="N2426" s="12">
        <v>2067</v>
      </c>
      <c r="O2426" t="str">
        <f>IF(Table1[[#This Row],[imdb_votes]]&gt;100000, "popular", "not popular")</f>
        <v>not popular</v>
      </c>
    </row>
    <row r="2427" spans="1:15" ht="15.75" customHeight="1" x14ac:dyDescent="0.3">
      <c r="A2427" s="1">
        <v>2425</v>
      </c>
      <c r="B2427" s="1" t="s">
        <v>9693</v>
      </c>
      <c r="C2427" s="1" t="s">
        <v>9694</v>
      </c>
      <c r="D2427" s="1" t="str">
        <f>TRIM(CLEAN(Table1[[#This Row],[title]]))</f>
        <v>A Fortunate Man</v>
      </c>
      <c r="E2427" s="1" t="s">
        <v>13</v>
      </c>
      <c r="F2427" s="1" t="s">
        <v>9695</v>
      </c>
      <c r="G2427" s="12">
        <v>2018</v>
      </c>
      <c r="H2427" s="4" t="str">
        <f ca="1">IF(Table1[[#This Row],[release_year]]&gt;YEAR(TODAY()) - 50,"Yes", "No")</f>
        <v>Yes</v>
      </c>
      <c r="I2427"/>
      <c r="J2427" t="str">
        <f>IF(Table1[[#This Row],[age_certification]] = "","Not Rated",Table1[[#This Row],[age_certification]])</f>
        <v>Not Rated</v>
      </c>
      <c r="K2427" s="18">
        <v>162</v>
      </c>
      <c r="L2427" s="9" t="s">
        <v>9696</v>
      </c>
      <c r="M2427" s="11">
        <v>7.2</v>
      </c>
      <c r="N2427" s="12">
        <v>6093</v>
      </c>
      <c r="O2427" t="str">
        <f>IF(Table1[[#This Row],[imdb_votes]]&gt;100000, "popular", "not popular")</f>
        <v>not popular</v>
      </c>
    </row>
    <row r="2428" spans="1:15" ht="15.75" customHeight="1" x14ac:dyDescent="0.3">
      <c r="A2428" s="1">
        <v>2426</v>
      </c>
      <c r="B2428" s="1" t="s">
        <v>9697</v>
      </c>
      <c r="C2428" s="1" t="s">
        <v>9698</v>
      </c>
      <c r="D2428" s="1" t="str">
        <f>TRIM(CLEAN(Table1[[#This Row],[title]]))</f>
        <v>LEGO Marvel Super Heroes: Guardians of the Galaxy - The Thanos Threat</v>
      </c>
      <c r="E2428" s="1" t="s">
        <v>13</v>
      </c>
      <c r="F2428" s="1" t="s">
        <v>9699</v>
      </c>
      <c r="G2428" s="12">
        <v>2017</v>
      </c>
      <c r="H2428" s="4" t="str">
        <f ca="1">IF(Table1[[#This Row],[release_year]]&gt;YEAR(TODAY()) - 50,"Yes", "No")</f>
        <v>Yes</v>
      </c>
      <c r="I2428"/>
      <c r="J2428" t="str">
        <f>IF(Table1[[#This Row],[age_certification]] = "","Not Rated",Table1[[#This Row],[age_certification]])</f>
        <v>Not Rated</v>
      </c>
      <c r="K2428" s="18">
        <v>21</v>
      </c>
      <c r="L2428" s="9" t="s">
        <v>9700</v>
      </c>
      <c r="M2428" s="11">
        <v>5.9</v>
      </c>
      <c r="N2428" s="12">
        <v>444</v>
      </c>
      <c r="O2428" t="str">
        <f>IF(Table1[[#This Row],[imdb_votes]]&gt;100000, "popular", "not popular")</f>
        <v>not popular</v>
      </c>
    </row>
    <row r="2429" spans="1:15" ht="15.75" customHeight="1" x14ac:dyDescent="0.3">
      <c r="A2429" s="1">
        <v>2427</v>
      </c>
      <c r="B2429" s="1" t="s">
        <v>9701</v>
      </c>
      <c r="C2429" s="1" t="s">
        <v>9702</v>
      </c>
      <c r="D2429" s="1" t="str">
        <f>TRIM(CLEAN(Table1[[#This Row],[title]]))</f>
        <v>Out of Thin Air</v>
      </c>
      <c r="E2429" s="1" t="s">
        <v>13</v>
      </c>
      <c r="F2429" s="1" t="s">
        <v>9703</v>
      </c>
      <c r="G2429" s="12">
        <v>2017</v>
      </c>
      <c r="H2429" s="4" t="str">
        <f ca="1">IF(Table1[[#This Row],[release_year]]&gt;YEAR(TODAY()) - 50,"Yes", "No")</f>
        <v>Yes</v>
      </c>
      <c r="I2429"/>
      <c r="J2429" t="str">
        <f>IF(Table1[[#This Row],[age_certification]] = "","Not Rated",Table1[[#This Row],[age_certification]])</f>
        <v>Not Rated</v>
      </c>
      <c r="K2429" s="18">
        <v>85</v>
      </c>
      <c r="L2429" s="9" t="s">
        <v>9704</v>
      </c>
      <c r="M2429" s="11">
        <v>6.3</v>
      </c>
      <c r="N2429" s="12">
        <v>2271</v>
      </c>
      <c r="O2429" t="str">
        <f>IF(Table1[[#This Row],[imdb_votes]]&gt;100000, "popular", "not popular")</f>
        <v>not popular</v>
      </c>
    </row>
    <row r="2430" spans="1:15" ht="15.75" customHeight="1" x14ac:dyDescent="0.3">
      <c r="A2430" s="1">
        <v>2428</v>
      </c>
      <c r="B2430" s="1" t="s">
        <v>9705</v>
      </c>
      <c r="C2430" s="1" t="s">
        <v>9706</v>
      </c>
      <c r="D2430" s="1" t="str">
        <f>TRIM(CLEAN(Table1[[#This Row],[title]]))</f>
        <v>Ron White: If You Quit Listening, I'll Shut Up</v>
      </c>
      <c r="E2430" s="1" t="s">
        <v>13</v>
      </c>
      <c r="F2430" s="1" t="s">
        <v>9707</v>
      </c>
      <c r="G2430" s="12">
        <v>2018</v>
      </c>
      <c r="H2430" s="4" t="str">
        <f ca="1">IF(Table1[[#This Row],[release_year]]&gt;YEAR(TODAY()) - 50,"Yes", "No")</f>
        <v>Yes</v>
      </c>
      <c r="I2430"/>
      <c r="J2430" t="str">
        <f>IF(Table1[[#This Row],[age_certification]] = "","Not Rated",Table1[[#This Row],[age_certification]])</f>
        <v>Not Rated</v>
      </c>
      <c r="K2430" s="18">
        <v>63</v>
      </c>
      <c r="L2430" s="9" t="s">
        <v>9708</v>
      </c>
      <c r="M2430" s="11">
        <v>6.5</v>
      </c>
      <c r="N2430" s="12">
        <v>827</v>
      </c>
      <c r="O2430" t="str">
        <f>IF(Table1[[#This Row],[imdb_votes]]&gt;100000, "popular", "not popular")</f>
        <v>not popular</v>
      </c>
    </row>
    <row r="2431" spans="1:15" ht="15.75" customHeight="1" x14ac:dyDescent="0.3">
      <c r="A2431" s="1">
        <v>2429</v>
      </c>
      <c r="B2431" s="1" t="s">
        <v>9709</v>
      </c>
      <c r="C2431" s="1" t="s">
        <v>9710</v>
      </c>
      <c r="D2431" s="1" t="str">
        <f>TRIM(CLEAN(Table1[[#This Row],[title]]))</f>
        <v>Sir</v>
      </c>
      <c r="E2431" s="1" t="s">
        <v>13</v>
      </c>
      <c r="F2431" s="1" t="s">
        <v>9711</v>
      </c>
      <c r="G2431" s="12">
        <v>2018</v>
      </c>
      <c r="H2431" s="4" t="str">
        <f ca="1">IF(Table1[[#This Row],[release_year]]&gt;YEAR(TODAY()) - 50,"Yes", "No")</f>
        <v>Yes</v>
      </c>
      <c r="I2431"/>
      <c r="J2431" t="str">
        <f>IF(Table1[[#This Row],[age_certification]] = "","Not Rated",Table1[[#This Row],[age_certification]])</f>
        <v>Not Rated</v>
      </c>
      <c r="K2431" s="18">
        <v>99</v>
      </c>
      <c r="L2431" s="9" t="s">
        <v>9712</v>
      </c>
      <c r="M2431" s="11">
        <v>7.7</v>
      </c>
      <c r="N2431" s="12">
        <v>6893</v>
      </c>
      <c r="O2431" t="str">
        <f>IF(Table1[[#This Row],[imdb_votes]]&gt;100000, "popular", "not popular")</f>
        <v>not popular</v>
      </c>
    </row>
    <row r="2432" spans="1:15" ht="15.75" customHeight="1" x14ac:dyDescent="0.3">
      <c r="A2432" s="1">
        <v>2430</v>
      </c>
      <c r="B2432" s="1" t="s">
        <v>9713</v>
      </c>
      <c r="C2432" s="1" t="s">
        <v>9714</v>
      </c>
      <c r="D2432" s="1" t="str">
        <f>TRIM(CLEAN(Table1[[#This Row],[title]]))</f>
        <v>Secret Superstar</v>
      </c>
      <c r="E2432" s="1" t="s">
        <v>13</v>
      </c>
      <c r="F2432" s="1" t="s">
        <v>9715</v>
      </c>
      <c r="G2432" s="12">
        <v>2017</v>
      </c>
      <c r="H2432" s="4" t="str">
        <f ca="1">IF(Table1[[#This Row],[release_year]]&gt;YEAR(TODAY()) - 50,"Yes", "No")</f>
        <v>Yes</v>
      </c>
      <c r="I2432"/>
      <c r="J2432" t="str">
        <f>IF(Table1[[#This Row],[age_certification]] = "","Not Rated",Table1[[#This Row],[age_certification]])</f>
        <v>Not Rated</v>
      </c>
      <c r="K2432" s="18">
        <v>150</v>
      </c>
      <c r="L2432" s="9" t="s">
        <v>9716</v>
      </c>
      <c r="M2432" s="11">
        <v>7.9</v>
      </c>
      <c r="N2432" s="12">
        <v>24046</v>
      </c>
      <c r="O2432" t="str">
        <f>IF(Table1[[#This Row],[imdb_votes]]&gt;100000, "popular", "not popular")</f>
        <v>not popular</v>
      </c>
    </row>
    <row r="2433" spans="1:15" ht="15.75" customHeight="1" x14ac:dyDescent="0.3">
      <c r="A2433" s="1">
        <v>2431</v>
      </c>
      <c r="B2433" s="1" t="s">
        <v>9717</v>
      </c>
      <c r="C2433" s="1" t="s">
        <v>9718</v>
      </c>
      <c r="D2433" s="1" t="str">
        <f>TRIM(CLEAN(Table1[[#This Row],[title]]))</f>
        <v>Pope Francis: A Man of His Word</v>
      </c>
      <c r="E2433" s="1" t="s">
        <v>13</v>
      </c>
      <c r="F2433" s="1" t="s">
        <v>9719</v>
      </c>
      <c r="G2433" s="12">
        <v>2018</v>
      </c>
      <c r="H2433" s="4" t="str">
        <f ca="1">IF(Table1[[#This Row],[release_year]]&gt;YEAR(TODAY()) - 50,"Yes", "No")</f>
        <v>Yes</v>
      </c>
      <c r="I2433" s="1" t="s">
        <v>20</v>
      </c>
      <c r="J2433" s="1" t="str">
        <f>IF(Table1[[#This Row],[age_certification]] = "","Not Rated",Table1[[#This Row],[age_certification]])</f>
        <v>PG</v>
      </c>
      <c r="K2433" s="18">
        <v>96</v>
      </c>
      <c r="L2433" s="9" t="s">
        <v>9720</v>
      </c>
      <c r="M2433" s="11">
        <v>6.4</v>
      </c>
      <c r="N2433" s="12">
        <v>2240</v>
      </c>
      <c r="O2433" t="str">
        <f>IF(Table1[[#This Row],[imdb_votes]]&gt;100000, "popular", "not popular")</f>
        <v>not popular</v>
      </c>
    </row>
    <row r="2434" spans="1:15" ht="15.75" customHeight="1" x14ac:dyDescent="0.3">
      <c r="A2434" s="1">
        <v>2432</v>
      </c>
      <c r="B2434" s="1" t="s">
        <v>9721</v>
      </c>
      <c r="C2434" s="1" t="s">
        <v>9722</v>
      </c>
      <c r="D2434" s="1" t="str">
        <f>TRIM(CLEAN(Table1[[#This Row],[title]]))</f>
        <v>Demetri Martin: The Overthinker</v>
      </c>
      <c r="E2434" s="1" t="s">
        <v>13</v>
      </c>
      <c r="F2434" s="1" t="s">
        <v>9723</v>
      </c>
      <c r="G2434" s="12">
        <v>2018</v>
      </c>
      <c r="H2434" s="4" t="str">
        <f ca="1">IF(Table1[[#This Row],[release_year]]&gt;YEAR(TODAY()) - 50,"Yes", "No")</f>
        <v>Yes</v>
      </c>
      <c r="I2434"/>
      <c r="J2434" t="str">
        <f>IF(Table1[[#This Row],[age_certification]] = "","Not Rated",Table1[[#This Row],[age_certification]])</f>
        <v>Not Rated</v>
      </c>
      <c r="K2434" s="18">
        <v>56</v>
      </c>
      <c r="L2434" s="9" t="s">
        <v>9724</v>
      </c>
      <c r="M2434" s="11">
        <v>7.2</v>
      </c>
      <c r="N2434" s="12">
        <v>1697</v>
      </c>
      <c r="O2434" t="str">
        <f>IF(Table1[[#This Row],[imdb_votes]]&gt;100000, "popular", "not popular")</f>
        <v>not popular</v>
      </c>
    </row>
    <row r="2435" spans="1:15" ht="15.75" customHeight="1" x14ac:dyDescent="0.3">
      <c r="A2435" s="1">
        <v>2433</v>
      </c>
      <c r="B2435" s="1" t="s">
        <v>9725</v>
      </c>
      <c r="C2435" s="1" t="s">
        <v>9726</v>
      </c>
      <c r="D2435" s="1" t="str">
        <f>TRIM(CLEAN(Table1[[#This Row],[title]]))</f>
        <v>Katt Williams: Great America</v>
      </c>
      <c r="E2435" s="1" t="s">
        <v>13</v>
      </c>
      <c r="F2435" s="1" t="s">
        <v>9727</v>
      </c>
      <c r="G2435" s="12">
        <v>2018</v>
      </c>
      <c r="H2435" s="4" t="str">
        <f ca="1">IF(Table1[[#This Row],[release_year]]&gt;YEAR(TODAY()) - 50,"Yes", "No")</f>
        <v>Yes</v>
      </c>
      <c r="I2435"/>
      <c r="J2435" t="str">
        <f>IF(Table1[[#This Row],[age_certification]] = "","Not Rated",Table1[[#This Row],[age_certification]])</f>
        <v>Not Rated</v>
      </c>
      <c r="K2435" s="18">
        <v>60</v>
      </c>
      <c r="L2435" s="9" t="s">
        <v>9728</v>
      </c>
      <c r="M2435" s="11">
        <v>6.2</v>
      </c>
      <c r="N2435" s="12">
        <v>940</v>
      </c>
      <c r="O2435" t="str">
        <f>IF(Table1[[#This Row],[imdb_votes]]&gt;100000, "popular", "not popular")</f>
        <v>not popular</v>
      </c>
    </row>
    <row r="2436" spans="1:15" ht="15.75" customHeight="1" x14ac:dyDescent="0.3">
      <c r="A2436" s="1">
        <v>2434</v>
      </c>
      <c r="B2436" s="1" t="s">
        <v>9729</v>
      </c>
      <c r="C2436" s="1" t="s">
        <v>9730</v>
      </c>
      <c r="D2436" s="1" t="str">
        <f>TRIM(CLEAN(Table1[[#This Row],[title]]))</f>
        <v>Sahara</v>
      </c>
      <c r="E2436" s="1" t="s">
        <v>13</v>
      </c>
      <c r="F2436" s="1" t="s">
        <v>9731</v>
      </c>
      <c r="G2436" s="12">
        <v>2017</v>
      </c>
      <c r="H2436" s="4" t="str">
        <f ca="1">IF(Table1[[#This Row],[release_year]]&gt;YEAR(TODAY()) - 50,"Yes", "No")</f>
        <v>Yes</v>
      </c>
      <c r="I2436"/>
      <c r="J2436" t="str">
        <f>IF(Table1[[#This Row],[age_certification]] = "","Not Rated",Table1[[#This Row],[age_certification]])</f>
        <v>Not Rated</v>
      </c>
      <c r="K2436" s="18">
        <v>86</v>
      </c>
      <c r="L2436" s="9" t="s">
        <v>9732</v>
      </c>
      <c r="M2436" s="11">
        <v>5.5</v>
      </c>
      <c r="N2436" s="12">
        <v>2778</v>
      </c>
      <c r="O2436" t="str">
        <f>IF(Table1[[#This Row],[imdb_votes]]&gt;100000, "popular", "not popular")</f>
        <v>not popular</v>
      </c>
    </row>
    <row r="2437" spans="1:15" ht="15.75" customHeight="1" x14ac:dyDescent="0.3">
      <c r="A2437" s="1">
        <v>2435</v>
      </c>
      <c r="B2437" s="1" t="s">
        <v>9733</v>
      </c>
      <c r="C2437" s="1" t="s">
        <v>9734</v>
      </c>
      <c r="D2437" s="1" t="str">
        <f>TRIM(CLEAN(Table1[[#This Row],[title]]))</f>
        <v>Budapest</v>
      </c>
      <c r="E2437" s="1" t="s">
        <v>13</v>
      </c>
      <c r="F2437" s="1" t="s">
        <v>9735</v>
      </c>
      <c r="G2437" s="12">
        <v>2018</v>
      </c>
      <c r="H2437" s="4" t="str">
        <f ca="1">IF(Table1[[#This Row],[release_year]]&gt;YEAR(TODAY()) - 50,"Yes", "No")</f>
        <v>Yes</v>
      </c>
      <c r="I2437" s="1" t="s">
        <v>15</v>
      </c>
      <c r="J2437" s="1" t="str">
        <f>IF(Table1[[#This Row],[age_certification]] = "","Not Rated",Table1[[#This Row],[age_certification]])</f>
        <v>R</v>
      </c>
      <c r="K2437" s="18">
        <v>102</v>
      </c>
      <c r="L2437" s="9" t="s">
        <v>9736</v>
      </c>
      <c r="M2437" s="11">
        <v>5.4</v>
      </c>
      <c r="N2437" s="12">
        <v>2893</v>
      </c>
      <c r="O2437" t="str">
        <f>IF(Table1[[#This Row],[imdb_votes]]&gt;100000, "popular", "not popular")</f>
        <v>not popular</v>
      </c>
    </row>
    <row r="2438" spans="1:15" ht="15.75" customHeight="1" x14ac:dyDescent="0.3">
      <c r="A2438" s="1">
        <v>2436</v>
      </c>
      <c r="B2438" s="1" t="s">
        <v>9737</v>
      </c>
      <c r="C2438" s="1" t="s">
        <v>9738</v>
      </c>
      <c r="D2438" s="1" t="str">
        <f>TRIM(CLEAN(Table1[[#This Row],[title]]))</f>
        <v>El Camino Christmas</v>
      </c>
      <c r="E2438" s="1" t="s">
        <v>13</v>
      </c>
      <c r="F2438" s="1" t="s">
        <v>9739</v>
      </c>
      <c r="G2438" s="12">
        <v>2017</v>
      </c>
      <c r="H2438" s="4" t="str">
        <f ca="1">IF(Table1[[#This Row],[release_year]]&gt;YEAR(TODAY()) - 50,"Yes", "No")</f>
        <v>Yes</v>
      </c>
      <c r="I2438"/>
      <c r="J2438" t="str">
        <f>IF(Table1[[#This Row],[age_certification]] = "","Not Rated",Table1[[#This Row],[age_certification]])</f>
        <v>Not Rated</v>
      </c>
      <c r="K2438" s="18">
        <v>97</v>
      </c>
      <c r="L2438" s="9" t="s">
        <v>9740</v>
      </c>
      <c r="M2438" s="11">
        <v>5.7</v>
      </c>
      <c r="N2438" s="12">
        <v>8519</v>
      </c>
      <c r="O2438" t="str">
        <f>IF(Table1[[#This Row],[imdb_votes]]&gt;100000, "popular", "not popular")</f>
        <v>not popular</v>
      </c>
    </row>
    <row r="2439" spans="1:15" ht="15.75" customHeight="1" x14ac:dyDescent="0.3">
      <c r="A2439" s="1">
        <v>2437</v>
      </c>
      <c r="B2439" s="1" t="s">
        <v>9741</v>
      </c>
      <c r="C2439" s="1" t="s">
        <v>9742</v>
      </c>
      <c r="D2439" s="1" t="str">
        <f>TRIM(CLEAN(Table1[[#This Row],[title]]))</f>
        <v>BuyBust</v>
      </c>
      <c r="E2439" s="1" t="s">
        <v>13</v>
      </c>
      <c r="F2439" s="1" t="s">
        <v>9743</v>
      </c>
      <c r="G2439" s="12">
        <v>2018</v>
      </c>
      <c r="H2439" s="4" t="str">
        <f ca="1">IF(Table1[[#This Row],[release_year]]&gt;YEAR(TODAY()) - 50,"Yes", "No")</f>
        <v>Yes</v>
      </c>
      <c r="I2439"/>
      <c r="J2439" t="str">
        <f>IF(Table1[[#This Row],[age_certification]] = "","Not Rated",Table1[[#This Row],[age_certification]])</f>
        <v>Not Rated</v>
      </c>
      <c r="K2439" s="18">
        <v>127</v>
      </c>
      <c r="L2439" s="9" t="s">
        <v>9744</v>
      </c>
      <c r="M2439" s="11">
        <v>5.8</v>
      </c>
      <c r="N2439" s="12">
        <v>1874</v>
      </c>
      <c r="O2439" t="str">
        <f>IF(Table1[[#This Row],[imdb_votes]]&gt;100000, "popular", "not popular")</f>
        <v>not popular</v>
      </c>
    </row>
    <row r="2440" spans="1:15" ht="15.75" customHeight="1" x14ac:dyDescent="0.3">
      <c r="A2440" s="1">
        <v>2438</v>
      </c>
      <c r="B2440" s="1" t="s">
        <v>9745</v>
      </c>
      <c r="C2440" s="1" t="s">
        <v>9746</v>
      </c>
      <c r="D2440" s="1" t="str">
        <f>TRIM(CLEAN(Table1[[#This Row],[title]]))</f>
        <v>Patton Oswalt: Annihilation</v>
      </c>
      <c r="E2440" s="1" t="s">
        <v>13</v>
      </c>
      <c r="F2440" s="1" t="s">
        <v>9747</v>
      </c>
      <c r="G2440" s="12">
        <v>2017</v>
      </c>
      <c r="H2440" s="4" t="str">
        <f ca="1">IF(Table1[[#This Row],[release_year]]&gt;YEAR(TODAY()) - 50,"Yes", "No")</f>
        <v>Yes</v>
      </c>
      <c r="I2440"/>
      <c r="J2440" t="str">
        <f>IF(Table1[[#This Row],[age_certification]] = "","Not Rated",Table1[[#This Row],[age_certification]])</f>
        <v>Not Rated</v>
      </c>
      <c r="K2440" s="18">
        <v>66</v>
      </c>
      <c r="L2440" s="9" t="s">
        <v>9748</v>
      </c>
      <c r="M2440" s="11">
        <v>7.2</v>
      </c>
      <c r="N2440" s="12">
        <v>2367</v>
      </c>
      <c r="O2440" t="str">
        <f>IF(Table1[[#This Row],[imdb_votes]]&gt;100000, "popular", "not popular")</f>
        <v>not popular</v>
      </c>
    </row>
    <row r="2441" spans="1:15" ht="15.75" customHeight="1" x14ac:dyDescent="0.3">
      <c r="A2441" s="1">
        <v>2439</v>
      </c>
      <c r="B2441" s="1" t="s">
        <v>9749</v>
      </c>
      <c r="C2441" s="1" t="s">
        <v>9750</v>
      </c>
      <c r="D2441" s="1" t="str">
        <f>TRIM(CLEAN(Table1[[#This Row],[title]]))</f>
        <v>Super Monsters</v>
      </c>
      <c r="E2441" s="1" t="s">
        <v>32</v>
      </c>
      <c r="F2441" s="1" t="s">
        <v>9751</v>
      </c>
      <c r="G2441" s="12">
        <v>2017</v>
      </c>
      <c r="H2441" s="4" t="str">
        <f ca="1">IF(Table1[[#This Row],[release_year]]&gt;YEAR(TODAY()) - 50,"Yes", "No")</f>
        <v>Yes</v>
      </c>
      <c r="I2441" s="1" t="s">
        <v>234</v>
      </c>
      <c r="J2441" s="1" t="str">
        <f>IF(Table1[[#This Row],[age_certification]] = "","Not Rated",Table1[[#This Row],[age_certification]])</f>
        <v>TV-Y</v>
      </c>
      <c r="K2441" s="18">
        <v>12</v>
      </c>
      <c r="L2441" s="9" t="s">
        <v>9752</v>
      </c>
      <c r="M2441" s="11">
        <v>6.3</v>
      </c>
      <c r="N2441" s="12">
        <v>411</v>
      </c>
      <c r="O2441" t="str">
        <f>IF(Table1[[#This Row],[imdb_votes]]&gt;100000, "popular", "not popular")</f>
        <v>not popular</v>
      </c>
    </row>
    <row r="2442" spans="1:15" ht="15.75" customHeight="1" x14ac:dyDescent="0.3">
      <c r="A2442" s="1">
        <v>2440</v>
      </c>
      <c r="B2442" s="1" t="s">
        <v>9753</v>
      </c>
      <c r="C2442" s="1" t="s">
        <v>9754</v>
      </c>
      <c r="D2442" s="1" t="str">
        <f>TRIM(CLEAN(Table1[[#This Row],[title]]))</f>
        <v>Ali's Wedding</v>
      </c>
      <c r="E2442" s="1" t="s">
        <v>13</v>
      </c>
      <c r="F2442" s="1" t="s">
        <v>9755</v>
      </c>
      <c r="G2442" s="12">
        <v>2017</v>
      </c>
      <c r="H2442" s="4" t="str">
        <f ca="1">IF(Table1[[#This Row],[release_year]]&gt;YEAR(TODAY()) - 50,"Yes", "No")</f>
        <v>Yes</v>
      </c>
      <c r="I2442"/>
      <c r="J2442" t="str">
        <f>IF(Table1[[#This Row],[age_certification]] = "","Not Rated",Table1[[#This Row],[age_certification]])</f>
        <v>Not Rated</v>
      </c>
      <c r="K2442" s="18">
        <v>110</v>
      </c>
      <c r="L2442" s="9" t="s">
        <v>9756</v>
      </c>
      <c r="M2442" s="11">
        <v>6.9</v>
      </c>
      <c r="N2442" s="12">
        <v>4959</v>
      </c>
      <c r="O2442" t="str">
        <f>IF(Table1[[#This Row],[imdb_votes]]&gt;100000, "popular", "not popular")</f>
        <v>not popular</v>
      </c>
    </row>
    <row r="2443" spans="1:15" ht="15.75" customHeight="1" x14ac:dyDescent="0.3">
      <c r="A2443" s="1">
        <v>2441</v>
      </c>
      <c r="B2443" s="1" t="s">
        <v>9757</v>
      </c>
      <c r="C2443" s="1" t="s">
        <v>9758</v>
      </c>
      <c r="D2443" s="1" t="str">
        <f>TRIM(CLEAN(Table1[[#This Row],[title]]))</f>
        <v>Amy Schumer: The Leather Special</v>
      </c>
      <c r="E2443" s="1" t="s">
        <v>13</v>
      </c>
      <c r="F2443" s="1" t="s">
        <v>9759</v>
      </c>
      <c r="G2443" s="12">
        <v>2017</v>
      </c>
      <c r="H2443" s="4" t="str">
        <f ca="1">IF(Table1[[#This Row],[release_year]]&gt;YEAR(TODAY()) - 50,"Yes", "No")</f>
        <v>Yes</v>
      </c>
      <c r="I2443"/>
      <c r="J2443" t="str">
        <f>IF(Table1[[#This Row],[age_certification]] = "","Not Rated",Table1[[#This Row],[age_certification]])</f>
        <v>Not Rated</v>
      </c>
      <c r="K2443" s="18">
        <v>57</v>
      </c>
      <c r="L2443" s="9" t="s">
        <v>9760</v>
      </c>
      <c r="M2443" s="11">
        <v>3</v>
      </c>
      <c r="N2443" s="12">
        <v>9753</v>
      </c>
      <c r="O2443" t="str">
        <f>IF(Table1[[#This Row],[imdb_votes]]&gt;100000, "popular", "not popular")</f>
        <v>not popular</v>
      </c>
    </row>
    <row r="2444" spans="1:15" ht="15.75" customHeight="1" x14ac:dyDescent="0.3">
      <c r="A2444" s="1">
        <v>2442</v>
      </c>
      <c r="B2444" s="1" t="s">
        <v>9761</v>
      </c>
      <c r="C2444" s="1" t="s">
        <v>9762</v>
      </c>
      <c r="D2444" s="1" t="str">
        <f>TRIM(CLEAN(Table1[[#This Row],[title]]))</f>
        <v>Aapla Manus</v>
      </c>
      <c r="E2444" s="1" t="s">
        <v>13</v>
      </c>
      <c r="F2444" s="1" t="s">
        <v>9763</v>
      </c>
      <c r="G2444" s="12">
        <v>2018</v>
      </c>
      <c r="H2444" s="4" t="str">
        <f ca="1">IF(Table1[[#This Row],[release_year]]&gt;YEAR(TODAY()) - 50,"Yes", "No")</f>
        <v>Yes</v>
      </c>
      <c r="I2444"/>
      <c r="J2444" t="str">
        <f>IF(Table1[[#This Row],[age_certification]] = "","Not Rated",Table1[[#This Row],[age_certification]])</f>
        <v>Not Rated</v>
      </c>
      <c r="K2444" s="18">
        <v>132</v>
      </c>
      <c r="L2444" s="9" t="s">
        <v>9764</v>
      </c>
      <c r="M2444" s="11">
        <v>7</v>
      </c>
      <c r="N2444" s="12">
        <v>922</v>
      </c>
      <c r="O2444" t="str">
        <f>IF(Table1[[#This Row],[imdb_votes]]&gt;100000, "popular", "not popular")</f>
        <v>not popular</v>
      </c>
    </row>
    <row r="2445" spans="1:15" ht="15.75" customHeight="1" x14ac:dyDescent="0.3">
      <c r="A2445" s="1">
        <v>2443</v>
      </c>
      <c r="B2445" s="1" t="s">
        <v>9765</v>
      </c>
      <c r="C2445" s="1" t="s">
        <v>9766</v>
      </c>
      <c r="D2445" s="1" t="str">
        <f>TRIM(CLEAN(Table1[[#This Row],[title]]))</f>
        <v>Bibi &amp; Tina: Perfect Pandemonium</v>
      </c>
      <c r="E2445" s="1" t="s">
        <v>13</v>
      </c>
      <c r="F2445" s="2" t="s">
        <v>9767</v>
      </c>
      <c r="G2445" s="12">
        <v>2017</v>
      </c>
      <c r="H2445" s="4" t="str">
        <f ca="1">IF(Table1[[#This Row],[release_year]]&gt;YEAR(TODAY()) - 50,"Yes", "No")</f>
        <v>Yes</v>
      </c>
      <c r="I2445"/>
      <c r="J2445" t="str">
        <f>IF(Table1[[#This Row],[age_certification]] = "","Not Rated",Table1[[#This Row],[age_certification]])</f>
        <v>Not Rated</v>
      </c>
      <c r="K2445" s="18">
        <v>110</v>
      </c>
      <c r="L2445" s="9" t="s">
        <v>9768</v>
      </c>
      <c r="M2445" s="11">
        <v>4</v>
      </c>
      <c r="N2445" s="12">
        <v>457</v>
      </c>
      <c r="O2445" t="str">
        <f>IF(Table1[[#This Row],[imdb_votes]]&gt;100000, "popular", "not popular")</f>
        <v>not popular</v>
      </c>
    </row>
    <row r="2446" spans="1:15" ht="15.75" customHeight="1" x14ac:dyDescent="0.3">
      <c r="A2446" s="1">
        <v>2444</v>
      </c>
      <c r="B2446" s="1" t="s">
        <v>9769</v>
      </c>
      <c r="C2446" s="1" t="s">
        <v>9770</v>
      </c>
      <c r="D2446" s="1" t="str">
        <f>TRIM(CLEAN(Table1[[#This Row],[title]]))</f>
        <v>Shot in the Dark</v>
      </c>
      <c r="E2446" s="1" t="s">
        <v>32</v>
      </c>
      <c r="F2446" s="1" t="s">
        <v>9771</v>
      </c>
      <c r="G2446" s="12">
        <v>2017</v>
      </c>
      <c r="H2446" s="4" t="str">
        <f ca="1">IF(Table1[[#This Row],[release_year]]&gt;YEAR(TODAY()) - 50,"Yes", "No")</f>
        <v>Yes</v>
      </c>
      <c r="I2446" s="1" t="s">
        <v>132</v>
      </c>
      <c r="J2446" s="1" t="str">
        <f>IF(Table1[[#This Row],[age_certification]] = "","Not Rated",Table1[[#This Row],[age_certification]])</f>
        <v>TV-MA</v>
      </c>
      <c r="K2446" s="18">
        <v>35</v>
      </c>
      <c r="L2446" s="9" t="s">
        <v>9772</v>
      </c>
      <c r="M2446" s="11">
        <v>8</v>
      </c>
      <c r="N2446" s="12">
        <v>1770</v>
      </c>
      <c r="O2446" t="str">
        <f>IF(Table1[[#This Row],[imdb_votes]]&gt;100000, "popular", "not popular")</f>
        <v>not popular</v>
      </c>
    </row>
    <row r="2447" spans="1:15" ht="15.75" customHeight="1" x14ac:dyDescent="0.3">
      <c r="A2447" s="1">
        <v>2445</v>
      </c>
      <c r="B2447" s="1" t="s">
        <v>9773</v>
      </c>
      <c r="C2447" s="1" t="s">
        <v>9774</v>
      </c>
      <c r="D2447" s="1" t="str">
        <f>TRIM(CLEAN(Table1[[#This Row],[title]]))</f>
        <v>Retablo</v>
      </c>
      <c r="E2447" s="1" t="s">
        <v>13</v>
      </c>
      <c r="F2447" s="1" t="s">
        <v>9775</v>
      </c>
      <c r="G2447" s="12">
        <v>2018</v>
      </c>
      <c r="H2447" s="4" t="str">
        <f ca="1">IF(Table1[[#This Row],[release_year]]&gt;YEAR(TODAY()) - 50,"Yes", "No")</f>
        <v>Yes</v>
      </c>
      <c r="I2447"/>
      <c r="J2447" t="str">
        <f>IF(Table1[[#This Row],[age_certification]] = "","Not Rated",Table1[[#This Row],[age_certification]])</f>
        <v>Not Rated</v>
      </c>
      <c r="K2447" s="18">
        <v>95</v>
      </c>
      <c r="L2447" s="9" t="s">
        <v>9776</v>
      </c>
      <c r="M2447" s="11">
        <v>7.5</v>
      </c>
      <c r="N2447" s="12">
        <v>1711</v>
      </c>
      <c r="O2447" t="str">
        <f>IF(Table1[[#This Row],[imdb_votes]]&gt;100000, "popular", "not popular")</f>
        <v>not popular</v>
      </c>
    </row>
    <row r="2448" spans="1:15" ht="15.75" customHeight="1" x14ac:dyDescent="0.3">
      <c r="A2448" s="1">
        <v>2446</v>
      </c>
      <c r="B2448" s="1" t="s">
        <v>9777</v>
      </c>
      <c r="C2448" s="1" t="s">
        <v>9778</v>
      </c>
      <c r="D2448" s="1" t="str">
        <f>TRIM(CLEAN(Table1[[#This Row],[title]]))</f>
        <v>The American Meme</v>
      </c>
      <c r="E2448" s="1" t="s">
        <v>13</v>
      </c>
      <c r="F2448" s="1" t="s">
        <v>9779</v>
      </c>
      <c r="G2448" s="12">
        <v>2018</v>
      </c>
      <c r="H2448" s="4" t="str">
        <f ca="1">IF(Table1[[#This Row],[release_year]]&gt;YEAR(TODAY()) - 50,"Yes", "No")</f>
        <v>Yes</v>
      </c>
      <c r="I2448"/>
      <c r="J2448" t="str">
        <f>IF(Table1[[#This Row],[age_certification]] = "","Not Rated",Table1[[#This Row],[age_certification]])</f>
        <v>Not Rated</v>
      </c>
      <c r="K2448" s="18">
        <v>95</v>
      </c>
      <c r="L2448" s="9" t="s">
        <v>9780</v>
      </c>
      <c r="M2448" s="11">
        <v>6.8</v>
      </c>
      <c r="N2448" s="12">
        <v>17034</v>
      </c>
      <c r="O2448" t="str">
        <f>IF(Table1[[#This Row],[imdb_votes]]&gt;100000, "popular", "not popular")</f>
        <v>not popular</v>
      </c>
    </row>
    <row r="2449" spans="1:15" ht="15.75" customHeight="1" x14ac:dyDescent="0.3">
      <c r="A2449" s="1">
        <v>2447</v>
      </c>
      <c r="B2449" s="1" t="s">
        <v>9781</v>
      </c>
      <c r="C2449" s="1" t="s">
        <v>9782</v>
      </c>
      <c r="D2449" s="1" t="str">
        <f>TRIM(CLEAN(Table1[[#This Row],[title]]))</f>
        <v>Holy Goalie</v>
      </c>
      <c r="E2449" s="1" t="s">
        <v>13</v>
      </c>
      <c r="F2449" s="1" t="s">
        <v>9783</v>
      </c>
      <c r="G2449" s="12">
        <v>2018</v>
      </c>
      <c r="H2449" s="4" t="str">
        <f ca="1">IF(Table1[[#This Row],[release_year]]&gt;YEAR(TODAY()) - 50,"Yes", "No")</f>
        <v>Yes</v>
      </c>
      <c r="I2449"/>
      <c r="J2449" t="str">
        <f>IF(Table1[[#This Row],[age_certification]] = "","Not Rated",Table1[[#This Row],[age_certification]])</f>
        <v>Not Rated</v>
      </c>
      <c r="K2449" s="18">
        <v>95</v>
      </c>
      <c r="L2449" s="9" t="s">
        <v>9784</v>
      </c>
      <c r="M2449" s="11">
        <v>5.3</v>
      </c>
      <c r="N2449" s="12">
        <v>1603</v>
      </c>
      <c r="O2449" t="str">
        <f>IF(Table1[[#This Row],[imdb_votes]]&gt;100000, "popular", "not popular")</f>
        <v>not popular</v>
      </c>
    </row>
    <row r="2450" spans="1:15" ht="15.75" customHeight="1" x14ac:dyDescent="0.3">
      <c r="A2450" s="1">
        <v>2448</v>
      </c>
      <c r="B2450" s="1" t="s">
        <v>9785</v>
      </c>
      <c r="C2450" s="1" t="s">
        <v>9786</v>
      </c>
      <c r="D2450" s="1" t="str">
        <f>TRIM(CLEAN(Table1[[#This Row],[title]]))</f>
        <v>Burn Out</v>
      </c>
      <c r="E2450" s="1" t="s">
        <v>13</v>
      </c>
      <c r="F2450" s="1" t="s">
        <v>9787</v>
      </c>
      <c r="G2450" s="12">
        <v>2018</v>
      </c>
      <c r="H2450" s="4" t="str">
        <f ca="1">IF(Table1[[#This Row],[release_year]]&gt;YEAR(TODAY()) - 50,"Yes", "No")</f>
        <v>Yes</v>
      </c>
      <c r="I2450"/>
      <c r="J2450" t="str">
        <f>IF(Table1[[#This Row],[age_certification]] = "","Not Rated",Table1[[#This Row],[age_certification]])</f>
        <v>Not Rated</v>
      </c>
      <c r="K2450" s="18">
        <v>107</v>
      </c>
      <c r="L2450" s="9" t="s">
        <v>9788</v>
      </c>
      <c r="M2450" s="11">
        <v>6.2</v>
      </c>
      <c r="N2450" s="12">
        <v>3718</v>
      </c>
      <c r="O2450" t="str">
        <f>IF(Table1[[#This Row],[imdb_votes]]&gt;100000, "popular", "not popular")</f>
        <v>not popular</v>
      </c>
    </row>
    <row r="2451" spans="1:15" ht="15.75" customHeight="1" x14ac:dyDescent="0.3">
      <c r="A2451" s="1">
        <v>2449</v>
      </c>
      <c r="B2451" s="1" t="s">
        <v>9789</v>
      </c>
      <c r="C2451" s="1" t="s">
        <v>9790</v>
      </c>
      <c r="D2451" s="1" t="str">
        <f>TRIM(CLEAN(Table1[[#This Row],[title]]))</f>
        <v>The Tribe</v>
      </c>
      <c r="E2451" s="1" t="s">
        <v>13</v>
      </c>
      <c r="F2451" s="1" t="s">
        <v>9791</v>
      </c>
      <c r="G2451" s="12">
        <v>2018</v>
      </c>
      <c r="H2451" s="4" t="str">
        <f ca="1">IF(Table1[[#This Row],[release_year]]&gt;YEAR(TODAY()) - 50,"Yes", "No")</f>
        <v>Yes</v>
      </c>
      <c r="I2451"/>
      <c r="J2451" t="str">
        <f>IF(Table1[[#This Row],[age_certification]] = "","Not Rated",Table1[[#This Row],[age_certification]])</f>
        <v>Not Rated</v>
      </c>
      <c r="K2451" s="18">
        <v>90</v>
      </c>
      <c r="L2451" s="9" t="s">
        <v>9792</v>
      </c>
      <c r="M2451" s="11">
        <v>5.8</v>
      </c>
      <c r="N2451" s="12">
        <v>2627</v>
      </c>
      <c r="O2451" t="str">
        <f>IF(Table1[[#This Row],[imdb_votes]]&gt;100000, "popular", "not popular")</f>
        <v>not popular</v>
      </c>
    </row>
    <row r="2452" spans="1:15" ht="15.75" customHeight="1" x14ac:dyDescent="0.3">
      <c r="A2452" s="1">
        <v>2450</v>
      </c>
      <c r="B2452" s="1" t="s">
        <v>9793</v>
      </c>
      <c r="C2452" s="1" t="s">
        <v>9794</v>
      </c>
      <c r="D2452" s="1" t="str">
        <f>TRIM(CLEAN(Table1[[#This Row],[title]]))</f>
        <v>Family Blood</v>
      </c>
      <c r="E2452" s="1" t="s">
        <v>13</v>
      </c>
      <c r="F2452" s="1" t="s">
        <v>9795</v>
      </c>
      <c r="G2452" s="12">
        <v>2018</v>
      </c>
      <c r="H2452" s="4" t="str">
        <f ca="1">IF(Table1[[#This Row],[release_year]]&gt;YEAR(TODAY()) - 50,"Yes", "No")</f>
        <v>Yes</v>
      </c>
      <c r="I2452"/>
      <c r="J2452" t="str">
        <f>IF(Table1[[#This Row],[age_certification]] = "","Not Rated",Table1[[#This Row],[age_certification]])</f>
        <v>Not Rated</v>
      </c>
      <c r="K2452" s="18">
        <v>92</v>
      </c>
      <c r="L2452" s="9" t="s">
        <v>9796</v>
      </c>
      <c r="M2452" s="11">
        <v>4.2</v>
      </c>
      <c r="N2452" s="12">
        <v>2934</v>
      </c>
      <c r="O2452" t="str">
        <f>IF(Table1[[#This Row],[imdb_votes]]&gt;100000, "popular", "not popular")</f>
        <v>not popular</v>
      </c>
    </row>
    <row r="2453" spans="1:15" ht="15.75" customHeight="1" x14ac:dyDescent="0.3">
      <c r="A2453" s="1">
        <v>2451</v>
      </c>
      <c r="B2453" s="1" t="s">
        <v>9797</v>
      </c>
      <c r="C2453" s="1" t="s">
        <v>9798</v>
      </c>
      <c r="D2453" s="1" t="str">
        <f>TRIM(CLEAN(Table1[[#This Row],[title]]))</f>
        <v>Time: The Kalief Browder Story</v>
      </c>
      <c r="E2453" s="1" t="s">
        <v>32</v>
      </c>
      <c r="F2453" s="1" t="s">
        <v>9799</v>
      </c>
      <c r="G2453" s="12">
        <v>2017</v>
      </c>
      <c r="H2453" s="4" t="str">
        <f ca="1">IF(Table1[[#This Row],[release_year]]&gt;YEAR(TODAY()) - 50,"Yes", "No")</f>
        <v>Yes</v>
      </c>
      <c r="I2453" s="1" t="s">
        <v>132</v>
      </c>
      <c r="J2453" s="1" t="str">
        <f>IF(Table1[[#This Row],[age_certification]] = "","Not Rated",Table1[[#This Row],[age_certification]])</f>
        <v>TV-MA</v>
      </c>
      <c r="K2453" s="18">
        <v>22</v>
      </c>
      <c r="L2453" s="9" t="s">
        <v>9800</v>
      </c>
      <c r="M2453" s="11">
        <v>8.5</v>
      </c>
      <c r="N2453" s="12">
        <v>2641</v>
      </c>
      <c r="O2453" t="str">
        <f>IF(Table1[[#This Row],[imdb_votes]]&gt;100000, "popular", "not popular")</f>
        <v>not popular</v>
      </c>
    </row>
    <row r="2454" spans="1:15" ht="15.75" customHeight="1" x14ac:dyDescent="0.3">
      <c r="A2454" s="1">
        <v>2452</v>
      </c>
      <c r="B2454" s="1" t="s">
        <v>9801</v>
      </c>
      <c r="C2454" s="1" t="s">
        <v>9802</v>
      </c>
      <c r="D2454" s="1" t="str">
        <f>TRIM(CLEAN(Table1[[#This Row],[title]]))</f>
        <v>Love and Fortune</v>
      </c>
      <c r="E2454" s="1" t="s">
        <v>32</v>
      </c>
      <c r="F2454" s="1" t="s">
        <v>9803</v>
      </c>
      <c r="G2454" s="12">
        <v>2018</v>
      </c>
      <c r="H2454" s="4" t="str">
        <f ca="1">IF(Table1[[#This Row],[release_year]]&gt;YEAR(TODAY()) - 50,"Yes", "No")</f>
        <v>Yes</v>
      </c>
      <c r="I2454" s="1" t="s">
        <v>132</v>
      </c>
      <c r="J2454" s="1" t="str">
        <f>IF(Table1[[#This Row],[age_certification]] = "","Not Rated",Table1[[#This Row],[age_certification]])</f>
        <v>TV-MA</v>
      </c>
      <c r="K2454" s="18">
        <v>69</v>
      </c>
      <c r="L2454" s="9" t="s">
        <v>9804</v>
      </c>
      <c r="M2454" s="11">
        <v>7.3</v>
      </c>
      <c r="N2454" s="12">
        <v>547</v>
      </c>
      <c r="O2454" t="str">
        <f>IF(Table1[[#This Row],[imdb_votes]]&gt;100000, "popular", "not popular")</f>
        <v>not popular</v>
      </c>
    </row>
    <row r="2455" spans="1:15" ht="15.75" customHeight="1" x14ac:dyDescent="0.3">
      <c r="A2455" s="1">
        <v>2453</v>
      </c>
      <c r="B2455" s="1" t="s">
        <v>9805</v>
      </c>
      <c r="C2455" s="1" t="s">
        <v>9806</v>
      </c>
      <c r="D2455" s="1" t="str">
        <f>TRIM(CLEAN(Table1[[#This Row],[title]]))</f>
        <v>Drug Lords</v>
      </c>
      <c r="E2455" s="1" t="s">
        <v>32</v>
      </c>
      <c r="F2455" s="1" t="s">
        <v>9807</v>
      </c>
      <c r="G2455" s="12">
        <v>2018</v>
      </c>
      <c r="H2455" s="4" t="str">
        <f ca="1">IF(Table1[[#This Row],[release_year]]&gt;YEAR(TODAY()) - 50,"Yes", "No")</f>
        <v>Yes</v>
      </c>
      <c r="I2455" s="1" t="s">
        <v>132</v>
      </c>
      <c r="J2455" s="1" t="str">
        <f>IF(Table1[[#This Row],[age_certification]] = "","Not Rated",Table1[[#This Row],[age_certification]])</f>
        <v>TV-MA</v>
      </c>
      <c r="K2455" s="18">
        <v>45</v>
      </c>
      <c r="L2455" s="9" t="s">
        <v>9808</v>
      </c>
      <c r="M2455" s="11">
        <v>6.8</v>
      </c>
      <c r="N2455" s="12">
        <v>1305</v>
      </c>
      <c r="O2455" t="str">
        <f>IF(Table1[[#This Row],[imdb_votes]]&gt;100000, "popular", "not popular")</f>
        <v>not popular</v>
      </c>
    </row>
    <row r="2456" spans="1:15" ht="15.75" customHeight="1" x14ac:dyDescent="0.3">
      <c r="A2456" s="1">
        <v>2454</v>
      </c>
      <c r="B2456" s="1" t="s">
        <v>9809</v>
      </c>
      <c r="C2456" s="1" t="s">
        <v>9810</v>
      </c>
      <c r="D2456" s="1" t="str">
        <f>TRIM(CLEAN(Table1[[#This Row],[title]]))</f>
        <v>Follow This</v>
      </c>
      <c r="E2456" s="1" t="s">
        <v>32</v>
      </c>
      <c r="F2456" s="1" t="s">
        <v>9811</v>
      </c>
      <c r="G2456" s="12">
        <v>2018</v>
      </c>
      <c r="H2456" s="4" t="str">
        <f ca="1">IF(Table1[[#This Row],[release_year]]&gt;YEAR(TODAY()) - 50,"Yes", "No")</f>
        <v>Yes</v>
      </c>
      <c r="I2456" s="1" t="s">
        <v>132</v>
      </c>
      <c r="J2456" s="1" t="str">
        <f>IF(Table1[[#This Row],[age_certification]] = "","Not Rated",Table1[[#This Row],[age_certification]])</f>
        <v>TV-MA</v>
      </c>
      <c r="K2456" s="18">
        <v>18</v>
      </c>
      <c r="L2456" s="9" t="s">
        <v>9812</v>
      </c>
      <c r="M2456" s="11">
        <v>4.9000000000000004</v>
      </c>
      <c r="N2456" s="12">
        <v>710</v>
      </c>
      <c r="O2456" t="str">
        <f>IF(Table1[[#This Row],[imdb_votes]]&gt;100000, "popular", "not popular")</f>
        <v>not popular</v>
      </c>
    </row>
    <row r="2457" spans="1:15" ht="15.75" customHeight="1" x14ac:dyDescent="0.3">
      <c r="A2457" s="1">
        <v>2455</v>
      </c>
      <c r="B2457" s="1" t="s">
        <v>9813</v>
      </c>
      <c r="C2457" s="1" t="s">
        <v>9814</v>
      </c>
      <c r="D2457" s="1" t="str">
        <f>TRIM(CLEAN(Table1[[#This Row],[title]]))</f>
        <v>Paprika</v>
      </c>
      <c r="E2457" s="1" t="s">
        <v>32</v>
      </c>
      <c r="F2457" s="1" t="s">
        <v>9815</v>
      </c>
      <c r="G2457" s="12">
        <v>2018</v>
      </c>
      <c r="H2457" s="4" t="str">
        <f ca="1">IF(Table1[[#This Row],[release_year]]&gt;YEAR(TODAY()) - 50,"Yes", "No")</f>
        <v>Yes</v>
      </c>
      <c r="I2457" s="1" t="s">
        <v>234</v>
      </c>
      <c r="J2457" s="1" t="str">
        <f>IF(Table1[[#This Row],[age_certification]] = "","Not Rated",Table1[[#This Row],[age_certification]])</f>
        <v>TV-Y</v>
      </c>
      <c r="K2457" s="18">
        <v>13</v>
      </c>
      <c r="L2457" s="9" t="s">
        <v>9816</v>
      </c>
      <c r="M2457" s="11">
        <v>7.5</v>
      </c>
      <c r="N2457" s="12">
        <v>26</v>
      </c>
      <c r="O2457" t="str">
        <f>IF(Table1[[#This Row],[imdb_votes]]&gt;100000, "popular", "not popular")</f>
        <v>not popular</v>
      </c>
    </row>
    <row r="2458" spans="1:15" ht="15.75" customHeight="1" x14ac:dyDescent="0.3">
      <c r="A2458" s="1">
        <v>2456</v>
      </c>
      <c r="B2458" s="1" t="s">
        <v>9817</v>
      </c>
      <c r="C2458" s="1" t="s">
        <v>9818</v>
      </c>
      <c r="D2458" s="1" t="str">
        <f>TRIM(CLEAN(Table1[[#This Row],[title]]))</f>
        <v>Victim Number 8</v>
      </c>
      <c r="E2458" s="1" t="s">
        <v>32</v>
      </c>
      <c r="F2458" s="1" t="s">
        <v>9819</v>
      </c>
      <c r="G2458" s="12">
        <v>2018</v>
      </c>
      <c r="H2458" s="4" t="str">
        <f ca="1">IF(Table1[[#This Row],[release_year]]&gt;YEAR(TODAY()) - 50,"Yes", "No")</f>
        <v>Yes</v>
      </c>
      <c r="I2458"/>
      <c r="J2458" t="str">
        <f>IF(Table1[[#This Row],[age_certification]] = "","Not Rated",Table1[[#This Row],[age_certification]])</f>
        <v>Not Rated</v>
      </c>
      <c r="K2458" s="18">
        <v>30</v>
      </c>
      <c r="L2458" s="9" t="s">
        <v>9820</v>
      </c>
      <c r="M2458" s="11">
        <v>7</v>
      </c>
      <c r="N2458" s="12">
        <v>1994</v>
      </c>
      <c r="O2458" t="str">
        <f>IF(Table1[[#This Row],[imdb_votes]]&gt;100000, "popular", "not popular")</f>
        <v>not popular</v>
      </c>
    </row>
    <row r="2459" spans="1:15" ht="15.75" customHeight="1" x14ac:dyDescent="0.3">
      <c r="A2459" s="1">
        <v>2457</v>
      </c>
      <c r="B2459" s="1" t="s">
        <v>9821</v>
      </c>
      <c r="C2459" s="1" t="s">
        <v>9822</v>
      </c>
      <c r="D2459" s="1" t="str">
        <f>TRIM(CLEAN(Table1[[#This Row],[title]]))</f>
        <v>The Rise of Phoenixes</v>
      </c>
      <c r="E2459" s="1" t="s">
        <v>32</v>
      </c>
      <c r="F2459" s="1" t="s">
        <v>9823</v>
      </c>
      <c r="G2459" s="12">
        <v>2018</v>
      </c>
      <c r="H2459" s="4" t="str">
        <f ca="1">IF(Table1[[#This Row],[release_year]]&gt;YEAR(TODAY()) - 50,"Yes", "No")</f>
        <v>Yes</v>
      </c>
      <c r="I2459" s="1" t="s">
        <v>34</v>
      </c>
      <c r="J2459" s="1" t="str">
        <f>IF(Table1[[#This Row],[age_certification]] = "","Not Rated",Table1[[#This Row],[age_certification]])</f>
        <v>TV-14</v>
      </c>
      <c r="K2459" s="18">
        <v>45</v>
      </c>
      <c r="L2459" s="9" t="s">
        <v>9824</v>
      </c>
      <c r="M2459" s="11">
        <v>8.4</v>
      </c>
      <c r="N2459" s="12">
        <v>1477</v>
      </c>
      <c r="O2459" t="str">
        <f>IF(Table1[[#This Row],[imdb_votes]]&gt;100000, "popular", "not popular")</f>
        <v>not popular</v>
      </c>
    </row>
    <row r="2460" spans="1:15" ht="15.75" customHeight="1" x14ac:dyDescent="0.3">
      <c r="A2460" s="1">
        <v>2458</v>
      </c>
      <c r="B2460" s="1" t="s">
        <v>9825</v>
      </c>
      <c r="C2460" s="1" t="s">
        <v>9826</v>
      </c>
      <c r="D2460" s="1" t="str">
        <f>TRIM(CLEAN(Table1[[#This Row],[title]]))</f>
        <v>Break</v>
      </c>
      <c r="E2460" s="1" t="s">
        <v>13</v>
      </c>
      <c r="F2460" s="1" t="s">
        <v>9827</v>
      </c>
      <c r="G2460" s="12">
        <v>2018</v>
      </c>
      <c r="H2460" s="4" t="str">
        <f ca="1">IF(Table1[[#This Row],[release_year]]&gt;YEAR(TODAY()) - 50,"Yes", "No")</f>
        <v>Yes</v>
      </c>
      <c r="I2460"/>
      <c r="J2460" t="str">
        <f>IF(Table1[[#This Row],[age_certification]] = "","Not Rated",Table1[[#This Row],[age_certification]])</f>
        <v>Not Rated</v>
      </c>
      <c r="K2460" s="18">
        <v>91</v>
      </c>
      <c r="L2460" s="9" t="s">
        <v>9828</v>
      </c>
      <c r="M2460" s="11">
        <v>5.8</v>
      </c>
      <c r="N2460" s="12">
        <v>1144</v>
      </c>
      <c r="O2460" t="str">
        <f>IF(Table1[[#This Row],[imdb_votes]]&gt;100000, "popular", "not popular")</f>
        <v>not popular</v>
      </c>
    </row>
    <row r="2461" spans="1:15" ht="15.75" customHeight="1" x14ac:dyDescent="0.3">
      <c r="A2461" s="1">
        <v>2459</v>
      </c>
      <c r="B2461" s="1" t="s">
        <v>9829</v>
      </c>
      <c r="C2461" s="1" t="s">
        <v>9830</v>
      </c>
      <c r="D2461" s="1" t="str">
        <f>TRIM(CLEAN(Table1[[#This Row],[title]]))</f>
        <v>Derren Brown: The Push</v>
      </c>
      <c r="E2461" s="1" t="s">
        <v>13</v>
      </c>
      <c r="F2461" s="2" t="s">
        <v>9831</v>
      </c>
      <c r="G2461" s="12">
        <v>2018</v>
      </c>
      <c r="H2461" s="4" t="str">
        <f ca="1">IF(Table1[[#This Row],[release_year]]&gt;YEAR(TODAY()) - 50,"Yes", "No")</f>
        <v>Yes</v>
      </c>
      <c r="I2461"/>
      <c r="J2461" t="str">
        <f>IF(Table1[[#This Row],[age_certification]] = "","Not Rated",Table1[[#This Row],[age_certification]])</f>
        <v>Not Rated</v>
      </c>
      <c r="K2461" s="18">
        <v>69</v>
      </c>
      <c r="L2461" s="9" t="s">
        <v>9832</v>
      </c>
      <c r="M2461" s="11">
        <v>7.5</v>
      </c>
      <c r="N2461" s="12">
        <v>3637</v>
      </c>
      <c r="O2461" t="str">
        <f>IF(Table1[[#This Row],[imdb_votes]]&gt;100000, "popular", "not popular")</f>
        <v>not popular</v>
      </c>
    </row>
    <row r="2462" spans="1:15" ht="15.75" customHeight="1" x14ac:dyDescent="0.3">
      <c r="A2462" s="1">
        <v>2460</v>
      </c>
      <c r="B2462" s="1" t="s">
        <v>9833</v>
      </c>
      <c r="C2462" s="1" t="s">
        <v>9834</v>
      </c>
      <c r="D2462" s="1" t="str">
        <f>TRIM(CLEAN(Table1[[#This Row],[title]]))</f>
        <v>Unrequited Love</v>
      </c>
      <c r="E2462" s="1" t="s">
        <v>32</v>
      </c>
      <c r="F2462" s="1" t="s">
        <v>9835</v>
      </c>
      <c r="G2462" s="12">
        <v>2017</v>
      </c>
      <c r="H2462" s="4" t="str">
        <f ca="1">IF(Table1[[#This Row],[release_year]]&gt;YEAR(TODAY()) - 50,"Yes", "No")</f>
        <v>Yes</v>
      </c>
      <c r="I2462"/>
      <c r="J2462" t="str">
        <f>IF(Table1[[#This Row],[age_certification]] = "","Not Rated",Table1[[#This Row],[age_certification]])</f>
        <v>Not Rated</v>
      </c>
      <c r="K2462" s="18">
        <v>39</v>
      </c>
      <c r="L2462" s="9" t="s">
        <v>9836</v>
      </c>
      <c r="M2462" s="11">
        <v>6.7</v>
      </c>
      <c r="N2462" s="12">
        <v>10</v>
      </c>
      <c r="O2462" t="str">
        <f>IF(Table1[[#This Row],[imdb_votes]]&gt;100000, "popular", "not popular")</f>
        <v>not popular</v>
      </c>
    </row>
    <row r="2463" spans="1:15" ht="15.75" customHeight="1" x14ac:dyDescent="0.3">
      <c r="A2463" s="1">
        <v>2461</v>
      </c>
      <c r="B2463" s="1" t="s">
        <v>9837</v>
      </c>
      <c r="C2463" s="1" t="s">
        <v>9838</v>
      </c>
      <c r="D2463" s="1" t="str">
        <f>TRIM(CLEAN(Table1[[#This Row],[title]]))</f>
        <v>First Match</v>
      </c>
      <c r="E2463" s="1" t="s">
        <v>13</v>
      </c>
      <c r="F2463" s="1" t="s">
        <v>9839</v>
      </c>
      <c r="G2463" s="12">
        <v>2018</v>
      </c>
      <c r="H2463" s="4" t="str">
        <f ca="1">IF(Table1[[#This Row],[release_year]]&gt;YEAR(TODAY()) - 50,"Yes", "No")</f>
        <v>Yes</v>
      </c>
      <c r="I2463"/>
      <c r="J2463" t="str">
        <f>IF(Table1[[#This Row],[age_certification]] = "","Not Rated",Table1[[#This Row],[age_certification]])</f>
        <v>Not Rated</v>
      </c>
      <c r="K2463" s="18">
        <v>102</v>
      </c>
      <c r="L2463" s="9" t="s">
        <v>9840</v>
      </c>
      <c r="M2463" s="11">
        <v>6.4</v>
      </c>
      <c r="N2463" s="12">
        <v>2242</v>
      </c>
      <c r="O2463" t="str">
        <f>IF(Table1[[#This Row],[imdb_votes]]&gt;100000, "popular", "not popular")</f>
        <v>not popular</v>
      </c>
    </row>
    <row r="2464" spans="1:15" ht="15.75" customHeight="1" x14ac:dyDescent="0.3">
      <c r="A2464" s="1">
        <v>2462</v>
      </c>
      <c r="B2464" s="1" t="s">
        <v>9841</v>
      </c>
      <c r="C2464" s="1" t="s">
        <v>9842</v>
      </c>
      <c r="D2464" s="1" t="str">
        <f>TRIM(CLEAN(Table1[[#This Row],[title]]))</f>
        <v>Point Blank</v>
      </c>
      <c r="E2464" s="1" t="s">
        <v>13</v>
      </c>
      <c r="F2464" s="1" t="s">
        <v>9843</v>
      </c>
      <c r="G2464" s="12">
        <v>2017</v>
      </c>
      <c r="H2464" s="4" t="str">
        <f ca="1">IF(Table1[[#This Row],[release_year]]&gt;YEAR(TODAY()) - 50,"Yes", "No")</f>
        <v>Yes</v>
      </c>
      <c r="I2464" s="1" t="s">
        <v>2300</v>
      </c>
      <c r="J2464" s="1" t="str">
        <f>IF(Table1[[#This Row],[age_certification]] = "","Not Rated",Table1[[#This Row],[age_certification]])</f>
        <v>NC-17</v>
      </c>
      <c r="K2464" s="18">
        <v>86</v>
      </c>
      <c r="L2464" s="9" t="s">
        <v>9844</v>
      </c>
      <c r="M2464" s="11">
        <v>5.7</v>
      </c>
      <c r="N2464" s="12">
        <v>14184</v>
      </c>
      <c r="O2464" t="str">
        <f>IF(Table1[[#This Row],[imdb_votes]]&gt;100000, "popular", "not popular")</f>
        <v>not popular</v>
      </c>
    </row>
    <row r="2465" spans="1:15" ht="15.75" customHeight="1" x14ac:dyDescent="0.3">
      <c r="A2465" s="1">
        <v>2463</v>
      </c>
      <c r="B2465" s="1" t="s">
        <v>9845</v>
      </c>
      <c r="C2465" s="1" t="s">
        <v>9846</v>
      </c>
      <c r="D2465" s="1" t="str">
        <f>TRIM(CLEAN(Table1[[#This Row],[title]]))</f>
        <v>The Warning</v>
      </c>
      <c r="E2465" s="1" t="s">
        <v>13</v>
      </c>
      <c r="F2465" s="1" t="s">
        <v>9847</v>
      </c>
      <c r="G2465" s="12">
        <v>2018</v>
      </c>
      <c r="H2465" s="4" t="str">
        <f ca="1">IF(Table1[[#This Row],[release_year]]&gt;YEAR(TODAY()) - 50,"Yes", "No")</f>
        <v>Yes</v>
      </c>
      <c r="I2465"/>
      <c r="J2465" t="str">
        <f>IF(Table1[[#This Row],[age_certification]] = "","Not Rated",Table1[[#This Row],[age_certification]])</f>
        <v>Not Rated</v>
      </c>
      <c r="K2465" s="18">
        <v>93</v>
      </c>
      <c r="L2465" s="9" t="s">
        <v>9848</v>
      </c>
      <c r="M2465" s="11">
        <v>5.9</v>
      </c>
      <c r="N2465" s="12">
        <v>6278</v>
      </c>
      <c r="O2465" t="str">
        <f>IF(Table1[[#This Row],[imdb_votes]]&gt;100000, "popular", "not popular")</f>
        <v>not popular</v>
      </c>
    </row>
    <row r="2466" spans="1:15" ht="15.75" customHeight="1" x14ac:dyDescent="0.3">
      <c r="A2466" s="1">
        <v>2464</v>
      </c>
      <c r="B2466" s="1" t="s">
        <v>9849</v>
      </c>
      <c r="C2466" s="1" t="s">
        <v>9850</v>
      </c>
      <c r="D2466" s="1" t="str">
        <f>TRIM(CLEAN(Table1[[#This Row],[title]]))</f>
        <v>The Princess Switch</v>
      </c>
      <c r="E2466" s="1" t="s">
        <v>13</v>
      </c>
      <c r="F2466" s="1" t="s">
        <v>9851</v>
      </c>
      <c r="G2466" s="12">
        <v>2018</v>
      </c>
      <c r="H2466" s="4" t="str">
        <f ca="1">IF(Table1[[#This Row],[release_year]]&gt;YEAR(TODAY()) - 50,"Yes", "No")</f>
        <v>Yes</v>
      </c>
      <c r="I2466" s="1" t="s">
        <v>20</v>
      </c>
      <c r="J2466" s="1" t="str">
        <f>IF(Table1[[#This Row],[age_certification]] = "","Not Rated",Table1[[#This Row],[age_certification]])</f>
        <v>PG</v>
      </c>
      <c r="K2466" s="18">
        <v>101</v>
      </c>
      <c r="L2466" s="9" t="s">
        <v>9852</v>
      </c>
      <c r="M2466" s="11">
        <v>6</v>
      </c>
      <c r="N2466" s="12">
        <v>27650</v>
      </c>
      <c r="O2466" t="str">
        <f>IF(Table1[[#This Row],[imdb_votes]]&gt;100000, "popular", "not popular")</f>
        <v>not popular</v>
      </c>
    </row>
    <row r="2467" spans="1:15" ht="15.75" customHeight="1" x14ac:dyDescent="0.3">
      <c r="A2467" s="1">
        <v>2465</v>
      </c>
      <c r="B2467" s="1" t="s">
        <v>9853</v>
      </c>
      <c r="C2467" s="1" t="s">
        <v>9854</v>
      </c>
      <c r="D2467" s="1" t="str">
        <f>TRIM(CLEAN(Table1[[#This Row],[title]]))</f>
        <v>Sanju</v>
      </c>
      <c r="E2467" s="1" t="s">
        <v>13</v>
      </c>
      <c r="F2467" s="1" t="s">
        <v>9855</v>
      </c>
      <c r="G2467" s="12">
        <v>2018</v>
      </c>
      <c r="H2467" s="4" t="str">
        <f ca="1">IF(Table1[[#This Row],[release_year]]&gt;YEAR(TODAY()) - 50,"Yes", "No")</f>
        <v>Yes</v>
      </c>
      <c r="I2467"/>
      <c r="J2467" t="str">
        <f>IF(Table1[[#This Row],[age_certification]] = "","Not Rated",Table1[[#This Row],[age_certification]])</f>
        <v>Not Rated</v>
      </c>
      <c r="K2467" s="18">
        <v>161</v>
      </c>
      <c r="L2467" s="9" t="s">
        <v>9856</v>
      </c>
      <c r="M2467" s="11">
        <v>7.7</v>
      </c>
      <c r="N2467" s="12">
        <v>52227</v>
      </c>
      <c r="O2467" t="str">
        <f>IF(Table1[[#This Row],[imdb_votes]]&gt;100000, "popular", "not popular")</f>
        <v>not popular</v>
      </c>
    </row>
    <row r="2468" spans="1:15" ht="15.75" customHeight="1" x14ac:dyDescent="0.3">
      <c r="A2468" s="1">
        <v>2466</v>
      </c>
      <c r="B2468" s="1" t="s">
        <v>9857</v>
      </c>
      <c r="C2468" s="1" t="s">
        <v>9858</v>
      </c>
      <c r="D2468" s="1" t="str">
        <f>TRIM(CLEAN(Table1[[#This Row],[title]]))</f>
        <v>LEGO Marvel Super Heroes: Black Panther - Trouble in Wakanda</v>
      </c>
      <c r="E2468" s="1" t="s">
        <v>13</v>
      </c>
      <c r="F2468" s="1" t="s">
        <v>9859</v>
      </c>
      <c r="G2468" s="12">
        <v>2018</v>
      </c>
      <c r="H2468" s="4" t="str">
        <f ca="1">IF(Table1[[#This Row],[release_year]]&gt;YEAR(TODAY()) - 50,"Yes", "No")</f>
        <v>Yes</v>
      </c>
      <c r="I2468"/>
      <c r="J2468" t="str">
        <f>IF(Table1[[#This Row],[age_certification]] = "","Not Rated",Table1[[#This Row],[age_certification]])</f>
        <v>Not Rated</v>
      </c>
      <c r="K2468" s="18">
        <v>22</v>
      </c>
      <c r="L2468" s="9" t="s">
        <v>9860</v>
      </c>
      <c r="M2468" s="11">
        <v>5.6</v>
      </c>
      <c r="N2468" s="12">
        <v>551</v>
      </c>
      <c r="O2468" t="str">
        <f>IF(Table1[[#This Row],[imdb_votes]]&gt;100000, "popular", "not popular")</f>
        <v>not popular</v>
      </c>
    </row>
    <row r="2469" spans="1:15" ht="15.75" customHeight="1" x14ac:dyDescent="0.3">
      <c r="A2469" s="1">
        <v>2467</v>
      </c>
      <c r="B2469" s="1" t="s">
        <v>9861</v>
      </c>
      <c r="C2469" s="1" t="s">
        <v>9862</v>
      </c>
      <c r="D2469" s="1" t="str">
        <f>TRIM(CLEAN(Table1[[#This Row],[title]]))</f>
        <v>My Perfect Romance</v>
      </c>
      <c r="E2469" s="1" t="s">
        <v>13</v>
      </c>
      <c r="F2469" s="1" t="s">
        <v>9863</v>
      </c>
      <c r="G2469" s="12">
        <v>2018</v>
      </c>
      <c r="H2469" s="4" t="str">
        <f ca="1">IF(Table1[[#This Row],[release_year]]&gt;YEAR(TODAY()) - 50,"Yes", "No")</f>
        <v>Yes</v>
      </c>
      <c r="I2469" s="1" t="s">
        <v>56</v>
      </c>
      <c r="J2469" s="1" t="str">
        <f>IF(Table1[[#This Row],[age_certification]] = "","Not Rated",Table1[[#This Row],[age_certification]])</f>
        <v>PG-13</v>
      </c>
      <c r="K2469" s="18">
        <v>91</v>
      </c>
      <c r="L2469" s="9" t="s">
        <v>9864</v>
      </c>
      <c r="M2469" s="11">
        <v>4.5999999999999996</v>
      </c>
      <c r="N2469" s="12">
        <v>3012</v>
      </c>
      <c r="O2469" t="str">
        <f>IF(Table1[[#This Row],[imdb_votes]]&gt;100000, "popular", "not popular")</f>
        <v>not popular</v>
      </c>
    </row>
    <row r="2470" spans="1:15" ht="15.75" customHeight="1" x14ac:dyDescent="0.3">
      <c r="A2470" s="1">
        <v>2468</v>
      </c>
      <c r="B2470" s="1" t="s">
        <v>9865</v>
      </c>
      <c r="C2470" s="1" t="s">
        <v>9866</v>
      </c>
      <c r="D2470" s="1" t="str">
        <f>TRIM(CLEAN(Table1[[#This Row],[title]]))</f>
        <v>The Drug King</v>
      </c>
      <c r="E2470" s="1" t="s">
        <v>13</v>
      </c>
      <c r="F2470" s="1" t="s">
        <v>9867</v>
      </c>
      <c r="G2470" s="12">
        <v>2018</v>
      </c>
      <c r="H2470" s="4" t="str">
        <f ca="1">IF(Table1[[#This Row],[release_year]]&gt;YEAR(TODAY()) - 50,"Yes", "No")</f>
        <v>Yes</v>
      </c>
      <c r="I2470"/>
      <c r="J2470" t="str">
        <f>IF(Table1[[#This Row],[age_certification]] = "","Not Rated",Table1[[#This Row],[age_certification]])</f>
        <v>Not Rated</v>
      </c>
      <c r="K2470" s="18">
        <v>139</v>
      </c>
      <c r="L2470" s="9" t="s">
        <v>9868</v>
      </c>
      <c r="M2470" s="11">
        <v>6.2</v>
      </c>
      <c r="N2470" s="12">
        <v>3103</v>
      </c>
      <c r="O2470" t="str">
        <f>IF(Table1[[#This Row],[imdb_votes]]&gt;100000, "popular", "not popular")</f>
        <v>not popular</v>
      </c>
    </row>
    <row r="2471" spans="1:15" ht="15.75" customHeight="1" x14ac:dyDescent="0.3">
      <c r="A2471" s="1">
        <v>2469</v>
      </c>
      <c r="B2471" s="1" t="s">
        <v>9869</v>
      </c>
      <c r="C2471" s="1" t="s">
        <v>9870</v>
      </c>
      <c r="D2471" s="1" t="str">
        <f>TRIM(CLEAN(Table1[[#This Row],[title]]))</f>
        <v>Nigerian Prince</v>
      </c>
      <c r="E2471" s="1" t="s">
        <v>13</v>
      </c>
      <c r="F2471" s="1" t="s">
        <v>9871</v>
      </c>
      <c r="G2471" s="12">
        <v>2018</v>
      </c>
      <c r="H2471" s="4" t="str">
        <f ca="1">IF(Table1[[#This Row],[release_year]]&gt;YEAR(TODAY()) - 50,"Yes", "No")</f>
        <v>Yes</v>
      </c>
      <c r="I2471"/>
      <c r="J2471" t="str">
        <f>IF(Table1[[#This Row],[age_certification]] = "","Not Rated",Table1[[#This Row],[age_certification]])</f>
        <v>Not Rated</v>
      </c>
      <c r="K2471" s="18">
        <v>104</v>
      </c>
      <c r="L2471" s="9" t="s">
        <v>9872</v>
      </c>
      <c r="M2471" s="11">
        <v>5.8</v>
      </c>
      <c r="N2471" s="12">
        <v>383</v>
      </c>
      <c r="O2471" t="str">
        <f>IF(Table1[[#This Row],[imdb_votes]]&gt;100000, "popular", "not popular")</f>
        <v>not popular</v>
      </c>
    </row>
    <row r="2472" spans="1:15" ht="15.75" customHeight="1" x14ac:dyDescent="0.3">
      <c r="A2472" s="1">
        <v>2470</v>
      </c>
      <c r="B2472" s="1" t="s">
        <v>9873</v>
      </c>
      <c r="C2472" s="1" t="s">
        <v>9874</v>
      </c>
      <c r="D2472" s="1" t="str">
        <f>TRIM(CLEAN(Table1[[#This Row],[title]]))</f>
        <v>Sun Dogs</v>
      </c>
      <c r="E2472" s="1" t="s">
        <v>13</v>
      </c>
      <c r="F2472" s="1" t="s">
        <v>9875</v>
      </c>
      <c r="G2472" s="12">
        <v>2017</v>
      </c>
      <c r="H2472" s="4" t="str">
        <f ca="1">IF(Table1[[#This Row],[release_year]]&gt;YEAR(TODAY()) - 50,"Yes", "No")</f>
        <v>Yes</v>
      </c>
      <c r="I2472"/>
      <c r="J2472" t="str">
        <f>IF(Table1[[#This Row],[age_certification]] = "","Not Rated",Table1[[#This Row],[age_certification]])</f>
        <v>Not Rated</v>
      </c>
      <c r="K2472" s="18">
        <v>93</v>
      </c>
      <c r="L2472" s="9" t="s">
        <v>9876</v>
      </c>
      <c r="M2472" s="11">
        <v>6.2</v>
      </c>
      <c r="N2472" s="12">
        <v>2284</v>
      </c>
      <c r="O2472" t="str">
        <f>IF(Table1[[#This Row],[imdb_votes]]&gt;100000, "popular", "not popular")</f>
        <v>not popular</v>
      </c>
    </row>
    <row r="2473" spans="1:15" ht="15.75" customHeight="1" x14ac:dyDescent="0.3">
      <c r="A2473" s="1">
        <v>2471</v>
      </c>
      <c r="B2473" s="1" t="s">
        <v>9877</v>
      </c>
      <c r="C2473" s="1" t="s">
        <v>9878</v>
      </c>
      <c r="D2473" s="1" t="str">
        <f>TRIM(CLEAN(Table1[[#This Row],[title]]))</f>
        <v>A Witches' Ball</v>
      </c>
      <c r="E2473" s="1" t="s">
        <v>13</v>
      </c>
      <c r="F2473" s="1" t="s">
        <v>9879</v>
      </c>
      <c r="G2473" s="12">
        <v>2017</v>
      </c>
      <c r="H2473" s="4" t="str">
        <f ca="1">IF(Table1[[#This Row],[release_year]]&gt;YEAR(TODAY()) - 50,"Yes", "No")</f>
        <v>Yes</v>
      </c>
      <c r="I2473" s="1" t="s">
        <v>20</v>
      </c>
      <c r="J2473" s="1" t="str">
        <f>IF(Table1[[#This Row],[age_certification]] = "","Not Rated",Table1[[#This Row],[age_certification]])</f>
        <v>PG</v>
      </c>
      <c r="K2473" s="18">
        <v>90</v>
      </c>
      <c r="L2473" s="9" t="s">
        <v>9880</v>
      </c>
      <c r="M2473" s="11">
        <v>5.2</v>
      </c>
      <c r="N2473" s="12">
        <v>376</v>
      </c>
      <c r="O2473" t="str">
        <f>IF(Table1[[#This Row],[imdb_votes]]&gt;100000, "popular", "not popular")</f>
        <v>not popular</v>
      </c>
    </row>
    <row r="2474" spans="1:15" ht="15.75" customHeight="1" x14ac:dyDescent="0.3">
      <c r="A2474" s="1">
        <v>2472</v>
      </c>
      <c r="B2474" s="1" t="s">
        <v>9881</v>
      </c>
      <c r="C2474" s="1" t="s">
        <v>9882</v>
      </c>
      <c r="D2474" s="1" t="str">
        <f>TRIM(CLEAN(Table1[[#This Row],[title]]))</f>
        <v>Ittefaq</v>
      </c>
      <c r="E2474" s="1" t="s">
        <v>13</v>
      </c>
      <c r="F2474" s="1" t="s">
        <v>9883</v>
      </c>
      <c r="G2474" s="12">
        <v>2017</v>
      </c>
      <c r="H2474" s="4" t="str">
        <f ca="1">IF(Table1[[#This Row],[release_year]]&gt;YEAR(TODAY()) - 50,"Yes", "No")</f>
        <v>Yes</v>
      </c>
      <c r="I2474" s="1" t="s">
        <v>20</v>
      </c>
      <c r="J2474" s="1" t="str">
        <f>IF(Table1[[#This Row],[age_certification]] = "","Not Rated",Table1[[#This Row],[age_certification]])</f>
        <v>PG</v>
      </c>
      <c r="K2474" s="18">
        <v>107</v>
      </c>
      <c r="L2474" s="9" t="s">
        <v>9884</v>
      </c>
      <c r="M2474" s="11">
        <v>7.2</v>
      </c>
      <c r="N2474" s="12">
        <v>12095</v>
      </c>
      <c r="O2474" t="str">
        <f>IF(Table1[[#This Row],[imdb_votes]]&gt;100000, "popular", "not popular")</f>
        <v>not popular</v>
      </c>
    </row>
    <row r="2475" spans="1:15" ht="15.75" customHeight="1" x14ac:dyDescent="0.3">
      <c r="A2475" s="1">
        <v>2473</v>
      </c>
      <c r="B2475" s="1" t="s">
        <v>9885</v>
      </c>
      <c r="C2475" s="1" t="s">
        <v>3678</v>
      </c>
      <c r="D2475" s="1" t="str">
        <f>TRIM(CLEAN(Table1[[#This Row],[title]]))</f>
        <v>The Chase</v>
      </c>
      <c r="E2475" s="1" t="s">
        <v>13</v>
      </c>
      <c r="F2475" s="1" t="s">
        <v>9886</v>
      </c>
      <c r="G2475" s="12">
        <v>2017</v>
      </c>
      <c r="H2475" s="4" t="str">
        <f ca="1">IF(Table1[[#This Row],[release_year]]&gt;YEAR(TODAY()) - 50,"Yes", "No")</f>
        <v>Yes</v>
      </c>
      <c r="I2475"/>
      <c r="J2475" t="str">
        <f>IF(Table1[[#This Row],[age_certification]] = "","Not Rated",Table1[[#This Row],[age_certification]])</f>
        <v>Not Rated</v>
      </c>
      <c r="K2475" s="18">
        <v>110</v>
      </c>
      <c r="L2475" s="9" t="s">
        <v>9887</v>
      </c>
      <c r="M2475" s="11">
        <v>6.6</v>
      </c>
      <c r="N2475" s="12">
        <v>2957</v>
      </c>
      <c r="O2475" t="str">
        <f>IF(Table1[[#This Row],[imdb_votes]]&gt;100000, "popular", "not popular")</f>
        <v>not popular</v>
      </c>
    </row>
    <row r="2476" spans="1:15" ht="15.75" customHeight="1" x14ac:dyDescent="0.3">
      <c r="A2476" s="1">
        <v>2474</v>
      </c>
      <c r="B2476" s="1" t="s">
        <v>9888</v>
      </c>
      <c r="C2476" s="1" t="s">
        <v>9889</v>
      </c>
      <c r="D2476" s="1" t="str">
        <f>TRIM(CLEAN(Table1[[#This Row],[title]]))</f>
        <v>Eerie</v>
      </c>
      <c r="E2476" s="1" t="s">
        <v>13</v>
      </c>
      <c r="F2476" s="1" t="s">
        <v>9890</v>
      </c>
      <c r="G2476" s="12">
        <v>2018</v>
      </c>
      <c r="H2476" s="4" t="str">
        <f ca="1">IF(Table1[[#This Row],[release_year]]&gt;YEAR(TODAY()) - 50,"Yes", "No")</f>
        <v>Yes</v>
      </c>
      <c r="I2476"/>
      <c r="J2476" t="str">
        <f>IF(Table1[[#This Row],[age_certification]] = "","Not Rated",Table1[[#This Row],[age_certification]])</f>
        <v>Not Rated</v>
      </c>
      <c r="K2476" s="18">
        <v>101</v>
      </c>
      <c r="L2476" s="9" t="s">
        <v>9891</v>
      </c>
      <c r="M2476" s="11">
        <v>4.5999999999999996</v>
      </c>
      <c r="N2476" s="12">
        <v>2297</v>
      </c>
      <c r="O2476" t="str">
        <f>IF(Table1[[#This Row],[imdb_votes]]&gt;100000, "popular", "not popular")</f>
        <v>not popular</v>
      </c>
    </row>
    <row r="2477" spans="1:15" ht="15.75" customHeight="1" x14ac:dyDescent="0.3">
      <c r="A2477" s="1">
        <v>2475</v>
      </c>
      <c r="B2477" s="1" t="s">
        <v>9892</v>
      </c>
      <c r="C2477" s="1" t="s">
        <v>9893</v>
      </c>
      <c r="D2477" s="1" t="str">
        <f>TRIM(CLEAN(Table1[[#This Row],[title]]))</f>
        <v>Al Hayba</v>
      </c>
      <c r="E2477" s="1" t="s">
        <v>32</v>
      </c>
      <c r="F2477" s="1" t="s">
        <v>9894</v>
      </c>
      <c r="G2477" s="12">
        <v>2017</v>
      </c>
      <c r="H2477" s="4" t="str">
        <f ca="1">IF(Table1[[#This Row],[release_year]]&gt;YEAR(TODAY()) - 50,"Yes", "No")</f>
        <v>Yes</v>
      </c>
      <c r="I2477" s="1" t="s">
        <v>193</v>
      </c>
      <c r="J2477" s="1" t="str">
        <f>IF(Table1[[#This Row],[age_certification]] = "","Not Rated",Table1[[#This Row],[age_certification]])</f>
        <v>TV-PG</v>
      </c>
      <c r="K2477" s="18">
        <v>45</v>
      </c>
      <c r="L2477" s="9" t="s">
        <v>9895</v>
      </c>
      <c r="M2477" s="11">
        <v>7.5</v>
      </c>
      <c r="N2477" s="12">
        <v>1201</v>
      </c>
      <c r="O2477" t="str">
        <f>IF(Table1[[#This Row],[imdb_votes]]&gt;100000, "popular", "not popular")</f>
        <v>not popular</v>
      </c>
    </row>
    <row r="2478" spans="1:15" ht="15.75" customHeight="1" x14ac:dyDescent="0.3">
      <c r="A2478" s="1">
        <v>2476</v>
      </c>
      <c r="B2478" s="1" t="s">
        <v>9896</v>
      </c>
      <c r="C2478" s="1" t="s">
        <v>9897</v>
      </c>
      <c r="D2478" s="1" t="str">
        <f>TRIM(CLEAN(Table1[[#This Row],[title]]))</f>
        <v>Hymn of Death</v>
      </c>
      <c r="E2478" s="1" t="s">
        <v>32</v>
      </c>
      <c r="F2478" s="1" t="s">
        <v>9898</v>
      </c>
      <c r="G2478" s="12">
        <v>2018</v>
      </c>
      <c r="H2478" s="4" t="str">
        <f ca="1">IF(Table1[[#This Row],[release_year]]&gt;YEAR(TODAY()) - 50,"Yes", "No")</f>
        <v>Yes</v>
      </c>
      <c r="I2478"/>
      <c r="J2478" t="str">
        <f>IF(Table1[[#This Row],[age_certification]] = "","Not Rated",Table1[[#This Row],[age_certification]])</f>
        <v>Not Rated</v>
      </c>
      <c r="K2478" s="18">
        <v>45</v>
      </c>
      <c r="L2478" s="9" t="s">
        <v>9899</v>
      </c>
      <c r="M2478" s="11">
        <v>7.6</v>
      </c>
      <c r="N2478" s="12">
        <v>1104</v>
      </c>
      <c r="O2478" t="str">
        <f>IF(Table1[[#This Row],[imdb_votes]]&gt;100000, "popular", "not popular")</f>
        <v>not popular</v>
      </c>
    </row>
    <row r="2479" spans="1:15" ht="15.75" customHeight="1" x14ac:dyDescent="0.3">
      <c r="A2479" s="1">
        <v>2477</v>
      </c>
      <c r="B2479" s="1" t="s">
        <v>9900</v>
      </c>
      <c r="C2479" s="1" t="s">
        <v>9901</v>
      </c>
      <c r="D2479" s="1" t="str">
        <f>TRIM(CLEAN(Table1[[#This Row],[title]]))</f>
        <v>Going for Gold</v>
      </c>
      <c r="E2479" s="1" t="s">
        <v>13</v>
      </c>
      <c r="F2479" s="1" t="s">
        <v>9902</v>
      </c>
      <c r="G2479" s="12">
        <v>2018</v>
      </c>
      <c r="H2479" s="4" t="str">
        <f ca="1">IF(Table1[[#This Row],[release_year]]&gt;YEAR(TODAY()) - 50,"Yes", "No")</f>
        <v>Yes</v>
      </c>
      <c r="I2479" s="1" t="s">
        <v>43</v>
      </c>
      <c r="J2479" s="1" t="str">
        <f>IF(Table1[[#This Row],[age_certification]] = "","Not Rated",Table1[[#This Row],[age_certification]])</f>
        <v>G</v>
      </c>
      <c r="K2479" s="18">
        <v>89</v>
      </c>
      <c r="L2479" s="9" t="s">
        <v>9903</v>
      </c>
      <c r="M2479" s="11">
        <v>4.8</v>
      </c>
      <c r="N2479" s="12">
        <v>537</v>
      </c>
      <c r="O2479" t="str">
        <f>IF(Table1[[#This Row],[imdb_votes]]&gt;100000, "popular", "not popular")</f>
        <v>not popular</v>
      </c>
    </row>
    <row r="2480" spans="1:15" ht="15.75" customHeight="1" x14ac:dyDescent="0.3">
      <c r="A2480" s="1">
        <v>2478</v>
      </c>
      <c r="B2480" s="1" t="s">
        <v>9904</v>
      </c>
      <c r="C2480" s="1" t="s">
        <v>9905</v>
      </c>
      <c r="D2480" s="1" t="str">
        <f>TRIM(CLEAN(Table1[[#This Row],[title]]))</f>
        <v>Judwaa 2</v>
      </c>
      <c r="E2480" s="1" t="s">
        <v>13</v>
      </c>
      <c r="F2480" s="1" t="s">
        <v>9906</v>
      </c>
      <c r="G2480" s="12">
        <v>2017</v>
      </c>
      <c r="H2480" s="4" t="str">
        <f ca="1">IF(Table1[[#This Row],[release_year]]&gt;YEAR(TODAY()) - 50,"Yes", "No")</f>
        <v>Yes</v>
      </c>
      <c r="I2480"/>
      <c r="J2480" t="str">
        <f>IF(Table1[[#This Row],[age_certification]] = "","Not Rated",Table1[[#This Row],[age_certification]])</f>
        <v>Not Rated</v>
      </c>
      <c r="K2480" s="18">
        <v>150</v>
      </c>
      <c r="L2480" s="9" t="s">
        <v>9907</v>
      </c>
      <c r="M2480" s="11">
        <v>3.6</v>
      </c>
      <c r="N2480" s="12">
        <v>10517</v>
      </c>
      <c r="O2480" t="str">
        <f>IF(Table1[[#This Row],[imdb_votes]]&gt;100000, "popular", "not popular")</f>
        <v>not popular</v>
      </c>
    </row>
    <row r="2481" spans="1:15" ht="15.75" customHeight="1" x14ac:dyDescent="0.3">
      <c r="A2481" s="1">
        <v>2479</v>
      </c>
      <c r="B2481" s="1" t="s">
        <v>9908</v>
      </c>
      <c r="C2481" s="1" t="s">
        <v>9909</v>
      </c>
      <c r="D2481" s="1" t="str">
        <f>TRIM(CLEAN(Table1[[#This Row],[title]]))</f>
        <v>The Milk System</v>
      </c>
      <c r="E2481" s="1" t="s">
        <v>13</v>
      </c>
      <c r="F2481" s="1" t="s">
        <v>9910</v>
      </c>
      <c r="G2481" s="12">
        <v>2018</v>
      </c>
      <c r="H2481" s="4" t="str">
        <f ca="1">IF(Table1[[#This Row],[release_year]]&gt;YEAR(TODAY()) - 50,"Yes", "No")</f>
        <v>Yes</v>
      </c>
      <c r="I2481"/>
      <c r="J2481" t="str">
        <f>IF(Table1[[#This Row],[age_certification]] = "","Not Rated",Table1[[#This Row],[age_certification]])</f>
        <v>Not Rated</v>
      </c>
      <c r="K2481" s="18">
        <v>90</v>
      </c>
      <c r="L2481" s="9" t="s">
        <v>9911</v>
      </c>
      <c r="M2481" s="11">
        <v>7</v>
      </c>
      <c r="N2481" s="12">
        <v>525</v>
      </c>
      <c r="O2481" t="str">
        <f>IF(Table1[[#This Row],[imdb_votes]]&gt;100000, "popular", "not popular")</f>
        <v>not popular</v>
      </c>
    </row>
    <row r="2482" spans="1:15" ht="15.75" customHeight="1" x14ac:dyDescent="0.3">
      <c r="A2482" s="1">
        <v>2480</v>
      </c>
      <c r="B2482" s="1" t="s">
        <v>9912</v>
      </c>
      <c r="C2482" s="1" t="s">
        <v>9913</v>
      </c>
      <c r="D2482" s="1" t="str">
        <f>TRIM(CLEAN(Table1[[#This Row],[title]]))</f>
        <v>The Degenerates</v>
      </c>
      <c r="E2482" s="1" t="s">
        <v>32</v>
      </c>
      <c r="F2482" s="1" t="s">
        <v>9914</v>
      </c>
      <c r="G2482" s="12">
        <v>2018</v>
      </c>
      <c r="H2482" s="4" t="str">
        <f ca="1">IF(Table1[[#This Row],[release_year]]&gt;YEAR(TODAY()) - 50,"Yes", "No")</f>
        <v>Yes</v>
      </c>
      <c r="I2482"/>
      <c r="J2482" t="str">
        <f>IF(Table1[[#This Row],[age_certification]] = "","Not Rated",Table1[[#This Row],[age_certification]])</f>
        <v>Not Rated</v>
      </c>
      <c r="K2482" s="18">
        <v>28</v>
      </c>
      <c r="L2482" s="9" t="s">
        <v>9915</v>
      </c>
      <c r="M2482" s="11">
        <v>6.2</v>
      </c>
      <c r="N2482" s="12">
        <v>666</v>
      </c>
      <c r="O2482" t="str">
        <f>IF(Table1[[#This Row],[imdb_votes]]&gt;100000, "popular", "not popular")</f>
        <v>not popular</v>
      </c>
    </row>
    <row r="2483" spans="1:15" ht="15.75" customHeight="1" x14ac:dyDescent="0.3">
      <c r="A2483" s="1">
        <v>2481</v>
      </c>
      <c r="B2483" s="1" t="s">
        <v>9916</v>
      </c>
      <c r="C2483" s="1" t="s">
        <v>9917</v>
      </c>
      <c r="D2483" s="1" t="str">
        <f>TRIM(CLEAN(Table1[[#This Row],[title]]))</f>
        <v>Motown Magic</v>
      </c>
      <c r="E2483" s="1" t="s">
        <v>32</v>
      </c>
      <c r="F2483" s="1" t="s">
        <v>9918</v>
      </c>
      <c r="G2483" s="12">
        <v>2018</v>
      </c>
      <c r="H2483" s="4" t="str">
        <f ca="1">IF(Table1[[#This Row],[release_year]]&gt;YEAR(TODAY()) - 50,"Yes", "No")</f>
        <v>Yes</v>
      </c>
      <c r="I2483" s="1" t="s">
        <v>234</v>
      </c>
      <c r="J2483" s="1" t="str">
        <f>IF(Table1[[#This Row],[age_certification]] = "","Not Rated",Table1[[#This Row],[age_certification]])</f>
        <v>TV-Y</v>
      </c>
      <c r="K2483" s="18">
        <v>17</v>
      </c>
      <c r="L2483" s="9" t="s">
        <v>9919</v>
      </c>
      <c r="M2483" s="11">
        <v>7.9</v>
      </c>
      <c r="N2483" s="12">
        <v>292</v>
      </c>
      <c r="O2483" t="str">
        <f>IF(Table1[[#This Row],[imdb_votes]]&gt;100000, "popular", "not popular")</f>
        <v>not popular</v>
      </c>
    </row>
    <row r="2484" spans="1:15" ht="15.75" customHeight="1" x14ac:dyDescent="0.3">
      <c r="A2484" s="1">
        <v>2482</v>
      </c>
      <c r="B2484" s="1" t="s">
        <v>9920</v>
      </c>
      <c r="C2484" s="1" t="s">
        <v>9921</v>
      </c>
      <c r="D2484" s="1" t="str">
        <f>TRIM(CLEAN(Table1[[#This Row],[title]]))</f>
        <v>Ronnie Coleman: The King</v>
      </c>
      <c r="E2484" s="1" t="s">
        <v>13</v>
      </c>
      <c r="F2484" s="1" t="s">
        <v>9922</v>
      </c>
      <c r="G2484" s="12">
        <v>2018</v>
      </c>
      <c r="H2484" s="4" t="str">
        <f ca="1">IF(Table1[[#This Row],[release_year]]&gt;YEAR(TODAY()) - 50,"Yes", "No")</f>
        <v>Yes</v>
      </c>
      <c r="I2484"/>
      <c r="J2484" t="str">
        <f>IF(Table1[[#This Row],[age_certification]] = "","Not Rated",Table1[[#This Row],[age_certification]])</f>
        <v>Not Rated</v>
      </c>
      <c r="K2484" s="18">
        <v>93</v>
      </c>
      <c r="L2484" s="9" t="s">
        <v>9923</v>
      </c>
      <c r="M2484" s="11">
        <v>7</v>
      </c>
      <c r="N2484" s="12">
        <v>3730</v>
      </c>
      <c r="O2484" t="str">
        <f>IF(Table1[[#This Row],[imdb_votes]]&gt;100000, "popular", "not popular")</f>
        <v>not popular</v>
      </c>
    </row>
    <row r="2485" spans="1:15" ht="15.75" customHeight="1" x14ac:dyDescent="0.3">
      <c r="A2485" s="1">
        <v>2483</v>
      </c>
      <c r="B2485" s="1" t="s">
        <v>9924</v>
      </c>
      <c r="C2485" s="1" t="s">
        <v>9925</v>
      </c>
      <c r="D2485" s="1" t="str">
        <f>TRIM(CLEAN(Table1[[#This Row],[title]]))</f>
        <v>Nobody Speak: Trials of the Free Press</v>
      </c>
      <c r="E2485" s="1" t="s">
        <v>13</v>
      </c>
      <c r="F2485" s="1" t="s">
        <v>9926</v>
      </c>
      <c r="G2485" s="12">
        <v>2017</v>
      </c>
      <c r="H2485" s="4" t="str">
        <f ca="1">IF(Table1[[#This Row],[release_year]]&gt;YEAR(TODAY()) - 50,"Yes", "No")</f>
        <v>Yes</v>
      </c>
      <c r="I2485"/>
      <c r="J2485" t="str">
        <f>IF(Table1[[#This Row],[age_certification]] = "","Not Rated",Table1[[#This Row],[age_certification]])</f>
        <v>Not Rated</v>
      </c>
      <c r="K2485" s="18">
        <v>95</v>
      </c>
      <c r="L2485" s="9" t="s">
        <v>9927</v>
      </c>
      <c r="M2485" s="11">
        <v>6.5</v>
      </c>
      <c r="N2485" s="12">
        <v>4092</v>
      </c>
      <c r="O2485" t="str">
        <f>IF(Table1[[#This Row],[imdb_votes]]&gt;100000, "popular", "not popular")</f>
        <v>not popular</v>
      </c>
    </row>
    <row r="2486" spans="1:15" ht="15.75" customHeight="1" x14ac:dyDescent="0.3">
      <c r="A2486" s="1">
        <v>2484</v>
      </c>
      <c r="B2486" s="1" t="s">
        <v>9928</v>
      </c>
      <c r="C2486" s="1" t="s">
        <v>9929</v>
      </c>
      <c r="D2486" s="1" t="str">
        <f>TRIM(CLEAN(Table1[[#This Row],[title]]))</f>
        <v>Titipo Titipo</v>
      </c>
      <c r="E2486" s="1" t="s">
        <v>32</v>
      </c>
      <c r="F2486" s="1" t="s">
        <v>9930</v>
      </c>
      <c r="G2486" s="12">
        <v>2018</v>
      </c>
      <c r="H2486" s="4" t="str">
        <f ca="1">IF(Table1[[#This Row],[release_year]]&gt;YEAR(TODAY()) - 50,"Yes", "No")</f>
        <v>Yes</v>
      </c>
      <c r="I2486" s="1" t="s">
        <v>234</v>
      </c>
      <c r="J2486" s="1" t="str">
        <f>IF(Table1[[#This Row],[age_certification]] = "","Not Rated",Table1[[#This Row],[age_certification]])</f>
        <v>TV-Y</v>
      </c>
      <c r="K2486" s="18">
        <v>18</v>
      </c>
      <c r="L2486" s="9" t="s">
        <v>9931</v>
      </c>
      <c r="M2486" s="11">
        <v>6.6</v>
      </c>
      <c r="N2486" s="12">
        <v>19</v>
      </c>
      <c r="O2486" t="str">
        <f>IF(Table1[[#This Row],[imdb_votes]]&gt;100000, "popular", "not popular")</f>
        <v>not popular</v>
      </c>
    </row>
    <row r="2487" spans="1:15" ht="15.75" customHeight="1" x14ac:dyDescent="0.3">
      <c r="A2487" s="1">
        <v>2485</v>
      </c>
      <c r="B2487" s="1" t="s">
        <v>9932</v>
      </c>
      <c r="C2487" s="1" t="s">
        <v>9933</v>
      </c>
      <c r="D2487" s="1" t="str">
        <f>TRIM(CLEAN(Table1[[#This Row],[title]]))</f>
        <v>Blood Pact</v>
      </c>
      <c r="E2487" s="1" t="s">
        <v>32</v>
      </c>
      <c r="F2487" s="1" t="s">
        <v>9934</v>
      </c>
      <c r="G2487" s="12">
        <v>2018</v>
      </c>
      <c r="H2487" s="4" t="str">
        <f ca="1">IF(Table1[[#This Row],[release_year]]&gt;YEAR(TODAY()) - 50,"Yes", "No")</f>
        <v>Yes</v>
      </c>
      <c r="I2487"/>
      <c r="J2487" t="str">
        <f>IF(Table1[[#This Row],[age_certification]] = "","Not Rated",Table1[[#This Row],[age_certification]])</f>
        <v>Not Rated</v>
      </c>
      <c r="K2487" s="18">
        <v>60</v>
      </c>
      <c r="L2487" s="9" t="s">
        <v>9935</v>
      </c>
      <c r="M2487" s="11">
        <v>6.7</v>
      </c>
      <c r="N2487" s="12">
        <v>140</v>
      </c>
      <c r="O2487" t="str">
        <f>IF(Table1[[#This Row],[imdb_votes]]&gt;100000, "popular", "not popular")</f>
        <v>not popular</v>
      </c>
    </row>
    <row r="2488" spans="1:15" ht="15.75" customHeight="1" x14ac:dyDescent="0.3">
      <c r="A2488" s="1">
        <v>2486</v>
      </c>
      <c r="B2488" s="1" t="s">
        <v>9936</v>
      </c>
      <c r="C2488" s="1" t="s">
        <v>9937</v>
      </c>
      <c r="D2488" s="1" t="str">
        <f>TRIM(CLEAN(Table1[[#This Row],[title]]))</f>
        <v>Bareilly Ki Barfi</v>
      </c>
      <c r="E2488" s="1" t="s">
        <v>13</v>
      </c>
      <c r="F2488" s="1" t="s">
        <v>9938</v>
      </c>
      <c r="G2488" s="12">
        <v>2017</v>
      </c>
      <c r="H2488" s="4" t="str">
        <f ca="1">IF(Table1[[#This Row],[release_year]]&gt;YEAR(TODAY()) - 50,"Yes", "No")</f>
        <v>Yes</v>
      </c>
      <c r="I2488"/>
      <c r="J2488" t="str">
        <f>IF(Table1[[#This Row],[age_certification]] = "","Not Rated",Table1[[#This Row],[age_certification]])</f>
        <v>Not Rated</v>
      </c>
      <c r="K2488" s="18">
        <v>123</v>
      </c>
      <c r="L2488" s="9" t="s">
        <v>9939</v>
      </c>
      <c r="M2488" s="11">
        <v>7.5</v>
      </c>
      <c r="N2488" s="12">
        <v>23011</v>
      </c>
      <c r="O2488" t="str">
        <f>IF(Table1[[#This Row],[imdb_votes]]&gt;100000, "popular", "not popular")</f>
        <v>not popular</v>
      </c>
    </row>
    <row r="2489" spans="1:15" ht="15.75" customHeight="1" x14ac:dyDescent="0.3">
      <c r="A2489" s="1">
        <v>2487</v>
      </c>
      <c r="B2489" s="1" t="s">
        <v>9940</v>
      </c>
      <c r="C2489" s="1" t="s">
        <v>9941</v>
      </c>
      <c r="D2489" s="1" t="str">
        <f>TRIM(CLEAN(Table1[[#This Row],[title]]))</f>
        <v>Lost Song</v>
      </c>
      <c r="E2489" s="1" t="s">
        <v>32</v>
      </c>
      <c r="F2489" s="2" t="s">
        <v>9942</v>
      </c>
      <c r="G2489" s="12">
        <v>2018</v>
      </c>
      <c r="H2489" s="4" t="str">
        <f ca="1">IF(Table1[[#This Row],[release_year]]&gt;YEAR(TODAY()) - 50,"Yes", "No")</f>
        <v>Yes</v>
      </c>
      <c r="I2489" s="1" t="s">
        <v>34</v>
      </c>
      <c r="J2489" s="1" t="str">
        <f>IF(Table1[[#This Row],[age_certification]] = "","Not Rated",Table1[[#This Row],[age_certification]])</f>
        <v>TV-14</v>
      </c>
      <c r="K2489" s="18">
        <v>24</v>
      </c>
      <c r="L2489" s="9" t="s">
        <v>9943</v>
      </c>
      <c r="M2489" s="11">
        <v>7</v>
      </c>
      <c r="N2489" s="12">
        <v>375</v>
      </c>
      <c r="O2489" t="str">
        <f>IF(Table1[[#This Row],[imdb_votes]]&gt;100000, "popular", "not popular")</f>
        <v>not popular</v>
      </c>
    </row>
    <row r="2490" spans="1:15" ht="15.75" customHeight="1" x14ac:dyDescent="0.3">
      <c r="A2490" s="1">
        <v>2488</v>
      </c>
      <c r="B2490" s="1" t="s">
        <v>9944</v>
      </c>
      <c r="C2490" s="1" t="s">
        <v>9945</v>
      </c>
      <c r="D2490" s="1" t="str">
        <f>TRIM(CLEAN(Table1[[#This Row],[title]]))</f>
        <v>Rapture</v>
      </c>
      <c r="E2490" s="1" t="s">
        <v>32</v>
      </c>
      <c r="F2490" s="1" t="s">
        <v>9946</v>
      </c>
      <c r="G2490" s="12">
        <v>2018</v>
      </c>
      <c r="H2490" s="4" t="str">
        <f ca="1">IF(Table1[[#This Row],[release_year]]&gt;YEAR(TODAY()) - 50,"Yes", "No")</f>
        <v>Yes</v>
      </c>
      <c r="I2490" s="1" t="s">
        <v>132</v>
      </c>
      <c r="J2490" s="1" t="str">
        <f>IF(Table1[[#This Row],[age_certification]] = "","Not Rated",Table1[[#This Row],[age_certification]])</f>
        <v>TV-MA</v>
      </c>
      <c r="K2490" s="18">
        <v>60</v>
      </c>
      <c r="L2490" s="9" t="s">
        <v>9947</v>
      </c>
      <c r="M2490" s="11">
        <v>5.4</v>
      </c>
      <c r="N2490" s="12">
        <v>11</v>
      </c>
      <c r="O2490" t="str">
        <f>IF(Table1[[#This Row],[imdb_votes]]&gt;100000, "popular", "not popular")</f>
        <v>not popular</v>
      </c>
    </row>
    <row r="2491" spans="1:15" ht="15.75" customHeight="1" x14ac:dyDescent="0.3">
      <c r="A2491" s="1">
        <v>2489</v>
      </c>
      <c r="B2491" s="1" t="s">
        <v>9948</v>
      </c>
      <c r="C2491" s="1" t="s">
        <v>9949</v>
      </c>
      <c r="D2491" s="1" t="str">
        <f>TRIM(CLEAN(Table1[[#This Row],[title]]))</f>
        <v>Duck Duck Goose</v>
      </c>
      <c r="E2491" s="1" t="s">
        <v>13</v>
      </c>
      <c r="F2491" s="1" t="s">
        <v>9950</v>
      </c>
      <c r="G2491" s="12">
        <v>2018</v>
      </c>
      <c r="H2491" s="4" t="str">
        <f ca="1">IF(Table1[[#This Row],[release_year]]&gt;YEAR(TODAY()) - 50,"Yes", "No")</f>
        <v>Yes</v>
      </c>
      <c r="I2491" s="1" t="s">
        <v>20</v>
      </c>
      <c r="J2491" s="1" t="str">
        <f>IF(Table1[[#This Row],[age_certification]] = "","Not Rated",Table1[[#This Row],[age_certification]])</f>
        <v>PG</v>
      </c>
      <c r="K2491" s="18">
        <v>82</v>
      </c>
      <c r="L2491" s="9" t="s">
        <v>9951</v>
      </c>
      <c r="M2491" s="11">
        <v>5.7</v>
      </c>
      <c r="N2491" s="12">
        <v>3686</v>
      </c>
      <c r="O2491" t="str">
        <f>IF(Table1[[#This Row],[imdb_votes]]&gt;100000, "popular", "not popular")</f>
        <v>not popular</v>
      </c>
    </row>
    <row r="2492" spans="1:15" ht="15.75" customHeight="1" x14ac:dyDescent="0.3">
      <c r="A2492" s="1">
        <v>2490</v>
      </c>
      <c r="B2492" s="1" t="s">
        <v>9952</v>
      </c>
      <c r="C2492" s="1" t="s">
        <v>9953</v>
      </c>
      <c r="D2492" s="1" t="str">
        <f>TRIM(CLEAN(Table1[[#This Row],[title]]))</f>
        <v>Revenger</v>
      </c>
      <c r="E2492" s="1" t="s">
        <v>13</v>
      </c>
      <c r="F2492" s="1" t="s">
        <v>9954</v>
      </c>
      <c r="G2492" s="12">
        <v>2018</v>
      </c>
      <c r="H2492" s="4" t="str">
        <f ca="1">IF(Table1[[#This Row],[release_year]]&gt;YEAR(TODAY()) - 50,"Yes", "No")</f>
        <v>Yes</v>
      </c>
      <c r="I2492" s="1" t="s">
        <v>2300</v>
      </c>
      <c r="J2492" s="1" t="str">
        <f>IF(Table1[[#This Row],[age_certification]] = "","Not Rated",Table1[[#This Row],[age_certification]])</f>
        <v>NC-17</v>
      </c>
      <c r="K2492" s="18">
        <v>102</v>
      </c>
      <c r="L2492" s="9" t="s">
        <v>9955</v>
      </c>
      <c r="M2492" s="11">
        <v>5.7</v>
      </c>
      <c r="N2492" s="12">
        <v>4252</v>
      </c>
      <c r="O2492" t="str">
        <f>IF(Table1[[#This Row],[imdb_votes]]&gt;100000, "popular", "not popular")</f>
        <v>not popular</v>
      </c>
    </row>
    <row r="2493" spans="1:15" ht="15.75" customHeight="1" x14ac:dyDescent="0.3">
      <c r="A2493" s="1">
        <v>2491</v>
      </c>
      <c r="B2493" s="1" t="s">
        <v>9956</v>
      </c>
      <c r="C2493" s="1" t="s">
        <v>9957</v>
      </c>
      <c r="D2493" s="1" t="str">
        <f>TRIM(CLEAN(Table1[[#This Row],[title]]))</f>
        <v>Larva Island</v>
      </c>
      <c r="E2493" s="1" t="s">
        <v>32</v>
      </c>
      <c r="F2493" s="1" t="s">
        <v>9958</v>
      </c>
      <c r="G2493" s="12">
        <v>2018</v>
      </c>
      <c r="H2493" s="4" t="str">
        <f ca="1">IF(Table1[[#This Row],[release_year]]&gt;YEAR(TODAY()) - 50,"Yes", "No")</f>
        <v>Yes</v>
      </c>
      <c r="I2493" s="1" t="s">
        <v>423</v>
      </c>
      <c r="J2493" s="1" t="str">
        <f>IF(Table1[[#This Row],[age_certification]] = "","Not Rated",Table1[[#This Row],[age_certification]])</f>
        <v>TV-Y7</v>
      </c>
      <c r="K2493" s="18">
        <v>8</v>
      </c>
      <c r="L2493" s="9" t="s">
        <v>9959</v>
      </c>
      <c r="M2493" s="11">
        <v>6.6</v>
      </c>
      <c r="N2493" s="12">
        <v>416</v>
      </c>
      <c r="O2493" t="str">
        <f>IF(Table1[[#This Row],[imdb_votes]]&gt;100000, "popular", "not popular")</f>
        <v>not popular</v>
      </c>
    </row>
    <row r="2494" spans="1:15" ht="15.75" customHeight="1" x14ac:dyDescent="0.3">
      <c r="A2494" s="1">
        <v>2492</v>
      </c>
      <c r="B2494" s="1" t="s">
        <v>9960</v>
      </c>
      <c r="C2494" s="1" t="s">
        <v>9961</v>
      </c>
      <c r="D2494" s="1" t="str">
        <f>TRIM(CLEAN(Table1[[#This Row],[title]]))</f>
        <v>Little Boxes</v>
      </c>
      <c r="E2494" s="1" t="s">
        <v>13</v>
      </c>
      <c r="F2494" s="1" t="s">
        <v>9962</v>
      </c>
      <c r="G2494" s="12">
        <v>2017</v>
      </c>
      <c r="H2494" s="4" t="str">
        <f ca="1">IF(Table1[[#This Row],[release_year]]&gt;YEAR(TODAY()) - 50,"Yes", "No")</f>
        <v>Yes</v>
      </c>
      <c r="I2494"/>
      <c r="J2494" t="str">
        <f>IF(Table1[[#This Row],[age_certification]] = "","Not Rated",Table1[[#This Row],[age_certification]])</f>
        <v>Not Rated</v>
      </c>
      <c r="K2494" s="18">
        <v>84</v>
      </c>
      <c r="L2494" s="9" t="s">
        <v>9963</v>
      </c>
      <c r="M2494" s="11">
        <v>5.9</v>
      </c>
      <c r="N2494" s="12">
        <v>1971</v>
      </c>
      <c r="O2494" t="str">
        <f>IF(Table1[[#This Row],[imdb_votes]]&gt;100000, "popular", "not popular")</f>
        <v>not popular</v>
      </c>
    </row>
    <row r="2495" spans="1:15" ht="15.75" customHeight="1" x14ac:dyDescent="0.3">
      <c r="A2495" s="1">
        <v>2493</v>
      </c>
      <c r="B2495" s="1" t="s">
        <v>9964</v>
      </c>
      <c r="C2495" s="1" t="s">
        <v>9965</v>
      </c>
      <c r="D2495" s="1" t="str">
        <f>TRIM(CLEAN(Table1[[#This Row],[title]]))</f>
        <v>Zac &amp; Mia</v>
      </c>
      <c r="E2495" s="1" t="s">
        <v>32</v>
      </c>
      <c r="F2495" s="1" t="s">
        <v>9966</v>
      </c>
      <c r="G2495" s="12">
        <v>2017</v>
      </c>
      <c r="H2495" s="4" t="str">
        <f ca="1">IF(Table1[[#This Row],[release_year]]&gt;YEAR(TODAY()) - 50,"Yes", "No")</f>
        <v>Yes</v>
      </c>
      <c r="I2495" s="1" t="s">
        <v>34</v>
      </c>
      <c r="J2495" s="1" t="str">
        <f>IF(Table1[[#This Row],[age_certification]] = "","Not Rated",Table1[[#This Row],[age_certification]])</f>
        <v>TV-14</v>
      </c>
      <c r="K2495" s="18">
        <v>20</v>
      </c>
      <c r="L2495" s="9" t="s">
        <v>9967</v>
      </c>
      <c r="M2495" s="11">
        <v>7.8</v>
      </c>
      <c r="N2495" s="12">
        <v>622</v>
      </c>
      <c r="O2495" t="str">
        <f>IF(Table1[[#This Row],[imdb_votes]]&gt;100000, "popular", "not popular")</f>
        <v>not popular</v>
      </c>
    </row>
    <row r="2496" spans="1:15" ht="15.75" customHeight="1" x14ac:dyDescent="0.3">
      <c r="A2496" s="1">
        <v>2494</v>
      </c>
      <c r="B2496" s="1" t="s">
        <v>9968</v>
      </c>
      <c r="C2496" s="1" t="s">
        <v>9969</v>
      </c>
      <c r="D2496" s="1" t="str">
        <f>TRIM(CLEAN(Table1[[#This Row],[title]]))</f>
        <v>Move</v>
      </c>
      <c r="E2496" s="1" t="s">
        <v>32</v>
      </c>
      <c r="F2496" s="1" t="s">
        <v>9970</v>
      </c>
      <c r="G2496" s="12">
        <v>2018</v>
      </c>
      <c r="H2496" s="4" t="str">
        <f ca="1">IF(Table1[[#This Row],[release_year]]&gt;YEAR(TODAY()) - 50,"Yes", "No")</f>
        <v>Yes</v>
      </c>
      <c r="I2496" s="1" t="s">
        <v>132</v>
      </c>
      <c r="J2496" s="1" t="str">
        <f>IF(Table1[[#This Row],[age_certification]] = "","Not Rated",Table1[[#This Row],[age_certification]])</f>
        <v>TV-MA</v>
      </c>
      <c r="K2496" s="18">
        <v>25</v>
      </c>
      <c r="L2496" s="9" t="s">
        <v>9971</v>
      </c>
      <c r="M2496" s="11">
        <v>7.5</v>
      </c>
      <c r="N2496" s="12">
        <v>112</v>
      </c>
      <c r="O2496" t="str">
        <f>IF(Table1[[#This Row],[imdb_votes]]&gt;100000, "popular", "not popular")</f>
        <v>not popular</v>
      </c>
    </row>
    <row r="2497" spans="1:15" ht="15.75" customHeight="1" x14ac:dyDescent="0.3">
      <c r="A2497" s="1">
        <v>2495</v>
      </c>
      <c r="B2497" s="1" t="s">
        <v>9972</v>
      </c>
      <c r="C2497" s="1" t="s">
        <v>9973</v>
      </c>
      <c r="D2497" s="1" t="str">
        <f>TRIM(CLEAN(Table1[[#This Row],[title]]))</f>
        <v>Jerry Before Seinfeld</v>
      </c>
      <c r="E2497" s="1" t="s">
        <v>13</v>
      </c>
      <c r="F2497" s="1" t="s">
        <v>9974</v>
      </c>
      <c r="G2497" s="12">
        <v>2017</v>
      </c>
      <c r="H2497" s="4" t="str">
        <f ca="1">IF(Table1[[#This Row],[release_year]]&gt;YEAR(TODAY()) - 50,"Yes", "No")</f>
        <v>Yes</v>
      </c>
      <c r="I2497"/>
      <c r="J2497" t="str">
        <f>IF(Table1[[#This Row],[age_certification]] = "","Not Rated",Table1[[#This Row],[age_certification]])</f>
        <v>Not Rated</v>
      </c>
      <c r="K2497" s="18">
        <v>62</v>
      </c>
      <c r="L2497" s="9" t="s">
        <v>9975</v>
      </c>
      <c r="M2497" s="11">
        <v>7</v>
      </c>
      <c r="N2497" s="12">
        <v>5643</v>
      </c>
      <c r="O2497" t="str">
        <f>IF(Table1[[#This Row],[imdb_votes]]&gt;100000, "popular", "not popular")</f>
        <v>not popular</v>
      </c>
    </row>
    <row r="2498" spans="1:15" ht="15.75" customHeight="1" x14ac:dyDescent="0.3">
      <c r="A2498" s="1">
        <v>2496</v>
      </c>
      <c r="B2498" s="1" t="s">
        <v>9976</v>
      </c>
      <c r="C2498" s="1" t="s">
        <v>9977</v>
      </c>
      <c r="D2498" s="1" t="str">
        <f>TRIM(CLEAN(Table1[[#This Row],[title]]))</f>
        <v>Norm Macdonald: Hitler's Dog, Gossip &amp; Trickery</v>
      </c>
      <c r="E2498" s="1" t="s">
        <v>13</v>
      </c>
      <c r="F2498" s="1" t="s">
        <v>9978</v>
      </c>
      <c r="G2498" s="12">
        <v>2017</v>
      </c>
      <c r="H2498" s="4" t="str">
        <f ca="1">IF(Table1[[#This Row],[release_year]]&gt;YEAR(TODAY()) - 50,"Yes", "No")</f>
        <v>Yes</v>
      </c>
      <c r="I2498"/>
      <c r="J2498" t="str">
        <f>IF(Table1[[#This Row],[age_certification]] = "","Not Rated",Table1[[#This Row],[age_certification]])</f>
        <v>Not Rated</v>
      </c>
      <c r="K2498" s="18">
        <v>60</v>
      </c>
      <c r="L2498" s="9" t="s">
        <v>9979</v>
      </c>
      <c r="M2498" s="11">
        <v>7.4</v>
      </c>
      <c r="N2498" s="12">
        <v>2868</v>
      </c>
      <c r="O2498" t="str">
        <f>IF(Table1[[#This Row],[imdb_votes]]&gt;100000, "popular", "not popular")</f>
        <v>not popular</v>
      </c>
    </row>
    <row r="2499" spans="1:15" ht="15.75" customHeight="1" x14ac:dyDescent="0.3">
      <c r="A2499" s="1">
        <v>2497</v>
      </c>
      <c r="B2499" s="1" t="s">
        <v>9980</v>
      </c>
      <c r="C2499" s="1" t="s">
        <v>9981</v>
      </c>
      <c r="D2499" s="1" t="str">
        <f>TRIM(CLEAN(Table1[[#This Row],[title]]))</f>
        <v>AMO</v>
      </c>
      <c r="E2499" s="1" t="s">
        <v>32</v>
      </c>
      <c r="F2499" s="1" t="s">
        <v>9982</v>
      </c>
      <c r="G2499" s="12">
        <v>2018</v>
      </c>
      <c r="H2499" s="4" t="str">
        <f ca="1">IF(Table1[[#This Row],[release_year]]&gt;YEAR(TODAY()) - 50,"Yes", "No")</f>
        <v>Yes</v>
      </c>
      <c r="I2499" s="1" t="s">
        <v>132</v>
      </c>
      <c r="J2499" s="1" t="str">
        <f>IF(Table1[[#This Row],[age_certification]] = "","Not Rated",Table1[[#This Row],[age_certification]])</f>
        <v>TV-MA</v>
      </c>
      <c r="K2499" s="18">
        <v>24</v>
      </c>
      <c r="L2499" s="9" t="s">
        <v>9983</v>
      </c>
      <c r="M2499" s="11">
        <v>6.6</v>
      </c>
      <c r="N2499" s="12">
        <v>410</v>
      </c>
      <c r="O2499" t="str">
        <f>IF(Table1[[#This Row],[imdb_votes]]&gt;100000, "popular", "not popular")</f>
        <v>not popular</v>
      </c>
    </row>
    <row r="2500" spans="1:15" ht="15.75" customHeight="1" x14ac:dyDescent="0.3">
      <c r="A2500" s="1">
        <v>2498</v>
      </c>
      <c r="B2500" s="1" t="s">
        <v>9984</v>
      </c>
      <c r="C2500" s="1" t="s">
        <v>9985</v>
      </c>
      <c r="D2500" s="1" t="str">
        <f>TRIM(CLEAN(Table1[[#This Row],[title]]))</f>
        <v>Mustang Island</v>
      </c>
      <c r="E2500" s="1" t="s">
        <v>13</v>
      </c>
      <c r="F2500" s="1" t="s">
        <v>9986</v>
      </c>
      <c r="G2500" s="12">
        <v>2017</v>
      </c>
      <c r="H2500" s="4" t="str">
        <f ca="1">IF(Table1[[#This Row],[release_year]]&gt;YEAR(TODAY()) - 50,"Yes", "No")</f>
        <v>Yes</v>
      </c>
      <c r="I2500"/>
      <c r="J2500" t="str">
        <f>IF(Table1[[#This Row],[age_certification]] = "","Not Rated",Table1[[#This Row],[age_certification]])</f>
        <v>Not Rated</v>
      </c>
      <c r="K2500" s="18">
        <v>86</v>
      </c>
      <c r="L2500" s="9" t="s">
        <v>9987</v>
      </c>
      <c r="M2500" s="11">
        <v>6.2</v>
      </c>
      <c r="N2500" s="12">
        <v>522</v>
      </c>
      <c r="O2500" t="str">
        <f>IF(Table1[[#This Row],[imdb_votes]]&gt;100000, "popular", "not popular")</f>
        <v>not popular</v>
      </c>
    </row>
    <row r="2501" spans="1:15" ht="15.75" customHeight="1" x14ac:dyDescent="0.3">
      <c r="A2501" s="1">
        <v>2499</v>
      </c>
      <c r="B2501" s="1" t="s">
        <v>9988</v>
      </c>
      <c r="C2501" s="1" t="s">
        <v>9989</v>
      </c>
      <c r="D2501" s="1" t="str">
        <f>TRIM(CLEAN(Table1[[#This Row],[title]]))</f>
        <v>The Laws of Thermodynamics</v>
      </c>
      <c r="E2501" s="1" t="s">
        <v>13</v>
      </c>
      <c r="F2501" s="1" t="s">
        <v>9990</v>
      </c>
      <c r="G2501" s="12">
        <v>2018</v>
      </c>
      <c r="H2501" s="4" t="str">
        <f ca="1">IF(Table1[[#This Row],[release_year]]&gt;YEAR(TODAY()) - 50,"Yes", "No")</f>
        <v>Yes</v>
      </c>
      <c r="I2501"/>
      <c r="J2501" t="str">
        <f>IF(Table1[[#This Row],[age_certification]] = "","Not Rated",Table1[[#This Row],[age_certification]])</f>
        <v>Not Rated</v>
      </c>
      <c r="K2501" s="18">
        <v>100</v>
      </c>
      <c r="L2501" s="9" t="s">
        <v>9991</v>
      </c>
      <c r="M2501" s="11">
        <v>6</v>
      </c>
      <c r="N2501" s="12">
        <v>2726</v>
      </c>
      <c r="O2501" t="str">
        <f>IF(Table1[[#This Row],[imdb_votes]]&gt;100000, "popular", "not popular")</f>
        <v>not popular</v>
      </c>
    </row>
    <row r="2502" spans="1:15" ht="15.75" customHeight="1" x14ac:dyDescent="0.3">
      <c r="A2502" s="1">
        <v>2500</v>
      </c>
      <c r="B2502" s="1" t="s">
        <v>9992</v>
      </c>
      <c r="C2502" s="1" t="s">
        <v>9993</v>
      </c>
      <c r="D2502" s="1" t="str">
        <f>TRIM(CLEAN(Table1[[#This Row],[title]]))</f>
        <v>Edge of Fear</v>
      </c>
      <c r="E2502" s="1" t="s">
        <v>13</v>
      </c>
      <c r="F2502" s="1" t="s">
        <v>9994</v>
      </c>
      <c r="G2502" s="12">
        <v>2018</v>
      </c>
      <c r="H2502" s="4" t="str">
        <f ca="1">IF(Table1[[#This Row],[release_year]]&gt;YEAR(TODAY()) - 50,"Yes", "No")</f>
        <v>Yes</v>
      </c>
      <c r="I2502" s="1" t="s">
        <v>15</v>
      </c>
      <c r="J2502" s="1" t="str">
        <f>IF(Table1[[#This Row],[age_certification]] = "","Not Rated",Table1[[#This Row],[age_certification]])</f>
        <v>R</v>
      </c>
      <c r="K2502" s="18">
        <v>91</v>
      </c>
      <c r="L2502" s="9" t="s">
        <v>9995</v>
      </c>
      <c r="M2502" s="11">
        <v>4.5</v>
      </c>
      <c r="N2502" s="12">
        <v>3124</v>
      </c>
      <c r="O2502" t="str">
        <f>IF(Table1[[#This Row],[imdb_votes]]&gt;100000, "popular", "not popular")</f>
        <v>not popular</v>
      </c>
    </row>
    <row r="2503" spans="1:15" ht="15.75" customHeight="1" x14ac:dyDescent="0.3">
      <c r="A2503" s="1">
        <v>2501</v>
      </c>
      <c r="B2503" s="1" t="s">
        <v>9996</v>
      </c>
      <c r="C2503" s="1" t="s">
        <v>9997</v>
      </c>
      <c r="D2503" s="1" t="str">
        <f>TRIM(CLEAN(Table1[[#This Row],[title]]))</f>
        <v>Clean with Passion for Now</v>
      </c>
      <c r="E2503" s="1" t="s">
        <v>32</v>
      </c>
      <c r="F2503" s="1" t="s">
        <v>9998</v>
      </c>
      <c r="G2503" s="12">
        <v>2018</v>
      </c>
      <c r="H2503" s="4" t="str">
        <f ca="1">IF(Table1[[#This Row],[release_year]]&gt;YEAR(TODAY()) - 50,"Yes", "No")</f>
        <v>Yes</v>
      </c>
      <c r="I2503" s="1" t="s">
        <v>132</v>
      </c>
      <c r="J2503" s="1" t="str">
        <f>IF(Table1[[#This Row],[age_certification]] = "","Not Rated",Table1[[#This Row],[age_certification]])</f>
        <v>TV-MA</v>
      </c>
      <c r="K2503" s="18">
        <v>69</v>
      </c>
      <c r="L2503" s="9" t="s">
        <v>9999</v>
      </c>
      <c r="M2503" s="11">
        <v>7</v>
      </c>
      <c r="N2503" s="12">
        <v>1246</v>
      </c>
      <c r="O2503" t="str">
        <f>IF(Table1[[#This Row],[imdb_votes]]&gt;100000, "popular", "not popular")</f>
        <v>not popular</v>
      </c>
    </row>
    <row r="2504" spans="1:15" ht="15.75" customHeight="1" x14ac:dyDescent="0.3">
      <c r="A2504" s="1">
        <v>2502</v>
      </c>
      <c r="B2504" s="1" t="s">
        <v>10000</v>
      </c>
      <c r="C2504" s="1" t="s">
        <v>10001</v>
      </c>
      <c r="D2504" s="1" t="str">
        <f>TRIM(CLEAN(Table1[[#This Row],[title]]))</f>
        <v>Nothing to Lose</v>
      </c>
      <c r="E2504" s="1" t="s">
        <v>13</v>
      </c>
      <c r="F2504" s="1" t="s">
        <v>10002</v>
      </c>
      <c r="G2504" s="12">
        <v>2018</v>
      </c>
      <c r="H2504" s="4" t="str">
        <f ca="1">IF(Table1[[#This Row],[release_year]]&gt;YEAR(TODAY()) - 50,"Yes", "No")</f>
        <v>Yes</v>
      </c>
      <c r="I2504" s="1" t="s">
        <v>20</v>
      </c>
      <c r="J2504" s="1" t="str">
        <f>IF(Table1[[#This Row],[age_certification]] = "","Not Rated",Table1[[#This Row],[age_certification]])</f>
        <v>PG</v>
      </c>
      <c r="K2504" s="18">
        <v>130</v>
      </c>
      <c r="L2504" s="9" t="s">
        <v>10003</v>
      </c>
      <c r="M2504" s="11">
        <v>2.2999999999999998</v>
      </c>
      <c r="N2504" s="12">
        <v>23016</v>
      </c>
      <c r="O2504" t="str">
        <f>IF(Table1[[#This Row],[imdb_votes]]&gt;100000, "popular", "not popular")</f>
        <v>not popular</v>
      </c>
    </row>
    <row r="2505" spans="1:15" ht="15.75" customHeight="1" x14ac:dyDescent="0.3">
      <c r="A2505" s="1">
        <v>2503</v>
      </c>
      <c r="B2505" s="1" t="s">
        <v>10004</v>
      </c>
      <c r="C2505" s="1" t="s">
        <v>10005</v>
      </c>
      <c r="D2505" s="1" t="str">
        <f>TRIM(CLEAN(Table1[[#This Row],[title]]))</f>
        <v>Daughters of Destiny</v>
      </c>
      <c r="E2505" s="1" t="s">
        <v>32</v>
      </c>
      <c r="F2505" s="1" t="s">
        <v>10006</v>
      </c>
      <c r="G2505" s="12">
        <v>2017</v>
      </c>
      <c r="H2505" s="4" t="str">
        <f ca="1">IF(Table1[[#This Row],[release_year]]&gt;YEAR(TODAY()) - 50,"Yes", "No")</f>
        <v>Yes</v>
      </c>
      <c r="I2505"/>
      <c r="J2505" t="str">
        <f>IF(Table1[[#This Row],[age_certification]] = "","Not Rated",Table1[[#This Row],[age_certification]])</f>
        <v>Not Rated</v>
      </c>
      <c r="K2505" s="18">
        <v>0</v>
      </c>
      <c r="L2505" s="9" t="s">
        <v>10007</v>
      </c>
      <c r="M2505" s="11">
        <v>8.6</v>
      </c>
      <c r="N2505" s="12">
        <v>900</v>
      </c>
      <c r="O2505" t="str">
        <f>IF(Table1[[#This Row],[imdb_votes]]&gt;100000, "popular", "not popular")</f>
        <v>not popular</v>
      </c>
    </row>
    <row r="2506" spans="1:15" ht="15.75" customHeight="1" x14ac:dyDescent="0.3">
      <c r="A2506" s="1">
        <v>2504</v>
      </c>
      <c r="B2506" s="1" t="s">
        <v>10008</v>
      </c>
      <c r="C2506" s="1" t="s">
        <v>10009</v>
      </c>
      <c r="D2506" s="1" t="str">
        <f>TRIM(CLEAN(Table1[[#This Row],[title]]))</f>
        <v>Love Daily</v>
      </c>
      <c r="E2506" s="1" t="s">
        <v>32</v>
      </c>
      <c r="F2506" s="1" t="s">
        <v>10010</v>
      </c>
      <c r="G2506" s="12">
        <v>2018</v>
      </c>
      <c r="H2506" s="4" t="str">
        <f ca="1">IF(Table1[[#This Row],[release_year]]&gt;YEAR(TODAY()) - 50,"Yes", "No")</f>
        <v>Yes</v>
      </c>
      <c r="I2506"/>
      <c r="J2506" t="str">
        <f>IF(Table1[[#This Row],[age_certification]] = "","Not Rated",Table1[[#This Row],[age_certification]])</f>
        <v>Not Rated</v>
      </c>
      <c r="K2506" s="18">
        <v>18</v>
      </c>
      <c r="L2506" s="9" t="s">
        <v>10011</v>
      </c>
      <c r="M2506" s="11">
        <v>6.2</v>
      </c>
      <c r="N2506" s="12">
        <v>153</v>
      </c>
      <c r="O2506" t="str">
        <f>IF(Table1[[#This Row],[imdb_votes]]&gt;100000, "popular", "not popular")</f>
        <v>not popular</v>
      </c>
    </row>
    <row r="2507" spans="1:15" ht="15.75" customHeight="1" x14ac:dyDescent="0.3">
      <c r="A2507" s="1">
        <v>2505</v>
      </c>
      <c r="B2507" s="1" t="s">
        <v>10012</v>
      </c>
      <c r="C2507" s="1" t="s">
        <v>10013</v>
      </c>
      <c r="D2507" s="1" t="str">
        <f>TRIM(CLEAN(Table1[[#This Row],[title]]))</f>
        <v>Uncertain Glory</v>
      </c>
      <c r="E2507" s="1" t="s">
        <v>13</v>
      </c>
      <c r="F2507" s="1" t="s">
        <v>10014</v>
      </c>
      <c r="G2507" s="12">
        <v>2017</v>
      </c>
      <c r="H2507" s="4" t="str">
        <f ca="1">IF(Table1[[#This Row],[release_year]]&gt;YEAR(TODAY()) - 50,"Yes", "No")</f>
        <v>Yes</v>
      </c>
      <c r="I2507"/>
      <c r="J2507" t="str">
        <f>IF(Table1[[#This Row],[age_certification]] = "","Not Rated",Table1[[#This Row],[age_certification]])</f>
        <v>Not Rated</v>
      </c>
      <c r="K2507" s="18">
        <v>115</v>
      </c>
      <c r="L2507" s="9" t="s">
        <v>10015</v>
      </c>
      <c r="M2507" s="11">
        <v>6.2</v>
      </c>
      <c r="N2507" s="12">
        <v>943</v>
      </c>
      <c r="O2507" t="str">
        <f>IF(Table1[[#This Row],[imdb_votes]]&gt;100000, "popular", "not popular")</f>
        <v>not popular</v>
      </c>
    </row>
    <row r="2508" spans="1:15" ht="15.75" customHeight="1" x14ac:dyDescent="0.3">
      <c r="A2508" s="1">
        <v>2506</v>
      </c>
      <c r="B2508" s="1" t="s">
        <v>10016</v>
      </c>
      <c r="C2508" s="1" t="s">
        <v>10017</v>
      </c>
      <c r="D2508" s="1" t="str">
        <f>TRIM(CLEAN(Table1[[#This Row],[title]]))</f>
        <v>Expedition Happiness</v>
      </c>
      <c r="E2508" s="1" t="s">
        <v>13</v>
      </c>
      <c r="F2508" s="1" t="s">
        <v>10018</v>
      </c>
      <c r="G2508" s="12">
        <v>2017</v>
      </c>
      <c r="H2508" s="4" t="str">
        <f ca="1">IF(Table1[[#This Row],[release_year]]&gt;YEAR(TODAY()) - 50,"Yes", "No")</f>
        <v>Yes</v>
      </c>
      <c r="I2508" s="1" t="s">
        <v>43</v>
      </c>
      <c r="J2508" s="1" t="str">
        <f>IF(Table1[[#This Row],[age_certification]] = "","Not Rated",Table1[[#This Row],[age_certification]])</f>
        <v>G</v>
      </c>
      <c r="K2508" s="18">
        <v>95</v>
      </c>
      <c r="L2508" s="9" t="s">
        <v>10019</v>
      </c>
      <c r="M2508" s="11">
        <v>5.9</v>
      </c>
      <c r="N2508" s="12">
        <v>4483</v>
      </c>
      <c r="O2508" t="str">
        <f>IF(Table1[[#This Row],[imdb_votes]]&gt;100000, "popular", "not popular")</f>
        <v>not popular</v>
      </c>
    </row>
    <row r="2509" spans="1:15" ht="15.75" customHeight="1" x14ac:dyDescent="0.3">
      <c r="A2509" s="1">
        <v>2507</v>
      </c>
      <c r="B2509" s="1" t="s">
        <v>10020</v>
      </c>
      <c r="C2509" s="1" t="s">
        <v>10021</v>
      </c>
      <c r="D2509" s="1" t="str">
        <f>TRIM(CLEAN(Table1[[#This Row],[title]]))</f>
        <v>Taramani</v>
      </c>
      <c r="E2509" s="1" t="s">
        <v>13</v>
      </c>
      <c r="F2509" s="1" t="s">
        <v>10022</v>
      </c>
      <c r="G2509" s="12">
        <v>2017</v>
      </c>
      <c r="H2509" s="4" t="str">
        <f ca="1">IF(Table1[[#This Row],[release_year]]&gt;YEAR(TODAY()) - 50,"Yes", "No")</f>
        <v>Yes</v>
      </c>
      <c r="I2509"/>
      <c r="J2509" t="str">
        <f>IF(Table1[[#This Row],[age_certification]] = "","Not Rated",Table1[[#This Row],[age_certification]])</f>
        <v>Not Rated</v>
      </c>
      <c r="K2509" s="18">
        <v>150</v>
      </c>
      <c r="L2509" s="9" t="s">
        <v>10023</v>
      </c>
      <c r="M2509" s="11">
        <v>7.5</v>
      </c>
      <c r="N2509" s="12">
        <v>1605</v>
      </c>
      <c r="O2509" t="str">
        <f>IF(Table1[[#This Row],[imdb_votes]]&gt;100000, "popular", "not popular")</f>
        <v>not popular</v>
      </c>
    </row>
    <row r="2510" spans="1:15" ht="15.75" customHeight="1" x14ac:dyDescent="0.3">
      <c r="A2510" s="1">
        <v>2508</v>
      </c>
      <c r="B2510" s="1" t="s">
        <v>10024</v>
      </c>
      <c r="C2510" s="1" t="s">
        <v>10025</v>
      </c>
      <c r="D2510" s="1" t="str">
        <f>TRIM(CLEAN(Table1[[#This Row],[title]]))</f>
        <v>Step Sisters</v>
      </c>
      <c r="E2510" s="1" t="s">
        <v>13</v>
      </c>
      <c r="F2510" s="1" t="s">
        <v>10026</v>
      </c>
      <c r="G2510" s="12">
        <v>2018</v>
      </c>
      <c r="H2510" s="4" t="str">
        <f ca="1">IF(Table1[[#This Row],[release_year]]&gt;YEAR(TODAY()) - 50,"Yes", "No")</f>
        <v>Yes</v>
      </c>
      <c r="I2510" s="1" t="s">
        <v>56</v>
      </c>
      <c r="J2510" s="1" t="str">
        <f>IF(Table1[[#This Row],[age_certification]] = "","Not Rated",Table1[[#This Row],[age_certification]])</f>
        <v>PG-13</v>
      </c>
      <c r="K2510" s="18">
        <v>104</v>
      </c>
      <c r="L2510" s="9" t="s">
        <v>10027</v>
      </c>
      <c r="M2510" s="11">
        <v>5.4</v>
      </c>
      <c r="N2510" s="12">
        <v>4460</v>
      </c>
      <c r="O2510" t="str">
        <f>IF(Table1[[#This Row],[imdb_votes]]&gt;100000, "popular", "not popular")</f>
        <v>not popular</v>
      </c>
    </row>
    <row r="2511" spans="1:15" ht="15.75" customHeight="1" x14ac:dyDescent="0.3">
      <c r="A2511" s="1">
        <v>2509</v>
      </c>
      <c r="B2511" s="1" t="s">
        <v>10028</v>
      </c>
      <c r="C2511" s="1" t="s">
        <v>10029</v>
      </c>
      <c r="D2511" s="1" t="str">
        <f>TRIM(CLEAN(Table1[[#This Row],[title]]))</f>
        <v>Dovlatov</v>
      </c>
      <c r="E2511" s="1" t="s">
        <v>13</v>
      </c>
      <c r="F2511" s="1" t="s">
        <v>10030</v>
      </c>
      <c r="G2511" s="12">
        <v>2018</v>
      </c>
      <c r="H2511" s="4" t="str">
        <f ca="1">IF(Table1[[#This Row],[release_year]]&gt;YEAR(TODAY()) - 50,"Yes", "No")</f>
        <v>Yes</v>
      </c>
      <c r="I2511" s="1" t="s">
        <v>56</v>
      </c>
      <c r="J2511" s="1" t="str">
        <f>IF(Table1[[#This Row],[age_certification]] = "","Not Rated",Table1[[#This Row],[age_certification]])</f>
        <v>PG-13</v>
      </c>
      <c r="K2511" s="18">
        <v>126</v>
      </c>
      <c r="L2511" s="9" t="s">
        <v>10031</v>
      </c>
      <c r="M2511" s="11">
        <v>6.4</v>
      </c>
      <c r="N2511" s="12">
        <v>1974</v>
      </c>
      <c r="O2511" t="str">
        <f>IF(Table1[[#This Row],[imdb_votes]]&gt;100000, "popular", "not popular")</f>
        <v>not popular</v>
      </c>
    </row>
    <row r="2512" spans="1:15" ht="15.75" customHeight="1" x14ac:dyDescent="0.3">
      <c r="A2512" s="1">
        <v>2510</v>
      </c>
      <c r="B2512" s="1" t="s">
        <v>10032</v>
      </c>
      <c r="C2512" s="1" t="s">
        <v>10033</v>
      </c>
      <c r="D2512" s="1" t="str">
        <f>TRIM(CLEAN(Table1[[#This Row],[title]]))</f>
        <v>Hot Sweet Sour</v>
      </c>
      <c r="E2512" s="1" t="s">
        <v>13</v>
      </c>
      <c r="F2512" s="1" t="s">
        <v>10034</v>
      </c>
      <c r="G2512" s="12">
        <v>2017</v>
      </c>
      <c r="H2512" s="4" t="str">
        <f ca="1">IF(Table1[[#This Row],[release_year]]&gt;YEAR(TODAY()) - 50,"Yes", "No")</f>
        <v>Yes</v>
      </c>
      <c r="I2512"/>
      <c r="J2512" t="str">
        <f>IF(Table1[[#This Row],[age_certification]] = "","Not Rated",Table1[[#This Row],[age_certification]])</f>
        <v>Not Rated</v>
      </c>
      <c r="K2512" s="18">
        <v>102</v>
      </c>
      <c r="L2512" s="9" t="s">
        <v>10035</v>
      </c>
      <c r="M2512" s="11">
        <v>6.1</v>
      </c>
      <c r="N2512" s="12">
        <v>2450</v>
      </c>
      <c r="O2512" t="str">
        <f>IF(Table1[[#This Row],[imdb_votes]]&gt;100000, "popular", "not popular")</f>
        <v>not popular</v>
      </c>
    </row>
    <row r="2513" spans="1:15" ht="15.75" customHeight="1" x14ac:dyDescent="0.3">
      <c r="A2513" s="1">
        <v>2511</v>
      </c>
      <c r="B2513" s="1" t="s">
        <v>10036</v>
      </c>
      <c r="C2513" s="1" t="s">
        <v>10037</v>
      </c>
      <c r="D2513" s="1" t="str">
        <f>TRIM(CLEAN(Table1[[#This Row],[title]]))</f>
        <v>They've Gotta Have Us</v>
      </c>
      <c r="E2513" s="1" t="s">
        <v>32</v>
      </c>
      <c r="F2513" s="1" t="s">
        <v>10038</v>
      </c>
      <c r="G2513" s="12">
        <v>2018</v>
      </c>
      <c r="H2513" s="4" t="str">
        <f ca="1">IF(Table1[[#This Row],[release_year]]&gt;YEAR(TODAY()) - 50,"Yes", "No")</f>
        <v>Yes</v>
      </c>
      <c r="I2513" s="1" t="s">
        <v>34</v>
      </c>
      <c r="J2513" s="1" t="str">
        <f>IF(Table1[[#This Row],[age_certification]] = "","Not Rated",Table1[[#This Row],[age_certification]])</f>
        <v>TV-14</v>
      </c>
      <c r="K2513" s="18">
        <v>59</v>
      </c>
      <c r="L2513" s="9" t="s">
        <v>10039</v>
      </c>
      <c r="M2513" s="11">
        <v>7.7</v>
      </c>
      <c r="N2513" s="12">
        <v>292</v>
      </c>
      <c r="O2513" t="str">
        <f>IF(Table1[[#This Row],[imdb_votes]]&gt;100000, "popular", "not popular")</f>
        <v>not popular</v>
      </c>
    </row>
    <row r="2514" spans="1:15" ht="15.75" customHeight="1" x14ac:dyDescent="0.3">
      <c r="A2514" s="1">
        <v>2512</v>
      </c>
      <c r="B2514" s="1" t="s">
        <v>10040</v>
      </c>
      <c r="C2514" s="1" t="s">
        <v>10041</v>
      </c>
      <c r="D2514" s="1" t="str">
        <f>TRIM(CLEAN(Table1[[#This Row],[title]]))</f>
        <v>SPF-18</v>
      </c>
      <c r="E2514" s="1" t="s">
        <v>13</v>
      </c>
      <c r="F2514" s="1" t="s">
        <v>10042</v>
      </c>
      <c r="G2514" s="12">
        <v>2017</v>
      </c>
      <c r="H2514" s="4" t="str">
        <f ca="1">IF(Table1[[#This Row],[release_year]]&gt;YEAR(TODAY()) - 50,"Yes", "No")</f>
        <v>Yes</v>
      </c>
      <c r="I2514" s="1" t="s">
        <v>56</v>
      </c>
      <c r="J2514" s="1" t="str">
        <f>IF(Table1[[#This Row],[age_certification]] = "","Not Rated",Table1[[#This Row],[age_certification]])</f>
        <v>PG-13</v>
      </c>
      <c r="K2514" s="18">
        <v>75</v>
      </c>
      <c r="L2514" s="9" t="s">
        <v>10043</v>
      </c>
      <c r="M2514" s="11">
        <v>3.2</v>
      </c>
      <c r="N2514" s="12">
        <v>5122</v>
      </c>
      <c r="O2514" t="str">
        <f>IF(Table1[[#This Row],[imdb_votes]]&gt;100000, "popular", "not popular")</f>
        <v>not popular</v>
      </c>
    </row>
    <row r="2515" spans="1:15" ht="15.75" customHeight="1" x14ac:dyDescent="0.3">
      <c r="A2515" s="1">
        <v>2513</v>
      </c>
      <c r="B2515" s="1" t="s">
        <v>10044</v>
      </c>
      <c r="C2515" s="1" t="s">
        <v>10045</v>
      </c>
      <c r="D2515" s="1" t="str">
        <f>TRIM(CLEAN(Table1[[#This Row],[title]]))</f>
        <v>Samouni Road</v>
      </c>
      <c r="E2515" s="1" t="s">
        <v>13</v>
      </c>
      <c r="F2515" s="1" t="s">
        <v>10046</v>
      </c>
      <c r="G2515" s="12">
        <v>2018</v>
      </c>
      <c r="H2515" s="4" t="str">
        <f ca="1">IF(Table1[[#This Row],[release_year]]&gt;YEAR(TODAY()) - 50,"Yes", "No")</f>
        <v>Yes</v>
      </c>
      <c r="I2515"/>
      <c r="J2515" t="str">
        <f>IF(Table1[[#This Row],[age_certification]] = "","Not Rated",Table1[[#This Row],[age_certification]])</f>
        <v>Not Rated</v>
      </c>
      <c r="K2515" s="18">
        <v>129</v>
      </c>
      <c r="L2515" s="9" t="s">
        <v>10047</v>
      </c>
      <c r="M2515" s="11">
        <v>6.7</v>
      </c>
      <c r="N2515" s="12">
        <v>160</v>
      </c>
      <c r="O2515" t="str">
        <f>IF(Table1[[#This Row],[imdb_votes]]&gt;100000, "popular", "not popular")</f>
        <v>not popular</v>
      </c>
    </row>
    <row r="2516" spans="1:15" ht="15.75" customHeight="1" x14ac:dyDescent="0.3">
      <c r="A2516" s="1">
        <v>2514</v>
      </c>
      <c r="B2516" s="1" t="s">
        <v>10048</v>
      </c>
      <c r="C2516" s="1" t="s">
        <v>10049</v>
      </c>
      <c r="D2516" s="1" t="str">
        <f>TRIM(CLEAN(Table1[[#This Row],[title]]))</f>
        <v>My Birthday Song</v>
      </c>
      <c r="E2516" s="1" t="s">
        <v>13</v>
      </c>
      <c r="F2516" s="1" t="s">
        <v>10050</v>
      </c>
      <c r="G2516" s="12">
        <v>2018</v>
      </c>
      <c r="H2516" s="4" t="str">
        <f ca="1">IF(Table1[[#This Row],[release_year]]&gt;YEAR(TODAY()) - 50,"Yes", "No")</f>
        <v>Yes</v>
      </c>
      <c r="I2516"/>
      <c r="J2516" t="str">
        <f>IF(Table1[[#This Row],[age_certification]] = "","Not Rated",Table1[[#This Row],[age_certification]])</f>
        <v>Not Rated</v>
      </c>
      <c r="K2516" s="18">
        <v>95</v>
      </c>
      <c r="L2516" s="9" t="s">
        <v>10051</v>
      </c>
      <c r="M2516" s="11">
        <v>5.6</v>
      </c>
      <c r="N2516" s="12">
        <v>282</v>
      </c>
      <c r="O2516" t="str">
        <f>IF(Table1[[#This Row],[imdb_votes]]&gt;100000, "popular", "not popular")</f>
        <v>not popular</v>
      </c>
    </row>
    <row r="2517" spans="1:15" ht="15.75" customHeight="1" x14ac:dyDescent="0.3">
      <c r="A2517" s="1">
        <v>2515</v>
      </c>
      <c r="B2517" s="1" t="s">
        <v>10052</v>
      </c>
      <c r="C2517" s="1" t="s">
        <v>10053</v>
      </c>
      <c r="D2517" s="1" t="str">
        <f>TRIM(CLEAN(Table1[[#This Row],[title]]))</f>
        <v>ReMastered: Tricky Dick &amp; The Man in Black</v>
      </c>
      <c r="E2517" s="1" t="s">
        <v>13</v>
      </c>
      <c r="F2517" s="1" t="s">
        <v>10054</v>
      </c>
      <c r="G2517" s="12">
        <v>2018</v>
      </c>
      <c r="H2517" s="4" t="str">
        <f ca="1">IF(Table1[[#This Row],[release_year]]&gt;YEAR(TODAY()) - 50,"Yes", "No")</f>
        <v>Yes</v>
      </c>
      <c r="I2517"/>
      <c r="J2517" t="str">
        <f>IF(Table1[[#This Row],[age_certification]] = "","Not Rated",Table1[[#This Row],[age_certification]])</f>
        <v>Not Rated</v>
      </c>
      <c r="K2517" s="18">
        <v>58</v>
      </c>
      <c r="L2517" s="9" t="s">
        <v>10055</v>
      </c>
      <c r="M2517" s="11">
        <v>7.1</v>
      </c>
      <c r="N2517" s="12">
        <v>1463</v>
      </c>
      <c r="O2517" t="str">
        <f>IF(Table1[[#This Row],[imdb_votes]]&gt;100000, "popular", "not popular")</f>
        <v>not popular</v>
      </c>
    </row>
    <row r="2518" spans="1:15" ht="15.75" customHeight="1" x14ac:dyDescent="0.3">
      <c r="A2518" s="1">
        <v>2516</v>
      </c>
      <c r="B2518" s="1" t="s">
        <v>10056</v>
      </c>
      <c r="C2518" s="1" t="s">
        <v>10057</v>
      </c>
      <c r="D2518" s="1" t="str">
        <f>TRIM(CLEAN(Table1[[#This Row],[title]]))</f>
        <v>Joe Rogan: Strange Times</v>
      </c>
      <c r="E2518" s="1" t="s">
        <v>13</v>
      </c>
      <c r="F2518" s="1" t="s">
        <v>10058</v>
      </c>
      <c r="G2518" s="12">
        <v>2018</v>
      </c>
      <c r="H2518" s="4" t="str">
        <f ca="1">IF(Table1[[#This Row],[release_year]]&gt;YEAR(TODAY()) - 50,"Yes", "No")</f>
        <v>Yes</v>
      </c>
      <c r="I2518"/>
      <c r="J2518" t="str">
        <f>IF(Table1[[#This Row],[age_certification]] = "","Not Rated",Table1[[#This Row],[age_certification]])</f>
        <v>Not Rated</v>
      </c>
      <c r="K2518" s="18">
        <v>63</v>
      </c>
      <c r="L2518" s="9" t="s">
        <v>10059</v>
      </c>
      <c r="M2518" s="11">
        <v>7.3</v>
      </c>
      <c r="N2518" s="12">
        <v>4300</v>
      </c>
      <c r="O2518" t="str">
        <f>IF(Table1[[#This Row],[imdb_votes]]&gt;100000, "popular", "not popular")</f>
        <v>not popular</v>
      </c>
    </row>
    <row r="2519" spans="1:15" ht="15.75" customHeight="1" x14ac:dyDescent="0.3">
      <c r="A2519" s="1">
        <v>2517</v>
      </c>
      <c r="B2519" s="1" t="s">
        <v>10060</v>
      </c>
      <c r="C2519" s="1" t="s">
        <v>10061</v>
      </c>
      <c r="D2519" s="1" t="str">
        <f>TRIM(CLEAN(Table1[[#This Row],[title]]))</f>
        <v>Alaska Is a Drag</v>
      </c>
      <c r="E2519" s="1" t="s">
        <v>13</v>
      </c>
      <c r="F2519" s="1" t="s">
        <v>10062</v>
      </c>
      <c r="G2519" s="12">
        <v>2017</v>
      </c>
      <c r="H2519" s="4" t="str">
        <f ca="1">IF(Table1[[#This Row],[release_year]]&gt;YEAR(TODAY()) - 50,"Yes", "No")</f>
        <v>Yes</v>
      </c>
      <c r="I2519"/>
      <c r="J2519" t="str">
        <f>IF(Table1[[#This Row],[age_certification]] = "","Not Rated",Table1[[#This Row],[age_certification]])</f>
        <v>Not Rated</v>
      </c>
      <c r="K2519" s="18">
        <v>83</v>
      </c>
      <c r="L2519" s="9" t="s">
        <v>10063</v>
      </c>
      <c r="M2519" s="11">
        <v>6.5</v>
      </c>
      <c r="N2519" s="12">
        <v>386</v>
      </c>
      <c r="O2519" t="str">
        <f>IF(Table1[[#This Row],[imdb_votes]]&gt;100000, "popular", "not popular")</f>
        <v>not popular</v>
      </c>
    </row>
    <row r="2520" spans="1:15" ht="15.75" customHeight="1" x14ac:dyDescent="0.3">
      <c r="A2520" s="1">
        <v>2518</v>
      </c>
      <c r="B2520" s="1" t="s">
        <v>10064</v>
      </c>
      <c r="C2520" s="1" t="s">
        <v>10065</v>
      </c>
      <c r="D2520" s="1" t="str">
        <f>TRIM(CLEAN(Table1[[#This Row],[title]]))</f>
        <v>Rangoon</v>
      </c>
      <c r="E2520" s="1" t="s">
        <v>13</v>
      </c>
      <c r="F2520" s="1" t="s">
        <v>10066</v>
      </c>
      <c r="G2520" s="12">
        <v>2017</v>
      </c>
      <c r="H2520" s="4" t="str">
        <f ca="1">IF(Table1[[#This Row],[release_year]]&gt;YEAR(TODAY()) - 50,"Yes", "No")</f>
        <v>Yes</v>
      </c>
      <c r="I2520"/>
      <c r="J2520" t="str">
        <f>IF(Table1[[#This Row],[age_certification]] = "","Not Rated",Table1[[#This Row],[age_certification]])</f>
        <v>Not Rated</v>
      </c>
      <c r="K2520" s="18">
        <v>167</v>
      </c>
      <c r="L2520" s="9" t="s">
        <v>10067</v>
      </c>
      <c r="M2520" s="11">
        <v>5.7</v>
      </c>
      <c r="N2520" s="12">
        <v>4690</v>
      </c>
      <c r="O2520" t="str">
        <f>IF(Table1[[#This Row],[imdb_votes]]&gt;100000, "popular", "not popular")</f>
        <v>not popular</v>
      </c>
    </row>
    <row r="2521" spans="1:15" ht="15.75" customHeight="1" x14ac:dyDescent="0.3">
      <c r="A2521" s="1">
        <v>2519</v>
      </c>
      <c r="B2521" s="1" t="s">
        <v>10068</v>
      </c>
      <c r="C2521" s="1" t="s">
        <v>10069</v>
      </c>
      <c r="D2521" s="1" t="str">
        <f>TRIM(CLEAN(Table1[[#This Row],[title]]))</f>
        <v>A Christmas Prince: The Royal Wedding</v>
      </c>
      <c r="E2521" s="1" t="s">
        <v>13</v>
      </c>
      <c r="F2521" s="1" t="s">
        <v>10070</v>
      </c>
      <c r="G2521" s="12">
        <v>2018</v>
      </c>
      <c r="H2521" s="4" t="str">
        <f ca="1">IF(Table1[[#This Row],[release_year]]&gt;YEAR(TODAY()) - 50,"Yes", "No")</f>
        <v>Yes</v>
      </c>
      <c r="I2521" s="1" t="s">
        <v>20</v>
      </c>
      <c r="J2521" s="1" t="str">
        <f>IF(Table1[[#This Row],[age_certification]] = "","Not Rated",Table1[[#This Row],[age_certification]])</f>
        <v>PG</v>
      </c>
      <c r="K2521" s="18">
        <v>101</v>
      </c>
      <c r="L2521" s="9" t="s">
        <v>10071</v>
      </c>
      <c r="M2521" s="11">
        <v>5.3</v>
      </c>
      <c r="N2521" s="12">
        <v>10658</v>
      </c>
      <c r="O2521" t="str">
        <f>IF(Table1[[#This Row],[imdb_votes]]&gt;100000, "popular", "not popular")</f>
        <v>not popular</v>
      </c>
    </row>
    <row r="2522" spans="1:15" ht="15.75" customHeight="1" x14ac:dyDescent="0.3">
      <c r="A2522" s="1">
        <v>2520</v>
      </c>
      <c r="B2522" s="1" t="s">
        <v>10072</v>
      </c>
      <c r="C2522" s="1" t="s">
        <v>10073</v>
      </c>
      <c r="D2522" s="1" t="str">
        <f>TRIM(CLEAN(Table1[[#This Row],[title]]))</f>
        <v>72 Dangerous Animals: Asia</v>
      </c>
      <c r="E2522" s="1" t="s">
        <v>32</v>
      </c>
      <c r="F2522" s="1" t="s">
        <v>10074</v>
      </c>
      <c r="G2522" s="12">
        <v>2018</v>
      </c>
      <c r="H2522" s="4" t="str">
        <f ca="1">IF(Table1[[#This Row],[release_year]]&gt;YEAR(TODAY()) - 50,"Yes", "No")</f>
        <v>Yes</v>
      </c>
      <c r="I2522" s="1" t="s">
        <v>34</v>
      </c>
      <c r="J2522" s="1" t="str">
        <f>IF(Table1[[#This Row],[age_certification]] = "","Not Rated",Table1[[#This Row],[age_certification]])</f>
        <v>TV-14</v>
      </c>
      <c r="K2522" s="18">
        <v>47</v>
      </c>
      <c r="L2522" s="9" t="s">
        <v>10075</v>
      </c>
      <c r="M2522" s="11">
        <v>6.6</v>
      </c>
      <c r="N2522" s="12">
        <v>517</v>
      </c>
      <c r="O2522" t="str">
        <f>IF(Table1[[#This Row],[imdb_votes]]&gt;100000, "popular", "not popular")</f>
        <v>not popular</v>
      </c>
    </row>
    <row r="2523" spans="1:15" ht="15.75" customHeight="1" x14ac:dyDescent="0.3">
      <c r="A2523" s="1">
        <v>2521</v>
      </c>
      <c r="B2523" s="1" t="s">
        <v>10076</v>
      </c>
      <c r="C2523" s="1" t="s">
        <v>10077</v>
      </c>
      <c r="D2523" s="1" t="str">
        <f>TRIM(CLEAN(Table1[[#This Row],[title]]))</f>
        <v>Prince of Peoria</v>
      </c>
      <c r="E2523" s="1" t="s">
        <v>32</v>
      </c>
      <c r="F2523" s="1" t="s">
        <v>10078</v>
      </c>
      <c r="G2523" s="12">
        <v>2018</v>
      </c>
      <c r="H2523" s="4" t="str">
        <f ca="1">IF(Table1[[#This Row],[release_year]]&gt;YEAR(TODAY()) - 50,"Yes", "No")</f>
        <v>Yes</v>
      </c>
      <c r="I2523" s="1" t="s">
        <v>423</v>
      </c>
      <c r="J2523" s="1" t="str">
        <f>IF(Table1[[#This Row],[age_certification]] = "","Not Rated",Table1[[#This Row],[age_certification]])</f>
        <v>TV-Y7</v>
      </c>
      <c r="K2523" s="18">
        <v>26</v>
      </c>
      <c r="L2523" s="9" t="s">
        <v>10079</v>
      </c>
      <c r="M2523" s="11">
        <v>5.7</v>
      </c>
      <c r="N2523" s="12">
        <v>471</v>
      </c>
      <c r="O2523" t="str">
        <f>IF(Table1[[#This Row],[imdb_votes]]&gt;100000, "popular", "not popular")</f>
        <v>not popular</v>
      </c>
    </row>
    <row r="2524" spans="1:15" ht="15.75" customHeight="1" x14ac:dyDescent="0.3">
      <c r="A2524" s="1">
        <v>2522</v>
      </c>
      <c r="B2524" s="1" t="s">
        <v>10080</v>
      </c>
      <c r="C2524" s="1" t="s">
        <v>10081</v>
      </c>
      <c r="D2524" s="1" t="str">
        <f>TRIM(CLEAN(Table1[[#This Row],[title]]))</f>
        <v>Something Huge</v>
      </c>
      <c r="E2524" s="1" t="s">
        <v>13</v>
      </c>
      <c r="F2524" s="1" t="s">
        <v>10082</v>
      </c>
      <c r="G2524" s="12">
        <v>2017</v>
      </c>
      <c r="H2524" s="4" t="str">
        <f ca="1">IF(Table1[[#This Row],[release_year]]&gt;YEAR(TODAY()) - 50,"Yes", "No")</f>
        <v>Yes</v>
      </c>
      <c r="I2524"/>
      <c r="J2524" t="str">
        <f>IF(Table1[[#This Row],[age_certification]] = "","Not Rated",Table1[[#This Row],[age_certification]])</f>
        <v>Not Rated</v>
      </c>
      <c r="K2524" s="18">
        <v>86</v>
      </c>
      <c r="L2524" s="9" t="s">
        <v>10083</v>
      </c>
      <c r="M2524" s="11">
        <v>4.4000000000000004</v>
      </c>
      <c r="N2524" s="12">
        <v>479</v>
      </c>
      <c r="O2524" t="str">
        <f>IF(Table1[[#This Row],[imdb_votes]]&gt;100000, "popular", "not popular")</f>
        <v>not popular</v>
      </c>
    </row>
    <row r="2525" spans="1:15" ht="15.75" customHeight="1" x14ac:dyDescent="0.3">
      <c r="A2525" s="1">
        <v>2523</v>
      </c>
      <c r="B2525" s="1" t="s">
        <v>10084</v>
      </c>
      <c r="C2525" s="1" t="s">
        <v>10085</v>
      </c>
      <c r="D2525" s="1" t="str">
        <f>TRIM(CLEAN(Table1[[#This Row],[title]]))</f>
        <v>Trevor Noah: Son of Patricia</v>
      </c>
      <c r="E2525" s="1" t="s">
        <v>13</v>
      </c>
      <c r="F2525" s="1" t="s">
        <v>10086</v>
      </c>
      <c r="G2525" s="12">
        <v>2018</v>
      </c>
      <c r="H2525" s="4" t="str">
        <f ca="1">IF(Table1[[#This Row],[release_year]]&gt;YEAR(TODAY()) - 50,"Yes", "No")</f>
        <v>Yes</v>
      </c>
      <c r="I2525" s="1" t="s">
        <v>15</v>
      </c>
      <c r="J2525" s="1" t="str">
        <f>IF(Table1[[#This Row],[age_certification]] = "","Not Rated",Table1[[#This Row],[age_certification]])</f>
        <v>R</v>
      </c>
      <c r="K2525" s="18">
        <v>63</v>
      </c>
      <c r="L2525" s="9" t="s">
        <v>10087</v>
      </c>
      <c r="M2525" s="11">
        <v>7.3</v>
      </c>
      <c r="N2525" s="12">
        <v>3970</v>
      </c>
      <c r="O2525" t="str">
        <f>IF(Table1[[#This Row],[imdb_votes]]&gt;100000, "popular", "not popular")</f>
        <v>not popular</v>
      </c>
    </row>
    <row r="2526" spans="1:15" ht="15.75" customHeight="1" x14ac:dyDescent="0.3">
      <c r="A2526" s="1">
        <v>2524</v>
      </c>
      <c r="B2526" s="1" t="s">
        <v>10088</v>
      </c>
      <c r="C2526" s="1" t="s">
        <v>10089</v>
      </c>
      <c r="D2526" s="1" t="str">
        <f>TRIM(CLEAN(Table1[[#This Row],[title]]))</f>
        <v>Raising the Bar</v>
      </c>
      <c r="E2526" s="1" t="s">
        <v>13</v>
      </c>
      <c r="F2526" s="1" t="s">
        <v>10090</v>
      </c>
      <c r="G2526" s="12">
        <v>2017</v>
      </c>
      <c r="H2526" s="4" t="str">
        <f ca="1">IF(Table1[[#This Row],[release_year]]&gt;YEAR(TODAY()) - 50,"Yes", "No")</f>
        <v>Yes</v>
      </c>
      <c r="I2526" s="1" t="s">
        <v>20</v>
      </c>
      <c r="J2526" s="1" t="str">
        <f>IF(Table1[[#This Row],[age_certification]] = "","Not Rated",Table1[[#This Row],[age_certification]])</f>
        <v>PG</v>
      </c>
      <c r="K2526" s="18">
        <v>93</v>
      </c>
      <c r="L2526" s="9" t="s">
        <v>10091</v>
      </c>
      <c r="M2526" s="11">
        <v>5.5</v>
      </c>
      <c r="N2526" s="12">
        <v>1545</v>
      </c>
      <c r="O2526" t="str">
        <f>IF(Table1[[#This Row],[imdb_votes]]&gt;100000, "popular", "not popular")</f>
        <v>not popular</v>
      </c>
    </row>
    <row r="2527" spans="1:15" ht="15.75" customHeight="1" x14ac:dyDescent="0.3">
      <c r="A2527" s="1">
        <v>2525</v>
      </c>
      <c r="B2527" s="1" t="s">
        <v>10092</v>
      </c>
      <c r="C2527" s="1" t="s">
        <v>10093</v>
      </c>
      <c r="D2527" s="1" t="str">
        <f>TRIM(CLEAN(Table1[[#This Row],[title]]))</f>
        <v>Pup Star: Better 2Gether</v>
      </c>
      <c r="E2527" s="1" t="s">
        <v>13</v>
      </c>
      <c r="F2527" s="1" t="s">
        <v>10094</v>
      </c>
      <c r="G2527" s="12">
        <v>2017</v>
      </c>
      <c r="H2527" s="4" t="str">
        <f ca="1">IF(Table1[[#This Row],[release_year]]&gt;YEAR(TODAY()) - 50,"Yes", "No")</f>
        <v>Yes</v>
      </c>
      <c r="I2527" s="1" t="s">
        <v>43</v>
      </c>
      <c r="J2527" s="1" t="str">
        <f>IF(Table1[[#This Row],[age_certification]] = "","Not Rated",Table1[[#This Row],[age_certification]])</f>
        <v>G</v>
      </c>
      <c r="K2527" s="18">
        <v>90</v>
      </c>
      <c r="L2527" s="9" t="s">
        <v>10095</v>
      </c>
      <c r="M2527" s="11">
        <v>4.4000000000000004</v>
      </c>
      <c r="N2527" s="12">
        <v>234</v>
      </c>
      <c r="O2527" t="str">
        <f>IF(Table1[[#This Row],[imdb_votes]]&gt;100000, "popular", "not popular")</f>
        <v>not popular</v>
      </c>
    </row>
    <row r="2528" spans="1:15" ht="15.75" customHeight="1" x14ac:dyDescent="0.3">
      <c r="A2528" s="1">
        <v>2526</v>
      </c>
      <c r="B2528" s="1" t="s">
        <v>10096</v>
      </c>
      <c r="C2528" s="1" t="s">
        <v>10097</v>
      </c>
      <c r="D2528" s="1" t="str">
        <f>TRIM(CLEAN(Table1[[#This Row],[title]]))</f>
        <v>Jab Harry Met Sejal</v>
      </c>
      <c r="E2528" s="1" t="s">
        <v>13</v>
      </c>
      <c r="F2528" s="1" t="s">
        <v>10098</v>
      </c>
      <c r="G2528" s="12">
        <v>2017</v>
      </c>
      <c r="H2528" s="4" t="str">
        <f ca="1">IF(Table1[[#This Row],[release_year]]&gt;YEAR(TODAY()) - 50,"Yes", "No")</f>
        <v>Yes</v>
      </c>
      <c r="I2528" s="1" t="s">
        <v>20</v>
      </c>
      <c r="J2528" s="1" t="str">
        <f>IF(Table1[[#This Row],[age_certification]] = "","Not Rated",Table1[[#This Row],[age_certification]])</f>
        <v>PG</v>
      </c>
      <c r="K2528" s="18">
        <v>144</v>
      </c>
      <c r="L2528" s="9" t="s">
        <v>10099</v>
      </c>
      <c r="M2528" s="11">
        <v>5</v>
      </c>
      <c r="N2528" s="12">
        <v>20501</v>
      </c>
      <c r="O2528" t="str">
        <f>IF(Table1[[#This Row],[imdb_votes]]&gt;100000, "popular", "not popular")</f>
        <v>not popular</v>
      </c>
    </row>
    <row r="2529" spans="1:15" ht="15.75" customHeight="1" x14ac:dyDescent="0.3">
      <c r="A2529" s="1">
        <v>2527</v>
      </c>
      <c r="B2529" s="1" t="s">
        <v>10100</v>
      </c>
      <c r="C2529" s="1" t="s">
        <v>10101</v>
      </c>
      <c r="D2529" s="1" t="str">
        <f>TRIM(CLEAN(Table1[[#This Row],[title]]))</f>
        <v>Kuroko's Basketball the Movie: Last Game</v>
      </c>
      <c r="E2529" s="1" t="s">
        <v>13</v>
      </c>
      <c r="F2529" s="1" t="s">
        <v>10102</v>
      </c>
      <c r="G2529" s="12">
        <v>2017</v>
      </c>
      <c r="H2529" s="4" t="str">
        <f ca="1">IF(Table1[[#This Row],[release_year]]&gt;YEAR(TODAY()) - 50,"Yes", "No")</f>
        <v>Yes</v>
      </c>
      <c r="I2529"/>
      <c r="J2529" t="str">
        <f>IF(Table1[[#This Row],[age_certification]] = "","Not Rated",Table1[[#This Row],[age_certification]])</f>
        <v>Not Rated</v>
      </c>
      <c r="K2529" s="18">
        <v>90</v>
      </c>
      <c r="L2529" s="9" t="s">
        <v>10103</v>
      </c>
      <c r="M2529" s="11">
        <v>7.7</v>
      </c>
      <c r="N2529" s="12">
        <v>2445</v>
      </c>
      <c r="O2529" t="str">
        <f>IF(Table1[[#This Row],[imdb_votes]]&gt;100000, "popular", "not popular")</f>
        <v>not popular</v>
      </c>
    </row>
    <row r="2530" spans="1:15" ht="15.75" customHeight="1" x14ac:dyDescent="0.3">
      <c r="A2530" s="1">
        <v>2528</v>
      </c>
      <c r="B2530" s="1" t="s">
        <v>10104</v>
      </c>
      <c r="C2530" s="1" t="s">
        <v>10105</v>
      </c>
      <c r="D2530" s="1" t="str">
        <f>TRIM(CLEAN(Table1[[#This Row],[title]]))</f>
        <v>Black Crows</v>
      </c>
      <c r="E2530" s="1" t="s">
        <v>32</v>
      </c>
      <c r="F2530" s="1" t="s">
        <v>10106</v>
      </c>
      <c r="G2530" s="12">
        <v>2017</v>
      </c>
      <c r="H2530" s="4" t="str">
        <f ca="1">IF(Table1[[#This Row],[release_year]]&gt;YEAR(TODAY()) - 50,"Yes", "No")</f>
        <v>Yes</v>
      </c>
      <c r="I2530" s="1" t="s">
        <v>132</v>
      </c>
      <c r="J2530" s="1" t="str">
        <f>IF(Table1[[#This Row],[age_certification]] = "","Not Rated",Table1[[#This Row],[age_certification]])</f>
        <v>TV-MA</v>
      </c>
      <c r="K2530" s="18">
        <v>39</v>
      </c>
      <c r="L2530" s="9" t="s">
        <v>10107</v>
      </c>
      <c r="M2530" s="11">
        <v>5.4</v>
      </c>
      <c r="N2530" s="12">
        <v>295</v>
      </c>
      <c r="O2530" t="str">
        <f>IF(Table1[[#This Row],[imdb_votes]]&gt;100000, "popular", "not popular")</f>
        <v>not popular</v>
      </c>
    </row>
    <row r="2531" spans="1:15" ht="15.75" customHeight="1" x14ac:dyDescent="0.3">
      <c r="A2531" s="1">
        <v>2529</v>
      </c>
      <c r="B2531" s="1" t="s">
        <v>10108</v>
      </c>
      <c r="C2531" s="1" t="s">
        <v>10109</v>
      </c>
      <c r="D2531" s="1" t="str">
        <f>TRIM(CLEAN(Table1[[#This Row],[title]]))</f>
        <v>Tottaa Pataaka Item Maal</v>
      </c>
      <c r="E2531" s="1" t="s">
        <v>13</v>
      </c>
      <c r="F2531" s="1" t="s">
        <v>10110</v>
      </c>
      <c r="G2531" s="12">
        <v>2018</v>
      </c>
      <c r="H2531" s="4" t="str">
        <f ca="1">IF(Table1[[#This Row],[release_year]]&gt;YEAR(TODAY()) - 50,"Yes", "No")</f>
        <v>Yes</v>
      </c>
      <c r="I2531"/>
      <c r="J2531" t="str">
        <f>IF(Table1[[#This Row],[age_certification]] = "","Not Rated",Table1[[#This Row],[age_certification]])</f>
        <v>Not Rated</v>
      </c>
      <c r="K2531" s="18">
        <v>107</v>
      </c>
      <c r="L2531" s="9" t="s">
        <v>10111</v>
      </c>
      <c r="M2531" s="11">
        <v>7.6</v>
      </c>
      <c r="N2531" s="12">
        <v>8051</v>
      </c>
      <c r="O2531" t="str">
        <f>IF(Table1[[#This Row],[imdb_votes]]&gt;100000, "popular", "not popular")</f>
        <v>not popular</v>
      </c>
    </row>
    <row r="2532" spans="1:15" ht="15.75" customHeight="1" x14ac:dyDescent="0.3">
      <c r="A2532" s="1">
        <v>2530</v>
      </c>
      <c r="B2532" s="1" t="s">
        <v>10112</v>
      </c>
      <c r="C2532" s="1" t="s">
        <v>10113</v>
      </c>
      <c r="D2532" s="1" t="str">
        <f>TRIM(CLEAN(Table1[[#This Row],[title]]))</f>
        <v>Pihu</v>
      </c>
      <c r="E2532" s="1" t="s">
        <v>13</v>
      </c>
      <c r="F2532" s="1" t="s">
        <v>10114</v>
      </c>
      <c r="G2532" s="12">
        <v>2018</v>
      </c>
      <c r="H2532" s="4" t="str">
        <f ca="1">IF(Table1[[#This Row],[release_year]]&gt;YEAR(TODAY()) - 50,"Yes", "No")</f>
        <v>Yes</v>
      </c>
      <c r="I2532" s="1" t="s">
        <v>43</v>
      </c>
      <c r="J2532" s="1" t="str">
        <f>IF(Table1[[#This Row],[age_certification]] = "","Not Rated",Table1[[#This Row],[age_certification]])</f>
        <v>G</v>
      </c>
      <c r="K2532" s="18">
        <v>91</v>
      </c>
      <c r="L2532" s="9" t="s">
        <v>10115</v>
      </c>
      <c r="M2532" s="11">
        <v>6.7</v>
      </c>
      <c r="N2532" s="12">
        <v>2411</v>
      </c>
      <c r="O2532" t="str">
        <f>IF(Table1[[#This Row],[imdb_votes]]&gt;100000, "popular", "not popular")</f>
        <v>not popular</v>
      </c>
    </row>
    <row r="2533" spans="1:15" ht="15.75" customHeight="1" x14ac:dyDescent="0.3">
      <c r="A2533" s="1">
        <v>2531</v>
      </c>
      <c r="B2533" s="1" t="s">
        <v>10116</v>
      </c>
      <c r="C2533" s="1" t="s">
        <v>10117</v>
      </c>
      <c r="D2533" s="1" t="str">
        <f>TRIM(CLEAN(Table1[[#This Row],[title]]))</f>
        <v>Isoken</v>
      </c>
      <c r="E2533" s="1" t="s">
        <v>13</v>
      </c>
      <c r="F2533" s="1" t="s">
        <v>10118</v>
      </c>
      <c r="G2533" s="12">
        <v>2017</v>
      </c>
      <c r="H2533" s="4" t="str">
        <f ca="1">IF(Table1[[#This Row],[release_year]]&gt;YEAR(TODAY()) - 50,"Yes", "No")</f>
        <v>Yes</v>
      </c>
      <c r="I2533"/>
      <c r="J2533" t="str">
        <f>IF(Table1[[#This Row],[age_certification]] = "","Not Rated",Table1[[#This Row],[age_certification]])</f>
        <v>Not Rated</v>
      </c>
      <c r="K2533" s="18">
        <v>100</v>
      </c>
      <c r="L2533" s="9" t="s">
        <v>10119</v>
      </c>
      <c r="M2533" s="11">
        <v>6.6</v>
      </c>
      <c r="N2533" s="12">
        <v>306</v>
      </c>
      <c r="O2533" t="str">
        <f>IF(Table1[[#This Row],[imdb_votes]]&gt;100000, "popular", "not popular")</f>
        <v>not popular</v>
      </c>
    </row>
    <row r="2534" spans="1:15" ht="15.75" customHeight="1" x14ac:dyDescent="0.3">
      <c r="A2534" s="1">
        <v>2532</v>
      </c>
      <c r="B2534" s="1" t="s">
        <v>10120</v>
      </c>
      <c r="C2534" s="1" t="s">
        <v>10121</v>
      </c>
      <c r="D2534" s="1" t="str">
        <f>TRIM(CLEAN(Table1[[#This Row],[title]]))</f>
        <v>The Little Vampire 3D</v>
      </c>
      <c r="E2534" s="1" t="s">
        <v>13</v>
      </c>
      <c r="F2534" s="1" t="s">
        <v>10122</v>
      </c>
      <c r="G2534" s="12">
        <v>2017</v>
      </c>
      <c r="H2534" s="4" t="str">
        <f ca="1">IF(Table1[[#This Row],[release_year]]&gt;YEAR(TODAY()) - 50,"Yes", "No")</f>
        <v>Yes</v>
      </c>
      <c r="I2534"/>
      <c r="J2534" t="str">
        <f>IF(Table1[[#This Row],[age_certification]] = "","Not Rated",Table1[[#This Row],[age_certification]])</f>
        <v>Not Rated</v>
      </c>
      <c r="K2534" s="18">
        <v>83</v>
      </c>
      <c r="L2534" s="9" t="s">
        <v>10123</v>
      </c>
      <c r="M2534" s="11">
        <v>5.4</v>
      </c>
      <c r="N2534" s="12">
        <v>1687</v>
      </c>
      <c r="O2534" t="str">
        <f>IF(Table1[[#This Row],[imdb_votes]]&gt;100000, "popular", "not popular")</f>
        <v>not popular</v>
      </c>
    </row>
    <row r="2535" spans="1:15" ht="15.75" customHeight="1" x14ac:dyDescent="0.3">
      <c r="A2535" s="1">
        <v>2533</v>
      </c>
      <c r="B2535" s="1" t="s">
        <v>10124</v>
      </c>
      <c r="C2535" s="1" t="s">
        <v>10125</v>
      </c>
      <c r="D2535" s="1" t="str">
        <f>TRIM(CLEAN(Table1[[#This Row],[title]]))</f>
        <v>Armed to the Teeth</v>
      </c>
      <c r="E2535" s="1" t="s">
        <v>13</v>
      </c>
      <c r="F2535" s="1" t="s">
        <v>10126</v>
      </c>
      <c r="G2535" s="12">
        <v>2018</v>
      </c>
      <c r="H2535" s="4" t="str">
        <f ca="1">IF(Table1[[#This Row],[release_year]]&gt;YEAR(TODAY()) - 50,"Yes", "No")</f>
        <v>Yes</v>
      </c>
      <c r="I2535"/>
      <c r="J2535" t="str">
        <f>IF(Table1[[#This Row],[age_certification]] = "","Not Rated",Table1[[#This Row],[age_certification]])</f>
        <v>Not Rated</v>
      </c>
      <c r="K2535" s="18">
        <v>108</v>
      </c>
      <c r="L2535" s="9" t="s">
        <v>10127</v>
      </c>
      <c r="M2535" s="11">
        <v>7.9</v>
      </c>
      <c r="N2535" s="12">
        <v>634</v>
      </c>
      <c r="O2535" t="str">
        <f>IF(Table1[[#This Row],[imdb_votes]]&gt;100000, "popular", "not popular")</f>
        <v>not popular</v>
      </c>
    </row>
    <row r="2536" spans="1:15" ht="15.75" customHeight="1" x14ac:dyDescent="0.3">
      <c r="A2536" s="1">
        <v>2534</v>
      </c>
      <c r="B2536" s="1" t="s">
        <v>10128</v>
      </c>
      <c r="C2536" s="1" t="s">
        <v>10129</v>
      </c>
      <c r="D2536" s="1" t="str">
        <f>TRIM(CLEAN(Table1[[#This Row],[title]]))</f>
        <v>Spyder</v>
      </c>
      <c r="E2536" s="1" t="s">
        <v>13</v>
      </c>
      <c r="F2536" s="1" t="s">
        <v>10130</v>
      </c>
      <c r="G2536" s="12">
        <v>2017</v>
      </c>
      <c r="H2536" s="4" t="str">
        <f ca="1">IF(Table1[[#This Row],[release_year]]&gt;YEAR(TODAY()) - 50,"Yes", "No")</f>
        <v>Yes</v>
      </c>
      <c r="I2536"/>
      <c r="J2536" t="str">
        <f>IF(Table1[[#This Row],[age_certification]] = "","Not Rated",Table1[[#This Row],[age_certification]])</f>
        <v>Not Rated</v>
      </c>
      <c r="K2536" s="18">
        <v>145</v>
      </c>
      <c r="L2536" s="9" t="s">
        <v>10131</v>
      </c>
      <c r="M2536" s="11">
        <v>6.3</v>
      </c>
      <c r="N2536" s="12">
        <v>10230</v>
      </c>
      <c r="O2536" t="str">
        <f>IF(Table1[[#This Row],[imdb_votes]]&gt;100000, "popular", "not popular")</f>
        <v>not popular</v>
      </c>
    </row>
    <row r="2537" spans="1:15" ht="15.75" customHeight="1" x14ac:dyDescent="0.3">
      <c r="A2537" s="1">
        <v>2535</v>
      </c>
      <c r="B2537" s="1" t="s">
        <v>10132</v>
      </c>
      <c r="C2537" s="1" t="s">
        <v>10133</v>
      </c>
      <c r="D2537" s="1" t="str">
        <f>TRIM(CLEAN(Table1[[#This Row],[title]]))</f>
        <v>Saving Capitalism</v>
      </c>
      <c r="E2537" s="1" t="s">
        <v>13</v>
      </c>
      <c r="F2537" s="1" t="s">
        <v>10134</v>
      </c>
      <c r="G2537" s="12">
        <v>2017</v>
      </c>
      <c r="H2537" s="4" t="str">
        <f ca="1">IF(Table1[[#This Row],[release_year]]&gt;YEAR(TODAY()) - 50,"Yes", "No")</f>
        <v>Yes</v>
      </c>
      <c r="I2537"/>
      <c r="J2537" t="str">
        <f>IF(Table1[[#This Row],[age_certification]] = "","Not Rated",Table1[[#This Row],[age_certification]])</f>
        <v>Not Rated</v>
      </c>
      <c r="K2537" s="18">
        <v>73</v>
      </c>
      <c r="L2537" s="9" t="s">
        <v>10135</v>
      </c>
      <c r="M2537" s="11">
        <v>6.8</v>
      </c>
      <c r="N2537" s="12">
        <v>3157</v>
      </c>
      <c r="O2537" t="str">
        <f>IF(Table1[[#This Row],[imdb_votes]]&gt;100000, "popular", "not popular")</f>
        <v>not popular</v>
      </c>
    </row>
    <row r="2538" spans="1:15" ht="15.75" customHeight="1" x14ac:dyDescent="0.3">
      <c r="A2538" s="1">
        <v>2536</v>
      </c>
      <c r="B2538" s="1" t="s">
        <v>10136</v>
      </c>
      <c r="C2538" s="1" t="s">
        <v>10137</v>
      </c>
      <c r="D2538" s="1" t="str">
        <f>TRIM(CLEAN(Table1[[#This Row],[title]]))</f>
        <v>Yummy Mummies</v>
      </c>
      <c r="E2538" s="1" t="s">
        <v>32</v>
      </c>
      <c r="F2538" s="1" t="s">
        <v>10138</v>
      </c>
      <c r="G2538" s="12">
        <v>2017</v>
      </c>
      <c r="H2538" s="4" t="str">
        <f ca="1">IF(Table1[[#This Row],[release_year]]&gt;YEAR(TODAY()) - 50,"Yes", "No")</f>
        <v>Yes</v>
      </c>
      <c r="I2538"/>
      <c r="J2538" t="str">
        <f>IF(Table1[[#This Row],[age_certification]] = "","Not Rated",Table1[[#This Row],[age_certification]])</f>
        <v>Not Rated</v>
      </c>
      <c r="K2538" s="18">
        <v>41</v>
      </c>
      <c r="L2538" s="9" t="s">
        <v>10139</v>
      </c>
      <c r="M2538" s="11">
        <v>4</v>
      </c>
      <c r="N2538" s="12">
        <v>673</v>
      </c>
      <c r="O2538" t="str">
        <f>IF(Table1[[#This Row],[imdb_votes]]&gt;100000, "popular", "not popular")</f>
        <v>not popular</v>
      </c>
    </row>
    <row r="2539" spans="1:15" ht="15.75" customHeight="1" x14ac:dyDescent="0.3">
      <c r="A2539" s="1">
        <v>2537</v>
      </c>
      <c r="B2539" s="1" t="s">
        <v>10140</v>
      </c>
      <c r="C2539" s="1" t="s">
        <v>10141</v>
      </c>
      <c r="D2539" s="1" t="str">
        <f>TRIM(CLEAN(Table1[[#This Row],[title]]))</f>
        <v>Carbone</v>
      </c>
      <c r="E2539" s="1" t="s">
        <v>13</v>
      </c>
      <c r="F2539" s="1" t="s">
        <v>10142</v>
      </c>
      <c r="G2539" s="12">
        <v>2017</v>
      </c>
      <c r="H2539" s="4" t="str">
        <f ca="1">IF(Table1[[#This Row],[release_year]]&gt;YEAR(TODAY()) - 50,"Yes", "No")</f>
        <v>Yes</v>
      </c>
      <c r="I2539"/>
      <c r="J2539" t="str">
        <f>IF(Table1[[#This Row],[age_certification]] = "","Not Rated",Table1[[#This Row],[age_certification]])</f>
        <v>Not Rated</v>
      </c>
      <c r="K2539" s="18">
        <v>104</v>
      </c>
      <c r="L2539" s="9" t="s">
        <v>10143</v>
      </c>
      <c r="M2539" s="11">
        <v>6.5</v>
      </c>
      <c r="N2539" s="12">
        <v>2550</v>
      </c>
      <c r="O2539" t="str">
        <f>IF(Table1[[#This Row],[imdb_votes]]&gt;100000, "popular", "not popular")</f>
        <v>not popular</v>
      </c>
    </row>
    <row r="2540" spans="1:15" ht="15.75" customHeight="1" x14ac:dyDescent="0.3">
      <c r="A2540" s="1">
        <v>2538</v>
      </c>
      <c r="B2540" s="1" t="s">
        <v>10144</v>
      </c>
      <c r="C2540" s="1" t="s">
        <v>10145</v>
      </c>
      <c r="D2540" s="1" t="str">
        <f>TRIM(CLEAN(Table1[[#This Row],[title]]))</f>
        <v>Ali Wong: Hard Knock Wife</v>
      </c>
      <c r="E2540" s="1" t="s">
        <v>13</v>
      </c>
      <c r="F2540" s="1" t="s">
        <v>10146</v>
      </c>
      <c r="G2540" s="12">
        <v>2018</v>
      </c>
      <c r="H2540" s="4" t="str">
        <f ca="1">IF(Table1[[#This Row],[release_year]]&gt;YEAR(TODAY()) - 50,"Yes", "No")</f>
        <v>Yes</v>
      </c>
      <c r="I2540"/>
      <c r="J2540" t="str">
        <f>IF(Table1[[#This Row],[age_certification]] = "","Not Rated",Table1[[#This Row],[age_certification]])</f>
        <v>Not Rated</v>
      </c>
      <c r="K2540" s="18">
        <v>64</v>
      </c>
      <c r="L2540" s="9" t="s">
        <v>10147</v>
      </c>
      <c r="M2540" s="11">
        <v>7.3</v>
      </c>
      <c r="N2540" s="12">
        <v>4874</v>
      </c>
      <c r="O2540" t="str">
        <f>IF(Table1[[#This Row],[imdb_votes]]&gt;100000, "popular", "not popular")</f>
        <v>not popular</v>
      </c>
    </row>
    <row r="2541" spans="1:15" ht="15.75" customHeight="1" x14ac:dyDescent="0.3">
      <c r="A2541" s="1">
        <v>2539</v>
      </c>
      <c r="B2541" s="1" t="s">
        <v>10148</v>
      </c>
      <c r="C2541" s="1" t="s">
        <v>10149</v>
      </c>
      <c r="D2541" s="1" t="str">
        <f>TRIM(CLEAN(Table1[[#This Row],[title]]))</f>
        <v>The Last Shaman</v>
      </c>
      <c r="E2541" s="1" t="s">
        <v>13</v>
      </c>
      <c r="F2541" s="1" t="s">
        <v>10150</v>
      </c>
      <c r="G2541" s="12">
        <v>2017</v>
      </c>
      <c r="H2541" s="4" t="str">
        <f ca="1">IF(Table1[[#This Row],[release_year]]&gt;YEAR(TODAY()) - 50,"Yes", "No")</f>
        <v>Yes</v>
      </c>
      <c r="I2541"/>
      <c r="J2541" t="str">
        <f>IF(Table1[[#This Row],[age_certification]] = "","Not Rated",Table1[[#This Row],[age_certification]])</f>
        <v>Not Rated</v>
      </c>
      <c r="K2541" s="18">
        <v>83</v>
      </c>
      <c r="L2541" s="9" t="s">
        <v>10151</v>
      </c>
      <c r="M2541" s="11">
        <v>6.6</v>
      </c>
      <c r="N2541" s="12">
        <v>1865</v>
      </c>
      <c r="O2541" t="str">
        <f>IF(Table1[[#This Row],[imdb_votes]]&gt;100000, "popular", "not popular")</f>
        <v>not popular</v>
      </c>
    </row>
    <row r="2542" spans="1:15" ht="15.75" customHeight="1" x14ac:dyDescent="0.3">
      <c r="A2542" s="1">
        <v>2540</v>
      </c>
      <c r="B2542" s="1" t="s">
        <v>10152</v>
      </c>
      <c r="C2542" s="1" t="s">
        <v>10153</v>
      </c>
      <c r="D2542" s="1" t="str">
        <f>TRIM(CLEAN(Table1[[#This Row],[title]]))</f>
        <v>Feminists: What Were They Thinking?</v>
      </c>
      <c r="E2542" s="1" t="s">
        <v>13</v>
      </c>
      <c r="F2542" s="1" t="s">
        <v>10154</v>
      </c>
      <c r="G2542" s="12">
        <v>2018</v>
      </c>
      <c r="H2542" s="4" t="str">
        <f ca="1">IF(Table1[[#This Row],[release_year]]&gt;YEAR(TODAY()) - 50,"Yes", "No")</f>
        <v>Yes</v>
      </c>
      <c r="I2542"/>
      <c r="J2542" t="str">
        <f>IF(Table1[[#This Row],[age_certification]] = "","Not Rated",Table1[[#This Row],[age_certification]])</f>
        <v>Not Rated</v>
      </c>
      <c r="K2542" s="18">
        <v>86</v>
      </c>
      <c r="L2542" s="9" t="s">
        <v>10155</v>
      </c>
      <c r="M2542" s="11">
        <v>6.9</v>
      </c>
      <c r="N2542" s="12">
        <v>2196</v>
      </c>
      <c r="O2542" t="str">
        <f>IF(Table1[[#This Row],[imdb_votes]]&gt;100000, "popular", "not popular")</f>
        <v>not popular</v>
      </c>
    </row>
    <row r="2543" spans="1:15" ht="15.75" customHeight="1" x14ac:dyDescent="0.3">
      <c r="A2543" s="1">
        <v>2541</v>
      </c>
      <c r="B2543" s="1" t="s">
        <v>10156</v>
      </c>
      <c r="C2543" s="1" t="s">
        <v>10157</v>
      </c>
      <c r="D2543" s="1" t="str">
        <f>TRIM(CLEAN(Table1[[#This Row],[title]]))</f>
        <v>Dany Boon: Des Hauts-De-France</v>
      </c>
      <c r="E2543" s="1" t="s">
        <v>13</v>
      </c>
      <c r="F2543" s="1" t="s">
        <v>10158</v>
      </c>
      <c r="G2543" s="12">
        <v>2018</v>
      </c>
      <c r="H2543" s="4" t="str">
        <f ca="1">IF(Table1[[#This Row],[release_year]]&gt;YEAR(TODAY()) - 50,"Yes", "No")</f>
        <v>Yes</v>
      </c>
      <c r="I2543"/>
      <c r="J2543" t="str">
        <f>IF(Table1[[#This Row],[age_certification]] = "","Not Rated",Table1[[#This Row],[age_certification]])</f>
        <v>Not Rated</v>
      </c>
      <c r="K2543" s="18">
        <v>90</v>
      </c>
      <c r="L2543" s="9" t="s">
        <v>10159</v>
      </c>
      <c r="M2543" s="11">
        <v>6.2</v>
      </c>
      <c r="N2543" s="12">
        <v>91</v>
      </c>
      <c r="O2543" t="str">
        <f>IF(Table1[[#This Row],[imdb_votes]]&gt;100000, "popular", "not popular")</f>
        <v>not popular</v>
      </c>
    </row>
    <row r="2544" spans="1:15" ht="15.75" customHeight="1" x14ac:dyDescent="0.3">
      <c r="A2544" s="1">
        <v>2542</v>
      </c>
      <c r="B2544" s="1" t="s">
        <v>10160</v>
      </c>
      <c r="C2544" s="1" t="s">
        <v>10161</v>
      </c>
      <c r="D2544" s="1" t="str">
        <f>TRIM(CLEAN(Table1[[#This Row],[title]]))</f>
        <v>Qui√É¬©n te cantar√É¬°</v>
      </c>
      <c r="E2544" s="1" t="s">
        <v>13</v>
      </c>
      <c r="F2544" s="1" t="s">
        <v>10162</v>
      </c>
      <c r="G2544" s="12">
        <v>2018</v>
      </c>
      <c r="H2544" s="4" t="str">
        <f ca="1">IF(Table1[[#This Row],[release_year]]&gt;YEAR(TODAY()) - 50,"Yes", "No")</f>
        <v>Yes</v>
      </c>
      <c r="I2544"/>
      <c r="J2544" t="str">
        <f>IF(Table1[[#This Row],[age_certification]] = "","Not Rated",Table1[[#This Row],[age_certification]])</f>
        <v>Not Rated</v>
      </c>
      <c r="K2544" s="18">
        <v>125</v>
      </c>
      <c r="L2544" s="9" t="s">
        <v>10163</v>
      </c>
      <c r="M2544" s="11">
        <v>6.9</v>
      </c>
      <c r="N2544" s="12">
        <v>2854</v>
      </c>
      <c r="O2544" t="str">
        <f>IF(Table1[[#This Row],[imdb_votes]]&gt;100000, "popular", "not popular")</f>
        <v>not popular</v>
      </c>
    </row>
    <row r="2545" spans="1:15" ht="15.75" customHeight="1" x14ac:dyDescent="0.3">
      <c r="A2545" s="1">
        <v>2543</v>
      </c>
      <c r="B2545" s="1" t="s">
        <v>10164</v>
      </c>
      <c r="C2545" s="1" t="s">
        <v>10165</v>
      </c>
      <c r="D2545" s="1" t="str">
        <f>TRIM(CLEAN(Table1[[#This Row],[title]]))</f>
        <v>Ponysitters Club</v>
      </c>
      <c r="E2545" s="1" t="s">
        <v>32</v>
      </c>
      <c r="F2545" s="1" t="s">
        <v>10166</v>
      </c>
      <c r="G2545" s="12">
        <v>2018</v>
      </c>
      <c r="H2545" s="4" t="str">
        <f ca="1">IF(Table1[[#This Row],[release_year]]&gt;YEAR(TODAY()) - 50,"Yes", "No")</f>
        <v>Yes</v>
      </c>
      <c r="I2545" s="1" t="s">
        <v>234</v>
      </c>
      <c r="J2545" s="1" t="str">
        <f>IF(Table1[[#This Row],[age_certification]] = "","Not Rated",Table1[[#This Row],[age_certification]])</f>
        <v>TV-Y</v>
      </c>
      <c r="K2545" s="18">
        <v>23</v>
      </c>
      <c r="L2545" s="9" t="s">
        <v>10167</v>
      </c>
      <c r="M2545" s="11">
        <v>6</v>
      </c>
      <c r="N2545" s="12">
        <v>116</v>
      </c>
      <c r="O2545" t="str">
        <f>IF(Table1[[#This Row],[imdb_votes]]&gt;100000, "popular", "not popular")</f>
        <v>not popular</v>
      </c>
    </row>
    <row r="2546" spans="1:15" ht="15.75" customHeight="1" x14ac:dyDescent="0.3">
      <c r="A2546" s="1">
        <v>2544</v>
      </c>
      <c r="B2546" s="1" t="s">
        <v>10168</v>
      </c>
      <c r="C2546" s="1" t="s">
        <v>10169</v>
      </c>
      <c r="D2546" s="1" t="str">
        <f>TRIM(CLEAN(Table1[[#This Row],[title]]))</f>
        <v>Ashes of Love</v>
      </c>
      <c r="E2546" s="1" t="s">
        <v>32</v>
      </c>
      <c r="F2546" s="1" t="s">
        <v>10170</v>
      </c>
      <c r="G2546" s="12">
        <v>2018</v>
      </c>
      <c r="H2546" s="4" t="str">
        <f ca="1">IF(Table1[[#This Row],[release_year]]&gt;YEAR(TODAY()) - 50,"Yes", "No")</f>
        <v>Yes</v>
      </c>
      <c r="I2546" s="1" t="s">
        <v>34</v>
      </c>
      <c r="J2546" s="1" t="str">
        <f>IF(Table1[[#This Row],[age_certification]] = "","Not Rated",Table1[[#This Row],[age_certification]])</f>
        <v>TV-14</v>
      </c>
      <c r="K2546" s="18">
        <v>43</v>
      </c>
      <c r="L2546" s="9" t="s">
        <v>10171</v>
      </c>
      <c r="M2546" s="11">
        <v>8.5</v>
      </c>
      <c r="N2546" s="12">
        <v>1875</v>
      </c>
      <c r="O2546" t="str">
        <f>IF(Table1[[#This Row],[imdb_votes]]&gt;100000, "popular", "not popular")</f>
        <v>not popular</v>
      </c>
    </row>
    <row r="2547" spans="1:15" ht="15.75" customHeight="1" x14ac:dyDescent="0.3">
      <c r="A2547" s="1">
        <v>2545</v>
      </c>
      <c r="B2547" s="1" t="s">
        <v>10172</v>
      </c>
      <c r="C2547" s="1" t="s">
        <v>10173</v>
      </c>
      <c r="D2547" s="1" t="str">
        <f>TRIM(CLEAN(Table1[[#This Row],[title]]))</f>
        <v>Barbra: The Music ... The Mem'ries ... The Magic!</v>
      </c>
      <c r="E2547" s="1" t="s">
        <v>13</v>
      </c>
      <c r="F2547" s="1" t="s">
        <v>10174</v>
      </c>
      <c r="G2547" s="12">
        <v>2017</v>
      </c>
      <c r="H2547" s="4" t="str">
        <f ca="1">IF(Table1[[#This Row],[release_year]]&gt;YEAR(TODAY()) - 50,"Yes", "No")</f>
        <v>Yes</v>
      </c>
      <c r="I2547"/>
      <c r="J2547" t="str">
        <f>IF(Table1[[#This Row],[age_certification]] = "","Not Rated",Table1[[#This Row],[age_certification]])</f>
        <v>Not Rated</v>
      </c>
      <c r="K2547" s="18">
        <v>108</v>
      </c>
      <c r="L2547" s="9" t="s">
        <v>10175</v>
      </c>
      <c r="M2547" s="11">
        <v>7.5</v>
      </c>
      <c r="N2547" s="12">
        <v>448</v>
      </c>
      <c r="O2547" t="str">
        <f>IF(Table1[[#This Row],[imdb_votes]]&gt;100000, "popular", "not popular")</f>
        <v>not popular</v>
      </c>
    </row>
    <row r="2548" spans="1:15" ht="15.75" customHeight="1" x14ac:dyDescent="0.3">
      <c r="A2548" s="1">
        <v>2546</v>
      </c>
      <c r="B2548" s="1" t="s">
        <v>10176</v>
      </c>
      <c r="C2548" s="1" t="s">
        <v>10177</v>
      </c>
      <c r="D2548" s="1" t="str">
        <f>TRIM(CLEAN(Table1[[#This Row],[title]]))</f>
        <v>72 Dangerous Animals: Latin America</v>
      </c>
      <c r="E2548" s="1" t="s">
        <v>32</v>
      </c>
      <c r="F2548" s="1" t="s">
        <v>10178</v>
      </c>
      <c r="G2548" s="12">
        <v>2017</v>
      </c>
      <c r="H2548" s="4" t="str">
        <f ca="1">IF(Table1[[#This Row],[release_year]]&gt;YEAR(TODAY()) - 50,"Yes", "No")</f>
        <v>Yes</v>
      </c>
      <c r="I2548"/>
      <c r="J2548" t="str">
        <f>IF(Table1[[#This Row],[age_certification]] = "","Not Rated",Table1[[#This Row],[age_certification]])</f>
        <v>Not Rated</v>
      </c>
      <c r="K2548" s="18">
        <v>43</v>
      </c>
      <c r="L2548" s="9" t="s">
        <v>10179</v>
      </c>
      <c r="M2548" s="11">
        <v>6.5</v>
      </c>
      <c r="N2548" s="12">
        <v>559</v>
      </c>
      <c r="O2548" t="str">
        <f>IF(Table1[[#This Row],[imdb_votes]]&gt;100000, "popular", "not popular")</f>
        <v>not popular</v>
      </c>
    </row>
    <row r="2549" spans="1:15" ht="15.75" customHeight="1" x14ac:dyDescent="0.3">
      <c r="A2549" s="1">
        <v>2547</v>
      </c>
      <c r="B2549" s="1" t="s">
        <v>10180</v>
      </c>
      <c r="C2549" s="1" t="s">
        <v>10181</v>
      </c>
      <c r="D2549" s="1" t="str">
        <f>TRIM(CLEAN(Table1[[#This Row],[title]]))</f>
        <v>Russell Brand: Re:Birth</v>
      </c>
      <c r="E2549" s="1" t="s">
        <v>13</v>
      </c>
      <c r="F2549" s="1" t="s">
        <v>10182</v>
      </c>
      <c r="G2549" s="12">
        <v>2018</v>
      </c>
      <c r="H2549" s="4" t="str">
        <f ca="1">IF(Table1[[#This Row],[release_year]]&gt;YEAR(TODAY()) - 50,"Yes", "No")</f>
        <v>Yes</v>
      </c>
      <c r="I2549"/>
      <c r="J2549" t="str">
        <f>IF(Table1[[#This Row],[age_certification]] = "","Not Rated",Table1[[#This Row],[age_certification]])</f>
        <v>Not Rated</v>
      </c>
      <c r="K2549" s="18">
        <v>63</v>
      </c>
      <c r="L2549" s="9" t="s">
        <v>10183</v>
      </c>
      <c r="M2549" s="11">
        <v>6.5</v>
      </c>
      <c r="N2549" s="12">
        <v>1193</v>
      </c>
      <c r="O2549" t="str">
        <f>IF(Table1[[#This Row],[imdb_votes]]&gt;100000, "popular", "not popular")</f>
        <v>not popular</v>
      </c>
    </row>
    <row r="2550" spans="1:15" ht="15.75" customHeight="1" x14ac:dyDescent="0.3">
      <c r="A2550" s="1">
        <v>2548</v>
      </c>
      <c r="B2550" s="1" t="s">
        <v>10184</v>
      </c>
      <c r="C2550" s="1" t="s">
        <v>10185</v>
      </c>
      <c r="D2550" s="1" t="str">
        <f>TRIM(CLEAN(Table1[[#This Row],[title]]))</f>
        <v>Katherine Ryan: In Trouble</v>
      </c>
      <c r="E2550" s="1" t="s">
        <v>13</v>
      </c>
      <c r="F2550" s="1" t="s">
        <v>10186</v>
      </c>
      <c r="G2550" s="12">
        <v>2017</v>
      </c>
      <c r="H2550" s="4" t="str">
        <f ca="1">IF(Table1[[#This Row],[release_year]]&gt;YEAR(TODAY()) - 50,"Yes", "No")</f>
        <v>Yes</v>
      </c>
      <c r="I2550"/>
      <c r="J2550" t="str">
        <f>IF(Table1[[#This Row],[age_certification]] = "","Not Rated",Table1[[#This Row],[age_certification]])</f>
        <v>Not Rated</v>
      </c>
      <c r="K2550" s="18">
        <v>63</v>
      </c>
      <c r="L2550" s="9" t="s">
        <v>10187</v>
      </c>
      <c r="M2550" s="11">
        <v>7</v>
      </c>
      <c r="N2550" s="12">
        <v>2165</v>
      </c>
      <c r="O2550" t="str">
        <f>IF(Table1[[#This Row],[imdb_votes]]&gt;100000, "popular", "not popular")</f>
        <v>not popular</v>
      </c>
    </row>
    <row r="2551" spans="1:15" ht="15.75" customHeight="1" x14ac:dyDescent="0.3">
      <c r="A2551" s="1">
        <v>2549</v>
      </c>
      <c r="B2551" s="1" t="s">
        <v>10188</v>
      </c>
      <c r="C2551" s="1" t="s">
        <v>10189</v>
      </c>
      <c r="D2551" s="1" t="str">
        <f>TRIM(CLEAN(Table1[[#This Row],[title]]))</f>
        <v>Vai Anitta</v>
      </c>
      <c r="E2551" s="1" t="s">
        <v>32</v>
      </c>
      <c r="F2551" s="1" t="s">
        <v>10190</v>
      </c>
      <c r="G2551" s="12">
        <v>2018</v>
      </c>
      <c r="H2551" s="4" t="str">
        <f ca="1">IF(Table1[[#This Row],[release_year]]&gt;YEAR(TODAY()) - 50,"Yes", "No")</f>
        <v>Yes</v>
      </c>
      <c r="I2551" s="1" t="s">
        <v>132</v>
      </c>
      <c r="J2551" s="1" t="str">
        <f>IF(Table1[[#This Row],[age_certification]] = "","Not Rated",Table1[[#This Row],[age_certification]])</f>
        <v>TV-MA</v>
      </c>
      <c r="K2551" s="18">
        <v>40</v>
      </c>
      <c r="L2551" s="9" t="s">
        <v>10191</v>
      </c>
      <c r="M2551" s="11">
        <v>5.6</v>
      </c>
      <c r="N2551" s="12">
        <v>448</v>
      </c>
      <c r="O2551" t="str">
        <f>IF(Table1[[#This Row],[imdb_votes]]&gt;100000, "popular", "not popular")</f>
        <v>not popular</v>
      </c>
    </row>
    <row r="2552" spans="1:15" ht="15.75" customHeight="1" x14ac:dyDescent="0.3">
      <c r="A2552" s="1">
        <v>2550</v>
      </c>
      <c r="B2552" s="1" t="s">
        <v>10192</v>
      </c>
      <c r="C2552" s="1" t="s">
        <v>10193</v>
      </c>
      <c r="D2552" s="1" t="str">
        <f>TRIM(CLEAN(Table1[[#This Row],[title]]))</f>
        <v>Dancing Queen</v>
      </c>
      <c r="E2552" s="1" t="s">
        <v>32</v>
      </c>
      <c r="F2552" s="1" t="s">
        <v>10194</v>
      </c>
      <c r="G2552" s="12">
        <v>2018</v>
      </c>
      <c r="H2552" s="4" t="str">
        <f ca="1">IF(Table1[[#This Row],[release_year]]&gt;YEAR(TODAY()) - 50,"Yes", "No")</f>
        <v>Yes</v>
      </c>
      <c r="I2552"/>
      <c r="J2552" t="str">
        <f>IF(Table1[[#This Row],[age_certification]] = "","Not Rated",Table1[[#This Row],[age_certification]])</f>
        <v>Not Rated</v>
      </c>
      <c r="K2552" s="18">
        <v>41</v>
      </c>
      <c r="L2552" s="9" t="s">
        <v>10195</v>
      </c>
      <c r="M2552" s="11">
        <v>6.9</v>
      </c>
      <c r="N2552" s="12">
        <v>1590</v>
      </c>
      <c r="O2552" t="str">
        <f>IF(Table1[[#This Row],[imdb_votes]]&gt;100000, "popular", "not popular")</f>
        <v>not popular</v>
      </c>
    </row>
    <row r="2553" spans="1:15" ht="15.75" customHeight="1" x14ac:dyDescent="0.3">
      <c r="A2553" s="1">
        <v>2551</v>
      </c>
      <c r="B2553" s="1" t="s">
        <v>10196</v>
      </c>
      <c r="C2553" s="1" t="s">
        <v>10197</v>
      </c>
      <c r="D2553" s="1" t="str">
        <f>TRIM(CLEAN(Table1[[#This Row],[title]]))</f>
        <v>The 3rd Eye</v>
      </c>
      <c r="E2553" s="1" t="s">
        <v>13</v>
      </c>
      <c r="F2553" s="1" t="s">
        <v>10198</v>
      </c>
      <c r="G2553" s="12">
        <v>2017</v>
      </c>
      <c r="H2553" s="4" t="str">
        <f ca="1">IF(Table1[[#This Row],[release_year]]&gt;YEAR(TODAY()) - 50,"Yes", "No")</f>
        <v>Yes</v>
      </c>
      <c r="I2553"/>
      <c r="J2553" t="str">
        <f>IF(Table1[[#This Row],[age_certification]] = "","Not Rated",Table1[[#This Row],[age_certification]])</f>
        <v>Not Rated</v>
      </c>
      <c r="K2553" s="18">
        <v>107</v>
      </c>
      <c r="L2553" s="9" t="s">
        <v>10199</v>
      </c>
      <c r="M2553" s="11">
        <v>5.0999999999999996</v>
      </c>
      <c r="N2553" s="12">
        <v>1373</v>
      </c>
      <c r="O2553" t="str">
        <f>IF(Table1[[#This Row],[imdb_votes]]&gt;100000, "popular", "not popular")</f>
        <v>not popular</v>
      </c>
    </row>
    <row r="2554" spans="1:15" ht="15.75" customHeight="1" x14ac:dyDescent="0.3">
      <c r="A2554" s="1">
        <v>2552</v>
      </c>
      <c r="B2554" s="1" t="s">
        <v>10200</v>
      </c>
      <c r="C2554" s="1" t="s">
        <v>10201</v>
      </c>
      <c r="D2554" s="1" t="str">
        <f>TRIM(CLEAN(Table1[[#This Row],[title]]))</f>
        <v>Small Crimes</v>
      </c>
      <c r="E2554" s="1" t="s">
        <v>13</v>
      </c>
      <c r="F2554" s="1" t="s">
        <v>10202</v>
      </c>
      <c r="G2554" s="12">
        <v>2017</v>
      </c>
      <c r="H2554" s="4" t="str">
        <f ca="1">IF(Table1[[#This Row],[release_year]]&gt;YEAR(TODAY()) - 50,"Yes", "No")</f>
        <v>Yes</v>
      </c>
      <c r="I2554"/>
      <c r="J2554" t="str">
        <f>IF(Table1[[#This Row],[age_certification]] = "","Not Rated",Table1[[#This Row],[age_certification]])</f>
        <v>Not Rated</v>
      </c>
      <c r="K2554" s="18">
        <v>95</v>
      </c>
      <c r="L2554" s="9" t="s">
        <v>10203</v>
      </c>
      <c r="M2554" s="11">
        <v>5.8</v>
      </c>
      <c r="N2554" s="12">
        <v>7948</v>
      </c>
      <c r="O2554" t="str">
        <f>IF(Table1[[#This Row],[imdb_votes]]&gt;100000, "popular", "not popular")</f>
        <v>not popular</v>
      </c>
    </row>
    <row r="2555" spans="1:15" ht="15.75" customHeight="1" x14ac:dyDescent="0.3">
      <c r="A2555" s="1">
        <v>2553</v>
      </c>
      <c r="B2555" s="1" t="s">
        <v>10204</v>
      </c>
      <c r="C2555" s="1" t="s">
        <v>10205</v>
      </c>
      <c r="D2555" s="1" t="str">
        <f>TRIM(CLEAN(Table1[[#This Row],[title]]))</f>
        <v>Ee Nagaraniki Emaindi</v>
      </c>
      <c r="E2555" s="1" t="s">
        <v>13</v>
      </c>
      <c r="F2555" s="1" t="s">
        <v>10206</v>
      </c>
      <c r="G2555" s="12">
        <v>2018</v>
      </c>
      <c r="H2555" s="4" t="str">
        <f ca="1">IF(Table1[[#This Row],[release_year]]&gt;YEAR(TODAY()) - 50,"Yes", "No")</f>
        <v>Yes</v>
      </c>
      <c r="I2555"/>
      <c r="J2555" t="str">
        <f>IF(Table1[[#This Row],[age_certification]] = "","Not Rated",Table1[[#This Row],[age_certification]])</f>
        <v>Not Rated</v>
      </c>
      <c r="K2555" s="18">
        <v>120</v>
      </c>
      <c r="L2555" s="9" t="s">
        <v>10207</v>
      </c>
      <c r="M2555" s="11">
        <v>7.9</v>
      </c>
      <c r="N2555" s="12">
        <v>2817</v>
      </c>
      <c r="O2555" t="str">
        <f>IF(Table1[[#This Row],[imdb_votes]]&gt;100000, "popular", "not popular")</f>
        <v>not popular</v>
      </c>
    </row>
    <row r="2556" spans="1:15" ht="15.75" customHeight="1" x14ac:dyDescent="0.3">
      <c r="A2556" s="1">
        <v>2554</v>
      </c>
      <c r="B2556" s="1" t="s">
        <v>10208</v>
      </c>
      <c r="C2556" s="1" t="s">
        <v>10209</v>
      </c>
      <c r="D2556" s="1" t="str">
        <f>TRIM(CLEAN(Table1[[#This Row],[title]]))</f>
        <v>Gun City</v>
      </c>
      <c r="E2556" s="1" t="s">
        <v>13</v>
      </c>
      <c r="F2556" s="1" t="s">
        <v>10210</v>
      </c>
      <c r="G2556" s="12">
        <v>2018</v>
      </c>
      <c r="H2556" s="4" t="str">
        <f ca="1">IF(Table1[[#This Row],[release_year]]&gt;YEAR(TODAY()) - 50,"Yes", "No")</f>
        <v>Yes</v>
      </c>
      <c r="I2556"/>
      <c r="J2556" t="str">
        <f>IF(Table1[[#This Row],[age_certification]] = "","Not Rated",Table1[[#This Row],[age_certification]])</f>
        <v>Not Rated</v>
      </c>
      <c r="K2556" s="18">
        <v>127</v>
      </c>
      <c r="L2556" s="9" t="s">
        <v>10211</v>
      </c>
      <c r="M2556" s="11">
        <v>6.3</v>
      </c>
      <c r="N2556" s="12">
        <v>3819</v>
      </c>
      <c r="O2556" t="str">
        <f>IF(Table1[[#This Row],[imdb_votes]]&gt;100000, "popular", "not popular")</f>
        <v>not popular</v>
      </c>
    </row>
    <row r="2557" spans="1:15" ht="15.75" customHeight="1" x14ac:dyDescent="0.3">
      <c r="A2557" s="1">
        <v>2555</v>
      </c>
      <c r="B2557" s="1" t="s">
        <v>10212</v>
      </c>
      <c r="C2557" s="1" t="s">
        <v>10213</v>
      </c>
      <c r="D2557" s="1" t="str">
        <f>TRIM(CLEAN(Table1[[#This Row],[title]]))</f>
        <v>Accidentally In Love</v>
      </c>
      <c r="E2557" s="1" t="s">
        <v>32</v>
      </c>
      <c r="F2557" s="2" t="s">
        <v>10214</v>
      </c>
      <c r="G2557" s="12">
        <v>2018</v>
      </c>
      <c r="H2557" s="4" t="str">
        <f ca="1">IF(Table1[[#This Row],[release_year]]&gt;YEAR(TODAY()) - 50,"Yes", "No")</f>
        <v>Yes</v>
      </c>
      <c r="I2557" s="1" t="s">
        <v>34</v>
      </c>
      <c r="J2557" s="1" t="str">
        <f>IF(Table1[[#This Row],[age_certification]] = "","Not Rated",Table1[[#This Row],[age_certification]])</f>
        <v>TV-14</v>
      </c>
      <c r="K2557" s="18">
        <v>29</v>
      </c>
      <c r="L2557" s="9" t="s">
        <v>10215</v>
      </c>
      <c r="M2557" s="11">
        <v>7.6</v>
      </c>
      <c r="N2557" s="12">
        <v>1100</v>
      </c>
      <c r="O2557" t="str">
        <f>IF(Table1[[#This Row],[imdb_votes]]&gt;100000, "popular", "not popular")</f>
        <v>not popular</v>
      </c>
    </row>
    <row r="2558" spans="1:15" ht="15.75" customHeight="1" x14ac:dyDescent="0.3">
      <c r="A2558" s="1">
        <v>2556</v>
      </c>
      <c r="B2558" s="1" t="s">
        <v>10216</v>
      </c>
      <c r="C2558" s="1" t="s">
        <v>10217</v>
      </c>
      <c r="D2558" s="1" t="str">
        <f>TRIM(CLEAN(Table1[[#This Row],[title]]))</f>
        <v>Craig Ferguson: Tickle Fight</v>
      </c>
      <c r="E2558" s="1" t="s">
        <v>13</v>
      </c>
      <c r="F2558" s="1" t="s">
        <v>10218</v>
      </c>
      <c r="G2558" s="12">
        <v>2017</v>
      </c>
      <c r="H2558" s="4" t="str">
        <f ca="1">IF(Table1[[#This Row],[release_year]]&gt;YEAR(TODAY()) - 50,"Yes", "No")</f>
        <v>Yes</v>
      </c>
      <c r="I2558"/>
      <c r="J2558" t="str">
        <f>IF(Table1[[#This Row],[age_certification]] = "","Not Rated",Table1[[#This Row],[age_certification]])</f>
        <v>Not Rated</v>
      </c>
      <c r="K2558" s="18">
        <v>66</v>
      </c>
      <c r="L2558" s="9" t="s">
        <v>10219</v>
      </c>
      <c r="M2558" s="11">
        <v>6.6</v>
      </c>
      <c r="N2558" s="12">
        <v>995</v>
      </c>
      <c r="O2558" t="str">
        <f>IF(Table1[[#This Row],[imdb_votes]]&gt;100000, "popular", "not popular")</f>
        <v>not popular</v>
      </c>
    </row>
    <row r="2559" spans="1:15" ht="15.75" customHeight="1" x14ac:dyDescent="0.3">
      <c r="A2559" s="1">
        <v>2557</v>
      </c>
      <c r="B2559" s="1" t="s">
        <v>10220</v>
      </c>
      <c r="C2559" s="1" t="s">
        <v>10221</v>
      </c>
      <c r="D2559" s="1" t="str">
        <f>TRIM(CLEAN(Table1[[#This Row],[title]]))</f>
        <v>El club de los buenos infieles</v>
      </c>
      <c r="E2559" s="1" t="s">
        <v>13</v>
      </c>
      <c r="F2559" s="1" t="s">
        <v>10222</v>
      </c>
      <c r="G2559" s="12">
        <v>2018</v>
      </c>
      <c r="H2559" s="4" t="str">
        <f ca="1">IF(Table1[[#This Row],[release_year]]&gt;YEAR(TODAY()) - 50,"Yes", "No")</f>
        <v>Yes</v>
      </c>
      <c r="I2559"/>
      <c r="J2559" t="str">
        <f>IF(Table1[[#This Row],[age_certification]] = "","Not Rated",Table1[[#This Row],[age_certification]])</f>
        <v>Not Rated</v>
      </c>
      <c r="K2559" s="18">
        <v>90</v>
      </c>
      <c r="L2559" s="9" t="s">
        <v>10223</v>
      </c>
      <c r="M2559" s="11">
        <v>5.5</v>
      </c>
      <c r="N2559" s="12">
        <v>642</v>
      </c>
      <c r="O2559" t="str">
        <f>IF(Table1[[#This Row],[imdb_votes]]&gt;100000, "popular", "not popular")</f>
        <v>not popular</v>
      </c>
    </row>
    <row r="2560" spans="1:15" ht="15.75" customHeight="1" x14ac:dyDescent="0.3">
      <c r="A2560" s="1">
        <v>2558</v>
      </c>
      <c r="B2560" s="1" t="s">
        <v>10224</v>
      </c>
      <c r="C2560" s="1" t="s">
        <v>10225</v>
      </c>
      <c r="D2560" s="1" t="str">
        <f>TRIM(CLEAN(Table1[[#This Row],[title]]))</f>
        <v>The Joel McHale Show with Joel McHale</v>
      </c>
      <c r="E2560" s="1" t="s">
        <v>32</v>
      </c>
      <c r="F2560" s="1" t="s">
        <v>10226</v>
      </c>
      <c r="G2560" s="12">
        <v>2018</v>
      </c>
      <c r="H2560" s="4" t="str">
        <f ca="1">IF(Table1[[#This Row],[release_year]]&gt;YEAR(TODAY()) - 50,"Yes", "No")</f>
        <v>Yes</v>
      </c>
      <c r="I2560" s="1" t="s">
        <v>132</v>
      </c>
      <c r="J2560" s="1" t="str">
        <f>IF(Table1[[#This Row],[age_certification]] = "","Not Rated",Table1[[#This Row],[age_certification]])</f>
        <v>TV-MA</v>
      </c>
      <c r="K2560" s="18">
        <v>29</v>
      </c>
      <c r="L2560" s="9" t="s">
        <v>10227</v>
      </c>
      <c r="M2560" s="11">
        <v>7.1</v>
      </c>
      <c r="N2560" s="12">
        <v>2378</v>
      </c>
      <c r="O2560" t="str">
        <f>IF(Table1[[#This Row],[imdb_votes]]&gt;100000, "popular", "not popular")</f>
        <v>not popular</v>
      </c>
    </row>
    <row r="2561" spans="1:15" ht="15.75" customHeight="1" x14ac:dyDescent="0.3">
      <c r="A2561" s="1">
        <v>2559</v>
      </c>
      <c r="B2561" s="1" t="s">
        <v>10228</v>
      </c>
      <c r="C2561" s="1" t="s">
        <v>10229</v>
      </c>
      <c r="D2561" s="1" t="str">
        <f>TRIM(CLEAN(Table1[[#This Row],[title]]))</f>
        <v>The Day I Met El Chapo: The Kate del Castillo Story</v>
      </c>
      <c r="E2561" s="1" t="s">
        <v>32</v>
      </c>
      <c r="F2561" s="1" t="s">
        <v>10230</v>
      </c>
      <c r="G2561" s="12">
        <v>2017</v>
      </c>
      <c r="H2561" s="4" t="str">
        <f ca="1">IF(Table1[[#This Row],[release_year]]&gt;YEAR(TODAY()) - 50,"Yes", "No")</f>
        <v>Yes</v>
      </c>
      <c r="I2561" s="1" t="s">
        <v>132</v>
      </c>
      <c r="J2561" s="1" t="str">
        <f>IF(Table1[[#This Row],[age_certification]] = "","Not Rated",Table1[[#This Row],[age_certification]])</f>
        <v>TV-MA</v>
      </c>
      <c r="K2561" s="18">
        <v>55</v>
      </c>
      <c r="L2561" s="9" t="s">
        <v>10231</v>
      </c>
      <c r="M2561" s="11">
        <v>6.8</v>
      </c>
      <c r="N2561" s="12">
        <v>1073</v>
      </c>
      <c r="O2561" t="str">
        <f>IF(Table1[[#This Row],[imdb_votes]]&gt;100000, "popular", "not popular")</f>
        <v>not popular</v>
      </c>
    </row>
    <row r="2562" spans="1:15" ht="15.75" customHeight="1" x14ac:dyDescent="0.3">
      <c r="A2562" s="1">
        <v>2560</v>
      </c>
      <c r="B2562" s="1" t="s">
        <v>10232</v>
      </c>
      <c r="C2562" s="1" t="s">
        <v>10233</v>
      </c>
      <c r="D2562" s="1" t="str">
        <f>TRIM(CLEAN(Table1[[#This Row],[title]]))</f>
        <v>Deidra &amp; Laney Rob a Train</v>
      </c>
      <c r="E2562" s="1" t="s">
        <v>13</v>
      </c>
      <c r="F2562" s="1" t="s">
        <v>10234</v>
      </c>
      <c r="G2562" s="12">
        <v>2017</v>
      </c>
      <c r="H2562" s="4" t="str">
        <f ca="1">IF(Table1[[#This Row],[release_year]]&gt;YEAR(TODAY()) - 50,"Yes", "No")</f>
        <v>Yes</v>
      </c>
      <c r="I2562"/>
      <c r="J2562" t="str">
        <f>IF(Table1[[#This Row],[age_certification]] = "","Not Rated",Table1[[#This Row],[age_certification]])</f>
        <v>Not Rated</v>
      </c>
      <c r="K2562" s="18">
        <v>92</v>
      </c>
      <c r="L2562" s="9" t="s">
        <v>10235</v>
      </c>
      <c r="M2562" s="11">
        <v>6</v>
      </c>
      <c r="N2562" s="12">
        <v>1887</v>
      </c>
      <c r="O2562" t="str">
        <f>IF(Table1[[#This Row],[imdb_votes]]&gt;100000, "popular", "not popular")</f>
        <v>not popular</v>
      </c>
    </row>
    <row r="2563" spans="1:15" ht="15.75" customHeight="1" x14ac:dyDescent="0.3">
      <c r="A2563" s="1">
        <v>2561</v>
      </c>
      <c r="B2563" s="1" t="s">
        <v>10236</v>
      </c>
      <c r="C2563" s="1" t="s">
        <v>10237</v>
      </c>
      <c r="D2563" s="1" t="str">
        <f>TRIM(CLEAN(Table1[[#This Row],[title]]))</f>
        <v>Jagga Jasoos</v>
      </c>
      <c r="E2563" s="1" t="s">
        <v>13</v>
      </c>
      <c r="F2563" s="1" t="s">
        <v>10238</v>
      </c>
      <c r="G2563" s="12">
        <v>2017</v>
      </c>
      <c r="H2563" s="4" t="str">
        <f ca="1">IF(Table1[[#This Row],[release_year]]&gt;YEAR(TODAY()) - 50,"Yes", "No")</f>
        <v>Yes</v>
      </c>
      <c r="I2563" s="1" t="s">
        <v>20</v>
      </c>
      <c r="J2563" s="1" t="str">
        <f>IF(Table1[[#This Row],[age_certification]] = "","Not Rated",Table1[[#This Row],[age_certification]])</f>
        <v>PG</v>
      </c>
      <c r="K2563" s="18">
        <v>180</v>
      </c>
      <c r="L2563" s="9" t="s">
        <v>10239</v>
      </c>
      <c r="M2563" s="11">
        <v>6.4</v>
      </c>
      <c r="N2563" s="12">
        <v>10092</v>
      </c>
      <c r="O2563" t="str">
        <f>IF(Table1[[#This Row],[imdb_votes]]&gt;100000, "popular", "not popular")</f>
        <v>not popular</v>
      </c>
    </row>
    <row r="2564" spans="1:15" ht="15.75" customHeight="1" x14ac:dyDescent="0.3">
      <c r="A2564" s="1">
        <v>2562</v>
      </c>
      <c r="B2564" s="1" t="s">
        <v>10240</v>
      </c>
      <c r="C2564" s="1" t="s">
        <v>10241</v>
      </c>
      <c r="D2564" s="1" t="str">
        <f>TRIM(CLEAN(Table1[[#This Row],[title]]))</f>
        <v>Candy Jar</v>
      </c>
      <c r="E2564" s="1" t="s">
        <v>13</v>
      </c>
      <c r="F2564" s="1" t="s">
        <v>10242</v>
      </c>
      <c r="G2564" s="12">
        <v>2018</v>
      </c>
      <c r="H2564" s="4" t="str">
        <f ca="1">IF(Table1[[#This Row],[release_year]]&gt;YEAR(TODAY()) - 50,"Yes", "No")</f>
        <v>Yes</v>
      </c>
      <c r="I2564" s="1" t="s">
        <v>56</v>
      </c>
      <c r="J2564" s="1" t="str">
        <f>IF(Table1[[#This Row],[age_certification]] = "","Not Rated",Table1[[#This Row],[age_certification]])</f>
        <v>PG-13</v>
      </c>
      <c r="K2564" s="18">
        <v>92</v>
      </c>
      <c r="L2564" s="9" t="s">
        <v>10243</v>
      </c>
      <c r="M2564" s="11">
        <v>5.8</v>
      </c>
      <c r="N2564" s="12">
        <v>4950</v>
      </c>
      <c r="O2564" t="str">
        <f>IF(Table1[[#This Row],[imdb_votes]]&gt;100000, "popular", "not popular")</f>
        <v>not popular</v>
      </c>
    </row>
    <row r="2565" spans="1:15" ht="15.75" customHeight="1" x14ac:dyDescent="0.3">
      <c r="A2565" s="1">
        <v>2563</v>
      </c>
      <c r="B2565" s="1" t="s">
        <v>10244</v>
      </c>
      <c r="C2565" s="1" t="s">
        <v>10245</v>
      </c>
      <c r="D2565" s="1" t="str">
        <f>TRIM(CLEAN(Table1[[#This Row],[title]]))</f>
        <v>Christmas Wedding Planner</v>
      </c>
      <c r="E2565" s="1" t="s">
        <v>13</v>
      </c>
      <c r="F2565" s="1" t="s">
        <v>10246</v>
      </c>
      <c r="G2565" s="12">
        <v>2017</v>
      </c>
      <c r="H2565" s="4" t="str">
        <f ca="1">IF(Table1[[#This Row],[release_year]]&gt;YEAR(TODAY()) - 50,"Yes", "No")</f>
        <v>Yes</v>
      </c>
      <c r="I2565" s="1" t="s">
        <v>20</v>
      </c>
      <c r="J2565" s="1" t="str">
        <f>IF(Table1[[#This Row],[age_certification]] = "","Not Rated",Table1[[#This Row],[age_certification]])</f>
        <v>PG</v>
      </c>
      <c r="K2565" s="18">
        <v>86</v>
      </c>
      <c r="L2565" s="9" t="s">
        <v>10247</v>
      </c>
      <c r="M2565" s="11">
        <v>4.3</v>
      </c>
      <c r="N2565" s="12">
        <v>5913</v>
      </c>
      <c r="O2565" t="str">
        <f>IF(Table1[[#This Row],[imdb_votes]]&gt;100000, "popular", "not popular")</f>
        <v>not popular</v>
      </c>
    </row>
    <row r="2566" spans="1:15" ht="15.75" customHeight="1" x14ac:dyDescent="0.3">
      <c r="A2566" s="1">
        <v>2564</v>
      </c>
      <c r="B2566" s="1" t="s">
        <v>10248</v>
      </c>
      <c r="C2566" s="1" t="s">
        <v>10249</v>
      </c>
      <c r="D2566" s="1" t="str">
        <f>TRIM(CLEAN(Table1[[#This Row],[title]]))</f>
        <v>Parmanu: The Story of Pokhran</v>
      </c>
      <c r="E2566" s="1" t="s">
        <v>13</v>
      </c>
      <c r="F2566" s="1" t="s">
        <v>10250</v>
      </c>
      <c r="G2566" s="12">
        <v>2018</v>
      </c>
      <c r="H2566" s="4" t="str">
        <f ca="1">IF(Table1[[#This Row],[release_year]]&gt;YEAR(TODAY()) - 50,"Yes", "No")</f>
        <v>Yes</v>
      </c>
      <c r="I2566"/>
      <c r="J2566" t="str">
        <f>IF(Table1[[#This Row],[age_certification]] = "","Not Rated",Table1[[#This Row],[age_certification]])</f>
        <v>Not Rated</v>
      </c>
      <c r="K2566" s="18">
        <v>129</v>
      </c>
      <c r="L2566" s="9" t="s">
        <v>10251</v>
      </c>
      <c r="M2566" s="11">
        <v>7.6</v>
      </c>
      <c r="N2566" s="12">
        <v>23771</v>
      </c>
      <c r="O2566" t="str">
        <f>IF(Table1[[#This Row],[imdb_votes]]&gt;100000, "popular", "not popular")</f>
        <v>not popular</v>
      </c>
    </row>
    <row r="2567" spans="1:15" ht="15.75" customHeight="1" x14ac:dyDescent="0.3">
      <c r="A2567" s="1">
        <v>2565</v>
      </c>
      <c r="B2567" s="1" t="s">
        <v>10252</v>
      </c>
      <c r="C2567" s="1" t="s">
        <v>10253</v>
      </c>
      <c r="D2567" s="1" t="str">
        <f>TRIM(CLEAN(Table1[[#This Row],[title]]))</f>
        <v>F.R.E.D.I.</v>
      </c>
      <c r="E2567" s="1" t="s">
        <v>13</v>
      </c>
      <c r="F2567" s="1" t="s">
        <v>10254</v>
      </c>
      <c r="G2567" s="12">
        <v>2018</v>
      </c>
      <c r="H2567" s="4" t="str">
        <f ca="1">IF(Table1[[#This Row],[release_year]]&gt;YEAR(TODAY()) - 50,"Yes", "No")</f>
        <v>Yes</v>
      </c>
      <c r="I2567"/>
      <c r="J2567" t="str">
        <f>IF(Table1[[#This Row],[age_certification]] = "","Not Rated",Table1[[#This Row],[age_certification]])</f>
        <v>Not Rated</v>
      </c>
      <c r="K2567" s="18">
        <v>89</v>
      </c>
      <c r="L2567" s="9" t="s">
        <v>10255</v>
      </c>
      <c r="M2567" s="11">
        <v>4.9000000000000004</v>
      </c>
      <c r="N2567" s="12">
        <v>1010</v>
      </c>
      <c r="O2567" t="str">
        <f>IF(Table1[[#This Row],[imdb_votes]]&gt;100000, "popular", "not popular")</f>
        <v>not popular</v>
      </c>
    </row>
    <row r="2568" spans="1:15" ht="15.75" customHeight="1" x14ac:dyDescent="0.3">
      <c r="A2568" s="1">
        <v>2566</v>
      </c>
      <c r="B2568" s="1" t="s">
        <v>10256</v>
      </c>
      <c r="C2568" s="1" t="s">
        <v>10257</v>
      </c>
      <c r="D2568" s="1" t="str">
        <f>TRIM(CLEAN(Table1[[#This Row],[title]]))</f>
        <v>Roxanne, Roxanne</v>
      </c>
      <c r="E2568" s="1" t="s">
        <v>13</v>
      </c>
      <c r="F2568" s="1" t="s">
        <v>10258</v>
      </c>
      <c r="G2568" s="12">
        <v>2017</v>
      </c>
      <c r="H2568" s="4" t="str">
        <f ca="1">IF(Table1[[#This Row],[release_year]]&gt;YEAR(TODAY()) - 50,"Yes", "No")</f>
        <v>Yes</v>
      </c>
      <c r="I2568"/>
      <c r="J2568" t="str">
        <f>IF(Table1[[#This Row],[age_certification]] = "","Not Rated",Table1[[#This Row],[age_certification]])</f>
        <v>Not Rated</v>
      </c>
      <c r="K2568" s="18">
        <v>98</v>
      </c>
      <c r="L2568" s="9" t="s">
        <v>10259</v>
      </c>
      <c r="M2568" s="11">
        <v>6.2</v>
      </c>
      <c r="N2568" s="12">
        <v>3173</v>
      </c>
      <c r="O2568" t="str">
        <f>IF(Table1[[#This Row],[imdb_votes]]&gt;100000, "popular", "not popular")</f>
        <v>not popular</v>
      </c>
    </row>
    <row r="2569" spans="1:15" ht="15.75" customHeight="1" x14ac:dyDescent="0.3">
      <c r="A2569" s="1">
        <v>2567</v>
      </c>
      <c r="B2569" s="1" t="s">
        <v>10260</v>
      </c>
      <c r="C2569" s="1" t="s">
        <v>10261</v>
      </c>
      <c r="D2569" s="1" t="str">
        <f>TRIM(CLEAN(Table1[[#This Row],[title]]))</f>
        <v>Rip Tide</v>
      </c>
      <c r="E2569" s="1" t="s">
        <v>13</v>
      </c>
      <c r="F2569" s="1" t="s">
        <v>10262</v>
      </c>
      <c r="G2569" s="12">
        <v>2017</v>
      </c>
      <c r="H2569" s="4" t="str">
        <f ca="1">IF(Table1[[#This Row],[release_year]]&gt;YEAR(TODAY()) - 50,"Yes", "No")</f>
        <v>Yes</v>
      </c>
      <c r="I2569"/>
      <c r="J2569" t="str">
        <f>IF(Table1[[#This Row],[age_certification]] = "","Not Rated",Table1[[#This Row],[age_certification]])</f>
        <v>Not Rated</v>
      </c>
      <c r="K2569" s="18">
        <v>85</v>
      </c>
      <c r="L2569" s="9" t="s">
        <v>10263</v>
      </c>
      <c r="M2569" s="11">
        <v>5.5</v>
      </c>
      <c r="N2569" s="12">
        <v>3421</v>
      </c>
      <c r="O2569" t="str">
        <f>IF(Table1[[#This Row],[imdb_votes]]&gt;100000, "popular", "not popular")</f>
        <v>not popular</v>
      </c>
    </row>
    <row r="2570" spans="1:15" ht="15.75" customHeight="1" x14ac:dyDescent="0.3">
      <c r="A2570" s="1">
        <v>2568</v>
      </c>
      <c r="B2570" s="1" t="s">
        <v>10264</v>
      </c>
      <c r="C2570" s="1" t="s">
        <v>10265</v>
      </c>
      <c r="D2570" s="1" t="str">
        <f>TRIM(CLEAN(Table1[[#This Row],[title]]))</f>
        <v>Jeff Dunham: Relative Disaster</v>
      </c>
      <c r="E2570" s="1" t="s">
        <v>13</v>
      </c>
      <c r="F2570" s="1" t="s">
        <v>10266</v>
      </c>
      <c r="G2570" s="12">
        <v>2017</v>
      </c>
      <c r="H2570" s="4" t="str">
        <f ca="1">IF(Table1[[#This Row],[release_year]]&gt;YEAR(TODAY()) - 50,"Yes", "No")</f>
        <v>Yes</v>
      </c>
      <c r="I2570"/>
      <c r="J2570" t="str">
        <f>IF(Table1[[#This Row],[age_certification]] = "","Not Rated",Table1[[#This Row],[age_certification]])</f>
        <v>Not Rated</v>
      </c>
      <c r="K2570" s="18">
        <v>70</v>
      </c>
      <c r="L2570" s="9" t="s">
        <v>10267</v>
      </c>
      <c r="M2570" s="11">
        <v>6.4</v>
      </c>
      <c r="N2570" s="12">
        <v>1274</v>
      </c>
      <c r="O2570" t="str">
        <f>IF(Table1[[#This Row],[imdb_votes]]&gt;100000, "popular", "not popular")</f>
        <v>not popular</v>
      </c>
    </row>
    <row r="2571" spans="1:15" ht="15.75" customHeight="1" x14ac:dyDescent="0.3">
      <c r="A2571" s="1">
        <v>2569</v>
      </c>
      <c r="B2571" s="1" t="s">
        <v>10268</v>
      </c>
      <c r="C2571" s="1" t="s">
        <v>10269</v>
      </c>
      <c r="D2571" s="1" t="str">
        <f>TRIM(CLEAN(Table1[[#This Row],[title]]))</f>
        <v>The Insomnia Club</v>
      </c>
      <c r="E2571" s="1" t="s">
        <v>13</v>
      </c>
      <c r="F2571" s="1" t="s">
        <v>10270</v>
      </c>
      <c r="G2571" s="12">
        <v>2018</v>
      </c>
      <c r="H2571" s="4" t="str">
        <f ca="1">IF(Table1[[#This Row],[release_year]]&gt;YEAR(TODAY()) - 50,"Yes", "No")</f>
        <v>Yes</v>
      </c>
      <c r="I2571" s="1" t="s">
        <v>56</v>
      </c>
      <c r="J2571" s="1" t="str">
        <f>IF(Table1[[#This Row],[age_certification]] = "","Not Rated",Table1[[#This Row],[age_certification]])</f>
        <v>PG-13</v>
      </c>
      <c r="K2571" s="18">
        <v>84</v>
      </c>
      <c r="L2571" s="9" t="s">
        <v>10271</v>
      </c>
      <c r="M2571" s="11">
        <v>6.2</v>
      </c>
      <c r="N2571" s="12">
        <v>497</v>
      </c>
      <c r="O2571" t="str">
        <f>IF(Table1[[#This Row],[imdb_votes]]&gt;100000, "popular", "not popular")</f>
        <v>not popular</v>
      </c>
    </row>
    <row r="2572" spans="1:15" ht="15.75" customHeight="1" x14ac:dyDescent="0.3">
      <c r="A2572" s="1">
        <v>2570</v>
      </c>
      <c r="B2572" s="1" t="s">
        <v>10272</v>
      </c>
      <c r="C2572" s="1" t="s">
        <v>10273</v>
      </c>
      <c r="D2572" s="1" t="str">
        <f>TRIM(CLEAN(Table1[[#This Row],[title]]))</f>
        <v>Rodney Carrington: Here Comes the Truth</v>
      </c>
      <c r="E2572" s="1" t="s">
        <v>13</v>
      </c>
      <c r="F2572" s="1" t="s">
        <v>10274</v>
      </c>
      <c r="G2572" s="12">
        <v>2017</v>
      </c>
      <c r="H2572" s="4" t="str">
        <f ca="1">IF(Table1[[#This Row],[release_year]]&gt;YEAR(TODAY()) - 50,"Yes", "No")</f>
        <v>Yes</v>
      </c>
      <c r="I2572"/>
      <c r="J2572" t="str">
        <f>IF(Table1[[#This Row],[age_certification]] = "","Not Rated",Table1[[#This Row],[age_certification]])</f>
        <v>Not Rated</v>
      </c>
      <c r="K2572" s="18">
        <v>66</v>
      </c>
      <c r="L2572" s="9" t="s">
        <v>10275</v>
      </c>
      <c r="M2572" s="11">
        <v>4.5</v>
      </c>
      <c r="N2572" s="12">
        <v>164</v>
      </c>
      <c r="O2572" t="str">
        <f>IF(Table1[[#This Row],[imdb_votes]]&gt;100000, "popular", "not popular")</f>
        <v>not popular</v>
      </c>
    </row>
    <row r="2573" spans="1:15" ht="15.75" customHeight="1" x14ac:dyDescent="0.3">
      <c r="A2573" s="1">
        <v>2571</v>
      </c>
      <c r="B2573" s="1" t="s">
        <v>10276</v>
      </c>
      <c r="C2573" s="1" t="s">
        <v>10277</v>
      </c>
      <c r="D2573" s="1" t="str">
        <f>TRIM(CLEAN(Table1[[#This Row],[title]]))</f>
        <v>Mariposa de barrio</v>
      </c>
      <c r="E2573" s="1" t="s">
        <v>32</v>
      </c>
      <c r="F2573" s="1" t="s">
        <v>10278</v>
      </c>
      <c r="G2573" s="12">
        <v>2017</v>
      </c>
      <c r="H2573" s="4" t="str">
        <f ca="1">IF(Table1[[#This Row],[release_year]]&gt;YEAR(TODAY()) - 50,"Yes", "No")</f>
        <v>Yes</v>
      </c>
      <c r="I2573" s="1" t="s">
        <v>132</v>
      </c>
      <c r="J2573" s="1" t="str">
        <f>IF(Table1[[#This Row],[age_certification]] = "","Not Rated",Table1[[#This Row],[age_certification]])</f>
        <v>TV-MA</v>
      </c>
      <c r="K2573" s="18">
        <v>46</v>
      </c>
      <c r="L2573" s="9" t="s">
        <v>10279</v>
      </c>
      <c r="M2573" s="11">
        <v>7.6</v>
      </c>
      <c r="N2573" s="12">
        <v>238</v>
      </c>
      <c r="O2573" t="str">
        <f>IF(Table1[[#This Row],[imdb_votes]]&gt;100000, "popular", "not popular")</f>
        <v>not popular</v>
      </c>
    </row>
    <row r="2574" spans="1:15" ht="15.75" customHeight="1" x14ac:dyDescent="0.3">
      <c r="A2574" s="1">
        <v>2572</v>
      </c>
      <c r="B2574" s="1" t="s">
        <v>10280</v>
      </c>
      <c r="C2574" s="1" t="s">
        <v>10281</v>
      </c>
      <c r="D2574" s="1" t="str">
        <f>TRIM(CLEAN(Table1[[#This Row],[title]]))</f>
        <v>ReMastered: Who Shot the Sheriff</v>
      </c>
      <c r="E2574" s="1" t="s">
        <v>13</v>
      </c>
      <c r="F2574" s="1" t="s">
        <v>10282</v>
      </c>
      <c r="G2574" s="12">
        <v>2018</v>
      </c>
      <c r="H2574" s="4" t="str">
        <f ca="1">IF(Table1[[#This Row],[release_year]]&gt;YEAR(TODAY()) - 50,"Yes", "No")</f>
        <v>Yes</v>
      </c>
      <c r="I2574"/>
      <c r="J2574" t="str">
        <f>IF(Table1[[#This Row],[age_certification]] = "","Not Rated",Table1[[#This Row],[age_certification]])</f>
        <v>Not Rated</v>
      </c>
      <c r="K2574" s="18">
        <v>57</v>
      </c>
      <c r="L2574" s="9" t="s">
        <v>10283</v>
      </c>
      <c r="M2574" s="11">
        <v>6.9</v>
      </c>
      <c r="N2574" s="12">
        <v>1381</v>
      </c>
      <c r="O2574" t="str">
        <f>IF(Table1[[#This Row],[imdb_votes]]&gt;100000, "popular", "not popular")</f>
        <v>not popular</v>
      </c>
    </row>
    <row r="2575" spans="1:15" ht="15.75" customHeight="1" x14ac:dyDescent="0.3">
      <c r="A2575" s="1">
        <v>2573</v>
      </c>
      <c r="B2575" s="1" t="s">
        <v>10284</v>
      </c>
      <c r="C2575" s="1" t="s">
        <v>10285</v>
      </c>
      <c r="D2575" s="1" t="str">
        <f>TRIM(CLEAN(Table1[[#This Row],[title]]))</f>
        <v>What We Started</v>
      </c>
      <c r="E2575" s="1" t="s">
        <v>13</v>
      </c>
      <c r="F2575" s="1" t="s">
        <v>10286</v>
      </c>
      <c r="G2575" s="12">
        <v>2018</v>
      </c>
      <c r="H2575" s="4" t="str">
        <f ca="1">IF(Table1[[#This Row],[release_year]]&gt;YEAR(TODAY()) - 50,"Yes", "No")</f>
        <v>Yes</v>
      </c>
      <c r="I2575"/>
      <c r="J2575" t="str">
        <f>IF(Table1[[#This Row],[age_certification]] = "","Not Rated",Table1[[#This Row],[age_certification]])</f>
        <v>Not Rated</v>
      </c>
      <c r="K2575" s="18">
        <v>70</v>
      </c>
      <c r="L2575" s="9" t="s">
        <v>10287</v>
      </c>
      <c r="M2575" s="11">
        <v>7.1</v>
      </c>
      <c r="N2575" s="12">
        <v>2126</v>
      </c>
      <c r="O2575" t="str">
        <f>IF(Table1[[#This Row],[imdb_votes]]&gt;100000, "popular", "not popular")</f>
        <v>not popular</v>
      </c>
    </row>
    <row r="2576" spans="1:15" ht="15.75" customHeight="1" x14ac:dyDescent="0.3">
      <c r="A2576" s="1">
        <v>2574</v>
      </c>
      <c r="B2576" s="1" t="s">
        <v>10288</v>
      </c>
      <c r="C2576" s="1" t="s">
        <v>10289</v>
      </c>
      <c r="D2576" s="1" t="str">
        <f>TRIM(CLEAN(Table1[[#This Row],[title]]))</f>
        <v>Marc Maron: Too Real</v>
      </c>
      <c r="E2576" s="1" t="s">
        <v>13</v>
      </c>
      <c r="F2576" s="1" t="s">
        <v>10290</v>
      </c>
      <c r="G2576" s="12">
        <v>2017</v>
      </c>
      <c r="H2576" s="4" t="str">
        <f ca="1">IF(Table1[[#This Row],[release_year]]&gt;YEAR(TODAY()) - 50,"Yes", "No")</f>
        <v>Yes</v>
      </c>
      <c r="I2576"/>
      <c r="J2576" t="str">
        <f>IF(Table1[[#This Row],[age_certification]] = "","Not Rated",Table1[[#This Row],[age_certification]])</f>
        <v>Not Rated</v>
      </c>
      <c r="K2576" s="18">
        <v>70</v>
      </c>
      <c r="L2576" s="9" t="s">
        <v>10291</v>
      </c>
      <c r="M2576" s="11">
        <v>7.2</v>
      </c>
      <c r="N2576" s="12">
        <v>1916</v>
      </c>
      <c r="O2576" t="str">
        <f>IF(Table1[[#This Row],[imdb_votes]]&gt;100000, "popular", "not popular")</f>
        <v>not popular</v>
      </c>
    </row>
    <row r="2577" spans="1:15" ht="15.75" customHeight="1" x14ac:dyDescent="0.3">
      <c r="A2577" s="1">
        <v>2575</v>
      </c>
      <c r="B2577" s="1" t="s">
        <v>10292</v>
      </c>
      <c r="C2577" s="1" t="s">
        <v>10293</v>
      </c>
      <c r="D2577" s="1" t="str">
        <f>TRIM(CLEAN(Table1[[#This Row],[title]]))</f>
        <v>Christina P: Mother Inferior</v>
      </c>
      <c r="E2577" s="1" t="s">
        <v>13</v>
      </c>
      <c r="F2577" s="1" t="s">
        <v>10294</v>
      </c>
      <c r="G2577" s="12">
        <v>2017</v>
      </c>
      <c r="H2577" s="4" t="str">
        <f ca="1">IF(Table1[[#This Row],[release_year]]&gt;YEAR(TODAY()) - 50,"Yes", "No")</f>
        <v>Yes</v>
      </c>
      <c r="I2577"/>
      <c r="J2577" t="str">
        <f>IF(Table1[[#This Row],[age_certification]] = "","Not Rated",Table1[[#This Row],[age_certification]])</f>
        <v>Not Rated</v>
      </c>
      <c r="K2577" s="18">
        <v>59</v>
      </c>
      <c r="L2577" s="9" t="s">
        <v>10295</v>
      </c>
      <c r="M2577" s="11">
        <v>6.4</v>
      </c>
      <c r="N2577" s="12">
        <v>941</v>
      </c>
      <c r="O2577" t="str">
        <f>IF(Table1[[#This Row],[imdb_votes]]&gt;100000, "popular", "not popular")</f>
        <v>not popular</v>
      </c>
    </row>
    <row r="2578" spans="1:15" ht="15.75" customHeight="1" x14ac:dyDescent="0.3">
      <c r="A2578" s="1">
        <v>2576</v>
      </c>
      <c r="B2578" s="1" t="s">
        <v>10296</v>
      </c>
      <c r="C2578" s="1" t="s">
        <v>10297</v>
      </c>
      <c r="D2578" s="1" t="str">
        <f>TRIM(CLEAN(Table1[[#This Row],[title]]))</f>
        <v>Best.Worst.Weekend.Ever.</v>
      </c>
      <c r="E2578" s="1" t="s">
        <v>32</v>
      </c>
      <c r="F2578" s="1" t="s">
        <v>10298</v>
      </c>
      <c r="G2578" s="12">
        <v>2018</v>
      </c>
      <c r="H2578" s="4" t="str">
        <f ca="1">IF(Table1[[#This Row],[release_year]]&gt;YEAR(TODAY()) - 50,"Yes", "No")</f>
        <v>Yes</v>
      </c>
      <c r="I2578" s="1" t="s">
        <v>193</v>
      </c>
      <c r="J2578" s="1" t="str">
        <f>IF(Table1[[#This Row],[age_certification]] = "","Not Rated",Table1[[#This Row],[age_certification]])</f>
        <v>TV-PG</v>
      </c>
      <c r="K2578" s="18">
        <v>25</v>
      </c>
      <c r="L2578" s="9" t="s">
        <v>10299</v>
      </c>
      <c r="M2578" s="11">
        <v>6.4</v>
      </c>
      <c r="N2578" s="12">
        <v>297</v>
      </c>
      <c r="O2578" t="str">
        <f>IF(Table1[[#This Row],[imdb_votes]]&gt;100000, "popular", "not popular")</f>
        <v>not popular</v>
      </c>
    </row>
    <row r="2579" spans="1:15" ht="15.75" customHeight="1" x14ac:dyDescent="0.3">
      <c r="A2579" s="1">
        <v>2577</v>
      </c>
      <c r="B2579" s="1" t="s">
        <v>10300</v>
      </c>
      <c r="C2579" s="1" t="s">
        <v>10301</v>
      </c>
      <c r="D2579" s="1" t="str">
        <f>TRIM(CLEAN(Table1[[#This Row],[title]]))</f>
        <v>Treehouse Detectives</v>
      </c>
      <c r="E2579" s="1" t="s">
        <v>32</v>
      </c>
      <c r="F2579" s="1" t="s">
        <v>10302</v>
      </c>
      <c r="G2579" s="12">
        <v>2018</v>
      </c>
      <c r="H2579" s="4" t="str">
        <f ca="1">IF(Table1[[#This Row],[release_year]]&gt;YEAR(TODAY()) - 50,"Yes", "No")</f>
        <v>Yes</v>
      </c>
      <c r="I2579" s="1" t="s">
        <v>423</v>
      </c>
      <c r="J2579" s="1" t="str">
        <f>IF(Table1[[#This Row],[age_certification]] = "","Not Rated",Table1[[#This Row],[age_certification]])</f>
        <v>TV-Y7</v>
      </c>
      <c r="K2579" s="18">
        <v>24</v>
      </c>
      <c r="L2579" s="9" t="s">
        <v>10303</v>
      </c>
      <c r="M2579" s="11">
        <v>7.6</v>
      </c>
      <c r="N2579" s="12">
        <v>93</v>
      </c>
      <c r="O2579" t="str">
        <f>IF(Table1[[#This Row],[imdb_votes]]&gt;100000, "popular", "not popular")</f>
        <v>not popular</v>
      </c>
    </row>
    <row r="2580" spans="1:15" ht="15.75" customHeight="1" x14ac:dyDescent="0.3">
      <c r="A2580" s="1">
        <v>2578</v>
      </c>
      <c r="B2580" s="1" t="s">
        <v>10304</v>
      </c>
      <c r="C2580" s="1" t="s">
        <v>10305</v>
      </c>
      <c r="D2580" s="1" t="str">
        <f>TRIM(CLEAN(Table1[[#This Row],[title]]))</f>
        <v>Baazaar</v>
      </c>
      <c r="E2580" s="1" t="s">
        <v>13</v>
      </c>
      <c r="F2580" s="1" t="s">
        <v>10306</v>
      </c>
      <c r="G2580" s="12">
        <v>2018</v>
      </c>
      <c r="H2580" s="4" t="str">
        <f ca="1">IF(Table1[[#This Row],[release_year]]&gt;YEAR(TODAY()) - 50,"Yes", "No")</f>
        <v>Yes</v>
      </c>
      <c r="I2580"/>
      <c r="J2580" t="str">
        <f>IF(Table1[[#This Row],[age_certification]] = "","Not Rated",Table1[[#This Row],[age_certification]])</f>
        <v>Not Rated</v>
      </c>
      <c r="K2580" s="18">
        <v>140</v>
      </c>
      <c r="L2580" s="9" t="s">
        <v>10307</v>
      </c>
      <c r="M2580" s="11">
        <v>6.5</v>
      </c>
      <c r="N2580" s="12">
        <v>5270</v>
      </c>
      <c r="O2580" t="str">
        <f>IF(Table1[[#This Row],[imdb_votes]]&gt;100000, "popular", "not popular")</f>
        <v>not popular</v>
      </c>
    </row>
    <row r="2581" spans="1:15" ht="15.75" customHeight="1" x14ac:dyDescent="0.3">
      <c r="A2581" s="1">
        <v>2579</v>
      </c>
      <c r="B2581" s="1" t="s">
        <v>10308</v>
      </c>
      <c r="C2581" s="1" t="s">
        <v>10309</v>
      </c>
      <c r="D2581" s="1" t="str">
        <f>TRIM(CLEAN(Table1[[#This Row],[title]]))</f>
        <v>Getaway Plan</v>
      </c>
      <c r="E2581" s="1" t="s">
        <v>13</v>
      </c>
      <c r="F2581" s="1" t="s">
        <v>10310</v>
      </c>
      <c r="G2581" s="12">
        <v>2017</v>
      </c>
      <c r="H2581" s="4" t="str">
        <f ca="1">IF(Table1[[#This Row],[release_year]]&gt;YEAR(TODAY()) - 50,"Yes", "No")</f>
        <v>Yes</v>
      </c>
      <c r="I2581"/>
      <c r="J2581" t="str">
        <f>IF(Table1[[#This Row],[age_certification]] = "","Not Rated",Table1[[#This Row],[age_certification]])</f>
        <v>Not Rated</v>
      </c>
      <c r="K2581" s="18">
        <v>105</v>
      </c>
      <c r="L2581" s="9" t="s">
        <v>10311</v>
      </c>
      <c r="M2581" s="11">
        <v>5.6</v>
      </c>
      <c r="N2581" s="12">
        <v>1850</v>
      </c>
      <c r="O2581" t="str">
        <f>IF(Table1[[#This Row],[imdb_votes]]&gt;100000, "popular", "not popular")</f>
        <v>not popular</v>
      </c>
    </row>
    <row r="2582" spans="1:15" ht="15.75" customHeight="1" x14ac:dyDescent="0.3">
      <c r="A2582" s="1">
        <v>2580</v>
      </c>
      <c r="B2582" s="1" t="s">
        <v>10312</v>
      </c>
      <c r="C2582" s="1" t="s">
        <v>10313</v>
      </c>
      <c r="D2582" s="1" t="str">
        <f>TRIM(CLEAN(Table1[[#This Row],[title]]))</f>
        <v>Bill Burr: Walk Your Way Out</v>
      </c>
      <c r="E2582" s="1" t="s">
        <v>13</v>
      </c>
      <c r="F2582" s="1" t="s">
        <v>10314</v>
      </c>
      <c r="G2582" s="12">
        <v>2017</v>
      </c>
      <c r="H2582" s="4" t="str">
        <f ca="1">IF(Table1[[#This Row],[release_year]]&gt;YEAR(TODAY()) - 50,"Yes", "No")</f>
        <v>Yes</v>
      </c>
      <c r="I2582"/>
      <c r="J2582" t="str">
        <f>IF(Table1[[#This Row],[age_certification]] = "","Not Rated",Table1[[#This Row],[age_certification]])</f>
        <v>Not Rated</v>
      </c>
      <c r="K2582" s="18">
        <v>77</v>
      </c>
      <c r="L2582" s="9" t="s">
        <v>10315</v>
      </c>
      <c r="M2582" s="11">
        <v>7.2</v>
      </c>
      <c r="N2582" s="12">
        <v>7123</v>
      </c>
      <c r="O2582" t="str">
        <f>IF(Table1[[#This Row],[imdb_votes]]&gt;100000, "popular", "not popular")</f>
        <v>not popular</v>
      </c>
    </row>
    <row r="2583" spans="1:15" ht="15.75" customHeight="1" x14ac:dyDescent="0.3">
      <c r="A2583" s="1">
        <v>2581</v>
      </c>
      <c r="B2583" s="1" t="s">
        <v>10316</v>
      </c>
      <c r="C2583" s="1" t="s">
        <v>10317</v>
      </c>
      <c r="D2583" s="1" t="str">
        <f>TRIM(CLEAN(Table1[[#This Row],[title]]))</f>
        <v>Samantha!</v>
      </c>
      <c r="E2583" s="1" t="s">
        <v>32</v>
      </c>
      <c r="F2583" s="1" t="s">
        <v>10318</v>
      </c>
      <c r="G2583" s="12">
        <v>2018</v>
      </c>
      <c r="H2583" s="4" t="str">
        <f ca="1">IF(Table1[[#This Row],[release_year]]&gt;YEAR(TODAY()) - 50,"Yes", "No")</f>
        <v>Yes</v>
      </c>
      <c r="I2583" s="1" t="s">
        <v>132</v>
      </c>
      <c r="J2583" s="1" t="str">
        <f>IF(Table1[[#This Row],[age_certification]] = "","Not Rated",Table1[[#This Row],[age_certification]])</f>
        <v>TV-MA</v>
      </c>
      <c r="K2583" s="18">
        <v>28</v>
      </c>
      <c r="L2583" s="9" t="s">
        <v>10319</v>
      </c>
      <c r="M2583" s="11">
        <v>6.6</v>
      </c>
      <c r="N2583" s="12">
        <v>513</v>
      </c>
      <c r="O2583" t="str">
        <f>IF(Table1[[#This Row],[imdb_votes]]&gt;100000, "popular", "not popular")</f>
        <v>not popular</v>
      </c>
    </row>
    <row r="2584" spans="1:15" ht="15.75" customHeight="1" x14ac:dyDescent="0.3">
      <c r="A2584" s="1">
        <v>2582</v>
      </c>
      <c r="B2584" s="1" t="s">
        <v>10320</v>
      </c>
      <c r="C2584" s="1" t="s">
        <v>10321</v>
      </c>
      <c r="D2584" s="1" t="str">
        <f>TRIM(CLEAN(Table1[[#This Row],[title]]))</f>
        <v>Trevor Noah: Afraid of the Dark</v>
      </c>
      <c r="E2584" s="1" t="s">
        <v>13</v>
      </c>
      <c r="F2584" s="1" t="s">
        <v>10322</v>
      </c>
      <c r="G2584" s="12">
        <v>2017</v>
      </c>
      <c r="H2584" s="4" t="str">
        <f ca="1">IF(Table1[[#This Row],[release_year]]&gt;YEAR(TODAY()) - 50,"Yes", "No")</f>
        <v>Yes</v>
      </c>
      <c r="I2584" s="1" t="s">
        <v>56</v>
      </c>
      <c r="J2584" s="1" t="str">
        <f>IF(Table1[[#This Row],[age_certification]] = "","Not Rated",Table1[[#This Row],[age_certification]])</f>
        <v>PG-13</v>
      </c>
      <c r="K2584" s="18">
        <v>68</v>
      </c>
      <c r="L2584" s="9" t="s">
        <v>10323</v>
      </c>
      <c r="M2584" s="11">
        <v>7.2</v>
      </c>
      <c r="N2584" s="12">
        <v>5121</v>
      </c>
      <c r="O2584" t="str">
        <f>IF(Table1[[#This Row],[imdb_votes]]&gt;100000, "popular", "not popular")</f>
        <v>not popular</v>
      </c>
    </row>
    <row r="2585" spans="1:15" ht="15.75" customHeight="1" x14ac:dyDescent="0.3">
      <c r="A2585" s="1">
        <v>2583</v>
      </c>
      <c r="B2585" s="1" t="s">
        <v>10324</v>
      </c>
      <c r="C2585" s="1" t="s">
        <v>10325</v>
      </c>
      <c r="D2585" s="1" t="str">
        <f>TRIM(CLEAN(Table1[[#This Row],[title]]))</f>
        <v>The Plagues of Breslau</v>
      </c>
      <c r="E2585" s="1" t="s">
        <v>13</v>
      </c>
      <c r="F2585" s="1" t="s">
        <v>10326</v>
      </c>
      <c r="G2585" s="12">
        <v>2018</v>
      </c>
      <c r="H2585" s="4" t="str">
        <f ca="1">IF(Table1[[#This Row],[release_year]]&gt;YEAR(TODAY()) - 50,"Yes", "No")</f>
        <v>Yes</v>
      </c>
      <c r="I2585"/>
      <c r="J2585" t="str">
        <f>IF(Table1[[#This Row],[age_certification]] = "","Not Rated",Table1[[#This Row],[age_certification]])</f>
        <v>Not Rated</v>
      </c>
      <c r="K2585" s="18">
        <v>93</v>
      </c>
      <c r="L2585" s="9" t="s">
        <v>10327</v>
      </c>
      <c r="M2585" s="11">
        <v>5.9</v>
      </c>
      <c r="N2585" s="12">
        <v>4942</v>
      </c>
      <c r="O2585" t="str">
        <f>IF(Table1[[#This Row],[imdb_votes]]&gt;100000, "popular", "not popular")</f>
        <v>not popular</v>
      </c>
    </row>
    <row r="2586" spans="1:15" ht="15.75" customHeight="1" x14ac:dyDescent="0.3">
      <c r="A2586" s="1">
        <v>2584</v>
      </c>
      <c r="B2586" s="1" t="s">
        <v>10328</v>
      </c>
      <c r="C2586" s="1" t="s">
        <v>10329</v>
      </c>
      <c r="D2586" s="1" t="str">
        <f>TRIM(CLEAN(Table1[[#This Row],[title]]))</f>
        <v>Qarib Qarib Singlle</v>
      </c>
      <c r="E2586" s="1" t="s">
        <v>13</v>
      </c>
      <c r="F2586" s="1" t="s">
        <v>10330</v>
      </c>
      <c r="G2586" s="12">
        <v>2017</v>
      </c>
      <c r="H2586" s="4" t="str">
        <f ca="1">IF(Table1[[#This Row],[release_year]]&gt;YEAR(TODAY()) - 50,"Yes", "No")</f>
        <v>Yes</v>
      </c>
      <c r="I2586"/>
      <c r="J2586" t="str">
        <f>IF(Table1[[#This Row],[age_certification]] = "","Not Rated",Table1[[#This Row],[age_certification]])</f>
        <v>Not Rated</v>
      </c>
      <c r="K2586" s="18">
        <v>125</v>
      </c>
      <c r="L2586" s="9" t="s">
        <v>10331</v>
      </c>
      <c r="M2586" s="11">
        <v>7.1</v>
      </c>
      <c r="N2586" s="12">
        <v>8203</v>
      </c>
      <c r="O2586" t="str">
        <f>IF(Table1[[#This Row],[imdb_votes]]&gt;100000, "popular", "not popular")</f>
        <v>not popular</v>
      </c>
    </row>
    <row r="2587" spans="1:15" ht="15.75" customHeight="1" x14ac:dyDescent="0.3">
      <c r="A2587" s="1">
        <v>2585</v>
      </c>
      <c r="B2587" s="1" t="s">
        <v>10332</v>
      </c>
      <c r="C2587" s="1" t="s">
        <v>10333</v>
      </c>
      <c r="D2587" s="1" t="str">
        <f>TRIM(CLEAN(Table1[[#This Row],[title]]))</f>
        <v>Joy</v>
      </c>
      <c r="E2587" s="1" t="s">
        <v>13</v>
      </c>
      <c r="F2587" s="1" t="s">
        <v>10334</v>
      </c>
      <c r="G2587" s="12">
        <v>2018</v>
      </c>
      <c r="H2587" s="4" t="str">
        <f ca="1">IF(Table1[[#This Row],[release_year]]&gt;YEAR(TODAY()) - 50,"Yes", "No")</f>
        <v>Yes</v>
      </c>
      <c r="I2587"/>
      <c r="J2587" t="str">
        <f>IF(Table1[[#This Row],[age_certification]] = "","Not Rated",Table1[[#This Row],[age_certification]])</f>
        <v>Not Rated</v>
      </c>
      <c r="K2587" s="18">
        <v>99</v>
      </c>
      <c r="L2587" s="9" t="s">
        <v>10335</v>
      </c>
      <c r="M2587" s="11">
        <v>6.6</v>
      </c>
      <c r="N2587" s="12">
        <v>1293</v>
      </c>
      <c r="O2587" t="str">
        <f>IF(Table1[[#This Row],[imdb_votes]]&gt;100000, "popular", "not popular")</f>
        <v>not popular</v>
      </c>
    </row>
    <row r="2588" spans="1:15" ht="15.75" customHeight="1" x14ac:dyDescent="0.3">
      <c r="A2588" s="1">
        <v>2586</v>
      </c>
      <c r="B2588" s="1" t="s">
        <v>10336</v>
      </c>
      <c r="C2588" s="1" t="s">
        <v>10337</v>
      </c>
      <c r="D2588" s="1" t="str">
        <f>TRIM(CLEAN(Table1[[#This Row],[title]]))</f>
        <v>On Children</v>
      </c>
      <c r="E2588" s="1" t="s">
        <v>32</v>
      </c>
      <c r="F2588" s="1" t="s">
        <v>10338</v>
      </c>
      <c r="G2588" s="12">
        <v>2018</v>
      </c>
      <c r="H2588" s="4" t="str">
        <f ca="1">IF(Table1[[#This Row],[release_year]]&gt;YEAR(TODAY()) - 50,"Yes", "No")</f>
        <v>Yes</v>
      </c>
      <c r="I2588"/>
      <c r="J2588" t="str">
        <f>IF(Table1[[#This Row],[age_certification]] = "","Not Rated",Table1[[#This Row],[age_certification]])</f>
        <v>Not Rated</v>
      </c>
      <c r="K2588" s="18">
        <v>100</v>
      </c>
      <c r="L2588" s="9" t="s">
        <v>10339</v>
      </c>
      <c r="M2588" s="11">
        <v>7.2</v>
      </c>
      <c r="N2588" s="12">
        <v>380</v>
      </c>
      <c r="O2588" t="str">
        <f>IF(Table1[[#This Row],[imdb_votes]]&gt;100000, "popular", "not popular")</f>
        <v>not popular</v>
      </c>
    </row>
    <row r="2589" spans="1:15" ht="15.75" customHeight="1" x14ac:dyDescent="0.3">
      <c r="A2589" s="1">
        <v>2587</v>
      </c>
      <c r="B2589" s="1" t="s">
        <v>10340</v>
      </c>
      <c r="C2589" s="1" t="s">
        <v>5045</v>
      </c>
      <c r="D2589" s="1" t="str">
        <f>TRIM(CLEAN(Table1[[#This Row],[title]]))</f>
        <v>Zoo</v>
      </c>
      <c r="E2589" s="1" t="s">
        <v>13</v>
      </c>
      <c r="F2589" s="1" t="s">
        <v>10341</v>
      </c>
      <c r="G2589" s="12">
        <v>2018</v>
      </c>
      <c r="H2589" s="4" t="str">
        <f ca="1">IF(Table1[[#This Row],[release_year]]&gt;YEAR(TODAY()) - 50,"Yes", "No")</f>
        <v>Yes</v>
      </c>
      <c r="I2589"/>
      <c r="J2589" t="str">
        <f>IF(Table1[[#This Row],[age_certification]] = "","Not Rated",Table1[[#This Row],[age_certification]])</f>
        <v>Not Rated</v>
      </c>
      <c r="K2589" s="18">
        <v>100</v>
      </c>
      <c r="L2589" s="9" t="s">
        <v>10342</v>
      </c>
      <c r="M2589" s="11">
        <v>5.7</v>
      </c>
      <c r="N2589" s="12">
        <v>96</v>
      </c>
      <c r="O2589" t="str">
        <f>IF(Table1[[#This Row],[imdb_votes]]&gt;100000, "popular", "not popular")</f>
        <v>not popular</v>
      </c>
    </row>
    <row r="2590" spans="1:15" ht="15.75" customHeight="1" x14ac:dyDescent="0.3">
      <c r="A2590" s="1">
        <v>2588</v>
      </c>
      <c r="B2590" s="1" t="s">
        <v>10343</v>
      </c>
      <c r="C2590" s="1" t="s">
        <v>10344</v>
      </c>
      <c r="D2590" s="1" t="str">
        <f>TRIM(CLEAN(Table1[[#This Row],[title]]))</f>
        <v>Forgive Us Our Debts</v>
      </c>
      <c r="E2590" s="1" t="s">
        <v>13</v>
      </c>
      <c r="F2590" s="1" t="s">
        <v>10345</v>
      </c>
      <c r="G2590" s="12">
        <v>2018</v>
      </c>
      <c r="H2590" s="4" t="str">
        <f ca="1">IF(Table1[[#This Row],[release_year]]&gt;YEAR(TODAY()) - 50,"Yes", "No")</f>
        <v>Yes</v>
      </c>
      <c r="I2590"/>
      <c r="J2590" t="str">
        <f>IF(Table1[[#This Row],[age_certification]] = "","Not Rated",Table1[[#This Row],[age_certification]])</f>
        <v>Not Rated</v>
      </c>
      <c r="K2590" s="18">
        <v>104</v>
      </c>
      <c r="L2590" s="9" t="s">
        <v>10346</v>
      </c>
      <c r="M2590" s="11">
        <v>6.2</v>
      </c>
      <c r="N2590" s="12">
        <v>1573</v>
      </c>
      <c r="O2590" t="str">
        <f>IF(Table1[[#This Row],[imdb_votes]]&gt;100000, "popular", "not popular")</f>
        <v>not popular</v>
      </c>
    </row>
    <row r="2591" spans="1:15" ht="15.75" customHeight="1" x14ac:dyDescent="0.3">
      <c r="A2591" s="1">
        <v>2589</v>
      </c>
      <c r="B2591" s="1" t="s">
        <v>10347</v>
      </c>
      <c r="C2591" s="1" t="s">
        <v>10348</v>
      </c>
      <c r="D2591" s="1" t="str">
        <f>TRIM(CLEAN(Table1[[#This Row],[title]]))</f>
        <v>Derren Brown: Miracle</v>
      </c>
      <c r="E2591" s="1" t="s">
        <v>13</v>
      </c>
      <c r="F2591" s="1" t="s">
        <v>10349</v>
      </c>
      <c r="G2591" s="12">
        <v>2018</v>
      </c>
      <c r="H2591" s="4" t="str">
        <f ca="1">IF(Table1[[#This Row],[release_year]]&gt;YEAR(TODAY()) - 50,"Yes", "No")</f>
        <v>Yes</v>
      </c>
      <c r="I2591"/>
      <c r="J2591" t="str">
        <f>IF(Table1[[#This Row],[age_certification]] = "","Not Rated",Table1[[#This Row],[age_certification]])</f>
        <v>Not Rated</v>
      </c>
      <c r="K2591" s="18">
        <v>73</v>
      </c>
      <c r="L2591" s="9" t="s">
        <v>10350</v>
      </c>
      <c r="M2591" s="11">
        <v>6.5</v>
      </c>
      <c r="N2591" s="12">
        <v>1031</v>
      </c>
      <c r="O2591" t="str">
        <f>IF(Table1[[#This Row],[imdb_votes]]&gt;100000, "popular", "not popular")</f>
        <v>not popular</v>
      </c>
    </row>
    <row r="2592" spans="1:15" ht="15.75" customHeight="1" x14ac:dyDescent="0.3">
      <c r="A2592" s="1">
        <v>2590</v>
      </c>
      <c r="B2592" s="1" t="s">
        <v>10351</v>
      </c>
      <c r="C2592" s="1" t="s">
        <v>10352</v>
      </c>
      <c r="D2592" s="1" t="str">
        <f>TRIM(CLEAN(Table1[[#This Row],[title]]))</f>
        <v>Legend Quest</v>
      </c>
      <c r="E2592" s="1" t="s">
        <v>32</v>
      </c>
      <c r="F2592" s="1" t="s">
        <v>10353</v>
      </c>
      <c r="G2592" s="12">
        <v>2017</v>
      </c>
      <c r="H2592" s="4" t="str">
        <f ca="1">IF(Table1[[#This Row],[release_year]]&gt;YEAR(TODAY()) - 50,"Yes", "No")</f>
        <v>Yes</v>
      </c>
      <c r="I2592" s="1" t="s">
        <v>423</v>
      </c>
      <c r="J2592" s="1" t="str">
        <f>IF(Table1[[#This Row],[age_certification]] = "","Not Rated",Table1[[#This Row],[age_certification]])</f>
        <v>TV-Y7</v>
      </c>
      <c r="K2592" s="18">
        <v>26</v>
      </c>
      <c r="L2592" s="9" t="s">
        <v>10354</v>
      </c>
      <c r="M2592" s="11">
        <v>7.3</v>
      </c>
      <c r="N2592" s="12">
        <v>446</v>
      </c>
      <c r="O2592" t="str">
        <f>IF(Table1[[#This Row],[imdb_votes]]&gt;100000, "popular", "not popular")</f>
        <v>not popular</v>
      </c>
    </row>
    <row r="2593" spans="1:15" ht="15.75" customHeight="1" x14ac:dyDescent="0.3">
      <c r="A2593" s="1">
        <v>2591</v>
      </c>
      <c r="B2593" s="1" t="s">
        <v>10355</v>
      </c>
      <c r="C2593" s="1" t="s">
        <v>10356</v>
      </c>
      <c r="D2593" s="1" t="str">
        <f>TRIM(CLEAN(Table1[[#This Row],[title]]))</f>
        <v>Angamaly Diaries</v>
      </c>
      <c r="E2593" s="1" t="s">
        <v>13</v>
      </c>
      <c r="F2593" s="1" t="s">
        <v>10357</v>
      </c>
      <c r="G2593" s="12">
        <v>2017</v>
      </c>
      <c r="H2593" s="4" t="str">
        <f ca="1">IF(Table1[[#This Row],[release_year]]&gt;YEAR(TODAY()) - 50,"Yes", "No")</f>
        <v>Yes</v>
      </c>
      <c r="I2593"/>
      <c r="J2593" t="str">
        <f>IF(Table1[[#This Row],[age_certification]] = "","Not Rated",Table1[[#This Row],[age_certification]])</f>
        <v>Not Rated</v>
      </c>
      <c r="K2593" s="18">
        <v>132</v>
      </c>
      <c r="L2593" s="9" t="s">
        <v>10358</v>
      </c>
      <c r="M2593" s="11">
        <v>8</v>
      </c>
      <c r="N2593" s="12">
        <v>5901</v>
      </c>
      <c r="O2593" t="str">
        <f>IF(Table1[[#This Row],[imdb_votes]]&gt;100000, "popular", "not popular")</f>
        <v>not popular</v>
      </c>
    </row>
    <row r="2594" spans="1:15" ht="15.75" customHeight="1" x14ac:dyDescent="0.3">
      <c r="A2594" s="1">
        <v>2592</v>
      </c>
      <c r="B2594" s="1" t="s">
        <v>10359</v>
      </c>
      <c r="C2594" s="1" t="s">
        <v>10360</v>
      </c>
      <c r="D2594" s="1" t="str">
        <f>TRIM(CLEAN(Table1[[#This Row],[title]]))</f>
        <v>Per√É¬∫: Tesoro Escondido</v>
      </c>
      <c r="E2594" s="1" t="s">
        <v>13</v>
      </c>
      <c r="F2594" s="1" t="s">
        <v>10361</v>
      </c>
      <c r="G2594" s="12">
        <v>2017</v>
      </c>
      <c r="H2594" s="4" t="str">
        <f ca="1">IF(Table1[[#This Row],[release_year]]&gt;YEAR(TODAY()) - 50,"Yes", "No")</f>
        <v>Yes</v>
      </c>
      <c r="I2594"/>
      <c r="J2594" t="str">
        <f>IF(Table1[[#This Row],[age_certification]] = "","Not Rated",Table1[[#This Row],[age_certification]])</f>
        <v>Not Rated</v>
      </c>
      <c r="K2594" s="18">
        <v>76</v>
      </c>
      <c r="L2594" s="9" t="s">
        <v>10362</v>
      </c>
      <c r="M2594" s="11">
        <v>6.1</v>
      </c>
      <c r="N2594" s="12">
        <v>515</v>
      </c>
      <c r="O2594" t="str">
        <f>IF(Table1[[#This Row],[imdb_votes]]&gt;100000, "popular", "not popular")</f>
        <v>not popular</v>
      </c>
    </row>
    <row r="2595" spans="1:15" ht="15.75" customHeight="1" x14ac:dyDescent="0.3">
      <c r="A2595" s="1">
        <v>2593</v>
      </c>
      <c r="B2595" s="1" t="s">
        <v>10363</v>
      </c>
      <c r="C2595" s="1" t="s">
        <v>10364</v>
      </c>
      <c r="D2595" s="1" t="str">
        <f>TRIM(CLEAN(Table1[[#This Row],[title]]))</f>
        <v>The Curious Creations of Christine McConnell</v>
      </c>
      <c r="E2595" s="1" t="s">
        <v>32</v>
      </c>
      <c r="F2595" s="1" t="s">
        <v>10365</v>
      </c>
      <c r="G2595" s="12">
        <v>2018</v>
      </c>
      <c r="H2595" s="4" t="str">
        <f ca="1">IF(Table1[[#This Row],[release_year]]&gt;YEAR(TODAY()) - 50,"Yes", "No")</f>
        <v>Yes</v>
      </c>
      <c r="I2595" s="1" t="s">
        <v>193</v>
      </c>
      <c r="J2595" s="1" t="str">
        <f>IF(Table1[[#This Row],[age_certification]] = "","Not Rated",Table1[[#This Row],[age_certification]])</f>
        <v>TV-PG</v>
      </c>
      <c r="K2595" s="18">
        <v>27</v>
      </c>
      <c r="L2595" s="9" t="s">
        <v>10366</v>
      </c>
      <c r="M2595" s="11">
        <v>7.7</v>
      </c>
      <c r="N2595" s="12">
        <v>2391</v>
      </c>
      <c r="O2595" t="str">
        <f>IF(Table1[[#This Row],[imdb_votes]]&gt;100000, "popular", "not popular")</f>
        <v>not popular</v>
      </c>
    </row>
    <row r="2596" spans="1:15" ht="15.75" customHeight="1" x14ac:dyDescent="0.3">
      <c r="A2596" s="1">
        <v>2594</v>
      </c>
      <c r="B2596" s="1" t="s">
        <v>10367</v>
      </c>
      <c r="C2596" s="1" t="s">
        <v>10368</v>
      </c>
      <c r="D2596" s="1" t="str">
        <f>TRIM(CLEAN(Table1[[#This Row],[title]]))</f>
        <v>Dry Martina</v>
      </c>
      <c r="E2596" s="1" t="s">
        <v>13</v>
      </c>
      <c r="F2596" s="1" t="s">
        <v>10369</v>
      </c>
      <c r="G2596" s="12">
        <v>2018</v>
      </c>
      <c r="H2596" s="4" t="str">
        <f ca="1">IF(Table1[[#This Row],[release_year]]&gt;YEAR(TODAY()) - 50,"Yes", "No")</f>
        <v>Yes</v>
      </c>
      <c r="I2596"/>
      <c r="J2596" t="str">
        <f>IF(Table1[[#This Row],[age_certification]] = "","Not Rated",Table1[[#This Row],[age_certification]])</f>
        <v>Not Rated</v>
      </c>
      <c r="K2596" s="18">
        <v>95</v>
      </c>
      <c r="L2596" s="9" t="s">
        <v>10370</v>
      </c>
      <c r="M2596" s="11">
        <v>5.8</v>
      </c>
      <c r="N2596" s="12">
        <v>965</v>
      </c>
      <c r="O2596" t="str">
        <f>IF(Table1[[#This Row],[imdb_votes]]&gt;100000, "popular", "not popular")</f>
        <v>not popular</v>
      </c>
    </row>
    <row r="2597" spans="1:15" ht="15.75" customHeight="1" x14ac:dyDescent="0.3">
      <c r="A2597" s="1">
        <v>2595</v>
      </c>
      <c r="B2597" s="1" t="s">
        <v>10371</v>
      </c>
      <c r="C2597" s="1" t="s">
        <v>10372</v>
      </c>
      <c r="D2597" s="1" t="str">
        <f>TRIM(CLEAN(Table1[[#This Row],[title]]))</f>
        <v>Sara's Notebook</v>
      </c>
      <c r="E2597" s="1" t="s">
        <v>13</v>
      </c>
      <c r="F2597" s="1" t="s">
        <v>10373</v>
      </c>
      <c r="G2597" s="12">
        <v>2018</v>
      </c>
      <c r="H2597" s="4" t="str">
        <f ca="1">IF(Table1[[#This Row],[release_year]]&gt;YEAR(TODAY()) - 50,"Yes", "No")</f>
        <v>Yes</v>
      </c>
      <c r="I2597" s="1" t="s">
        <v>15</v>
      </c>
      <c r="J2597" s="1" t="str">
        <f>IF(Table1[[#This Row],[age_certification]] = "","Not Rated",Table1[[#This Row],[age_certification]])</f>
        <v>R</v>
      </c>
      <c r="K2597" s="18">
        <v>115</v>
      </c>
      <c r="L2597" s="9" t="s">
        <v>10374</v>
      </c>
      <c r="M2597" s="11">
        <v>5.9</v>
      </c>
      <c r="N2597" s="12">
        <v>2699</v>
      </c>
      <c r="O2597" t="str">
        <f>IF(Table1[[#This Row],[imdb_votes]]&gt;100000, "popular", "not popular")</f>
        <v>not popular</v>
      </c>
    </row>
    <row r="2598" spans="1:15" ht="15.75" customHeight="1" x14ac:dyDescent="0.3">
      <c r="A2598" s="1">
        <v>2596</v>
      </c>
      <c r="B2598" s="1" t="s">
        <v>10375</v>
      </c>
      <c r="C2598" s="1" t="s">
        <v>10376</v>
      </c>
      <c r="D2598" s="1" t="str">
        <f>TRIM(CLEAN(Table1[[#This Row],[title]]))</f>
        <v>Paul Hollywood's Big Continental Road Trip</v>
      </c>
      <c r="E2598" s="1" t="s">
        <v>32</v>
      </c>
      <c r="F2598" s="1" t="s">
        <v>10377</v>
      </c>
      <c r="G2598" s="12">
        <v>2017</v>
      </c>
      <c r="H2598" s="4" t="str">
        <f ca="1">IF(Table1[[#This Row],[release_year]]&gt;YEAR(TODAY()) - 50,"Yes", "No")</f>
        <v>Yes</v>
      </c>
      <c r="I2598" s="1" t="s">
        <v>34</v>
      </c>
      <c r="J2598" s="1" t="str">
        <f>IF(Table1[[#This Row],[age_certification]] = "","Not Rated",Table1[[#This Row],[age_certification]])</f>
        <v>TV-14</v>
      </c>
      <c r="K2598" s="18">
        <v>58</v>
      </c>
      <c r="L2598" s="9" t="s">
        <v>10378</v>
      </c>
      <c r="M2598" s="11">
        <v>7.4</v>
      </c>
      <c r="N2598" s="12">
        <v>206</v>
      </c>
      <c r="O2598" t="str">
        <f>IF(Table1[[#This Row],[imdb_votes]]&gt;100000, "popular", "not popular")</f>
        <v>not popular</v>
      </c>
    </row>
    <row r="2599" spans="1:15" ht="15.75" customHeight="1" x14ac:dyDescent="0.3">
      <c r="A2599" s="1">
        <v>2597</v>
      </c>
      <c r="B2599" s="1" t="s">
        <v>10379</v>
      </c>
      <c r="C2599" s="1" t="s">
        <v>10380</v>
      </c>
      <c r="D2599" s="1" t="str">
        <f>TRIM(CLEAN(Table1[[#This Row],[title]]))</f>
        <v>HiGH&amp;LOW The Movie 2: End of Sky</v>
      </c>
      <c r="E2599" s="1" t="s">
        <v>13</v>
      </c>
      <c r="F2599" s="1" t="s">
        <v>10381</v>
      </c>
      <c r="G2599" s="12">
        <v>2017</v>
      </c>
      <c r="H2599" s="4" t="str">
        <f ca="1">IF(Table1[[#This Row],[release_year]]&gt;YEAR(TODAY()) - 50,"Yes", "No")</f>
        <v>Yes</v>
      </c>
      <c r="I2599"/>
      <c r="J2599" t="str">
        <f>IF(Table1[[#This Row],[age_certification]] = "","Not Rated",Table1[[#This Row],[age_certification]])</f>
        <v>Not Rated</v>
      </c>
      <c r="K2599" s="18">
        <v>124</v>
      </c>
      <c r="L2599" s="9" t="s">
        <v>10382</v>
      </c>
      <c r="M2599" s="11">
        <v>7.1</v>
      </c>
      <c r="N2599" s="12">
        <v>396</v>
      </c>
      <c r="O2599" t="str">
        <f>IF(Table1[[#This Row],[imdb_votes]]&gt;100000, "popular", "not popular")</f>
        <v>not popular</v>
      </c>
    </row>
    <row r="2600" spans="1:15" ht="15.75" customHeight="1" x14ac:dyDescent="0.3">
      <c r="A2600" s="1">
        <v>2598</v>
      </c>
      <c r="B2600" s="1" t="s">
        <v>10383</v>
      </c>
      <c r="C2600" s="1" t="s">
        <v>10384</v>
      </c>
      <c r="D2600" s="1" t="str">
        <f>TRIM(CLEAN(Table1[[#This Row],[title]]))</f>
        <v>Sand Storm</v>
      </c>
      <c r="E2600" s="1" t="s">
        <v>13</v>
      </c>
      <c r="F2600" s="1" t="s">
        <v>10385</v>
      </c>
      <c r="G2600" s="12">
        <v>2017</v>
      </c>
      <c r="H2600" s="4" t="str">
        <f ca="1">IF(Table1[[#This Row],[release_year]]&gt;YEAR(TODAY()) - 50,"Yes", "No")</f>
        <v>Yes</v>
      </c>
      <c r="I2600"/>
      <c r="J2600" t="str">
        <f>IF(Table1[[#This Row],[age_certification]] = "","Not Rated",Table1[[#This Row],[age_certification]])</f>
        <v>Not Rated</v>
      </c>
      <c r="K2600" s="18">
        <v>87</v>
      </c>
      <c r="L2600" s="9" t="s">
        <v>10386</v>
      </c>
      <c r="M2600" s="11">
        <v>6.8</v>
      </c>
      <c r="N2600" s="12">
        <v>3492</v>
      </c>
      <c r="O2600" t="str">
        <f>IF(Table1[[#This Row],[imdb_votes]]&gt;100000, "popular", "not popular")</f>
        <v>not popular</v>
      </c>
    </row>
    <row r="2601" spans="1:15" ht="15.75" customHeight="1" x14ac:dyDescent="0.3">
      <c r="A2601" s="1">
        <v>2599</v>
      </c>
      <c r="B2601" s="1" t="s">
        <v>10387</v>
      </c>
      <c r="C2601" s="1" t="s">
        <v>10388</v>
      </c>
      <c r="D2601" s="1" t="str">
        <f>TRIM(CLEAN(Table1[[#This Row],[title]]))</f>
        <v>CIA: Comrade In America</v>
      </c>
      <c r="E2601" s="1" t="s">
        <v>13</v>
      </c>
      <c r="F2601" s="1" t="s">
        <v>10389</v>
      </c>
      <c r="G2601" s="12">
        <v>2017</v>
      </c>
      <c r="H2601" s="4" t="str">
        <f ca="1">IF(Table1[[#This Row],[release_year]]&gt;YEAR(TODAY()) - 50,"Yes", "No")</f>
        <v>Yes</v>
      </c>
      <c r="I2601"/>
      <c r="J2601" t="str">
        <f>IF(Table1[[#This Row],[age_certification]] = "","Not Rated",Table1[[#This Row],[age_certification]])</f>
        <v>Not Rated</v>
      </c>
      <c r="K2601" s="18">
        <v>134</v>
      </c>
      <c r="L2601" s="9" t="s">
        <v>10390</v>
      </c>
      <c r="M2601" s="11">
        <v>6.4</v>
      </c>
      <c r="N2601" s="12">
        <v>3064</v>
      </c>
      <c r="O2601" t="str">
        <f>IF(Table1[[#This Row],[imdb_votes]]&gt;100000, "popular", "not popular")</f>
        <v>not popular</v>
      </c>
    </row>
    <row r="2602" spans="1:15" ht="15.75" customHeight="1" x14ac:dyDescent="0.3">
      <c r="A2602" s="1">
        <v>2600</v>
      </c>
      <c r="B2602" s="1" t="s">
        <v>10391</v>
      </c>
      <c r="C2602" s="1" t="s">
        <v>10392</v>
      </c>
      <c r="D2602" s="1" t="str">
        <f>TRIM(CLEAN(Table1[[#This Row],[title]]))</f>
        <v>The Art of Loving: Story of Michalina Wislocka</v>
      </c>
      <c r="E2602" s="1" t="s">
        <v>13</v>
      </c>
      <c r="F2602" s="1" t="s">
        <v>10393</v>
      </c>
      <c r="G2602" s="12">
        <v>2017</v>
      </c>
      <c r="H2602" s="4" t="str">
        <f ca="1">IF(Table1[[#This Row],[release_year]]&gt;YEAR(TODAY()) - 50,"Yes", "No")</f>
        <v>Yes</v>
      </c>
      <c r="I2602"/>
      <c r="J2602" t="str">
        <f>IF(Table1[[#This Row],[age_certification]] = "","Not Rated",Table1[[#This Row],[age_certification]])</f>
        <v>Not Rated</v>
      </c>
      <c r="K2602" s="18">
        <v>121</v>
      </c>
      <c r="L2602" s="9" t="s">
        <v>10394</v>
      </c>
      <c r="M2602" s="11">
        <v>7.1</v>
      </c>
      <c r="N2602" s="12">
        <v>3690</v>
      </c>
      <c r="O2602" t="str">
        <f>IF(Table1[[#This Row],[imdb_votes]]&gt;100000, "popular", "not popular")</f>
        <v>not popular</v>
      </c>
    </row>
    <row r="2603" spans="1:15" ht="15.75" customHeight="1" x14ac:dyDescent="0.3">
      <c r="A2603" s="1">
        <v>2601</v>
      </c>
      <c r="B2603" s="1" t="s">
        <v>10395</v>
      </c>
      <c r="C2603" s="1" t="s">
        <v>10396</v>
      </c>
      <c r="D2603" s="1" t="str">
        <f>TRIM(CLEAN(Table1[[#This Row],[title]]))</f>
        <v>ReMastered: Who Killed Jam Master Jay?</v>
      </c>
      <c r="E2603" s="1" t="s">
        <v>13</v>
      </c>
      <c r="F2603" s="1" t="s">
        <v>10397</v>
      </c>
      <c r="G2603" s="12">
        <v>2018</v>
      </c>
      <c r="H2603" s="4" t="str">
        <f ca="1">IF(Table1[[#This Row],[release_year]]&gt;YEAR(TODAY()) - 50,"Yes", "No")</f>
        <v>Yes</v>
      </c>
      <c r="I2603"/>
      <c r="J2603" t="str">
        <f>IF(Table1[[#This Row],[age_certification]] = "","Not Rated",Table1[[#This Row],[age_certification]])</f>
        <v>Not Rated</v>
      </c>
      <c r="K2603" s="18">
        <v>58</v>
      </c>
      <c r="L2603" s="9" t="s">
        <v>10398</v>
      </c>
      <c r="M2603" s="11">
        <v>6.5</v>
      </c>
      <c r="N2603" s="12">
        <v>768</v>
      </c>
      <c r="O2603" t="str">
        <f>IF(Table1[[#This Row],[imdb_votes]]&gt;100000, "popular", "not popular")</f>
        <v>not popular</v>
      </c>
    </row>
    <row r="2604" spans="1:15" ht="15.75" customHeight="1" x14ac:dyDescent="0.3">
      <c r="A2604" s="1">
        <v>2602</v>
      </c>
      <c r="B2604" s="1" t="s">
        <v>10399</v>
      </c>
      <c r="C2604" s="1" t="s">
        <v>10400</v>
      </c>
      <c r="D2604" s="1" t="str">
        <f>TRIM(CLEAN(Table1[[#This Row],[title]]))</f>
        <v>Love Beats Rhymes</v>
      </c>
      <c r="E2604" s="1" t="s">
        <v>13</v>
      </c>
      <c r="F2604" s="1" t="s">
        <v>10401</v>
      </c>
      <c r="G2604" s="12">
        <v>2017</v>
      </c>
      <c r="H2604" s="4" t="str">
        <f ca="1">IF(Table1[[#This Row],[release_year]]&gt;YEAR(TODAY()) - 50,"Yes", "No")</f>
        <v>Yes</v>
      </c>
      <c r="I2604" s="1" t="s">
        <v>15</v>
      </c>
      <c r="J2604" s="1" t="str">
        <f>IF(Table1[[#This Row],[age_certification]] = "","Not Rated",Table1[[#This Row],[age_certification]])</f>
        <v>R</v>
      </c>
      <c r="K2604" s="18">
        <v>105</v>
      </c>
      <c r="L2604" s="9" t="s">
        <v>10402</v>
      </c>
      <c r="M2604" s="11">
        <v>5.4</v>
      </c>
      <c r="N2604" s="12">
        <v>1057</v>
      </c>
      <c r="O2604" t="str">
        <f>IF(Table1[[#This Row],[imdb_votes]]&gt;100000, "popular", "not popular")</f>
        <v>not popular</v>
      </c>
    </row>
    <row r="2605" spans="1:15" ht="15.75" customHeight="1" x14ac:dyDescent="0.3">
      <c r="A2605" s="1">
        <v>2603</v>
      </c>
      <c r="B2605" s="1" t="s">
        <v>10403</v>
      </c>
      <c r="C2605" s="1" t="s">
        <v>10404</v>
      </c>
      <c r="D2605" s="1" t="str">
        <f>TRIM(CLEAN(Table1[[#This Row],[title]]))</f>
        <v>Burning Sands</v>
      </c>
      <c r="E2605" s="1" t="s">
        <v>13</v>
      </c>
      <c r="F2605" s="1" t="s">
        <v>10405</v>
      </c>
      <c r="G2605" s="12">
        <v>2017</v>
      </c>
      <c r="H2605" s="4" t="str">
        <f ca="1">IF(Table1[[#This Row],[release_year]]&gt;YEAR(TODAY()) - 50,"Yes", "No")</f>
        <v>Yes</v>
      </c>
      <c r="I2605"/>
      <c r="J2605" t="str">
        <f>IF(Table1[[#This Row],[age_certification]] = "","Not Rated",Table1[[#This Row],[age_certification]])</f>
        <v>Not Rated</v>
      </c>
      <c r="K2605" s="18">
        <v>105</v>
      </c>
      <c r="L2605" s="9" t="s">
        <v>10406</v>
      </c>
      <c r="M2605" s="11">
        <v>6</v>
      </c>
      <c r="N2605" s="12">
        <v>2828</v>
      </c>
      <c r="O2605" t="str">
        <f>IF(Table1[[#This Row],[imdb_votes]]&gt;100000, "popular", "not popular")</f>
        <v>not popular</v>
      </c>
    </row>
    <row r="2606" spans="1:15" ht="15.75" customHeight="1" x14ac:dyDescent="0.3">
      <c r="A2606" s="1">
        <v>2604</v>
      </c>
      <c r="B2606" s="1" t="s">
        <v>10407</v>
      </c>
      <c r="C2606" s="1" t="s">
        <v>10408</v>
      </c>
      <c r="D2606" s="1" t="str">
        <f>TRIM(CLEAN(Table1[[#This Row],[title]]))</f>
        <v>Judd Apatow: The Return</v>
      </c>
      <c r="E2606" s="1" t="s">
        <v>13</v>
      </c>
      <c r="F2606" s="1" t="s">
        <v>10409</v>
      </c>
      <c r="G2606" s="12">
        <v>2017</v>
      </c>
      <c r="H2606" s="4" t="str">
        <f ca="1">IF(Table1[[#This Row],[release_year]]&gt;YEAR(TODAY()) - 50,"Yes", "No")</f>
        <v>Yes</v>
      </c>
      <c r="I2606"/>
      <c r="J2606" t="str">
        <f>IF(Table1[[#This Row],[age_certification]] = "","Not Rated",Table1[[#This Row],[age_certification]])</f>
        <v>Not Rated</v>
      </c>
      <c r="K2606" s="18">
        <v>69</v>
      </c>
      <c r="L2606" s="9" t="s">
        <v>10410</v>
      </c>
      <c r="M2606" s="11">
        <v>6.2</v>
      </c>
      <c r="N2606" s="12">
        <v>1321</v>
      </c>
      <c r="O2606" t="str">
        <f>IF(Table1[[#This Row],[imdb_votes]]&gt;100000, "popular", "not popular")</f>
        <v>not popular</v>
      </c>
    </row>
    <row r="2607" spans="1:15" ht="15.75" customHeight="1" x14ac:dyDescent="0.3">
      <c r="A2607" s="1">
        <v>2605</v>
      </c>
      <c r="B2607" s="1" t="s">
        <v>10411</v>
      </c>
      <c r="C2607" s="1" t="s">
        <v>10412</v>
      </c>
      <c r="D2607" s="1" t="str">
        <f>TRIM(CLEAN(Table1[[#This Row],[title]]))</f>
        <v>Heidi, bienvenida a casa</v>
      </c>
      <c r="E2607" s="1" t="s">
        <v>32</v>
      </c>
      <c r="G2607" s="12">
        <v>2017</v>
      </c>
      <c r="H2607" s="4" t="str">
        <f ca="1">IF(Table1[[#This Row],[release_year]]&gt;YEAR(TODAY()) - 50,"Yes", "No")</f>
        <v>Yes</v>
      </c>
      <c r="I2607" s="1" t="s">
        <v>234</v>
      </c>
      <c r="J2607" s="1" t="str">
        <f>IF(Table1[[#This Row],[age_certification]] = "","Not Rated",Table1[[#This Row],[age_certification]])</f>
        <v>TV-Y</v>
      </c>
      <c r="K2607" s="18">
        <v>46</v>
      </c>
      <c r="L2607" s="9" t="s">
        <v>10413</v>
      </c>
      <c r="M2607" s="11">
        <v>6.2</v>
      </c>
      <c r="N2607" s="12">
        <v>20</v>
      </c>
      <c r="O2607" t="str">
        <f>IF(Table1[[#This Row],[imdb_votes]]&gt;100000, "popular", "not popular")</f>
        <v>not popular</v>
      </c>
    </row>
    <row r="2608" spans="1:15" ht="15.75" customHeight="1" x14ac:dyDescent="0.3">
      <c r="A2608" s="1">
        <v>2606</v>
      </c>
      <c r="B2608" s="1" t="s">
        <v>10414</v>
      </c>
      <c r="C2608" s="1" t="s">
        <v>10415</v>
      </c>
      <c r="D2608" s="1" t="str">
        <f>TRIM(CLEAN(Table1[[#This Row],[title]]))</f>
        <v>Up Among the Stars</v>
      </c>
      <c r="E2608" s="1" t="s">
        <v>13</v>
      </c>
      <c r="F2608" s="1" t="s">
        <v>10416</v>
      </c>
      <c r="G2608" s="12">
        <v>2018</v>
      </c>
      <c r="H2608" s="4" t="str">
        <f ca="1">IF(Table1[[#This Row],[release_year]]&gt;YEAR(TODAY()) - 50,"Yes", "No")</f>
        <v>Yes</v>
      </c>
      <c r="I2608"/>
      <c r="J2608" t="str">
        <f>IF(Table1[[#This Row],[age_certification]] = "","Not Rated",Table1[[#This Row],[age_certification]])</f>
        <v>Not Rated</v>
      </c>
      <c r="K2608" s="18">
        <v>86</v>
      </c>
      <c r="L2608" s="9" t="s">
        <v>10417</v>
      </c>
      <c r="M2608" s="11">
        <v>6.2</v>
      </c>
      <c r="N2608" s="12">
        <v>496</v>
      </c>
      <c r="O2608" t="str">
        <f>IF(Table1[[#This Row],[imdb_votes]]&gt;100000, "popular", "not popular")</f>
        <v>not popular</v>
      </c>
    </row>
    <row r="2609" spans="1:15" ht="15.75" customHeight="1" x14ac:dyDescent="0.3">
      <c r="A2609" s="1">
        <v>2607</v>
      </c>
      <c r="B2609" s="1" t="s">
        <v>10418</v>
      </c>
      <c r="C2609" s="1" t="s">
        <v>10419</v>
      </c>
      <c r="D2609" s="1" t="str">
        <f>TRIM(CLEAN(Table1[[#This Row],[title]]))</f>
        <v>Sabrina</v>
      </c>
      <c r="E2609" s="1" t="s">
        <v>13</v>
      </c>
      <c r="F2609" s="1" t="s">
        <v>10420</v>
      </c>
      <c r="G2609" s="12">
        <v>2018</v>
      </c>
      <c r="H2609" s="4" t="str">
        <f ca="1">IF(Table1[[#This Row],[release_year]]&gt;YEAR(TODAY()) - 50,"Yes", "No")</f>
        <v>Yes</v>
      </c>
      <c r="I2609"/>
      <c r="J2609" t="str">
        <f>IF(Table1[[#This Row],[age_certification]] = "","Not Rated",Table1[[#This Row],[age_certification]])</f>
        <v>Not Rated</v>
      </c>
      <c r="K2609" s="18">
        <v>98</v>
      </c>
      <c r="L2609" s="9" t="s">
        <v>10421</v>
      </c>
      <c r="M2609" s="11">
        <v>4.2</v>
      </c>
      <c r="N2609" s="12">
        <v>1712</v>
      </c>
      <c r="O2609" t="str">
        <f>IF(Table1[[#This Row],[imdb_votes]]&gt;100000, "popular", "not popular")</f>
        <v>not popular</v>
      </c>
    </row>
    <row r="2610" spans="1:15" ht="15.75" customHeight="1" x14ac:dyDescent="0.3">
      <c r="A2610" s="1">
        <v>2608</v>
      </c>
      <c r="B2610" s="1" t="s">
        <v>10422</v>
      </c>
      <c r="C2610" s="1" t="s">
        <v>10423</v>
      </c>
      <c r="D2610" s="1" t="str">
        <f>TRIM(CLEAN(Table1[[#This Row],[title]]))</f>
        <v>Jailbreak</v>
      </c>
      <c r="E2610" s="1" t="s">
        <v>13</v>
      </c>
      <c r="F2610" s="1" t="s">
        <v>10424</v>
      </c>
      <c r="G2610" s="12">
        <v>2017</v>
      </c>
      <c r="H2610" s="4" t="str">
        <f ca="1">IF(Table1[[#This Row],[release_year]]&gt;YEAR(TODAY()) - 50,"Yes", "No")</f>
        <v>Yes</v>
      </c>
      <c r="I2610"/>
      <c r="J2610" t="str">
        <f>IF(Table1[[#This Row],[age_certification]] = "","Not Rated",Table1[[#This Row],[age_certification]])</f>
        <v>Not Rated</v>
      </c>
      <c r="K2610" s="18">
        <v>100</v>
      </c>
      <c r="L2610" s="9" t="s">
        <v>10425</v>
      </c>
      <c r="M2610" s="11">
        <v>5.4</v>
      </c>
      <c r="N2610" s="12">
        <v>1445</v>
      </c>
      <c r="O2610" t="str">
        <f>IF(Table1[[#This Row],[imdb_votes]]&gt;100000, "popular", "not popular")</f>
        <v>not popular</v>
      </c>
    </row>
    <row r="2611" spans="1:15" ht="15.75" customHeight="1" x14ac:dyDescent="0.3">
      <c r="A2611" s="1">
        <v>2609</v>
      </c>
      <c r="B2611" s="1" t="s">
        <v>10426</v>
      </c>
      <c r="C2611" s="1" t="s">
        <v>10427</v>
      </c>
      <c r="D2611" s="1" t="str">
        <f>TRIM(CLEAN(Table1[[#This Row],[title]]))</f>
        <v>Secrets in the Hot Spring</v>
      </c>
      <c r="E2611" s="1" t="s">
        <v>13</v>
      </c>
      <c r="F2611" s="1" t="s">
        <v>10428</v>
      </c>
      <c r="G2611" s="12">
        <v>2018</v>
      </c>
      <c r="H2611" s="4" t="str">
        <f ca="1">IF(Table1[[#This Row],[release_year]]&gt;YEAR(TODAY()) - 50,"Yes", "No")</f>
        <v>Yes</v>
      </c>
      <c r="I2611"/>
      <c r="J2611" t="str">
        <f>IF(Table1[[#This Row],[age_certification]] = "","Not Rated",Table1[[#This Row],[age_certification]])</f>
        <v>Not Rated</v>
      </c>
      <c r="K2611" s="18">
        <v>109</v>
      </c>
      <c r="L2611" s="9" t="s">
        <v>10429</v>
      </c>
      <c r="M2611" s="11">
        <v>6</v>
      </c>
      <c r="N2611" s="12">
        <v>749</v>
      </c>
      <c r="O2611" t="str">
        <f>IF(Table1[[#This Row],[imdb_votes]]&gt;100000, "popular", "not popular")</f>
        <v>not popular</v>
      </c>
    </row>
    <row r="2612" spans="1:15" ht="15.75" customHeight="1" x14ac:dyDescent="0.3">
      <c r="A2612" s="1">
        <v>2610</v>
      </c>
      <c r="B2612" s="1" t="s">
        <v>10430</v>
      </c>
      <c r="C2612" s="1" t="s">
        <v>10431</v>
      </c>
      <c r="D2612" s="1" t="str">
        <f>TRIM(CLEAN(Table1[[#This Row],[title]]))</f>
        <v>III Smoking Barrels</v>
      </c>
      <c r="E2612" s="1" t="s">
        <v>13</v>
      </c>
      <c r="F2612" s="1" t="s">
        <v>10432</v>
      </c>
      <c r="G2612" s="12">
        <v>2017</v>
      </c>
      <c r="H2612" s="4" t="str">
        <f ca="1">IF(Table1[[#This Row],[release_year]]&gt;YEAR(TODAY()) - 50,"Yes", "No")</f>
        <v>Yes</v>
      </c>
      <c r="I2612"/>
      <c r="J2612" t="str">
        <f>IF(Table1[[#This Row],[age_certification]] = "","Not Rated",Table1[[#This Row],[age_certification]])</f>
        <v>Not Rated</v>
      </c>
      <c r="K2612" s="18">
        <v>127</v>
      </c>
      <c r="L2612" s="9" t="s">
        <v>10433</v>
      </c>
      <c r="M2612" s="11">
        <v>6.6</v>
      </c>
      <c r="N2612" s="12">
        <v>123</v>
      </c>
      <c r="O2612" t="str">
        <f>IF(Table1[[#This Row],[imdb_votes]]&gt;100000, "popular", "not popular")</f>
        <v>not popular</v>
      </c>
    </row>
    <row r="2613" spans="1:15" ht="15.75" customHeight="1" x14ac:dyDescent="0.3">
      <c r="A2613" s="1">
        <v>2611</v>
      </c>
      <c r="B2613" s="1" t="s">
        <v>10434</v>
      </c>
      <c r="C2613" s="1" t="s">
        <v>10435</v>
      </c>
      <c r="D2613" s="1" t="str">
        <f>TRIM(CLEAN(Table1[[#This Row],[title]]))</f>
        <v>Iliza Shlesinger: Elder Millennial</v>
      </c>
      <c r="E2613" s="1" t="s">
        <v>13</v>
      </c>
      <c r="F2613" s="1" t="s">
        <v>10436</v>
      </c>
      <c r="G2613" s="12">
        <v>2018</v>
      </c>
      <c r="H2613" s="4" t="str">
        <f ca="1">IF(Table1[[#This Row],[release_year]]&gt;YEAR(TODAY()) - 50,"Yes", "No")</f>
        <v>Yes</v>
      </c>
      <c r="I2613"/>
      <c r="J2613" t="str">
        <f>IF(Table1[[#This Row],[age_certification]] = "","Not Rated",Table1[[#This Row],[age_certification]])</f>
        <v>Not Rated</v>
      </c>
      <c r="K2613" s="18">
        <v>72</v>
      </c>
      <c r="L2613" s="9" t="s">
        <v>10437</v>
      </c>
      <c r="M2613" s="11">
        <v>7.2</v>
      </c>
      <c r="N2613" s="12">
        <v>4033</v>
      </c>
      <c r="O2613" t="str">
        <f>IF(Table1[[#This Row],[imdb_votes]]&gt;100000, "popular", "not popular")</f>
        <v>not popular</v>
      </c>
    </row>
    <row r="2614" spans="1:15" ht="15.75" customHeight="1" x14ac:dyDescent="0.3">
      <c r="A2614" s="1">
        <v>2612</v>
      </c>
      <c r="B2614" s="1" t="s">
        <v>10438</v>
      </c>
      <c r="C2614" s="1" t="s">
        <v>10439</v>
      </c>
      <c r="D2614" s="1" t="str">
        <f>TRIM(CLEAN(Table1[[#This Row],[title]]))</f>
        <v>Manto</v>
      </c>
      <c r="E2614" s="1" t="s">
        <v>13</v>
      </c>
      <c r="F2614" s="1" t="s">
        <v>10440</v>
      </c>
      <c r="G2614" s="12">
        <v>2018</v>
      </c>
      <c r="H2614" s="4" t="str">
        <f ca="1">IF(Table1[[#This Row],[release_year]]&gt;YEAR(TODAY()) - 50,"Yes", "No")</f>
        <v>Yes</v>
      </c>
      <c r="I2614"/>
      <c r="J2614" t="str">
        <f>IF(Table1[[#This Row],[age_certification]] = "","Not Rated",Table1[[#This Row],[age_certification]])</f>
        <v>Not Rated</v>
      </c>
      <c r="K2614" s="18">
        <v>112</v>
      </c>
      <c r="L2614" s="9" t="s">
        <v>10441</v>
      </c>
      <c r="M2614" s="11">
        <v>7.3</v>
      </c>
      <c r="N2614" s="12">
        <v>4222</v>
      </c>
      <c r="O2614" t="str">
        <f>IF(Table1[[#This Row],[imdb_votes]]&gt;100000, "popular", "not popular")</f>
        <v>not popular</v>
      </c>
    </row>
    <row r="2615" spans="1:15" ht="15.75" customHeight="1" x14ac:dyDescent="0.3">
      <c r="A2615" s="1">
        <v>2613</v>
      </c>
      <c r="B2615" s="1" t="s">
        <v>10442</v>
      </c>
      <c r="C2615" s="1" t="s">
        <v>10443</v>
      </c>
      <c r="D2615" s="1" t="str">
        <f>TRIM(CLEAN(Table1[[#This Row],[title]]))</f>
        <v>The Skin of the Wolf</v>
      </c>
      <c r="E2615" s="1" t="s">
        <v>13</v>
      </c>
      <c r="F2615" s="1" t="s">
        <v>10444</v>
      </c>
      <c r="G2615" s="12">
        <v>2018</v>
      </c>
      <c r="H2615" s="4" t="str">
        <f ca="1">IF(Table1[[#This Row],[release_year]]&gt;YEAR(TODAY()) - 50,"Yes", "No")</f>
        <v>Yes</v>
      </c>
      <c r="I2615"/>
      <c r="J2615" t="str">
        <f>IF(Table1[[#This Row],[age_certification]] = "","Not Rated",Table1[[#This Row],[age_certification]])</f>
        <v>Not Rated</v>
      </c>
      <c r="K2615" s="18">
        <v>110</v>
      </c>
      <c r="L2615" s="9" t="s">
        <v>10445</v>
      </c>
      <c r="M2615" s="11">
        <v>5.8</v>
      </c>
      <c r="N2615" s="12">
        <v>3019</v>
      </c>
      <c r="O2615" t="str">
        <f>IF(Table1[[#This Row],[imdb_votes]]&gt;100000, "popular", "not popular")</f>
        <v>not popular</v>
      </c>
    </row>
    <row r="2616" spans="1:15" ht="15.75" customHeight="1" x14ac:dyDescent="0.3">
      <c r="A2616" s="1">
        <v>2614</v>
      </c>
      <c r="B2616" s="1" t="s">
        <v>10446</v>
      </c>
      <c r="C2616" s="1" t="s">
        <v>10447</v>
      </c>
      <c r="D2616" s="1" t="str">
        <f>TRIM(CLEAN(Table1[[#This Row],[title]]))</f>
        <v>Being Napoleon</v>
      </c>
      <c r="E2616" s="1" t="s">
        <v>13</v>
      </c>
      <c r="F2616" s="1" t="s">
        <v>10448</v>
      </c>
      <c r="G2616" s="12">
        <v>2018</v>
      </c>
      <c r="H2616" s="4" t="str">
        <f ca="1">IF(Table1[[#This Row],[release_year]]&gt;YEAR(TODAY()) - 50,"Yes", "No")</f>
        <v>Yes</v>
      </c>
      <c r="I2616"/>
      <c r="J2616" t="str">
        <f>IF(Table1[[#This Row],[age_certification]] = "","Not Rated",Table1[[#This Row],[age_certification]])</f>
        <v>Not Rated</v>
      </c>
      <c r="K2616" s="18">
        <v>88</v>
      </c>
      <c r="L2616" s="9" t="s">
        <v>10449</v>
      </c>
      <c r="M2616" s="11">
        <v>5.5</v>
      </c>
      <c r="N2616" s="12">
        <v>124</v>
      </c>
      <c r="O2616" t="str">
        <f>IF(Table1[[#This Row],[imdb_votes]]&gt;100000, "popular", "not popular")</f>
        <v>not popular</v>
      </c>
    </row>
    <row r="2617" spans="1:15" ht="15.75" customHeight="1" x14ac:dyDescent="0.3">
      <c r="A2617" s="1">
        <v>2615</v>
      </c>
      <c r="B2617" s="1" t="s">
        <v>10450</v>
      </c>
      <c r="C2617" s="1" t="s">
        <v>10451</v>
      </c>
      <c r="D2617" s="1" t="str">
        <f>TRIM(CLEAN(Table1[[#This Row],[title]]))</f>
        <v>El testigo</v>
      </c>
      <c r="E2617" s="1" t="s">
        <v>13</v>
      </c>
      <c r="F2617" s="1" t="s">
        <v>10452</v>
      </c>
      <c r="G2617" s="12">
        <v>2018</v>
      </c>
      <c r="H2617" s="4" t="str">
        <f ca="1">IF(Table1[[#This Row],[release_year]]&gt;YEAR(TODAY()) - 50,"Yes", "No")</f>
        <v>Yes</v>
      </c>
      <c r="I2617"/>
      <c r="J2617" t="str">
        <f>IF(Table1[[#This Row],[age_certification]] = "","Not Rated",Table1[[#This Row],[age_certification]])</f>
        <v>Not Rated</v>
      </c>
      <c r="K2617" s="18">
        <v>76</v>
      </c>
      <c r="L2617" s="9" t="s">
        <v>10453</v>
      </c>
      <c r="M2617" s="11">
        <v>8.1</v>
      </c>
      <c r="N2617" s="12">
        <v>210</v>
      </c>
      <c r="O2617" t="str">
        <f>IF(Table1[[#This Row],[imdb_votes]]&gt;100000, "popular", "not popular")</f>
        <v>not popular</v>
      </c>
    </row>
    <row r="2618" spans="1:15" ht="15.75" customHeight="1" x14ac:dyDescent="0.3">
      <c r="A2618" s="1">
        <v>2616</v>
      </c>
      <c r="B2618" s="1" t="s">
        <v>10454</v>
      </c>
      <c r="C2618" s="1" t="s">
        <v>10455</v>
      </c>
      <c r="D2618" s="1" t="str">
        <f>TRIM(CLEAN(Table1[[#This Row],[title]]))</f>
        <v>All Good</v>
      </c>
      <c r="E2618" s="1" t="s">
        <v>13</v>
      </c>
      <c r="F2618" s="1" t="s">
        <v>10456</v>
      </c>
      <c r="G2618" s="12">
        <v>2018</v>
      </c>
      <c r="H2618" s="4" t="str">
        <f ca="1">IF(Table1[[#This Row],[release_year]]&gt;YEAR(TODAY()) - 50,"Yes", "No")</f>
        <v>Yes</v>
      </c>
      <c r="I2618"/>
      <c r="J2618" t="str">
        <f>IF(Table1[[#This Row],[age_certification]] = "","Not Rated",Table1[[#This Row],[age_certification]])</f>
        <v>Not Rated</v>
      </c>
      <c r="K2618" s="18">
        <v>93</v>
      </c>
      <c r="L2618" s="9" t="s">
        <v>10457</v>
      </c>
      <c r="M2618" s="11">
        <v>6.5</v>
      </c>
      <c r="N2618" s="12">
        <v>1416</v>
      </c>
      <c r="O2618" t="str">
        <f>IF(Table1[[#This Row],[imdb_votes]]&gt;100000, "popular", "not popular")</f>
        <v>not popular</v>
      </c>
    </row>
    <row r="2619" spans="1:15" ht="15.75" customHeight="1" x14ac:dyDescent="0.3">
      <c r="A2619" s="1">
        <v>2617</v>
      </c>
      <c r="B2619" s="1" t="s">
        <v>10458</v>
      </c>
      <c r="C2619" s="1" t="s">
        <v>10459</v>
      </c>
      <c r="D2619" s="1" t="str">
        <f>TRIM(CLEAN(Table1[[#This Row],[title]]))</f>
        <v>Paradox</v>
      </c>
      <c r="E2619" s="1" t="s">
        <v>13</v>
      </c>
      <c r="F2619" s="1" t="s">
        <v>10460</v>
      </c>
      <c r="G2619" s="12">
        <v>2018</v>
      </c>
      <c r="H2619" s="4" t="str">
        <f ca="1">IF(Table1[[#This Row],[release_year]]&gt;YEAR(TODAY()) - 50,"Yes", "No")</f>
        <v>Yes</v>
      </c>
      <c r="I2619"/>
      <c r="J2619" t="str">
        <f>IF(Table1[[#This Row],[age_certification]] = "","Not Rated",Table1[[#This Row],[age_certification]])</f>
        <v>Not Rated</v>
      </c>
      <c r="K2619" s="18">
        <v>73</v>
      </c>
      <c r="L2619" s="9" t="s">
        <v>10461</v>
      </c>
      <c r="M2619" s="11">
        <v>3.9</v>
      </c>
      <c r="N2619" s="12">
        <v>711</v>
      </c>
      <c r="O2619" t="str">
        <f>IF(Table1[[#This Row],[imdb_votes]]&gt;100000, "popular", "not popular")</f>
        <v>not popular</v>
      </c>
    </row>
    <row r="2620" spans="1:15" ht="15.75" customHeight="1" x14ac:dyDescent="0.3">
      <c r="A2620" s="1">
        <v>2618</v>
      </c>
      <c r="B2620" s="1" t="s">
        <v>10462</v>
      </c>
      <c r="C2620" s="1" t="s">
        <v>10463</v>
      </c>
      <c r="D2620" s="1" t="str">
        <f>TRIM(CLEAN(Table1[[#This Row],[title]]))</f>
        <v>Monster Island</v>
      </c>
      <c r="E2620" s="1" t="s">
        <v>13</v>
      </c>
      <c r="F2620" s="1" t="s">
        <v>10464</v>
      </c>
      <c r="G2620" s="12">
        <v>2017</v>
      </c>
      <c r="H2620" s="4" t="str">
        <f ca="1">IF(Table1[[#This Row],[release_year]]&gt;YEAR(TODAY()) - 50,"Yes", "No")</f>
        <v>Yes</v>
      </c>
      <c r="I2620" s="1" t="s">
        <v>20</v>
      </c>
      <c r="J2620" s="1" t="str">
        <f>IF(Table1[[#This Row],[age_certification]] = "","Not Rated",Table1[[#This Row],[age_certification]])</f>
        <v>PG</v>
      </c>
      <c r="K2620" s="18">
        <v>80</v>
      </c>
      <c r="L2620" s="9" t="s">
        <v>10465</v>
      </c>
      <c r="M2620" s="11">
        <v>4.7</v>
      </c>
      <c r="N2620" s="12">
        <v>728</v>
      </c>
      <c r="O2620" t="str">
        <f>IF(Table1[[#This Row],[imdb_votes]]&gt;100000, "popular", "not popular")</f>
        <v>not popular</v>
      </c>
    </row>
    <row r="2621" spans="1:15" ht="15.75" customHeight="1" x14ac:dyDescent="0.3">
      <c r="A2621" s="1">
        <v>2619</v>
      </c>
      <c r="B2621" s="1" t="s">
        <v>10466</v>
      </c>
      <c r="C2621" s="1" t="s">
        <v>10467</v>
      </c>
      <c r="D2621" s="1" t="str">
        <f>TRIM(CLEAN(Table1[[#This Row],[title]]))</f>
        <v>Invisible</v>
      </c>
      <c r="E2621" s="1" t="s">
        <v>13</v>
      </c>
      <c r="F2621" s="1" t="s">
        <v>10468</v>
      </c>
      <c r="G2621" s="12">
        <v>2017</v>
      </c>
      <c r="H2621" s="4" t="str">
        <f ca="1">IF(Table1[[#This Row],[release_year]]&gt;YEAR(TODAY()) - 50,"Yes", "No")</f>
        <v>Yes</v>
      </c>
      <c r="I2621"/>
      <c r="J2621" t="str">
        <f>IF(Table1[[#This Row],[age_certification]] = "","Not Rated",Table1[[#This Row],[age_certification]])</f>
        <v>Not Rated</v>
      </c>
      <c r="K2621" s="18">
        <v>87</v>
      </c>
      <c r="L2621" s="9" t="s">
        <v>10469</v>
      </c>
      <c r="M2621" s="11">
        <v>6</v>
      </c>
      <c r="N2621" s="12">
        <v>763</v>
      </c>
      <c r="O2621" t="str">
        <f>IF(Table1[[#This Row],[imdb_votes]]&gt;100000, "popular", "not popular")</f>
        <v>not popular</v>
      </c>
    </row>
    <row r="2622" spans="1:15" ht="15.75" customHeight="1" x14ac:dyDescent="0.3">
      <c r="A2622" s="1">
        <v>2620</v>
      </c>
      <c r="B2622" s="1" t="s">
        <v>10470</v>
      </c>
      <c r="C2622" s="1" t="s">
        <v>10471</v>
      </c>
      <c r="D2622" s="1" t="str">
        <f>TRIM(CLEAN(Table1[[#This Row],[title]]))</f>
        <v>Counterpunch</v>
      </c>
      <c r="E2622" s="1" t="s">
        <v>13</v>
      </c>
      <c r="F2622" s="1" t="s">
        <v>10472</v>
      </c>
      <c r="G2622" s="12">
        <v>2017</v>
      </c>
      <c r="H2622" s="4" t="str">
        <f ca="1">IF(Table1[[#This Row],[release_year]]&gt;YEAR(TODAY()) - 50,"Yes", "No")</f>
        <v>Yes</v>
      </c>
      <c r="I2622"/>
      <c r="J2622" t="str">
        <f>IF(Table1[[#This Row],[age_certification]] = "","Not Rated",Table1[[#This Row],[age_certification]])</f>
        <v>Not Rated</v>
      </c>
      <c r="K2622" s="18">
        <v>91</v>
      </c>
      <c r="L2622" s="9" t="s">
        <v>10473</v>
      </c>
      <c r="M2622" s="11">
        <v>6.7</v>
      </c>
      <c r="N2622" s="12">
        <v>903</v>
      </c>
      <c r="O2622" t="str">
        <f>IF(Table1[[#This Row],[imdb_votes]]&gt;100000, "popular", "not popular")</f>
        <v>not popular</v>
      </c>
    </row>
    <row r="2623" spans="1:15" ht="15.75" customHeight="1" x14ac:dyDescent="0.3">
      <c r="A2623" s="1">
        <v>2621</v>
      </c>
      <c r="B2623" s="1" t="s">
        <v>10474</v>
      </c>
      <c r="C2623" s="1" t="s">
        <v>10475</v>
      </c>
      <c r="D2623" s="1" t="str">
        <f>TRIM(CLEAN(Table1[[#This Row],[title]]))</f>
        <v>Weed the People</v>
      </c>
      <c r="E2623" s="1" t="s">
        <v>13</v>
      </c>
      <c r="F2623" s="1" t="s">
        <v>10476</v>
      </c>
      <c r="G2623" s="12">
        <v>2018</v>
      </c>
      <c r="H2623" s="4" t="str">
        <f ca="1">IF(Table1[[#This Row],[release_year]]&gt;YEAR(TODAY()) - 50,"Yes", "No")</f>
        <v>Yes</v>
      </c>
      <c r="I2623"/>
      <c r="J2623" t="str">
        <f>IF(Table1[[#This Row],[age_certification]] = "","Not Rated",Table1[[#This Row],[age_certification]])</f>
        <v>Not Rated</v>
      </c>
      <c r="K2623" s="18">
        <v>98</v>
      </c>
      <c r="L2623" s="9" t="s">
        <v>10477</v>
      </c>
      <c r="M2623" s="11">
        <v>7.3</v>
      </c>
      <c r="N2623" s="12">
        <v>332</v>
      </c>
      <c r="O2623" t="str">
        <f>IF(Table1[[#This Row],[imdb_votes]]&gt;100000, "popular", "not popular")</f>
        <v>not popular</v>
      </c>
    </row>
    <row r="2624" spans="1:15" ht="15.75" customHeight="1" x14ac:dyDescent="0.3">
      <c r="A2624" s="1">
        <v>2622</v>
      </c>
      <c r="B2624" s="1" t="s">
        <v>10478</v>
      </c>
      <c r="C2624" s="1" t="s">
        <v>10479</v>
      </c>
      <c r="D2624" s="1" t="str">
        <f>TRIM(CLEAN(Table1[[#This Row],[title]]))</f>
        <v>Dear Ex</v>
      </c>
      <c r="E2624" s="1" t="s">
        <v>13</v>
      </c>
      <c r="F2624" s="1" t="s">
        <v>10480</v>
      </c>
      <c r="G2624" s="12">
        <v>2018</v>
      </c>
      <c r="H2624" s="4" t="str">
        <f ca="1">IF(Table1[[#This Row],[release_year]]&gt;YEAR(TODAY()) - 50,"Yes", "No")</f>
        <v>Yes</v>
      </c>
      <c r="I2624"/>
      <c r="J2624" t="str">
        <f>IF(Table1[[#This Row],[age_certification]] = "","Not Rated",Table1[[#This Row],[age_certification]])</f>
        <v>Not Rated</v>
      </c>
      <c r="K2624" s="18">
        <v>99</v>
      </c>
      <c r="L2624" s="9" t="s">
        <v>10481</v>
      </c>
      <c r="M2624" s="11">
        <v>7.3</v>
      </c>
      <c r="N2624" s="12">
        <v>6143</v>
      </c>
      <c r="O2624" t="str">
        <f>IF(Table1[[#This Row],[imdb_votes]]&gt;100000, "popular", "not popular")</f>
        <v>not popular</v>
      </c>
    </row>
    <row r="2625" spans="1:15" ht="15.75" customHeight="1" x14ac:dyDescent="0.3">
      <c r="A2625" s="1">
        <v>2623</v>
      </c>
      <c r="B2625" s="1" t="s">
        <v>10482</v>
      </c>
      <c r="C2625" s="1" t="s">
        <v>10483</v>
      </c>
      <c r="D2625" s="1" t="str">
        <f>TRIM(CLEAN(Table1[[#This Row],[title]]))</f>
        <v>Rory Scovel Tries Stand-Up for the First Time</v>
      </c>
      <c r="E2625" s="1" t="s">
        <v>13</v>
      </c>
      <c r="F2625" s="1" t="s">
        <v>10484</v>
      </c>
      <c r="G2625" s="12">
        <v>2017</v>
      </c>
      <c r="H2625" s="4" t="str">
        <f ca="1">IF(Table1[[#This Row],[release_year]]&gt;YEAR(TODAY()) - 50,"Yes", "No")</f>
        <v>Yes</v>
      </c>
      <c r="I2625"/>
      <c r="J2625" t="str">
        <f>IF(Table1[[#This Row],[age_certification]] = "","Not Rated",Table1[[#This Row],[age_certification]])</f>
        <v>Not Rated</v>
      </c>
      <c r="K2625" s="18">
        <v>66</v>
      </c>
      <c r="L2625" s="9" t="s">
        <v>10485</v>
      </c>
      <c r="M2625" s="11">
        <v>6.7</v>
      </c>
      <c r="N2625" s="12">
        <v>821</v>
      </c>
      <c r="O2625" t="str">
        <f>IF(Table1[[#This Row],[imdb_votes]]&gt;100000, "popular", "not popular")</f>
        <v>not popular</v>
      </c>
    </row>
    <row r="2626" spans="1:15" ht="15.75" customHeight="1" x14ac:dyDescent="0.3">
      <c r="A2626" s="1">
        <v>2624</v>
      </c>
      <c r="B2626" s="1" t="s">
        <v>10486</v>
      </c>
      <c r="C2626" s="1" t="s">
        <v>10487</v>
      </c>
      <c r="D2626" s="1" t="str">
        <f>TRIM(CLEAN(Table1[[#This Row],[title]]))</f>
        <v>Cycle</v>
      </c>
      <c r="E2626" s="1" t="s">
        <v>13</v>
      </c>
      <c r="F2626" s="1" t="s">
        <v>10488</v>
      </c>
      <c r="G2626" s="12">
        <v>2018</v>
      </c>
      <c r="H2626" s="4" t="str">
        <f ca="1">IF(Table1[[#This Row],[release_year]]&gt;YEAR(TODAY()) - 50,"Yes", "No")</f>
        <v>Yes</v>
      </c>
      <c r="I2626"/>
      <c r="J2626" t="str">
        <f>IF(Table1[[#This Row],[age_certification]] = "","Not Rated",Table1[[#This Row],[age_certification]])</f>
        <v>Not Rated</v>
      </c>
      <c r="K2626" s="18">
        <v>96</v>
      </c>
      <c r="L2626" s="9" t="s">
        <v>10489</v>
      </c>
      <c r="M2626" s="11">
        <v>8.1999999999999904</v>
      </c>
      <c r="N2626" s="12">
        <v>479</v>
      </c>
      <c r="O2626" t="str">
        <f>IF(Table1[[#This Row],[imdb_votes]]&gt;100000, "popular", "not popular")</f>
        <v>not popular</v>
      </c>
    </row>
    <row r="2627" spans="1:15" ht="15.75" customHeight="1" x14ac:dyDescent="0.3">
      <c r="A2627" s="1">
        <v>2625</v>
      </c>
      <c r="B2627" s="1" t="s">
        <v>10490</v>
      </c>
      <c r="C2627" s="1" t="s">
        <v>10491</v>
      </c>
      <c r="D2627" s="1" t="str">
        <f>TRIM(CLEAN(Table1[[#This Row],[title]]))</f>
        <v>How to Stage a Coup</v>
      </c>
      <c r="E2627" s="1" t="s">
        <v>13</v>
      </c>
      <c r="F2627" s="1" t="s">
        <v>10492</v>
      </c>
      <c r="G2627" s="12">
        <v>2017</v>
      </c>
      <c r="H2627" s="4" t="str">
        <f ca="1">IF(Table1[[#This Row],[release_year]]&gt;YEAR(TODAY()) - 50,"Yes", "No")</f>
        <v>Yes</v>
      </c>
      <c r="I2627"/>
      <c r="J2627" t="str">
        <f>IF(Table1[[#This Row],[age_certification]] = "","Not Rated",Table1[[#This Row],[age_certification]])</f>
        <v>Not Rated</v>
      </c>
      <c r="K2627" s="18">
        <v>47</v>
      </c>
      <c r="L2627" s="9" t="s">
        <v>10493</v>
      </c>
      <c r="M2627" s="11">
        <v>6.1</v>
      </c>
      <c r="N2627" s="12">
        <v>172</v>
      </c>
      <c r="O2627" t="str">
        <f>IF(Table1[[#This Row],[imdb_votes]]&gt;100000, "popular", "not popular")</f>
        <v>not popular</v>
      </c>
    </row>
    <row r="2628" spans="1:15" ht="15.75" customHeight="1" x14ac:dyDescent="0.3">
      <c r="A2628" s="1">
        <v>2626</v>
      </c>
      <c r="B2628" s="1" t="s">
        <v>10494</v>
      </c>
      <c r="C2628" s="1" t="s">
        <v>10495</v>
      </c>
      <c r="D2628" s="1" t="str">
        <f>TRIM(CLEAN(Table1[[#This Row],[title]]))</f>
        <v>Qismat</v>
      </c>
      <c r="E2628" s="1" t="s">
        <v>13</v>
      </c>
      <c r="F2628" s="1" t="s">
        <v>10496</v>
      </c>
      <c r="G2628" s="12">
        <v>2018</v>
      </c>
      <c r="H2628" s="4" t="str">
        <f ca="1">IF(Table1[[#This Row],[release_year]]&gt;YEAR(TODAY()) - 50,"Yes", "No")</f>
        <v>Yes</v>
      </c>
      <c r="I2628"/>
      <c r="J2628" t="str">
        <f>IF(Table1[[#This Row],[age_certification]] = "","Not Rated",Table1[[#This Row],[age_certification]])</f>
        <v>Not Rated</v>
      </c>
      <c r="K2628" s="18">
        <v>140</v>
      </c>
      <c r="L2628" s="9" t="s">
        <v>10497</v>
      </c>
      <c r="M2628" s="11">
        <v>8.1</v>
      </c>
      <c r="N2628" s="12">
        <v>3037</v>
      </c>
      <c r="O2628" t="str">
        <f>IF(Table1[[#This Row],[imdb_votes]]&gt;100000, "popular", "not popular")</f>
        <v>not popular</v>
      </c>
    </row>
    <row r="2629" spans="1:15" ht="15.75" customHeight="1" x14ac:dyDescent="0.3">
      <c r="A2629" s="1">
        <v>2627</v>
      </c>
      <c r="B2629" s="1" t="s">
        <v>10498</v>
      </c>
      <c r="C2629" s="1" t="s">
        <v>10499</v>
      </c>
      <c r="D2629" s="1" t="str">
        <f>TRIM(CLEAN(Table1[[#This Row],[title]]))</f>
        <v>Milada</v>
      </c>
      <c r="E2629" s="1" t="s">
        <v>13</v>
      </c>
      <c r="F2629" s="1" t="s">
        <v>10500</v>
      </c>
      <c r="G2629" s="12">
        <v>2017</v>
      </c>
      <c r="H2629" s="4" t="str">
        <f ca="1">IF(Table1[[#This Row],[release_year]]&gt;YEAR(TODAY()) - 50,"Yes", "No")</f>
        <v>Yes</v>
      </c>
      <c r="I2629"/>
      <c r="J2629" t="str">
        <f>IF(Table1[[#This Row],[age_certification]] = "","Not Rated",Table1[[#This Row],[age_certification]])</f>
        <v>Not Rated</v>
      </c>
      <c r="K2629" s="18">
        <v>130</v>
      </c>
      <c r="L2629" s="9" t="s">
        <v>10501</v>
      </c>
      <c r="M2629" s="11">
        <v>6.3</v>
      </c>
      <c r="N2629" s="12">
        <v>1302</v>
      </c>
      <c r="O2629" t="str">
        <f>IF(Table1[[#This Row],[imdb_votes]]&gt;100000, "popular", "not popular")</f>
        <v>not popular</v>
      </c>
    </row>
    <row r="2630" spans="1:15" ht="15.75" customHeight="1" x14ac:dyDescent="0.3">
      <c r="A2630" s="1">
        <v>2628</v>
      </c>
      <c r="B2630" s="1" t="s">
        <v>10502</v>
      </c>
      <c r="C2630" s="1" t="s">
        <v>10503</v>
      </c>
      <c r="D2630" s="1" t="str">
        <f>TRIM(CLEAN(Table1[[#This Row],[title]]))</f>
        <v>Romina</v>
      </c>
      <c r="E2630" s="1" t="s">
        <v>13</v>
      </c>
      <c r="F2630" s="1" t="s">
        <v>10504</v>
      </c>
      <c r="G2630" s="12">
        <v>2018</v>
      </c>
      <c r="H2630" s="4" t="str">
        <f ca="1">IF(Table1[[#This Row],[release_year]]&gt;YEAR(TODAY()) - 50,"Yes", "No")</f>
        <v>Yes</v>
      </c>
      <c r="I2630"/>
      <c r="J2630" t="str">
        <f>IF(Table1[[#This Row],[age_certification]] = "","Not Rated",Table1[[#This Row],[age_certification]])</f>
        <v>Not Rated</v>
      </c>
      <c r="K2630" s="18">
        <v>74</v>
      </c>
      <c r="L2630" s="9" t="s">
        <v>10505</v>
      </c>
      <c r="M2630" s="11">
        <v>2.2999999999999998</v>
      </c>
      <c r="N2630" s="12">
        <v>2282</v>
      </c>
      <c r="O2630" t="str">
        <f>IF(Table1[[#This Row],[imdb_votes]]&gt;100000, "popular", "not popular")</f>
        <v>not popular</v>
      </c>
    </row>
    <row r="2631" spans="1:15" ht="15.75" customHeight="1" x14ac:dyDescent="0.3">
      <c r="A2631" s="1">
        <v>2629</v>
      </c>
      <c r="B2631" s="1" t="s">
        <v>10506</v>
      </c>
      <c r="C2631" s="1" t="s">
        <v>10507</v>
      </c>
      <c r="D2631" s="1" t="str">
        <f>TRIM(CLEAN(Table1[[#This Row],[title]]))</f>
        <v>The Most Assassinated Woman in the World</v>
      </c>
      <c r="E2631" s="1" t="s">
        <v>13</v>
      </c>
      <c r="F2631" s="1" t="s">
        <v>10508</v>
      </c>
      <c r="G2631" s="12">
        <v>2018</v>
      </c>
      <c r="H2631" s="4" t="str">
        <f ca="1">IF(Table1[[#This Row],[release_year]]&gt;YEAR(TODAY()) - 50,"Yes", "No")</f>
        <v>Yes</v>
      </c>
      <c r="I2631"/>
      <c r="J2631" t="str">
        <f>IF(Table1[[#This Row],[age_certification]] = "","Not Rated",Table1[[#This Row],[age_certification]])</f>
        <v>Not Rated</v>
      </c>
      <c r="K2631" s="18">
        <v>102</v>
      </c>
      <c r="L2631" s="9" t="s">
        <v>10509</v>
      </c>
      <c r="M2631" s="11">
        <v>5.3</v>
      </c>
      <c r="N2631" s="12">
        <v>1076</v>
      </c>
      <c r="O2631" t="str">
        <f>IF(Table1[[#This Row],[imdb_votes]]&gt;100000, "popular", "not popular")</f>
        <v>not popular</v>
      </c>
    </row>
    <row r="2632" spans="1:15" ht="15.75" customHeight="1" x14ac:dyDescent="0.3">
      <c r="A2632" s="1">
        <v>2630</v>
      </c>
      <c r="B2632" s="1" t="s">
        <v>10510</v>
      </c>
      <c r="C2632" s="1" t="s">
        <v>10511</v>
      </c>
      <c r="D2632" s="1" t="str">
        <f>TRIM(CLEAN(Table1[[#This Row],[title]]))</f>
        <v>B. A. Pass 2</v>
      </c>
      <c r="E2632" s="1" t="s">
        <v>13</v>
      </c>
      <c r="F2632" s="1" t="s">
        <v>10512</v>
      </c>
      <c r="G2632" s="12">
        <v>2017</v>
      </c>
      <c r="H2632" s="4" t="str">
        <f ca="1">IF(Table1[[#This Row],[release_year]]&gt;YEAR(TODAY()) - 50,"Yes", "No")</f>
        <v>Yes</v>
      </c>
      <c r="I2632"/>
      <c r="J2632" t="str">
        <f>IF(Table1[[#This Row],[age_certification]] = "","Not Rated",Table1[[#This Row],[age_certification]])</f>
        <v>Not Rated</v>
      </c>
      <c r="K2632" s="18">
        <v>136</v>
      </c>
      <c r="L2632" s="9" t="s">
        <v>10513</v>
      </c>
      <c r="M2632" s="11">
        <v>2.2000000000000002</v>
      </c>
      <c r="N2632" s="12">
        <v>475</v>
      </c>
      <c r="O2632" t="str">
        <f>IF(Table1[[#This Row],[imdb_votes]]&gt;100000, "popular", "not popular")</f>
        <v>not popular</v>
      </c>
    </row>
    <row r="2633" spans="1:15" ht="15.75" customHeight="1" x14ac:dyDescent="0.3">
      <c r="A2633" s="1">
        <v>2631</v>
      </c>
      <c r="B2633" s="1" t="s">
        <v>10514</v>
      </c>
      <c r="C2633" s="1" t="s">
        <v>10515</v>
      </c>
      <c r="D2633" s="1" t="str">
        <f>TRIM(CLEAN(Table1[[#This Row],[title]]))</f>
        <v>Kalushi : The Story of Solomon Mahlangu</v>
      </c>
      <c r="E2633" s="1" t="s">
        <v>13</v>
      </c>
      <c r="F2633" s="1" t="s">
        <v>10516</v>
      </c>
      <c r="G2633" s="12">
        <v>2017</v>
      </c>
      <c r="H2633" s="4" t="str">
        <f ca="1">IF(Table1[[#This Row],[release_year]]&gt;YEAR(TODAY()) - 50,"Yes", "No")</f>
        <v>Yes</v>
      </c>
      <c r="I2633"/>
      <c r="J2633" t="str">
        <f>IF(Table1[[#This Row],[age_certification]] = "","Not Rated",Table1[[#This Row],[age_certification]])</f>
        <v>Not Rated</v>
      </c>
      <c r="K2633" s="18">
        <v>106</v>
      </c>
      <c r="L2633" s="9" t="s">
        <v>10517</v>
      </c>
      <c r="M2633" s="11">
        <v>6.5</v>
      </c>
      <c r="N2633" s="12">
        <v>309</v>
      </c>
      <c r="O2633" t="str">
        <f>IF(Table1[[#This Row],[imdb_votes]]&gt;100000, "popular", "not popular")</f>
        <v>not popular</v>
      </c>
    </row>
    <row r="2634" spans="1:15" ht="15.75" customHeight="1" x14ac:dyDescent="0.3">
      <c r="A2634" s="1">
        <v>2632</v>
      </c>
      <c r="B2634" s="1" t="s">
        <v>10518</v>
      </c>
      <c r="C2634" s="1" t="s">
        <v>10519</v>
      </c>
      <c r="D2634" s="1" t="str">
        <f>TRIM(CLEAN(Table1[[#This Row],[title]]))</f>
        <v>Franco Escamilla: Por La An√É¬©cdota</v>
      </c>
      <c r="E2634" s="1" t="s">
        <v>13</v>
      </c>
      <c r="F2634" s="1" t="s">
        <v>10520</v>
      </c>
      <c r="G2634" s="12">
        <v>2018</v>
      </c>
      <c r="H2634" s="4" t="str">
        <f ca="1">IF(Table1[[#This Row],[release_year]]&gt;YEAR(TODAY()) - 50,"Yes", "No")</f>
        <v>Yes</v>
      </c>
      <c r="I2634"/>
      <c r="J2634" t="str">
        <f>IF(Table1[[#This Row],[age_certification]] = "","Not Rated",Table1[[#This Row],[age_certification]])</f>
        <v>Not Rated</v>
      </c>
      <c r="K2634" s="18">
        <v>66</v>
      </c>
      <c r="L2634" s="9" t="s">
        <v>10521</v>
      </c>
      <c r="M2634" s="11">
        <v>6.9</v>
      </c>
      <c r="N2634" s="12">
        <v>302</v>
      </c>
      <c r="O2634" t="str">
        <f>IF(Table1[[#This Row],[imdb_votes]]&gt;100000, "popular", "not popular")</f>
        <v>not popular</v>
      </c>
    </row>
    <row r="2635" spans="1:15" ht="15.75" customHeight="1" x14ac:dyDescent="0.3">
      <c r="A2635" s="1">
        <v>2633</v>
      </c>
      <c r="B2635" s="1" t="s">
        <v>10522</v>
      </c>
      <c r="C2635" s="1" t="s">
        <v>10523</v>
      </c>
      <c r="D2635" s="1" t="str">
        <f>TRIM(CLEAN(Table1[[#This Row],[title]]))</f>
        <v>Michael Bolton's Big, Sexy Valentine's Day Special</v>
      </c>
      <c r="E2635" s="1" t="s">
        <v>13</v>
      </c>
      <c r="F2635" s="1" t="s">
        <v>10524</v>
      </c>
      <c r="G2635" s="12">
        <v>2017</v>
      </c>
      <c r="H2635" s="4" t="str">
        <f ca="1">IF(Table1[[#This Row],[release_year]]&gt;YEAR(TODAY()) - 50,"Yes", "No")</f>
        <v>Yes</v>
      </c>
      <c r="I2635"/>
      <c r="J2635" t="str">
        <f>IF(Table1[[#This Row],[age_certification]] = "","Not Rated",Table1[[#This Row],[age_certification]])</f>
        <v>Not Rated</v>
      </c>
      <c r="K2635" s="18">
        <v>54</v>
      </c>
      <c r="L2635" s="9" t="s">
        <v>10525</v>
      </c>
      <c r="M2635" s="11">
        <v>6.7</v>
      </c>
      <c r="N2635" s="12">
        <v>2102</v>
      </c>
      <c r="O2635" t="str">
        <f>IF(Table1[[#This Row],[imdb_votes]]&gt;100000, "popular", "not popular")</f>
        <v>not popular</v>
      </c>
    </row>
    <row r="2636" spans="1:15" ht="15.75" customHeight="1" x14ac:dyDescent="0.3">
      <c r="A2636" s="1">
        <v>2634</v>
      </c>
      <c r="B2636" s="1" t="s">
        <v>10526</v>
      </c>
      <c r="C2636" s="1" t="s">
        <v>10527</v>
      </c>
      <c r="D2636" s="1" t="str">
        <f>TRIM(CLEAN(Table1[[#This Row],[title]]))</f>
        <v>A Champion Heart</v>
      </c>
      <c r="E2636" s="1" t="s">
        <v>13</v>
      </c>
      <c r="F2636" s="1" t="s">
        <v>10528</v>
      </c>
      <c r="G2636" s="12">
        <v>2018</v>
      </c>
      <c r="H2636" s="4" t="str">
        <f ca="1">IF(Table1[[#This Row],[release_year]]&gt;YEAR(TODAY()) - 50,"Yes", "No")</f>
        <v>Yes</v>
      </c>
      <c r="I2636" s="1" t="s">
        <v>43</v>
      </c>
      <c r="J2636" s="1" t="str">
        <f>IF(Table1[[#This Row],[age_certification]] = "","Not Rated",Table1[[#This Row],[age_certification]])</f>
        <v>G</v>
      </c>
      <c r="K2636" s="18">
        <v>90</v>
      </c>
      <c r="L2636" s="9" t="s">
        <v>10529</v>
      </c>
      <c r="M2636" s="11">
        <v>5.9</v>
      </c>
      <c r="N2636" s="12">
        <v>395</v>
      </c>
      <c r="O2636" t="str">
        <f>IF(Table1[[#This Row],[imdb_votes]]&gt;100000, "popular", "not popular")</f>
        <v>not popular</v>
      </c>
    </row>
    <row r="2637" spans="1:15" ht="15.75" customHeight="1" x14ac:dyDescent="0.3">
      <c r="A2637" s="1">
        <v>2635</v>
      </c>
      <c r="B2637" s="1" t="s">
        <v>10530</v>
      </c>
      <c r="C2637" s="1" t="s">
        <v>10531</v>
      </c>
      <c r="D2637" s="1" t="str">
        <f>TRIM(CLEAN(Table1[[#This Row],[title]]))</f>
        <v>The Russian Revolution</v>
      </c>
      <c r="E2637" s="1" t="s">
        <v>13</v>
      </c>
      <c r="F2637" s="1" t="s">
        <v>10532</v>
      </c>
      <c r="G2637" s="12">
        <v>2017</v>
      </c>
      <c r="H2637" s="4" t="str">
        <f ca="1">IF(Table1[[#This Row],[release_year]]&gt;YEAR(TODAY()) - 50,"Yes", "No")</f>
        <v>Yes</v>
      </c>
      <c r="I2637"/>
      <c r="J2637" t="str">
        <f>IF(Table1[[#This Row],[age_certification]] = "","Not Rated",Table1[[#This Row],[age_certification]])</f>
        <v>Not Rated</v>
      </c>
      <c r="K2637" s="18">
        <v>47</v>
      </c>
      <c r="L2637" s="9" t="s">
        <v>10533</v>
      </c>
      <c r="M2637" s="11">
        <v>6.5</v>
      </c>
      <c r="N2637" s="12">
        <v>642</v>
      </c>
      <c r="O2637" t="str">
        <f>IF(Table1[[#This Row],[imdb_votes]]&gt;100000, "popular", "not popular")</f>
        <v>not popular</v>
      </c>
    </row>
    <row r="2638" spans="1:15" ht="15.75" customHeight="1" x14ac:dyDescent="0.3">
      <c r="A2638" s="1">
        <v>2636</v>
      </c>
      <c r="B2638" s="1" t="s">
        <v>10534</v>
      </c>
      <c r="C2638" s="1" t="s">
        <v>10535</v>
      </c>
      <c r="D2638" s="1" t="str">
        <f>TRIM(CLEAN(Table1[[#This Row],[title]]))</f>
        <v>On My Skin</v>
      </c>
      <c r="E2638" s="1" t="s">
        <v>13</v>
      </c>
      <c r="F2638" s="1" t="s">
        <v>10536</v>
      </c>
      <c r="G2638" s="12">
        <v>2018</v>
      </c>
      <c r="H2638" s="4" t="str">
        <f ca="1">IF(Table1[[#This Row],[release_year]]&gt;YEAR(TODAY()) - 50,"Yes", "No")</f>
        <v>Yes</v>
      </c>
      <c r="I2638"/>
      <c r="J2638" t="str">
        <f>IF(Table1[[#This Row],[age_certification]] = "","Not Rated",Table1[[#This Row],[age_certification]])</f>
        <v>Not Rated</v>
      </c>
      <c r="K2638" s="18">
        <v>100</v>
      </c>
      <c r="L2638" s="9" t="s">
        <v>10537</v>
      </c>
      <c r="M2638" s="11">
        <v>7.3</v>
      </c>
      <c r="N2638" s="12">
        <v>9159</v>
      </c>
      <c r="O2638" t="str">
        <f>IF(Table1[[#This Row],[imdb_votes]]&gt;100000, "popular", "not popular")</f>
        <v>not popular</v>
      </c>
    </row>
    <row r="2639" spans="1:15" ht="15.75" customHeight="1" x14ac:dyDescent="0.3">
      <c r="A2639" s="1">
        <v>2637</v>
      </c>
      <c r="B2639" s="1" t="s">
        <v>10538</v>
      </c>
      <c r="C2639" s="1" t="s">
        <v>10539</v>
      </c>
      <c r="D2639" s="1" t="str">
        <f>TRIM(CLEAN(Table1[[#This Row],[title]]))</f>
        <v>Westside</v>
      </c>
      <c r="E2639" s="1" t="s">
        <v>32</v>
      </c>
      <c r="F2639" s="1" t="s">
        <v>10540</v>
      </c>
      <c r="G2639" s="12">
        <v>2018</v>
      </c>
      <c r="H2639" s="4" t="str">
        <f ca="1">IF(Table1[[#This Row],[release_year]]&gt;YEAR(TODAY()) - 50,"Yes", "No")</f>
        <v>Yes</v>
      </c>
      <c r="I2639" s="1" t="s">
        <v>132</v>
      </c>
      <c r="J2639" s="1" t="str">
        <f>IF(Table1[[#This Row],[age_certification]] = "","Not Rated",Table1[[#This Row],[age_certification]])</f>
        <v>TV-MA</v>
      </c>
      <c r="K2639" s="18">
        <v>47</v>
      </c>
      <c r="L2639" s="9" t="s">
        <v>10541</v>
      </c>
      <c r="M2639" s="11">
        <v>6</v>
      </c>
      <c r="N2639" s="12">
        <v>168</v>
      </c>
      <c r="O2639" t="str">
        <f>IF(Table1[[#This Row],[imdb_votes]]&gt;100000, "popular", "not popular")</f>
        <v>not popular</v>
      </c>
    </row>
    <row r="2640" spans="1:15" ht="15.75" customHeight="1" x14ac:dyDescent="0.3">
      <c r="A2640" s="1">
        <v>2638</v>
      </c>
      <c r="B2640" s="1" t="s">
        <v>10542</v>
      </c>
      <c r="C2640" s="1" t="s">
        <v>10543</v>
      </c>
      <c r="D2640" s="1" t="str">
        <f>TRIM(CLEAN(Table1[[#This Row],[title]]))</f>
        <v>Boca Juniors Confidential</v>
      </c>
      <c r="E2640" s="1" t="s">
        <v>32</v>
      </c>
      <c r="F2640" s="1" t="s">
        <v>10544</v>
      </c>
      <c r="G2640" s="12">
        <v>2018</v>
      </c>
      <c r="H2640" s="4" t="str">
        <f ca="1">IF(Table1[[#This Row],[release_year]]&gt;YEAR(TODAY()) - 50,"Yes", "No")</f>
        <v>Yes</v>
      </c>
      <c r="I2640"/>
      <c r="J2640" t="str">
        <f>IF(Table1[[#This Row],[age_certification]] = "","Not Rated",Table1[[#This Row],[age_certification]])</f>
        <v>Not Rated</v>
      </c>
      <c r="K2640" s="18">
        <v>43</v>
      </c>
      <c r="L2640" s="9" t="s">
        <v>10545</v>
      </c>
      <c r="M2640" s="11">
        <v>6.3</v>
      </c>
      <c r="N2640" s="12">
        <v>350</v>
      </c>
      <c r="O2640" t="str">
        <f>IF(Table1[[#This Row],[imdb_votes]]&gt;100000, "popular", "not popular")</f>
        <v>not popular</v>
      </c>
    </row>
    <row r="2641" spans="1:15" ht="15.75" customHeight="1" x14ac:dyDescent="0.3">
      <c r="A2641" s="1">
        <v>2639</v>
      </c>
      <c r="B2641" s="1" t="s">
        <v>10546</v>
      </c>
      <c r="C2641" s="1" t="s">
        <v>10547</v>
      </c>
      <c r="D2641" s="1" t="str">
        <f>TRIM(CLEAN(Table1[[#This Row],[title]]))</f>
        <v>Love per Square Foot</v>
      </c>
      <c r="E2641" s="1" t="s">
        <v>13</v>
      </c>
      <c r="F2641" s="1" t="s">
        <v>10548</v>
      </c>
      <c r="G2641" s="12">
        <v>2018</v>
      </c>
      <c r="H2641" s="4" t="str">
        <f ca="1">IF(Table1[[#This Row],[release_year]]&gt;YEAR(TODAY()) - 50,"Yes", "No")</f>
        <v>Yes</v>
      </c>
      <c r="I2641"/>
      <c r="J2641" t="str">
        <f>IF(Table1[[#This Row],[age_certification]] = "","Not Rated",Table1[[#This Row],[age_certification]])</f>
        <v>Not Rated</v>
      </c>
      <c r="K2641" s="18">
        <v>133</v>
      </c>
      <c r="L2641" s="9" t="s">
        <v>10549</v>
      </c>
      <c r="M2641" s="11">
        <v>7.2</v>
      </c>
      <c r="N2641" s="12">
        <v>8187</v>
      </c>
      <c r="O2641" t="str">
        <f>IF(Table1[[#This Row],[imdb_votes]]&gt;100000, "popular", "not popular")</f>
        <v>not popular</v>
      </c>
    </row>
    <row r="2642" spans="1:15" ht="15.75" customHeight="1" x14ac:dyDescent="0.3">
      <c r="A2642" s="1">
        <v>2640</v>
      </c>
      <c r="B2642" s="1" t="s">
        <v>10550</v>
      </c>
      <c r="C2642" s="1" t="s">
        <v>10551</v>
      </c>
      <c r="D2642" s="1" t="str">
        <f>TRIM(CLEAN(Table1[[#This Row],[title]]))</f>
        <v>The Judgement</v>
      </c>
      <c r="E2642" s="1" t="s">
        <v>32</v>
      </c>
      <c r="F2642" s="1" t="s">
        <v>10552</v>
      </c>
      <c r="G2642" s="12">
        <v>2018</v>
      </c>
      <c r="H2642" s="4" t="str">
        <f ca="1">IF(Table1[[#This Row],[release_year]]&gt;YEAR(TODAY()) - 50,"Yes", "No")</f>
        <v>Yes</v>
      </c>
      <c r="I2642"/>
      <c r="J2642" t="str">
        <f>IF(Table1[[#This Row],[age_certification]] = "","Not Rated",Table1[[#This Row],[age_certification]])</f>
        <v>Not Rated</v>
      </c>
      <c r="K2642" s="18">
        <v>48</v>
      </c>
      <c r="L2642" s="9" t="s">
        <v>10553</v>
      </c>
      <c r="M2642" s="11">
        <v>7.1</v>
      </c>
      <c r="N2642" s="12">
        <v>95</v>
      </c>
      <c r="O2642" t="str">
        <f>IF(Table1[[#This Row],[imdb_votes]]&gt;100000, "popular", "not popular")</f>
        <v>not popular</v>
      </c>
    </row>
    <row r="2643" spans="1:15" ht="15.75" customHeight="1" x14ac:dyDescent="0.3">
      <c r="A2643" s="1">
        <v>2641</v>
      </c>
      <c r="B2643" s="1" t="s">
        <v>10554</v>
      </c>
      <c r="C2643" s="1" t="s">
        <v>10555</v>
      </c>
      <c r="D2643" s="1" t="str">
        <f>TRIM(CLEAN(Table1[[#This Row],[title]]))</f>
        <v>The Mansion</v>
      </c>
      <c r="E2643" s="1" t="s">
        <v>13</v>
      </c>
      <c r="F2643" s="1" t="s">
        <v>10556</v>
      </c>
      <c r="G2643" s="12">
        <v>2017</v>
      </c>
      <c r="H2643" s="4" t="str">
        <f ca="1">IF(Table1[[#This Row],[release_year]]&gt;YEAR(TODAY()) - 50,"Yes", "No")</f>
        <v>Yes</v>
      </c>
      <c r="I2643" s="1" t="s">
        <v>56</v>
      </c>
      <c r="J2643" s="1" t="str">
        <f>IF(Table1[[#This Row],[age_certification]] = "","Not Rated",Table1[[#This Row],[age_certification]])</f>
        <v>PG-13</v>
      </c>
      <c r="K2643" s="18">
        <v>100</v>
      </c>
      <c r="L2643" s="9" t="s">
        <v>10557</v>
      </c>
      <c r="M2643" s="11">
        <v>4.5999999999999996</v>
      </c>
      <c r="N2643" s="12">
        <v>2592</v>
      </c>
      <c r="O2643" t="str">
        <f>IF(Table1[[#This Row],[imdb_votes]]&gt;100000, "popular", "not popular")</f>
        <v>not popular</v>
      </c>
    </row>
    <row r="2644" spans="1:15" ht="15.75" customHeight="1" x14ac:dyDescent="0.3">
      <c r="A2644" s="1">
        <v>2642</v>
      </c>
      <c r="B2644" s="1" t="s">
        <v>10558</v>
      </c>
      <c r="C2644" s="1" t="s">
        <v>10559</v>
      </c>
      <c r="D2644" s="1" t="str">
        <f>TRIM(CLEAN(Table1[[#This Row],[title]]))</f>
        <v>My Only Love Song</v>
      </c>
      <c r="E2644" s="1" t="s">
        <v>32</v>
      </c>
      <c r="F2644" s="1" t="s">
        <v>10560</v>
      </c>
      <c r="G2644" s="12">
        <v>2017</v>
      </c>
      <c r="H2644" s="4" t="str">
        <f ca="1">IF(Table1[[#This Row],[release_year]]&gt;YEAR(TODAY()) - 50,"Yes", "No")</f>
        <v>Yes</v>
      </c>
      <c r="I2644" s="1" t="s">
        <v>132</v>
      </c>
      <c r="J2644" s="1" t="str">
        <f>IF(Table1[[#This Row],[age_certification]] = "","Not Rated",Table1[[#This Row],[age_certification]])</f>
        <v>TV-MA</v>
      </c>
      <c r="K2644" s="18">
        <v>36</v>
      </c>
      <c r="L2644" s="9" t="s">
        <v>10561</v>
      </c>
      <c r="M2644" s="11">
        <v>7</v>
      </c>
      <c r="N2644" s="12">
        <v>647</v>
      </c>
      <c r="O2644" t="str">
        <f>IF(Table1[[#This Row],[imdb_votes]]&gt;100000, "popular", "not popular")</f>
        <v>not popular</v>
      </c>
    </row>
    <row r="2645" spans="1:15" ht="15.75" customHeight="1" x14ac:dyDescent="0.3">
      <c r="A2645" s="1">
        <v>2643</v>
      </c>
      <c r="B2645" s="1" t="s">
        <v>10562</v>
      </c>
      <c r="C2645" s="1" t="s">
        <v>10563</v>
      </c>
      <c r="D2645" s="1" t="str">
        <f>TRIM(CLEAN(Table1[[#This Row],[title]]))</f>
        <v>Borges</v>
      </c>
      <c r="E2645" s="1" t="s">
        <v>32</v>
      </c>
      <c r="F2645" s="1" t="s">
        <v>10564</v>
      </c>
      <c r="G2645" s="12">
        <v>2018</v>
      </c>
      <c r="H2645" s="4" t="str">
        <f ca="1">IF(Table1[[#This Row],[release_year]]&gt;YEAR(TODAY()) - 50,"Yes", "No")</f>
        <v>Yes</v>
      </c>
      <c r="I2645" s="1" t="s">
        <v>132</v>
      </c>
      <c r="J2645" s="1" t="str">
        <f>IF(Table1[[#This Row],[age_certification]] = "","Not Rated",Table1[[#This Row],[age_certification]])</f>
        <v>TV-MA</v>
      </c>
      <c r="K2645" s="18">
        <v>24</v>
      </c>
      <c r="L2645" s="9" t="s">
        <v>10565</v>
      </c>
      <c r="M2645" s="11">
        <v>6.2</v>
      </c>
      <c r="N2645" s="12">
        <v>168</v>
      </c>
      <c r="O2645" t="str">
        <f>IF(Table1[[#This Row],[imdb_votes]]&gt;100000, "popular", "not popular")</f>
        <v>not popular</v>
      </c>
    </row>
    <row r="2646" spans="1:15" ht="15.75" customHeight="1" x14ac:dyDescent="0.3">
      <c r="A2646" s="1">
        <v>2644</v>
      </c>
      <c r="B2646" s="1" t="s">
        <v>10566</v>
      </c>
      <c r="C2646" s="1" t="s">
        <v>10567</v>
      </c>
      <c r="D2646" s="1" t="str">
        <f>TRIM(CLEAN(Table1[[#This Row],[title]]))</f>
        <v>Stretch Armstrong &amp; the Flex Fighters</v>
      </c>
      <c r="E2646" s="1" t="s">
        <v>32</v>
      </c>
      <c r="F2646" s="1" t="s">
        <v>10568</v>
      </c>
      <c r="G2646" s="12">
        <v>2017</v>
      </c>
      <c r="H2646" s="4" t="str">
        <f ca="1">IF(Table1[[#This Row],[release_year]]&gt;YEAR(TODAY()) - 50,"Yes", "No")</f>
        <v>Yes</v>
      </c>
      <c r="I2646" s="1" t="s">
        <v>247</v>
      </c>
      <c r="J2646" s="1" t="str">
        <f>IF(Table1[[#This Row],[age_certification]] = "","Not Rated",Table1[[#This Row],[age_certification]])</f>
        <v>TV-G</v>
      </c>
      <c r="K2646" s="18">
        <v>23</v>
      </c>
      <c r="L2646" s="9" t="s">
        <v>10569</v>
      </c>
      <c r="M2646" s="11">
        <v>6.2</v>
      </c>
      <c r="N2646" s="12">
        <v>307</v>
      </c>
      <c r="O2646" t="str">
        <f>IF(Table1[[#This Row],[imdb_votes]]&gt;100000, "popular", "not popular")</f>
        <v>not popular</v>
      </c>
    </row>
    <row r="2647" spans="1:15" ht="15.75" customHeight="1" x14ac:dyDescent="0.3">
      <c r="A2647" s="1">
        <v>2645</v>
      </c>
      <c r="B2647" s="1" t="s">
        <v>10570</v>
      </c>
      <c r="C2647" s="1" t="s">
        <v>10571</v>
      </c>
      <c r="D2647" s="1" t="str">
        <f>TRIM(CLEAN(Table1[[#This Row],[title]]))</f>
        <v>Lucid Dream</v>
      </c>
      <c r="E2647" s="1" t="s">
        <v>13</v>
      </c>
      <c r="F2647" s="1" t="s">
        <v>10572</v>
      </c>
      <c r="G2647" s="12">
        <v>2017</v>
      </c>
      <c r="H2647" s="4" t="str">
        <f ca="1">IF(Table1[[#This Row],[release_year]]&gt;YEAR(TODAY()) - 50,"Yes", "No")</f>
        <v>Yes</v>
      </c>
      <c r="I2647"/>
      <c r="J2647" t="str">
        <f>IF(Table1[[#This Row],[age_certification]] = "","Not Rated",Table1[[#This Row],[age_certification]])</f>
        <v>Not Rated</v>
      </c>
      <c r="K2647" s="18">
        <v>101</v>
      </c>
      <c r="L2647" s="9" t="s">
        <v>10573</v>
      </c>
      <c r="M2647" s="11">
        <v>6.1</v>
      </c>
      <c r="N2647" s="12">
        <v>3575</v>
      </c>
      <c r="O2647" t="str">
        <f>IF(Table1[[#This Row],[imdb_votes]]&gt;100000, "popular", "not popular")</f>
        <v>not popular</v>
      </c>
    </row>
    <row r="2648" spans="1:15" ht="15.75" customHeight="1" x14ac:dyDescent="0.3">
      <c r="A2648" s="1">
        <v>2646</v>
      </c>
      <c r="B2648" s="1" t="s">
        <v>10574</v>
      </c>
      <c r="C2648" s="1" t="s">
        <v>10575</v>
      </c>
      <c r="D2648" s="1" t="str">
        <f>TRIM(CLEAN(Table1[[#This Row],[title]]))</f>
        <v>Made in Mexico</v>
      </c>
      <c r="E2648" s="1" t="s">
        <v>32</v>
      </c>
      <c r="F2648" s="1" t="s">
        <v>10576</v>
      </c>
      <c r="G2648" s="12">
        <v>2018</v>
      </c>
      <c r="H2648" s="4" t="str">
        <f ca="1">IF(Table1[[#This Row],[release_year]]&gt;YEAR(TODAY()) - 50,"Yes", "No")</f>
        <v>Yes</v>
      </c>
      <c r="I2648"/>
      <c r="J2648" t="str">
        <f>IF(Table1[[#This Row],[age_certification]] = "","Not Rated",Table1[[#This Row],[age_certification]])</f>
        <v>Not Rated</v>
      </c>
      <c r="K2648" s="18">
        <v>50</v>
      </c>
      <c r="L2648" s="9" t="s">
        <v>10577</v>
      </c>
      <c r="M2648" s="11">
        <v>3.9</v>
      </c>
      <c r="N2648" s="12">
        <v>760</v>
      </c>
      <c r="O2648" t="str">
        <f>IF(Table1[[#This Row],[imdb_votes]]&gt;100000, "popular", "not popular")</f>
        <v>not popular</v>
      </c>
    </row>
    <row r="2649" spans="1:15" ht="15.75" customHeight="1" x14ac:dyDescent="0.3">
      <c r="A2649" s="1">
        <v>2647</v>
      </c>
      <c r="B2649" s="1" t="s">
        <v>10578</v>
      </c>
      <c r="C2649" s="1" t="s">
        <v>10579</v>
      </c>
      <c r="D2649" s="1" t="str">
        <f>TRIM(CLEAN(Table1[[#This Row],[title]]))</f>
        <v>Dinotrux: Supercharged</v>
      </c>
      <c r="E2649" s="1" t="s">
        <v>32</v>
      </c>
      <c r="F2649" s="1" t="s">
        <v>10580</v>
      </c>
      <c r="G2649" s="12">
        <v>2017</v>
      </c>
      <c r="H2649" s="4" t="str">
        <f ca="1">IF(Table1[[#This Row],[release_year]]&gt;YEAR(TODAY()) - 50,"Yes", "No")</f>
        <v>Yes</v>
      </c>
      <c r="I2649" s="1" t="s">
        <v>423</v>
      </c>
      <c r="J2649" s="1" t="str">
        <f>IF(Table1[[#This Row],[age_certification]] = "","Not Rated",Table1[[#This Row],[age_certification]])</f>
        <v>TV-Y7</v>
      </c>
      <c r="K2649" s="18">
        <v>23</v>
      </c>
      <c r="L2649" s="9" t="s">
        <v>10581</v>
      </c>
      <c r="M2649" s="11">
        <v>7.5</v>
      </c>
      <c r="N2649" s="12">
        <v>94</v>
      </c>
      <c r="O2649" t="str">
        <f>IF(Table1[[#This Row],[imdb_votes]]&gt;100000, "popular", "not popular")</f>
        <v>not popular</v>
      </c>
    </row>
    <row r="2650" spans="1:15" ht="15.75" customHeight="1" x14ac:dyDescent="0.3">
      <c r="A2650" s="1">
        <v>2648</v>
      </c>
      <c r="B2650" s="1" t="s">
        <v>10582</v>
      </c>
      <c r="C2650" s="1" t="s">
        <v>10583</v>
      </c>
      <c r="D2650" s="1" t="str">
        <f>TRIM(CLEAN(Table1[[#This Row],[title]]))</f>
        <v>In the Family</v>
      </c>
      <c r="E2650" s="1" t="s">
        <v>13</v>
      </c>
      <c r="F2650" s="1" t="s">
        <v>10584</v>
      </c>
      <c r="G2650" s="12">
        <v>2017</v>
      </c>
      <c r="H2650" s="4" t="str">
        <f ca="1">IF(Table1[[#This Row],[release_year]]&gt;YEAR(TODAY()) - 50,"Yes", "No")</f>
        <v>Yes</v>
      </c>
      <c r="I2650" s="1" t="s">
        <v>56</v>
      </c>
      <c r="J2650" s="1" t="str">
        <f>IF(Table1[[#This Row],[age_certification]] = "","Not Rated",Table1[[#This Row],[age_certification]])</f>
        <v>PG-13</v>
      </c>
      <c r="K2650" s="18">
        <v>124</v>
      </c>
      <c r="L2650" s="9" t="s">
        <v>10585</v>
      </c>
      <c r="M2650" s="11">
        <v>7.7</v>
      </c>
      <c r="N2650" s="12">
        <v>23297</v>
      </c>
      <c r="O2650" t="str">
        <f>IF(Table1[[#This Row],[imdb_votes]]&gt;100000, "popular", "not popular")</f>
        <v>not popular</v>
      </c>
    </row>
    <row r="2651" spans="1:15" ht="15.75" customHeight="1" x14ac:dyDescent="0.3">
      <c r="A2651" s="1">
        <v>2649</v>
      </c>
      <c r="B2651" s="1" t="s">
        <v>10586</v>
      </c>
      <c r="C2651" s="1" t="s">
        <v>10587</v>
      </c>
      <c r="D2651" s="1" t="str">
        <f>TRIM(CLEAN(Table1[[#This Row],[title]]))</f>
        <v>Jefe</v>
      </c>
      <c r="E2651" s="1" t="s">
        <v>13</v>
      </c>
      <c r="F2651" s="1" t="s">
        <v>10588</v>
      </c>
      <c r="G2651" s="12">
        <v>2018</v>
      </c>
      <c r="H2651" s="4" t="str">
        <f ca="1">IF(Table1[[#This Row],[release_year]]&gt;YEAR(TODAY()) - 50,"Yes", "No")</f>
        <v>Yes</v>
      </c>
      <c r="I2651"/>
      <c r="J2651" t="str">
        <f>IF(Table1[[#This Row],[age_certification]] = "","Not Rated",Table1[[#This Row],[age_certification]])</f>
        <v>Not Rated</v>
      </c>
      <c r="K2651" s="18">
        <v>89</v>
      </c>
      <c r="L2651" s="9" t="s">
        <v>10589</v>
      </c>
      <c r="M2651" s="11">
        <v>5.4</v>
      </c>
      <c r="N2651" s="12">
        <v>1073</v>
      </c>
      <c r="O2651" t="str">
        <f>IF(Table1[[#This Row],[imdb_votes]]&gt;100000, "popular", "not popular")</f>
        <v>not popular</v>
      </c>
    </row>
    <row r="2652" spans="1:15" ht="15.75" customHeight="1" x14ac:dyDescent="0.3">
      <c r="A2652" s="1">
        <v>2650</v>
      </c>
      <c r="B2652" s="1" t="s">
        <v>10590</v>
      </c>
      <c r="C2652" s="1" t="s">
        <v>10591</v>
      </c>
      <c r="D2652" s="1" t="str">
        <f>TRIM(CLEAN(Table1[[#This Row],[title]]))</f>
        <v>Revolutionary Love</v>
      </c>
      <c r="E2652" s="1" t="s">
        <v>32</v>
      </c>
      <c r="F2652" s="1" t="s">
        <v>10592</v>
      </c>
      <c r="G2652" s="12">
        <v>2017</v>
      </c>
      <c r="H2652" s="4" t="str">
        <f ca="1">IF(Table1[[#This Row],[release_year]]&gt;YEAR(TODAY()) - 50,"Yes", "No")</f>
        <v>Yes</v>
      </c>
      <c r="I2652" s="1" t="s">
        <v>132</v>
      </c>
      <c r="J2652" s="1" t="str">
        <f>IF(Table1[[#This Row],[age_certification]] = "","Not Rated",Table1[[#This Row],[age_certification]])</f>
        <v>TV-MA</v>
      </c>
      <c r="K2652" s="18">
        <v>68</v>
      </c>
      <c r="L2652" s="9" t="s">
        <v>10593</v>
      </c>
      <c r="M2652" s="11">
        <v>6.9</v>
      </c>
      <c r="N2652" s="12">
        <v>666</v>
      </c>
      <c r="O2652" t="str">
        <f>IF(Table1[[#This Row],[imdb_votes]]&gt;100000, "popular", "not popular")</f>
        <v>not popular</v>
      </c>
    </row>
    <row r="2653" spans="1:15" ht="15.75" customHeight="1" x14ac:dyDescent="0.3">
      <c r="A2653" s="1">
        <v>2651</v>
      </c>
      <c r="B2653" s="1" t="s">
        <v>10594</v>
      </c>
      <c r="C2653" s="1" t="s">
        <v>10595</v>
      </c>
      <c r="D2653" s="1" t="str">
        <f>TRIM(CLEAN(Table1[[#This Row],[title]]))</f>
        <v>Dennis &amp; Gnasher Unleashed!</v>
      </c>
      <c r="E2653" s="1" t="s">
        <v>32</v>
      </c>
      <c r="F2653" s="1" t="s">
        <v>10596</v>
      </c>
      <c r="G2653" s="12">
        <v>2017</v>
      </c>
      <c r="H2653" s="4" t="str">
        <f ca="1">IF(Table1[[#This Row],[release_year]]&gt;YEAR(TODAY()) - 50,"Yes", "No")</f>
        <v>Yes</v>
      </c>
      <c r="I2653" s="1" t="s">
        <v>423</v>
      </c>
      <c r="J2653" s="1" t="str">
        <f>IF(Table1[[#This Row],[age_certification]] = "","Not Rated",Table1[[#This Row],[age_certification]])</f>
        <v>TV-Y7</v>
      </c>
      <c r="K2653" s="18">
        <v>13</v>
      </c>
      <c r="L2653" s="9" t="s">
        <v>10597</v>
      </c>
      <c r="M2653" s="11">
        <v>7.3</v>
      </c>
      <c r="N2653" s="12">
        <v>82</v>
      </c>
      <c r="O2653" t="str">
        <f>IF(Table1[[#This Row],[imdb_votes]]&gt;100000, "popular", "not popular")</f>
        <v>not popular</v>
      </c>
    </row>
    <row r="2654" spans="1:15" ht="15.75" customHeight="1" x14ac:dyDescent="0.3">
      <c r="A2654" s="1">
        <v>2652</v>
      </c>
      <c r="B2654" s="1" t="s">
        <v>10598</v>
      </c>
      <c r="C2654" s="1" t="s">
        <v>4700</v>
      </c>
      <c r="D2654" s="1" t="str">
        <f>TRIM(CLEAN(Table1[[#This Row],[title]]))</f>
        <v>The Gift</v>
      </c>
      <c r="E2654" s="1" t="s">
        <v>13</v>
      </c>
      <c r="F2654" s="1" t="s">
        <v>10599</v>
      </c>
      <c r="G2654" s="12">
        <v>2017</v>
      </c>
      <c r="H2654" s="4" t="str">
        <f ca="1">IF(Table1[[#This Row],[release_year]]&gt;YEAR(TODAY()) - 50,"Yes", "No")</f>
        <v>Yes</v>
      </c>
      <c r="I2654"/>
      <c r="J2654" t="str">
        <f>IF(Table1[[#This Row],[age_certification]] = "","Not Rated",Table1[[#This Row],[age_certification]])</f>
        <v>Not Rated</v>
      </c>
      <c r="K2654" s="18">
        <v>85</v>
      </c>
      <c r="L2654" s="9" t="s">
        <v>10600</v>
      </c>
      <c r="M2654" s="11">
        <v>8.1</v>
      </c>
      <c r="N2654" s="12">
        <v>20</v>
      </c>
      <c r="O2654" t="str">
        <f>IF(Table1[[#This Row],[imdb_votes]]&gt;100000, "popular", "not popular")</f>
        <v>not popular</v>
      </c>
    </row>
    <row r="2655" spans="1:15" ht="15.75" customHeight="1" x14ac:dyDescent="0.3">
      <c r="A2655" s="1">
        <v>2653</v>
      </c>
      <c r="B2655" s="1" t="s">
        <v>10601</v>
      </c>
      <c r="C2655" s="1" t="s">
        <v>10602</v>
      </c>
      <c r="D2655" s="1" t="str">
        <f>TRIM(CLEAN(Table1[[#This Row],[title]]))</f>
        <v>Dear Son</v>
      </c>
      <c r="E2655" s="1" t="s">
        <v>13</v>
      </c>
      <c r="F2655" s="1" t="s">
        <v>10603</v>
      </c>
      <c r="G2655" s="12">
        <v>2018</v>
      </c>
      <c r="H2655" s="4" t="str">
        <f ca="1">IF(Table1[[#This Row],[release_year]]&gt;YEAR(TODAY()) - 50,"Yes", "No")</f>
        <v>Yes</v>
      </c>
      <c r="I2655"/>
      <c r="J2655" t="str">
        <f>IF(Table1[[#This Row],[age_certification]] = "","Not Rated",Table1[[#This Row],[age_certification]])</f>
        <v>Not Rated</v>
      </c>
      <c r="K2655" s="18">
        <v>100</v>
      </c>
      <c r="L2655" s="9" t="s">
        <v>10604</v>
      </c>
      <c r="M2655" s="11">
        <v>6.5</v>
      </c>
      <c r="N2655" s="12">
        <v>388</v>
      </c>
      <c r="O2655" t="str">
        <f>IF(Table1[[#This Row],[imdb_votes]]&gt;100000, "popular", "not popular")</f>
        <v>not popular</v>
      </c>
    </row>
    <row r="2656" spans="1:15" ht="15.75" customHeight="1" x14ac:dyDescent="0.3">
      <c r="A2656" s="1">
        <v>2654</v>
      </c>
      <c r="B2656" s="1" t="s">
        <v>10605</v>
      </c>
      <c r="C2656" s="1" t="s">
        <v>10606</v>
      </c>
      <c r="D2656" s="1" t="str">
        <f>TRIM(CLEAN(Table1[[#This Row],[title]]))</f>
        <v>Mission Kathmandu: The Adventures of Nelly &amp; Simon</v>
      </c>
      <c r="E2656" s="1" t="s">
        <v>13</v>
      </c>
      <c r="F2656" s="1" t="s">
        <v>10607</v>
      </c>
      <c r="G2656" s="12">
        <v>2017</v>
      </c>
      <c r="H2656" s="4" t="str">
        <f ca="1">IF(Table1[[#This Row],[release_year]]&gt;YEAR(TODAY()) - 50,"Yes", "No")</f>
        <v>Yes</v>
      </c>
      <c r="I2656"/>
      <c r="J2656" t="str">
        <f>IF(Table1[[#This Row],[age_certification]] = "","Not Rated",Table1[[#This Row],[age_certification]])</f>
        <v>Not Rated</v>
      </c>
      <c r="K2656" s="18">
        <v>84</v>
      </c>
      <c r="L2656" s="9" t="s">
        <v>10608</v>
      </c>
      <c r="M2656" s="11">
        <v>5.0999999999999996</v>
      </c>
      <c r="N2656" s="12">
        <v>434</v>
      </c>
      <c r="O2656" t="str">
        <f>IF(Table1[[#This Row],[imdb_votes]]&gt;100000, "popular", "not popular")</f>
        <v>not popular</v>
      </c>
    </row>
    <row r="2657" spans="1:15" ht="15.75" customHeight="1" x14ac:dyDescent="0.3">
      <c r="A2657" s="1">
        <v>2655</v>
      </c>
      <c r="B2657" s="1" t="s">
        <v>10609</v>
      </c>
      <c r="C2657" s="1" t="s">
        <v>10610</v>
      </c>
      <c r="D2657" s="1" t="str">
        <f>TRIM(CLEAN(Table1[[#This Row],[title]]))</f>
        <v>Baadshaho</v>
      </c>
      <c r="E2657" s="1" t="s">
        <v>13</v>
      </c>
      <c r="F2657" s="1" t="s">
        <v>10611</v>
      </c>
      <c r="G2657" s="12">
        <v>2017</v>
      </c>
      <c r="H2657" s="4" t="str">
        <f ca="1">IF(Table1[[#This Row],[release_year]]&gt;YEAR(TODAY()) - 50,"Yes", "No")</f>
        <v>Yes</v>
      </c>
      <c r="I2657"/>
      <c r="J2657" t="str">
        <f>IF(Table1[[#This Row],[age_certification]] = "","Not Rated",Table1[[#This Row],[age_certification]])</f>
        <v>Not Rated</v>
      </c>
      <c r="K2657" s="18">
        <v>136</v>
      </c>
      <c r="L2657" s="9" t="s">
        <v>10612</v>
      </c>
      <c r="M2657" s="11">
        <v>5</v>
      </c>
      <c r="N2657" s="12">
        <v>4783</v>
      </c>
      <c r="O2657" t="str">
        <f>IF(Table1[[#This Row],[imdb_votes]]&gt;100000, "popular", "not popular")</f>
        <v>not popular</v>
      </c>
    </row>
    <row r="2658" spans="1:15" ht="15.75" customHeight="1" x14ac:dyDescent="0.3">
      <c r="A2658" s="1">
        <v>2656</v>
      </c>
      <c r="B2658" s="1" t="s">
        <v>10613</v>
      </c>
      <c r="C2658" s="1" t="s">
        <v>10614</v>
      </c>
      <c r="D2658" s="1" t="str">
        <f>TRIM(CLEAN(Table1[[#This Row],[title]]))</f>
        <v>Love.com</v>
      </c>
      <c r="E2658" s="1" t="s">
        <v>13</v>
      </c>
      <c r="F2658" s="1" t="s">
        <v>10615</v>
      </c>
      <c r="G2658" s="12">
        <v>2017</v>
      </c>
      <c r="H2658" s="4" t="str">
        <f ca="1">IF(Table1[[#This Row],[release_year]]&gt;YEAR(TODAY()) - 50,"Yes", "No")</f>
        <v>Yes</v>
      </c>
      <c r="I2658"/>
      <c r="J2658" t="str">
        <f>IF(Table1[[#This Row],[age_certification]] = "","Not Rated",Table1[[#This Row],[age_certification]])</f>
        <v>Not Rated</v>
      </c>
      <c r="K2658" s="18">
        <v>92</v>
      </c>
      <c r="L2658" s="9" t="s">
        <v>10616</v>
      </c>
      <c r="M2658" s="11">
        <v>5.8</v>
      </c>
      <c r="N2658" s="12">
        <v>737</v>
      </c>
      <c r="O2658" t="str">
        <f>IF(Table1[[#This Row],[imdb_votes]]&gt;100000, "popular", "not popular")</f>
        <v>not popular</v>
      </c>
    </row>
    <row r="2659" spans="1:15" ht="15.75" customHeight="1" x14ac:dyDescent="0.3">
      <c r="A2659" s="1">
        <v>2657</v>
      </c>
      <c r="B2659" s="1" t="s">
        <v>10617</v>
      </c>
      <c r="C2659" s="1" t="s">
        <v>10618</v>
      </c>
      <c r="D2659" s="1" t="str">
        <f>TRIM(CLEAN(Table1[[#This Row],[title]]))</f>
        <v>Ex-Shaman</v>
      </c>
      <c r="E2659" s="1" t="s">
        <v>13</v>
      </c>
      <c r="F2659" s="1" t="s">
        <v>10619</v>
      </c>
      <c r="G2659" s="12">
        <v>2018</v>
      </c>
      <c r="H2659" s="4" t="str">
        <f ca="1">IF(Table1[[#This Row],[release_year]]&gt;YEAR(TODAY()) - 50,"Yes", "No")</f>
        <v>Yes</v>
      </c>
      <c r="I2659"/>
      <c r="J2659" t="str">
        <f>IF(Table1[[#This Row],[age_certification]] = "","Not Rated",Table1[[#This Row],[age_certification]])</f>
        <v>Not Rated</v>
      </c>
      <c r="K2659" s="18">
        <v>81</v>
      </c>
      <c r="L2659" s="9" t="s">
        <v>10620</v>
      </c>
      <c r="M2659" s="11">
        <v>7.1</v>
      </c>
      <c r="N2659" s="12">
        <v>245</v>
      </c>
      <c r="O2659" t="str">
        <f>IF(Table1[[#This Row],[imdb_votes]]&gt;100000, "popular", "not popular")</f>
        <v>not popular</v>
      </c>
    </row>
    <row r="2660" spans="1:15" ht="15.75" customHeight="1" x14ac:dyDescent="0.3">
      <c r="A2660" s="1">
        <v>2658</v>
      </c>
      <c r="B2660" s="1" t="s">
        <v>10621</v>
      </c>
      <c r="C2660" s="1" t="s">
        <v>10622</v>
      </c>
      <c r="D2660" s="1" t="str">
        <f>TRIM(CLEAN(Table1[[#This Row],[title]]))</f>
        <v>Recovery Boys</v>
      </c>
      <c r="E2660" s="1" t="s">
        <v>13</v>
      </c>
      <c r="F2660" s="1" t="s">
        <v>10623</v>
      </c>
      <c r="G2660" s="12">
        <v>2018</v>
      </c>
      <c r="H2660" s="4" t="str">
        <f ca="1">IF(Table1[[#This Row],[release_year]]&gt;YEAR(TODAY()) - 50,"Yes", "No")</f>
        <v>Yes</v>
      </c>
      <c r="I2660"/>
      <c r="J2660" t="str">
        <f>IF(Table1[[#This Row],[age_certification]] = "","Not Rated",Table1[[#This Row],[age_certification]])</f>
        <v>Not Rated</v>
      </c>
      <c r="K2660" s="18">
        <v>90</v>
      </c>
      <c r="L2660" s="9" t="s">
        <v>10624</v>
      </c>
      <c r="M2660" s="11">
        <v>6.7</v>
      </c>
      <c r="N2660" s="12">
        <v>714</v>
      </c>
      <c r="O2660" t="str">
        <f>IF(Table1[[#This Row],[imdb_votes]]&gt;100000, "popular", "not popular")</f>
        <v>not popular</v>
      </c>
    </row>
    <row r="2661" spans="1:15" ht="15.75" customHeight="1" x14ac:dyDescent="0.3">
      <c r="A2661" s="1">
        <v>2659</v>
      </c>
      <c r="B2661" s="1" t="s">
        <v>10625</v>
      </c>
      <c r="C2661" s="1" t="s">
        <v>10626</v>
      </c>
      <c r="D2661" s="1" t="str">
        <f>TRIM(CLEAN(Table1[[#This Row],[title]]))</f>
        <v>The Unknown Hitman: The Story of El Cholo Adri√É¬°n</v>
      </c>
      <c r="E2661" s="1" t="s">
        <v>32</v>
      </c>
      <c r="F2661" s="1" t="s">
        <v>10627</v>
      </c>
      <c r="G2661" s="12">
        <v>2017</v>
      </c>
      <c r="H2661" s="4" t="str">
        <f ca="1">IF(Table1[[#This Row],[release_year]]&gt;YEAR(TODAY()) - 50,"Yes", "No")</f>
        <v>Yes</v>
      </c>
      <c r="I2661" s="1" t="s">
        <v>132</v>
      </c>
      <c r="J2661" s="1" t="str">
        <f>IF(Table1[[#This Row],[age_certification]] = "","Not Rated",Table1[[#This Row],[age_certification]])</f>
        <v>TV-MA</v>
      </c>
      <c r="K2661" s="18">
        <v>49</v>
      </c>
      <c r="L2661" s="9" t="s">
        <v>10628</v>
      </c>
      <c r="M2661" s="11">
        <v>6.7</v>
      </c>
      <c r="N2661" s="12">
        <v>144</v>
      </c>
      <c r="O2661" t="str">
        <f>IF(Table1[[#This Row],[imdb_votes]]&gt;100000, "popular", "not popular")</f>
        <v>not popular</v>
      </c>
    </row>
    <row r="2662" spans="1:15" ht="15.75" customHeight="1" x14ac:dyDescent="0.3">
      <c r="A2662" s="1">
        <v>2660</v>
      </c>
      <c r="B2662" s="1" t="s">
        <v>10629</v>
      </c>
      <c r="C2662" s="1" t="s">
        <v>10630</v>
      </c>
      <c r="D2662" s="1" t="str">
        <f>TRIM(CLEAN(Table1[[#This Row],[title]]))</f>
        <v>Christmas with a Prince</v>
      </c>
      <c r="E2662" s="1" t="s">
        <v>13</v>
      </c>
      <c r="F2662" s="1" t="s">
        <v>10631</v>
      </c>
      <c r="G2662" s="12">
        <v>2018</v>
      </c>
      <c r="H2662" s="4" t="str">
        <f ca="1">IF(Table1[[#This Row],[release_year]]&gt;YEAR(TODAY()) - 50,"Yes", "No")</f>
        <v>Yes</v>
      </c>
      <c r="I2662"/>
      <c r="J2662" t="str">
        <f>IF(Table1[[#This Row],[age_certification]] = "","Not Rated",Table1[[#This Row],[age_certification]])</f>
        <v>Not Rated</v>
      </c>
      <c r="K2662" s="18">
        <v>82</v>
      </c>
      <c r="L2662" s="9" t="s">
        <v>10632</v>
      </c>
      <c r="M2662" s="11">
        <v>5.2</v>
      </c>
      <c r="N2662" s="12">
        <v>1627</v>
      </c>
      <c r="O2662" t="str">
        <f>IF(Table1[[#This Row],[imdb_votes]]&gt;100000, "popular", "not popular")</f>
        <v>not popular</v>
      </c>
    </row>
    <row r="2663" spans="1:15" ht="15.75" customHeight="1" x14ac:dyDescent="0.3">
      <c r="A2663" s="1">
        <v>2661</v>
      </c>
      <c r="B2663" s="1" t="s">
        <v>10633</v>
      </c>
      <c r="C2663" s="1" t="s">
        <v>10634</v>
      </c>
      <c r="D2663" s="1" t="str">
        <f>TRIM(CLEAN(Table1[[#This Row],[title]]))</f>
        <v>Bayonet</v>
      </c>
      <c r="E2663" s="1" t="s">
        <v>13</v>
      </c>
      <c r="F2663" s="1" t="s">
        <v>10635</v>
      </c>
      <c r="G2663" s="12">
        <v>2018</v>
      </c>
      <c r="H2663" s="4" t="str">
        <f ca="1">IF(Table1[[#This Row],[release_year]]&gt;YEAR(TODAY()) - 50,"Yes", "No")</f>
        <v>Yes</v>
      </c>
      <c r="I2663"/>
      <c r="J2663" t="str">
        <f>IF(Table1[[#This Row],[age_certification]] = "","Not Rated",Table1[[#This Row],[age_certification]])</f>
        <v>Not Rated</v>
      </c>
      <c r="K2663" s="18">
        <v>101</v>
      </c>
      <c r="L2663" s="9" t="s">
        <v>10636</v>
      </c>
      <c r="M2663" s="11">
        <v>5.7</v>
      </c>
      <c r="N2663" s="12">
        <v>549</v>
      </c>
      <c r="O2663" t="str">
        <f>IF(Table1[[#This Row],[imdb_votes]]&gt;100000, "popular", "not popular")</f>
        <v>not popular</v>
      </c>
    </row>
    <row r="2664" spans="1:15" ht="15.75" customHeight="1" x14ac:dyDescent="0.3">
      <c r="A2664" s="1">
        <v>2662</v>
      </c>
      <c r="B2664" s="1" t="s">
        <v>10637</v>
      </c>
      <c r="C2664" s="1" t="s">
        <v>10638</v>
      </c>
      <c r="D2664" s="1" t="str">
        <f>TRIM(CLEAN(Table1[[#This Row],[title]]))</f>
        <v>Frat Star</v>
      </c>
      <c r="E2664" s="1" t="s">
        <v>13</v>
      </c>
      <c r="F2664" s="1" t="s">
        <v>10639</v>
      </c>
      <c r="G2664" s="12">
        <v>2017</v>
      </c>
      <c r="H2664" s="4" t="str">
        <f ca="1">IF(Table1[[#This Row],[release_year]]&gt;YEAR(TODAY()) - 50,"Yes", "No")</f>
        <v>Yes</v>
      </c>
      <c r="I2664"/>
      <c r="J2664" t="str">
        <f>IF(Table1[[#This Row],[age_certification]] = "","Not Rated",Table1[[#This Row],[age_certification]])</f>
        <v>Not Rated</v>
      </c>
      <c r="K2664" s="18">
        <v>85</v>
      </c>
      <c r="L2664" s="9" t="s">
        <v>10640</v>
      </c>
      <c r="M2664" s="11">
        <v>3.6</v>
      </c>
      <c r="N2664" s="12">
        <v>659</v>
      </c>
      <c r="O2664" t="str">
        <f>IF(Table1[[#This Row],[imdb_votes]]&gt;100000, "popular", "not popular")</f>
        <v>not popular</v>
      </c>
    </row>
    <row r="2665" spans="1:15" ht="15.75" customHeight="1" x14ac:dyDescent="0.3">
      <c r="A2665" s="1">
        <v>2663</v>
      </c>
      <c r="B2665" s="1" t="s">
        <v>10641</v>
      </c>
      <c r="C2665" s="1" t="s">
        <v>10642</v>
      </c>
      <c r="D2665" s="1" t="str">
        <f>TRIM(CLEAN(Table1[[#This Row],[title]]))</f>
        <v>Death by Magic</v>
      </c>
      <c r="E2665" s="1" t="s">
        <v>32</v>
      </c>
      <c r="F2665" s="1" t="s">
        <v>10643</v>
      </c>
      <c r="G2665" s="12">
        <v>2018</v>
      </c>
      <c r="H2665" s="4" t="str">
        <f ca="1">IF(Table1[[#This Row],[release_year]]&gt;YEAR(TODAY()) - 50,"Yes", "No")</f>
        <v>Yes</v>
      </c>
      <c r="I2665" s="1" t="s">
        <v>34</v>
      </c>
      <c r="J2665" s="1" t="str">
        <f>IF(Table1[[#This Row],[age_certification]] = "","Not Rated",Table1[[#This Row],[age_certification]])</f>
        <v>TV-14</v>
      </c>
      <c r="K2665" s="18">
        <v>33</v>
      </c>
      <c r="L2665" s="9" t="s">
        <v>10644</v>
      </c>
      <c r="M2665" s="11">
        <v>6.1</v>
      </c>
      <c r="N2665" s="12">
        <v>629</v>
      </c>
      <c r="O2665" t="str">
        <f>IF(Table1[[#This Row],[imdb_votes]]&gt;100000, "popular", "not popular")</f>
        <v>not popular</v>
      </c>
    </row>
    <row r="2666" spans="1:15" ht="15.75" customHeight="1" x14ac:dyDescent="0.3">
      <c r="A2666" s="1">
        <v>2664</v>
      </c>
      <c r="B2666" s="1" t="s">
        <v>10645</v>
      </c>
      <c r="C2666" s="1" t="s">
        <v>10646</v>
      </c>
      <c r="D2666" s="1" t="str">
        <f>TRIM(CLEAN(Table1[[#This Row],[title]]))</f>
        <v>A Sort of Family</v>
      </c>
      <c r="E2666" s="1" t="s">
        <v>13</v>
      </c>
      <c r="F2666" s="1" t="s">
        <v>10647</v>
      </c>
      <c r="G2666" s="12">
        <v>2017</v>
      </c>
      <c r="H2666" s="4" t="str">
        <f ca="1">IF(Table1[[#This Row],[release_year]]&gt;YEAR(TODAY()) - 50,"Yes", "No")</f>
        <v>Yes</v>
      </c>
      <c r="I2666"/>
      <c r="J2666" t="str">
        <f>IF(Table1[[#This Row],[age_certification]] = "","Not Rated",Table1[[#This Row],[age_certification]])</f>
        <v>Not Rated</v>
      </c>
      <c r="K2666" s="18">
        <v>95</v>
      </c>
      <c r="L2666" s="9" t="s">
        <v>10648</v>
      </c>
      <c r="M2666" s="11">
        <v>6.3</v>
      </c>
      <c r="N2666" s="12">
        <v>694</v>
      </c>
      <c r="O2666" t="str">
        <f>IF(Table1[[#This Row],[imdb_votes]]&gt;100000, "popular", "not popular")</f>
        <v>not popular</v>
      </c>
    </row>
    <row r="2667" spans="1:15" ht="15.75" customHeight="1" x14ac:dyDescent="0.3">
      <c r="A2667" s="1">
        <v>2665</v>
      </c>
      <c r="B2667" s="1" t="s">
        <v>10649</v>
      </c>
      <c r="C2667" s="1" t="s">
        <v>10650</v>
      </c>
      <c r="D2667" s="1" t="str">
        <f>TRIM(CLEAN(Table1[[#This Row],[title]]))</f>
        <v>Sudani from Nigeria</v>
      </c>
      <c r="E2667" s="1" t="s">
        <v>13</v>
      </c>
      <c r="F2667" s="1" t="s">
        <v>10651</v>
      </c>
      <c r="G2667" s="12">
        <v>2018</v>
      </c>
      <c r="H2667" s="4" t="str">
        <f ca="1">IF(Table1[[#This Row],[release_year]]&gt;YEAR(TODAY()) - 50,"Yes", "No")</f>
        <v>Yes</v>
      </c>
      <c r="I2667" s="1" t="s">
        <v>20</v>
      </c>
      <c r="J2667" s="1" t="str">
        <f>IF(Table1[[#This Row],[age_certification]] = "","Not Rated",Table1[[#This Row],[age_certification]])</f>
        <v>PG</v>
      </c>
      <c r="K2667" s="18">
        <v>123</v>
      </c>
      <c r="L2667" s="9" t="s">
        <v>10652</v>
      </c>
      <c r="M2667" s="11">
        <v>8.1999999999999904</v>
      </c>
      <c r="N2667" s="12">
        <v>4159</v>
      </c>
      <c r="O2667" t="str">
        <f>IF(Table1[[#This Row],[imdb_votes]]&gt;100000, "popular", "not popular")</f>
        <v>not popular</v>
      </c>
    </row>
    <row r="2668" spans="1:15" ht="15.75" customHeight="1" x14ac:dyDescent="0.3">
      <c r="A2668" s="1">
        <v>2666</v>
      </c>
      <c r="B2668" s="1" t="s">
        <v>10653</v>
      </c>
      <c r="C2668" s="1" t="s">
        <v>10654</v>
      </c>
      <c r="D2668" s="1" t="str">
        <f>TRIM(CLEAN(Table1[[#This Row],[title]]))</f>
        <v>Kuntilanak</v>
      </c>
      <c r="E2668" s="1" t="s">
        <v>13</v>
      </c>
      <c r="F2668" s="1" t="s">
        <v>10655</v>
      </c>
      <c r="G2668" s="12">
        <v>2018</v>
      </c>
      <c r="H2668" s="4" t="str">
        <f ca="1">IF(Table1[[#This Row],[release_year]]&gt;YEAR(TODAY()) - 50,"Yes", "No")</f>
        <v>Yes</v>
      </c>
      <c r="I2668"/>
      <c r="J2668" t="str">
        <f>IF(Table1[[#This Row],[age_certification]] = "","Not Rated",Table1[[#This Row],[age_certification]])</f>
        <v>Not Rated</v>
      </c>
      <c r="K2668" s="18">
        <v>105</v>
      </c>
      <c r="L2668" s="9" t="s">
        <v>10656</v>
      </c>
      <c r="M2668" s="11">
        <v>4.5999999999999996</v>
      </c>
      <c r="N2668" s="12">
        <v>651</v>
      </c>
      <c r="O2668" t="str">
        <f>IF(Table1[[#This Row],[imdb_votes]]&gt;100000, "popular", "not popular")</f>
        <v>not popular</v>
      </c>
    </row>
    <row r="2669" spans="1:15" ht="15.75" customHeight="1" x14ac:dyDescent="0.3">
      <c r="A2669" s="1">
        <v>2667</v>
      </c>
      <c r="B2669" s="1" t="s">
        <v>10657</v>
      </c>
      <c r="C2669" s="1" t="s">
        <v>10658</v>
      </c>
      <c r="D2669" s="1" t="str">
        <f>TRIM(CLEAN(Table1[[#This Row],[title]]))</f>
        <v>The Last Hour</v>
      </c>
      <c r="E2669" s="1" t="s">
        <v>13</v>
      </c>
      <c r="F2669" s="1" t="s">
        <v>10659</v>
      </c>
      <c r="G2669" s="12">
        <v>2017</v>
      </c>
      <c r="H2669" s="4" t="str">
        <f ca="1">IF(Table1[[#This Row],[release_year]]&gt;YEAR(TODAY()) - 50,"Yes", "No")</f>
        <v>Yes</v>
      </c>
      <c r="I2669"/>
      <c r="J2669" t="str">
        <f>IF(Table1[[#This Row],[age_certification]] = "","Not Rated",Table1[[#This Row],[age_certification]])</f>
        <v>Not Rated</v>
      </c>
      <c r="K2669" s="18">
        <v>118</v>
      </c>
      <c r="L2669" s="9" t="s">
        <v>10660</v>
      </c>
      <c r="M2669" s="11">
        <v>6.3</v>
      </c>
      <c r="N2669" s="12">
        <v>522</v>
      </c>
      <c r="O2669" t="str">
        <f>IF(Table1[[#This Row],[imdb_votes]]&gt;100000, "popular", "not popular")</f>
        <v>not popular</v>
      </c>
    </row>
    <row r="2670" spans="1:15" ht="15.75" customHeight="1" x14ac:dyDescent="0.3">
      <c r="A2670" s="1">
        <v>2668</v>
      </c>
      <c r="B2670" s="1" t="s">
        <v>10661</v>
      </c>
      <c r="C2670" s="1" t="s">
        <v>10662</v>
      </c>
      <c r="D2670" s="1" t="str">
        <f>TRIM(CLEAN(Table1[[#This Row],[title]]))</f>
        <v>Njan Prakashan</v>
      </c>
      <c r="E2670" s="1" t="s">
        <v>13</v>
      </c>
      <c r="F2670" s="1" t="s">
        <v>10663</v>
      </c>
      <c r="G2670" s="12">
        <v>2018</v>
      </c>
      <c r="H2670" s="4" t="str">
        <f ca="1">IF(Table1[[#This Row],[release_year]]&gt;YEAR(TODAY()) - 50,"Yes", "No")</f>
        <v>Yes</v>
      </c>
      <c r="I2670" s="1" t="s">
        <v>43</v>
      </c>
      <c r="J2670" s="1" t="str">
        <f>IF(Table1[[#This Row],[age_certification]] = "","Not Rated",Table1[[#This Row],[age_certification]])</f>
        <v>G</v>
      </c>
      <c r="K2670" s="18">
        <v>131</v>
      </c>
      <c r="L2670" s="9" t="s">
        <v>10664</v>
      </c>
      <c r="M2670" s="11">
        <v>7.6</v>
      </c>
      <c r="N2670" s="12">
        <v>4304</v>
      </c>
      <c r="O2670" t="str">
        <f>IF(Table1[[#This Row],[imdb_votes]]&gt;100000, "popular", "not popular")</f>
        <v>not popular</v>
      </c>
    </row>
    <row r="2671" spans="1:15" ht="15.75" customHeight="1" x14ac:dyDescent="0.3">
      <c r="A2671" s="1">
        <v>2669</v>
      </c>
      <c r="B2671" s="1" t="s">
        <v>10665</v>
      </c>
      <c r="C2671" s="1" t="s">
        <v>10666</v>
      </c>
      <c r="D2671" s="1" t="str">
        <f>TRIM(CLEAN(Table1[[#This Row],[title]]))</f>
        <v>The Crossing</v>
      </c>
      <c r="E2671" s="1" t="s">
        <v>13</v>
      </c>
      <c r="F2671" s="1" t="s">
        <v>10667</v>
      </c>
      <c r="G2671" s="12">
        <v>2017</v>
      </c>
      <c r="H2671" s="4" t="str">
        <f ca="1">IF(Table1[[#This Row],[release_year]]&gt;YEAR(TODAY()) - 50,"Yes", "No")</f>
        <v>Yes</v>
      </c>
      <c r="I2671"/>
      <c r="J2671" t="str">
        <f>IF(Table1[[#This Row],[age_certification]] = "","Not Rated",Table1[[#This Row],[age_certification]])</f>
        <v>Not Rated</v>
      </c>
      <c r="K2671" s="18">
        <v>10</v>
      </c>
      <c r="L2671" s="9" t="s">
        <v>10668</v>
      </c>
      <c r="M2671" s="11">
        <v>7.5</v>
      </c>
      <c r="N2671" s="13"/>
      <c r="O2671" t="str">
        <f>IF(Table1[[#This Row],[imdb_votes]]&gt;100000, "popular", "not popular")</f>
        <v>not popular</v>
      </c>
    </row>
    <row r="2672" spans="1:15" ht="15.75" customHeight="1" x14ac:dyDescent="0.3">
      <c r="A2672" s="1">
        <v>2670</v>
      </c>
      <c r="B2672" s="1" t="s">
        <v>10669</v>
      </c>
      <c r="C2672" s="1" t="s">
        <v>10670</v>
      </c>
      <c r="D2672" s="1" t="str">
        <f>TRIM(CLEAN(Table1[[#This Row],[title]]))</f>
        <v>Ainori Love Wagon: Asian Journey</v>
      </c>
      <c r="E2672" s="1" t="s">
        <v>32</v>
      </c>
      <c r="F2672" s="1" t="s">
        <v>10671</v>
      </c>
      <c r="G2672" s="12">
        <v>2017</v>
      </c>
      <c r="H2672" s="4" t="str">
        <f ca="1">IF(Table1[[#This Row],[release_year]]&gt;YEAR(TODAY()) - 50,"Yes", "No")</f>
        <v>Yes</v>
      </c>
      <c r="I2672"/>
      <c r="J2672" t="str">
        <f>IF(Table1[[#This Row],[age_certification]] = "","Not Rated",Table1[[#This Row],[age_certification]])</f>
        <v>Not Rated</v>
      </c>
      <c r="K2672" s="18">
        <v>27</v>
      </c>
      <c r="L2672" s="9" t="s">
        <v>10672</v>
      </c>
      <c r="M2672" s="11">
        <v>6.8</v>
      </c>
      <c r="N2672" s="12">
        <v>271</v>
      </c>
      <c r="O2672" t="str">
        <f>IF(Table1[[#This Row],[imdb_votes]]&gt;100000, "popular", "not popular")</f>
        <v>not popular</v>
      </c>
    </row>
    <row r="2673" spans="1:15" ht="15.75" customHeight="1" x14ac:dyDescent="0.3">
      <c r="A2673" s="1">
        <v>2671</v>
      </c>
      <c r="B2673" s="1" t="s">
        <v>10673</v>
      </c>
      <c r="C2673" s="1" t="s">
        <v>10674</v>
      </c>
      <c r="D2673" s="1" t="str">
        <f>TRIM(CLEAN(Table1[[#This Row],[title]]))</f>
        <v>The Holiday Calendar</v>
      </c>
      <c r="E2673" s="1" t="s">
        <v>13</v>
      </c>
      <c r="F2673" s="1" t="s">
        <v>10675</v>
      </c>
      <c r="G2673" s="12">
        <v>2018</v>
      </c>
      <c r="H2673" s="4" t="str">
        <f ca="1">IF(Table1[[#This Row],[release_year]]&gt;YEAR(TODAY()) - 50,"Yes", "No")</f>
        <v>Yes</v>
      </c>
      <c r="I2673"/>
      <c r="J2673" t="str">
        <f>IF(Table1[[#This Row],[age_certification]] = "","Not Rated",Table1[[#This Row],[age_certification]])</f>
        <v>Not Rated</v>
      </c>
      <c r="K2673" s="18">
        <v>95</v>
      </c>
      <c r="L2673" s="9" t="s">
        <v>10676</v>
      </c>
      <c r="M2673" s="11">
        <v>5.7</v>
      </c>
      <c r="N2673" s="12">
        <v>9985</v>
      </c>
      <c r="O2673" t="str">
        <f>IF(Table1[[#This Row],[imdb_votes]]&gt;100000, "popular", "not popular")</f>
        <v>not popular</v>
      </c>
    </row>
    <row r="2674" spans="1:15" ht="15.75" customHeight="1" x14ac:dyDescent="0.3">
      <c r="A2674" s="1">
        <v>2672</v>
      </c>
      <c r="B2674" s="1" t="s">
        <v>10677</v>
      </c>
      <c r="C2674" s="1" t="s">
        <v>10678</v>
      </c>
      <c r="D2674" s="1" t="str">
        <f>TRIM(CLEAN(Table1[[#This Row],[title]]))</f>
        <v>Cities of Last Things</v>
      </c>
      <c r="E2674" s="1" t="s">
        <v>13</v>
      </c>
      <c r="F2674" s="1" t="s">
        <v>10679</v>
      </c>
      <c r="G2674" s="12">
        <v>2018</v>
      </c>
      <c r="H2674" s="4" t="str">
        <f ca="1">IF(Table1[[#This Row],[release_year]]&gt;YEAR(TODAY()) - 50,"Yes", "No")</f>
        <v>Yes</v>
      </c>
      <c r="I2674"/>
      <c r="J2674" t="str">
        <f>IF(Table1[[#This Row],[age_certification]] = "","Not Rated",Table1[[#This Row],[age_certification]])</f>
        <v>Not Rated</v>
      </c>
      <c r="K2674" s="18">
        <v>106</v>
      </c>
      <c r="L2674" s="9" t="s">
        <v>10680</v>
      </c>
      <c r="M2674" s="11">
        <v>6.2</v>
      </c>
      <c r="N2674" s="12">
        <v>1615</v>
      </c>
      <c r="O2674" t="str">
        <f>IF(Table1[[#This Row],[imdb_votes]]&gt;100000, "popular", "not popular")</f>
        <v>not popular</v>
      </c>
    </row>
    <row r="2675" spans="1:15" ht="15.75" customHeight="1" x14ac:dyDescent="0.3">
      <c r="A2675" s="1">
        <v>2673</v>
      </c>
      <c r="B2675" s="1" t="s">
        <v>10681</v>
      </c>
      <c r="C2675" s="1" t="s">
        <v>10682</v>
      </c>
      <c r="D2675" s="1" t="str">
        <f>TRIM(CLEAN(Table1[[#This Row],[title]]))</f>
        <v>Little Singham</v>
      </c>
      <c r="E2675" s="1" t="s">
        <v>32</v>
      </c>
      <c r="F2675" s="1" t="s">
        <v>10683</v>
      </c>
      <c r="G2675" s="12">
        <v>2018</v>
      </c>
      <c r="H2675" s="4" t="str">
        <f ca="1">IF(Table1[[#This Row],[release_year]]&gt;YEAR(TODAY()) - 50,"Yes", "No")</f>
        <v>Yes</v>
      </c>
      <c r="I2675"/>
      <c r="J2675" t="str">
        <f>IF(Table1[[#This Row],[age_certification]] = "","Not Rated",Table1[[#This Row],[age_certification]])</f>
        <v>Not Rated</v>
      </c>
      <c r="K2675" s="18">
        <v>12</v>
      </c>
      <c r="L2675" s="9" t="s">
        <v>10684</v>
      </c>
      <c r="M2675" s="11">
        <v>3.5</v>
      </c>
      <c r="N2675" s="12">
        <v>91</v>
      </c>
      <c r="O2675" t="str">
        <f>IF(Table1[[#This Row],[imdb_votes]]&gt;100000, "popular", "not popular")</f>
        <v>not popular</v>
      </c>
    </row>
    <row r="2676" spans="1:15" ht="15.75" customHeight="1" x14ac:dyDescent="0.3">
      <c r="A2676" s="1">
        <v>2674</v>
      </c>
      <c r="B2676" s="1" t="s">
        <v>10685</v>
      </c>
      <c r="C2676" s="1" t="s">
        <v>10686</v>
      </c>
      <c r="D2676" s="1" t="str">
        <f>TRIM(CLEAN(Table1[[#This Row],[title]]))</f>
        <v>Million Pound Menu</v>
      </c>
      <c r="E2676" s="1" t="s">
        <v>32</v>
      </c>
      <c r="F2676" s="1" t="s">
        <v>10687</v>
      </c>
      <c r="G2676" s="12">
        <v>2018</v>
      </c>
      <c r="H2676" s="4" t="str">
        <f ca="1">IF(Table1[[#This Row],[release_year]]&gt;YEAR(TODAY()) - 50,"Yes", "No")</f>
        <v>Yes</v>
      </c>
      <c r="I2676"/>
      <c r="J2676" t="str">
        <f>IF(Table1[[#This Row],[age_certification]] = "","Not Rated",Table1[[#This Row],[age_certification]])</f>
        <v>Not Rated</v>
      </c>
      <c r="K2676" s="18">
        <v>59</v>
      </c>
      <c r="L2676" s="9" t="s">
        <v>10688</v>
      </c>
      <c r="M2676" s="11">
        <v>6.5</v>
      </c>
      <c r="N2676" s="12">
        <v>563</v>
      </c>
      <c r="O2676" t="str">
        <f>IF(Table1[[#This Row],[imdb_votes]]&gt;100000, "popular", "not popular")</f>
        <v>not popular</v>
      </c>
    </row>
    <row r="2677" spans="1:15" ht="15.75" customHeight="1" x14ac:dyDescent="0.3">
      <c r="A2677" s="1">
        <v>2675</v>
      </c>
      <c r="B2677" s="1" t="s">
        <v>10689</v>
      </c>
      <c r="C2677" s="1" t="s">
        <v>10690</v>
      </c>
      <c r="D2677" s="1" t="str">
        <f>TRIM(CLEAN(Table1[[#This Row],[title]]))</f>
        <v>Seeing Allred</v>
      </c>
      <c r="E2677" s="1" t="s">
        <v>13</v>
      </c>
      <c r="F2677" s="1" t="s">
        <v>10691</v>
      </c>
      <c r="G2677" s="12">
        <v>2018</v>
      </c>
      <c r="H2677" s="4" t="str">
        <f ca="1">IF(Table1[[#This Row],[release_year]]&gt;YEAR(TODAY()) - 50,"Yes", "No")</f>
        <v>Yes</v>
      </c>
      <c r="I2677"/>
      <c r="J2677" t="str">
        <f>IF(Table1[[#This Row],[age_certification]] = "","Not Rated",Table1[[#This Row],[age_certification]])</f>
        <v>Not Rated</v>
      </c>
      <c r="K2677" s="18">
        <v>96</v>
      </c>
      <c r="L2677" s="9" t="s">
        <v>10692</v>
      </c>
      <c r="M2677" s="11">
        <v>7.2</v>
      </c>
      <c r="N2677" s="12">
        <v>1338</v>
      </c>
      <c r="O2677" t="str">
        <f>IF(Table1[[#This Row],[imdb_votes]]&gt;100000, "popular", "not popular")</f>
        <v>not popular</v>
      </c>
    </row>
    <row r="2678" spans="1:15" ht="15.75" customHeight="1" x14ac:dyDescent="0.3">
      <c r="A2678" s="1">
        <v>2676</v>
      </c>
      <c r="B2678" s="1" t="s">
        <v>10693</v>
      </c>
      <c r="C2678" s="1" t="s">
        <v>10694</v>
      </c>
      <c r="D2678" s="1" t="str">
        <f>TRIM(CLEAN(Table1[[#This Row],[title]]))</f>
        <v>Take My Brother Away</v>
      </c>
      <c r="E2678" s="1" t="s">
        <v>32</v>
      </c>
      <c r="F2678" s="1" t="s">
        <v>10695</v>
      </c>
      <c r="G2678" s="12">
        <v>2018</v>
      </c>
      <c r="H2678" s="4" t="str">
        <f ca="1">IF(Table1[[#This Row],[release_year]]&gt;YEAR(TODAY()) - 50,"Yes", "No")</f>
        <v>Yes</v>
      </c>
      <c r="I2678"/>
      <c r="J2678" t="str">
        <f>IF(Table1[[#This Row],[age_certification]] = "","Not Rated",Table1[[#This Row],[age_certification]])</f>
        <v>Not Rated</v>
      </c>
      <c r="K2678" s="18">
        <v>46</v>
      </c>
      <c r="L2678" s="9" t="s">
        <v>10696</v>
      </c>
      <c r="M2678" s="11">
        <v>6.7</v>
      </c>
      <c r="N2678" s="12">
        <v>161</v>
      </c>
      <c r="O2678" t="str">
        <f>IF(Table1[[#This Row],[imdb_votes]]&gt;100000, "popular", "not popular")</f>
        <v>not popular</v>
      </c>
    </row>
    <row r="2679" spans="1:15" ht="15.75" customHeight="1" x14ac:dyDescent="0.3">
      <c r="A2679" s="1">
        <v>2677</v>
      </c>
      <c r="B2679" s="1" t="s">
        <v>10697</v>
      </c>
      <c r="C2679" s="1" t="s">
        <v>10698</v>
      </c>
      <c r="D2679" s="1" t="str">
        <f>TRIM(CLEAN(Table1[[#This Row],[title]]))</f>
        <v>A Taiwanese Tale of Two Cities</v>
      </c>
      <c r="E2679" s="1" t="s">
        <v>32</v>
      </c>
      <c r="F2679" s="1" t="s">
        <v>10699</v>
      </c>
      <c r="G2679" s="12">
        <v>2018</v>
      </c>
      <c r="H2679" s="4" t="str">
        <f ca="1">IF(Table1[[#This Row],[release_year]]&gt;YEAR(TODAY()) - 50,"Yes", "No")</f>
        <v>Yes</v>
      </c>
      <c r="I2679"/>
      <c r="J2679" t="str">
        <f>IF(Table1[[#This Row],[age_certification]] = "","Not Rated",Table1[[#This Row],[age_certification]])</f>
        <v>Not Rated</v>
      </c>
      <c r="K2679" s="18">
        <v>68</v>
      </c>
      <c r="L2679" s="9" t="s">
        <v>10700</v>
      </c>
      <c r="M2679" s="11">
        <v>6.1</v>
      </c>
      <c r="N2679" s="12">
        <v>159</v>
      </c>
      <c r="O2679" t="str">
        <f>IF(Table1[[#This Row],[imdb_votes]]&gt;100000, "popular", "not popular")</f>
        <v>not popular</v>
      </c>
    </row>
    <row r="2680" spans="1:15" ht="15.75" customHeight="1" x14ac:dyDescent="0.3">
      <c r="A2680" s="1">
        <v>2678</v>
      </c>
      <c r="B2680" s="1" t="s">
        <v>10701</v>
      </c>
      <c r="C2680" s="1" t="s">
        <v>10702</v>
      </c>
      <c r="D2680" s="1" t="str">
        <f>TRIM(CLEAN(Table1[[#This Row],[title]]))</f>
        <v>Fire Chasers</v>
      </c>
      <c r="E2680" s="1" t="s">
        <v>32</v>
      </c>
      <c r="F2680" s="1" t="s">
        <v>10703</v>
      </c>
      <c r="G2680" s="12">
        <v>2017</v>
      </c>
      <c r="H2680" s="4" t="str">
        <f ca="1">IF(Table1[[#This Row],[release_year]]&gt;YEAR(TODAY()) - 50,"Yes", "No")</f>
        <v>Yes</v>
      </c>
      <c r="I2680"/>
      <c r="J2680" t="str">
        <f>IF(Table1[[#This Row],[age_certification]] = "","Not Rated",Table1[[#This Row],[age_certification]])</f>
        <v>Not Rated</v>
      </c>
      <c r="K2680" s="18">
        <v>58</v>
      </c>
      <c r="L2680" s="9" t="s">
        <v>10704</v>
      </c>
      <c r="M2680" s="11">
        <v>6.6</v>
      </c>
      <c r="N2680" s="12">
        <v>368</v>
      </c>
      <c r="O2680" t="str">
        <f>IF(Table1[[#This Row],[imdb_votes]]&gt;100000, "popular", "not popular")</f>
        <v>not popular</v>
      </c>
    </row>
    <row r="2681" spans="1:15" ht="15.75" customHeight="1" x14ac:dyDescent="0.3">
      <c r="A2681" s="1">
        <v>2679</v>
      </c>
      <c r="B2681" s="1" t="s">
        <v>10705</v>
      </c>
      <c r="C2681" s="1" t="s">
        <v>10706</v>
      </c>
      <c r="D2681" s="1" t="str">
        <f>TRIM(CLEAN(Table1[[#This Row],[title]]))</f>
        <v>Jimmy: The True Story of a True Idiot</v>
      </c>
      <c r="E2681" s="1" t="s">
        <v>32</v>
      </c>
      <c r="F2681" s="1" t="s">
        <v>10707</v>
      </c>
      <c r="G2681" s="12">
        <v>2018</v>
      </c>
      <c r="H2681" s="4" t="str">
        <f ca="1">IF(Table1[[#This Row],[release_year]]&gt;YEAR(TODAY()) - 50,"Yes", "No")</f>
        <v>Yes</v>
      </c>
      <c r="I2681" s="1" t="s">
        <v>132</v>
      </c>
      <c r="J2681" s="1" t="str">
        <f>IF(Table1[[#This Row],[age_certification]] = "","Not Rated",Table1[[#This Row],[age_certification]])</f>
        <v>TV-MA</v>
      </c>
      <c r="K2681" s="18">
        <v>42</v>
      </c>
      <c r="L2681" s="9" t="s">
        <v>10708</v>
      </c>
      <c r="M2681" s="11">
        <v>6.8</v>
      </c>
      <c r="N2681" s="12">
        <v>77</v>
      </c>
      <c r="O2681" t="str">
        <f>IF(Table1[[#This Row],[imdb_votes]]&gt;100000, "popular", "not popular")</f>
        <v>not popular</v>
      </c>
    </row>
    <row r="2682" spans="1:15" ht="15.75" customHeight="1" x14ac:dyDescent="0.3">
      <c r="A2682" s="1">
        <v>2680</v>
      </c>
      <c r="B2682" s="1" t="s">
        <v>10709</v>
      </c>
      <c r="C2682" s="1" t="s">
        <v>10710</v>
      </c>
      <c r="D2682" s="1" t="str">
        <f>TRIM(CLEAN(Table1[[#This Row],[title]]))</f>
        <v>The Grown-Ups</v>
      </c>
      <c r="E2682" s="1" t="s">
        <v>13</v>
      </c>
      <c r="F2682" s="1" t="s">
        <v>10711</v>
      </c>
      <c r="G2682" s="12">
        <v>2017</v>
      </c>
      <c r="H2682" s="4" t="str">
        <f ca="1">IF(Table1[[#This Row],[release_year]]&gt;YEAR(TODAY()) - 50,"Yes", "No")</f>
        <v>Yes</v>
      </c>
      <c r="I2682"/>
      <c r="J2682" t="str">
        <f>IF(Table1[[#This Row],[age_certification]] = "","Not Rated",Table1[[#This Row],[age_certification]])</f>
        <v>Not Rated</v>
      </c>
      <c r="K2682" s="18">
        <v>82</v>
      </c>
      <c r="L2682" s="9" t="s">
        <v>10712</v>
      </c>
      <c r="M2682" s="11">
        <v>7.6</v>
      </c>
      <c r="N2682" s="12">
        <v>251</v>
      </c>
      <c r="O2682" t="str">
        <f>IF(Table1[[#This Row],[imdb_votes]]&gt;100000, "popular", "not popular")</f>
        <v>not popular</v>
      </c>
    </row>
    <row r="2683" spans="1:15" ht="15.75" customHeight="1" x14ac:dyDescent="0.3">
      <c r="A2683" s="1">
        <v>2681</v>
      </c>
      <c r="B2683" s="1" t="s">
        <v>10713</v>
      </c>
      <c r="C2683" s="1" t="s">
        <v>10714</v>
      </c>
      <c r="D2683" s="1" t="str">
        <f>TRIM(CLEAN(Table1[[#This Row],[title]]))</f>
        <v>Christmas with a View</v>
      </c>
      <c r="E2683" s="1" t="s">
        <v>13</v>
      </c>
      <c r="F2683" s="1" t="s">
        <v>10715</v>
      </c>
      <c r="G2683" s="12">
        <v>2018</v>
      </c>
      <c r="H2683" s="4" t="str">
        <f ca="1">IF(Table1[[#This Row],[release_year]]&gt;YEAR(TODAY()) - 50,"Yes", "No")</f>
        <v>Yes</v>
      </c>
      <c r="I2683"/>
      <c r="J2683" t="str">
        <f>IF(Table1[[#This Row],[age_certification]] = "","Not Rated",Table1[[#This Row],[age_certification]])</f>
        <v>Not Rated</v>
      </c>
      <c r="K2683" s="18">
        <v>90</v>
      </c>
      <c r="L2683" s="9" t="s">
        <v>10716</v>
      </c>
      <c r="M2683" s="11">
        <v>5.0999999999999996</v>
      </c>
      <c r="N2683" s="12">
        <v>4544</v>
      </c>
      <c r="O2683" t="str">
        <f>IF(Table1[[#This Row],[imdb_votes]]&gt;100000, "popular", "not popular")</f>
        <v>not popular</v>
      </c>
    </row>
    <row r="2684" spans="1:15" ht="15.75" customHeight="1" x14ac:dyDescent="0.3">
      <c r="A2684" s="1">
        <v>2682</v>
      </c>
      <c r="B2684" s="1" t="s">
        <v>10717</v>
      </c>
      <c r="C2684" s="1" t="s">
        <v>10718</v>
      </c>
      <c r="D2684" s="1" t="str">
        <f>TRIM(CLEAN(Table1[[#This Row],[title]]))</f>
        <v>Smoking</v>
      </c>
      <c r="E2684" s="1" t="s">
        <v>32</v>
      </c>
      <c r="F2684" s="1" t="s">
        <v>10719</v>
      </c>
      <c r="G2684" s="12">
        <v>2018</v>
      </c>
      <c r="H2684" s="4" t="str">
        <f ca="1">IF(Table1[[#This Row],[release_year]]&gt;YEAR(TODAY()) - 50,"Yes", "No")</f>
        <v>Yes</v>
      </c>
      <c r="I2684" s="1" t="s">
        <v>132</v>
      </c>
      <c r="J2684" s="1" t="str">
        <f>IF(Table1[[#This Row],[age_certification]] = "","Not Rated",Table1[[#This Row],[age_certification]])</f>
        <v>TV-MA</v>
      </c>
      <c r="K2684" s="18">
        <v>24</v>
      </c>
      <c r="L2684" s="9" t="s">
        <v>10720</v>
      </c>
      <c r="M2684" s="11">
        <v>7.4</v>
      </c>
      <c r="N2684" s="12">
        <v>456</v>
      </c>
      <c r="O2684" t="str">
        <f>IF(Table1[[#This Row],[imdb_votes]]&gt;100000, "popular", "not popular")</f>
        <v>not popular</v>
      </c>
    </row>
    <row r="2685" spans="1:15" ht="15.75" customHeight="1" x14ac:dyDescent="0.3">
      <c r="A2685" s="1">
        <v>2683</v>
      </c>
      <c r="B2685" s="1" t="s">
        <v>10721</v>
      </c>
      <c r="C2685" s="1" t="s">
        <v>10722</v>
      </c>
      <c r="D2685" s="1" t="str">
        <f>TRIM(CLEAN(Table1[[#This Row],[title]]))</f>
        <v>Paranormal Investigation</v>
      </c>
      <c r="E2685" s="1" t="s">
        <v>13</v>
      </c>
      <c r="F2685" s="1" t="s">
        <v>10723</v>
      </c>
      <c r="G2685" s="12">
        <v>2018</v>
      </c>
      <c r="H2685" s="4" t="str">
        <f ca="1">IF(Table1[[#This Row],[release_year]]&gt;YEAR(TODAY()) - 50,"Yes", "No")</f>
        <v>Yes</v>
      </c>
      <c r="I2685"/>
      <c r="J2685" t="str">
        <f>IF(Table1[[#This Row],[age_certification]] = "","Not Rated",Table1[[#This Row],[age_certification]])</f>
        <v>Not Rated</v>
      </c>
      <c r="K2685" s="18">
        <v>92</v>
      </c>
      <c r="L2685" s="9" t="s">
        <v>10724</v>
      </c>
      <c r="M2685" s="11">
        <v>3.7</v>
      </c>
      <c r="N2685" s="12">
        <v>1652</v>
      </c>
      <c r="O2685" t="str">
        <f>IF(Table1[[#This Row],[imdb_votes]]&gt;100000, "popular", "not popular")</f>
        <v>not popular</v>
      </c>
    </row>
    <row r="2686" spans="1:15" ht="15.75" customHeight="1" x14ac:dyDescent="0.3">
      <c r="A2686" s="1">
        <v>2684</v>
      </c>
      <c r="B2686" s="1" t="s">
        <v>10725</v>
      </c>
      <c r="C2686" s="1" t="s">
        <v>10726</v>
      </c>
      <c r="D2686" s="1" t="str">
        <f>TRIM(CLEAN(Table1[[#This Row],[title]]))</f>
        <v>Carlos Ballarta: furia √É¬±era</v>
      </c>
      <c r="E2686" s="1" t="s">
        <v>13</v>
      </c>
      <c r="F2686" s="1" t="s">
        <v>10727</v>
      </c>
      <c r="G2686" s="12">
        <v>2018</v>
      </c>
      <c r="H2686" s="4" t="str">
        <f ca="1">IF(Table1[[#This Row],[release_year]]&gt;YEAR(TODAY()) - 50,"Yes", "No")</f>
        <v>Yes</v>
      </c>
      <c r="I2686"/>
      <c r="J2686" t="str">
        <f>IF(Table1[[#This Row],[age_certification]] = "","Not Rated",Table1[[#This Row],[age_certification]])</f>
        <v>Not Rated</v>
      </c>
      <c r="K2686" s="18">
        <v>62</v>
      </c>
      <c r="L2686" s="9" t="s">
        <v>10728</v>
      </c>
      <c r="M2686" s="11">
        <v>7.2</v>
      </c>
      <c r="N2686" s="12">
        <v>212</v>
      </c>
      <c r="O2686" t="str">
        <f>IF(Table1[[#This Row],[imdb_votes]]&gt;100000, "popular", "not popular")</f>
        <v>not popular</v>
      </c>
    </row>
    <row r="2687" spans="1:15" ht="15.75" customHeight="1" x14ac:dyDescent="0.3">
      <c r="A2687" s="1">
        <v>2685</v>
      </c>
      <c r="B2687" s="1" t="s">
        <v>10729</v>
      </c>
      <c r="C2687" s="1" t="s">
        <v>10730</v>
      </c>
      <c r="D2687" s="1" t="str">
        <f>TRIM(CLEAN(Table1[[#This Row],[title]]))</f>
        <v>C/o Kancharapalem</v>
      </c>
      <c r="E2687" s="1" t="s">
        <v>13</v>
      </c>
      <c r="F2687" s="1" t="s">
        <v>10731</v>
      </c>
      <c r="G2687" s="12">
        <v>2018</v>
      </c>
      <c r="H2687" s="4" t="str">
        <f ca="1">IF(Table1[[#This Row],[release_year]]&gt;YEAR(TODAY()) - 50,"Yes", "No")</f>
        <v>Yes</v>
      </c>
      <c r="I2687" s="1" t="s">
        <v>20</v>
      </c>
      <c r="J2687" s="1" t="str">
        <f>IF(Table1[[#This Row],[age_certification]] = "","Not Rated",Table1[[#This Row],[age_certification]])</f>
        <v>PG</v>
      </c>
      <c r="K2687" s="18">
        <v>152</v>
      </c>
      <c r="L2687" s="9" t="s">
        <v>10732</v>
      </c>
      <c r="M2687" s="11">
        <v>9</v>
      </c>
      <c r="N2687" s="12">
        <v>6562</v>
      </c>
      <c r="O2687" t="str">
        <f>IF(Table1[[#This Row],[imdb_votes]]&gt;100000, "popular", "not popular")</f>
        <v>not popular</v>
      </c>
    </row>
    <row r="2688" spans="1:15" ht="15.75" customHeight="1" x14ac:dyDescent="0.3">
      <c r="A2688" s="1">
        <v>2686</v>
      </c>
      <c r="B2688" s="1" t="s">
        <v>10733</v>
      </c>
      <c r="C2688" s="1" t="s">
        <v>10734</v>
      </c>
      <c r="D2688" s="1" t="str">
        <f>TRIM(CLEAN(Table1[[#This Row],[title]]))</f>
        <v>Coin Heist</v>
      </c>
      <c r="E2688" s="1" t="s">
        <v>13</v>
      </c>
      <c r="F2688" s="1" t="s">
        <v>10735</v>
      </c>
      <c r="G2688" s="12">
        <v>2017</v>
      </c>
      <c r="H2688" s="4" t="str">
        <f ca="1">IF(Table1[[#This Row],[release_year]]&gt;YEAR(TODAY()) - 50,"Yes", "No")</f>
        <v>Yes</v>
      </c>
      <c r="I2688" s="1" t="s">
        <v>20</v>
      </c>
      <c r="J2688" s="1" t="str">
        <f>IF(Table1[[#This Row],[age_certification]] = "","Not Rated",Table1[[#This Row],[age_certification]])</f>
        <v>PG</v>
      </c>
      <c r="K2688" s="18">
        <v>97</v>
      </c>
      <c r="L2688" s="9" t="s">
        <v>10736</v>
      </c>
      <c r="M2688" s="11">
        <v>4.8</v>
      </c>
      <c r="N2688" s="12">
        <v>2638</v>
      </c>
      <c r="O2688" t="str">
        <f>IF(Table1[[#This Row],[imdb_votes]]&gt;100000, "popular", "not popular")</f>
        <v>not popular</v>
      </c>
    </row>
    <row r="2689" spans="1:15" ht="15.75" customHeight="1" x14ac:dyDescent="0.3">
      <c r="A2689" s="1">
        <v>2687</v>
      </c>
      <c r="B2689" s="1" t="s">
        <v>10737</v>
      </c>
      <c r="C2689" s="1" t="s">
        <v>10738</v>
      </c>
      <c r="D2689" s="1" t="str">
        <f>TRIM(CLEAN(Table1[[#This Row],[title]]))</f>
        <v>Here to Heart</v>
      </c>
      <c r="E2689" s="1" t="s">
        <v>32</v>
      </c>
      <c r="F2689" s="1" t="s">
        <v>10739</v>
      </c>
      <c r="G2689" s="12">
        <v>2018</v>
      </c>
      <c r="H2689" s="4" t="str">
        <f ca="1">IF(Table1[[#This Row],[release_year]]&gt;YEAR(TODAY()) - 50,"Yes", "No")</f>
        <v>Yes</v>
      </c>
      <c r="I2689" s="1" t="s">
        <v>34</v>
      </c>
      <c r="J2689" s="1" t="str">
        <f>IF(Table1[[#This Row],[age_certification]] = "","Not Rated",Table1[[#This Row],[age_certification]])</f>
        <v>TV-14</v>
      </c>
      <c r="K2689" s="18">
        <v>45</v>
      </c>
      <c r="L2689" s="9" t="s">
        <v>10740</v>
      </c>
      <c r="M2689" s="11">
        <v>7.5</v>
      </c>
      <c r="N2689" s="12">
        <v>219</v>
      </c>
      <c r="O2689" t="str">
        <f>IF(Table1[[#This Row],[imdb_votes]]&gt;100000, "popular", "not popular")</f>
        <v>not popular</v>
      </c>
    </row>
    <row r="2690" spans="1:15" ht="15.75" customHeight="1" x14ac:dyDescent="0.3">
      <c r="A2690" s="1">
        <v>2688</v>
      </c>
      <c r="B2690" s="1" t="s">
        <v>10741</v>
      </c>
      <c r="C2690" s="1" t="s">
        <v>10742</v>
      </c>
      <c r="D2690" s="1" t="str">
        <f>TRIM(CLEAN(Table1[[#This Row],[title]]))</f>
        <v>Semesta</v>
      </c>
      <c r="E2690" s="1" t="s">
        <v>13</v>
      </c>
      <c r="F2690" s="1" t="s">
        <v>10743</v>
      </c>
      <c r="G2690" s="12">
        <v>2018</v>
      </c>
      <c r="H2690" s="4" t="str">
        <f ca="1">IF(Table1[[#This Row],[release_year]]&gt;YEAR(TODAY()) - 50,"Yes", "No")</f>
        <v>Yes</v>
      </c>
      <c r="I2690"/>
      <c r="J2690" t="str">
        <f>IF(Table1[[#This Row],[age_certification]] = "","Not Rated",Table1[[#This Row],[age_certification]])</f>
        <v>Not Rated</v>
      </c>
      <c r="K2690" s="18">
        <v>88</v>
      </c>
      <c r="L2690" s="9" t="s">
        <v>10744</v>
      </c>
      <c r="M2690" s="11">
        <v>7.3</v>
      </c>
      <c r="N2690" s="12">
        <v>111</v>
      </c>
      <c r="O2690" t="str">
        <f>IF(Table1[[#This Row],[imdb_votes]]&gt;100000, "popular", "not popular")</f>
        <v>not popular</v>
      </c>
    </row>
    <row r="2691" spans="1:15" ht="15.75" customHeight="1" x14ac:dyDescent="0.3">
      <c r="A2691" s="1">
        <v>2689</v>
      </c>
      <c r="B2691" s="1" t="s">
        <v>10745</v>
      </c>
      <c r="C2691" s="1" t="s">
        <v>10746</v>
      </c>
      <c r="D2691" s="1" t="str">
        <f>TRIM(CLEAN(Table1[[#This Row],[title]]))</f>
        <v>Rajma Chawal</v>
      </c>
      <c r="E2691" s="1" t="s">
        <v>13</v>
      </c>
      <c r="F2691" s="1" t="s">
        <v>10747</v>
      </c>
      <c r="G2691" s="12">
        <v>2018</v>
      </c>
      <c r="H2691" s="4" t="str">
        <f ca="1">IF(Table1[[#This Row],[release_year]]&gt;YEAR(TODAY()) - 50,"Yes", "No")</f>
        <v>Yes</v>
      </c>
      <c r="I2691"/>
      <c r="J2691" t="str">
        <f>IF(Table1[[#This Row],[age_certification]] = "","Not Rated",Table1[[#This Row],[age_certification]])</f>
        <v>Not Rated</v>
      </c>
      <c r="K2691" s="18">
        <v>129</v>
      </c>
      <c r="L2691" s="9" t="s">
        <v>10748</v>
      </c>
      <c r="M2691" s="11">
        <v>5.7</v>
      </c>
      <c r="N2691" s="12">
        <v>1815</v>
      </c>
      <c r="O2691" t="str">
        <f>IF(Table1[[#This Row],[imdb_votes]]&gt;100000, "popular", "not popular")</f>
        <v>not popular</v>
      </c>
    </row>
    <row r="2692" spans="1:15" ht="15.75" customHeight="1" x14ac:dyDescent="0.3">
      <c r="A2692" s="1">
        <v>2690</v>
      </c>
      <c r="B2692" s="1" t="s">
        <v>10749</v>
      </c>
      <c r="C2692" s="1" t="s">
        <v>10750</v>
      </c>
      <c r="D2692" s="1" t="str">
        <f>TRIM(CLEAN(Table1[[#This Row],[title]]))</f>
        <v>Sof√É¬≠a Ni√É¬±o de Rivera: Natural Selection</v>
      </c>
      <c r="E2692" s="1" t="s">
        <v>13</v>
      </c>
      <c r="F2692" s="1" t="s">
        <v>10751</v>
      </c>
      <c r="G2692" s="12">
        <v>2018</v>
      </c>
      <c r="H2692" s="4" t="str">
        <f ca="1">IF(Table1[[#This Row],[release_year]]&gt;YEAR(TODAY()) - 50,"Yes", "No")</f>
        <v>Yes</v>
      </c>
      <c r="I2692"/>
      <c r="J2692" t="str">
        <f>IF(Table1[[#This Row],[age_certification]] = "","Not Rated",Table1[[#This Row],[age_certification]])</f>
        <v>Not Rated</v>
      </c>
      <c r="K2692" s="18">
        <v>61</v>
      </c>
      <c r="L2692" s="9" t="s">
        <v>10752</v>
      </c>
      <c r="M2692" s="11">
        <v>6.9</v>
      </c>
      <c r="N2692" s="12">
        <v>237</v>
      </c>
      <c r="O2692" t="str">
        <f>IF(Table1[[#This Row],[imdb_votes]]&gt;100000, "popular", "not popular")</f>
        <v>not popular</v>
      </c>
    </row>
    <row r="2693" spans="1:15" ht="15.75" customHeight="1" x14ac:dyDescent="0.3">
      <c r="A2693" s="1">
        <v>2691</v>
      </c>
      <c r="B2693" s="1" t="s">
        <v>10753</v>
      </c>
      <c r="C2693" s="1" t="s">
        <v>10754</v>
      </c>
      <c r="D2693" s="1" t="str">
        <f>TRIM(CLEAN(Table1[[#This Row],[title]]))</f>
        <v>Unbridled</v>
      </c>
      <c r="E2693" s="1" t="s">
        <v>13</v>
      </c>
      <c r="F2693" s="1" t="s">
        <v>10755</v>
      </c>
      <c r="G2693" s="12">
        <v>2018</v>
      </c>
      <c r="H2693" s="4" t="str">
        <f ca="1">IF(Table1[[#This Row],[release_year]]&gt;YEAR(TODAY()) - 50,"Yes", "No")</f>
        <v>Yes</v>
      </c>
      <c r="I2693"/>
      <c r="J2693" t="str">
        <f>IF(Table1[[#This Row],[age_certification]] = "","Not Rated",Table1[[#This Row],[age_certification]])</f>
        <v>Not Rated</v>
      </c>
      <c r="K2693" s="18">
        <v>96</v>
      </c>
      <c r="L2693" s="9" t="s">
        <v>10756</v>
      </c>
      <c r="M2693" s="11">
        <v>5.0999999999999996</v>
      </c>
      <c r="N2693" s="12">
        <v>498</v>
      </c>
      <c r="O2693" t="str">
        <f>IF(Table1[[#This Row],[imdb_votes]]&gt;100000, "popular", "not popular")</f>
        <v>not popular</v>
      </c>
    </row>
    <row r="2694" spans="1:15" ht="15.75" customHeight="1" x14ac:dyDescent="0.3">
      <c r="A2694" s="1">
        <v>2692</v>
      </c>
      <c r="B2694" s="1" t="s">
        <v>10757</v>
      </c>
      <c r="C2694" s="1" t="s">
        <v>10758</v>
      </c>
      <c r="D2694" s="1" t="str">
        <f>TRIM(CLEAN(Table1[[#This Row],[title]]))</f>
        <v>LEGO Elves: Secrets of Elvendale</v>
      </c>
      <c r="E2694" s="1" t="s">
        <v>32</v>
      </c>
      <c r="F2694" s="1" t="s">
        <v>10759</v>
      </c>
      <c r="G2694" s="12">
        <v>2017</v>
      </c>
      <c r="H2694" s="4" t="str">
        <f ca="1">IF(Table1[[#This Row],[release_year]]&gt;YEAR(TODAY()) - 50,"Yes", "No")</f>
        <v>Yes</v>
      </c>
      <c r="I2694" s="1" t="s">
        <v>423</v>
      </c>
      <c r="J2694" s="1" t="str">
        <f>IF(Table1[[#This Row],[age_certification]] = "","Not Rated",Table1[[#This Row],[age_certification]])</f>
        <v>TV-Y7</v>
      </c>
      <c r="K2694" s="18">
        <v>24</v>
      </c>
      <c r="L2694" s="9" t="s">
        <v>10760</v>
      </c>
      <c r="M2694" s="11">
        <v>6.9</v>
      </c>
      <c r="N2694" s="12">
        <v>163</v>
      </c>
      <c r="O2694" t="str">
        <f>IF(Table1[[#This Row],[imdb_votes]]&gt;100000, "popular", "not popular")</f>
        <v>not popular</v>
      </c>
    </row>
    <row r="2695" spans="1:15" ht="15.75" customHeight="1" x14ac:dyDescent="0.3">
      <c r="A2695" s="1">
        <v>2693</v>
      </c>
      <c r="B2695" s="1" t="s">
        <v>10761</v>
      </c>
      <c r="C2695" s="1" t="s">
        <v>10762</v>
      </c>
      <c r="D2695" s="1" t="str">
        <f>TRIM(CLEAN(Table1[[#This Row],[title]]))</f>
        <v>The Mars Generation</v>
      </c>
      <c r="E2695" s="1" t="s">
        <v>13</v>
      </c>
      <c r="F2695" s="1" t="s">
        <v>10763</v>
      </c>
      <c r="G2695" s="12">
        <v>2017</v>
      </c>
      <c r="H2695" s="4" t="str">
        <f ca="1">IF(Table1[[#This Row],[release_year]]&gt;YEAR(TODAY()) - 50,"Yes", "No")</f>
        <v>Yes</v>
      </c>
      <c r="I2695"/>
      <c r="J2695" t="str">
        <f>IF(Table1[[#This Row],[age_certification]] = "","Not Rated",Table1[[#This Row],[age_certification]])</f>
        <v>Not Rated</v>
      </c>
      <c r="K2695" s="18">
        <v>97</v>
      </c>
      <c r="L2695" s="9" t="s">
        <v>10764</v>
      </c>
      <c r="M2695" s="11">
        <v>6.5</v>
      </c>
      <c r="N2695" s="12">
        <v>989</v>
      </c>
      <c r="O2695" t="str">
        <f>IF(Table1[[#This Row],[imdb_votes]]&gt;100000, "popular", "not popular")</f>
        <v>not popular</v>
      </c>
    </row>
    <row r="2696" spans="1:15" ht="15.75" customHeight="1" x14ac:dyDescent="0.3">
      <c r="A2696" s="1">
        <v>2694</v>
      </c>
      <c r="B2696" s="1" t="s">
        <v>10765</v>
      </c>
      <c r="C2696" s="1" t="s">
        <v>10766</v>
      </c>
      <c r="D2696" s="1" t="str">
        <f>TRIM(CLEAN(Table1[[#This Row],[title]]))</f>
        <v>Deranged</v>
      </c>
      <c r="E2696" s="1" t="s">
        <v>13</v>
      </c>
      <c r="F2696" s="1" t="s">
        <v>10767</v>
      </c>
      <c r="G2696" s="12">
        <v>2017</v>
      </c>
      <c r="H2696" s="4" t="str">
        <f ca="1">IF(Table1[[#This Row],[release_year]]&gt;YEAR(TODAY()) - 50,"Yes", "No")</f>
        <v>Yes</v>
      </c>
      <c r="I2696"/>
      <c r="J2696" t="str">
        <f>IF(Table1[[#This Row],[age_certification]] = "","Not Rated",Table1[[#This Row],[age_certification]])</f>
        <v>Not Rated</v>
      </c>
      <c r="K2696" s="18">
        <v>99</v>
      </c>
      <c r="L2696" s="9" t="s">
        <v>10768</v>
      </c>
      <c r="M2696" s="11">
        <v>3.5</v>
      </c>
      <c r="N2696" s="12">
        <v>11</v>
      </c>
      <c r="O2696" t="str">
        <f>IF(Table1[[#This Row],[imdb_votes]]&gt;100000, "popular", "not popular")</f>
        <v>not popular</v>
      </c>
    </row>
    <row r="2697" spans="1:15" ht="15.75" customHeight="1" x14ac:dyDescent="0.3">
      <c r="A2697" s="1">
        <v>2695</v>
      </c>
      <c r="B2697" s="1" t="s">
        <v>10769</v>
      </c>
      <c r="C2697" s="1" t="s">
        <v>10770</v>
      </c>
      <c r="D2697" s="1" t="str">
        <f>TRIM(CLEAN(Table1[[#This Row],[title]]))</f>
        <v>El Diesel</v>
      </c>
      <c r="E2697" s="1" t="s">
        <v>13</v>
      </c>
      <c r="F2697" s="1" t="s">
        <v>10771</v>
      </c>
      <c r="G2697" s="12">
        <v>2018</v>
      </c>
      <c r="H2697" s="4" t="str">
        <f ca="1">IF(Table1[[#This Row],[release_year]]&gt;YEAR(TODAY()) - 50,"Yes", "No")</f>
        <v>Yes</v>
      </c>
      <c r="I2697"/>
      <c r="J2697" t="str">
        <f>IF(Table1[[#This Row],[age_certification]] = "","Not Rated",Table1[[#This Row],[age_certification]])</f>
        <v>Not Rated</v>
      </c>
      <c r="K2697" s="18">
        <v>105</v>
      </c>
      <c r="L2697" s="9" t="s">
        <v>10772</v>
      </c>
      <c r="M2697" s="11">
        <v>4.5</v>
      </c>
      <c r="N2697" s="12">
        <v>437</v>
      </c>
      <c r="O2697" t="str">
        <f>IF(Table1[[#This Row],[imdb_votes]]&gt;100000, "popular", "not popular")</f>
        <v>not popular</v>
      </c>
    </row>
    <row r="2698" spans="1:15" ht="15.75" customHeight="1" x14ac:dyDescent="0.3">
      <c r="A2698" s="1">
        <v>2696</v>
      </c>
      <c r="B2698" s="1" t="s">
        <v>10773</v>
      </c>
      <c r="C2698" s="1" t="s">
        <v>10774</v>
      </c>
      <c r="D2698" s="1" t="str">
        <f>TRIM(CLEAN(Table1[[#This Row],[title]]))</f>
        <v>Time Share</v>
      </c>
      <c r="E2698" s="1" t="s">
        <v>13</v>
      </c>
      <c r="F2698" s="1" t="s">
        <v>10775</v>
      </c>
      <c r="G2698" s="12">
        <v>2018</v>
      </c>
      <c r="H2698" s="4" t="str">
        <f ca="1">IF(Table1[[#This Row],[release_year]]&gt;YEAR(TODAY()) - 50,"Yes", "No")</f>
        <v>Yes</v>
      </c>
      <c r="I2698"/>
      <c r="J2698" t="str">
        <f>IF(Table1[[#This Row],[age_certification]] = "","Not Rated",Table1[[#This Row],[age_certification]])</f>
        <v>Not Rated</v>
      </c>
      <c r="K2698" s="18">
        <v>96</v>
      </c>
      <c r="L2698" s="9" t="s">
        <v>10776</v>
      </c>
      <c r="M2698" s="11">
        <v>5.9</v>
      </c>
      <c r="N2698" s="12">
        <v>2762</v>
      </c>
      <c r="O2698" t="str">
        <f>IF(Table1[[#This Row],[imdb_votes]]&gt;100000, "popular", "not popular")</f>
        <v>not popular</v>
      </c>
    </row>
    <row r="2699" spans="1:15" ht="15.75" customHeight="1" x14ac:dyDescent="0.3">
      <c r="A2699" s="1">
        <v>2697</v>
      </c>
      <c r="B2699" s="1" t="s">
        <v>10777</v>
      </c>
      <c r="C2699" s="1" t="s">
        <v>10778</v>
      </c>
      <c r="D2699" s="1" t="str">
        <f>TRIM(CLEAN(Table1[[#This Row],[title]]))</f>
        <v>The Wishing Tree</v>
      </c>
      <c r="E2699" s="1" t="s">
        <v>13</v>
      </c>
      <c r="F2699" s="1" t="s">
        <v>10779</v>
      </c>
      <c r="G2699" s="12">
        <v>2017</v>
      </c>
      <c r="H2699" s="4" t="str">
        <f ca="1">IF(Table1[[#This Row],[release_year]]&gt;YEAR(TODAY()) - 50,"Yes", "No")</f>
        <v>Yes</v>
      </c>
      <c r="I2699"/>
      <c r="J2699" t="str">
        <f>IF(Table1[[#This Row],[age_certification]] = "","Not Rated",Table1[[#This Row],[age_certification]])</f>
        <v>Not Rated</v>
      </c>
      <c r="K2699" s="18">
        <v>99</v>
      </c>
      <c r="L2699" s="9" t="s">
        <v>10780</v>
      </c>
      <c r="M2699" s="11">
        <v>5.7</v>
      </c>
      <c r="N2699" s="12">
        <v>92</v>
      </c>
      <c r="O2699" t="str">
        <f>IF(Table1[[#This Row],[imdb_votes]]&gt;100000, "popular", "not popular")</f>
        <v>not popular</v>
      </c>
    </row>
    <row r="2700" spans="1:15" ht="15.75" customHeight="1" x14ac:dyDescent="0.3">
      <c r="A2700" s="1">
        <v>2698</v>
      </c>
      <c r="B2700" s="1" t="s">
        <v>10781</v>
      </c>
      <c r="C2700" s="1" t="s">
        <v>10782</v>
      </c>
      <c r="D2700" s="1" t="str">
        <f>TRIM(CLEAN(Table1[[#This Row],[title]]))</f>
        <v>Edha</v>
      </c>
      <c r="E2700" s="1" t="s">
        <v>32</v>
      </c>
      <c r="F2700" s="1" t="s">
        <v>10783</v>
      </c>
      <c r="G2700" s="12">
        <v>2018</v>
      </c>
      <c r="H2700" s="4" t="str">
        <f ca="1">IF(Table1[[#This Row],[release_year]]&gt;YEAR(TODAY()) - 50,"Yes", "No")</f>
        <v>Yes</v>
      </c>
      <c r="I2700" s="1" t="s">
        <v>132</v>
      </c>
      <c r="J2700" s="1" t="str">
        <f>IF(Table1[[#This Row],[age_certification]] = "","Not Rated",Table1[[#This Row],[age_certification]])</f>
        <v>TV-MA</v>
      </c>
      <c r="K2700" s="18">
        <v>40</v>
      </c>
      <c r="L2700" s="9" t="s">
        <v>10784</v>
      </c>
      <c r="M2700" s="11">
        <v>4.9000000000000004</v>
      </c>
      <c r="N2700" s="12">
        <v>632</v>
      </c>
      <c r="O2700" t="str">
        <f>IF(Table1[[#This Row],[imdb_votes]]&gt;100000, "popular", "not popular")</f>
        <v>not popular</v>
      </c>
    </row>
    <row r="2701" spans="1:15" ht="15.75" customHeight="1" x14ac:dyDescent="0.3">
      <c r="A2701" s="1">
        <v>2699</v>
      </c>
      <c r="B2701" s="1" t="s">
        <v>10785</v>
      </c>
      <c r="C2701" s="1" t="s">
        <v>10786</v>
      </c>
      <c r="D2701" s="1" t="str">
        <f>TRIM(CLEAN(Table1[[#This Row],[title]]))</f>
        <v>Overnight Republic</v>
      </c>
      <c r="E2701" s="1" t="s">
        <v>13</v>
      </c>
      <c r="F2701" s="1" t="s">
        <v>10787</v>
      </c>
      <c r="G2701" s="12">
        <v>2017</v>
      </c>
      <c r="H2701" s="4" t="str">
        <f ca="1">IF(Table1[[#This Row],[release_year]]&gt;YEAR(TODAY()) - 50,"Yes", "No")</f>
        <v>Yes</v>
      </c>
      <c r="I2701" s="1" t="s">
        <v>56</v>
      </c>
      <c r="J2701" s="1" t="str">
        <f>IF(Table1[[#This Row],[age_certification]] = "","Not Rated",Table1[[#This Row],[age_certification]])</f>
        <v>PG-13</v>
      </c>
      <c r="K2701" s="18">
        <v>105</v>
      </c>
      <c r="L2701" s="9" t="s">
        <v>10788</v>
      </c>
      <c r="M2701" s="11">
        <v>5.8</v>
      </c>
      <c r="N2701" s="12">
        <v>4632</v>
      </c>
      <c r="O2701" t="str">
        <f>IF(Table1[[#This Row],[imdb_votes]]&gt;100000, "popular", "not popular")</f>
        <v>not popular</v>
      </c>
    </row>
    <row r="2702" spans="1:15" ht="15.75" customHeight="1" x14ac:dyDescent="0.3">
      <c r="A2702" s="1">
        <v>2700</v>
      </c>
      <c r="B2702" s="1" t="s">
        <v>10789</v>
      </c>
      <c r="C2702" s="1" t="s">
        <v>10790</v>
      </c>
      <c r="D2702" s="1" t="str">
        <f>TRIM(CLEAN(Table1[[#This Row],[title]]))</f>
        <v>Been So Long</v>
      </c>
      <c r="E2702" s="1" t="s">
        <v>13</v>
      </c>
      <c r="F2702" s="1" t="s">
        <v>10791</v>
      </c>
      <c r="G2702" s="12">
        <v>2018</v>
      </c>
      <c r="H2702" s="4" t="str">
        <f ca="1">IF(Table1[[#This Row],[release_year]]&gt;YEAR(TODAY()) - 50,"Yes", "No")</f>
        <v>Yes</v>
      </c>
      <c r="I2702"/>
      <c r="J2702" t="str">
        <f>IF(Table1[[#This Row],[age_certification]] = "","Not Rated",Table1[[#This Row],[age_certification]])</f>
        <v>Not Rated</v>
      </c>
      <c r="K2702" s="18">
        <v>100</v>
      </c>
      <c r="L2702" s="9" t="s">
        <v>10792</v>
      </c>
      <c r="M2702" s="11">
        <v>5.4</v>
      </c>
      <c r="N2702" s="12">
        <v>1100</v>
      </c>
      <c r="O2702" t="str">
        <f>IF(Table1[[#This Row],[imdb_votes]]&gt;100000, "popular", "not popular")</f>
        <v>not popular</v>
      </c>
    </row>
    <row r="2703" spans="1:15" ht="15.75" customHeight="1" x14ac:dyDescent="0.3">
      <c r="A2703" s="1">
        <v>2701</v>
      </c>
      <c r="B2703" s="1" t="s">
        <v>10793</v>
      </c>
      <c r="C2703" s="1" t="s">
        <v>10794</v>
      </c>
      <c r="D2703" s="1" t="str">
        <f>TRIM(CLEAN(Table1[[#This Row],[title]]))</f>
        <v>Wrong Kind of Black</v>
      </c>
      <c r="E2703" s="1" t="s">
        <v>32</v>
      </c>
      <c r="F2703" s="1" t="s">
        <v>10795</v>
      </c>
      <c r="G2703" s="12">
        <v>2018</v>
      </c>
      <c r="H2703" s="4" t="str">
        <f ca="1">IF(Table1[[#This Row],[release_year]]&gt;YEAR(TODAY()) - 50,"Yes", "No")</f>
        <v>Yes</v>
      </c>
      <c r="I2703" s="1" t="s">
        <v>132</v>
      </c>
      <c r="J2703" s="1" t="str">
        <f>IF(Table1[[#This Row],[age_certification]] = "","Not Rated",Table1[[#This Row],[age_certification]])</f>
        <v>TV-MA</v>
      </c>
      <c r="K2703" s="18">
        <v>16</v>
      </c>
      <c r="L2703" s="9" t="s">
        <v>10796</v>
      </c>
      <c r="M2703" s="11">
        <v>7.7</v>
      </c>
      <c r="N2703" s="12">
        <v>148</v>
      </c>
      <c r="O2703" t="str">
        <f>IF(Table1[[#This Row],[imdb_votes]]&gt;100000, "popular", "not popular")</f>
        <v>not popular</v>
      </c>
    </row>
    <row r="2704" spans="1:15" ht="15.75" customHeight="1" x14ac:dyDescent="0.3">
      <c r="A2704" s="1">
        <v>2702</v>
      </c>
      <c r="B2704" s="1" t="s">
        <v>10797</v>
      </c>
      <c r="C2704" s="1" t="s">
        <v>10798</v>
      </c>
      <c r="D2704" s="1" t="str">
        <f>TRIM(CLEAN(Table1[[#This Row],[title]]))</f>
        <v>Gad Elmaleh: American Dream</v>
      </c>
      <c r="E2704" s="1" t="s">
        <v>13</v>
      </c>
      <c r="F2704" s="1" t="s">
        <v>10799</v>
      </c>
      <c r="G2704" s="12">
        <v>2018</v>
      </c>
      <c r="H2704" s="4" t="str">
        <f ca="1">IF(Table1[[#This Row],[release_year]]&gt;YEAR(TODAY()) - 50,"Yes", "No")</f>
        <v>Yes</v>
      </c>
      <c r="I2704"/>
      <c r="J2704" t="str">
        <f>IF(Table1[[#This Row],[age_certification]] = "","Not Rated",Table1[[#This Row],[age_certification]])</f>
        <v>Not Rated</v>
      </c>
      <c r="K2704" s="18">
        <v>57</v>
      </c>
      <c r="L2704" s="9" t="s">
        <v>10800</v>
      </c>
      <c r="M2704" s="11">
        <v>7.2</v>
      </c>
      <c r="N2704" s="12">
        <v>1028</v>
      </c>
      <c r="O2704" t="str">
        <f>IF(Table1[[#This Row],[imdb_votes]]&gt;100000, "popular", "not popular")</f>
        <v>not popular</v>
      </c>
    </row>
    <row r="2705" spans="1:15" ht="15.75" customHeight="1" x14ac:dyDescent="0.3">
      <c r="A2705" s="1">
        <v>2703</v>
      </c>
      <c r="B2705" s="1" t="s">
        <v>10801</v>
      </c>
      <c r="C2705" s="1" t="s">
        <v>10802</v>
      </c>
      <c r="D2705" s="1" t="str">
        <f>TRIM(CLEAN(Table1[[#This Row],[title]]))</f>
        <v>Maz Jobrani: Immigrant</v>
      </c>
      <c r="E2705" s="1" t="s">
        <v>13</v>
      </c>
      <c r="F2705" s="1" t="s">
        <v>10803</v>
      </c>
      <c r="G2705" s="12">
        <v>2017</v>
      </c>
      <c r="H2705" s="4" t="str">
        <f ca="1">IF(Table1[[#This Row],[release_year]]&gt;YEAR(TODAY()) - 50,"Yes", "No")</f>
        <v>Yes</v>
      </c>
      <c r="I2705"/>
      <c r="J2705" t="str">
        <f>IF(Table1[[#This Row],[age_certification]] = "","Not Rated",Table1[[#This Row],[age_certification]])</f>
        <v>Not Rated</v>
      </c>
      <c r="K2705" s="18">
        <v>67</v>
      </c>
      <c r="L2705" s="9" t="s">
        <v>10804</v>
      </c>
      <c r="M2705" s="11">
        <v>6.7</v>
      </c>
      <c r="N2705" s="12">
        <v>840</v>
      </c>
      <c r="O2705" t="str">
        <f>IF(Table1[[#This Row],[imdb_votes]]&gt;100000, "popular", "not popular")</f>
        <v>not popular</v>
      </c>
    </row>
    <row r="2706" spans="1:15" ht="15.75" customHeight="1" x14ac:dyDescent="0.3">
      <c r="A2706" s="1">
        <v>2704</v>
      </c>
      <c r="B2706" s="1" t="s">
        <v>10805</v>
      </c>
      <c r="C2706" s="1" t="s">
        <v>10806</v>
      </c>
      <c r="D2706" s="1" t="str">
        <f>TRIM(CLEAN(Table1[[#This Row],[title]]))</f>
        <v>Love Jacked</v>
      </c>
      <c r="E2706" s="1" t="s">
        <v>13</v>
      </c>
      <c r="F2706" s="1" t="s">
        <v>10807</v>
      </c>
      <c r="G2706" s="12">
        <v>2018</v>
      </c>
      <c r="H2706" s="4" t="str">
        <f ca="1">IF(Table1[[#This Row],[release_year]]&gt;YEAR(TODAY()) - 50,"Yes", "No")</f>
        <v>Yes</v>
      </c>
      <c r="I2706" s="1" t="s">
        <v>56</v>
      </c>
      <c r="J2706" s="1" t="str">
        <f>IF(Table1[[#This Row],[age_certification]] = "","Not Rated",Table1[[#This Row],[age_certification]])</f>
        <v>PG-13</v>
      </c>
      <c r="K2706" s="18">
        <v>100</v>
      </c>
      <c r="L2706" s="9" t="s">
        <v>10808</v>
      </c>
      <c r="M2706" s="11">
        <v>5.9</v>
      </c>
      <c r="N2706" s="12">
        <v>2142</v>
      </c>
      <c r="O2706" t="str">
        <f>IF(Table1[[#This Row],[imdb_votes]]&gt;100000, "popular", "not popular")</f>
        <v>not popular</v>
      </c>
    </row>
    <row r="2707" spans="1:15" ht="15.75" customHeight="1" x14ac:dyDescent="0.3">
      <c r="A2707" s="1">
        <v>2705</v>
      </c>
      <c r="B2707" s="1" t="s">
        <v>10809</v>
      </c>
      <c r="C2707" s="1" t="s">
        <v>10810</v>
      </c>
      <c r="D2707" s="1" t="str">
        <f>TRIM(CLEAN(Table1[[#This Row],[title]]))</f>
        <v>Monkey Twins</v>
      </c>
      <c r="E2707" s="1" t="s">
        <v>32</v>
      </c>
      <c r="F2707" s="1" t="s">
        <v>10811</v>
      </c>
      <c r="G2707" s="12">
        <v>2018</v>
      </c>
      <c r="H2707" s="4" t="str">
        <f ca="1">IF(Table1[[#This Row],[release_year]]&gt;YEAR(TODAY()) - 50,"Yes", "No")</f>
        <v>Yes</v>
      </c>
      <c r="I2707"/>
      <c r="J2707" t="str">
        <f>IF(Table1[[#This Row],[age_certification]] = "","Not Rated",Table1[[#This Row],[age_certification]])</f>
        <v>Not Rated</v>
      </c>
      <c r="K2707" s="18">
        <v>53</v>
      </c>
      <c r="L2707" s="9" t="s">
        <v>10812</v>
      </c>
      <c r="M2707" s="11">
        <v>7.9</v>
      </c>
      <c r="N2707" s="12">
        <v>92</v>
      </c>
      <c r="O2707" t="str">
        <f>IF(Table1[[#This Row],[imdb_votes]]&gt;100000, "popular", "not popular")</f>
        <v>not popular</v>
      </c>
    </row>
    <row r="2708" spans="1:15" ht="15.75" customHeight="1" x14ac:dyDescent="0.3">
      <c r="A2708" s="1">
        <v>2706</v>
      </c>
      <c r="B2708" s="1" t="s">
        <v>10813</v>
      </c>
      <c r="C2708" s="1" t="s">
        <v>10814</v>
      </c>
      <c r="D2708" s="1" t="str">
        <f>TRIM(CLEAN(Table1[[#This Row],[title]]))</f>
        <v>Kartini: Princess of Java</v>
      </c>
      <c r="E2708" s="1" t="s">
        <v>13</v>
      </c>
      <c r="F2708" s="1" t="s">
        <v>10815</v>
      </c>
      <c r="G2708" s="12">
        <v>2017</v>
      </c>
      <c r="H2708" s="4" t="str">
        <f ca="1">IF(Table1[[#This Row],[release_year]]&gt;YEAR(TODAY()) - 50,"Yes", "No")</f>
        <v>Yes</v>
      </c>
      <c r="I2708"/>
      <c r="J2708" t="str">
        <f>IF(Table1[[#This Row],[age_certification]] = "","Not Rated",Table1[[#This Row],[age_certification]])</f>
        <v>Not Rated</v>
      </c>
      <c r="K2708" s="18">
        <v>118</v>
      </c>
      <c r="L2708" s="9" t="s">
        <v>10816</v>
      </c>
      <c r="M2708" s="11">
        <v>7.6</v>
      </c>
      <c r="N2708" s="12">
        <v>511</v>
      </c>
      <c r="O2708" t="str">
        <f>IF(Table1[[#This Row],[imdb_votes]]&gt;100000, "popular", "not popular")</f>
        <v>not popular</v>
      </c>
    </row>
    <row r="2709" spans="1:15" ht="15.75" customHeight="1" x14ac:dyDescent="0.3">
      <c r="A2709" s="1">
        <v>2707</v>
      </c>
      <c r="B2709" s="1" t="s">
        <v>10817</v>
      </c>
      <c r="C2709" s="1" t="s">
        <v>10818</v>
      </c>
      <c r="D2709" s="1" t="str">
        <f>TRIM(CLEAN(Table1[[#This Row],[title]]))</f>
        <v>Resurface</v>
      </c>
      <c r="E2709" s="1" t="s">
        <v>13</v>
      </c>
      <c r="F2709" s="1" t="s">
        <v>10819</v>
      </c>
      <c r="G2709" s="12">
        <v>2017</v>
      </c>
      <c r="H2709" s="4" t="str">
        <f ca="1">IF(Table1[[#This Row],[release_year]]&gt;YEAR(TODAY()) - 50,"Yes", "No")</f>
        <v>Yes</v>
      </c>
      <c r="I2709"/>
      <c r="J2709" t="str">
        <f>IF(Table1[[#This Row],[age_certification]] = "","Not Rated",Table1[[#This Row],[age_certification]])</f>
        <v>Not Rated</v>
      </c>
      <c r="K2709" s="18">
        <v>27</v>
      </c>
      <c r="L2709" s="9" t="s">
        <v>10820</v>
      </c>
      <c r="M2709" s="11">
        <v>7.1</v>
      </c>
      <c r="N2709" s="12">
        <v>286</v>
      </c>
      <c r="O2709" t="str">
        <f>IF(Table1[[#This Row],[imdb_votes]]&gt;100000, "popular", "not popular")</f>
        <v>not popular</v>
      </c>
    </row>
    <row r="2710" spans="1:15" ht="15.75" customHeight="1" x14ac:dyDescent="0.3">
      <c r="A2710" s="1">
        <v>2708</v>
      </c>
      <c r="B2710" s="1" t="s">
        <v>10821</v>
      </c>
      <c r="C2710" s="1" t="s">
        <v>10822</v>
      </c>
      <c r="D2710" s="1" t="str">
        <f>TRIM(CLEAN(Table1[[#This Row],[title]]))</f>
        <v>Laerte-se</v>
      </c>
      <c r="E2710" s="1" t="s">
        <v>13</v>
      </c>
      <c r="F2710" s="1" t="s">
        <v>10823</v>
      </c>
      <c r="G2710" s="12">
        <v>2017</v>
      </c>
      <c r="H2710" s="4" t="str">
        <f ca="1">IF(Table1[[#This Row],[release_year]]&gt;YEAR(TODAY()) - 50,"Yes", "No")</f>
        <v>Yes</v>
      </c>
      <c r="I2710"/>
      <c r="J2710" t="str">
        <f>IF(Table1[[#This Row],[age_certification]] = "","Not Rated",Table1[[#This Row],[age_certification]])</f>
        <v>Not Rated</v>
      </c>
      <c r="K2710" s="18">
        <v>100</v>
      </c>
      <c r="L2710" s="9" t="s">
        <v>10824</v>
      </c>
      <c r="M2710" s="11">
        <v>7</v>
      </c>
      <c r="N2710" s="12">
        <v>688</v>
      </c>
      <c r="O2710" t="str">
        <f>IF(Table1[[#This Row],[imdb_votes]]&gt;100000, "popular", "not popular")</f>
        <v>not popular</v>
      </c>
    </row>
    <row r="2711" spans="1:15" ht="15.75" customHeight="1" x14ac:dyDescent="0.3">
      <c r="A2711" s="1">
        <v>2709</v>
      </c>
      <c r="B2711" s="1" t="s">
        <v>10825</v>
      </c>
      <c r="C2711" s="1" t="s">
        <v>10826</v>
      </c>
      <c r="D2711" s="1" t="str">
        <f>TRIM(CLEAN(Table1[[#This Row],[title]]))</f>
        <v>Take the 10</v>
      </c>
      <c r="E2711" s="1" t="s">
        <v>13</v>
      </c>
      <c r="F2711" s="1" t="s">
        <v>10827</v>
      </c>
      <c r="G2711" s="12">
        <v>2017</v>
      </c>
      <c r="H2711" s="4" t="str">
        <f ca="1">IF(Table1[[#This Row],[release_year]]&gt;YEAR(TODAY()) - 50,"Yes", "No")</f>
        <v>Yes</v>
      </c>
      <c r="I2711"/>
      <c r="J2711" t="str">
        <f>IF(Table1[[#This Row],[age_certification]] = "","Not Rated",Table1[[#This Row],[age_certification]])</f>
        <v>Not Rated</v>
      </c>
      <c r="K2711" s="18">
        <v>80</v>
      </c>
      <c r="L2711" s="9" t="s">
        <v>10828</v>
      </c>
      <c r="M2711" s="11">
        <v>4.7</v>
      </c>
      <c r="N2711" s="12">
        <v>3130</v>
      </c>
      <c r="O2711" t="str">
        <f>IF(Table1[[#This Row],[imdb_votes]]&gt;100000, "popular", "not popular")</f>
        <v>not popular</v>
      </c>
    </row>
    <row r="2712" spans="1:15" ht="15.75" customHeight="1" x14ac:dyDescent="0.3">
      <c r="A2712" s="1">
        <v>2710</v>
      </c>
      <c r="B2712" s="1" t="s">
        <v>10829</v>
      </c>
      <c r="C2712" s="1" t="s">
        <v>10830</v>
      </c>
      <c r="D2712" s="1" t="str">
        <f>TRIM(CLEAN(Table1[[#This Row],[title]]))</f>
        <v>Ladies First</v>
      </c>
      <c r="E2712" s="1" t="s">
        <v>13</v>
      </c>
      <c r="F2712" s="1" t="s">
        <v>10831</v>
      </c>
      <c r="G2712" s="12">
        <v>2017</v>
      </c>
      <c r="H2712" s="4" t="str">
        <f ca="1">IF(Table1[[#This Row],[release_year]]&gt;YEAR(TODAY()) - 50,"Yes", "No")</f>
        <v>Yes</v>
      </c>
      <c r="I2712" s="1" t="s">
        <v>43</v>
      </c>
      <c r="J2712" s="1" t="str">
        <f>IF(Table1[[#This Row],[age_certification]] = "","Not Rated",Table1[[#This Row],[age_certification]])</f>
        <v>G</v>
      </c>
      <c r="K2712" s="18">
        <v>39</v>
      </c>
      <c r="L2712" s="9" t="s">
        <v>10832</v>
      </c>
      <c r="M2712" s="11">
        <v>3.9</v>
      </c>
      <c r="N2712" s="12">
        <v>25</v>
      </c>
      <c r="O2712" t="str">
        <f>IF(Table1[[#This Row],[imdb_votes]]&gt;100000, "popular", "not popular")</f>
        <v>not popular</v>
      </c>
    </row>
    <row r="2713" spans="1:15" ht="15.75" customHeight="1" x14ac:dyDescent="0.3">
      <c r="A2713" s="1">
        <v>2711</v>
      </c>
      <c r="B2713" s="1" t="s">
        <v>10833</v>
      </c>
      <c r="C2713" s="1" t="s">
        <v>10834</v>
      </c>
      <c r="D2713" s="1" t="str">
        <f>TRIM(CLEAN(Table1[[#This Row],[title]]))</f>
        <v>Dismissal</v>
      </c>
      <c r="E2713" s="1" t="s">
        <v>13</v>
      </c>
      <c r="F2713" s="1" t="s">
        <v>10835</v>
      </c>
      <c r="G2713" s="12">
        <v>2017</v>
      </c>
      <c r="H2713" s="4" t="str">
        <f ca="1">IF(Table1[[#This Row],[release_year]]&gt;YEAR(TODAY()) - 50,"Yes", "No")</f>
        <v>Yes</v>
      </c>
      <c r="I2713"/>
      <c r="J2713" t="str">
        <f>IF(Table1[[#This Row],[age_certification]] = "","Not Rated",Table1[[#This Row],[age_certification]])</f>
        <v>Not Rated</v>
      </c>
      <c r="K2713" s="18">
        <v>90</v>
      </c>
      <c r="L2713" s="9" t="s">
        <v>10836</v>
      </c>
      <c r="M2713" s="11">
        <v>5</v>
      </c>
      <c r="N2713" s="12">
        <v>973</v>
      </c>
      <c r="O2713" t="str">
        <f>IF(Table1[[#This Row],[imdb_votes]]&gt;100000, "popular", "not popular")</f>
        <v>not popular</v>
      </c>
    </row>
    <row r="2714" spans="1:15" ht="15.75" customHeight="1" x14ac:dyDescent="0.3">
      <c r="A2714" s="1">
        <v>2712</v>
      </c>
      <c r="B2714" s="1" t="s">
        <v>10837</v>
      </c>
      <c r="C2714" s="1" t="s">
        <v>10838</v>
      </c>
      <c r="D2714" s="1" t="str">
        <f>TRIM(CLEAN(Table1[[#This Row],[title]]))</f>
        <v>Sunday's Illness</v>
      </c>
      <c r="E2714" s="1" t="s">
        <v>13</v>
      </c>
      <c r="F2714" s="1" t="s">
        <v>10839</v>
      </c>
      <c r="G2714" s="12">
        <v>2018</v>
      </c>
      <c r="H2714" s="4" t="str">
        <f ca="1">IF(Table1[[#This Row],[release_year]]&gt;YEAR(TODAY()) - 50,"Yes", "No")</f>
        <v>Yes</v>
      </c>
      <c r="I2714" s="1" t="s">
        <v>56</v>
      </c>
      <c r="J2714" s="1" t="str">
        <f>IF(Table1[[#This Row],[age_certification]] = "","Not Rated",Table1[[#This Row],[age_certification]])</f>
        <v>PG-13</v>
      </c>
      <c r="K2714" s="18">
        <v>113</v>
      </c>
      <c r="L2714" s="9" t="s">
        <v>10840</v>
      </c>
      <c r="M2714" s="11">
        <v>6.9</v>
      </c>
      <c r="N2714" s="12">
        <v>3484</v>
      </c>
      <c r="O2714" t="str">
        <f>IF(Table1[[#This Row],[imdb_votes]]&gt;100000, "popular", "not popular")</f>
        <v>not popular</v>
      </c>
    </row>
    <row r="2715" spans="1:15" ht="15.75" customHeight="1" x14ac:dyDescent="0.3">
      <c r="A2715" s="1">
        <v>2713</v>
      </c>
      <c r="B2715" s="1" t="s">
        <v>10841</v>
      </c>
      <c r="C2715" s="1" t="s">
        <v>10842</v>
      </c>
      <c r="D2715" s="1" t="str">
        <f>TRIM(CLEAN(Table1[[#This Row],[title]]))</f>
        <v>Baby Ballroom</v>
      </c>
      <c r="E2715" s="1" t="s">
        <v>32</v>
      </c>
      <c r="F2715" s="1" t="s">
        <v>10843</v>
      </c>
      <c r="G2715" s="12">
        <v>2017</v>
      </c>
      <c r="H2715" s="4" t="str">
        <f ca="1">IF(Table1[[#This Row],[release_year]]&gt;YEAR(TODAY()) - 50,"Yes", "No")</f>
        <v>Yes</v>
      </c>
      <c r="I2715"/>
      <c r="J2715" t="str">
        <f>IF(Table1[[#This Row],[age_certification]] = "","Not Rated",Table1[[#This Row],[age_certification]])</f>
        <v>Not Rated</v>
      </c>
      <c r="K2715" s="18">
        <v>45</v>
      </c>
      <c r="L2715" s="9" t="s">
        <v>10844</v>
      </c>
      <c r="M2715" s="11">
        <v>7.8</v>
      </c>
      <c r="N2715" s="12">
        <v>198</v>
      </c>
      <c r="O2715" t="str">
        <f>IF(Table1[[#This Row],[imdb_votes]]&gt;100000, "popular", "not popular")</f>
        <v>not popular</v>
      </c>
    </row>
    <row r="2716" spans="1:15" ht="15.75" customHeight="1" x14ac:dyDescent="0.3">
      <c r="A2716" s="1">
        <v>2714</v>
      </c>
      <c r="B2716" s="1" t="s">
        <v>10845</v>
      </c>
      <c r="C2716" s="1" t="s">
        <v>10846</v>
      </c>
      <c r="D2716" s="1" t="str">
        <f>TRIM(CLEAN(Table1[[#This Row],[title]]))</f>
        <v>Target</v>
      </c>
      <c r="E2716" s="1" t="s">
        <v>13</v>
      </c>
      <c r="F2716" s="1" t="s">
        <v>10847</v>
      </c>
      <c r="G2716" s="12">
        <v>2018</v>
      </c>
      <c r="H2716" s="4" t="str">
        <f ca="1">IF(Table1[[#This Row],[release_year]]&gt;YEAR(TODAY()) - 50,"Yes", "No")</f>
        <v>Yes</v>
      </c>
      <c r="I2716"/>
      <c r="J2716" t="str">
        <f>IF(Table1[[#This Row],[age_certification]] = "","Not Rated",Table1[[#This Row],[age_certification]])</f>
        <v>Not Rated</v>
      </c>
      <c r="K2716" s="18">
        <v>93</v>
      </c>
      <c r="L2716" s="9" t="s">
        <v>10848</v>
      </c>
      <c r="M2716" s="11">
        <v>3.9</v>
      </c>
      <c r="N2716" s="12">
        <v>496</v>
      </c>
      <c r="O2716" t="str">
        <f>IF(Table1[[#This Row],[imdb_votes]]&gt;100000, "popular", "not popular")</f>
        <v>not popular</v>
      </c>
    </row>
    <row r="2717" spans="1:15" ht="15.75" customHeight="1" x14ac:dyDescent="0.3">
      <c r="A2717" s="1">
        <v>2715</v>
      </c>
      <c r="B2717" s="1" t="s">
        <v>10849</v>
      </c>
      <c r="C2717" s="1" t="s">
        <v>10850</v>
      </c>
      <c r="D2717" s="1" t="str">
        <f>TRIM(CLEAN(Table1[[#This Row],[title]]))</f>
        <v>Liberated: The New Sexual Revolution</v>
      </c>
      <c r="E2717" s="1" t="s">
        <v>13</v>
      </c>
      <c r="F2717" s="1" t="s">
        <v>10851</v>
      </c>
      <c r="G2717" s="12">
        <v>2017</v>
      </c>
      <c r="H2717" s="4" t="str">
        <f ca="1">IF(Table1[[#This Row],[release_year]]&gt;YEAR(TODAY()) - 50,"Yes", "No")</f>
        <v>Yes</v>
      </c>
      <c r="I2717"/>
      <c r="J2717" t="str">
        <f>IF(Table1[[#This Row],[age_certification]] = "","Not Rated",Table1[[#This Row],[age_certification]])</f>
        <v>Not Rated</v>
      </c>
      <c r="K2717" s="18">
        <v>84</v>
      </c>
      <c r="L2717" s="9" t="s">
        <v>10852</v>
      </c>
      <c r="M2717" s="11">
        <v>6</v>
      </c>
      <c r="N2717" s="12">
        <v>1502</v>
      </c>
      <c r="O2717" t="str">
        <f>IF(Table1[[#This Row],[imdb_votes]]&gt;100000, "popular", "not popular")</f>
        <v>not popular</v>
      </c>
    </row>
    <row r="2718" spans="1:15" ht="15.75" customHeight="1" x14ac:dyDescent="0.3">
      <c r="A2718" s="1">
        <v>2716</v>
      </c>
      <c r="B2718" s="1" t="s">
        <v>10853</v>
      </c>
      <c r="C2718" s="1" t="s">
        <v>10854</v>
      </c>
      <c r="D2718" s="1" t="str">
        <f>TRIM(CLEAN(Table1[[#This Row],[title]]))</f>
        <v>Age of Rebellion</v>
      </c>
      <c r="E2718" s="1" t="s">
        <v>32</v>
      </c>
      <c r="F2718" s="1" t="s">
        <v>10855</v>
      </c>
      <c r="G2718" s="12">
        <v>2018</v>
      </c>
      <c r="H2718" s="4" t="str">
        <f ca="1">IF(Table1[[#This Row],[release_year]]&gt;YEAR(TODAY()) - 50,"Yes", "No")</f>
        <v>Yes</v>
      </c>
      <c r="I2718" s="1" t="s">
        <v>132</v>
      </c>
      <c r="J2718" s="1" t="str">
        <f>IF(Table1[[#This Row],[age_certification]] = "","Not Rated",Table1[[#This Row],[age_certification]])</f>
        <v>TV-MA</v>
      </c>
      <c r="K2718" s="18">
        <v>83</v>
      </c>
      <c r="L2718" s="9" t="s">
        <v>10856</v>
      </c>
      <c r="M2718" s="11">
        <v>8.6</v>
      </c>
      <c r="N2718" s="12">
        <v>49</v>
      </c>
      <c r="O2718" t="str">
        <f>IF(Table1[[#This Row],[imdb_votes]]&gt;100000, "popular", "not popular")</f>
        <v>not popular</v>
      </c>
    </row>
    <row r="2719" spans="1:15" ht="15.75" customHeight="1" x14ac:dyDescent="0.3">
      <c r="A2719" s="1">
        <v>2717</v>
      </c>
      <c r="B2719" s="1" t="s">
        <v>10857</v>
      </c>
      <c r="C2719" s="1" t="s">
        <v>10858</v>
      </c>
      <c r="D2719" s="1" t="str">
        <f>TRIM(CLEAN(Table1[[#This Row],[title]]))</f>
        <v>Naam Shabana</v>
      </c>
      <c r="E2719" s="1" t="s">
        <v>13</v>
      </c>
      <c r="F2719" s="1" t="s">
        <v>10859</v>
      </c>
      <c r="G2719" s="12">
        <v>2017</v>
      </c>
      <c r="H2719" s="4" t="str">
        <f ca="1">IF(Table1[[#This Row],[release_year]]&gt;YEAR(TODAY()) - 50,"Yes", "No")</f>
        <v>Yes</v>
      </c>
      <c r="I2719"/>
      <c r="J2719" t="str">
        <f>IF(Table1[[#This Row],[age_certification]] = "","Not Rated",Table1[[#This Row],[age_certification]])</f>
        <v>Not Rated</v>
      </c>
      <c r="K2719" s="18">
        <v>147</v>
      </c>
      <c r="L2719" s="9" t="s">
        <v>10860</v>
      </c>
      <c r="M2719" s="11">
        <v>6.2</v>
      </c>
      <c r="N2719" s="12">
        <v>6712</v>
      </c>
      <c r="O2719" t="str">
        <f>IF(Table1[[#This Row],[imdb_votes]]&gt;100000, "popular", "not popular")</f>
        <v>not popular</v>
      </c>
    </row>
    <row r="2720" spans="1:15" ht="15.75" customHeight="1" x14ac:dyDescent="0.3">
      <c r="A2720" s="1">
        <v>2718</v>
      </c>
      <c r="B2720" s="1" t="s">
        <v>10861</v>
      </c>
      <c r="C2720" s="1" t="s">
        <v>10862</v>
      </c>
      <c r="D2720" s="1" t="str">
        <f>TRIM(CLEAN(Table1[[#This Row],[title]]))</f>
        <v>Born Racer</v>
      </c>
      <c r="E2720" s="1" t="s">
        <v>13</v>
      </c>
      <c r="F2720" s="1" t="s">
        <v>10863</v>
      </c>
      <c r="G2720" s="12">
        <v>2018</v>
      </c>
      <c r="H2720" s="4" t="str">
        <f ca="1">IF(Table1[[#This Row],[release_year]]&gt;YEAR(TODAY()) - 50,"Yes", "No")</f>
        <v>Yes</v>
      </c>
      <c r="I2720" s="1" t="s">
        <v>15</v>
      </c>
      <c r="J2720" s="1" t="str">
        <f>IF(Table1[[#This Row],[age_certification]] = "","Not Rated",Table1[[#This Row],[age_certification]])</f>
        <v>R</v>
      </c>
      <c r="K2720" s="18">
        <v>88</v>
      </c>
      <c r="L2720" s="9" t="s">
        <v>10864</v>
      </c>
      <c r="M2720" s="11">
        <v>6.1</v>
      </c>
      <c r="N2720" s="12">
        <v>256</v>
      </c>
      <c r="O2720" t="str">
        <f>IF(Table1[[#This Row],[imdb_votes]]&gt;100000, "popular", "not popular")</f>
        <v>not popular</v>
      </c>
    </row>
    <row r="2721" spans="1:15" ht="15.75" customHeight="1" x14ac:dyDescent="0.3">
      <c r="A2721" s="1">
        <v>2719</v>
      </c>
      <c r="B2721" s="1" t="s">
        <v>10865</v>
      </c>
      <c r="C2721" s="1" t="s">
        <v>10866</v>
      </c>
      <c r="D2721" s="1" t="str">
        <f>TRIM(CLEAN(Table1[[#This Row],[title]]))</f>
        <v>The Girl Allergic to Wi-Fi</v>
      </c>
      <c r="E2721" s="1" t="s">
        <v>13</v>
      </c>
      <c r="F2721" s="1" t="s">
        <v>10867</v>
      </c>
      <c r="G2721" s="12">
        <v>2018</v>
      </c>
      <c r="H2721" s="4" t="str">
        <f ca="1">IF(Table1[[#This Row],[release_year]]&gt;YEAR(TODAY()) - 50,"Yes", "No")</f>
        <v>Yes</v>
      </c>
      <c r="I2721"/>
      <c r="J2721" t="str">
        <f>IF(Table1[[#This Row],[age_certification]] = "","Not Rated",Table1[[#This Row],[age_certification]])</f>
        <v>Not Rated</v>
      </c>
      <c r="K2721" s="18">
        <v>104</v>
      </c>
      <c r="L2721" s="9" t="s">
        <v>10868</v>
      </c>
      <c r="M2721" s="11">
        <v>6.3</v>
      </c>
      <c r="N2721" s="12">
        <v>290</v>
      </c>
      <c r="O2721" t="str">
        <f>IF(Table1[[#This Row],[imdb_votes]]&gt;100000, "popular", "not popular")</f>
        <v>not popular</v>
      </c>
    </row>
    <row r="2722" spans="1:15" ht="15.75" customHeight="1" x14ac:dyDescent="0.3">
      <c r="A2722" s="1">
        <v>2720</v>
      </c>
      <c r="B2722" s="1" t="s">
        <v>10869</v>
      </c>
      <c r="C2722" s="1" t="s">
        <v>10870</v>
      </c>
      <c r="D2722" s="1" t="str">
        <f>TRIM(CLEAN(Table1[[#This Row],[title]]))</f>
        <v>HiGH&amp;LOW The Movie 3: Final Mission</v>
      </c>
      <c r="E2722" s="1" t="s">
        <v>13</v>
      </c>
      <c r="F2722" s="1" t="s">
        <v>10871</v>
      </c>
      <c r="G2722" s="12">
        <v>2017</v>
      </c>
      <c r="H2722" s="4" t="str">
        <f ca="1">IF(Table1[[#This Row],[release_year]]&gt;YEAR(TODAY()) - 50,"Yes", "No")</f>
        <v>Yes</v>
      </c>
      <c r="I2722"/>
      <c r="J2722" t="str">
        <f>IF(Table1[[#This Row],[age_certification]] = "","Not Rated",Table1[[#This Row],[age_certification]])</f>
        <v>Not Rated</v>
      </c>
      <c r="K2722" s="18">
        <v>118</v>
      </c>
      <c r="L2722" s="9" t="s">
        <v>10872</v>
      </c>
      <c r="M2722" s="11">
        <v>7.7</v>
      </c>
      <c r="N2722" s="12">
        <v>636</v>
      </c>
      <c r="O2722" t="str">
        <f>IF(Table1[[#This Row],[imdb_votes]]&gt;100000, "popular", "not popular")</f>
        <v>not popular</v>
      </c>
    </row>
    <row r="2723" spans="1:15" ht="15.75" customHeight="1" x14ac:dyDescent="0.3">
      <c r="A2723" s="1">
        <v>2721</v>
      </c>
      <c r="B2723" s="1" t="s">
        <v>10873</v>
      </c>
      <c r="C2723" s="1" t="s">
        <v>10874</v>
      </c>
      <c r="D2723" s="1" t="str">
        <f>TRIM(CLEAN(Table1[[#This Row],[title]]))</f>
        <v>Kevin James: Never Don't Give Up</v>
      </c>
      <c r="E2723" s="1" t="s">
        <v>13</v>
      </c>
      <c r="F2723" s="1" t="s">
        <v>10875</v>
      </c>
      <c r="G2723" s="12">
        <v>2018</v>
      </c>
      <c r="H2723" s="4" t="str">
        <f ca="1">IF(Table1[[#This Row],[release_year]]&gt;YEAR(TODAY()) - 50,"Yes", "No")</f>
        <v>Yes</v>
      </c>
      <c r="I2723" s="1" t="s">
        <v>20</v>
      </c>
      <c r="J2723" s="1" t="str">
        <f>IF(Table1[[#This Row],[age_certification]] = "","Not Rated",Table1[[#This Row],[age_certification]])</f>
        <v>PG</v>
      </c>
      <c r="K2723" s="18">
        <v>62</v>
      </c>
      <c r="L2723" s="9" t="s">
        <v>10876</v>
      </c>
      <c r="M2723" s="11">
        <v>6.1</v>
      </c>
      <c r="N2723" s="12">
        <v>1448</v>
      </c>
      <c r="O2723" t="str">
        <f>IF(Table1[[#This Row],[imdb_votes]]&gt;100000, "popular", "not popular")</f>
        <v>not popular</v>
      </c>
    </row>
    <row r="2724" spans="1:15" ht="15.75" customHeight="1" x14ac:dyDescent="0.3">
      <c r="A2724" s="1">
        <v>2722</v>
      </c>
      <c r="B2724" s="1" t="s">
        <v>10877</v>
      </c>
      <c r="C2724" s="1" t="s">
        <v>10878</v>
      </c>
      <c r="D2724" s="1" t="str">
        <f>TRIM(CLEAN(Table1[[#This Row],[title]]))</f>
        <v>Sylvia</v>
      </c>
      <c r="E2724" s="1" t="s">
        <v>13</v>
      </c>
      <c r="F2724" s="1" t="s">
        <v>10879</v>
      </c>
      <c r="G2724" s="12">
        <v>2018</v>
      </c>
      <c r="H2724" s="4" t="str">
        <f ca="1">IF(Table1[[#This Row],[release_year]]&gt;YEAR(TODAY()) - 50,"Yes", "No")</f>
        <v>Yes</v>
      </c>
      <c r="I2724"/>
      <c r="J2724" t="str">
        <f>IF(Table1[[#This Row],[age_certification]] = "","Not Rated",Table1[[#This Row],[age_certification]])</f>
        <v>Not Rated</v>
      </c>
      <c r="K2724" s="18">
        <v>130</v>
      </c>
      <c r="L2724" s="9" t="s">
        <v>10880</v>
      </c>
      <c r="M2724" s="11">
        <v>4.7</v>
      </c>
      <c r="N2724" s="12">
        <v>126</v>
      </c>
      <c r="O2724" t="str">
        <f>IF(Table1[[#This Row],[imdb_votes]]&gt;100000, "popular", "not popular")</f>
        <v>not popular</v>
      </c>
    </row>
    <row r="2725" spans="1:15" ht="15.75" customHeight="1" x14ac:dyDescent="0.3">
      <c r="A2725" s="1">
        <v>2723</v>
      </c>
      <c r="B2725" s="1" t="s">
        <v>10881</v>
      </c>
      <c r="C2725" s="1" t="s">
        <v>10882</v>
      </c>
      <c r="D2725" s="1" t="str">
        <f>TRIM(CLEAN(Table1[[#This Row],[title]]))</f>
        <v>Suzzanna: Buried Alive</v>
      </c>
      <c r="E2725" s="1" t="s">
        <v>13</v>
      </c>
      <c r="F2725" s="1" t="s">
        <v>10883</v>
      </c>
      <c r="G2725" s="12">
        <v>2018</v>
      </c>
      <c r="H2725" s="4" t="str">
        <f ca="1">IF(Table1[[#This Row],[release_year]]&gt;YEAR(TODAY()) - 50,"Yes", "No")</f>
        <v>Yes</v>
      </c>
      <c r="I2725"/>
      <c r="J2725" t="str">
        <f>IF(Table1[[#This Row],[age_certification]] = "","Not Rated",Table1[[#This Row],[age_certification]])</f>
        <v>Not Rated</v>
      </c>
      <c r="K2725" s="18">
        <v>125</v>
      </c>
      <c r="L2725" s="9" t="s">
        <v>10884</v>
      </c>
      <c r="M2725" s="11">
        <v>5.5</v>
      </c>
      <c r="N2725" s="12">
        <v>894</v>
      </c>
      <c r="O2725" t="str">
        <f>IF(Table1[[#This Row],[imdb_votes]]&gt;100000, "popular", "not popular")</f>
        <v>not popular</v>
      </c>
    </row>
    <row r="2726" spans="1:15" ht="15.75" customHeight="1" x14ac:dyDescent="0.3">
      <c r="A2726" s="1">
        <v>2724</v>
      </c>
      <c r="B2726" s="1" t="s">
        <v>10885</v>
      </c>
      <c r="C2726" s="1" t="s">
        <v>10886</v>
      </c>
      <c r="D2726" s="1" t="str">
        <f>TRIM(CLEAN(Table1[[#This Row],[title]]))</f>
        <v>The Doll 2</v>
      </c>
      <c r="E2726" s="1" t="s">
        <v>13</v>
      </c>
      <c r="F2726" s="1" t="s">
        <v>10887</v>
      </c>
      <c r="G2726" s="12">
        <v>2017</v>
      </c>
      <c r="H2726" s="4" t="str">
        <f ca="1">IF(Table1[[#This Row],[release_year]]&gt;YEAR(TODAY()) - 50,"Yes", "No")</f>
        <v>Yes</v>
      </c>
      <c r="I2726"/>
      <c r="J2726" t="str">
        <f>IF(Table1[[#This Row],[age_certification]] = "","Not Rated",Table1[[#This Row],[age_certification]])</f>
        <v>Not Rated</v>
      </c>
      <c r="K2726" s="18">
        <v>116</v>
      </c>
      <c r="L2726" s="9" t="s">
        <v>10888</v>
      </c>
      <c r="M2726" s="11">
        <v>5.2</v>
      </c>
      <c r="N2726" s="12">
        <v>534</v>
      </c>
      <c r="O2726" t="str">
        <f>IF(Table1[[#This Row],[imdb_votes]]&gt;100000, "popular", "not popular")</f>
        <v>not popular</v>
      </c>
    </row>
    <row r="2727" spans="1:15" ht="15.75" customHeight="1" x14ac:dyDescent="0.3">
      <c r="A2727" s="1">
        <v>2725</v>
      </c>
      <c r="B2727" s="1" t="s">
        <v>10889</v>
      </c>
      <c r="C2727" s="1" t="s">
        <v>10890</v>
      </c>
      <c r="D2727" s="1" t="str">
        <f>TRIM(CLEAN(Table1[[#This Row],[title]]))</f>
        <v>How to Get Over a Breakup</v>
      </c>
      <c r="E2727" s="1" t="s">
        <v>13</v>
      </c>
      <c r="F2727" s="1" t="s">
        <v>10891</v>
      </c>
      <c r="G2727" s="12">
        <v>2018</v>
      </c>
      <c r="H2727" s="4" t="str">
        <f ca="1">IF(Table1[[#This Row],[release_year]]&gt;YEAR(TODAY()) - 50,"Yes", "No")</f>
        <v>Yes</v>
      </c>
      <c r="I2727"/>
      <c r="J2727" t="str">
        <f>IF(Table1[[#This Row],[age_certification]] = "","Not Rated",Table1[[#This Row],[age_certification]])</f>
        <v>Not Rated</v>
      </c>
      <c r="K2727" s="18">
        <v>104</v>
      </c>
      <c r="L2727" s="9" t="s">
        <v>10892</v>
      </c>
      <c r="M2727" s="11">
        <v>6.1</v>
      </c>
      <c r="N2727" s="12">
        <v>1972</v>
      </c>
      <c r="O2727" t="str">
        <f>IF(Table1[[#This Row],[imdb_votes]]&gt;100000, "popular", "not popular")</f>
        <v>not popular</v>
      </c>
    </row>
    <row r="2728" spans="1:15" ht="15.75" customHeight="1" x14ac:dyDescent="0.3">
      <c r="A2728" s="1">
        <v>2726</v>
      </c>
      <c r="B2728" s="1" t="s">
        <v>10893</v>
      </c>
      <c r="C2728" s="1" t="s">
        <v>10894</v>
      </c>
      <c r="D2728" s="1" t="str">
        <f>TRIM(CLEAN(Table1[[#This Row],[title]]))</f>
        <v>All About the Washingtons</v>
      </c>
      <c r="E2728" s="1" t="s">
        <v>32</v>
      </c>
      <c r="F2728" s="1" t="s">
        <v>10895</v>
      </c>
      <c r="G2728" s="12">
        <v>2018</v>
      </c>
      <c r="H2728" s="4" t="str">
        <f ca="1">IF(Table1[[#This Row],[release_year]]&gt;YEAR(TODAY()) - 50,"Yes", "No")</f>
        <v>Yes</v>
      </c>
      <c r="I2728" s="1" t="s">
        <v>247</v>
      </c>
      <c r="J2728" s="1" t="str">
        <f>IF(Table1[[#This Row],[age_certification]] = "","Not Rated",Table1[[#This Row],[age_certification]])</f>
        <v>TV-G</v>
      </c>
      <c r="K2728" s="18">
        <v>23</v>
      </c>
      <c r="L2728" s="9" t="s">
        <v>10896</v>
      </c>
      <c r="M2728" s="11">
        <v>4.8</v>
      </c>
      <c r="N2728" s="12">
        <v>708</v>
      </c>
      <c r="O2728" t="str">
        <f>IF(Table1[[#This Row],[imdb_votes]]&gt;100000, "popular", "not popular")</f>
        <v>not popular</v>
      </c>
    </row>
    <row r="2729" spans="1:15" ht="15.75" customHeight="1" x14ac:dyDescent="0.3">
      <c r="A2729" s="1">
        <v>2727</v>
      </c>
      <c r="B2729" s="1" t="s">
        <v>10897</v>
      </c>
      <c r="C2729" s="1" t="s">
        <v>10898</v>
      </c>
      <c r="D2729" s="1" t="str">
        <f>TRIM(CLEAN(Table1[[#This Row],[title]]))</f>
        <v>Cook Off</v>
      </c>
      <c r="E2729" s="1" t="s">
        <v>13</v>
      </c>
      <c r="F2729" s="1" t="s">
        <v>10899</v>
      </c>
      <c r="G2729" s="12">
        <v>2017</v>
      </c>
      <c r="H2729" s="4" t="str">
        <f ca="1">IF(Table1[[#This Row],[release_year]]&gt;YEAR(TODAY()) - 50,"Yes", "No")</f>
        <v>Yes</v>
      </c>
      <c r="I2729" s="1" t="s">
        <v>20</v>
      </c>
      <c r="J2729" s="1" t="str">
        <f>IF(Table1[[#This Row],[age_certification]] = "","Not Rated",Table1[[#This Row],[age_certification]])</f>
        <v>PG</v>
      </c>
      <c r="K2729" s="18">
        <v>116</v>
      </c>
      <c r="L2729" s="9" t="s">
        <v>10900</v>
      </c>
      <c r="M2729" s="11">
        <v>6.1</v>
      </c>
      <c r="N2729" s="12">
        <v>337</v>
      </c>
      <c r="O2729" t="str">
        <f>IF(Table1[[#This Row],[imdb_votes]]&gt;100000, "popular", "not popular")</f>
        <v>not popular</v>
      </c>
    </row>
    <row r="2730" spans="1:15" ht="15.75" customHeight="1" x14ac:dyDescent="0.3">
      <c r="A2730" s="1">
        <v>2728</v>
      </c>
      <c r="B2730" s="1" t="s">
        <v>10901</v>
      </c>
      <c r="C2730" s="1" t="s">
        <v>10902</v>
      </c>
      <c r="D2730" s="1" t="str">
        <f>TRIM(CLEAN(Table1[[#This Row],[title]]))</f>
        <v>Weapon of Choice</v>
      </c>
      <c r="E2730" s="1" t="s">
        <v>13</v>
      </c>
      <c r="F2730" s="1" t="s">
        <v>10903</v>
      </c>
      <c r="G2730" s="12">
        <v>2018</v>
      </c>
      <c r="H2730" s="4" t="str">
        <f ca="1">IF(Table1[[#This Row],[release_year]]&gt;YEAR(TODAY()) - 50,"Yes", "No")</f>
        <v>Yes</v>
      </c>
      <c r="I2730"/>
      <c r="J2730" t="str">
        <f>IF(Table1[[#This Row],[age_certification]] = "","Not Rated",Table1[[#This Row],[age_certification]])</f>
        <v>Not Rated</v>
      </c>
      <c r="K2730" s="18">
        <v>90</v>
      </c>
      <c r="L2730" s="9" t="s">
        <v>10904</v>
      </c>
      <c r="M2730" s="11">
        <v>4.8</v>
      </c>
      <c r="N2730" s="12">
        <v>162</v>
      </c>
      <c r="O2730" t="str">
        <f>IF(Table1[[#This Row],[imdb_votes]]&gt;100000, "popular", "not popular")</f>
        <v>not popular</v>
      </c>
    </row>
    <row r="2731" spans="1:15" ht="15.75" customHeight="1" x14ac:dyDescent="0.3">
      <c r="A2731" s="1">
        <v>2729</v>
      </c>
      <c r="B2731" s="1" t="s">
        <v>10905</v>
      </c>
      <c r="C2731" s="1" t="s">
        <v>10906</v>
      </c>
      <c r="D2731" s="1" t="str">
        <f>TRIM(CLEAN(Table1[[#This Row],[title]]))</f>
        <v>All the Reasons to Forget</v>
      </c>
      <c r="E2731" s="1" t="s">
        <v>13</v>
      </c>
      <c r="F2731" s="1" t="s">
        <v>10907</v>
      </c>
      <c r="G2731" s="12">
        <v>2017</v>
      </c>
      <c r="H2731" s="4" t="str">
        <f ca="1">IF(Table1[[#This Row],[release_year]]&gt;YEAR(TODAY()) - 50,"Yes", "No")</f>
        <v>Yes</v>
      </c>
      <c r="I2731"/>
      <c r="J2731" t="str">
        <f>IF(Table1[[#This Row],[age_certification]] = "","Not Rated",Table1[[#This Row],[age_certification]])</f>
        <v>Not Rated</v>
      </c>
      <c r="K2731" s="18">
        <v>90</v>
      </c>
      <c r="L2731" s="9" t="s">
        <v>10908</v>
      </c>
      <c r="M2731" s="11">
        <v>6.2</v>
      </c>
      <c r="N2731" s="12">
        <v>523</v>
      </c>
      <c r="O2731" t="str">
        <f>IF(Table1[[#This Row],[imdb_votes]]&gt;100000, "popular", "not popular")</f>
        <v>not popular</v>
      </c>
    </row>
    <row r="2732" spans="1:15" ht="15.75" customHeight="1" x14ac:dyDescent="0.3">
      <c r="A2732" s="1">
        <v>2730</v>
      </c>
      <c r="B2732" s="1" t="s">
        <v>10909</v>
      </c>
      <c r="C2732" s="1" t="s">
        <v>10910</v>
      </c>
      <c r="D2732" s="1" t="str">
        <f>TRIM(CLEAN(Table1[[#This Row],[title]]))</f>
        <v>The Lost Brother</v>
      </c>
      <c r="E2732" s="1" t="s">
        <v>13</v>
      </c>
      <c r="F2732" s="1" t="s">
        <v>10911</v>
      </c>
      <c r="G2732" s="12">
        <v>2017</v>
      </c>
      <c r="H2732" s="4" t="str">
        <f ca="1">IF(Table1[[#This Row],[release_year]]&gt;YEAR(TODAY()) - 50,"Yes", "No")</f>
        <v>Yes</v>
      </c>
      <c r="I2732"/>
      <c r="J2732" t="str">
        <f>IF(Table1[[#This Row],[age_certification]] = "","Not Rated",Table1[[#This Row],[age_certification]])</f>
        <v>Not Rated</v>
      </c>
      <c r="K2732" s="18">
        <v>112</v>
      </c>
      <c r="L2732" s="9" t="s">
        <v>10912</v>
      </c>
      <c r="M2732" s="11">
        <v>6.5</v>
      </c>
      <c r="N2732" s="12">
        <v>1690</v>
      </c>
      <c r="O2732" t="str">
        <f>IF(Table1[[#This Row],[imdb_votes]]&gt;100000, "popular", "not popular")</f>
        <v>not popular</v>
      </c>
    </row>
    <row r="2733" spans="1:15" ht="15.75" customHeight="1" x14ac:dyDescent="0.3">
      <c r="A2733" s="1">
        <v>2731</v>
      </c>
      <c r="B2733" s="1" t="s">
        <v>10913</v>
      </c>
      <c r="C2733" s="1" t="s">
        <v>10914</v>
      </c>
      <c r="D2733" s="1" t="str">
        <f>TRIM(CLEAN(Table1[[#This Row],[title]]))</f>
        <v>D.L. Hughley: Contrarian</v>
      </c>
      <c r="E2733" s="1" t="s">
        <v>13</v>
      </c>
      <c r="F2733" s="1" t="s">
        <v>10915</v>
      </c>
      <c r="G2733" s="12">
        <v>2018</v>
      </c>
      <c r="H2733" s="4" t="str">
        <f ca="1">IF(Table1[[#This Row],[release_year]]&gt;YEAR(TODAY()) - 50,"Yes", "No")</f>
        <v>Yes</v>
      </c>
      <c r="I2733"/>
      <c r="J2733" t="str">
        <f>IF(Table1[[#This Row],[age_certification]] = "","Not Rated",Table1[[#This Row],[age_certification]])</f>
        <v>Not Rated</v>
      </c>
      <c r="K2733" s="18">
        <v>58</v>
      </c>
      <c r="L2733" s="9" t="s">
        <v>10916</v>
      </c>
      <c r="M2733" s="11">
        <v>6.6</v>
      </c>
      <c r="N2733" s="12">
        <v>606</v>
      </c>
      <c r="O2733" t="str">
        <f>IF(Table1[[#This Row],[imdb_votes]]&gt;100000, "popular", "not popular")</f>
        <v>not popular</v>
      </c>
    </row>
    <row r="2734" spans="1:15" ht="15.75" customHeight="1" x14ac:dyDescent="0.3">
      <c r="A2734" s="1">
        <v>2732</v>
      </c>
      <c r="B2734" s="1" t="s">
        <v>10917</v>
      </c>
      <c r="C2734" s="1" t="s">
        <v>10918</v>
      </c>
      <c r="D2734" s="1" t="str">
        <f>TRIM(CLEAN(Table1[[#This Row],[title]]))</f>
        <v>Part-Time Idol</v>
      </c>
      <c r="E2734" s="1" t="s">
        <v>32</v>
      </c>
      <c r="F2734" s="1" t="s">
        <v>10919</v>
      </c>
      <c r="G2734" s="12">
        <v>2017</v>
      </c>
      <c r="H2734" s="4" t="str">
        <f ca="1">IF(Table1[[#This Row],[release_year]]&gt;YEAR(TODAY()) - 50,"Yes", "No")</f>
        <v>Yes</v>
      </c>
      <c r="I2734" s="1" t="s">
        <v>34</v>
      </c>
      <c r="J2734" s="1" t="str">
        <f>IF(Table1[[#This Row],[age_certification]] = "","Not Rated",Table1[[#This Row],[age_certification]])</f>
        <v>TV-14</v>
      </c>
      <c r="K2734" s="18">
        <v>40</v>
      </c>
      <c r="L2734" s="9" t="s">
        <v>10920</v>
      </c>
      <c r="M2734" s="11">
        <v>6.7</v>
      </c>
      <c r="N2734" s="12">
        <v>108</v>
      </c>
      <c r="O2734" t="str">
        <f>IF(Table1[[#This Row],[imdb_votes]]&gt;100000, "popular", "not popular")</f>
        <v>not popular</v>
      </c>
    </row>
    <row r="2735" spans="1:15" ht="15.75" customHeight="1" x14ac:dyDescent="0.3">
      <c r="A2735" s="1">
        <v>2733</v>
      </c>
      <c r="B2735" s="1" t="s">
        <v>10921</v>
      </c>
      <c r="C2735" s="1" t="s">
        <v>10922</v>
      </c>
      <c r="D2735" s="1" t="str">
        <f>TRIM(CLEAN(Table1[[#This Row],[title]]))</f>
        <v>Hometown Holiday</v>
      </c>
      <c r="E2735" s="1" t="s">
        <v>13</v>
      </c>
      <c r="F2735" s="1" t="s">
        <v>10923</v>
      </c>
      <c r="G2735" s="12">
        <v>2018</v>
      </c>
      <c r="H2735" s="4" t="str">
        <f ca="1">IF(Table1[[#This Row],[release_year]]&gt;YEAR(TODAY()) - 50,"Yes", "No")</f>
        <v>Yes</v>
      </c>
      <c r="I2735"/>
      <c r="J2735" t="str">
        <f>IF(Table1[[#This Row],[age_certification]] = "","Not Rated",Table1[[#This Row],[age_certification]])</f>
        <v>Not Rated</v>
      </c>
      <c r="K2735" s="18">
        <v>84</v>
      </c>
      <c r="L2735" s="9" t="s">
        <v>10924</v>
      </c>
      <c r="M2735" s="11">
        <v>5</v>
      </c>
      <c r="N2735" s="12">
        <v>994</v>
      </c>
      <c r="O2735" t="str">
        <f>IF(Table1[[#This Row],[imdb_votes]]&gt;100000, "popular", "not popular")</f>
        <v>not popular</v>
      </c>
    </row>
    <row r="2736" spans="1:15" ht="15.75" customHeight="1" x14ac:dyDescent="0.3">
      <c r="A2736" s="1">
        <v>2734</v>
      </c>
      <c r="B2736" s="1" t="s">
        <v>10925</v>
      </c>
      <c r="C2736" s="1" t="s">
        <v>10926</v>
      </c>
      <c r="D2736" s="1" t="str">
        <f>TRIM(CLEAN(Table1[[#This Row],[title]]))</f>
        <v>The Single Wives</v>
      </c>
      <c r="E2736" s="1" t="s">
        <v>32</v>
      </c>
      <c r="F2736" s="1" t="s">
        <v>10927</v>
      </c>
      <c r="G2736" s="12">
        <v>2018</v>
      </c>
      <c r="H2736" s="4" t="str">
        <f ca="1">IF(Table1[[#This Row],[release_year]]&gt;YEAR(TODAY()) - 50,"Yes", "No")</f>
        <v>Yes</v>
      </c>
      <c r="I2736" s="1" t="s">
        <v>132</v>
      </c>
      <c r="J2736" s="1" t="str">
        <f>IF(Table1[[#This Row],[age_certification]] = "","Not Rated",Table1[[#This Row],[age_certification]])</f>
        <v>TV-MA</v>
      </c>
      <c r="K2736" s="18">
        <v>50</v>
      </c>
      <c r="L2736" s="9" t="s">
        <v>10928</v>
      </c>
      <c r="M2736" s="11">
        <v>6.5</v>
      </c>
      <c r="N2736" s="12">
        <v>73</v>
      </c>
      <c r="O2736" t="str">
        <f>IF(Table1[[#This Row],[imdb_votes]]&gt;100000, "popular", "not popular")</f>
        <v>not popular</v>
      </c>
    </row>
    <row r="2737" spans="1:15" ht="15.75" customHeight="1" x14ac:dyDescent="0.3">
      <c r="A2737" s="1">
        <v>2735</v>
      </c>
      <c r="B2737" s="1" t="s">
        <v>10929</v>
      </c>
      <c r="C2737" s="1" t="s">
        <v>10930</v>
      </c>
      <c r="D2737" s="1" t="str">
        <f>TRIM(CLEAN(Table1[[#This Row],[title]]))</f>
        <v>Can't Help Falling in Love</v>
      </c>
      <c r="E2737" s="1" t="s">
        <v>13</v>
      </c>
      <c r="F2737" s="1" t="s">
        <v>10931</v>
      </c>
      <c r="G2737" s="12">
        <v>2017</v>
      </c>
      <c r="H2737" s="4" t="str">
        <f ca="1">IF(Table1[[#This Row],[release_year]]&gt;YEAR(TODAY()) - 50,"Yes", "No")</f>
        <v>Yes</v>
      </c>
      <c r="I2737"/>
      <c r="J2737" t="str">
        <f>IF(Table1[[#This Row],[age_certification]] = "","Not Rated",Table1[[#This Row],[age_certification]])</f>
        <v>Not Rated</v>
      </c>
      <c r="K2737" s="18">
        <v>119</v>
      </c>
      <c r="L2737" s="9" t="s">
        <v>10932</v>
      </c>
      <c r="M2737" s="11">
        <v>7.2</v>
      </c>
      <c r="N2737" s="12">
        <v>889</v>
      </c>
      <c r="O2737" t="str">
        <f>IF(Table1[[#This Row],[imdb_votes]]&gt;100000, "popular", "not popular")</f>
        <v>not popular</v>
      </c>
    </row>
    <row r="2738" spans="1:15" ht="15.75" customHeight="1" x14ac:dyDescent="0.3">
      <c r="A2738" s="1">
        <v>2736</v>
      </c>
      <c r="B2738" s="1" t="s">
        <v>10933</v>
      </c>
      <c r="C2738" s="1" t="s">
        <v>10934</v>
      </c>
      <c r="D2738" s="1" t="str">
        <f>TRIM(CLEAN(Table1[[#This Row],[title]]))</f>
        <v>The Honeymoon Stand Up Special</v>
      </c>
      <c r="E2738" s="1" t="s">
        <v>32</v>
      </c>
      <c r="F2738" s="1" t="s">
        <v>10935</v>
      </c>
      <c r="G2738" s="12">
        <v>2018</v>
      </c>
      <c r="H2738" s="4" t="str">
        <f ca="1">IF(Table1[[#This Row],[release_year]]&gt;YEAR(TODAY()) - 50,"Yes", "No")</f>
        <v>Yes</v>
      </c>
      <c r="I2738"/>
      <c r="J2738" t="str">
        <f>IF(Table1[[#This Row],[age_certification]] = "","Not Rated",Table1[[#This Row],[age_certification]])</f>
        <v>Not Rated</v>
      </c>
      <c r="K2738" s="18">
        <v>31</v>
      </c>
      <c r="L2738" s="9" t="s">
        <v>10936</v>
      </c>
      <c r="M2738" s="11">
        <v>6.8</v>
      </c>
      <c r="N2738" s="12">
        <v>515</v>
      </c>
      <c r="O2738" t="str">
        <f>IF(Table1[[#This Row],[imdb_votes]]&gt;100000, "popular", "not popular")</f>
        <v>not popular</v>
      </c>
    </row>
    <row r="2739" spans="1:15" ht="15.75" customHeight="1" x14ac:dyDescent="0.3">
      <c r="A2739" s="1">
        <v>2737</v>
      </c>
      <c r="B2739" s="1" t="s">
        <v>10937</v>
      </c>
      <c r="C2739" s="1" t="s">
        <v>10938</v>
      </c>
      <c r="D2739" s="1" t="str">
        <f>TRIM(CLEAN(Table1[[#This Row],[title]]))</f>
        <v>Blanche Gardin: I Talk to Myself</v>
      </c>
      <c r="E2739" s="1" t="s">
        <v>13</v>
      </c>
      <c r="F2739" s="1" t="s">
        <v>10939</v>
      </c>
      <c r="G2739" s="12">
        <v>2017</v>
      </c>
      <c r="H2739" s="4" t="str">
        <f ca="1">IF(Table1[[#This Row],[release_year]]&gt;YEAR(TODAY()) - 50,"Yes", "No")</f>
        <v>Yes</v>
      </c>
      <c r="I2739"/>
      <c r="J2739" t="str">
        <f>IF(Table1[[#This Row],[age_certification]] = "","Not Rated",Table1[[#This Row],[age_certification]])</f>
        <v>Not Rated</v>
      </c>
      <c r="K2739" s="18">
        <v>88</v>
      </c>
      <c r="L2739" s="9" t="s">
        <v>10940</v>
      </c>
      <c r="M2739" s="11">
        <v>7.9</v>
      </c>
      <c r="N2739" s="12">
        <v>133</v>
      </c>
      <c r="O2739" t="str">
        <f>IF(Table1[[#This Row],[imdb_votes]]&gt;100000, "popular", "not popular")</f>
        <v>not popular</v>
      </c>
    </row>
    <row r="2740" spans="1:15" ht="15.75" customHeight="1" x14ac:dyDescent="0.3">
      <c r="A2740" s="1">
        <v>2738</v>
      </c>
      <c r="B2740" s="1" t="s">
        <v>10941</v>
      </c>
      <c r="C2740" s="1" t="s">
        <v>10942</v>
      </c>
      <c r="D2740" s="1" t="str">
        <f>TRIM(CLEAN(Table1[[#This Row],[title]]))</f>
        <v>Fishtronaut: The Movie</v>
      </c>
      <c r="E2740" s="1" t="s">
        <v>13</v>
      </c>
      <c r="F2740" s="1" t="s">
        <v>10943</v>
      </c>
      <c r="G2740" s="12">
        <v>2018</v>
      </c>
      <c r="H2740" s="4" t="str">
        <f ca="1">IF(Table1[[#This Row],[release_year]]&gt;YEAR(TODAY()) - 50,"Yes", "No")</f>
        <v>Yes</v>
      </c>
      <c r="I2740" s="1" t="s">
        <v>43</v>
      </c>
      <c r="J2740" s="1" t="str">
        <f>IF(Table1[[#This Row],[age_certification]] = "","Not Rated",Table1[[#This Row],[age_certification]])</f>
        <v>G</v>
      </c>
      <c r="K2740" s="18">
        <v>88</v>
      </c>
      <c r="L2740" s="9" t="s">
        <v>10944</v>
      </c>
      <c r="M2740" s="11">
        <v>7.5</v>
      </c>
      <c r="N2740" s="12">
        <v>72</v>
      </c>
      <c r="O2740" t="str">
        <f>IF(Table1[[#This Row],[imdb_votes]]&gt;100000, "popular", "not popular")</f>
        <v>not popular</v>
      </c>
    </row>
    <row r="2741" spans="1:15" ht="15.75" customHeight="1" x14ac:dyDescent="0.3">
      <c r="A2741" s="1">
        <v>2739</v>
      </c>
      <c r="B2741" s="1" t="s">
        <v>10945</v>
      </c>
      <c r="C2741" s="1" t="s">
        <v>10946</v>
      </c>
      <c r="D2741" s="1" t="str">
        <f>TRIM(CLEAN(Table1[[#This Row],[title]]))</f>
        <v>Gad Gone Wild</v>
      </c>
      <c r="E2741" s="1" t="s">
        <v>13</v>
      </c>
      <c r="F2741" s="1" t="s">
        <v>10947</v>
      </c>
      <c r="G2741" s="12">
        <v>2017</v>
      </c>
      <c r="H2741" s="4" t="str">
        <f ca="1">IF(Table1[[#This Row],[release_year]]&gt;YEAR(TODAY()) - 50,"Yes", "No")</f>
        <v>Yes</v>
      </c>
      <c r="I2741"/>
      <c r="J2741" t="str">
        <f>IF(Table1[[#This Row],[age_certification]] = "","Not Rated",Table1[[#This Row],[age_certification]])</f>
        <v>Not Rated</v>
      </c>
      <c r="K2741" s="18">
        <v>57</v>
      </c>
      <c r="L2741" s="9" t="s">
        <v>10948</v>
      </c>
      <c r="M2741" s="11">
        <v>6.9</v>
      </c>
      <c r="N2741" s="12">
        <v>396</v>
      </c>
      <c r="O2741" t="str">
        <f>IF(Table1[[#This Row],[imdb_votes]]&gt;100000, "popular", "not popular")</f>
        <v>not popular</v>
      </c>
    </row>
    <row r="2742" spans="1:15" ht="15.75" customHeight="1" x14ac:dyDescent="0.3">
      <c r="A2742" s="1">
        <v>2740</v>
      </c>
      <c r="B2742" s="1" t="s">
        <v>10949</v>
      </c>
      <c r="C2742" s="1" t="s">
        <v>10950</v>
      </c>
      <c r="D2742" s="1" t="str">
        <f>TRIM(CLEAN(Table1[[#This Row],[title]]))</f>
        <v>Awe!</v>
      </c>
      <c r="E2742" s="1" t="s">
        <v>13</v>
      </c>
      <c r="F2742" s="1" t="s">
        <v>10951</v>
      </c>
      <c r="G2742" s="12">
        <v>2018</v>
      </c>
      <c r="H2742" s="4" t="str">
        <f ca="1">IF(Table1[[#This Row],[release_year]]&gt;YEAR(TODAY()) - 50,"Yes", "No")</f>
        <v>Yes</v>
      </c>
      <c r="I2742"/>
      <c r="J2742" t="str">
        <f>IF(Table1[[#This Row],[age_certification]] = "","Not Rated",Table1[[#This Row],[age_certification]])</f>
        <v>Not Rated</v>
      </c>
      <c r="K2742" s="18">
        <v>115</v>
      </c>
      <c r="L2742" s="9" t="s">
        <v>10952</v>
      </c>
      <c r="M2742" s="11">
        <v>7.8</v>
      </c>
      <c r="N2742" s="12">
        <v>4967</v>
      </c>
      <c r="O2742" t="str">
        <f>IF(Table1[[#This Row],[imdb_votes]]&gt;100000, "popular", "not popular")</f>
        <v>not popular</v>
      </c>
    </row>
    <row r="2743" spans="1:15" ht="15.75" customHeight="1" x14ac:dyDescent="0.3">
      <c r="A2743" s="1">
        <v>2741</v>
      </c>
      <c r="B2743" s="1" t="s">
        <v>10953</v>
      </c>
      <c r="C2743" s="1" t="s">
        <v>10954</v>
      </c>
      <c r="D2743" s="1" t="str">
        <f>TRIM(CLEAN(Table1[[#This Row],[title]]))</f>
        <v>Pad Man</v>
      </c>
      <c r="E2743" s="1" t="s">
        <v>13</v>
      </c>
      <c r="F2743" s="1" t="s">
        <v>10955</v>
      </c>
      <c r="G2743" s="12">
        <v>2018</v>
      </c>
      <c r="H2743" s="4" t="str">
        <f ca="1">IF(Table1[[#This Row],[release_year]]&gt;YEAR(TODAY()) - 50,"Yes", "No")</f>
        <v>Yes</v>
      </c>
      <c r="I2743" s="1" t="s">
        <v>56</v>
      </c>
      <c r="J2743" s="1" t="str">
        <f>IF(Table1[[#This Row],[age_certification]] = "","Not Rated",Table1[[#This Row],[age_certification]])</f>
        <v>PG-13</v>
      </c>
      <c r="K2743" s="18">
        <v>140</v>
      </c>
      <c r="L2743" s="9" t="s">
        <v>10956</v>
      </c>
      <c r="M2743" s="11">
        <v>7.9</v>
      </c>
      <c r="N2743" s="12">
        <v>25269</v>
      </c>
      <c r="O2743" t="str">
        <f>IF(Table1[[#This Row],[imdb_votes]]&gt;100000, "popular", "not popular")</f>
        <v>not popular</v>
      </c>
    </row>
    <row r="2744" spans="1:15" ht="15.75" customHeight="1" x14ac:dyDescent="0.3">
      <c r="A2744" s="1">
        <v>2742</v>
      </c>
      <c r="B2744" s="1" t="s">
        <v>10957</v>
      </c>
      <c r="C2744" s="1" t="s">
        <v>10958</v>
      </c>
      <c r="D2744" s="1" t="str">
        <f>TRIM(CLEAN(Table1[[#This Row],[title]]))</f>
        <v>Jack Whitehall: At Large</v>
      </c>
      <c r="E2744" s="1" t="s">
        <v>13</v>
      </c>
      <c r="F2744" s="1" t="s">
        <v>10959</v>
      </c>
      <c r="G2744" s="12">
        <v>2017</v>
      </c>
      <c r="H2744" s="4" t="str">
        <f ca="1">IF(Table1[[#This Row],[release_year]]&gt;YEAR(TODAY()) - 50,"Yes", "No")</f>
        <v>Yes</v>
      </c>
      <c r="I2744"/>
      <c r="J2744" t="str">
        <f>IF(Table1[[#This Row],[age_certification]] = "","Not Rated",Table1[[#This Row],[age_certification]])</f>
        <v>Not Rated</v>
      </c>
      <c r="K2744" s="18">
        <v>67</v>
      </c>
      <c r="L2744" s="9" t="s">
        <v>10960</v>
      </c>
      <c r="M2744" s="11">
        <v>6.9</v>
      </c>
      <c r="N2744" s="12">
        <v>2094</v>
      </c>
      <c r="O2744" t="str">
        <f>IF(Table1[[#This Row],[imdb_votes]]&gt;100000, "popular", "not popular")</f>
        <v>not popular</v>
      </c>
    </row>
    <row r="2745" spans="1:15" ht="15.75" customHeight="1" x14ac:dyDescent="0.3">
      <c r="A2745" s="1">
        <v>2743</v>
      </c>
      <c r="B2745" s="1" t="s">
        <v>10961</v>
      </c>
      <c r="C2745" s="1" t="s">
        <v>10962</v>
      </c>
      <c r="D2745" s="1" t="str">
        <f>TRIM(CLEAN(Table1[[#This Row],[title]]))</f>
        <v>Sparring</v>
      </c>
      <c r="E2745" s="1" t="s">
        <v>13</v>
      </c>
      <c r="F2745" s="1" t="s">
        <v>10963</v>
      </c>
      <c r="G2745" s="12">
        <v>2017</v>
      </c>
      <c r="H2745" s="4" t="str">
        <f ca="1">IF(Table1[[#This Row],[release_year]]&gt;YEAR(TODAY()) - 50,"Yes", "No")</f>
        <v>Yes</v>
      </c>
      <c r="I2745"/>
      <c r="J2745" t="str">
        <f>IF(Table1[[#This Row],[age_certification]] = "","Not Rated",Table1[[#This Row],[age_certification]])</f>
        <v>Not Rated</v>
      </c>
      <c r="K2745" s="18">
        <v>95</v>
      </c>
      <c r="L2745" s="9" t="s">
        <v>10964</v>
      </c>
      <c r="M2745" s="11">
        <v>6.4</v>
      </c>
      <c r="N2745" s="12">
        <v>614</v>
      </c>
      <c r="O2745" t="str">
        <f>IF(Table1[[#This Row],[imdb_votes]]&gt;100000, "popular", "not popular")</f>
        <v>not popular</v>
      </c>
    </row>
    <row r="2746" spans="1:15" ht="15.75" customHeight="1" x14ac:dyDescent="0.3">
      <c r="A2746" s="1">
        <v>2744</v>
      </c>
      <c r="B2746" s="1" t="s">
        <v>10965</v>
      </c>
      <c r="C2746" s="1" t="s">
        <v>10966</v>
      </c>
      <c r="D2746" s="1" t="str">
        <f>TRIM(CLEAN(Table1[[#This Row],[title]]))</f>
        <v>A Boy Named Flora A</v>
      </c>
      <c r="E2746" s="1" t="s">
        <v>32</v>
      </c>
      <c r="F2746" s="1" t="s">
        <v>10967</v>
      </c>
      <c r="G2746" s="12">
        <v>2017</v>
      </c>
      <c r="H2746" s="4" t="str">
        <f ca="1">IF(Table1[[#This Row],[release_year]]&gt;YEAR(TODAY()) - 50,"Yes", "No")</f>
        <v>Yes</v>
      </c>
      <c r="I2746" s="1" t="s">
        <v>132</v>
      </c>
      <c r="J2746" s="1" t="str">
        <f>IF(Table1[[#This Row],[age_certification]] = "","Not Rated",Table1[[#This Row],[age_certification]])</f>
        <v>TV-MA</v>
      </c>
      <c r="K2746" s="18">
        <v>89</v>
      </c>
      <c r="L2746" s="9" t="s">
        <v>10968</v>
      </c>
      <c r="M2746" s="11">
        <v>7.9</v>
      </c>
      <c r="N2746" s="12">
        <v>314</v>
      </c>
      <c r="O2746" t="str">
        <f>IF(Table1[[#This Row],[imdb_votes]]&gt;100000, "popular", "not popular")</f>
        <v>not popular</v>
      </c>
    </row>
    <row r="2747" spans="1:15" ht="15.75" customHeight="1" x14ac:dyDescent="0.3">
      <c r="A2747" s="1">
        <v>2745</v>
      </c>
      <c r="B2747" s="1" t="s">
        <v>10969</v>
      </c>
      <c r="C2747" s="1" t="s">
        <v>10970</v>
      </c>
      <c r="D2747" s="1" t="str">
        <f>TRIM(CLEAN(Table1[[#This Row],[title]]))</f>
        <v>My Travel Buddy</v>
      </c>
      <c r="E2747" s="1" t="s">
        <v>13</v>
      </c>
      <c r="F2747" s="1" t="s">
        <v>10971</v>
      </c>
      <c r="G2747" s="12">
        <v>2017</v>
      </c>
      <c r="H2747" s="4" t="str">
        <f ca="1">IF(Table1[[#This Row],[release_year]]&gt;YEAR(TODAY()) - 50,"Yes", "No")</f>
        <v>Yes</v>
      </c>
      <c r="I2747" s="1" t="s">
        <v>56</v>
      </c>
      <c r="J2747" s="1" t="str">
        <f>IF(Table1[[#This Row],[age_certification]] = "","Not Rated",Table1[[#This Row],[age_certification]])</f>
        <v>PG-13</v>
      </c>
      <c r="K2747" s="18">
        <v>115</v>
      </c>
      <c r="L2747" s="9" t="s">
        <v>10972</v>
      </c>
      <c r="M2747" s="11">
        <v>6.1</v>
      </c>
      <c r="N2747" s="12">
        <v>6656</v>
      </c>
      <c r="O2747" t="str">
        <f>IF(Table1[[#This Row],[imdb_votes]]&gt;100000, "popular", "not popular")</f>
        <v>not popular</v>
      </c>
    </row>
    <row r="2748" spans="1:15" ht="15.75" customHeight="1" x14ac:dyDescent="0.3">
      <c r="A2748" s="1">
        <v>2746</v>
      </c>
      <c r="B2748" s="1" t="s">
        <v>10973</v>
      </c>
      <c r="C2748" s="1" t="s">
        <v>10974</v>
      </c>
      <c r="D2748" s="1" t="str">
        <f>TRIM(CLEAN(Table1[[#This Row],[title]]))</f>
        <v>Tiffany Haddish: She Ready! From the Hood to Hollywood!</v>
      </c>
      <c r="E2748" s="1" t="s">
        <v>13</v>
      </c>
      <c r="F2748" s="1" t="s">
        <v>10975</v>
      </c>
      <c r="G2748" s="12">
        <v>2017</v>
      </c>
      <c r="H2748" s="4" t="str">
        <f ca="1">IF(Table1[[#This Row],[release_year]]&gt;YEAR(TODAY()) - 50,"Yes", "No")</f>
        <v>Yes</v>
      </c>
      <c r="I2748"/>
      <c r="J2748" t="str">
        <f>IF(Table1[[#This Row],[age_certification]] = "","Not Rated",Table1[[#This Row],[age_certification]])</f>
        <v>Not Rated</v>
      </c>
      <c r="K2748" s="18">
        <v>65</v>
      </c>
      <c r="L2748" s="9" t="s">
        <v>10976</v>
      </c>
      <c r="M2748" s="11">
        <v>6.6</v>
      </c>
      <c r="N2748" s="12">
        <v>526</v>
      </c>
      <c r="O2748" t="str">
        <f>IF(Table1[[#This Row],[imdb_votes]]&gt;100000, "popular", "not popular")</f>
        <v>not popular</v>
      </c>
    </row>
    <row r="2749" spans="1:15" ht="15.75" customHeight="1" x14ac:dyDescent="0.3">
      <c r="A2749" s="1">
        <v>2747</v>
      </c>
      <c r="B2749" s="1" t="s">
        <v>10977</v>
      </c>
      <c r="C2749" s="1" t="s">
        <v>10978</v>
      </c>
      <c r="D2749" s="1" t="str">
        <f>TRIM(CLEAN(Table1[[#This Row],[title]]))</f>
        <v>Catching Feelings</v>
      </c>
      <c r="E2749" s="1" t="s">
        <v>13</v>
      </c>
      <c r="F2749" s="1" t="s">
        <v>10979</v>
      </c>
      <c r="G2749" s="12">
        <v>2017</v>
      </c>
      <c r="H2749" s="4" t="str">
        <f ca="1">IF(Table1[[#This Row],[release_year]]&gt;YEAR(TODAY()) - 50,"Yes", "No")</f>
        <v>Yes</v>
      </c>
      <c r="I2749"/>
      <c r="J2749" t="str">
        <f>IF(Table1[[#This Row],[age_certification]] = "","Not Rated",Table1[[#This Row],[age_certification]])</f>
        <v>Not Rated</v>
      </c>
      <c r="K2749" s="18">
        <v>115</v>
      </c>
      <c r="L2749" s="9" t="s">
        <v>10980</v>
      </c>
      <c r="M2749" s="11">
        <v>5.8</v>
      </c>
      <c r="N2749" s="12">
        <v>552</v>
      </c>
      <c r="O2749" t="str">
        <f>IF(Table1[[#This Row],[imdb_votes]]&gt;100000, "popular", "not popular")</f>
        <v>not popular</v>
      </c>
    </row>
    <row r="2750" spans="1:15" ht="15.75" customHeight="1" x14ac:dyDescent="0.3">
      <c r="A2750" s="1">
        <v>2748</v>
      </c>
      <c r="B2750" s="1" t="s">
        <v>10981</v>
      </c>
      <c r="C2750" s="1" t="s">
        <v>10982</v>
      </c>
      <c r="D2750" s="1" t="str">
        <f>TRIM(CLEAN(Table1[[#This Row],[title]]))</f>
        <v>Strongest Deliveryman</v>
      </c>
      <c r="E2750" s="1" t="s">
        <v>32</v>
      </c>
      <c r="F2750" s="1" t="s">
        <v>10983</v>
      </c>
      <c r="G2750" s="12">
        <v>2017</v>
      </c>
      <c r="H2750" s="4" t="str">
        <f ca="1">IF(Table1[[#This Row],[release_year]]&gt;YEAR(TODAY()) - 50,"Yes", "No")</f>
        <v>Yes</v>
      </c>
      <c r="I2750" s="1" t="s">
        <v>132</v>
      </c>
      <c r="J2750" s="1" t="str">
        <f>IF(Table1[[#This Row],[age_certification]] = "","Not Rated",Table1[[#This Row],[age_certification]])</f>
        <v>TV-MA</v>
      </c>
      <c r="K2750" s="18">
        <v>55</v>
      </c>
      <c r="L2750" s="9" t="s">
        <v>10984</v>
      </c>
      <c r="M2750" s="11">
        <v>7.4</v>
      </c>
      <c r="N2750" s="12">
        <v>626</v>
      </c>
      <c r="O2750" t="str">
        <f>IF(Table1[[#This Row],[imdb_votes]]&gt;100000, "popular", "not popular")</f>
        <v>not popular</v>
      </c>
    </row>
    <row r="2751" spans="1:15" ht="15.75" customHeight="1" x14ac:dyDescent="0.3">
      <c r="A2751" s="1">
        <v>2749</v>
      </c>
      <c r="B2751" s="1" t="s">
        <v>10985</v>
      </c>
      <c r="C2751" s="1" t="s">
        <v>10986</v>
      </c>
      <c r="D2751" s="1" t="str">
        <f>TRIM(CLEAN(Table1[[#This Row],[title]]))</f>
        <v>Jen Kirkman: Just Keep Livin'?</v>
      </c>
      <c r="E2751" s="1" t="s">
        <v>13</v>
      </c>
      <c r="F2751" s="1" t="s">
        <v>10987</v>
      </c>
      <c r="G2751" s="12">
        <v>2017</v>
      </c>
      <c r="H2751" s="4" t="str">
        <f ca="1">IF(Table1[[#This Row],[release_year]]&gt;YEAR(TODAY()) - 50,"Yes", "No")</f>
        <v>Yes</v>
      </c>
      <c r="I2751"/>
      <c r="J2751" t="str">
        <f>IF(Table1[[#This Row],[age_certification]] = "","Not Rated",Table1[[#This Row],[age_certification]])</f>
        <v>Not Rated</v>
      </c>
      <c r="K2751" s="18">
        <v>69</v>
      </c>
      <c r="L2751" s="9" t="s">
        <v>10988</v>
      </c>
      <c r="M2751" s="11">
        <v>6.7</v>
      </c>
      <c r="N2751" s="12">
        <v>1281</v>
      </c>
      <c r="O2751" t="str">
        <f>IF(Table1[[#This Row],[imdb_votes]]&gt;100000, "popular", "not popular")</f>
        <v>not popular</v>
      </c>
    </row>
    <row r="2752" spans="1:15" ht="15.75" customHeight="1" x14ac:dyDescent="0.3">
      <c r="A2752" s="1">
        <v>2750</v>
      </c>
      <c r="B2752" s="1" t="s">
        <v>10989</v>
      </c>
      <c r="C2752" s="1" t="s">
        <v>10990</v>
      </c>
      <c r="D2752" s="1" t="str">
        <f>TRIM(CLEAN(Table1[[#This Row],[title]]))</f>
        <v>Crossroads: One Two Jaga</v>
      </c>
      <c r="E2752" s="1" t="s">
        <v>13</v>
      </c>
      <c r="F2752" s="1" t="s">
        <v>10991</v>
      </c>
      <c r="G2752" s="12">
        <v>2018</v>
      </c>
      <c r="H2752" s="4" t="str">
        <f ca="1">IF(Table1[[#This Row],[release_year]]&gt;YEAR(TODAY()) - 50,"Yes", "No")</f>
        <v>Yes</v>
      </c>
      <c r="I2752"/>
      <c r="J2752" t="str">
        <f>IF(Table1[[#This Row],[age_certification]] = "","Not Rated",Table1[[#This Row],[age_certification]])</f>
        <v>Not Rated</v>
      </c>
      <c r="K2752" s="18">
        <v>80</v>
      </c>
      <c r="L2752" s="9" t="s">
        <v>10992</v>
      </c>
      <c r="M2752" s="11">
        <v>6.6</v>
      </c>
      <c r="N2752" s="12">
        <v>634</v>
      </c>
      <c r="O2752" t="str">
        <f>IF(Table1[[#This Row],[imdb_votes]]&gt;100000, "popular", "not popular")</f>
        <v>not popular</v>
      </c>
    </row>
    <row r="2753" spans="1:15" ht="15.75" customHeight="1" x14ac:dyDescent="0.3">
      <c r="A2753" s="1">
        <v>2751</v>
      </c>
      <c r="B2753" s="1" t="s">
        <v>10993</v>
      </c>
      <c r="C2753" s="1" t="s">
        <v>10994</v>
      </c>
      <c r="D2753" s="1" t="str">
        <f>TRIM(CLEAN(Table1[[#This Row],[title]]))</f>
        <v>Superlopez</v>
      </c>
      <c r="E2753" s="1" t="s">
        <v>13</v>
      </c>
      <c r="F2753" s="1" t="s">
        <v>10995</v>
      </c>
      <c r="G2753" s="12">
        <v>2018</v>
      </c>
      <c r="H2753" s="4" t="str">
        <f ca="1">IF(Table1[[#This Row],[release_year]]&gt;YEAR(TODAY()) - 50,"Yes", "No")</f>
        <v>Yes</v>
      </c>
      <c r="I2753" s="1" t="s">
        <v>43</v>
      </c>
      <c r="J2753" s="1" t="str">
        <f>IF(Table1[[#This Row],[age_certification]] = "","Not Rated",Table1[[#This Row],[age_certification]])</f>
        <v>G</v>
      </c>
      <c r="K2753" s="18">
        <v>108</v>
      </c>
      <c r="L2753" s="9" t="s">
        <v>10996</v>
      </c>
      <c r="M2753" s="11">
        <v>5.4</v>
      </c>
      <c r="N2753" s="12">
        <v>3574</v>
      </c>
      <c r="O2753" t="str">
        <f>IF(Table1[[#This Row],[imdb_votes]]&gt;100000, "popular", "not popular")</f>
        <v>not popular</v>
      </c>
    </row>
    <row r="2754" spans="1:15" ht="15.75" customHeight="1" x14ac:dyDescent="0.3">
      <c r="A2754" s="1">
        <v>2752</v>
      </c>
      <c r="B2754" s="1" t="s">
        <v>10997</v>
      </c>
      <c r="C2754" s="1" t="s">
        <v>10998</v>
      </c>
      <c r="D2754" s="1" t="str">
        <f>TRIM(CLEAN(Table1[[#This Row],[title]]))</f>
        <v>The Birth Reborn 2</v>
      </c>
      <c r="E2754" s="1" t="s">
        <v>13</v>
      </c>
      <c r="G2754" s="12">
        <v>2018</v>
      </c>
      <c r="H2754" s="4" t="str">
        <f ca="1">IF(Table1[[#This Row],[release_year]]&gt;YEAR(TODAY()) - 50,"Yes", "No")</f>
        <v>Yes</v>
      </c>
      <c r="I2754" s="1" t="s">
        <v>20</v>
      </c>
      <c r="J2754" s="1" t="str">
        <f>IF(Table1[[#This Row],[age_certification]] = "","Not Rated",Table1[[#This Row],[age_certification]])</f>
        <v>PG</v>
      </c>
      <c r="K2754" s="18">
        <v>91</v>
      </c>
      <c r="L2754" s="9" t="s">
        <v>10999</v>
      </c>
      <c r="M2754" s="11">
        <v>6.6</v>
      </c>
      <c r="N2754" s="12">
        <v>5</v>
      </c>
      <c r="O2754" t="str">
        <f>IF(Table1[[#This Row],[imdb_votes]]&gt;100000, "popular", "not popular")</f>
        <v>not popular</v>
      </c>
    </row>
    <row r="2755" spans="1:15" ht="15.75" customHeight="1" x14ac:dyDescent="0.3">
      <c r="A2755" s="1">
        <v>2753</v>
      </c>
      <c r="B2755" s="1" t="s">
        <v>11000</v>
      </c>
      <c r="C2755" s="1" t="s">
        <v>11001</v>
      </c>
      <c r="D2755" s="1" t="str">
        <f>TRIM(CLEAN(Table1[[#This Row],[title]]))</f>
        <v>The Last Runaway</v>
      </c>
      <c r="E2755" s="1" t="s">
        <v>13</v>
      </c>
      <c r="F2755" s="1" t="s">
        <v>11002</v>
      </c>
      <c r="G2755" s="12">
        <v>2018</v>
      </c>
      <c r="H2755" s="4" t="str">
        <f ca="1">IF(Table1[[#This Row],[release_year]]&gt;YEAR(TODAY()) - 50,"Yes", "No")</f>
        <v>Yes</v>
      </c>
      <c r="I2755"/>
      <c r="J2755" t="str">
        <f>IF(Table1[[#This Row],[age_certification]] = "","Not Rated",Table1[[#This Row],[age_certification]])</f>
        <v>Not Rated</v>
      </c>
      <c r="K2755" s="18">
        <v>107</v>
      </c>
      <c r="L2755" s="9" t="s">
        <v>11003</v>
      </c>
      <c r="M2755" s="11">
        <v>5.9</v>
      </c>
      <c r="N2755" s="12">
        <v>719</v>
      </c>
      <c r="O2755" t="str">
        <f>IF(Table1[[#This Row],[imdb_votes]]&gt;100000, "popular", "not popular")</f>
        <v>not popular</v>
      </c>
    </row>
    <row r="2756" spans="1:15" ht="15.75" customHeight="1" x14ac:dyDescent="0.3">
      <c r="A2756" s="1">
        <v>2754</v>
      </c>
      <c r="B2756" s="1" t="s">
        <v>11004</v>
      </c>
      <c r="C2756" s="1" t="s">
        <v>11005</v>
      </c>
      <c r="D2756" s="1" t="str">
        <f>TRIM(CLEAN(Table1[[#This Row],[title]]))</f>
        <v>Soorma</v>
      </c>
      <c r="E2756" s="1" t="s">
        <v>13</v>
      </c>
      <c r="F2756" s="1" t="s">
        <v>11006</v>
      </c>
      <c r="G2756" s="12">
        <v>2018</v>
      </c>
      <c r="H2756" s="4" t="str">
        <f ca="1">IF(Table1[[#This Row],[release_year]]&gt;YEAR(TODAY()) - 50,"Yes", "No")</f>
        <v>Yes</v>
      </c>
      <c r="I2756" s="1" t="s">
        <v>56</v>
      </c>
      <c r="J2756" s="1" t="str">
        <f>IF(Table1[[#This Row],[age_certification]] = "","Not Rated",Table1[[#This Row],[age_certification]])</f>
        <v>PG-13</v>
      </c>
      <c r="K2756" s="18">
        <v>131</v>
      </c>
      <c r="L2756" s="9" t="s">
        <v>11007</v>
      </c>
      <c r="M2756" s="11">
        <v>7.4</v>
      </c>
      <c r="N2756" s="12">
        <v>5103</v>
      </c>
      <c r="O2756" t="str">
        <f>IF(Table1[[#This Row],[imdb_votes]]&gt;100000, "popular", "not popular")</f>
        <v>not popular</v>
      </c>
    </row>
    <row r="2757" spans="1:15" ht="15.75" customHeight="1" x14ac:dyDescent="0.3">
      <c r="A2757" s="1">
        <v>2755</v>
      </c>
      <c r="B2757" s="1" t="s">
        <v>11008</v>
      </c>
      <c r="C2757" s="1" t="s">
        <v>11009</v>
      </c>
      <c r="D2757" s="1" t="str">
        <f>TRIM(CLEAN(Table1[[#This Row],[title]]))</f>
        <v>Cristela Alonzo: Lower Classy</v>
      </c>
      <c r="E2757" s="1" t="s">
        <v>13</v>
      </c>
      <c r="F2757" s="1" t="s">
        <v>11010</v>
      </c>
      <c r="G2757" s="12">
        <v>2017</v>
      </c>
      <c r="H2757" s="4" t="str">
        <f ca="1">IF(Table1[[#This Row],[release_year]]&gt;YEAR(TODAY()) - 50,"Yes", "No")</f>
        <v>Yes</v>
      </c>
      <c r="I2757"/>
      <c r="J2757" t="str">
        <f>IF(Table1[[#This Row],[age_certification]] = "","Not Rated",Table1[[#This Row],[age_certification]])</f>
        <v>Not Rated</v>
      </c>
      <c r="K2757" s="18">
        <v>66</v>
      </c>
      <c r="L2757" s="9" t="s">
        <v>11011</v>
      </c>
      <c r="M2757" s="11">
        <v>6.4</v>
      </c>
      <c r="N2757" s="12">
        <v>845</v>
      </c>
      <c r="O2757" t="str">
        <f>IF(Table1[[#This Row],[imdb_votes]]&gt;100000, "popular", "not popular")</f>
        <v>not popular</v>
      </c>
    </row>
    <row r="2758" spans="1:15" ht="15.75" customHeight="1" x14ac:dyDescent="0.3">
      <c r="A2758" s="1">
        <v>2756</v>
      </c>
      <c r="B2758" s="1" t="s">
        <v>11012</v>
      </c>
      <c r="C2758" s="1" t="s">
        <v>11013</v>
      </c>
      <c r="D2758" s="1" t="str">
        <f>TRIM(CLEAN(Table1[[#This Row],[title]]))</f>
        <v>The Could've-Gone-All-the-Way Committee</v>
      </c>
      <c r="E2758" s="1" t="s">
        <v>32</v>
      </c>
      <c r="F2758" s="1" t="s">
        <v>11014</v>
      </c>
      <c r="G2758" s="12">
        <v>2018</v>
      </c>
      <c r="H2758" s="4" t="str">
        <f ca="1">IF(Table1[[#This Row],[release_year]]&gt;YEAR(TODAY()) - 50,"Yes", "No")</f>
        <v>Yes</v>
      </c>
      <c r="I2758" s="1" t="s">
        <v>34</v>
      </c>
      <c r="J2758" s="1" t="str">
        <f>IF(Table1[[#This Row],[age_certification]] = "","Not Rated",Table1[[#This Row],[age_certification]])</f>
        <v>TV-14</v>
      </c>
      <c r="K2758" s="18">
        <v>24</v>
      </c>
      <c r="L2758" s="9" t="s">
        <v>11015</v>
      </c>
      <c r="M2758" s="11">
        <v>6.8</v>
      </c>
      <c r="N2758" s="12">
        <v>102</v>
      </c>
      <c r="O2758" t="str">
        <f>IF(Table1[[#This Row],[imdb_votes]]&gt;100000, "popular", "not popular")</f>
        <v>not popular</v>
      </c>
    </row>
    <row r="2759" spans="1:15" ht="15.75" customHeight="1" x14ac:dyDescent="0.3">
      <c r="A2759" s="1">
        <v>2757</v>
      </c>
      <c r="B2759" s="1" t="s">
        <v>11016</v>
      </c>
      <c r="C2759" s="1" t="s">
        <v>11017</v>
      </c>
      <c r="D2759" s="1" t="str">
        <f>TRIM(CLEAN(Table1[[#This Row],[title]]))</f>
        <v>48 Christmas Wishes</v>
      </c>
      <c r="E2759" s="1" t="s">
        <v>13</v>
      </c>
      <c r="F2759" s="1" t="s">
        <v>11018</v>
      </c>
      <c r="G2759" s="12">
        <v>2017</v>
      </c>
      <c r="H2759" s="4" t="str">
        <f ca="1">IF(Table1[[#This Row],[release_year]]&gt;YEAR(TODAY()) - 50,"Yes", "No")</f>
        <v>Yes</v>
      </c>
      <c r="I2759"/>
      <c r="J2759" t="str">
        <f>IF(Table1[[#This Row],[age_certification]] = "","Not Rated",Table1[[#This Row],[age_certification]])</f>
        <v>Not Rated</v>
      </c>
      <c r="K2759" s="18">
        <v>84</v>
      </c>
      <c r="L2759" s="9" t="s">
        <v>11019</v>
      </c>
      <c r="M2759" s="11">
        <v>3.9</v>
      </c>
      <c r="N2759" s="12">
        <v>1103</v>
      </c>
      <c r="O2759" t="str">
        <f>IF(Table1[[#This Row],[imdb_votes]]&gt;100000, "popular", "not popular")</f>
        <v>not popular</v>
      </c>
    </row>
    <row r="2760" spans="1:15" ht="15.75" customHeight="1" x14ac:dyDescent="0.3">
      <c r="A2760" s="1">
        <v>2758</v>
      </c>
      <c r="B2760" s="1" t="s">
        <v>11020</v>
      </c>
      <c r="C2760" s="1" t="s">
        <v>11021</v>
      </c>
      <c r="D2760" s="1" t="str">
        <f>TRIM(CLEAN(Table1[[#This Row],[title]]))</f>
        <v>The Maus</v>
      </c>
      <c r="E2760" s="1" t="s">
        <v>13</v>
      </c>
      <c r="F2760" s="1" t="s">
        <v>11022</v>
      </c>
      <c r="G2760" s="12">
        <v>2017</v>
      </c>
      <c r="H2760" s="4" t="str">
        <f ca="1">IF(Table1[[#This Row],[release_year]]&gt;YEAR(TODAY()) - 50,"Yes", "No")</f>
        <v>Yes</v>
      </c>
      <c r="I2760"/>
      <c r="J2760" t="str">
        <f>IF(Table1[[#This Row],[age_certification]] = "","Not Rated",Table1[[#This Row],[age_certification]])</f>
        <v>Not Rated</v>
      </c>
      <c r="K2760" s="18">
        <v>90</v>
      </c>
      <c r="L2760" s="9" t="s">
        <v>11023</v>
      </c>
      <c r="M2760" s="11">
        <v>4.7</v>
      </c>
      <c r="N2760" s="12">
        <v>6331</v>
      </c>
      <c r="O2760" t="str">
        <f>IF(Table1[[#This Row],[imdb_votes]]&gt;100000, "popular", "not popular")</f>
        <v>not popular</v>
      </c>
    </row>
    <row r="2761" spans="1:15" ht="15.75" customHeight="1" x14ac:dyDescent="0.3">
      <c r="A2761" s="1">
        <v>2759</v>
      </c>
      <c r="B2761" s="1" t="s">
        <v>11024</v>
      </c>
      <c r="C2761" s="1" t="s">
        <v>11025</v>
      </c>
      <c r="D2761" s="1" t="str">
        <f>TRIM(CLEAN(Table1[[#This Row],[title]]))</f>
        <v>Bygones Be Bygones</v>
      </c>
      <c r="E2761" s="1" t="s">
        <v>13</v>
      </c>
      <c r="F2761" s="1" t="s">
        <v>11026</v>
      </c>
      <c r="G2761" s="12">
        <v>2017</v>
      </c>
      <c r="H2761" s="4" t="str">
        <f ca="1">IF(Table1[[#This Row],[release_year]]&gt;YEAR(TODAY()) - 50,"Yes", "No")</f>
        <v>Yes</v>
      </c>
      <c r="I2761" s="1" t="s">
        <v>56</v>
      </c>
      <c r="J2761" s="1" t="str">
        <f>IF(Table1[[#This Row],[age_certification]] = "","Not Rated",Table1[[#This Row],[age_certification]])</f>
        <v>PG-13</v>
      </c>
      <c r="K2761" s="18">
        <v>103</v>
      </c>
      <c r="L2761" s="9" t="s">
        <v>11027</v>
      </c>
      <c r="M2761" s="11">
        <v>6.2</v>
      </c>
      <c r="N2761" s="12">
        <v>3973</v>
      </c>
      <c r="O2761" t="str">
        <f>IF(Table1[[#This Row],[imdb_votes]]&gt;100000, "popular", "not popular")</f>
        <v>not popular</v>
      </c>
    </row>
    <row r="2762" spans="1:15" ht="15.75" customHeight="1" x14ac:dyDescent="0.3">
      <c r="A2762" s="1">
        <v>2760</v>
      </c>
      <c r="B2762" s="1" t="s">
        <v>11028</v>
      </c>
      <c r="C2762" s="1" t="s">
        <v>11029</v>
      </c>
      <c r="D2762" s="1" t="str">
        <f>TRIM(CLEAN(Table1[[#This Row],[title]]))</f>
        <v>Russell Howard: Recalibrate</v>
      </c>
      <c r="E2762" s="1" t="s">
        <v>13</v>
      </c>
      <c r="F2762" s="1" t="s">
        <v>11030</v>
      </c>
      <c r="G2762" s="12">
        <v>2017</v>
      </c>
      <c r="H2762" s="4" t="str">
        <f ca="1">IF(Table1[[#This Row],[release_year]]&gt;YEAR(TODAY()) - 50,"Yes", "No")</f>
        <v>Yes</v>
      </c>
      <c r="I2762"/>
      <c r="J2762" t="str">
        <f>IF(Table1[[#This Row],[age_certification]] = "","Not Rated",Table1[[#This Row],[age_certification]])</f>
        <v>Not Rated</v>
      </c>
      <c r="K2762" s="18">
        <v>69</v>
      </c>
      <c r="L2762" s="9" t="s">
        <v>11031</v>
      </c>
      <c r="M2762" s="11">
        <v>7.4</v>
      </c>
      <c r="N2762" s="12">
        <v>1587</v>
      </c>
      <c r="O2762" t="str">
        <f>IF(Table1[[#This Row],[imdb_votes]]&gt;100000, "popular", "not popular")</f>
        <v>not popular</v>
      </c>
    </row>
    <row r="2763" spans="1:15" ht="15.75" customHeight="1" x14ac:dyDescent="0.3">
      <c r="A2763" s="1">
        <v>2761</v>
      </c>
      <c r="B2763" s="1" t="s">
        <v>11032</v>
      </c>
      <c r="C2763" s="1" t="s">
        <v>11033</v>
      </c>
      <c r="D2763" s="1" t="str">
        <f>TRIM(CLEAN(Table1[[#This Row],[title]]))</f>
        <v>The Girl From the Song</v>
      </c>
      <c r="E2763" s="1" t="s">
        <v>13</v>
      </c>
      <c r="F2763" s="1" t="s">
        <v>11034</v>
      </c>
      <c r="G2763" s="12">
        <v>2017</v>
      </c>
      <c r="H2763" s="4" t="str">
        <f ca="1">IF(Table1[[#This Row],[release_year]]&gt;YEAR(TODAY()) - 50,"Yes", "No")</f>
        <v>Yes</v>
      </c>
      <c r="I2763"/>
      <c r="J2763" t="str">
        <f>IF(Table1[[#This Row],[age_certification]] = "","Not Rated",Table1[[#This Row],[age_certification]])</f>
        <v>Not Rated</v>
      </c>
      <c r="K2763" s="18">
        <v>102</v>
      </c>
      <c r="L2763" s="9" t="s">
        <v>11035</v>
      </c>
      <c r="M2763" s="11">
        <v>5.6</v>
      </c>
      <c r="N2763" s="12">
        <v>1750</v>
      </c>
      <c r="O2763" t="str">
        <f>IF(Table1[[#This Row],[imdb_votes]]&gt;100000, "popular", "not popular")</f>
        <v>not popular</v>
      </c>
    </row>
    <row r="2764" spans="1:15" ht="15.75" customHeight="1" x14ac:dyDescent="0.3">
      <c r="A2764" s="1">
        <v>2762</v>
      </c>
      <c r="B2764" s="1" t="s">
        <v>11036</v>
      </c>
      <c r="C2764" s="1" t="s">
        <v>11037</v>
      </c>
      <c r="D2764" s="1" t="str">
        <f>TRIM(CLEAN(Table1[[#This Row],[title]]))</f>
        <v>Manu</v>
      </c>
      <c r="E2764" s="1" t="s">
        <v>13</v>
      </c>
      <c r="F2764" s="1" t="s">
        <v>11038</v>
      </c>
      <c r="G2764" s="12">
        <v>2018</v>
      </c>
      <c r="H2764" s="4" t="str">
        <f ca="1">IF(Table1[[#This Row],[release_year]]&gt;YEAR(TODAY()) - 50,"Yes", "No")</f>
        <v>Yes</v>
      </c>
      <c r="I2764"/>
      <c r="J2764" t="str">
        <f>IF(Table1[[#This Row],[age_certification]] = "","Not Rated",Table1[[#This Row],[age_certification]])</f>
        <v>Not Rated</v>
      </c>
      <c r="K2764" s="18">
        <v>182</v>
      </c>
      <c r="L2764" s="9" t="s">
        <v>11039</v>
      </c>
      <c r="M2764" s="11">
        <v>8</v>
      </c>
      <c r="N2764" s="12">
        <v>1073</v>
      </c>
      <c r="O2764" t="str">
        <f>IF(Table1[[#This Row],[imdb_votes]]&gt;100000, "popular", "not popular")</f>
        <v>not popular</v>
      </c>
    </row>
    <row r="2765" spans="1:15" ht="15.75" customHeight="1" x14ac:dyDescent="0.3">
      <c r="A2765" s="1">
        <v>2763</v>
      </c>
      <c r="B2765" s="1" t="s">
        <v>11040</v>
      </c>
      <c r="C2765" s="1" t="s">
        <v>11041</v>
      </c>
      <c r="D2765" s="1" t="str">
        <f>TRIM(CLEAN(Table1[[#This Row],[title]]))</f>
        <v>Goyo: The Boy General</v>
      </c>
      <c r="E2765" s="1" t="s">
        <v>13</v>
      </c>
      <c r="F2765" s="1" t="s">
        <v>11042</v>
      </c>
      <c r="G2765" s="12">
        <v>2018</v>
      </c>
      <c r="H2765" s="4" t="str">
        <f ca="1">IF(Table1[[#This Row],[release_year]]&gt;YEAR(TODAY()) - 50,"Yes", "No")</f>
        <v>Yes</v>
      </c>
      <c r="I2765"/>
      <c r="J2765" t="str">
        <f>IF(Table1[[#This Row],[age_certification]] = "","Not Rated",Table1[[#This Row],[age_certification]])</f>
        <v>Not Rated</v>
      </c>
      <c r="K2765" s="18">
        <v>155</v>
      </c>
      <c r="L2765" s="9" t="s">
        <v>11043</v>
      </c>
      <c r="M2765" s="11">
        <v>6.7</v>
      </c>
      <c r="N2765" s="12">
        <v>799</v>
      </c>
      <c r="O2765" t="str">
        <f>IF(Table1[[#This Row],[imdb_votes]]&gt;100000, "popular", "not popular")</f>
        <v>not popular</v>
      </c>
    </row>
    <row r="2766" spans="1:15" ht="15.75" customHeight="1" x14ac:dyDescent="0.3">
      <c r="A2766" s="1">
        <v>2764</v>
      </c>
      <c r="B2766" s="1" t="s">
        <v>11044</v>
      </c>
      <c r="C2766" s="1" t="s">
        <v>11045</v>
      </c>
      <c r="D2766" s="1" t="str">
        <f>TRIM(CLEAN(Table1[[#This Row],[title]]))</f>
        <v>Lucas Brothers: On Drugs</v>
      </c>
      <c r="E2766" s="1" t="s">
        <v>13</v>
      </c>
      <c r="F2766" s="1" t="s">
        <v>11046</v>
      </c>
      <c r="G2766" s="12">
        <v>2017</v>
      </c>
      <c r="H2766" s="4" t="str">
        <f ca="1">IF(Table1[[#This Row],[release_year]]&gt;YEAR(TODAY()) - 50,"Yes", "No")</f>
        <v>Yes</v>
      </c>
      <c r="I2766"/>
      <c r="J2766" t="str">
        <f>IF(Table1[[#This Row],[age_certification]] = "","Not Rated",Table1[[#This Row],[age_certification]])</f>
        <v>Not Rated</v>
      </c>
      <c r="K2766" s="18">
        <v>49</v>
      </c>
      <c r="L2766" s="9" t="s">
        <v>11047</v>
      </c>
      <c r="M2766" s="11">
        <v>5.5</v>
      </c>
      <c r="N2766" s="12">
        <v>830</v>
      </c>
      <c r="O2766" t="str">
        <f>IF(Table1[[#This Row],[imdb_votes]]&gt;100000, "popular", "not popular")</f>
        <v>not popular</v>
      </c>
    </row>
    <row r="2767" spans="1:15" ht="15.75" customHeight="1" x14ac:dyDescent="0.3">
      <c r="A2767" s="1">
        <v>2765</v>
      </c>
      <c r="B2767" s="1" t="s">
        <v>11048</v>
      </c>
      <c r="C2767" s="1" t="s">
        <v>11049</v>
      </c>
      <c r="D2767" s="1" t="str">
        <f>TRIM(CLEAN(Table1[[#This Row],[title]]))</f>
        <v>Coffee for All</v>
      </c>
      <c r="E2767" s="1" t="s">
        <v>13</v>
      </c>
      <c r="F2767" s="1" t="s">
        <v>11050</v>
      </c>
      <c r="G2767" s="12">
        <v>2017</v>
      </c>
      <c r="H2767" s="4" t="str">
        <f ca="1">IF(Table1[[#This Row],[release_year]]&gt;YEAR(TODAY()) - 50,"Yes", "No")</f>
        <v>Yes</v>
      </c>
      <c r="I2767"/>
      <c r="J2767" t="str">
        <f>IF(Table1[[#This Row],[age_certification]] = "","Not Rated",Table1[[#This Row],[age_certification]])</f>
        <v>Not Rated</v>
      </c>
      <c r="K2767" s="18">
        <v>69</v>
      </c>
      <c r="L2767" s="9" t="s">
        <v>11051</v>
      </c>
      <c r="M2767" s="11">
        <v>5.6</v>
      </c>
      <c r="N2767" s="12">
        <v>385</v>
      </c>
      <c r="O2767" t="str">
        <f>IF(Table1[[#This Row],[imdb_votes]]&gt;100000, "popular", "not popular")</f>
        <v>not popular</v>
      </c>
    </row>
    <row r="2768" spans="1:15" ht="15.75" customHeight="1" x14ac:dyDescent="0.3">
      <c r="A2768" s="1">
        <v>2766</v>
      </c>
      <c r="B2768" s="1" t="s">
        <v>11052</v>
      </c>
      <c r="C2768" s="1" t="s">
        <v>11053</v>
      </c>
      <c r="D2768" s="1" t="str">
        <f>TRIM(CLEAN(Table1[[#This Row],[title]]))</f>
        <v>Loudon Wainwright III: Surviving Twin</v>
      </c>
      <c r="E2768" s="1" t="s">
        <v>13</v>
      </c>
      <c r="F2768" s="1" t="s">
        <v>11054</v>
      </c>
      <c r="G2768" s="12">
        <v>2018</v>
      </c>
      <c r="H2768" s="4" t="str">
        <f ca="1">IF(Table1[[#This Row],[release_year]]&gt;YEAR(TODAY()) - 50,"Yes", "No")</f>
        <v>Yes</v>
      </c>
      <c r="I2768"/>
      <c r="J2768" t="str">
        <f>IF(Table1[[#This Row],[age_certification]] = "","Not Rated",Table1[[#This Row],[age_certification]])</f>
        <v>Not Rated</v>
      </c>
      <c r="K2768" s="18">
        <v>91</v>
      </c>
      <c r="L2768" s="9" t="s">
        <v>11055</v>
      </c>
      <c r="M2768" s="11">
        <v>7.1</v>
      </c>
      <c r="N2768" s="12">
        <v>94</v>
      </c>
      <c r="O2768" t="str">
        <f>IF(Table1[[#This Row],[imdb_votes]]&gt;100000, "popular", "not popular")</f>
        <v>not popular</v>
      </c>
    </row>
    <row r="2769" spans="1:15" ht="15.75" customHeight="1" x14ac:dyDescent="0.3">
      <c r="A2769" s="1">
        <v>2767</v>
      </c>
      <c r="B2769" s="1" t="s">
        <v>11056</v>
      </c>
      <c r="C2769" s="1" t="s">
        <v>11057</v>
      </c>
      <c r="D2769" s="1" t="str">
        <f>TRIM(CLEAN(Table1[[#This Row],[title]]))</f>
        <v>Ana e Vit√É¬≥ria</v>
      </c>
      <c r="E2769" s="1" t="s">
        <v>13</v>
      </c>
      <c r="F2769" s="1" t="s">
        <v>11058</v>
      </c>
      <c r="G2769" s="12">
        <v>2018</v>
      </c>
      <c r="H2769" s="4" t="str">
        <f ca="1">IF(Table1[[#This Row],[release_year]]&gt;YEAR(TODAY()) - 50,"Yes", "No")</f>
        <v>Yes</v>
      </c>
      <c r="I2769"/>
      <c r="J2769" t="str">
        <f>IF(Table1[[#This Row],[age_certification]] = "","Not Rated",Table1[[#This Row],[age_certification]])</f>
        <v>Not Rated</v>
      </c>
      <c r="K2769" s="18">
        <v>115</v>
      </c>
      <c r="L2769" s="9" t="s">
        <v>11059</v>
      </c>
      <c r="M2769" s="11">
        <v>6.4</v>
      </c>
      <c r="N2769" s="12">
        <v>604</v>
      </c>
      <c r="O2769" t="str">
        <f>IF(Table1[[#This Row],[imdb_votes]]&gt;100000, "popular", "not popular")</f>
        <v>not popular</v>
      </c>
    </row>
    <row r="2770" spans="1:15" ht="15.75" customHeight="1" x14ac:dyDescent="0.3">
      <c r="A2770" s="1">
        <v>2768</v>
      </c>
      <c r="B2770" s="1" t="s">
        <v>11060</v>
      </c>
      <c r="C2770" s="1" t="s">
        <v>11061</v>
      </c>
      <c r="D2770" s="1" t="str">
        <f>TRIM(CLEAN(Table1[[#This Row],[title]]))</f>
        <v>King of Boys</v>
      </c>
      <c r="E2770" s="1" t="s">
        <v>13</v>
      </c>
      <c r="F2770" s="1" t="s">
        <v>11062</v>
      </c>
      <c r="G2770" s="12">
        <v>2018</v>
      </c>
      <c r="H2770" s="4" t="str">
        <f ca="1">IF(Table1[[#This Row],[release_year]]&gt;YEAR(TODAY()) - 50,"Yes", "No")</f>
        <v>Yes</v>
      </c>
      <c r="I2770"/>
      <c r="J2770" t="str">
        <f>IF(Table1[[#This Row],[age_certification]] = "","Not Rated",Table1[[#This Row],[age_certification]])</f>
        <v>Not Rated</v>
      </c>
      <c r="K2770" s="18">
        <v>169</v>
      </c>
      <c r="L2770" s="9" t="s">
        <v>11063</v>
      </c>
      <c r="M2770" s="11">
        <v>6.1</v>
      </c>
      <c r="N2770" s="12">
        <v>404</v>
      </c>
      <c r="O2770" t="str">
        <f>IF(Table1[[#This Row],[imdb_votes]]&gt;100000, "popular", "not popular")</f>
        <v>not popular</v>
      </c>
    </row>
    <row r="2771" spans="1:15" ht="15.75" customHeight="1" x14ac:dyDescent="0.3">
      <c r="A2771" s="1">
        <v>2769</v>
      </c>
      <c r="B2771" s="1" t="s">
        <v>11064</v>
      </c>
      <c r="C2771" s="1" t="s">
        <v>11065</v>
      </c>
      <c r="D2771" s="1" t="str">
        <f>TRIM(CLEAN(Table1[[#This Row],[title]]))</f>
        <v>The Many Faces of Ito</v>
      </c>
      <c r="E2771" s="1" t="s">
        <v>32</v>
      </c>
      <c r="F2771" s="1" t="s">
        <v>11066</v>
      </c>
      <c r="G2771" s="12">
        <v>2017</v>
      </c>
      <c r="H2771" s="4" t="str">
        <f ca="1">IF(Table1[[#This Row],[release_year]]&gt;YEAR(TODAY()) - 50,"Yes", "No")</f>
        <v>Yes</v>
      </c>
      <c r="I2771"/>
      <c r="J2771" t="str">
        <f>IF(Table1[[#This Row],[age_certification]] = "","Not Rated",Table1[[#This Row],[age_certification]])</f>
        <v>Not Rated</v>
      </c>
      <c r="K2771" s="18">
        <v>30</v>
      </c>
      <c r="L2771" s="9" t="s">
        <v>11067</v>
      </c>
      <c r="M2771" s="11">
        <v>6.7</v>
      </c>
      <c r="N2771" s="12">
        <v>244</v>
      </c>
      <c r="O2771" t="str">
        <f>IF(Table1[[#This Row],[imdb_votes]]&gt;100000, "popular", "not popular")</f>
        <v>not popular</v>
      </c>
    </row>
    <row r="2772" spans="1:15" ht="15.75" customHeight="1" x14ac:dyDescent="0.3">
      <c r="A2772" s="1">
        <v>2770</v>
      </c>
      <c r="B2772" s="1" t="s">
        <v>11068</v>
      </c>
      <c r="C2772" s="1" t="s">
        <v>11069</v>
      </c>
      <c r="D2772" s="1" t="str">
        <f>TRIM(CLEAN(Table1[[#This Row],[title]]))</f>
        <v>Silence Is Welcome</v>
      </c>
      <c r="E2772" s="1" t="s">
        <v>13</v>
      </c>
      <c r="F2772" s="1" t="s">
        <v>11070</v>
      </c>
      <c r="G2772" s="12">
        <v>2017</v>
      </c>
      <c r="H2772" s="4" t="str">
        <f ca="1">IF(Table1[[#This Row],[release_year]]&gt;YEAR(TODAY()) - 50,"Yes", "No")</f>
        <v>Yes</v>
      </c>
      <c r="I2772"/>
      <c r="J2772" t="str">
        <f>IF(Table1[[#This Row],[age_certification]] = "","Not Rated",Table1[[#This Row],[age_certification]])</f>
        <v>Not Rated</v>
      </c>
      <c r="K2772" s="18">
        <v>94</v>
      </c>
      <c r="L2772" s="9" t="s">
        <v>11071</v>
      </c>
      <c r="M2772" s="11">
        <v>4.5999999999999996</v>
      </c>
      <c r="N2772" s="12">
        <v>101</v>
      </c>
      <c r="O2772" t="str">
        <f>IF(Table1[[#This Row],[imdb_votes]]&gt;100000, "popular", "not popular")</f>
        <v>not popular</v>
      </c>
    </row>
    <row r="2773" spans="1:15" ht="15.75" customHeight="1" x14ac:dyDescent="0.3">
      <c r="A2773" s="1">
        <v>2771</v>
      </c>
      <c r="B2773" s="1" t="s">
        <v>11072</v>
      </c>
      <c r="C2773" s="1" t="s">
        <v>11073</v>
      </c>
      <c r="D2773" s="1" t="str">
        <f>TRIM(CLEAN(Table1[[#This Row],[title]]))</f>
        <v>Two Catalonias</v>
      </c>
      <c r="E2773" s="1" t="s">
        <v>13</v>
      </c>
      <c r="F2773" s="1" t="s">
        <v>11074</v>
      </c>
      <c r="G2773" s="12">
        <v>2018</v>
      </c>
      <c r="H2773" s="4" t="str">
        <f ca="1">IF(Table1[[#This Row],[release_year]]&gt;YEAR(TODAY()) - 50,"Yes", "No")</f>
        <v>Yes</v>
      </c>
      <c r="I2773"/>
      <c r="J2773" t="str">
        <f>IF(Table1[[#This Row],[age_certification]] = "","Not Rated",Table1[[#This Row],[age_certification]])</f>
        <v>Not Rated</v>
      </c>
      <c r="K2773" s="18">
        <v>116</v>
      </c>
      <c r="L2773" s="9" t="s">
        <v>11075</v>
      </c>
      <c r="M2773" s="11">
        <v>6.4</v>
      </c>
      <c r="N2773" s="12">
        <v>677</v>
      </c>
      <c r="O2773" t="str">
        <f>IF(Table1[[#This Row],[imdb_votes]]&gt;100000, "popular", "not popular")</f>
        <v>not popular</v>
      </c>
    </row>
    <row r="2774" spans="1:15" ht="15.75" customHeight="1" x14ac:dyDescent="0.3">
      <c r="A2774" s="1">
        <v>2772</v>
      </c>
      <c r="B2774" s="1" t="s">
        <v>11076</v>
      </c>
      <c r="C2774" s="1" t="s">
        <v>11077</v>
      </c>
      <c r="D2774" s="1" t="str">
        <f>TRIM(CLEAN(Table1[[#This Row],[title]]))</f>
        <v>No One Will Ever Know</v>
      </c>
      <c r="E2774" s="1" t="s">
        <v>13</v>
      </c>
      <c r="F2774" s="1" t="s">
        <v>11078</v>
      </c>
      <c r="G2774" s="12">
        <v>2018</v>
      </c>
      <c r="H2774" s="4" t="str">
        <f ca="1">IF(Table1[[#This Row],[release_year]]&gt;YEAR(TODAY()) - 50,"Yes", "No")</f>
        <v>Yes</v>
      </c>
      <c r="I2774"/>
      <c r="J2774" t="str">
        <f>IF(Table1[[#This Row],[age_certification]] = "","Not Rated",Table1[[#This Row],[age_certification]])</f>
        <v>Not Rated</v>
      </c>
      <c r="K2774" s="18">
        <v>102</v>
      </c>
      <c r="L2774" s="9" t="s">
        <v>11079</v>
      </c>
      <c r="M2774" s="11">
        <v>6.2</v>
      </c>
      <c r="N2774" s="12">
        <v>135</v>
      </c>
      <c r="O2774" t="str">
        <f>IF(Table1[[#This Row],[imdb_votes]]&gt;100000, "popular", "not popular")</f>
        <v>not popular</v>
      </c>
    </row>
    <row r="2775" spans="1:15" ht="15.75" customHeight="1" x14ac:dyDescent="0.3">
      <c r="A2775" s="1">
        <v>2773</v>
      </c>
      <c r="B2775" s="1" t="s">
        <v>11080</v>
      </c>
      <c r="C2775" s="1" t="s">
        <v>11081</v>
      </c>
      <c r="D2775" s="1" t="str">
        <f>TRIM(CLEAN(Table1[[#This Row],[title]]))</f>
        <v>Def Comedy Jam 25</v>
      </c>
      <c r="E2775" s="1" t="s">
        <v>13</v>
      </c>
      <c r="F2775" s="1" t="s">
        <v>11082</v>
      </c>
      <c r="G2775" s="12">
        <v>2017</v>
      </c>
      <c r="H2775" s="4" t="str">
        <f ca="1">IF(Table1[[#This Row],[release_year]]&gt;YEAR(TODAY()) - 50,"Yes", "No")</f>
        <v>Yes</v>
      </c>
      <c r="I2775"/>
      <c r="J2775" t="str">
        <f>IF(Table1[[#This Row],[age_certification]] = "","Not Rated",Table1[[#This Row],[age_certification]])</f>
        <v>Not Rated</v>
      </c>
      <c r="K2775" s="18">
        <v>81</v>
      </c>
      <c r="L2775" s="9" t="s">
        <v>11083</v>
      </c>
      <c r="M2775" s="11">
        <v>6.6</v>
      </c>
      <c r="N2775" s="12">
        <v>1096</v>
      </c>
      <c r="O2775" t="str">
        <f>IF(Table1[[#This Row],[imdb_votes]]&gt;100000, "popular", "not popular")</f>
        <v>not popular</v>
      </c>
    </row>
    <row r="2776" spans="1:15" ht="15.75" customHeight="1" x14ac:dyDescent="0.3">
      <c r="A2776" s="1">
        <v>2774</v>
      </c>
      <c r="B2776" s="1" t="s">
        <v>11084</v>
      </c>
      <c r="C2776" s="1" t="s">
        <v>11085</v>
      </c>
      <c r="D2776" s="1" t="str">
        <f>TRIM(CLEAN(Table1[[#This Row],[title]]))</f>
        <v>Bon Cop Bad Cop 2</v>
      </c>
      <c r="E2776" s="1" t="s">
        <v>13</v>
      </c>
      <c r="F2776" s="1" t="s">
        <v>11086</v>
      </c>
      <c r="G2776" s="12">
        <v>2017</v>
      </c>
      <c r="H2776" s="4" t="str">
        <f ca="1">IF(Table1[[#This Row],[release_year]]&gt;YEAR(TODAY()) - 50,"Yes", "No")</f>
        <v>Yes</v>
      </c>
      <c r="I2776"/>
      <c r="J2776" t="str">
        <f>IF(Table1[[#This Row],[age_certification]] = "","Not Rated",Table1[[#This Row],[age_certification]])</f>
        <v>Not Rated</v>
      </c>
      <c r="K2776" s="18">
        <v>126</v>
      </c>
      <c r="L2776" s="9" t="s">
        <v>11087</v>
      </c>
      <c r="M2776" s="11">
        <v>6.6</v>
      </c>
      <c r="N2776" s="12">
        <v>4126</v>
      </c>
      <c r="O2776" t="str">
        <f>IF(Table1[[#This Row],[imdb_votes]]&gt;100000, "popular", "not popular")</f>
        <v>not popular</v>
      </c>
    </row>
    <row r="2777" spans="1:15" ht="15.75" customHeight="1" x14ac:dyDescent="0.3">
      <c r="A2777" s="1">
        <v>2775</v>
      </c>
      <c r="B2777" s="1" t="s">
        <v>11088</v>
      </c>
      <c r="C2777" s="1" t="s">
        <v>11089</v>
      </c>
      <c r="D2777" s="1" t="str">
        <f>TRIM(CLEAN(Table1[[#This Row],[title]]))</f>
        <v>Jim Jefferies: This Is Me Now</v>
      </c>
      <c r="E2777" s="1" t="s">
        <v>13</v>
      </c>
      <c r="F2777" s="1" t="s">
        <v>11090</v>
      </c>
      <c r="G2777" s="12">
        <v>2018</v>
      </c>
      <c r="H2777" s="4" t="str">
        <f ca="1">IF(Table1[[#This Row],[release_year]]&gt;YEAR(TODAY()) - 50,"Yes", "No")</f>
        <v>Yes</v>
      </c>
      <c r="I2777"/>
      <c r="J2777" t="str">
        <f>IF(Table1[[#This Row],[age_certification]] = "","Not Rated",Table1[[#This Row],[age_certification]])</f>
        <v>Not Rated</v>
      </c>
      <c r="K2777" s="18">
        <v>70</v>
      </c>
      <c r="L2777" s="9" t="s">
        <v>11091</v>
      </c>
      <c r="M2777" s="11">
        <v>7.3</v>
      </c>
      <c r="N2777" s="12">
        <v>3984</v>
      </c>
      <c r="O2777" t="str">
        <f>IF(Table1[[#This Row],[imdb_votes]]&gt;100000, "popular", "not popular")</f>
        <v>not popular</v>
      </c>
    </row>
    <row r="2778" spans="1:15" ht="15.75" customHeight="1" x14ac:dyDescent="0.3">
      <c r="A2778" s="1">
        <v>2776</v>
      </c>
      <c r="B2778" s="1" t="s">
        <v>11092</v>
      </c>
      <c r="C2778" s="1" t="s">
        <v>11093</v>
      </c>
      <c r="D2778" s="1" t="str">
        <f>TRIM(CLEAN(Table1[[#This Row],[title]]))</f>
        <v>Match</v>
      </c>
      <c r="E2778" s="1" t="s">
        <v>13</v>
      </c>
      <c r="F2778" s="1" t="s">
        <v>11094</v>
      </c>
      <c r="G2778" s="12">
        <v>2017</v>
      </c>
      <c r="H2778" s="4" t="str">
        <f ca="1">IF(Table1[[#This Row],[release_year]]&gt;YEAR(TODAY()) - 50,"Yes", "No")</f>
        <v>Yes</v>
      </c>
      <c r="I2778"/>
      <c r="J2778" t="str">
        <f>IF(Table1[[#This Row],[age_certification]] = "","Not Rated",Table1[[#This Row],[age_certification]])</f>
        <v>Not Rated</v>
      </c>
      <c r="K2778" s="18">
        <v>90</v>
      </c>
      <c r="L2778" s="9" t="s">
        <v>11095</v>
      </c>
      <c r="M2778" s="11">
        <v>4.0999999999999996</v>
      </c>
      <c r="N2778" s="12">
        <v>7</v>
      </c>
      <c r="O2778" t="str">
        <f>IF(Table1[[#This Row],[imdb_votes]]&gt;100000, "popular", "not popular")</f>
        <v>not popular</v>
      </c>
    </row>
    <row r="2779" spans="1:15" ht="15.75" customHeight="1" x14ac:dyDescent="0.3">
      <c r="A2779" s="1">
        <v>2777</v>
      </c>
      <c r="B2779" s="1" t="s">
        <v>11096</v>
      </c>
      <c r="C2779" s="1" t="s">
        <v>11097</v>
      </c>
      <c r="D2779" s="1" t="str">
        <f>TRIM(CLEAN(Table1[[#This Row],[title]]))</f>
        <v>Mubarakan</v>
      </c>
      <c r="E2779" s="1" t="s">
        <v>13</v>
      </c>
      <c r="F2779" s="1" t="s">
        <v>11098</v>
      </c>
      <c r="G2779" s="12">
        <v>2017</v>
      </c>
      <c r="H2779" s="4" t="str">
        <f ca="1">IF(Table1[[#This Row],[release_year]]&gt;YEAR(TODAY()) - 50,"Yes", "No")</f>
        <v>Yes</v>
      </c>
      <c r="I2779" s="1" t="s">
        <v>56</v>
      </c>
      <c r="J2779" s="1" t="str">
        <f>IF(Table1[[#This Row],[age_certification]] = "","Not Rated",Table1[[#This Row],[age_certification]])</f>
        <v>PG-13</v>
      </c>
      <c r="K2779" s="18">
        <v>156</v>
      </c>
      <c r="L2779" s="9" t="s">
        <v>11099</v>
      </c>
      <c r="M2779" s="11">
        <v>5.6</v>
      </c>
      <c r="N2779" s="12">
        <v>3906</v>
      </c>
      <c r="O2779" t="str">
        <f>IF(Table1[[#This Row],[imdb_votes]]&gt;100000, "popular", "not popular")</f>
        <v>not popular</v>
      </c>
    </row>
    <row r="2780" spans="1:15" ht="15.75" customHeight="1" x14ac:dyDescent="0.3">
      <c r="A2780" s="1">
        <v>2778</v>
      </c>
      <c r="B2780" s="1" t="s">
        <v>11100</v>
      </c>
      <c r="C2780" s="1" t="s">
        <v>11101</v>
      </c>
      <c r="D2780" s="1" t="str">
        <f>TRIM(CLEAN(Table1[[#This Row],[title]]))</f>
        <v>Paskal</v>
      </c>
      <c r="E2780" s="1" t="s">
        <v>13</v>
      </c>
      <c r="F2780" s="1" t="s">
        <v>11102</v>
      </c>
      <c r="G2780" s="12">
        <v>2018</v>
      </c>
      <c r="H2780" s="4" t="str">
        <f ca="1">IF(Table1[[#This Row],[release_year]]&gt;YEAR(TODAY()) - 50,"Yes", "No")</f>
        <v>Yes</v>
      </c>
      <c r="I2780"/>
      <c r="J2780" t="str">
        <f>IF(Table1[[#This Row],[age_certification]] = "","Not Rated",Table1[[#This Row],[age_certification]])</f>
        <v>Not Rated</v>
      </c>
      <c r="K2780" s="18">
        <v>100</v>
      </c>
      <c r="L2780" s="9" t="s">
        <v>11103</v>
      </c>
      <c r="M2780" s="11">
        <v>6.8</v>
      </c>
      <c r="N2780" s="12">
        <v>2964</v>
      </c>
      <c r="O2780" t="str">
        <f>IF(Table1[[#This Row],[imdb_votes]]&gt;100000, "popular", "not popular")</f>
        <v>not popular</v>
      </c>
    </row>
    <row r="2781" spans="1:15" ht="15.75" customHeight="1" x14ac:dyDescent="0.3">
      <c r="A2781" s="1">
        <v>2779</v>
      </c>
      <c r="B2781" s="1" t="s">
        <v>11104</v>
      </c>
      <c r="C2781" s="1" t="s">
        <v>11105</v>
      </c>
      <c r="D2781" s="1" t="str">
        <f>TRIM(CLEAN(Table1[[#This Row],[title]]))</f>
        <v>Stars in the Sky: A Hunting Story</v>
      </c>
      <c r="E2781" s="1" t="s">
        <v>13</v>
      </c>
      <c r="F2781" s="1" t="s">
        <v>11106</v>
      </c>
      <c r="G2781" s="12">
        <v>2018</v>
      </c>
      <c r="H2781" s="4" t="str">
        <f ca="1">IF(Table1[[#This Row],[release_year]]&gt;YEAR(TODAY()) - 50,"Yes", "No")</f>
        <v>Yes</v>
      </c>
      <c r="I2781"/>
      <c r="J2781" t="str">
        <f>IF(Table1[[#This Row],[age_certification]] = "","Not Rated",Table1[[#This Row],[age_certification]])</f>
        <v>Not Rated</v>
      </c>
      <c r="K2781" s="18">
        <v>69</v>
      </c>
      <c r="L2781" s="9" t="s">
        <v>11107</v>
      </c>
      <c r="M2781" s="11">
        <v>7.3</v>
      </c>
      <c r="N2781" s="12">
        <v>333</v>
      </c>
      <c r="O2781" t="str">
        <f>IF(Table1[[#This Row],[imdb_votes]]&gt;100000, "popular", "not popular")</f>
        <v>not popular</v>
      </c>
    </row>
    <row r="2782" spans="1:15" ht="15.75" customHeight="1" x14ac:dyDescent="0.3">
      <c r="A2782" s="1">
        <v>2780</v>
      </c>
      <c r="B2782" s="1" t="s">
        <v>11108</v>
      </c>
      <c r="C2782" s="1" t="s">
        <v>11109</v>
      </c>
      <c r="D2782" s="1" t="str">
        <f>TRIM(CLEAN(Table1[[#This Row],[title]]))</f>
        <v>Tattoo of Revenge</v>
      </c>
      <c r="E2782" s="1" t="s">
        <v>13</v>
      </c>
      <c r="F2782" s="1" t="s">
        <v>11110</v>
      </c>
      <c r="G2782" s="12">
        <v>2018</v>
      </c>
      <c r="H2782" s="4" t="str">
        <f ca="1">IF(Table1[[#This Row],[release_year]]&gt;YEAR(TODAY()) - 50,"Yes", "No")</f>
        <v>Yes</v>
      </c>
      <c r="I2782" s="1" t="s">
        <v>15</v>
      </c>
      <c r="J2782" s="1" t="str">
        <f>IF(Table1[[#This Row],[age_certification]] = "","Not Rated",Table1[[#This Row],[age_certification]])</f>
        <v>R</v>
      </c>
      <c r="K2782" s="18">
        <v>150</v>
      </c>
      <c r="L2782" s="9" t="s">
        <v>11111</v>
      </c>
      <c r="M2782" s="11">
        <v>4.9000000000000004</v>
      </c>
      <c r="N2782" s="12">
        <v>112</v>
      </c>
      <c r="O2782" t="str">
        <f>IF(Table1[[#This Row],[imdb_votes]]&gt;100000, "popular", "not popular")</f>
        <v>not popular</v>
      </c>
    </row>
    <row r="2783" spans="1:15" ht="15.75" customHeight="1" x14ac:dyDescent="0.3">
      <c r="A2783" s="1">
        <v>2781</v>
      </c>
      <c r="B2783" s="1" t="s">
        <v>11112</v>
      </c>
      <c r="C2783" s="1" t="s">
        <v>11113</v>
      </c>
      <c r="D2783" s="1" t="str">
        <f>TRIM(CLEAN(Table1[[#This Row],[title]]))</f>
        <v>Pickpockets</v>
      </c>
      <c r="E2783" s="1" t="s">
        <v>13</v>
      </c>
      <c r="F2783" s="1" t="s">
        <v>11114</v>
      </c>
      <c r="G2783" s="12">
        <v>2018</v>
      </c>
      <c r="H2783" s="4" t="str">
        <f ca="1">IF(Table1[[#This Row],[release_year]]&gt;YEAR(TODAY()) - 50,"Yes", "No")</f>
        <v>Yes</v>
      </c>
      <c r="I2783"/>
      <c r="J2783" t="str">
        <f>IF(Table1[[#This Row],[age_certification]] = "","Not Rated",Table1[[#This Row],[age_certification]])</f>
        <v>Not Rated</v>
      </c>
      <c r="K2783" s="18">
        <v>100</v>
      </c>
      <c r="L2783" s="9" t="s">
        <v>11115</v>
      </c>
      <c r="M2783" s="11">
        <v>5.4</v>
      </c>
      <c r="N2783" s="12">
        <v>1179</v>
      </c>
      <c r="O2783" t="str">
        <f>IF(Table1[[#This Row],[imdb_votes]]&gt;100000, "popular", "not popular")</f>
        <v>not popular</v>
      </c>
    </row>
    <row r="2784" spans="1:15" ht="15.75" customHeight="1" x14ac:dyDescent="0.3">
      <c r="A2784" s="1">
        <v>2782</v>
      </c>
      <c r="B2784" s="1" t="s">
        <v>11116</v>
      </c>
      <c r="C2784" s="1" t="s">
        <v>11117</v>
      </c>
      <c r="D2784" s="1" t="str">
        <f>TRIM(CLEAN(Table1[[#This Row],[title]]))</f>
        <v>El Potro: lo mejor del amor</v>
      </c>
      <c r="E2784" s="1" t="s">
        <v>13</v>
      </c>
      <c r="F2784" s="1" t="s">
        <v>11118</v>
      </c>
      <c r="G2784" s="12">
        <v>2018</v>
      </c>
      <c r="H2784" s="4" t="str">
        <f ca="1">IF(Table1[[#This Row],[release_year]]&gt;YEAR(TODAY()) - 50,"Yes", "No")</f>
        <v>Yes</v>
      </c>
      <c r="I2784"/>
      <c r="J2784" t="str">
        <f>IF(Table1[[#This Row],[age_certification]] = "","Not Rated",Table1[[#This Row],[age_certification]])</f>
        <v>Not Rated</v>
      </c>
      <c r="K2784" s="18">
        <v>122</v>
      </c>
      <c r="L2784" s="9" t="s">
        <v>11119</v>
      </c>
      <c r="M2784" s="11">
        <v>5.2</v>
      </c>
      <c r="N2784" s="12">
        <v>723</v>
      </c>
      <c r="O2784" t="str">
        <f>IF(Table1[[#This Row],[imdb_votes]]&gt;100000, "popular", "not popular")</f>
        <v>not popular</v>
      </c>
    </row>
    <row r="2785" spans="1:15" ht="15.75" customHeight="1" x14ac:dyDescent="0.3">
      <c r="A2785" s="1">
        <v>2783</v>
      </c>
      <c r="B2785" s="1" t="s">
        <v>11120</v>
      </c>
      <c r="C2785" s="1" t="s">
        <v>11121</v>
      </c>
      <c r="D2785" s="1" t="str">
        <f>TRIM(CLEAN(Table1[[#This Row],[title]]))</f>
        <v>Neevevaro</v>
      </c>
      <c r="E2785" s="1" t="s">
        <v>13</v>
      </c>
      <c r="F2785" s="1" t="s">
        <v>11122</v>
      </c>
      <c r="G2785" s="12">
        <v>2018</v>
      </c>
      <c r="H2785" s="4" t="str">
        <f ca="1">IF(Table1[[#This Row],[release_year]]&gt;YEAR(TODAY()) - 50,"Yes", "No")</f>
        <v>Yes</v>
      </c>
      <c r="I2785" s="1" t="s">
        <v>20</v>
      </c>
      <c r="J2785" s="1" t="str">
        <f>IF(Table1[[#This Row],[age_certification]] = "","Not Rated",Table1[[#This Row],[age_certification]])</f>
        <v>PG</v>
      </c>
      <c r="K2785" s="18">
        <v>130</v>
      </c>
      <c r="L2785" s="9" t="s">
        <v>11123</v>
      </c>
      <c r="M2785" s="11">
        <v>6.9</v>
      </c>
      <c r="N2785" s="12">
        <v>809</v>
      </c>
      <c r="O2785" t="str">
        <f>IF(Table1[[#This Row],[imdb_votes]]&gt;100000, "popular", "not popular")</f>
        <v>not popular</v>
      </c>
    </row>
    <row r="2786" spans="1:15" ht="15.75" customHeight="1" x14ac:dyDescent="0.3">
      <c r="A2786" s="1">
        <v>2784</v>
      </c>
      <c r="B2786" s="1" t="s">
        <v>11124</v>
      </c>
      <c r="C2786" s="1" t="s">
        <v>11125</v>
      </c>
      <c r="D2786" s="1" t="str">
        <f>TRIM(CLEAN(Table1[[#This Row],[title]]))</f>
        <v>A House of Blocks</v>
      </c>
      <c r="E2786" s="1" t="s">
        <v>32</v>
      </c>
      <c r="F2786" s="1" t="s">
        <v>11126</v>
      </c>
      <c r="G2786" s="12">
        <v>2017</v>
      </c>
      <c r="H2786" s="4" t="str">
        <f ca="1">IF(Table1[[#This Row],[release_year]]&gt;YEAR(TODAY()) - 50,"Yes", "No")</f>
        <v>Yes</v>
      </c>
      <c r="I2786" s="1" t="s">
        <v>132</v>
      </c>
      <c r="J2786" s="1" t="str">
        <f>IF(Table1[[#This Row],[age_certification]] = "","Not Rated",Table1[[#This Row],[age_certification]])</f>
        <v>TV-MA</v>
      </c>
      <c r="K2786" s="18">
        <v>84</v>
      </c>
      <c r="L2786" s="9" t="s">
        <v>11127</v>
      </c>
      <c r="M2786" s="11">
        <v>2.2999999999999998</v>
      </c>
      <c r="N2786" s="12">
        <v>137</v>
      </c>
      <c r="O2786" t="str">
        <f>IF(Table1[[#This Row],[imdb_votes]]&gt;100000, "popular", "not popular")</f>
        <v>not popular</v>
      </c>
    </row>
    <row r="2787" spans="1:15" ht="15.75" customHeight="1" x14ac:dyDescent="0.3">
      <c r="A2787" s="1">
        <v>2785</v>
      </c>
      <c r="B2787" s="1" t="s">
        <v>11128</v>
      </c>
      <c r="C2787" s="1" t="s">
        <v>11129</v>
      </c>
      <c r="D2787" s="1" t="str">
        <f>TRIM(CLEAN(Table1[[#This Row],[title]]))</f>
        <v>First and Last</v>
      </c>
      <c r="E2787" s="1" t="s">
        <v>32</v>
      </c>
      <c r="F2787" s="1" t="s">
        <v>11130</v>
      </c>
      <c r="G2787" s="12">
        <v>2018</v>
      </c>
      <c r="H2787" s="4" t="str">
        <f ca="1">IF(Table1[[#This Row],[release_year]]&gt;YEAR(TODAY()) - 50,"Yes", "No")</f>
        <v>Yes</v>
      </c>
      <c r="I2787" s="1" t="s">
        <v>132</v>
      </c>
      <c r="J2787" s="1" t="str">
        <f>IF(Table1[[#This Row],[age_certification]] = "","Not Rated",Table1[[#This Row],[age_certification]])</f>
        <v>TV-MA</v>
      </c>
      <c r="K2787" s="18">
        <v>44</v>
      </c>
      <c r="L2787" s="9" t="s">
        <v>11131</v>
      </c>
      <c r="M2787" s="11">
        <v>6.7</v>
      </c>
      <c r="N2787" s="12">
        <v>421</v>
      </c>
      <c r="O2787" t="str">
        <f>IF(Table1[[#This Row],[imdb_votes]]&gt;100000, "popular", "not popular")</f>
        <v>not popular</v>
      </c>
    </row>
    <row r="2788" spans="1:15" ht="15.75" customHeight="1" x14ac:dyDescent="0.3">
      <c r="A2788" s="1">
        <v>2786</v>
      </c>
      <c r="B2788" s="1" t="s">
        <v>11132</v>
      </c>
      <c r="C2788" s="1" t="s">
        <v>11133</v>
      </c>
      <c r="D2788" s="1" t="str">
        <f>TRIM(CLEAN(Table1[[#This Row],[title]]))</f>
        <v>Judah Friedlander: America Is the Greatest Country in the United States</v>
      </c>
      <c r="E2788" s="1" t="s">
        <v>13</v>
      </c>
      <c r="F2788" s="1" t="s">
        <v>11134</v>
      </c>
      <c r="G2788" s="12">
        <v>2017</v>
      </c>
      <c r="H2788" s="4" t="str">
        <f ca="1">IF(Table1[[#This Row],[release_year]]&gt;YEAR(TODAY()) - 50,"Yes", "No")</f>
        <v>Yes</v>
      </c>
      <c r="I2788" s="1" t="s">
        <v>15</v>
      </c>
      <c r="J2788" s="1" t="str">
        <f>IF(Table1[[#This Row],[age_certification]] = "","Not Rated",Table1[[#This Row],[age_certification]])</f>
        <v>R</v>
      </c>
      <c r="K2788" s="18">
        <v>84</v>
      </c>
      <c r="L2788" s="9" t="s">
        <v>11135</v>
      </c>
      <c r="M2788" s="11">
        <v>7.8</v>
      </c>
      <c r="N2788" s="12">
        <v>1436</v>
      </c>
      <c r="O2788" t="str">
        <f>IF(Table1[[#This Row],[imdb_votes]]&gt;100000, "popular", "not popular")</f>
        <v>not popular</v>
      </c>
    </row>
    <row r="2789" spans="1:15" ht="15.75" hidden="1" customHeight="1" x14ac:dyDescent="0.3">
      <c r="A2789" s="1">
        <v>2787</v>
      </c>
      <c r="B2789" s="1" t="s">
        <v>11136</v>
      </c>
      <c r="C2789" s="1" t="s">
        <v>11137</v>
      </c>
      <c r="D2789" s="1" t="str">
        <f>TRIM(CLEAN(Table1[[#This Row],[title]]))</f>
        <v>#ABtalks</v>
      </c>
      <c r="E2789" s="1" t="s">
        <v>32</v>
      </c>
      <c r="F2789" s="1" t="s">
        <v>11138</v>
      </c>
      <c r="G2789" s="4">
        <v>2018</v>
      </c>
      <c r="H2789" s="4" t="str">
        <f ca="1">IF(Table1[[#This Row],[release_year]]&gt;YEAR(TODAY()) - 50,"Yes", "No")</f>
        <v>Yes</v>
      </c>
      <c r="I2789" s="1" t="s">
        <v>193</v>
      </c>
      <c r="J2789" s="1" t="str">
        <f>IF(Table1[[#This Row],[age_certification]] = "","Not Rated",Table1[[#This Row],[age_certification]])</f>
        <v>TV-PG</v>
      </c>
      <c r="K2789" s="7">
        <v>68</v>
      </c>
      <c r="L2789" s="9" t="s">
        <v>11139</v>
      </c>
      <c r="M2789" s="11">
        <v>9.6</v>
      </c>
      <c r="N2789" s="12">
        <v>7</v>
      </c>
      <c r="O2789" t="str">
        <f>IF(Table1[[#This Row],[imdb_votes]]&gt;100000, "popular", "not popular")</f>
        <v>not popular</v>
      </c>
    </row>
    <row r="2790" spans="1:15" ht="15.75" customHeight="1" x14ac:dyDescent="0.3">
      <c r="A2790" s="1">
        <v>2788</v>
      </c>
      <c r="B2790" s="1" t="s">
        <v>11140</v>
      </c>
      <c r="C2790" s="1" t="s">
        <v>11141</v>
      </c>
      <c r="D2790" s="1" t="str">
        <f>TRIM(CLEAN(Table1[[#This Row],[title]]))</f>
        <v>Aurora</v>
      </c>
      <c r="E2790" s="1" t="s">
        <v>13</v>
      </c>
      <c r="F2790" s="1" t="s">
        <v>11142</v>
      </c>
      <c r="G2790" s="12">
        <v>2018</v>
      </c>
      <c r="H2790" s="4" t="str">
        <f ca="1">IF(Table1[[#This Row],[release_year]]&gt;YEAR(TODAY()) - 50,"Yes", "No")</f>
        <v>Yes</v>
      </c>
      <c r="I2790"/>
      <c r="J2790" t="str">
        <f>IF(Table1[[#This Row],[age_certification]] = "","Not Rated",Table1[[#This Row],[age_certification]])</f>
        <v>Not Rated</v>
      </c>
      <c r="K2790" s="18">
        <v>110</v>
      </c>
      <c r="L2790" s="9" t="s">
        <v>11143</v>
      </c>
      <c r="M2790" s="11">
        <v>4.3</v>
      </c>
      <c r="N2790" s="12">
        <v>603</v>
      </c>
      <c r="O2790" t="str">
        <f>IF(Table1[[#This Row],[imdb_votes]]&gt;100000, "popular", "not popular")</f>
        <v>not popular</v>
      </c>
    </row>
    <row r="2791" spans="1:15" ht="15.75" customHeight="1" x14ac:dyDescent="0.3">
      <c r="A2791" s="1">
        <v>2789</v>
      </c>
      <c r="B2791" s="1" t="s">
        <v>11144</v>
      </c>
      <c r="C2791" s="1" t="s">
        <v>11145</v>
      </c>
      <c r="D2791" s="1" t="str">
        <f>TRIM(CLEAN(Table1[[#This Row],[title]]))</f>
        <v>Gunshot</v>
      </c>
      <c r="E2791" s="1" t="s">
        <v>13</v>
      </c>
      <c r="F2791" s="1" t="s">
        <v>11146</v>
      </c>
      <c r="G2791" s="12">
        <v>2018</v>
      </c>
      <c r="H2791" s="4" t="str">
        <f ca="1">IF(Table1[[#This Row],[release_year]]&gt;YEAR(TODAY()) - 50,"Yes", "No")</f>
        <v>Yes</v>
      </c>
      <c r="I2791"/>
      <c r="J2791" t="str">
        <f>IF(Table1[[#This Row],[age_certification]] = "","Not Rated",Table1[[#This Row],[age_certification]])</f>
        <v>Not Rated</v>
      </c>
      <c r="K2791" s="18">
        <v>96</v>
      </c>
      <c r="L2791" s="9" t="s">
        <v>11147</v>
      </c>
      <c r="M2791" s="11">
        <v>6.8</v>
      </c>
      <c r="N2791" s="12">
        <v>593</v>
      </c>
      <c r="O2791" t="str">
        <f>IF(Table1[[#This Row],[imdb_votes]]&gt;100000, "popular", "not popular")</f>
        <v>not popular</v>
      </c>
    </row>
    <row r="2792" spans="1:15" ht="15.75" customHeight="1" x14ac:dyDescent="0.3">
      <c r="A2792" s="1">
        <v>2790</v>
      </c>
      <c r="B2792" s="1" t="s">
        <v>11148</v>
      </c>
      <c r="C2792" s="1" t="s">
        <v>11149</v>
      </c>
      <c r="D2792" s="1" t="str">
        <f>TRIM(CLEAN(Table1[[#This Row],[title]]))</f>
        <v>Smaller and Smaller Circles</v>
      </c>
      <c r="E2792" s="1" t="s">
        <v>13</v>
      </c>
      <c r="F2792" s="1" t="s">
        <v>11150</v>
      </c>
      <c r="G2792" s="12">
        <v>2017</v>
      </c>
      <c r="H2792" s="4" t="str">
        <f ca="1">IF(Table1[[#This Row],[release_year]]&gt;YEAR(TODAY()) - 50,"Yes", "No")</f>
        <v>Yes</v>
      </c>
      <c r="I2792"/>
      <c r="J2792" t="str">
        <f>IF(Table1[[#This Row],[age_certification]] = "","Not Rated",Table1[[#This Row],[age_certification]])</f>
        <v>Not Rated</v>
      </c>
      <c r="K2792" s="18">
        <v>111</v>
      </c>
      <c r="L2792" s="9" t="s">
        <v>11151</v>
      </c>
      <c r="M2792" s="11">
        <v>6.6</v>
      </c>
      <c r="N2792" s="12">
        <v>234</v>
      </c>
      <c r="O2792" t="str">
        <f>IF(Table1[[#This Row],[imdb_votes]]&gt;100000, "popular", "not popular")</f>
        <v>not popular</v>
      </c>
    </row>
    <row r="2793" spans="1:15" ht="15.75" customHeight="1" x14ac:dyDescent="0.3">
      <c r="A2793" s="1">
        <v>2791</v>
      </c>
      <c r="B2793" s="1" t="s">
        <v>11152</v>
      </c>
      <c r="C2793" s="1" t="s">
        <v>11153</v>
      </c>
      <c r="D2793" s="1" t="str">
        <f>TRIM(CLEAN(Table1[[#This Row],[title]]))</f>
        <v>Todd Barry: Spicy Honey</v>
      </c>
      <c r="E2793" s="1" t="s">
        <v>13</v>
      </c>
      <c r="F2793" s="1" t="s">
        <v>11154</v>
      </c>
      <c r="G2793" s="12">
        <v>2017</v>
      </c>
      <c r="H2793" s="4" t="str">
        <f ca="1">IF(Table1[[#This Row],[release_year]]&gt;YEAR(TODAY()) - 50,"Yes", "No")</f>
        <v>Yes</v>
      </c>
      <c r="I2793"/>
      <c r="J2793" t="str">
        <f>IF(Table1[[#This Row],[age_certification]] = "","Not Rated",Table1[[#This Row],[age_certification]])</f>
        <v>Not Rated</v>
      </c>
      <c r="K2793" s="18">
        <v>60</v>
      </c>
      <c r="L2793" s="9" t="s">
        <v>11155</v>
      </c>
      <c r="M2793" s="11">
        <v>6.8</v>
      </c>
      <c r="N2793" s="12">
        <v>840</v>
      </c>
      <c r="O2793" t="str">
        <f>IF(Table1[[#This Row],[imdb_votes]]&gt;100000, "popular", "not popular")</f>
        <v>not popular</v>
      </c>
    </row>
    <row r="2794" spans="1:15" ht="15.75" customHeight="1" x14ac:dyDescent="0.3">
      <c r="A2794" s="1">
        <v>2792</v>
      </c>
      <c r="B2794" s="1" t="s">
        <v>11156</v>
      </c>
      <c r="C2794" s="1" t="s">
        <v>11157</v>
      </c>
      <c r="D2794" s="1" t="str">
        <f>TRIM(CLEAN(Table1[[#This Row],[title]]))</f>
        <v>Joshua: Teenager vs. Superpower</v>
      </c>
      <c r="E2794" s="1" t="s">
        <v>13</v>
      </c>
      <c r="F2794" s="1" t="s">
        <v>11158</v>
      </c>
      <c r="G2794" s="12">
        <v>2017</v>
      </c>
      <c r="H2794" s="4" t="str">
        <f ca="1">IF(Table1[[#This Row],[release_year]]&gt;YEAR(TODAY()) - 50,"Yes", "No")</f>
        <v>Yes</v>
      </c>
      <c r="I2794"/>
      <c r="J2794" t="str">
        <f>IF(Table1[[#This Row],[age_certification]] = "","Not Rated",Table1[[#This Row],[age_certification]])</f>
        <v>Not Rated</v>
      </c>
      <c r="K2794" s="18">
        <v>78</v>
      </c>
      <c r="L2794" s="9" t="s">
        <v>11159</v>
      </c>
      <c r="M2794" s="11">
        <v>7.2</v>
      </c>
      <c r="N2794" s="12">
        <v>1531</v>
      </c>
      <c r="O2794" t="str">
        <f>IF(Table1[[#This Row],[imdb_votes]]&gt;100000, "popular", "not popular")</f>
        <v>not popular</v>
      </c>
    </row>
    <row r="2795" spans="1:15" ht="15.75" customHeight="1" x14ac:dyDescent="0.3">
      <c r="A2795" s="1">
        <v>2793</v>
      </c>
      <c r="B2795" s="1" t="s">
        <v>11160</v>
      </c>
      <c r="C2795" s="1" t="s">
        <v>11161</v>
      </c>
      <c r="D2795" s="1" t="str">
        <f>TRIM(CLEAN(Table1[[#This Row],[title]]))</f>
        <v>The Bros</v>
      </c>
      <c r="E2795" s="1" t="s">
        <v>13</v>
      </c>
      <c r="F2795" s="1" t="s">
        <v>11162</v>
      </c>
      <c r="G2795" s="12">
        <v>2017</v>
      </c>
      <c r="H2795" s="4" t="str">
        <f ca="1">IF(Table1[[#This Row],[release_year]]&gt;YEAR(TODAY()) - 50,"Yes", "No")</f>
        <v>Yes</v>
      </c>
      <c r="I2795"/>
      <c r="J2795" t="str">
        <f>IF(Table1[[#This Row],[age_certification]] = "","Not Rated",Table1[[#This Row],[age_certification]])</f>
        <v>Not Rated</v>
      </c>
      <c r="K2795" s="18">
        <v>102</v>
      </c>
      <c r="L2795" s="9" t="s">
        <v>11163</v>
      </c>
      <c r="M2795" s="11">
        <v>6.1</v>
      </c>
      <c r="N2795" s="12">
        <v>616</v>
      </c>
      <c r="O2795" t="str">
        <f>IF(Table1[[#This Row],[imdb_votes]]&gt;100000, "popular", "not popular")</f>
        <v>not popular</v>
      </c>
    </row>
    <row r="2796" spans="1:15" ht="15.75" customHeight="1" x14ac:dyDescent="0.3">
      <c r="A2796" s="1">
        <v>2794</v>
      </c>
      <c r="B2796" s="1" t="s">
        <v>11164</v>
      </c>
      <c r="C2796" s="1" t="s">
        <v>11165</v>
      </c>
      <c r="D2796" s="1" t="str">
        <f>TRIM(CLEAN(Table1[[#This Row],[title]]))</f>
        <v>5 Star Christmas</v>
      </c>
      <c r="E2796" s="1" t="s">
        <v>13</v>
      </c>
      <c r="F2796" s="1" t="s">
        <v>11166</v>
      </c>
      <c r="G2796" s="12">
        <v>2018</v>
      </c>
      <c r="H2796" s="4" t="str">
        <f ca="1">IF(Table1[[#This Row],[release_year]]&gt;YEAR(TODAY()) - 50,"Yes", "No")</f>
        <v>Yes</v>
      </c>
      <c r="I2796"/>
      <c r="J2796" t="str">
        <f>IF(Table1[[#This Row],[age_certification]] = "","Not Rated",Table1[[#This Row],[age_certification]])</f>
        <v>Not Rated</v>
      </c>
      <c r="K2796" s="18">
        <v>92</v>
      </c>
      <c r="L2796" s="9" t="s">
        <v>11167</v>
      </c>
      <c r="M2796" s="11">
        <v>4.5</v>
      </c>
      <c r="N2796" s="12">
        <v>767</v>
      </c>
      <c r="O2796" t="str">
        <f>IF(Table1[[#This Row],[imdb_votes]]&gt;100000, "popular", "not popular")</f>
        <v>not popular</v>
      </c>
    </row>
    <row r="2797" spans="1:15" ht="15.75" customHeight="1" x14ac:dyDescent="0.3">
      <c r="A2797" s="1">
        <v>2795</v>
      </c>
      <c r="B2797" s="1" t="s">
        <v>11168</v>
      </c>
      <c r="C2797" s="1" t="s">
        <v>11169</v>
      </c>
      <c r="D2797" s="1" t="str">
        <f>TRIM(CLEAN(Table1[[#This Row],[title]]))</f>
        <v>The Reservoir Game</v>
      </c>
      <c r="E2797" s="1" t="s">
        <v>13</v>
      </c>
      <c r="F2797" s="1" t="s">
        <v>11170</v>
      </c>
      <c r="G2797" s="12">
        <v>2017</v>
      </c>
      <c r="H2797" s="4" t="str">
        <f ca="1">IF(Table1[[#This Row],[release_year]]&gt;YEAR(TODAY()) - 50,"Yes", "No")</f>
        <v>Yes</v>
      </c>
      <c r="I2797"/>
      <c r="J2797" t="str">
        <f>IF(Table1[[#This Row],[age_certification]] = "","Not Rated",Table1[[#This Row],[age_certification]])</f>
        <v>Not Rated</v>
      </c>
      <c r="K2797" s="18">
        <v>100</v>
      </c>
      <c r="L2797" s="9" t="s">
        <v>11171</v>
      </c>
      <c r="M2797" s="11">
        <v>6</v>
      </c>
      <c r="N2797" s="12">
        <v>35</v>
      </c>
      <c r="O2797" t="str">
        <f>IF(Table1[[#This Row],[imdb_votes]]&gt;100000, "popular", "not popular")</f>
        <v>not popular</v>
      </c>
    </row>
    <row r="2798" spans="1:15" ht="15.75" customHeight="1" x14ac:dyDescent="0.3">
      <c r="A2798" s="1">
        <v>2796</v>
      </c>
      <c r="B2798" s="1" t="s">
        <v>11172</v>
      </c>
      <c r="C2798" s="1" t="s">
        <v>11173</v>
      </c>
      <c r="D2798" s="1" t="str">
        <f>TRIM(CLEAN(Table1[[#This Row],[title]]))</f>
        <v>Todo lo que ser√É¬≠a Lucas Lauriente</v>
      </c>
      <c r="E2798" s="1" t="s">
        <v>13</v>
      </c>
      <c r="F2798" s="1" t="s">
        <v>11174</v>
      </c>
      <c r="G2798" s="12">
        <v>2018</v>
      </c>
      <c r="H2798" s="4" t="str">
        <f ca="1">IF(Table1[[#This Row],[release_year]]&gt;YEAR(TODAY()) - 50,"Yes", "No")</f>
        <v>Yes</v>
      </c>
      <c r="I2798"/>
      <c r="J2798" t="str">
        <f>IF(Table1[[#This Row],[age_certification]] = "","Not Rated",Table1[[#This Row],[age_certification]])</f>
        <v>Not Rated</v>
      </c>
      <c r="K2798" s="18">
        <v>78</v>
      </c>
      <c r="L2798" s="9" t="s">
        <v>11175</v>
      </c>
      <c r="M2798" s="11">
        <v>6.9</v>
      </c>
      <c r="N2798" s="12">
        <v>108</v>
      </c>
      <c r="O2798" t="str">
        <f>IF(Table1[[#This Row],[imdb_votes]]&gt;100000, "popular", "not popular")</f>
        <v>not popular</v>
      </c>
    </row>
    <row r="2799" spans="1:15" ht="15.75" customHeight="1" x14ac:dyDescent="0.3">
      <c r="A2799" s="1">
        <v>2797</v>
      </c>
      <c r="B2799" s="1" t="s">
        <v>11176</v>
      </c>
      <c r="C2799" s="1" t="s">
        <v>11177</v>
      </c>
      <c r="D2799" s="1" t="str">
        <f>TRIM(CLEAN(Table1[[#This Row],[title]]))</f>
        <v>Running Man</v>
      </c>
      <c r="E2799" s="1" t="s">
        <v>32</v>
      </c>
      <c r="F2799" s="1" t="s">
        <v>11178</v>
      </c>
      <c r="G2799" s="12">
        <v>2017</v>
      </c>
      <c r="H2799" s="4" t="str">
        <f ca="1">IF(Table1[[#This Row],[release_year]]&gt;YEAR(TODAY()) - 50,"Yes", "No")</f>
        <v>Yes</v>
      </c>
      <c r="I2799"/>
      <c r="J2799" t="str">
        <f>IF(Table1[[#This Row],[age_certification]] = "","Not Rated",Table1[[#This Row],[age_certification]])</f>
        <v>Not Rated</v>
      </c>
      <c r="K2799" s="18">
        <v>11</v>
      </c>
      <c r="L2799" s="9" t="s">
        <v>11179</v>
      </c>
      <c r="M2799" s="11">
        <v>8.4</v>
      </c>
      <c r="N2799" s="12">
        <v>32</v>
      </c>
      <c r="O2799" t="str">
        <f>IF(Table1[[#This Row],[imdb_votes]]&gt;100000, "popular", "not popular")</f>
        <v>not popular</v>
      </c>
    </row>
    <row r="2800" spans="1:15" ht="15.75" customHeight="1" x14ac:dyDescent="0.3">
      <c r="A2800" s="1">
        <v>2798</v>
      </c>
      <c r="B2800" s="1" t="s">
        <v>11180</v>
      </c>
      <c r="C2800" s="1" t="s">
        <v>11181</v>
      </c>
      <c r="D2800" s="1" t="str">
        <f>TRIM(CLEAN(Table1[[#This Row],[title]]))</f>
        <v>Julie's Greenroom</v>
      </c>
      <c r="E2800" s="1" t="s">
        <v>32</v>
      </c>
      <c r="F2800" s="1" t="s">
        <v>11182</v>
      </c>
      <c r="G2800" s="12">
        <v>2017</v>
      </c>
      <c r="H2800" s="4" t="str">
        <f ca="1">IF(Table1[[#This Row],[release_year]]&gt;YEAR(TODAY()) - 50,"Yes", "No")</f>
        <v>Yes</v>
      </c>
      <c r="I2800"/>
      <c r="J2800" t="str">
        <f>IF(Table1[[#This Row],[age_certification]] = "","Not Rated",Table1[[#This Row],[age_certification]])</f>
        <v>Not Rated</v>
      </c>
      <c r="K2800" s="18">
        <v>26</v>
      </c>
      <c r="L2800" s="9" t="s">
        <v>11183</v>
      </c>
      <c r="M2800" s="11">
        <v>8.1999999999999904</v>
      </c>
      <c r="N2800" s="12">
        <v>328</v>
      </c>
      <c r="O2800" t="str">
        <f>IF(Table1[[#This Row],[imdb_votes]]&gt;100000, "popular", "not popular")</f>
        <v>not popular</v>
      </c>
    </row>
    <row r="2801" spans="1:15" ht="15.75" customHeight="1" x14ac:dyDescent="0.3">
      <c r="A2801" s="1">
        <v>2799</v>
      </c>
      <c r="B2801" s="1" t="s">
        <v>11184</v>
      </c>
      <c r="C2801" s="1" t="s">
        <v>11185</v>
      </c>
      <c r="D2801" s="1" t="str">
        <f>TRIM(CLEAN(Table1[[#This Row],[title]]))</f>
        <v>DTC √¢‚Ç¨‚ÄúYukemuri Junjo Hen√¢‚Ç¨‚Äú from HiGH&amp;LOW</v>
      </c>
      <c r="E2801" s="1" t="s">
        <v>13</v>
      </c>
      <c r="F2801" s="1" t="s">
        <v>11186</v>
      </c>
      <c r="G2801" s="12">
        <v>2018</v>
      </c>
      <c r="H2801" s="4" t="str">
        <f ca="1">IF(Table1[[#This Row],[release_year]]&gt;YEAR(TODAY()) - 50,"Yes", "No")</f>
        <v>Yes</v>
      </c>
      <c r="I2801"/>
      <c r="J2801" t="str">
        <f>IF(Table1[[#This Row],[age_certification]] = "","Not Rated",Table1[[#This Row],[age_certification]])</f>
        <v>Not Rated</v>
      </c>
      <c r="K2801" s="18">
        <v>102</v>
      </c>
      <c r="L2801" s="9" t="s">
        <v>11187</v>
      </c>
      <c r="M2801" s="11">
        <v>6.8</v>
      </c>
      <c r="N2801" s="12">
        <v>55</v>
      </c>
      <c r="O2801" t="str">
        <f>IF(Table1[[#This Row],[imdb_votes]]&gt;100000, "popular", "not popular")</f>
        <v>not popular</v>
      </c>
    </row>
    <row r="2802" spans="1:15" ht="15.75" customHeight="1" x14ac:dyDescent="0.3">
      <c r="A2802" s="1">
        <v>2800</v>
      </c>
      <c r="B2802" s="1" t="s">
        <v>11188</v>
      </c>
      <c r="C2802" s="1" t="s">
        <v>11189</v>
      </c>
      <c r="D2802" s="1" t="str">
        <f>TRIM(CLEAN(Table1[[#This Row],[title]]))</f>
        <v>Hari Kondabolu: Warn Your Relatives</v>
      </c>
      <c r="E2802" s="1" t="s">
        <v>13</v>
      </c>
      <c r="F2802" s="1" t="s">
        <v>11190</v>
      </c>
      <c r="G2802" s="12">
        <v>2018</v>
      </c>
      <c r="H2802" s="4" t="str">
        <f ca="1">IF(Table1[[#This Row],[release_year]]&gt;YEAR(TODAY()) - 50,"Yes", "No")</f>
        <v>Yes</v>
      </c>
      <c r="I2802"/>
      <c r="J2802" t="str">
        <f>IF(Table1[[#This Row],[age_certification]] = "","Not Rated",Table1[[#This Row],[age_certification]])</f>
        <v>Not Rated</v>
      </c>
      <c r="K2802" s="18">
        <v>67</v>
      </c>
      <c r="L2802" s="9" t="s">
        <v>11191</v>
      </c>
      <c r="M2802" s="11">
        <v>6.5</v>
      </c>
      <c r="N2802" s="12">
        <v>837</v>
      </c>
      <c r="O2802" t="str">
        <f>IF(Table1[[#This Row],[imdb_votes]]&gt;100000, "popular", "not popular")</f>
        <v>not popular</v>
      </c>
    </row>
    <row r="2803" spans="1:15" ht="15.75" customHeight="1" x14ac:dyDescent="0.3">
      <c r="A2803" s="1">
        <v>2801</v>
      </c>
      <c r="B2803" s="1" t="s">
        <v>11192</v>
      </c>
      <c r="C2803" s="1" t="s">
        <v>11193</v>
      </c>
      <c r="D2803" s="1" t="str">
        <f>TRIM(CLEAN(Table1[[#This Row],[title]]))</f>
        <v>Alexis de Anda: Mea Culpa</v>
      </c>
      <c r="E2803" s="1" t="s">
        <v>13</v>
      </c>
      <c r="F2803" s="1" t="s">
        <v>11194</v>
      </c>
      <c r="G2803" s="12">
        <v>2017</v>
      </c>
      <c r="H2803" s="4" t="str">
        <f ca="1">IF(Table1[[#This Row],[release_year]]&gt;YEAR(TODAY()) - 50,"Yes", "No")</f>
        <v>Yes</v>
      </c>
      <c r="I2803"/>
      <c r="J2803" t="str">
        <f>IF(Table1[[#This Row],[age_certification]] = "","Not Rated",Table1[[#This Row],[age_certification]])</f>
        <v>Not Rated</v>
      </c>
      <c r="K2803" s="18">
        <v>54</v>
      </c>
      <c r="L2803" s="9" t="s">
        <v>11195</v>
      </c>
      <c r="M2803" s="11">
        <v>4.9000000000000004</v>
      </c>
      <c r="N2803" s="12">
        <v>101</v>
      </c>
      <c r="O2803" t="str">
        <f>IF(Table1[[#This Row],[imdb_votes]]&gt;100000, "popular", "not popular")</f>
        <v>not popular</v>
      </c>
    </row>
    <row r="2804" spans="1:15" ht="15.75" customHeight="1" x14ac:dyDescent="0.3">
      <c r="A2804" s="1">
        <v>2802</v>
      </c>
      <c r="B2804" s="1" t="s">
        <v>11196</v>
      </c>
      <c r="C2804" s="1" t="s">
        <v>11197</v>
      </c>
      <c r="D2804" s="1" t="str">
        <f>TRIM(CLEAN(Table1[[#This Row],[title]]))</f>
        <v>Freej Al Taibeen</v>
      </c>
      <c r="E2804" s="1" t="s">
        <v>13</v>
      </c>
      <c r="F2804" s="1" t="s">
        <v>11198</v>
      </c>
      <c r="G2804" s="12">
        <v>2018</v>
      </c>
      <c r="H2804" s="4" t="str">
        <f ca="1">IF(Table1[[#This Row],[release_year]]&gt;YEAR(TODAY()) - 50,"Yes", "No")</f>
        <v>Yes</v>
      </c>
      <c r="I2804" s="1" t="s">
        <v>56</v>
      </c>
      <c r="J2804" s="1" t="str">
        <f>IF(Table1[[#This Row],[age_certification]] = "","Not Rated",Table1[[#This Row],[age_certification]])</f>
        <v>PG-13</v>
      </c>
      <c r="K2804" s="18">
        <v>100</v>
      </c>
      <c r="L2804" s="9" t="s">
        <v>11199</v>
      </c>
      <c r="M2804" s="11">
        <v>5.8</v>
      </c>
      <c r="N2804" s="12">
        <v>9</v>
      </c>
      <c r="O2804" t="str">
        <f>IF(Table1[[#This Row],[imdb_votes]]&gt;100000, "popular", "not popular")</f>
        <v>not popular</v>
      </c>
    </row>
    <row r="2805" spans="1:15" ht="15.75" customHeight="1" x14ac:dyDescent="0.3">
      <c r="A2805" s="1">
        <v>2803</v>
      </c>
      <c r="B2805" s="1" t="s">
        <v>11200</v>
      </c>
      <c r="C2805" s="1" t="s">
        <v>11201</v>
      </c>
      <c r="D2805" s="1" t="str">
        <f>TRIM(CLEAN(Table1[[#This Row],[title]]))</f>
        <v>All Hail King Julien: Exiled</v>
      </c>
      <c r="E2805" s="1" t="s">
        <v>32</v>
      </c>
      <c r="F2805" s="1" t="s">
        <v>11202</v>
      </c>
      <c r="G2805" s="12">
        <v>2017</v>
      </c>
      <c r="H2805" s="4" t="str">
        <f ca="1">IF(Table1[[#This Row],[release_year]]&gt;YEAR(TODAY()) - 50,"Yes", "No")</f>
        <v>Yes</v>
      </c>
      <c r="I2805" s="1" t="s">
        <v>423</v>
      </c>
      <c r="J2805" s="1" t="str">
        <f>IF(Table1[[#This Row],[age_certification]] = "","Not Rated",Table1[[#This Row],[age_certification]])</f>
        <v>TV-Y7</v>
      </c>
      <c r="K2805" s="18">
        <v>23</v>
      </c>
      <c r="L2805" s="9" t="s">
        <v>11203</v>
      </c>
      <c r="M2805" s="11">
        <v>7.5</v>
      </c>
      <c r="N2805" s="12">
        <v>559</v>
      </c>
      <c r="O2805" t="str">
        <f>IF(Table1[[#This Row],[imdb_votes]]&gt;100000, "popular", "not popular")</f>
        <v>not popular</v>
      </c>
    </row>
    <row r="2806" spans="1:15" ht="15.75" customHeight="1" x14ac:dyDescent="0.3">
      <c r="A2806" s="1">
        <v>2804</v>
      </c>
      <c r="B2806" s="1" t="s">
        <v>11204</v>
      </c>
      <c r="C2806" s="1" t="s">
        <v>11205</v>
      </c>
      <c r="D2806" s="1" t="str">
        <f>TRIM(CLEAN(Table1[[#This Row],[title]]))</f>
        <v>Gurgaon</v>
      </c>
      <c r="E2806" s="1" t="s">
        <v>13</v>
      </c>
      <c r="F2806" s="1" t="s">
        <v>11206</v>
      </c>
      <c r="G2806" s="12">
        <v>2017</v>
      </c>
      <c r="H2806" s="4" t="str">
        <f ca="1">IF(Table1[[#This Row],[release_year]]&gt;YEAR(TODAY()) - 50,"Yes", "No")</f>
        <v>Yes</v>
      </c>
      <c r="I2806"/>
      <c r="J2806" t="str">
        <f>IF(Table1[[#This Row],[age_certification]] = "","Not Rated",Table1[[#This Row],[age_certification]])</f>
        <v>Not Rated</v>
      </c>
      <c r="K2806" s="18">
        <v>107</v>
      </c>
      <c r="L2806" s="9" t="s">
        <v>11207</v>
      </c>
      <c r="M2806" s="11">
        <v>6.5</v>
      </c>
      <c r="N2806" s="12">
        <v>2191</v>
      </c>
      <c r="O2806" t="str">
        <f>IF(Table1[[#This Row],[imdb_votes]]&gt;100000, "popular", "not popular")</f>
        <v>not popular</v>
      </c>
    </row>
    <row r="2807" spans="1:15" ht="15.75" customHeight="1" x14ac:dyDescent="0.3">
      <c r="A2807" s="1">
        <v>2805</v>
      </c>
      <c r="B2807" s="1" t="s">
        <v>11208</v>
      </c>
      <c r="C2807" s="1" t="s">
        <v>11209</v>
      </c>
      <c r="D2807" s="1" t="str">
        <f>TRIM(CLEAN(Table1[[#This Row],[title]]))</f>
        <v>Ani... Dr. Kashinath Ghanekar</v>
      </c>
      <c r="E2807" s="1" t="s">
        <v>13</v>
      </c>
      <c r="F2807" s="1" t="s">
        <v>11210</v>
      </c>
      <c r="G2807" s="12">
        <v>2018</v>
      </c>
      <c r="H2807" s="4" t="str">
        <f ca="1">IF(Table1[[#This Row],[release_year]]&gt;YEAR(TODAY()) - 50,"Yes", "No")</f>
        <v>Yes</v>
      </c>
      <c r="I2807"/>
      <c r="J2807" t="str">
        <f>IF(Table1[[#This Row],[age_certification]] = "","Not Rated",Table1[[#This Row],[age_certification]])</f>
        <v>Not Rated</v>
      </c>
      <c r="K2807" s="18">
        <v>159</v>
      </c>
      <c r="L2807" s="9" t="s">
        <v>11211</v>
      </c>
      <c r="M2807" s="11">
        <v>8.5</v>
      </c>
      <c r="N2807" s="12">
        <v>1071</v>
      </c>
      <c r="O2807" t="str">
        <f>IF(Table1[[#This Row],[imdb_votes]]&gt;100000, "popular", "not popular")</f>
        <v>not popular</v>
      </c>
    </row>
    <row r="2808" spans="1:15" ht="15.75" customHeight="1" x14ac:dyDescent="0.3">
      <c r="A2808" s="1">
        <v>2806</v>
      </c>
      <c r="B2808" s="1" t="s">
        <v>11212</v>
      </c>
      <c r="C2808" s="1" t="s">
        <v>11213</v>
      </c>
      <c r="D2808" s="1" t="str">
        <f>TRIM(CLEAN(Table1[[#This Row],[title]]))</f>
        <v>Jim Norton: Mouthful of Shame</v>
      </c>
      <c r="E2808" s="1" t="s">
        <v>13</v>
      </c>
      <c r="F2808" s="1" t="s">
        <v>11214</v>
      </c>
      <c r="G2808" s="12">
        <v>2017</v>
      </c>
      <c r="H2808" s="4" t="str">
        <f ca="1">IF(Table1[[#This Row],[release_year]]&gt;YEAR(TODAY()) - 50,"Yes", "No")</f>
        <v>Yes</v>
      </c>
      <c r="I2808"/>
      <c r="J2808" t="str">
        <f>IF(Table1[[#This Row],[age_certification]] = "","Not Rated",Table1[[#This Row],[age_certification]])</f>
        <v>Not Rated</v>
      </c>
      <c r="K2808" s="18">
        <v>61</v>
      </c>
      <c r="L2808" s="9" t="s">
        <v>11215</v>
      </c>
      <c r="M2808" s="11">
        <v>7</v>
      </c>
      <c r="N2808" s="12">
        <v>1324</v>
      </c>
      <c r="O2808" t="str">
        <f>IF(Table1[[#This Row],[imdb_votes]]&gt;100000, "popular", "not popular")</f>
        <v>not popular</v>
      </c>
    </row>
    <row r="2809" spans="1:15" ht="15.75" customHeight="1" x14ac:dyDescent="0.3">
      <c r="A2809" s="1">
        <v>2807</v>
      </c>
      <c r="B2809" s="1" t="s">
        <v>11216</v>
      </c>
      <c r="C2809" s="1" t="s">
        <v>11217</v>
      </c>
      <c r="D2809" s="1" t="str">
        <f>TRIM(CLEAN(Table1[[#This Row],[title]]))</f>
        <v>Jonaki</v>
      </c>
      <c r="E2809" s="1" t="s">
        <v>13</v>
      </c>
      <c r="F2809" s="1" t="s">
        <v>11218</v>
      </c>
      <c r="G2809" s="12">
        <v>2018</v>
      </c>
      <c r="H2809" s="4" t="str">
        <f ca="1">IF(Table1[[#This Row],[release_year]]&gt;YEAR(TODAY()) - 50,"Yes", "No")</f>
        <v>Yes</v>
      </c>
      <c r="I2809"/>
      <c r="J2809" t="str">
        <f>IF(Table1[[#This Row],[age_certification]] = "","Not Rated",Table1[[#This Row],[age_certification]])</f>
        <v>Not Rated</v>
      </c>
      <c r="K2809" s="18">
        <v>96</v>
      </c>
      <c r="L2809" s="9" t="s">
        <v>11219</v>
      </c>
      <c r="M2809" s="11">
        <v>6.8</v>
      </c>
      <c r="N2809" s="12">
        <v>251</v>
      </c>
      <c r="O2809" t="str">
        <f>IF(Table1[[#This Row],[imdb_votes]]&gt;100000, "popular", "not popular")</f>
        <v>not popular</v>
      </c>
    </row>
    <row r="2810" spans="1:15" ht="15.75" customHeight="1" x14ac:dyDescent="0.3">
      <c r="A2810" s="1">
        <v>2808</v>
      </c>
      <c r="B2810" s="1" t="s">
        <v>11220</v>
      </c>
      <c r="C2810" s="1" t="s">
        <v>11221</v>
      </c>
      <c r="D2810" s="1" t="str">
        <f>TRIM(CLEAN(Table1[[#This Row],[title]]))</f>
        <v>Rafinha Bastos: Ultimatum</v>
      </c>
      <c r="E2810" s="1" t="s">
        <v>13</v>
      </c>
      <c r="F2810" s="1" t="s">
        <v>11222</v>
      </c>
      <c r="G2810" s="12">
        <v>2018</v>
      </c>
      <c r="H2810" s="4" t="str">
        <f ca="1">IF(Table1[[#This Row],[release_year]]&gt;YEAR(TODAY()) - 50,"Yes", "No")</f>
        <v>Yes</v>
      </c>
      <c r="I2810"/>
      <c r="J2810" t="str">
        <f>IF(Table1[[#This Row],[age_certification]] = "","Not Rated",Table1[[#This Row],[age_certification]])</f>
        <v>Not Rated</v>
      </c>
      <c r="K2810" s="18">
        <v>62</v>
      </c>
      <c r="L2810" s="9" t="s">
        <v>11223</v>
      </c>
      <c r="M2810" s="11">
        <v>6.5</v>
      </c>
      <c r="N2810" s="12">
        <v>214</v>
      </c>
      <c r="O2810" t="str">
        <f>IF(Table1[[#This Row],[imdb_votes]]&gt;100000, "popular", "not popular")</f>
        <v>not popular</v>
      </c>
    </row>
    <row r="2811" spans="1:15" ht="15.75" customHeight="1" x14ac:dyDescent="0.3">
      <c r="A2811" s="1">
        <v>2809</v>
      </c>
      <c r="B2811" s="1" t="s">
        <v>11224</v>
      </c>
      <c r="C2811" s="1" t="s">
        <v>11225</v>
      </c>
      <c r="D2811" s="1" t="str">
        <f>TRIM(CLEAN(Table1[[#This Row],[title]]))</f>
        <v>A StoryBots Christmas</v>
      </c>
      <c r="E2811" s="1" t="s">
        <v>13</v>
      </c>
      <c r="F2811" s="1" t="s">
        <v>11226</v>
      </c>
      <c r="G2811" s="12">
        <v>2017</v>
      </c>
      <c r="H2811" s="4" t="str">
        <f ca="1">IF(Table1[[#This Row],[release_year]]&gt;YEAR(TODAY()) - 50,"Yes", "No")</f>
        <v>Yes</v>
      </c>
      <c r="I2811"/>
      <c r="J2811" t="str">
        <f>IF(Table1[[#This Row],[age_certification]] = "","Not Rated",Table1[[#This Row],[age_certification]])</f>
        <v>Not Rated</v>
      </c>
      <c r="K2811" s="18">
        <v>25</v>
      </c>
      <c r="L2811" s="9" t="s">
        <v>11227</v>
      </c>
      <c r="M2811" s="11">
        <v>5.7</v>
      </c>
      <c r="N2811" s="12">
        <v>156</v>
      </c>
      <c r="O2811" t="str">
        <f>IF(Table1[[#This Row],[imdb_votes]]&gt;100000, "popular", "not popular")</f>
        <v>not popular</v>
      </c>
    </row>
    <row r="2812" spans="1:15" ht="15.75" customHeight="1" x14ac:dyDescent="0.3">
      <c r="A2812" s="1">
        <v>2810</v>
      </c>
      <c r="B2812" s="1" t="s">
        <v>11228</v>
      </c>
      <c r="C2812" s="1" t="s">
        <v>11229</v>
      </c>
      <c r="D2812" s="1" t="str">
        <f>TRIM(CLEAN(Table1[[#This Row],[title]]))</f>
        <v>Justice: Qalb Al Adala</v>
      </c>
      <c r="E2812" s="1" t="s">
        <v>32</v>
      </c>
      <c r="F2812" s="1" t="s">
        <v>11230</v>
      </c>
      <c r="G2812" s="12">
        <v>2017</v>
      </c>
      <c r="H2812" s="4" t="str">
        <f ca="1">IF(Table1[[#This Row],[release_year]]&gt;YEAR(TODAY()) - 50,"Yes", "No")</f>
        <v>Yes</v>
      </c>
      <c r="I2812" s="1" t="s">
        <v>34</v>
      </c>
      <c r="J2812" s="1" t="str">
        <f>IF(Table1[[#This Row],[age_certification]] = "","Not Rated",Table1[[#This Row],[age_certification]])</f>
        <v>TV-14</v>
      </c>
      <c r="K2812" s="18">
        <v>37</v>
      </c>
      <c r="L2812" s="9" t="s">
        <v>11231</v>
      </c>
      <c r="M2812" s="11">
        <v>5.6</v>
      </c>
      <c r="N2812" s="12">
        <v>155</v>
      </c>
      <c r="O2812" t="str">
        <f>IF(Table1[[#This Row],[imdb_votes]]&gt;100000, "popular", "not popular")</f>
        <v>not popular</v>
      </c>
    </row>
    <row r="2813" spans="1:15" ht="15.75" customHeight="1" x14ac:dyDescent="0.3">
      <c r="A2813" s="1">
        <v>2811</v>
      </c>
      <c r="B2813" s="1" t="s">
        <v>11232</v>
      </c>
      <c r="C2813" s="1" t="s">
        <v>11233</v>
      </c>
      <c r="D2813" s="1" t="str">
        <f>TRIM(CLEAN(Table1[[#This Row],[title]]))</f>
        <v>Lionheart</v>
      </c>
      <c r="E2813" s="1" t="s">
        <v>13</v>
      </c>
      <c r="F2813" s="1" t="s">
        <v>11234</v>
      </c>
      <c r="G2813" s="12">
        <v>2018</v>
      </c>
      <c r="H2813" s="4" t="str">
        <f ca="1">IF(Table1[[#This Row],[release_year]]&gt;YEAR(TODAY()) - 50,"Yes", "No")</f>
        <v>Yes</v>
      </c>
      <c r="I2813"/>
      <c r="J2813" t="str">
        <f>IF(Table1[[#This Row],[age_certification]] = "","Not Rated",Table1[[#This Row],[age_certification]])</f>
        <v>Not Rated</v>
      </c>
      <c r="K2813" s="18">
        <v>95</v>
      </c>
      <c r="L2813" s="9" t="s">
        <v>11235</v>
      </c>
      <c r="M2813" s="11">
        <v>5.7</v>
      </c>
      <c r="N2813" s="12">
        <v>1444</v>
      </c>
      <c r="O2813" t="str">
        <f>IF(Table1[[#This Row],[imdb_votes]]&gt;100000, "popular", "not popular")</f>
        <v>not popular</v>
      </c>
    </row>
    <row r="2814" spans="1:15" ht="15.75" customHeight="1" x14ac:dyDescent="0.3">
      <c r="A2814" s="1">
        <v>2812</v>
      </c>
      <c r="B2814" s="1" t="s">
        <v>11236</v>
      </c>
      <c r="C2814" s="1" t="s">
        <v>11237</v>
      </c>
      <c r="D2814" s="1" t="str">
        <f>TRIM(CLEAN(Table1[[#This Row],[title]]))</f>
        <v>To Each, Her Own</v>
      </c>
      <c r="E2814" s="1" t="s">
        <v>13</v>
      </c>
      <c r="F2814" s="1" t="s">
        <v>11238</v>
      </c>
      <c r="G2814" s="12">
        <v>2018</v>
      </c>
      <c r="H2814" s="4" t="str">
        <f ca="1">IF(Table1[[#This Row],[release_year]]&gt;YEAR(TODAY()) - 50,"Yes", "No")</f>
        <v>Yes</v>
      </c>
      <c r="I2814"/>
      <c r="J2814" t="str">
        <f>IF(Table1[[#This Row],[age_certification]] = "","Not Rated",Table1[[#This Row],[age_certification]])</f>
        <v>Not Rated</v>
      </c>
      <c r="K2814" s="18">
        <v>95</v>
      </c>
      <c r="L2814" s="9" t="s">
        <v>11239</v>
      </c>
      <c r="M2814" s="11">
        <v>5.4</v>
      </c>
      <c r="N2814" s="12">
        <v>1726</v>
      </c>
      <c r="O2814" t="str">
        <f>IF(Table1[[#This Row],[imdb_votes]]&gt;100000, "popular", "not popular")</f>
        <v>not popular</v>
      </c>
    </row>
    <row r="2815" spans="1:15" ht="15.75" customHeight="1" x14ac:dyDescent="0.3">
      <c r="A2815" s="1">
        <v>2813</v>
      </c>
      <c r="B2815" s="1" t="s">
        <v>11240</v>
      </c>
      <c r="C2815" s="1" t="s">
        <v>11241</v>
      </c>
      <c r="D2815" s="1" t="str">
        <f>TRIM(CLEAN(Table1[[#This Row],[title]]))</f>
        <v>REA(L)OVE</v>
      </c>
      <c r="E2815" s="1" t="s">
        <v>32</v>
      </c>
      <c r="F2815" s="1" t="s">
        <v>11242</v>
      </c>
      <c r="G2815" s="12">
        <v>2018</v>
      </c>
      <c r="H2815" s="4" t="str">
        <f ca="1">IF(Table1[[#This Row],[release_year]]&gt;YEAR(TODAY()) - 50,"Yes", "No")</f>
        <v>Yes</v>
      </c>
      <c r="I2815" s="1" t="s">
        <v>132</v>
      </c>
      <c r="J2815" s="1" t="str">
        <f>IF(Table1[[#This Row],[age_certification]] = "","Not Rated",Table1[[#This Row],[age_certification]])</f>
        <v>TV-MA</v>
      </c>
      <c r="K2815" s="18">
        <v>45</v>
      </c>
      <c r="L2815" s="9" t="s">
        <v>11243</v>
      </c>
      <c r="M2815" s="11">
        <v>6.6</v>
      </c>
      <c r="N2815" s="12">
        <v>210</v>
      </c>
      <c r="O2815" t="str">
        <f>IF(Table1[[#This Row],[imdb_votes]]&gt;100000, "popular", "not popular")</f>
        <v>not popular</v>
      </c>
    </row>
    <row r="2816" spans="1:15" ht="15.75" customHeight="1" x14ac:dyDescent="0.3">
      <c r="A2816" s="1">
        <v>2814</v>
      </c>
      <c r="B2816" s="1" t="s">
        <v>11244</v>
      </c>
      <c r="C2816" s="1" t="s">
        <v>11245</v>
      </c>
      <c r="D2816" s="1" t="str">
        <f>TRIM(CLEAN(Table1[[#This Row],[title]]))</f>
        <v>Droppin' Cash: Los Angeles</v>
      </c>
      <c r="E2816" s="1" t="s">
        <v>32</v>
      </c>
      <c r="F2816" s="1" t="s">
        <v>11246</v>
      </c>
      <c r="G2816" s="12">
        <v>2018</v>
      </c>
      <c r="H2816" s="4" t="str">
        <f ca="1">IF(Table1[[#This Row],[release_year]]&gt;YEAR(TODAY()) - 50,"Yes", "No")</f>
        <v>Yes</v>
      </c>
      <c r="I2816" s="1" t="s">
        <v>132</v>
      </c>
      <c r="J2816" s="1" t="str">
        <f>IF(Table1[[#This Row],[age_certification]] = "","Not Rated",Table1[[#This Row],[age_certification]])</f>
        <v>TV-MA</v>
      </c>
      <c r="K2816" s="18">
        <v>23</v>
      </c>
      <c r="L2816" s="9" t="s">
        <v>11247</v>
      </c>
      <c r="M2816" s="11">
        <v>3.4</v>
      </c>
      <c r="N2816" s="12">
        <v>116</v>
      </c>
      <c r="O2816" t="str">
        <f>IF(Table1[[#This Row],[imdb_votes]]&gt;100000, "popular", "not popular")</f>
        <v>not popular</v>
      </c>
    </row>
    <row r="2817" spans="1:15" ht="15.75" customHeight="1" x14ac:dyDescent="0.3">
      <c r="A2817" s="1">
        <v>2815</v>
      </c>
      <c r="B2817" s="1" t="s">
        <v>11248</v>
      </c>
      <c r="C2817" s="1" t="s">
        <v>11249</v>
      </c>
      <c r="D2817" s="1" t="str">
        <f>TRIM(CLEAN(Table1[[#This Row],[title]]))</f>
        <v>Argon</v>
      </c>
      <c r="E2817" s="1" t="s">
        <v>32</v>
      </c>
      <c r="F2817" s="1" t="s">
        <v>11250</v>
      </c>
      <c r="G2817" s="12">
        <v>2017</v>
      </c>
      <c r="H2817" s="4" t="str">
        <f ca="1">IF(Table1[[#This Row],[release_year]]&gt;YEAR(TODAY()) - 50,"Yes", "No")</f>
        <v>Yes</v>
      </c>
      <c r="I2817"/>
      <c r="J2817" t="str">
        <f>IF(Table1[[#This Row],[age_certification]] = "","Not Rated",Table1[[#This Row],[age_certification]])</f>
        <v>Not Rated</v>
      </c>
      <c r="K2817" s="18">
        <v>63</v>
      </c>
      <c r="L2817" s="9" t="s">
        <v>11251</v>
      </c>
      <c r="M2817" s="11">
        <v>7.3</v>
      </c>
      <c r="N2817" s="12">
        <v>261</v>
      </c>
      <c r="O2817" t="str">
        <f>IF(Table1[[#This Row],[imdb_votes]]&gt;100000, "popular", "not popular")</f>
        <v>not popular</v>
      </c>
    </row>
    <row r="2818" spans="1:15" ht="15.75" customHeight="1" x14ac:dyDescent="0.3">
      <c r="A2818" s="1">
        <v>2816</v>
      </c>
      <c r="B2818" s="1" t="s">
        <v>11252</v>
      </c>
      <c r="C2818" s="1" t="s">
        <v>11253</v>
      </c>
      <c r="D2818" s="1" t="str">
        <f>TRIM(CLEAN(Table1[[#This Row],[title]]))</f>
        <v>Night of Knots</v>
      </c>
      <c r="E2818" s="1" t="s">
        <v>13</v>
      </c>
      <c r="F2818" s="1" t="s">
        <v>11254</v>
      </c>
      <c r="G2818" s="12">
        <v>2018</v>
      </c>
      <c r="H2818" s="4" t="str">
        <f ca="1">IF(Table1[[#This Row],[release_year]]&gt;YEAR(TODAY()) - 50,"Yes", "No")</f>
        <v>Yes</v>
      </c>
      <c r="I2818" s="1" t="s">
        <v>43</v>
      </c>
      <c r="J2818" s="1" t="str">
        <f>IF(Table1[[#This Row],[age_certification]] = "","Not Rated",Table1[[#This Row],[age_certification]])</f>
        <v>G</v>
      </c>
      <c r="K2818" s="18">
        <v>100</v>
      </c>
      <c r="L2818" s="9" t="s">
        <v>11255</v>
      </c>
      <c r="M2818" s="11">
        <v>5.4</v>
      </c>
      <c r="N2818" s="12">
        <v>1282</v>
      </c>
      <c r="O2818" t="str">
        <f>IF(Table1[[#This Row],[imdb_votes]]&gt;100000, "popular", "not popular")</f>
        <v>not popular</v>
      </c>
    </row>
    <row r="2819" spans="1:15" ht="15.75" customHeight="1" x14ac:dyDescent="0.3">
      <c r="A2819" s="1">
        <v>2817</v>
      </c>
      <c r="B2819" s="1" t="s">
        <v>11256</v>
      </c>
      <c r="C2819" s="1" t="s">
        <v>11257</v>
      </c>
      <c r="D2819" s="1" t="str">
        <f>TRIM(CLEAN(Table1[[#This Row],[title]]))</f>
        <v>Love You to the Stars and Back</v>
      </c>
      <c r="E2819" s="1" t="s">
        <v>13</v>
      </c>
      <c r="F2819" s="1" t="s">
        <v>11258</v>
      </c>
      <c r="G2819" s="12">
        <v>2017</v>
      </c>
      <c r="H2819" s="4" t="str">
        <f ca="1">IF(Table1[[#This Row],[release_year]]&gt;YEAR(TODAY()) - 50,"Yes", "No")</f>
        <v>Yes</v>
      </c>
      <c r="I2819"/>
      <c r="J2819" t="str">
        <f>IF(Table1[[#This Row],[age_certification]] = "","Not Rated",Table1[[#This Row],[age_certification]])</f>
        <v>Not Rated</v>
      </c>
      <c r="K2819" s="18">
        <v>111</v>
      </c>
      <c r="L2819" s="9" t="s">
        <v>11259</v>
      </c>
      <c r="M2819" s="11">
        <v>7.6</v>
      </c>
      <c r="N2819" s="12">
        <v>531</v>
      </c>
      <c r="O2819" t="str">
        <f>IF(Table1[[#This Row],[imdb_votes]]&gt;100000, "popular", "not popular")</f>
        <v>not popular</v>
      </c>
    </row>
    <row r="2820" spans="1:15" ht="15.75" customHeight="1" x14ac:dyDescent="0.3">
      <c r="A2820" s="1">
        <v>2818</v>
      </c>
      <c r="B2820" s="1" t="s">
        <v>11260</v>
      </c>
      <c r="C2820" s="1" t="s">
        <v>11261</v>
      </c>
      <c r="D2820" s="1" t="str">
        <f>TRIM(CLEAN(Table1[[#This Row],[title]]))</f>
        <v>Marlon Wayans: Woke-ish</v>
      </c>
      <c r="E2820" s="1" t="s">
        <v>13</v>
      </c>
      <c r="F2820" s="1" t="s">
        <v>11262</v>
      </c>
      <c r="G2820" s="12">
        <v>2018</v>
      </c>
      <c r="H2820" s="4" t="str">
        <f ca="1">IF(Table1[[#This Row],[release_year]]&gt;YEAR(TODAY()) - 50,"Yes", "No")</f>
        <v>Yes</v>
      </c>
      <c r="I2820"/>
      <c r="J2820" t="str">
        <f>IF(Table1[[#This Row],[age_certification]] = "","Not Rated",Table1[[#This Row],[age_certification]])</f>
        <v>Not Rated</v>
      </c>
      <c r="K2820" s="18">
        <v>68</v>
      </c>
      <c r="L2820" s="9" t="s">
        <v>11263</v>
      </c>
      <c r="M2820" s="11">
        <v>6.5</v>
      </c>
      <c r="N2820" s="12">
        <v>1390</v>
      </c>
      <c r="O2820" t="str">
        <f>IF(Table1[[#This Row],[imdb_votes]]&gt;100000, "popular", "not popular")</f>
        <v>not popular</v>
      </c>
    </row>
    <row r="2821" spans="1:15" ht="15.75" customHeight="1" x14ac:dyDescent="0.3">
      <c r="A2821" s="1">
        <v>2819</v>
      </c>
      <c r="B2821" s="1" t="s">
        <v>11264</v>
      </c>
      <c r="C2821" s="1" t="s">
        <v>11265</v>
      </c>
      <c r="D2821" s="1" t="str">
        <f>TRIM(CLEAN(Table1[[#This Row],[title]]))</f>
        <v>Buddy Thunderstruck</v>
      </c>
      <c r="E2821" s="1" t="s">
        <v>32</v>
      </c>
      <c r="F2821" s="1" t="s">
        <v>11266</v>
      </c>
      <c r="G2821" s="12">
        <v>2017</v>
      </c>
      <c r="H2821" s="4" t="str">
        <f ca="1">IF(Table1[[#This Row],[release_year]]&gt;YEAR(TODAY()) - 50,"Yes", "No")</f>
        <v>Yes</v>
      </c>
      <c r="I2821" s="1" t="s">
        <v>423</v>
      </c>
      <c r="J2821" s="1" t="str">
        <f>IF(Table1[[#This Row],[age_certification]] = "","Not Rated",Table1[[#This Row],[age_certification]])</f>
        <v>TV-Y7</v>
      </c>
      <c r="K2821" s="18">
        <v>22</v>
      </c>
      <c r="L2821" s="9" t="s">
        <v>11267</v>
      </c>
      <c r="M2821" s="11">
        <v>7.8</v>
      </c>
      <c r="N2821" s="12">
        <v>489</v>
      </c>
      <c r="O2821" t="str">
        <f>IF(Table1[[#This Row],[imdb_votes]]&gt;100000, "popular", "not popular")</f>
        <v>not popular</v>
      </c>
    </row>
    <row r="2822" spans="1:15" ht="15.75" customHeight="1" x14ac:dyDescent="0.3">
      <c r="A2822" s="1">
        <v>2820</v>
      </c>
      <c r="B2822" s="1" t="s">
        <v>11268</v>
      </c>
      <c r="C2822" s="1" t="s">
        <v>11269</v>
      </c>
      <c r="D2822" s="1" t="str">
        <f>TRIM(CLEAN(Table1[[#This Row],[title]]))</f>
        <v>Ghost Hunting</v>
      </c>
      <c r="E2822" s="1" t="s">
        <v>13</v>
      </c>
      <c r="F2822" s="1" t="s">
        <v>11270</v>
      </c>
      <c r="G2822" s="12">
        <v>2017</v>
      </c>
      <c r="H2822" s="4" t="str">
        <f ca="1">IF(Table1[[#This Row],[release_year]]&gt;YEAR(TODAY()) - 50,"Yes", "No")</f>
        <v>Yes</v>
      </c>
      <c r="I2822"/>
      <c r="J2822" t="str">
        <f>IF(Table1[[#This Row],[age_certification]] = "","Not Rated",Table1[[#This Row],[age_certification]])</f>
        <v>Not Rated</v>
      </c>
      <c r="K2822" s="18">
        <v>94</v>
      </c>
      <c r="L2822" s="9" t="s">
        <v>11271</v>
      </c>
      <c r="M2822" s="11">
        <v>7.1</v>
      </c>
      <c r="N2822" s="12">
        <v>219</v>
      </c>
      <c r="O2822" t="str">
        <f>IF(Table1[[#This Row],[imdb_votes]]&gt;100000, "popular", "not popular")</f>
        <v>not popular</v>
      </c>
    </row>
    <row r="2823" spans="1:15" ht="15.75" customHeight="1" x14ac:dyDescent="0.3">
      <c r="A2823" s="1">
        <v>2821</v>
      </c>
      <c r="B2823" s="1" t="s">
        <v>11272</v>
      </c>
      <c r="C2823" s="1" t="s">
        <v>11273</v>
      </c>
      <c r="D2823" s="1" t="str">
        <f>TRIM(CLEAN(Table1[[#This Row],[title]]))</f>
        <v>Music Teacher</v>
      </c>
      <c r="E2823" s="1" t="s">
        <v>13</v>
      </c>
      <c r="F2823" s="1" t="s">
        <v>11274</v>
      </c>
      <c r="G2823" s="12">
        <v>2018</v>
      </c>
      <c r="H2823" s="4" t="str">
        <f ca="1">IF(Table1[[#This Row],[release_year]]&gt;YEAR(TODAY()) - 50,"Yes", "No")</f>
        <v>Yes</v>
      </c>
      <c r="I2823"/>
      <c r="J2823" t="str">
        <f>IF(Table1[[#This Row],[age_certification]] = "","Not Rated",Table1[[#This Row],[age_certification]])</f>
        <v>Not Rated</v>
      </c>
      <c r="K2823" s="18">
        <v>101</v>
      </c>
      <c r="L2823" s="9" t="s">
        <v>11275</v>
      </c>
      <c r="M2823" s="11">
        <v>6.2</v>
      </c>
      <c r="N2823" s="12">
        <v>684</v>
      </c>
      <c r="O2823" t="str">
        <f>IF(Table1[[#This Row],[imdb_votes]]&gt;100000, "popular", "not popular")</f>
        <v>not popular</v>
      </c>
    </row>
    <row r="2824" spans="1:15" ht="15.75" customHeight="1" x14ac:dyDescent="0.3">
      <c r="A2824" s="1">
        <v>2822</v>
      </c>
      <c r="B2824" s="1" t="s">
        <v>11276</v>
      </c>
      <c r="C2824" s="1" t="s">
        <v>11277</v>
      </c>
      <c r="D2824" s="1" t="str">
        <f>TRIM(CLEAN(Table1[[#This Row],[title]]))</f>
        <v>Poster Boys</v>
      </c>
      <c r="E2824" s="1" t="s">
        <v>13</v>
      </c>
      <c r="F2824" s="1" t="s">
        <v>11278</v>
      </c>
      <c r="G2824" s="12">
        <v>2017</v>
      </c>
      <c r="H2824" s="4" t="str">
        <f ca="1">IF(Table1[[#This Row],[release_year]]&gt;YEAR(TODAY()) - 50,"Yes", "No")</f>
        <v>Yes</v>
      </c>
      <c r="I2824" s="1" t="s">
        <v>56</v>
      </c>
      <c r="J2824" s="1" t="str">
        <f>IF(Table1[[#This Row],[age_certification]] = "","Not Rated",Table1[[#This Row],[age_certification]])</f>
        <v>PG-13</v>
      </c>
      <c r="K2824" s="18">
        <v>128</v>
      </c>
      <c r="L2824" s="9" t="s">
        <v>11279</v>
      </c>
      <c r="M2824" s="11">
        <v>5.5</v>
      </c>
      <c r="N2824" s="12">
        <v>1541</v>
      </c>
      <c r="O2824" t="str">
        <f>IF(Table1[[#This Row],[imdb_votes]]&gt;100000, "popular", "not popular")</f>
        <v>not popular</v>
      </c>
    </row>
    <row r="2825" spans="1:15" ht="15.75" customHeight="1" x14ac:dyDescent="0.3">
      <c r="A2825" s="1">
        <v>2823</v>
      </c>
      <c r="B2825" s="1" t="s">
        <v>11280</v>
      </c>
      <c r="C2825" s="1" t="s">
        <v>11281</v>
      </c>
      <c r="D2825" s="1" t="str">
        <f>TRIM(CLEAN(Table1[[#This Row],[title]]))</f>
        <v>Blazing Transfer Students</v>
      </c>
      <c r="E2825" s="1" t="s">
        <v>32</v>
      </c>
      <c r="F2825" s="1" t="s">
        <v>11282</v>
      </c>
      <c r="G2825" s="12">
        <v>2017</v>
      </c>
      <c r="H2825" s="4" t="str">
        <f ca="1">IF(Table1[[#This Row],[release_year]]&gt;YEAR(TODAY()) - 50,"Yes", "No")</f>
        <v>Yes</v>
      </c>
      <c r="I2825" s="1" t="s">
        <v>132</v>
      </c>
      <c r="J2825" s="1" t="str">
        <f>IF(Table1[[#This Row],[age_certification]] = "","Not Rated",Table1[[#This Row],[age_certification]])</f>
        <v>TV-MA</v>
      </c>
      <c r="K2825" s="18">
        <v>26</v>
      </c>
      <c r="L2825" s="9" t="s">
        <v>11283</v>
      </c>
      <c r="M2825" s="11">
        <v>7</v>
      </c>
      <c r="N2825" s="12">
        <v>116</v>
      </c>
      <c r="O2825" t="str">
        <f>IF(Table1[[#This Row],[imdb_votes]]&gt;100000, "popular", "not popular")</f>
        <v>not popular</v>
      </c>
    </row>
    <row r="2826" spans="1:15" ht="15.75" customHeight="1" x14ac:dyDescent="0.3">
      <c r="A2826" s="1">
        <v>2824</v>
      </c>
      <c r="B2826" s="1" t="s">
        <v>11284</v>
      </c>
      <c r="C2826" s="1" t="s">
        <v>11285</v>
      </c>
      <c r="D2826" s="1" t="str">
        <f>TRIM(CLEAN(Table1[[#This Row],[title]]))</f>
        <v>Club de Cuervos Presents: The Ballad of Hugo S√É¬°nchez</v>
      </c>
      <c r="E2826" s="1" t="s">
        <v>32</v>
      </c>
      <c r="F2826" s="1" t="s">
        <v>11286</v>
      </c>
      <c r="G2826" s="12">
        <v>2018</v>
      </c>
      <c r="H2826" s="4" t="str">
        <f ca="1">IF(Table1[[#This Row],[release_year]]&gt;YEAR(TODAY()) - 50,"Yes", "No")</f>
        <v>Yes</v>
      </c>
      <c r="I2826" s="1" t="s">
        <v>132</v>
      </c>
      <c r="J2826" s="1" t="str">
        <f>IF(Table1[[#This Row],[age_certification]] = "","Not Rated",Table1[[#This Row],[age_certification]])</f>
        <v>TV-MA</v>
      </c>
      <c r="K2826" s="18">
        <v>32</v>
      </c>
      <c r="L2826" s="9" t="s">
        <v>11287</v>
      </c>
      <c r="M2826" s="11">
        <v>6.4</v>
      </c>
      <c r="N2826" s="12">
        <v>816</v>
      </c>
      <c r="O2826" t="str">
        <f>IF(Table1[[#This Row],[imdb_votes]]&gt;100000, "popular", "not popular")</f>
        <v>not popular</v>
      </c>
    </row>
    <row r="2827" spans="1:15" ht="15.75" customHeight="1" x14ac:dyDescent="0.3">
      <c r="A2827" s="1">
        <v>2825</v>
      </c>
      <c r="B2827" s="1" t="s">
        <v>11288</v>
      </c>
      <c r="C2827" s="1" t="s">
        <v>11289</v>
      </c>
      <c r="D2827" s="1" t="str">
        <f>TRIM(CLEAN(Table1[[#This Row],[title]]))</f>
        <v>Munafik 2</v>
      </c>
      <c r="E2827" s="1" t="s">
        <v>13</v>
      </c>
      <c r="F2827" s="1" t="s">
        <v>11290</v>
      </c>
      <c r="G2827" s="12">
        <v>2018</v>
      </c>
      <c r="H2827" s="4" t="str">
        <f ca="1">IF(Table1[[#This Row],[release_year]]&gt;YEAR(TODAY()) - 50,"Yes", "No")</f>
        <v>Yes</v>
      </c>
      <c r="I2827"/>
      <c r="J2827" t="str">
        <f>IF(Table1[[#This Row],[age_certification]] = "","Not Rated",Table1[[#This Row],[age_certification]])</f>
        <v>Not Rated</v>
      </c>
      <c r="K2827" s="18">
        <v>104</v>
      </c>
      <c r="L2827" s="9" t="s">
        <v>11291</v>
      </c>
      <c r="M2827" s="11">
        <v>6.3</v>
      </c>
      <c r="N2827" s="12">
        <v>1654</v>
      </c>
      <c r="O2827" t="str">
        <f>IF(Table1[[#This Row],[imdb_votes]]&gt;100000, "popular", "not popular")</f>
        <v>not popular</v>
      </c>
    </row>
    <row r="2828" spans="1:15" ht="15.75" customHeight="1" x14ac:dyDescent="0.3">
      <c r="A2828" s="1">
        <v>2826</v>
      </c>
      <c r="B2828" s="1" t="s">
        <v>11292</v>
      </c>
      <c r="C2828" s="1" t="s">
        <v>11293</v>
      </c>
      <c r="D2828" s="1" t="str">
        <f>TRIM(CLEAN(Table1[[#This Row],[title]]))</f>
        <v>The Hows of Us</v>
      </c>
      <c r="E2828" s="1" t="s">
        <v>13</v>
      </c>
      <c r="F2828" s="1" t="s">
        <v>11294</v>
      </c>
      <c r="G2828" s="12">
        <v>2018</v>
      </c>
      <c r="H2828" s="4" t="str">
        <f ca="1">IF(Table1[[#This Row],[release_year]]&gt;YEAR(TODAY()) - 50,"Yes", "No")</f>
        <v>Yes</v>
      </c>
      <c r="I2828"/>
      <c r="J2828" t="str">
        <f>IF(Table1[[#This Row],[age_certification]] = "","Not Rated",Table1[[#This Row],[age_certification]])</f>
        <v>Not Rated</v>
      </c>
      <c r="K2828" s="18">
        <v>117</v>
      </c>
      <c r="L2828" s="9" t="s">
        <v>11295</v>
      </c>
      <c r="M2828" s="11">
        <v>6.7</v>
      </c>
      <c r="N2828" s="12">
        <v>2695</v>
      </c>
      <c r="O2828" t="str">
        <f>IF(Table1[[#This Row],[imdb_votes]]&gt;100000, "popular", "not popular")</f>
        <v>not popular</v>
      </c>
    </row>
    <row r="2829" spans="1:15" ht="15.75" customHeight="1" x14ac:dyDescent="0.3">
      <c r="A2829" s="1">
        <v>2827</v>
      </c>
      <c r="B2829" s="1" t="s">
        <v>11296</v>
      </c>
      <c r="C2829" s="1" t="s">
        <v>11297</v>
      </c>
      <c r="D2829" s="1" t="str">
        <f>TRIM(CLEAN(Table1[[#This Row],[title]]))</f>
        <v>Regiment Diaries</v>
      </c>
      <c r="E2829" s="1" t="s">
        <v>32</v>
      </c>
      <c r="F2829" s="1" t="s">
        <v>11298</v>
      </c>
      <c r="G2829" s="12">
        <v>2018</v>
      </c>
      <c r="H2829" s="4" t="str">
        <f ca="1">IF(Table1[[#This Row],[release_year]]&gt;YEAR(TODAY()) - 50,"Yes", "No")</f>
        <v>Yes</v>
      </c>
      <c r="I2829" s="1" t="s">
        <v>193</v>
      </c>
      <c r="J2829" s="1" t="str">
        <f>IF(Table1[[#This Row],[age_certification]] = "","Not Rated",Table1[[#This Row],[age_certification]])</f>
        <v>TV-PG</v>
      </c>
      <c r="K2829" s="18">
        <v>42</v>
      </c>
      <c r="L2829" s="9" t="s">
        <v>11299</v>
      </c>
      <c r="M2829" s="11">
        <v>8.6</v>
      </c>
      <c r="N2829" s="12">
        <v>80</v>
      </c>
      <c r="O2829" t="str">
        <f>IF(Table1[[#This Row],[imdb_votes]]&gt;100000, "popular", "not popular")</f>
        <v>not popular</v>
      </c>
    </row>
    <row r="2830" spans="1:15" ht="15.75" customHeight="1" x14ac:dyDescent="0.3">
      <c r="A2830" s="1">
        <v>2828</v>
      </c>
      <c r="B2830" s="1" t="s">
        <v>11300</v>
      </c>
      <c r="C2830" s="1" t="s">
        <v>11301</v>
      </c>
      <c r="D2830" s="1" t="str">
        <f>TRIM(CLEAN(Table1[[#This Row],[title]]))</f>
        <v>Marco Luque - We are together</v>
      </c>
      <c r="E2830" s="1" t="s">
        <v>13</v>
      </c>
      <c r="F2830" s="1" t="s">
        <v>11302</v>
      </c>
      <c r="G2830" s="12">
        <v>2017</v>
      </c>
      <c r="H2830" s="4" t="str">
        <f ca="1">IF(Table1[[#This Row],[release_year]]&gt;YEAR(TODAY()) - 50,"Yes", "No")</f>
        <v>Yes</v>
      </c>
      <c r="I2830"/>
      <c r="J2830" t="str">
        <f>IF(Table1[[#This Row],[age_certification]] = "","Not Rated",Table1[[#This Row],[age_certification]])</f>
        <v>Not Rated</v>
      </c>
      <c r="K2830" s="18">
        <v>73</v>
      </c>
      <c r="L2830" s="9" t="s">
        <v>11303</v>
      </c>
      <c r="M2830" s="11">
        <v>4.4000000000000004</v>
      </c>
      <c r="N2830" s="12">
        <v>76</v>
      </c>
      <c r="O2830" t="str">
        <f>IF(Table1[[#This Row],[imdb_votes]]&gt;100000, "popular", "not popular")</f>
        <v>not popular</v>
      </c>
    </row>
    <row r="2831" spans="1:15" ht="15.75" customHeight="1" x14ac:dyDescent="0.3">
      <c r="A2831" s="1">
        <v>2829</v>
      </c>
      <c r="B2831" s="1" t="s">
        <v>11304</v>
      </c>
      <c r="C2831" s="1" t="s">
        <v>11305</v>
      </c>
      <c r="D2831" s="1" t="str">
        <f>TRIM(CLEAN(Table1[[#This Row],[title]]))</f>
        <v>Felipe Neto: My Life Makes No Sense</v>
      </c>
      <c r="E2831" s="1" t="s">
        <v>13</v>
      </c>
      <c r="F2831" s="1" t="s">
        <v>11306</v>
      </c>
      <c r="G2831" s="12">
        <v>2017</v>
      </c>
      <c r="H2831" s="4" t="str">
        <f ca="1">IF(Table1[[#This Row],[release_year]]&gt;YEAR(TODAY()) - 50,"Yes", "No")</f>
        <v>Yes</v>
      </c>
      <c r="I2831"/>
      <c r="J2831" t="str">
        <f>IF(Table1[[#This Row],[age_certification]] = "","Not Rated",Table1[[#This Row],[age_certification]])</f>
        <v>Not Rated</v>
      </c>
      <c r="K2831" s="18">
        <v>90</v>
      </c>
      <c r="L2831" s="9" t="s">
        <v>11307</v>
      </c>
      <c r="M2831" s="11">
        <v>4.4000000000000004</v>
      </c>
      <c r="N2831" s="12">
        <v>245</v>
      </c>
      <c r="O2831" t="str">
        <f>IF(Table1[[#This Row],[imdb_votes]]&gt;100000, "popular", "not popular")</f>
        <v>not popular</v>
      </c>
    </row>
    <row r="2832" spans="1:15" ht="15.75" customHeight="1" x14ac:dyDescent="0.3">
      <c r="A2832" s="1">
        <v>2830</v>
      </c>
      <c r="B2832" s="1" t="s">
        <v>11308</v>
      </c>
      <c r="C2832" s="1" t="s">
        <v>11309</v>
      </c>
      <c r="D2832" s="1" t="str">
        <f>TRIM(CLEAN(Table1[[#This Row],[title]]))</f>
        <v>Aditi Mittal: Things They Wouldn't Let Me Say</v>
      </c>
      <c r="E2832" s="1" t="s">
        <v>13</v>
      </c>
      <c r="F2832" s="1" t="s">
        <v>11310</v>
      </c>
      <c r="G2832" s="12">
        <v>2017</v>
      </c>
      <c r="H2832" s="4" t="str">
        <f ca="1">IF(Table1[[#This Row],[release_year]]&gt;YEAR(TODAY()) - 50,"Yes", "No")</f>
        <v>Yes</v>
      </c>
      <c r="I2832"/>
      <c r="J2832" t="str">
        <f>IF(Table1[[#This Row],[age_certification]] = "","Not Rated",Table1[[#This Row],[age_certification]])</f>
        <v>Not Rated</v>
      </c>
      <c r="K2832" s="18">
        <v>62</v>
      </c>
      <c r="L2832" s="9" t="s">
        <v>11311</v>
      </c>
      <c r="M2832" s="11">
        <v>4.3</v>
      </c>
      <c r="N2832" s="12">
        <v>330</v>
      </c>
      <c r="O2832" t="str">
        <f>IF(Table1[[#This Row],[imdb_votes]]&gt;100000, "popular", "not popular")</f>
        <v>not popular</v>
      </c>
    </row>
    <row r="2833" spans="1:15" ht="15.75" customHeight="1" x14ac:dyDescent="0.3">
      <c r="A2833" s="1">
        <v>2831</v>
      </c>
      <c r="B2833" s="1" t="s">
        <v>11312</v>
      </c>
      <c r="C2833" s="1" t="s">
        <v>11313</v>
      </c>
      <c r="D2833" s="1" t="str">
        <f>TRIM(CLEAN(Table1[[#This Row],[title]]))</f>
        <v>Blessed Benefit</v>
      </c>
      <c r="E2833" s="1" t="s">
        <v>13</v>
      </c>
      <c r="F2833" s="1" t="s">
        <v>11314</v>
      </c>
      <c r="G2833" s="12">
        <v>2017</v>
      </c>
      <c r="H2833" s="4" t="str">
        <f ca="1">IF(Table1[[#This Row],[release_year]]&gt;YEAR(TODAY()) - 50,"Yes", "No")</f>
        <v>Yes</v>
      </c>
      <c r="I2833"/>
      <c r="J2833" t="str">
        <f>IF(Table1[[#This Row],[age_certification]] = "","Not Rated",Table1[[#This Row],[age_certification]])</f>
        <v>Not Rated</v>
      </c>
      <c r="K2833" s="18">
        <v>83</v>
      </c>
      <c r="L2833" s="9" t="s">
        <v>11315</v>
      </c>
      <c r="M2833" s="11">
        <v>6.6</v>
      </c>
      <c r="N2833" s="12">
        <v>665</v>
      </c>
      <c r="O2833" t="str">
        <f>IF(Table1[[#This Row],[imdb_votes]]&gt;100000, "popular", "not popular")</f>
        <v>not popular</v>
      </c>
    </row>
    <row r="2834" spans="1:15" ht="15.75" customHeight="1" x14ac:dyDescent="0.3">
      <c r="A2834" s="1">
        <v>2832</v>
      </c>
      <c r="B2834" s="1" t="s">
        <v>11316</v>
      </c>
      <c r="C2834" s="1" t="s">
        <v>11317</v>
      </c>
      <c r="D2834" s="1" t="str">
        <f>TRIM(CLEAN(Table1[[#This Row],[title]]))</f>
        <v>Robozuna</v>
      </c>
      <c r="E2834" s="1" t="s">
        <v>32</v>
      </c>
      <c r="F2834" s="1" t="s">
        <v>11318</v>
      </c>
      <c r="G2834" s="12">
        <v>2018</v>
      </c>
      <c r="H2834" s="4" t="str">
        <f ca="1">IF(Table1[[#This Row],[release_year]]&gt;YEAR(TODAY()) - 50,"Yes", "No")</f>
        <v>Yes</v>
      </c>
      <c r="I2834"/>
      <c r="J2834" t="str">
        <f>IF(Table1[[#This Row],[age_certification]] = "","Not Rated",Table1[[#This Row],[age_certification]])</f>
        <v>Not Rated</v>
      </c>
      <c r="K2834" s="18">
        <v>22</v>
      </c>
      <c r="L2834" s="9" t="s">
        <v>11319</v>
      </c>
      <c r="M2834" s="11">
        <v>6.6</v>
      </c>
      <c r="N2834" s="12">
        <v>92</v>
      </c>
      <c r="O2834" t="str">
        <f>IF(Table1[[#This Row],[imdb_votes]]&gt;100000, "popular", "not popular")</f>
        <v>not popular</v>
      </c>
    </row>
    <row r="2835" spans="1:15" ht="15.75" customHeight="1" x14ac:dyDescent="0.3">
      <c r="A2835" s="1">
        <v>2833</v>
      </c>
      <c r="B2835" s="1" t="s">
        <v>11320</v>
      </c>
      <c r="C2835" s="1" t="s">
        <v>11321</v>
      </c>
      <c r="D2835" s="1" t="str">
        <f>TRIM(CLEAN(Table1[[#This Row],[title]]))</f>
        <v>Malena Pichot: Estupidez compleja</v>
      </c>
      <c r="E2835" s="1" t="s">
        <v>13</v>
      </c>
      <c r="F2835" s="1" t="s">
        <v>11322</v>
      </c>
      <c r="G2835" s="12">
        <v>2018</v>
      </c>
      <c r="H2835" s="4" t="str">
        <f ca="1">IF(Table1[[#This Row],[release_year]]&gt;YEAR(TODAY()) - 50,"Yes", "No")</f>
        <v>Yes</v>
      </c>
      <c r="I2835"/>
      <c r="J2835" t="str">
        <f>IF(Table1[[#This Row],[age_certification]] = "","Not Rated",Table1[[#This Row],[age_certification]])</f>
        <v>Not Rated</v>
      </c>
      <c r="K2835" s="18">
        <v>50</v>
      </c>
      <c r="L2835" s="9" t="s">
        <v>11323</v>
      </c>
      <c r="M2835" s="11">
        <v>5.7</v>
      </c>
      <c r="N2835" s="12">
        <v>360</v>
      </c>
      <c r="O2835" t="str">
        <f>IF(Table1[[#This Row],[imdb_votes]]&gt;100000, "popular", "not popular")</f>
        <v>not popular</v>
      </c>
    </row>
    <row r="2836" spans="1:15" ht="15.75" customHeight="1" x14ac:dyDescent="0.3">
      <c r="A2836" s="1">
        <v>2834</v>
      </c>
      <c r="B2836" s="1" t="s">
        <v>11324</v>
      </c>
      <c r="C2836" s="1" t="s">
        <v>11325</v>
      </c>
      <c r="D2836" s="1" t="str">
        <f>TRIM(CLEAN(Table1[[#This Row],[title]]))</f>
        <v>Chief Daddy</v>
      </c>
      <c r="E2836" s="1" t="s">
        <v>13</v>
      </c>
      <c r="F2836" s="1" t="s">
        <v>11326</v>
      </c>
      <c r="G2836" s="12">
        <v>2018</v>
      </c>
      <c r="H2836" s="4" t="str">
        <f ca="1">IF(Table1[[#This Row],[release_year]]&gt;YEAR(TODAY()) - 50,"Yes", "No")</f>
        <v>Yes</v>
      </c>
      <c r="I2836"/>
      <c r="J2836" t="str">
        <f>IF(Table1[[#This Row],[age_certification]] = "","Not Rated",Table1[[#This Row],[age_certification]])</f>
        <v>Not Rated</v>
      </c>
      <c r="K2836" s="18">
        <v>98</v>
      </c>
      <c r="L2836" s="9" t="s">
        <v>11327</v>
      </c>
      <c r="M2836" s="11">
        <v>4.7</v>
      </c>
      <c r="N2836" s="12">
        <v>269</v>
      </c>
      <c r="O2836" t="str">
        <f>IF(Table1[[#This Row],[imdb_votes]]&gt;100000, "popular", "not popular")</f>
        <v>not popular</v>
      </c>
    </row>
    <row r="2837" spans="1:15" ht="15.75" customHeight="1" x14ac:dyDescent="0.3">
      <c r="A2837" s="1">
        <v>2835</v>
      </c>
      <c r="B2837" s="1" t="s">
        <v>11328</v>
      </c>
      <c r="C2837" s="1" t="s">
        <v>11329</v>
      </c>
      <c r="D2837" s="1" t="str">
        <f>TRIM(CLEAN(Table1[[#This Row],[title]]))</f>
        <v>Adhugo</v>
      </c>
      <c r="E2837" s="1" t="s">
        <v>13</v>
      </c>
      <c r="F2837" s="1" t="s">
        <v>11330</v>
      </c>
      <c r="G2837" s="12">
        <v>2018</v>
      </c>
      <c r="H2837" s="4" t="str">
        <f ca="1">IF(Table1[[#This Row],[release_year]]&gt;YEAR(TODAY()) - 50,"Yes", "No")</f>
        <v>Yes</v>
      </c>
      <c r="I2837"/>
      <c r="J2837" t="str">
        <f>IF(Table1[[#This Row],[age_certification]] = "","Not Rated",Table1[[#This Row],[age_certification]])</f>
        <v>Not Rated</v>
      </c>
      <c r="K2837" s="18">
        <v>110</v>
      </c>
      <c r="L2837" s="9" t="s">
        <v>11331</v>
      </c>
      <c r="M2837" s="11">
        <v>5.9</v>
      </c>
      <c r="N2837" s="12">
        <v>65</v>
      </c>
      <c r="O2837" t="str">
        <f>IF(Table1[[#This Row],[imdb_votes]]&gt;100000, "popular", "not popular")</f>
        <v>not popular</v>
      </c>
    </row>
    <row r="2838" spans="1:15" ht="15.75" customHeight="1" x14ac:dyDescent="0.3">
      <c r="A2838" s="1">
        <v>2836</v>
      </c>
      <c r="B2838" s="1" t="s">
        <v>11332</v>
      </c>
      <c r="C2838" s="1" t="s">
        <v>11333</v>
      </c>
      <c r="D2838" s="1" t="str">
        <f>TRIM(CLEAN(Table1[[#This Row],[title]]))</f>
        <v>Solo el amor</v>
      </c>
      <c r="E2838" s="1" t="s">
        <v>13</v>
      </c>
      <c r="F2838" s="1" t="s">
        <v>11334</v>
      </c>
      <c r="G2838" s="12">
        <v>2018</v>
      </c>
      <c r="H2838" s="4" t="str">
        <f ca="1">IF(Table1[[#This Row],[release_year]]&gt;YEAR(TODAY()) - 50,"Yes", "No")</f>
        <v>Yes</v>
      </c>
      <c r="I2838"/>
      <c r="J2838" t="str">
        <f>IF(Table1[[#This Row],[age_certification]] = "","Not Rated",Table1[[#This Row],[age_certification]])</f>
        <v>Not Rated</v>
      </c>
      <c r="K2838" s="18">
        <v>93</v>
      </c>
      <c r="L2838" s="9" t="s">
        <v>11335</v>
      </c>
      <c r="M2838" s="11">
        <v>4.7</v>
      </c>
      <c r="N2838" s="12">
        <v>68</v>
      </c>
      <c r="O2838" t="str">
        <f>IF(Table1[[#This Row],[imdb_votes]]&gt;100000, "popular", "not popular")</f>
        <v>not popular</v>
      </c>
    </row>
    <row r="2839" spans="1:15" ht="15.75" customHeight="1" x14ac:dyDescent="0.3">
      <c r="A2839" s="1">
        <v>2837</v>
      </c>
      <c r="B2839" s="1" t="s">
        <v>11336</v>
      </c>
      <c r="C2839" s="1" t="s">
        <v>11337</v>
      </c>
      <c r="D2839" s="1" t="str">
        <f>TRIM(CLEAN(Table1[[#This Row],[title]]))</f>
        <v>Hedefim Sensin</v>
      </c>
      <c r="E2839" s="1" t="s">
        <v>13</v>
      </c>
      <c r="F2839" s="1" t="s">
        <v>11338</v>
      </c>
      <c r="G2839" s="12">
        <v>2018</v>
      </c>
      <c r="H2839" s="4" t="str">
        <f ca="1">IF(Table1[[#This Row],[release_year]]&gt;YEAR(TODAY()) - 50,"Yes", "No")</f>
        <v>Yes</v>
      </c>
      <c r="I2839"/>
      <c r="J2839" t="str">
        <f>IF(Table1[[#This Row],[age_certification]] = "","Not Rated",Table1[[#This Row],[age_certification]])</f>
        <v>Not Rated</v>
      </c>
      <c r="K2839" s="18">
        <v>105</v>
      </c>
      <c r="L2839" s="9" t="s">
        <v>11339</v>
      </c>
      <c r="M2839" s="11">
        <v>6.2</v>
      </c>
      <c r="N2839" s="12">
        <v>4384</v>
      </c>
      <c r="O2839" t="str">
        <f>IF(Table1[[#This Row],[imdb_votes]]&gt;100000, "popular", "not popular")</f>
        <v>not popular</v>
      </c>
    </row>
    <row r="2840" spans="1:15" ht="15.75" customHeight="1" x14ac:dyDescent="0.3">
      <c r="A2840" s="1">
        <v>2838</v>
      </c>
      <c r="B2840" s="1" t="s">
        <v>11340</v>
      </c>
      <c r="C2840" s="1" t="s">
        <v>11341</v>
      </c>
      <c r="D2840" s="1" t="str">
        <f>TRIM(CLEAN(Table1[[#This Row],[title]]))</f>
        <v>Deliha 2</v>
      </c>
      <c r="E2840" s="1" t="s">
        <v>13</v>
      </c>
      <c r="F2840" s="1" t="s">
        <v>11342</v>
      </c>
      <c r="G2840" s="12">
        <v>2018</v>
      </c>
      <c r="H2840" s="4" t="str">
        <f ca="1">IF(Table1[[#This Row],[release_year]]&gt;YEAR(TODAY()) - 50,"Yes", "No")</f>
        <v>Yes</v>
      </c>
      <c r="I2840" s="1" t="s">
        <v>43</v>
      </c>
      <c r="J2840" s="1" t="str">
        <f>IF(Table1[[#This Row],[age_certification]] = "","Not Rated",Table1[[#This Row],[age_certification]])</f>
        <v>G</v>
      </c>
      <c r="K2840" s="18">
        <v>106</v>
      </c>
      <c r="L2840" s="9" t="s">
        <v>11343</v>
      </c>
      <c r="M2840" s="11">
        <v>4.7</v>
      </c>
      <c r="N2840" s="12">
        <v>2554</v>
      </c>
      <c r="O2840" t="str">
        <f>IF(Table1[[#This Row],[imdb_votes]]&gt;100000, "popular", "not popular")</f>
        <v>not popular</v>
      </c>
    </row>
    <row r="2841" spans="1:15" ht="15.75" customHeight="1" x14ac:dyDescent="0.3">
      <c r="A2841" s="1">
        <v>2839</v>
      </c>
      <c r="B2841" s="1" t="s">
        <v>11344</v>
      </c>
      <c r="C2841" s="1" t="s">
        <v>11345</v>
      </c>
      <c r="D2841" s="1" t="str">
        <f>TRIM(CLEAN(Table1[[#This Row],[title]]))</f>
        <v>Spivak</v>
      </c>
      <c r="E2841" s="1" t="s">
        <v>13</v>
      </c>
      <c r="F2841" s="1" t="s">
        <v>11346</v>
      </c>
      <c r="G2841" s="12">
        <v>2018</v>
      </c>
      <c r="H2841" s="4" t="str">
        <f ca="1">IF(Table1[[#This Row],[release_year]]&gt;YEAR(TODAY()) - 50,"Yes", "No")</f>
        <v>Yes</v>
      </c>
      <c r="I2841"/>
      <c r="J2841" t="str">
        <f>IF(Table1[[#This Row],[age_certification]] = "","Not Rated",Table1[[#This Row],[age_certification]])</f>
        <v>Not Rated</v>
      </c>
      <c r="K2841" s="18">
        <v>91</v>
      </c>
      <c r="L2841" s="9" t="s">
        <v>11347</v>
      </c>
      <c r="M2841" s="11">
        <v>5.6</v>
      </c>
      <c r="N2841" s="12">
        <v>732</v>
      </c>
      <c r="O2841" t="str">
        <f>IF(Table1[[#This Row],[imdb_votes]]&gt;100000, "popular", "not popular")</f>
        <v>not popular</v>
      </c>
    </row>
    <row r="2842" spans="1:15" ht="15.75" customHeight="1" x14ac:dyDescent="0.3">
      <c r="A2842" s="1">
        <v>2840</v>
      </c>
      <c r="B2842" s="1" t="s">
        <v>11348</v>
      </c>
      <c r="C2842" s="1" t="s">
        <v>11349</v>
      </c>
      <c r="D2842" s="1" t="str">
        <f>TRIM(CLEAN(Table1[[#This Row],[title]]))</f>
        <v>For Here or to Go?</v>
      </c>
      <c r="E2842" s="1" t="s">
        <v>13</v>
      </c>
      <c r="F2842" s="1" t="s">
        <v>11350</v>
      </c>
      <c r="G2842" s="12">
        <v>2017</v>
      </c>
      <c r="H2842" s="4" t="str">
        <f ca="1">IF(Table1[[#This Row],[release_year]]&gt;YEAR(TODAY()) - 50,"Yes", "No")</f>
        <v>Yes</v>
      </c>
      <c r="I2842"/>
      <c r="J2842" t="str">
        <f>IF(Table1[[#This Row],[age_certification]] = "","Not Rated",Table1[[#This Row],[age_certification]])</f>
        <v>Not Rated</v>
      </c>
      <c r="K2842" s="18">
        <v>105</v>
      </c>
      <c r="L2842" s="9" t="s">
        <v>11351</v>
      </c>
      <c r="M2842" s="11">
        <v>6.8</v>
      </c>
      <c r="N2842" s="12">
        <v>605</v>
      </c>
      <c r="O2842" t="str">
        <f>IF(Table1[[#This Row],[imdb_votes]]&gt;100000, "popular", "not popular")</f>
        <v>not popular</v>
      </c>
    </row>
    <row r="2843" spans="1:15" ht="15.75" customHeight="1" x14ac:dyDescent="0.3">
      <c r="A2843" s="1">
        <v>2841</v>
      </c>
      <c r="B2843" s="1" t="s">
        <v>11352</v>
      </c>
      <c r="C2843" s="1" t="s">
        <v>11353</v>
      </c>
      <c r="D2843" s="1" t="str">
        <f>TRIM(CLEAN(Table1[[#This Row],[title]]))</f>
        <v>DreamWorks Home: For the Holidays</v>
      </c>
      <c r="E2843" s="1" t="s">
        <v>13</v>
      </c>
      <c r="F2843" s="1" t="s">
        <v>11354</v>
      </c>
      <c r="G2843" s="12">
        <v>2017</v>
      </c>
      <c r="H2843" s="4" t="str">
        <f ca="1">IF(Table1[[#This Row],[release_year]]&gt;YEAR(TODAY()) - 50,"Yes", "No")</f>
        <v>Yes</v>
      </c>
      <c r="I2843" s="1" t="s">
        <v>56</v>
      </c>
      <c r="J2843" s="1" t="str">
        <f>IF(Table1[[#This Row],[age_certification]] = "","Not Rated",Table1[[#This Row],[age_certification]])</f>
        <v>PG-13</v>
      </c>
      <c r="K2843" s="18">
        <v>45</v>
      </c>
      <c r="L2843" s="9" t="s">
        <v>11355</v>
      </c>
      <c r="M2843" s="11">
        <v>4.9000000000000004</v>
      </c>
      <c r="N2843" s="12">
        <v>149</v>
      </c>
      <c r="O2843" t="str">
        <f>IF(Table1[[#This Row],[imdb_votes]]&gt;100000, "popular", "not popular")</f>
        <v>not popular</v>
      </c>
    </row>
    <row r="2844" spans="1:15" ht="15.75" customHeight="1" x14ac:dyDescent="0.3">
      <c r="A2844" s="1">
        <v>2842</v>
      </c>
      <c r="B2844" s="1" t="s">
        <v>11356</v>
      </c>
      <c r="C2844" s="1" t="s">
        <v>11357</v>
      </c>
      <c r="D2844" s="1" t="str">
        <f>TRIM(CLEAN(Table1[[#This Row],[title]]))</f>
        <v>Check The Store Next Door</v>
      </c>
      <c r="E2844" s="1" t="s">
        <v>32</v>
      </c>
      <c r="F2844" s="1" t="s">
        <v>11358</v>
      </c>
      <c r="G2844" s="12">
        <v>2018</v>
      </c>
      <c r="H2844" s="4" t="str">
        <f ca="1">IF(Table1[[#This Row],[release_year]]&gt;YEAR(TODAY()) - 50,"Yes", "No")</f>
        <v>Yes</v>
      </c>
      <c r="I2844" s="1" t="s">
        <v>34</v>
      </c>
      <c r="J2844" s="1" t="str">
        <f>IF(Table1[[#This Row],[age_certification]] = "","Not Rated",Table1[[#This Row],[age_certification]])</f>
        <v>TV-14</v>
      </c>
      <c r="K2844" s="18">
        <v>30</v>
      </c>
      <c r="L2844" s="9" t="s">
        <v>11359</v>
      </c>
      <c r="M2844" s="11">
        <v>7.8</v>
      </c>
      <c r="N2844" s="12">
        <v>129</v>
      </c>
      <c r="O2844" t="str">
        <f>IF(Table1[[#This Row],[imdb_votes]]&gt;100000, "popular", "not popular")</f>
        <v>not popular</v>
      </c>
    </row>
    <row r="2845" spans="1:15" ht="15.75" customHeight="1" x14ac:dyDescent="0.3">
      <c r="A2845" s="1">
        <v>2843</v>
      </c>
      <c r="B2845" s="1" t="s">
        <v>11360</v>
      </c>
      <c r="C2845" s="1" t="s">
        <v>11361</v>
      </c>
      <c r="D2845" s="1" t="str">
        <f>TRIM(CLEAN(Table1[[#This Row],[title]]))</f>
        <v>Late Life: The Chien-Ming Wang Story</v>
      </c>
      <c r="E2845" s="1" t="s">
        <v>13</v>
      </c>
      <c r="F2845" s="1" t="s">
        <v>11362</v>
      </c>
      <c r="G2845" s="12">
        <v>2018</v>
      </c>
      <c r="H2845" s="4" t="str">
        <f ca="1">IF(Table1[[#This Row],[release_year]]&gt;YEAR(TODAY()) - 50,"Yes", "No")</f>
        <v>Yes</v>
      </c>
      <c r="I2845"/>
      <c r="J2845" t="str">
        <f>IF(Table1[[#This Row],[age_certification]] = "","Not Rated",Table1[[#This Row],[age_certification]])</f>
        <v>Not Rated</v>
      </c>
      <c r="K2845" s="18">
        <v>97</v>
      </c>
      <c r="L2845" s="9" t="s">
        <v>11363</v>
      </c>
      <c r="M2845" s="11">
        <v>7.2</v>
      </c>
      <c r="N2845" s="12">
        <v>465</v>
      </c>
      <c r="O2845" t="str">
        <f>IF(Table1[[#This Row],[imdb_votes]]&gt;100000, "popular", "not popular")</f>
        <v>not popular</v>
      </c>
    </row>
    <row r="2846" spans="1:15" ht="15.75" customHeight="1" x14ac:dyDescent="0.3">
      <c r="A2846" s="1">
        <v>2844</v>
      </c>
      <c r="B2846" s="1" t="s">
        <v>11364</v>
      </c>
      <c r="C2846" s="1" t="s">
        <v>11365</v>
      </c>
      <c r="D2846" s="1" t="str">
        <f>TRIM(CLEAN(Table1[[#This Row],[title]]))</f>
        <v>Listen</v>
      </c>
      <c r="E2846" s="1" t="s">
        <v>13</v>
      </c>
      <c r="F2846" s="1" t="s">
        <v>11366</v>
      </c>
      <c r="G2846" s="12">
        <v>2017</v>
      </c>
      <c r="H2846" s="4" t="str">
        <f ca="1">IF(Table1[[#This Row],[release_year]]&gt;YEAR(TODAY()) - 50,"Yes", "No")</f>
        <v>Yes</v>
      </c>
      <c r="I2846"/>
      <c r="J2846" t="str">
        <f>IF(Table1[[#This Row],[age_certification]] = "","Not Rated",Table1[[#This Row],[age_certification]])</f>
        <v>Not Rated</v>
      </c>
      <c r="K2846" s="18">
        <v>109</v>
      </c>
      <c r="L2846" s="9" t="s">
        <v>11367</v>
      </c>
      <c r="M2846" s="11">
        <v>6.6</v>
      </c>
      <c r="N2846" s="12">
        <v>227</v>
      </c>
      <c r="O2846" t="str">
        <f>IF(Table1[[#This Row],[imdb_votes]]&gt;100000, "popular", "not popular")</f>
        <v>not popular</v>
      </c>
    </row>
    <row r="2847" spans="1:15" ht="15.75" customHeight="1" x14ac:dyDescent="0.3">
      <c r="A2847" s="1">
        <v>2845</v>
      </c>
      <c r="B2847" s="1" t="s">
        <v>11368</v>
      </c>
      <c r="C2847" s="1" t="s">
        <v>11369</v>
      </c>
      <c r="D2847" s="1" t="str">
        <f>TRIM(CLEAN(Table1[[#This Row],[title]]))</f>
        <v>Aiyaary</v>
      </c>
      <c r="E2847" s="1" t="s">
        <v>13</v>
      </c>
      <c r="F2847" s="1" t="s">
        <v>11370</v>
      </c>
      <c r="G2847" s="12">
        <v>2018</v>
      </c>
      <c r="H2847" s="4" t="str">
        <f ca="1">IF(Table1[[#This Row],[release_year]]&gt;YEAR(TODAY()) - 50,"Yes", "No")</f>
        <v>Yes</v>
      </c>
      <c r="I2847"/>
      <c r="J2847" t="str">
        <f>IF(Table1[[#This Row],[age_certification]] = "","Not Rated",Table1[[#This Row],[age_certification]])</f>
        <v>Not Rated</v>
      </c>
      <c r="K2847" s="18">
        <v>157</v>
      </c>
      <c r="L2847" s="9" t="s">
        <v>11371</v>
      </c>
      <c r="M2847" s="11">
        <v>5.2</v>
      </c>
      <c r="N2847" s="12">
        <v>4671</v>
      </c>
      <c r="O2847" t="str">
        <f>IF(Table1[[#This Row],[imdb_votes]]&gt;100000, "popular", "not popular")</f>
        <v>not popular</v>
      </c>
    </row>
    <row r="2848" spans="1:15" ht="15.75" customHeight="1" x14ac:dyDescent="0.3">
      <c r="A2848" s="1">
        <v>2846</v>
      </c>
      <c r="B2848" s="1" t="s">
        <v>11372</v>
      </c>
      <c r="C2848" s="1" t="s">
        <v>11373</v>
      </c>
      <c r="D2848" s="1" t="str">
        <f>TRIM(CLEAN(Table1[[#This Row],[title]]))</f>
        <v>Battlefish</v>
      </c>
      <c r="E2848" s="1" t="s">
        <v>32</v>
      </c>
      <c r="F2848" s="1" t="s">
        <v>11374</v>
      </c>
      <c r="G2848" s="12">
        <v>2018</v>
      </c>
      <c r="H2848" s="4" t="str">
        <f ca="1">IF(Table1[[#This Row],[release_year]]&gt;YEAR(TODAY()) - 50,"Yes", "No")</f>
        <v>Yes</v>
      </c>
      <c r="I2848"/>
      <c r="J2848" t="str">
        <f>IF(Table1[[#This Row],[age_certification]] = "","Not Rated",Table1[[#This Row],[age_certification]])</f>
        <v>Not Rated</v>
      </c>
      <c r="K2848" s="18">
        <v>45</v>
      </c>
      <c r="L2848" s="9" t="s">
        <v>11375</v>
      </c>
      <c r="M2848" s="11">
        <v>7</v>
      </c>
      <c r="N2848" s="12">
        <v>426</v>
      </c>
      <c r="O2848" t="str">
        <f>IF(Table1[[#This Row],[imdb_votes]]&gt;100000, "popular", "not popular")</f>
        <v>not popular</v>
      </c>
    </row>
    <row r="2849" spans="1:15" ht="15.75" customHeight="1" x14ac:dyDescent="0.3">
      <c r="A2849" s="1">
        <v>2847</v>
      </c>
      <c r="B2849" s="1" t="s">
        <v>11376</v>
      </c>
      <c r="C2849" s="1" t="s">
        <v>11377</v>
      </c>
      <c r="D2849" s="1" t="str">
        <f>TRIM(CLEAN(Table1[[#This Row],[title]]))</f>
        <v>Pulang</v>
      </c>
      <c r="E2849" s="1" t="s">
        <v>13</v>
      </c>
      <c r="F2849" s="1" t="s">
        <v>11378</v>
      </c>
      <c r="G2849" s="12">
        <v>2018</v>
      </c>
      <c r="H2849" s="4" t="str">
        <f ca="1">IF(Table1[[#This Row],[release_year]]&gt;YEAR(TODAY()) - 50,"Yes", "No")</f>
        <v>Yes</v>
      </c>
      <c r="I2849"/>
      <c r="J2849" t="str">
        <f>IF(Table1[[#This Row],[age_certification]] = "","Not Rated",Table1[[#This Row],[age_certification]])</f>
        <v>Not Rated</v>
      </c>
      <c r="K2849" s="18">
        <v>120</v>
      </c>
      <c r="L2849" s="9" t="s">
        <v>11379</v>
      </c>
      <c r="M2849" s="11">
        <v>6.7</v>
      </c>
      <c r="N2849" s="12">
        <v>594</v>
      </c>
      <c r="O2849" t="str">
        <f>IF(Table1[[#This Row],[imdb_votes]]&gt;100000, "popular", "not popular")</f>
        <v>not popular</v>
      </c>
    </row>
    <row r="2850" spans="1:15" ht="15.75" customHeight="1" x14ac:dyDescent="0.3">
      <c r="A2850" s="1">
        <v>2848</v>
      </c>
      <c r="B2850" s="1" t="s">
        <v>11380</v>
      </c>
      <c r="C2850" s="1" t="s">
        <v>11381</v>
      </c>
      <c r="D2850" s="1" t="str">
        <f>TRIM(CLEAN(Table1[[#This Row],[title]]))</f>
        <v>A Little Help with Carol Burnett</v>
      </c>
      <c r="E2850" s="1" t="s">
        <v>32</v>
      </c>
      <c r="F2850" s="1" t="s">
        <v>11382</v>
      </c>
      <c r="G2850" s="12">
        <v>2018</v>
      </c>
      <c r="H2850" s="4" t="str">
        <f ca="1">IF(Table1[[#This Row],[release_year]]&gt;YEAR(TODAY()) - 50,"Yes", "No")</f>
        <v>Yes</v>
      </c>
      <c r="I2850" s="1" t="s">
        <v>247</v>
      </c>
      <c r="J2850" s="1" t="str">
        <f>IF(Table1[[#This Row],[age_certification]] = "","Not Rated",Table1[[#This Row],[age_certification]])</f>
        <v>TV-G</v>
      </c>
      <c r="K2850" s="18">
        <v>34</v>
      </c>
      <c r="L2850" s="9" t="s">
        <v>11383</v>
      </c>
      <c r="M2850" s="11">
        <v>6.3</v>
      </c>
      <c r="N2850" s="12">
        <v>233</v>
      </c>
      <c r="O2850" t="str">
        <f>IF(Table1[[#This Row],[imdb_votes]]&gt;100000, "popular", "not popular")</f>
        <v>not popular</v>
      </c>
    </row>
    <row r="2851" spans="1:15" ht="15.75" customHeight="1" x14ac:dyDescent="0.3">
      <c r="A2851" s="1">
        <v>2849</v>
      </c>
      <c r="B2851" s="1" t="s">
        <v>11384</v>
      </c>
      <c r="C2851" s="1" t="s">
        <v>11385</v>
      </c>
      <c r="D2851" s="1" t="str">
        <f>TRIM(CLEAN(Table1[[#This Row],[title]]))</f>
        <v>Alter Ego</v>
      </c>
      <c r="E2851" s="1" t="s">
        <v>13</v>
      </c>
      <c r="F2851" s="1" t="s">
        <v>11386</v>
      </c>
      <c r="G2851" s="12">
        <v>2017</v>
      </c>
      <c r="H2851" s="4" t="str">
        <f ca="1">IF(Table1[[#This Row],[release_year]]&gt;YEAR(TODAY()) - 50,"Yes", "No")</f>
        <v>Yes</v>
      </c>
      <c r="I2851"/>
      <c r="J2851" t="str">
        <f>IF(Table1[[#This Row],[age_certification]] = "","Not Rated",Table1[[#This Row],[age_certification]])</f>
        <v>Not Rated</v>
      </c>
      <c r="K2851" s="18">
        <v>111</v>
      </c>
      <c r="L2851" s="9" t="s">
        <v>11387</v>
      </c>
      <c r="M2851" s="11">
        <v>5.7</v>
      </c>
      <c r="N2851" s="12">
        <v>55</v>
      </c>
      <c r="O2851" t="str">
        <f>IF(Table1[[#This Row],[imdb_votes]]&gt;100000, "popular", "not popular")</f>
        <v>not popular</v>
      </c>
    </row>
    <row r="2852" spans="1:15" ht="15.75" customHeight="1" x14ac:dyDescent="0.3">
      <c r="A2852" s="1">
        <v>2850</v>
      </c>
      <c r="B2852" s="1" t="s">
        <v>11388</v>
      </c>
      <c r="C2852" s="1" t="s">
        <v>11389</v>
      </c>
      <c r="D2852" s="1" t="str">
        <f>TRIM(CLEAN(Table1[[#This Row],[title]]))</f>
        <v>Ayotzinapa: The Turtle's Pace</v>
      </c>
      <c r="E2852" s="1" t="s">
        <v>13</v>
      </c>
      <c r="F2852" s="1" t="s">
        <v>11390</v>
      </c>
      <c r="G2852" s="12">
        <v>2018</v>
      </c>
      <c r="H2852" s="4" t="str">
        <f ca="1">IF(Table1[[#This Row],[release_year]]&gt;YEAR(TODAY()) - 50,"Yes", "No")</f>
        <v>Yes</v>
      </c>
      <c r="I2852"/>
      <c r="J2852" t="str">
        <f>IF(Table1[[#This Row],[age_certification]] = "","Not Rated",Table1[[#This Row],[age_certification]])</f>
        <v>Not Rated</v>
      </c>
      <c r="K2852" s="18">
        <v>80</v>
      </c>
      <c r="L2852" s="9" t="s">
        <v>11391</v>
      </c>
      <c r="M2852" s="11">
        <v>7.4</v>
      </c>
      <c r="N2852" s="12">
        <v>204</v>
      </c>
      <c r="O2852" t="str">
        <f>IF(Table1[[#This Row],[imdb_votes]]&gt;100000, "popular", "not popular")</f>
        <v>not popular</v>
      </c>
    </row>
    <row r="2853" spans="1:15" ht="15.75" customHeight="1" x14ac:dyDescent="0.3">
      <c r="A2853" s="1">
        <v>2851</v>
      </c>
      <c r="B2853" s="1" t="s">
        <v>11392</v>
      </c>
      <c r="C2853" s="1" t="s">
        <v>11393</v>
      </c>
      <c r="D2853" s="1" t="str">
        <f>TRIM(CLEAN(Table1[[#This Row],[title]]))</f>
        <v>The Price of Success</v>
      </c>
      <c r="E2853" s="1" t="s">
        <v>13</v>
      </c>
      <c r="F2853" s="1" t="s">
        <v>11394</v>
      </c>
      <c r="G2853" s="12">
        <v>2017</v>
      </c>
      <c r="H2853" s="4" t="str">
        <f ca="1">IF(Table1[[#This Row],[release_year]]&gt;YEAR(TODAY()) - 50,"Yes", "No")</f>
        <v>Yes</v>
      </c>
      <c r="I2853"/>
      <c r="J2853" t="str">
        <f>IF(Table1[[#This Row],[age_certification]] = "","Not Rated",Table1[[#This Row],[age_certification]])</f>
        <v>Not Rated</v>
      </c>
      <c r="K2853" s="18">
        <v>92</v>
      </c>
      <c r="L2853" s="9" t="s">
        <v>11395</v>
      </c>
      <c r="M2853" s="11">
        <v>5.8</v>
      </c>
      <c r="N2853" s="12">
        <v>362</v>
      </c>
      <c r="O2853" t="str">
        <f>IF(Table1[[#This Row],[imdb_votes]]&gt;100000, "popular", "not popular")</f>
        <v>not popular</v>
      </c>
    </row>
    <row r="2854" spans="1:15" ht="15.75" customHeight="1" x14ac:dyDescent="0.3">
      <c r="A2854" s="1">
        <v>2852</v>
      </c>
      <c r="B2854" s="1" t="s">
        <v>11396</v>
      </c>
      <c r="C2854" s="1" t="s">
        <v>11397</v>
      </c>
      <c r="D2854" s="1" t="str">
        <f>TRIM(CLEAN(Table1[[#This Row],[title]]))</f>
        <v>I, Potro</v>
      </c>
      <c r="E2854" s="1" t="s">
        <v>13</v>
      </c>
      <c r="F2854" s="1" t="s">
        <v>11398</v>
      </c>
      <c r="G2854" s="12">
        <v>2018</v>
      </c>
      <c r="H2854" s="4" t="str">
        <f ca="1">IF(Table1[[#This Row],[release_year]]&gt;YEAR(TODAY()) - 50,"Yes", "No")</f>
        <v>Yes</v>
      </c>
      <c r="I2854"/>
      <c r="J2854" t="str">
        <f>IF(Table1[[#This Row],[age_certification]] = "","Not Rated",Table1[[#This Row],[age_certification]])</f>
        <v>Not Rated</v>
      </c>
      <c r="K2854" s="18">
        <v>50</v>
      </c>
      <c r="L2854" s="9" t="s">
        <v>11399</v>
      </c>
      <c r="M2854" s="11">
        <v>6.2</v>
      </c>
      <c r="N2854" s="12">
        <v>493</v>
      </c>
      <c r="O2854" t="str">
        <f>IF(Table1[[#This Row],[imdb_votes]]&gt;100000, "popular", "not popular")</f>
        <v>not popular</v>
      </c>
    </row>
    <row r="2855" spans="1:15" ht="15.75" customHeight="1" x14ac:dyDescent="0.3">
      <c r="A2855" s="1">
        <v>2853</v>
      </c>
      <c r="B2855" s="1" t="s">
        <v>11400</v>
      </c>
      <c r="C2855" s="1" t="s">
        <v>11401</v>
      </c>
      <c r="D2855" s="1" t="str">
        <f>TRIM(CLEAN(Table1[[#This Row],[title]]))</f>
        <v>Turkish Dance School</v>
      </c>
      <c r="E2855" s="1" t="s">
        <v>13</v>
      </c>
      <c r="F2855" s="1" t="s">
        <v>11402</v>
      </c>
      <c r="G2855" s="12">
        <v>2017</v>
      </c>
      <c r="H2855" s="4" t="str">
        <f ca="1">IF(Table1[[#This Row],[release_year]]&gt;YEAR(TODAY()) - 50,"Yes", "No")</f>
        <v>Yes</v>
      </c>
      <c r="I2855" s="1" t="s">
        <v>56</v>
      </c>
      <c r="J2855" s="1" t="str">
        <f>IF(Table1[[#This Row],[age_certification]] = "","Not Rated",Table1[[#This Row],[age_certification]])</f>
        <v>PG-13</v>
      </c>
      <c r="K2855" s="18">
        <v>111</v>
      </c>
      <c r="L2855" s="9" t="s">
        <v>11403</v>
      </c>
      <c r="M2855" s="11">
        <v>5.7</v>
      </c>
      <c r="N2855" s="12">
        <v>2113</v>
      </c>
      <c r="O2855" t="str">
        <f>IF(Table1[[#This Row],[imdb_votes]]&gt;100000, "popular", "not popular")</f>
        <v>not popular</v>
      </c>
    </row>
    <row r="2856" spans="1:15" ht="15.75" customHeight="1" x14ac:dyDescent="0.3">
      <c r="A2856" s="1">
        <v>2854</v>
      </c>
      <c r="B2856" s="1" t="s">
        <v>11404</v>
      </c>
      <c r="C2856" s="1" t="s">
        <v>11405</v>
      </c>
      <c r="D2856" s="1" t="str">
        <f>TRIM(CLEAN(Table1[[#This Row],[title]]))</f>
        <v>Vanjagar Ulagam</v>
      </c>
      <c r="E2856" s="1" t="s">
        <v>13</v>
      </c>
      <c r="F2856" s="1" t="s">
        <v>11406</v>
      </c>
      <c r="G2856" s="12">
        <v>2018</v>
      </c>
      <c r="H2856" s="4" t="str">
        <f ca="1">IF(Table1[[#This Row],[release_year]]&gt;YEAR(TODAY()) - 50,"Yes", "No")</f>
        <v>Yes</v>
      </c>
      <c r="I2856" s="1" t="s">
        <v>56</v>
      </c>
      <c r="J2856" s="1" t="str">
        <f>IF(Table1[[#This Row],[age_certification]] = "","Not Rated",Table1[[#This Row],[age_certification]])</f>
        <v>PG-13</v>
      </c>
      <c r="K2856" s="18">
        <v>161</v>
      </c>
      <c r="L2856" s="9" t="s">
        <v>11407</v>
      </c>
      <c r="M2856" s="11">
        <v>6</v>
      </c>
      <c r="N2856" s="12">
        <v>258</v>
      </c>
      <c r="O2856" t="str">
        <f>IF(Table1[[#This Row],[imdb_votes]]&gt;100000, "popular", "not popular")</f>
        <v>not popular</v>
      </c>
    </row>
    <row r="2857" spans="1:15" ht="15.75" customHeight="1" x14ac:dyDescent="0.3">
      <c r="A2857" s="1">
        <v>2855</v>
      </c>
      <c r="B2857" s="1" t="s">
        <v>11408</v>
      </c>
      <c r="C2857" s="1" t="s">
        <v>11409</v>
      </c>
      <c r="D2857" s="1" t="str">
        <f>TRIM(CLEAN(Table1[[#This Row],[title]]))</f>
        <v>Verses of Love 2</v>
      </c>
      <c r="E2857" s="1" t="s">
        <v>13</v>
      </c>
      <c r="F2857" s="1" t="s">
        <v>11410</v>
      </c>
      <c r="G2857" s="12">
        <v>2017</v>
      </c>
      <c r="H2857" s="4" t="str">
        <f ca="1">IF(Table1[[#This Row],[release_year]]&gt;YEAR(TODAY()) - 50,"Yes", "No")</f>
        <v>Yes</v>
      </c>
      <c r="I2857"/>
      <c r="J2857" t="str">
        <f>IF(Table1[[#This Row],[age_certification]] = "","Not Rated",Table1[[#This Row],[age_certification]])</f>
        <v>Not Rated</v>
      </c>
      <c r="K2857" s="18">
        <v>125</v>
      </c>
      <c r="L2857" s="9" t="s">
        <v>11411</v>
      </c>
      <c r="M2857" s="11">
        <v>5.9</v>
      </c>
      <c r="N2857" s="12">
        <v>603</v>
      </c>
      <c r="O2857" t="str">
        <f>IF(Table1[[#This Row],[imdb_votes]]&gt;100000, "popular", "not popular")</f>
        <v>not popular</v>
      </c>
    </row>
    <row r="2858" spans="1:15" ht="15.75" customHeight="1" x14ac:dyDescent="0.3">
      <c r="A2858" s="1">
        <v>2856</v>
      </c>
      <c r="B2858" s="1" t="s">
        <v>11412</v>
      </c>
      <c r="C2858" s="1" t="s">
        <v>11413</v>
      </c>
      <c r="D2858" s="1" t="str">
        <f>TRIM(CLEAN(Table1[[#This Row],[title]]))</f>
        <v>Luciano Mellera: Infantiloide</v>
      </c>
      <c r="E2858" s="1" t="s">
        <v>13</v>
      </c>
      <c r="F2858" s="1" t="s">
        <v>11414</v>
      </c>
      <c r="G2858" s="12">
        <v>2018</v>
      </c>
      <c r="H2858" s="4" t="str">
        <f ca="1">IF(Table1[[#This Row],[release_year]]&gt;YEAR(TODAY()) - 50,"Yes", "No")</f>
        <v>Yes</v>
      </c>
      <c r="I2858" s="1" t="s">
        <v>56</v>
      </c>
      <c r="J2858" s="1" t="str">
        <f>IF(Table1[[#This Row],[age_certification]] = "","Not Rated",Table1[[#This Row],[age_certification]])</f>
        <v>PG-13</v>
      </c>
      <c r="K2858" s="18">
        <v>66</v>
      </c>
      <c r="L2858" s="9" t="s">
        <v>11415</v>
      </c>
      <c r="M2858" s="11">
        <v>7.5</v>
      </c>
      <c r="N2858" s="12">
        <v>1516</v>
      </c>
      <c r="O2858" t="str">
        <f>IF(Table1[[#This Row],[imdb_votes]]&gt;100000, "popular", "not popular")</f>
        <v>not popular</v>
      </c>
    </row>
    <row r="2859" spans="1:15" ht="15.75" customHeight="1" x14ac:dyDescent="0.3">
      <c r="A2859" s="1">
        <v>2857</v>
      </c>
      <c r="B2859" s="1" t="s">
        <v>11416</v>
      </c>
      <c r="C2859" s="1" t="s">
        <v>11417</v>
      </c>
      <c r="D2859" s="1" t="str">
        <f>TRIM(CLEAN(Table1[[#This Row],[title]]))</f>
        <v>My Travel Buddy 2</v>
      </c>
      <c r="E2859" s="1" t="s">
        <v>13</v>
      </c>
      <c r="F2859" s="1" t="s">
        <v>11418</v>
      </c>
      <c r="G2859" s="12">
        <v>2018</v>
      </c>
      <c r="H2859" s="4" t="str">
        <f ca="1">IF(Table1[[#This Row],[release_year]]&gt;YEAR(TODAY()) - 50,"Yes", "No")</f>
        <v>Yes</v>
      </c>
      <c r="I2859" s="1" t="s">
        <v>56</v>
      </c>
      <c r="J2859" s="1" t="str">
        <f>IF(Table1[[#This Row],[age_certification]] = "","Not Rated",Table1[[#This Row],[age_certification]])</f>
        <v>PG-13</v>
      </c>
      <c r="K2859" s="18">
        <v>116</v>
      </c>
      <c r="L2859" s="9" t="s">
        <v>11419</v>
      </c>
      <c r="M2859" s="11">
        <v>5.8</v>
      </c>
      <c r="N2859" s="12">
        <v>3217</v>
      </c>
      <c r="O2859" t="str">
        <f>IF(Table1[[#This Row],[imdb_votes]]&gt;100000, "popular", "not popular")</f>
        <v>not popular</v>
      </c>
    </row>
    <row r="2860" spans="1:15" ht="15.75" customHeight="1" x14ac:dyDescent="0.3">
      <c r="A2860" s="1">
        <v>2858</v>
      </c>
      <c r="B2860" s="1" t="s">
        <v>11420</v>
      </c>
      <c r="C2860" s="1" t="s">
        <v>11421</v>
      </c>
      <c r="D2860" s="1" t="str">
        <f>TRIM(CLEAN(Table1[[#This Row],[title]]))</f>
        <v>Alan Salda√É¬±a: mi vida de pobre</v>
      </c>
      <c r="E2860" s="1" t="s">
        <v>13</v>
      </c>
      <c r="F2860" s="1" t="s">
        <v>11422</v>
      </c>
      <c r="G2860" s="12">
        <v>2017</v>
      </c>
      <c r="H2860" s="4" t="str">
        <f ca="1">IF(Table1[[#This Row],[release_year]]&gt;YEAR(TODAY()) - 50,"Yes", "No")</f>
        <v>Yes</v>
      </c>
      <c r="I2860"/>
      <c r="J2860" t="str">
        <f>IF(Table1[[#This Row],[age_certification]] = "","Not Rated",Table1[[#This Row],[age_certification]])</f>
        <v>Not Rated</v>
      </c>
      <c r="K2860" s="18">
        <v>53</v>
      </c>
      <c r="L2860" s="9" t="s">
        <v>11423</v>
      </c>
      <c r="M2860" s="11">
        <v>6.3</v>
      </c>
      <c r="N2860" s="12">
        <v>68</v>
      </c>
      <c r="O2860" t="str">
        <f>IF(Table1[[#This Row],[imdb_votes]]&gt;100000, "popular", "not popular")</f>
        <v>not popular</v>
      </c>
    </row>
    <row r="2861" spans="1:15" ht="15.75" customHeight="1" x14ac:dyDescent="0.3">
      <c r="A2861" s="1">
        <v>2859</v>
      </c>
      <c r="B2861" s="1" t="s">
        <v>11424</v>
      </c>
      <c r="C2861" s="1" t="s">
        <v>11425</v>
      </c>
      <c r="D2861" s="1" t="str">
        <f>TRIM(CLEAN(Table1[[#This Row],[title]]))</f>
        <v>Vir Das: Abroad Understanding</v>
      </c>
      <c r="E2861" s="1" t="s">
        <v>13</v>
      </c>
      <c r="F2861" s="1" t="s">
        <v>11426</v>
      </c>
      <c r="G2861" s="12">
        <v>2017</v>
      </c>
      <c r="H2861" s="4" t="str">
        <f ca="1">IF(Table1[[#This Row],[release_year]]&gt;YEAR(TODAY()) - 50,"Yes", "No")</f>
        <v>Yes</v>
      </c>
      <c r="I2861"/>
      <c r="J2861" t="str">
        <f>IF(Table1[[#This Row],[age_certification]] = "","Not Rated",Table1[[#This Row],[age_certification]])</f>
        <v>Not Rated</v>
      </c>
      <c r="K2861" s="18">
        <v>65</v>
      </c>
      <c r="L2861" s="9" t="s">
        <v>11427</v>
      </c>
      <c r="M2861" s="11">
        <v>6.9</v>
      </c>
      <c r="N2861" s="12">
        <v>1697</v>
      </c>
      <c r="O2861" t="str">
        <f>IF(Table1[[#This Row],[imdb_votes]]&gt;100000, "popular", "not popular")</f>
        <v>not popular</v>
      </c>
    </row>
    <row r="2862" spans="1:15" ht="15.75" customHeight="1" x14ac:dyDescent="0.3">
      <c r="A2862" s="1">
        <v>2860</v>
      </c>
      <c r="B2862" s="1" t="s">
        <v>11428</v>
      </c>
      <c r="C2862" s="1" t="s">
        <v>11429</v>
      </c>
      <c r="D2862" s="1" t="str">
        <f>TRIM(CLEAN(Table1[[#This Row],[title]]))</f>
        <v>Hantu Kak Limah</v>
      </c>
      <c r="E2862" s="1" t="s">
        <v>13</v>
      </c>
      <c r="F2862" s="1" t="s">
        <v>11430</v>
      </c>
      <c r="G2862" s="12">
        <v>2018</v>
      </c>
      <c r="H2862" s="4" t="str">
        <f ca="1">IF(Table1[[#This Row],[release_year]]&gt;YEAR(TODAY()) - 50,"Yes", "No")</f>
        <v>Yes</v>
      </c>
      <c r="I2862"/>
      <c r="J2862" t="str">
        <f>IF(Table1[[#This Row],[age_certification]] = "","Not Rated",Table1[[#This Row],[age_certification]])</f>
        <v>Not Rated</v>
      </c>
      <c r="K2862" s="18">
        <v>111</v>
      </c>
      <c r="L2862" s="9" t="s">
        <v>11431</v>
      </c>
      <c r="M2862" s="11">
        <v>5.6</v>
      </c>
      <c r="N2862" s="12">
        <v>677</v>
      </c>
      <c r="O2862" t="str">
        <f>IF(Table1[[#This Row],[imdb_votes]]&gt;100000, "popular", "not popular")</f>
        <v>not popular</v>
      </c>
    </row>
    <row r="2863" spans="1:15" ht="15.75" customHeight="1" x14ac:dyDescent="0.3">
      <c r="A2863" s="1">
        <v>2861</v>
      </c>
      <c r="B2863" s="1" t="s">
        <v>11432</v>
      </c>
      <c r="C2863" s="1" t="s">
        <v>11433</v>
      </c>
      <c r="D2863" s="1" t="str">
        <f>TRIM(CLEAN(Table1[[#This Row],[title]]))</f>
        <v>Back to Q82</v>
      </c>
      <c r="E2863" s="1" t="s">
        <v>13</v>
      </c>
      <c r="F2863" s="1" t="s">
        <v>11434</v>
      </c>
      <c r="G2863" s="12">
        <v>2017</v>
      </c>
      <c r="H2863" s="4" t="str">
        <f ca="1">IF(Table1[[#This Row],[release_year]]&gt;YEAR(TODAY()) - 50,"Yes", "No")</f>
        <v>Yes</v>
      </c>
      <c r="I2863"/>
      <c r="J2863" t="str">
        <f>IF(Table1[[#This Row],[age_certification]] = "","Not Rated",Table1[[#This Row],[age_certification]])</f>
        <v>Not Rated</v>
      </c>
      <c r="K2863" s="18">
        <v>105</v>
      </c>
      <c r="L2863" s="9" t="s">
        <v>11435</v>
      </c>
      <c r="M2863" s="11">
        <v>6</v>
      </c>
      <c r="N2863" s="12">
        <v>94</v>
      </c>
      <c r="O2863" t="str">
        <f>IF(Table1[[#This Row],[imdb_votes]]&gt;100000, "popular", "not popular")</f>
        <v>not popular</v>
      </c>
    </row>
    <row r="2864" spans="1:15" ht="15.75" customHeight="1" x14ac:dyDescent="0.3">
      <c r="A2864" s="1">
        <v>2862</v>
      </c>
      <c r="B2864" s="1" t="s">
        <v>11436</v>
      </c>
      <c r="C2864" s="1" t="s">
        <v>11437</v>
      </c>
      <c r="D2864" s="1" t="str">
        <f>TRIM(CLEAN(Table1[[#This Row],[title]]))</f>
        <v>Garbage</v>
      </c>
      <c r="E2864" s="1" t="s">
        <v>13</v>
      </c>
      <c r="F2864" s="1" t="s">
        <v>11438</v>
      </c>
      <c r="G2864" s="12">
        <v>2018</v>
      </c>
      <c r="H2864" s="4" t="str">
        <f ca="1">IF(Table1[[#This Row],[release_year]]&gt;YEAR(TODAY()) - 50,"Yes", "No")</f>
        <v>Yes</v>
      </c>
      <c r="I2864"/>
      <c r="J2864" t="str">
        <f>IF(Table1[[#This Row],[age_certification]] = "","Not Rated",Table1[[#This Row],[age_certification]])</f>
        <v>Not Rated</v>
      </c>
      <c r="K2864" s="18">
        <v>105</v>
      </c>
      <c r="L2864" s="9" t="s">
        <v>11439</v>
      </c>
      <c r="M2864" s="11">
        <v>3.4</v>
      </c>
      <c r="N2864" s="12">
        <v>1004</v>
      </c>
      <c r="O2864" t="str">
        <f>IF(Table1[[#This Row],[imdb_votes]]&gt;100000, "popular", "not popular")</f>
        <v>not popular</v>
      </c>
    </row>
    <row r="2865" spans="1:15" ht="15.75" customHeight="1" x14ac:dyDescent="0.3">
      <c r="A2865" s="1">
        <v>2863</v>
      </c>
      <c r="B2865" s="1" t="s">
        <v>11440</v>
      </c>
      <c r="C2865" s="1" t="s">
        <v>11441</v>
      </c>
      <c r="D2865" s="1" t="str">
        <f>TRIM(CLEAN(Table1[[#This Row],[title]]))</f>
        <v>Teefa in Trouble</v>
      </c>
      <c r="E2865" s="1" t="s">
        <v>13</v>
      </c>
      <c r="F2865" s="1" t="s">
        <v>11442</v>
      </c>
      <c r="G2865" s="12">
        <v>2018</v>
      </c>
      <c r="H2865" s="4" t="str">
        <f ca="1">IF(Table1[[#This Row],[release_year]]&gt;YEAR(TODAY()) - 50,"Yes", "No")</f>
        <v>Yes</v>
      </c>
      <c r="I2865" s="1" t="s">
        <v>56</v>
      </c>
      <c r="J2865" s="1" t="str">
        <f>IF(Table1[[#This Row],[age_certification]] = "","Not Rated",Table1[[#This Row],[age_certification]])</f>
        <v>PG-13</v>
      </c>
      <c r="K2865" s="18">
        <v>155</v>
      </c>
      <c r="L2865" s="9" t="s">
        <v>11443</v>
      </c>
      <c r="M2865" s="11">
        <v>7.3</v>
      </c>
      <c r="N2865" s="12">
        <v>3569</v>
      </c>
      <c r="O2865" t="str">
        <f>IF(Table1[[#This Row],[imdb_votes]]&gt;100000, "popular", "not popular")</f>
        <v>not popular</v>
      </c>
    </row>
    <row r="2866" spans="1:15" ht="15.75" customHeight="1" x14ac:dyDescent="0.3">
      <c r="A2866" s="1">
        <v>2864</v>
      </c>
      <c r="B2866" s="1" t="s">
        <v>11444</v>
      </c>
      <c r="C2866" s="1" t="s">
        <v>11445</v>
      </c>
      <c r="D2866" s="1" t="str">
        <f>TRIM(CLEAN(Table1[[#This Row],[title]]))</f>
        <v>Potato Potahto</v>
      </c>
      <c r="E2866" s="1" t="s">
        <v>13</v>
      </c>
      <c r="F2866" s="1" t="s">
        <v>11446</v>
      </c>
      <c r="G2866" s="12">
        <v>2017</v>
      </c>
      <c r="H2866" s="4" t="str">
        <f ca="1">IF(Table1[[#This Row],[release_year]]&gt;YEAR(TODAY()) - 50,"Yes", "No")</f>
        <v>Yes</v>
      </c>
      <c r="I2866"/>
      <c r="J2866" t="str">
        <f>IF(Table1[[#This Row],[age_certification]] = "","Not Rated",Table1[[#This Row],[age_certification]])</f>
        <v>Not Rated</v>
      </c>
      <c r="K2866" s="18">
        <v>104</v>
      </c>
      <c r="L2866" s="9" t="s">
        <v>11447</v>
      </c>
      <c r="M2866" s="11">
        <v>4.0999999999999996</v>
      </c>
      <c r="N2866" s="12">
        <v>208</v>
      </c>
      <c r="O2866" t="str">
        <f>IF(Table1[[#This Row],[imdb_votes]]&gt;100000, "popular", "not popular")</f>
        <v>not popular</v>
      </c>
    </row>
    <row r="2867" spans="1:15" ht="15.75" customHeight="1" x14ac:dyDescent="0.3">
      <c r="A2867" s="1">
        <v>2865</v>
      </c>
      <c r="B2867" s="1" t="s">
        <v>11448</v>
      </c>
      <c r="C2867" s="1" t="s">
        <v>11449</v>
      </c>
      <c r="D2867" s="1" t="str">
        <f>TRIM(CLEAN(Table1[[#This Row],[title]]))</f>
        <v>Joe Mande's Award-Winning Comedy Special</v>
      </c>
      <c r="E2867" s="1" t="s">
        <v>13</v>
      </c>
      <c r="F2867" s="1" t="s">
        <v>11450</v>
      </c>
      <c r="G2867" s="12">
        <v>2017</v>
      </c>
      <c r="H2867" s="4" t="str">
        <f ca="1">IF(Table1[[#This Row],[release_year]]&gt;YEAR(TODAY()) - 50,"Yes", "No")</f>
        <v>Yes</v>
      </c>
      <c r="I2867"/>
      <c r="J2867" t="str">
        <f>IF(Table1[[#This Row],[age_certification]] = "","Not Rated",Table1[[#This Row],[age_certification]])</f>
        <v>Not Rated</v>
      </c>
      <c r="K2867" s="18">
        <v>66</v>
      </c>
      <c r="L2867" s="9" t="s">
        <v>11451</v>
      </c>
      <c r="M2867" s="11">
        <v>6.1</v>
      </c>
      <c r="N2867" s="12">
        <v>498</v>
      </c>
      <c r="O2867" t="str">
        <f>IF(Table1[[#This Row],[imdb_votes]]&gt;100000, "popular", "not popular")</f>
        <v>not popular</v>
      </c>
    </row>
    <row r="2868" spans="1:15" ht="15.75" customHeight="1" x14ac:dyDescent="0.3">
      <c r="A2868" s="1">
        <v>2866</v>
      </c>
      <c r="B2868" s="1" t="s">
        <v>11452</v>
      </c>
      <c r="C2868" s="1" t="s">
        <v>11453</v>
      </c>
      <c r="D2868" s="1" t="str">
        <f>TRIM(CLEAN(Table1[[#This Row],[title]]))</f>
        <v>The Hollywood Masters</v>
      </c>
      <c r="E2868" s="1" t="s">
        <v>32</v>
      </c>
      <c r="F2868" s="1" t="s">
        <v>11454</v>
      </c>
      <c r="G2868" s="12">
        <v>2017</v>
      </c>
      <c r="H2868" s="4" t="str">
        <f ca="1">IF(Table1[[#This Row],[release_year]]&gt;YEAR(TODAY()) - 50,"Yes", "No")</f>
        <v>Yes</v>
      </c>
      <c r="I2868" s="1" t="s">
        <v>132</v>
      </c>
      <c r="J2868" s="1" t="str">
        <f>IF(Table1[[#This Row],[age_certification]] = "","Not Rated",Table1[[#This Row],[age_certification]])</f>
        <v>TV-MA</v>
      </c>
      <c r="K2868" s="18">
        <v>34</v>
      </c>
      <c r="L2868" s="9" t="s">
        <v>11455</v>
      </c>
      <c r="M2868" s="11">
        <v>7.2</v>
      </c>
      <c r="N2868" s="12">
        <v>86</v>
      </c>
      <c r="O2868" t="str">
        <f>IF(Table1[[#This Row],[imdb_votes]]&gt;100000, "popular", "not popular")</f>
        <v>not popular</v>
      </c>
    </row>
    <row r="2869" spans="1:15" ht="15.75" customHeight="1" x14ac:dyDescent="0.3">
      <c r="A2869" s="1">
        <v>2867</v>
      </c>
      <c r="B2869" s="1" t="s">
        <v>11456</v>
      </c>
      <c r="C2869" s="1" t="s">
        <v>11457</v>
      </c>
      <c r="D2869" s="1" t="str">
        <f>TRIM(CLEAN(Table1[[#This Row],[title]]))</f>
        <v>The Royal Hibiscus Hotel</v>
      </c>
      <c r="E2869" s="1" t="s">
        <v>13</v>
      </c>
      <c r="F2869" s="1" t="s">
        <v>11458</v>
      </c>
      <c r="G2869" s="12">
        <v>2018</v>
      </c>
      <c r="H2869" s="4" t="str">
        <f ca="1">IF(Table1[[#This Row],[release_year]]&gt;YEAR(TODAY()) - 50,"Yes", "No")</f>
        <v>Yes</v>
      </c>
      <c r="I2869"/>
      <c r="J2869" t="str">
        <f>IF(Table1[[#This Row],[age_certification]] = "","Not Rated",Table1[[#This Row],[age_certification]])</f>
        <v>Not Rated</v>
      </c>
      <c r="K2869" s="18">
        <v>90</v>
      </c>
      <c r="L2869" s="9" t="s">
        <v>11459</v>
      </c>
      <c r="M2869" s="11">
        <v>5.5</v>
      </c>
      <c r="N2869" s="12">
        <v>276</v>
      </c>
      <c r="O2869" t="str">
        <f>IF(Table1[[#This Row],[imdb_votes]]&gt;100000, "popular", "not popular")</f>
        <v>not popular</v>
      </c>
    </row>
    <row r="2870" spans="1:15" ht="15.75" customHeight="1" x14ac:dyDescent="0.3">
      <c r="A2870" s="1">
        <v>2868</v>
      </c>
      <c r="B2870" s="1" t="s">
        <v>11460</v>
      </c>
      <c r="C2870" s="1" t="s">
        <v>11461</v>
      </c>
      <c r="D2870" s="1" t="str">
        <f>TRIM(CLEAN(Table1[[#This Row],[title]]))</f>
        <v>Kulipari: Dream Walker</v>
      </c>
      <c r="E2870" s="1" t="s">
        <v>32</v>
      </c>
      <c r="F2870" s="1" t="s">
        <v>11462</v>
      </c>
      <c r="G2870" s="12">
        <v>2018</v>
      </c>
      <c r="H2870" s="4" t="str">
        <f ca="1">IF(Table1[[#This Row],[release_year]]&gt;YEAR(TODAY()) - 50,"Yes", "No")</f>
        <v>Yes</v>
      </c>
      <c r="I2870" s="1" t="s">
        <v>423</v>
      </c>
      <c r="J2870" s="1" t="str">
        <f>IF(Table1[[#This Row],[age_certification]] = "","Not Rated",Table1[[#This Row],[age_certification]])</f>
        <v>TV-Y7</v>
      </c>
      <c r="K2870" s="18">
        <v>19</v>
      </c>
      <c r="L2870" s="9" t="s">
        <v>11463</v>
      </c>
      <c r="M2870" s="11">
        <v>7.7</v>
      </c>
      <c r="N2870" s="12">
        <v>91</v>
      </c>
      <c r="O2870" t="str">
        <f>IF(Table1[[#This Row],[imdb_votes]]&gt;100000, "popular", "not popular")</f>
        <v>not popular</v>
      </c>
    </row>
    <row r="2871" spans="1:15" ht="15.75" customHeight="1" x14ac:dyDescent="0.3">
      <c r="A2871" s="1">
        <v>2869</v>
      </c>
      <c r="B2871" s="1" t="s">
        <v>11464</v>
      </c>
      <c r="C2871" s="1" t="s">
        <v>11465</v>
      </c>
      <c r="D2871" s="1" t="str">
        <f>TRIM(CLEAN(Table1[[#This Row],[title]]))</f>
        <v>Puriyaatha Puthir</v>
      </c>
      <c r="E2871" s="1" t="s">
        <v>13</v>
      </c>
      <c r="F2871" s="1" t="s">
        <v>11466</v>
      </c>
      <c r="G2871" s="12">
        <v>2017</v>
      </c>
      <c r="H2871" s="4" t="str">
        <f ca="1">IF(Table1[[#This Row],[release_year]]&gt;YEAR(TODAY()) - 50,"Yes", "No")</f>
        <v>Yes</v>
      </c>
      <c r="I2871"/>
      <c r="J2871" t="str">
        <f>IF(Table1[[#This Row],[age_certification]] = "","Not Rated",Table1[[#This Row],[age_certification]])</f>
        <v>Not Rated</v>
      </c>
      <c r="K2871" s="18">
        <v>140</v>
      </c>
      <c r="L2871" s="9" t="s">
        <v>11467</v>
      </c>
      <c r="M2871" s="11">
        <v>6.6</v>
      </c>
      <c r="N2871" s="12">
        <v>1032</v>
      </c>
      <c r="O2871" t="str">
        <f>IF(Table1[[#This Row],[imdb_votes]]&gt;100000, "popular", "not popular")</f>
        <v>not popular</v>
      </c>
    </row>
    <row r="2872" spans="1:15" ht="15.75" customHeight="1" x14ac:dyDescent="0.3">
      <c r="A2872" s="1">
        <v>2870</v>
      </c>
      <c r="B2872" s="1" t="s">
        <v>11468</v>
      </c>
      <c r="C2872" s="1" t="s">
        <v>11469</v>
      </c>
      <c r="D2872" s="1" t="str">
        <f>TRIM(CLEAN(Table1[[#This Row],[title]]))</f>
        <v>ID-0</v>
      </c>
      <c r="E2872" s="1" t="s">
        <v>32</v>
      </c>
      <c r="F2872" s="1" t="s">
        <v>11470</v>
      </c>
      <c r="G2872" s="12">
        <v>2017</v>
      </c>
      <c r="H2872" s="4" t="str">
        <f ca="1">IF(Table1[[#This Row],[release_year]]&gt;YEAR(TODAY()) - 50,"Yes", "No")</f>
        <v>Yes</v>
      </c>
      <c r="I2872" s="1" t="s">
        <v>34</v>
      </c>
      <c r="J2872" s="1" t="str">
        <f>IF(Table1[[#This Row],[age_certification]] = "","Not Rated",Table1[[#This Row],[age_certification]])</f>
        <v>TV-14</v>
      </c>
      <c r="K2872" s="18">
        <v>24</v>
      </c>
      <c r="L2872" s="9" t="s">
        <v>11471</v>
      </c>
      <c r="M2872" s="11">
        <v>6.2</v>
      </c>
      <c r="N2872" s="12">
        <v>320</v>
      </c>
      <c r="O2872" t="str">
        <f>IF(Table1[[#This Row],[imdb_votes]]&gt;100000, "popular", "not popular")</f>
        <v>not popular</v>
      </c>
    </row>
    <row r="2873" spans="1:15" ht="15.75" customHeight="1" x14ac:dyDescent="0.3">
      <c r="A2873" s="1">
        <v>2871</v>
      </c>
      <c r="B2873" s="1" t="s">
        <v>11472</v>
      </c>
      <c r="C2873" s="1" t="s">
        <v>11473</v>
      </c>
      <c r="D2873" s="1" t="str">
        <f>TRIM(CLEAN(Table1[[#This Row],[title]]))</f>
        <v>Ryan Hamilton: Happy Face</v>
      </c>
      <c r="E2873" s="1" t="s">
        <v>13</v>
      </c>
      <c r="F2873" s="1" t="s">
        <v>11474</v>
      </c>
      <c r="G2873" s="12">
        <v>2017</v>
      </c>
      <c r="H2873" s="4" t="str">
        <f ca="1">IF(Table1[[#This Row],[release_year]]&gt;YEAR(TODAY()) - 50,"Yes", "No")</f>
        <v>Yes</v>
      </c>
      <c r="I2873"/>
      <c r="J2873" t="str">
        <f>IF(Table1[[#This Row],[age_certification]] = "","Not Rated",Table1[[#This Row],[age_certification]])</f>
        <v>Not Rated</v>
      </c>
      <c r="K2873" s="18">
        <v>56</v>
      </c>
      <c r="L2873" s="9" t="s">
        <v>11475</v>
      </c>
      <c r="M2873" s="11">
        <v>7.3</v>
      </c>
      <c r="N2873" s="12">
        <v>921</v>
      </c>
      <c r="O2873" t="str">
        <f>IF(Table1[[#This Row],[imdb_votes]]&gt;100000, "popular", "not popular")</f>
        <v>not popular</v>
      </c>
    </row>
    <row r="2874" spans="1:15" ht="15.75" customHeight="1" x14ac:dyDescent="0.3">
      <c r="A2874" s="1">
        <v>2872</v>
      </c>
      <c r="B2874" s="1" t="s">
        <v>11476</v>
      </c>
      <c r="C2874" s="1" t="s">
        <v>11477</v>
      </c>
      <c r="D2874" s="1" t="str">
        <f>TRIM(CLEAN(Table1[[#This Row],[title]]))</f>
        <v>Daniel Sosa: Sosafado</v>
      </c>
      <c r="E2874" s="1" t="s">
        <v>13</v>
      </c>
      <c r="F2874" s="1" t="s">
        <v>11478</v>
      </c>
      <c r="G2874" s="12">
        <v>2017</v>
      </c>
      <c r="H2874" s="4" t="str">
        <f ca="1">IF(Table1[[#This Row],[release_year]]&gt;YEAR(TODAY()) - 50,"Yes", "No")</f>
        <v>Yes</v>
      </c>
      <c r="I2874"/>
      <c r="J2874" t="str">
        <f>IF(Table1[[#This Row],[age_certification]] = "","Not Rated",Table1[[#This Row],[age_certification]])</f>
        <v>Not Rated</v>
      </c>
      <c r="K2874" s="18">
        <v>77</v>
      </c>
      <c r="L2874" s="9" t="s">
        <v>11479</v>
      </c>
      <c r="M2874" s="11">
        <v>5.4</v>
      </c>
      <c r="N2874" s="12">
        <v>98</v>
      </c>
      <c r="O2874" t="str">
        <f>IF(Table1[[#This Row],[imdb_votes]]&gt;100000, "popular", "not popular")</f>
        <v>not popular</v>
      </c>
    </row>
    <row r="2875" spans="1:15" ht="15.75" customHeight="1" x14ac:dyDescent="0.3">
      <c r="A2875" s="1">
        <v>2873</v>
      </c>
      <c r="B2875" s="1" t="s">
        <v>11480</v>
      </c>
      <c r="C2875" s="1" t="s">
        <v>11481</v>
      </c>
      <c r="D2875" s="1" t="str">
        <f>TRIM(CLEAN(Table1[[#This Row],[title]]))</f>
        <v>Fantastica</v>
      </c>
      <c r="E2875" s="1" t="s">
        <v>13</v>
      </c>
      <c r="F2875" s="1" t="s">
        <v>11482</v>
      </c>
      <c r="G2875" s="12">
        <v>2018</v>
      </c>
      <c r="H2875" s="4" t="str">
        <f ca="1">IF(Table1[[#This Row],[release_year]]&gt;YEAR(TODAY()) - 50,"Yes", "No")</f>
        <v>Yes</v>
      </c>
      <c r="I2875" s="1" t="s">
        <v>43</v>
      </c>
      <c r="J2875" s="1" t="str">
        <f>IF(Table1[[#This Row],[age_certification]] = "","Not Rated",Table1[[#This Row],[age_certification]])</f>
        <v>G</v>
      </c>
      <c r="K2875" s="18">
        <v>114</v>
      </c>
      <c r="L2875" s="9" t="s">
        <v>11483</v>
      </c>
      <c r="M2875" s="11">
        <v>3.6</v>
      </c>
      <c r="N2875" s="12">
        <v>212</v>
      </c>
      <c r="O2875" t="str">
        <f>IF(Table1[[#This Row],[imdb_votes]]&gt;100000, "popular", "not popular")</f>
        <v>not popular</v>
      </c>
    </row>
    <row r="2876" spans="1:15" ht="15.75" customHeight="1" x14ac:dyDescent="0.3">
      <c r="A2876" s="1">
        <v>2874</v>
      </c>
      <c r="B2876" s="1" t="s">
        <v>11484</v>
      </c>
      <c r="C2876" s="1" t="s">
        <v>11485</v>
      </c>
      <c r="D2876" s="1" t="str">
        <f>TRIM(CLEAN(Table1[[#This Row],[title]]))</f>
        <v>Food on the Go</v>
      </c>
      <c r="E2876" s="1" t="s">
        <v>13</v>
      </c>
      <c r="F2876" s="1" t="s">
        <v>11486</v>
      </c>
      <c r="G2876" s="12">
        <v>2017</v>
      </c>
      <c r="H2876" s="4" t="str">
        <f ca="1">IF(Table1[[#This Row],[release_year]]&gt;YEAR(TODAY()) - 50,"Yes", "No")</f>
        <v>Yes</v>
      </c>
      <c r="I2876"/>
      <c r="J2876" t="str">
        <f>IF(Table1[[#This Row],[age_certification]] = "","Not Rated",Table1[[#This Row],[age_certification]])</f>
        <v>Not Rated</v>
      </c>
      <c r="K2876" s="18">
        <v>66</v>
      </c>
      <c r="L2876" s="9" t="s">
        <v>11487</v>
      </c>
      <c r="M2876" s="11">
        <v>6.3</v>
      </c>
      <c r="N2876" s="12">
        <v>211</v>
      </c>
      <c r="O2876" t="str">
        <f>IF(Table1[[#This Row],[imdb_votes]]&gt;100000, "popular", "not popular")</f>
        <v>not popular</v>
      </c>
    </row>
    <row r="2877" spans="1:15" ht="15.75" customHeight="1" x14ac:dyDescent="0.3">
      <c r="A2877" s="1">
        <v>2875</v>
      </c>
      <c r="B2877" s="1" t="s">
        <v>11488</v>
      </c>
      <c r="C2877" s="1" t="s">
        <v>11489</v>
      </c>
      <c r="D2877" s="1" t="str">
        <f>TRIM(CLEAN(Table1[[#This Row],[title]]))</f>
        <v>Agust√É¬≠n Aristar√É¬°n: Soy Rada</v>
      </c>
      <c r="E2877" s="1" t="s">
        <v>13</v>
      </c>
      <c r="F2877" s="1" t="s">
        <v>11490</v>
      </c>
      <c r="G2877" s="12">
        <v>2018</v>
      </c>
      <c r="H2877" s="4" t="str">
        <f ca="1">IF(Table1[[#This Row],[release_year]]&gt;YEAR(TODAY()) - 50,"Yes", "No")</f>
        <v>Yes</v>
      </c>
      <c r="I2877"/>
      <c r="J2877" t="str">
        <f>IF(Table1[[#This Row],[age_certification]] = "","Not Rated",Table1[[#This Row],[age_certification]])</f>
        <v>Not Rated</v>
      </c>
      <c r="K2877" s="18">
        <v>60</v>
      </c>
      <c r="L2877" s="9" t="s">
        <v>11491</v>
      </c>
      <c r="M2877" s="11">
        <v>6.1</v>
      </c>
      <c r="N2877" s="12">
        <v>121</v>
      </c>
      <c r="O2877" t="str">
        <f>IF(Table1[[#This Row],[imdb_votes]]&gt;100000, "popular", "not popular")</f>
        <v>not popular</v>
      </c>
    </row>
    <row r="2878" spans="1:15" ht="15.75" customHeight="1" x14ac:dyDescent="0.3">
      <c r="A2878" s="1">
        <v>2876</v>
      </c>
      <c r="B2878" s="1" t="s">
        <v>11492</v>
      </c>
      <c r="C2878" s="1" t="s">
        <v>11493</v>
      </c>
      <c r="D2878" s="1" t="str">
        <f>TRIM(CLEAN(Table1[[#This Row],[title]]))</f>
        <v>Grillo vs Grillo</v>
      </c>
      <c r="E2878" s="1" t="s">
        <v>13</v>
      </c>
      <c r="F2878" s="1" t="s">
        <v>11494</v>
      </c>
      <c r="G2878" s="12">
        <v>2017</v>
      </c>
      <c r="H2878" s="4" t="str">
        <f ca="1">IF(Table1[[#This Row],[release_year]]&gt;YEAR(TODAY()) - 50,"Yes", "No")</f>
        <v>Yes</v>
      </c>
      <c r="I2878"/>
      <c r="J2878" t="str">
        <f>IF(Table1[[#This Row],[age_certification]] = "","Not Rated",Table1[[#This Row],[age_certification]])</f>
        <v>Not Rated</v>
      </c>
      <c r="K2878" s="18">
        <v>95</v>
      </c>
      <c r="L2878" s="9" t="s">
        <v>11495</v>
      </c>
      <c r="M2878" s="11">
        <v>5.2</v>
      </c>
      <c r="N2878" s="12">
        <v>129</v>
      </c>
      <c r="O2878" t="str">
        <f>IF(Table1[[#This Row],[imdb_votes]]&gt;100000, "popular", "not popular")</f>
        <v>not popular</v>
      </c>
    </row>
    <row r="2879" spans="1:15" ht="15.75" customHeight="1" x14ac:dyDescent="0.3">
      <c r="A2879" s="1">
        <v>2877</v>
      </c>
      <c r="B2879" s="1" t="s">
        <v>11496</v>
      </c>
      <c r="C2879" s="1" t="s">
        <v>11497</v>
      </c>
      <c r="D2879" s="1" t="str">
        <f>TRIM(CLEAN(Table1[[#This Row],[title]]))</f>
        <v>Jim Gaffigan: Cinco</v>
      </c>
      <c r="E2879" s="1" t="s">
        <v>13</v>
      </c>
      <c r="F2879" s="1" t="s">
        <v>11498</v>
      </c>
      <c r="G2879" s="12">
        <v>2017</v>
      </c>
      <c r="H2879" s="4" t="str">
        <f ca="1">IF(Table1[[#This Row],[release_year]]&gt;YEAR(TODAY()) - 50,"Yes", "No")</f>
        <v>Yes</v>
      </c>
      <c r="I2879"/>
      <c r="J2879" t="str">
        <f>IF(Table1[[#This Row],[age_certification]] = "","Not Rated",Table1[[#This Row],[age_certification]])</f>
        <v>Not Rated</v>
      </c>
      <c r="K2879" s="18">
        <v>73</v>
      </c>
      <c r="L2879" s="9" t="s">
        <v>11499</v>
      </c>
      <c r="M2879" s="11">
        <v>7.1</v>
      </c>
      <c r="N2879" s="12">
        <v>2381</v>
      </c>
      <c r="O2879" t="str">
        <f>IF(Table1[[#This Row],[imdb_votes]]&gt;100000, "popular", "not popular")</f>
        <v>not popular</v>
      </c>
    </row>
    <row r="2880" spans="1:15" ht="15.75" customHeight="1" x14ac:dyDescent="0.3">
      <c r="A2880" s="1">
        <v>2878</v>
      </c>
      <c r="B2880" s="1" t="s">
        <v>11500</v>
      </c>
      <c r="C2880" s="1" t="s">
        <v>11501</v>
      </c>
      <c r="D2880" s="1" t="str">
        <f>TRIM(CLEAN(Table1[[#This Row],[title]]))</f>
        <v>Free Rein: The Twelve Neighs of Christmas</v>
      </c>
      <c r="E2880" s="1" t="s">
        <v>13</v>
      </c>
      <c r="F2880" s="1" t="s">
        <v>11502</v>
      </c>
      <c r="G2880" s="12">
        <v>2018</v>
      </c>
      <c r="H2880" s="4" t="str">
        <f ca="1">IF(Table1[[#This Row],[release_year]]&gt;YEAR(TODAY()) - 50,"Yes", "No")</f>
        <v>Yes</v>
      </c>
      <c r="I2880"/>
      <c r="J2880" t="str">
        <f>IF(Table1[[#This Row],[age_certification]] = "","Not Rated",Table1[[#This Row],[age_certification]])</f>
        <v>Not Rated</v>
      </c>
      <c r="K2880" s="18">
        <v>58</v>
      </c>
      <c r="L2880" s="9" t="s">
        <v>11503</v>
      </c>
      <c r="M2880" s="11">
        <v>6.7</v>
      </c>
      <c r="N2880" s="12">
        <v>5633</v>
      </c>
      <c r="O2880" t="str">
        <f>IF(Table1[[#This Row],[imdb_votes]]&gt;100000, "popular", "not popular")</f>
        <v>not popular</v>
      </c>
    </row>
    <row r="2881" spans="1:15" ht="15.75" customHeight="1" x14ac:dyDescent="0.3">
      <c r="A2881" s="1">
        <v>2879</v>
      </c>
      <c r="B2881" s="1" t="s">
        <v>11504</v>
      </c>
      <c r="C2881" s="1" t="s">
        <v>11505</v>
      </c>
      <c r="D2881" s="1" t="str">
        <f>TRIM(CLEAN(Table1[[#This Row],[title]]))</f>
        <v>My Ex &amp; Whys</v>
      </c>
      <c r="E2881" s="1" t="s">
        <v>13</v>
      </c>
      <c r="F2881" s="1" t="s">
        <v>11506</v>
      </c>
      <c r="G2881" s="12">
        <v>2017</v>
      </c>
      <c r="H2881" s="4" t="str">
        <f ca="1">IF(Table1[[#This Row],[release_year]]&gt;YEAR(TODAY()) - 50,"Yes", "No")</f>
        <v>Yes</v>
      </c>
      <c r="I2881"/>
      <c r="J2881" t="str">
        <f>IF(Table1[[#This Row],[age_certification]] = "","Not Rated",Table1[[#This Row],[age_certification]])</f>
        <v>Not Rated</v>
      </c>
      <c r="K2881" s="18">
        <v>120</v>
      </c>
      <c r="L2881" s="9" t="s">
        <v>11507</v>
      </c>
      <c r="M2881" s="11">
        <v>6.2</v>
      </c>
      <c r="N2881" s="12">
        <v>572</v>
      </c>
      <c r="O2881" t="str">
        <f>IF(Table1[[#This Row],[imdb_votes]]&gt;100000, "popular", "not popular")</f>
        <v>not popular</v>
      </c>
    </row>
    <row r="2882" spans="1:15" ht="15.75" customHeight="1" x14ac:dyDescent="0.3">
      <c r="A2882" s="1">
        <v>2880</v>
      </c>
      <c r="B2882" s="1" t="s">
        <v>11508</v>
      </c>
      <c r="C2882" s="1" t="s">
        <v>11509</v>
      </c>
      <c r="D2882" s="1" t="str">
        <f>TRIM(CLEAN(Table1[[#This Row],[title]]))</f>
        <v>Pa Paandi</v>
      </c>
      <c r="E2882" s="1" t="s">
        <v>13</v>
      </c>
      <c r="F2882" s="1" t="s">
        <v>11510</v>
      </c>
      <c r="G2882" s="12">
        <v>2017</v>
      </c>
      <c r="H2882" s="4" t="str">
        <f ca="1">IF(Table1[[#This Row],[release_year]]&gt;YEAR(TODAY()) - 50,"Yes", "No")</f>
        <v>Yes</v>
      </c>
      <c r="I2882"/>
      <c r="J2882" t="str">
        <f>IF(Table1[[#This Row],[age_certification]] = "","Not Rated",Table1[[#This Row],[age_certification]])</f>
        <v>Not Rated</v>
      </c>
      <c r="K2882" s="18">
        <v>125</v>
      </c>
      <c r="L2882" s="9" t="s">
        <v>11511</v>
      </c>
      <c r="M2882" s="11">
        <v>7.4</v>
      </c>
      <c r="N2882" s="12">
        <v>1725</v>
      </c>
      <c r="O2882" t="str">
        <f>IF(Table1[[#This Row],[imdb_votes]]&gt;100000, "popular", "not popular")</f>
        <v>not popular</v>
      </c>
    </row>
    <row r="2883" spans="1:15" ht="15.75" customHeight="1" x14ac:dyDescent="0.3">
      <c r="A2883" s="1">
        <v>2881</v>
      </c>
      <c r="B2883" s="1" t="s">
        <v>11512</v>
      </c>
      <c r="C2883" s="1" t="s">
        <v>11513</v>
      </c>
      <c r="D2883" s="1" t="str">
        <f>TRIM(CLEAN(Table1[[#This Row],[title]]))</f>
        <v>Penalty Kick</v>
      </c>
      <c r="E2883" s="1" t="s">
        <v>13</v>
      </c>
      <c r="F2883" s="1" t="s">
        <v>11514</v>
      </c>
      <c r="G2883" s="12">
        <v>2018</v>
      </c>
      <c r="H2883" s="4" t="str">
        <f ca="1">IF(Table1[[#This Row],[release_year]]&gt;YEAR(TODAY()) - 50,"Yes", "No")</f>
        <v>Yes</v>
      </c>
      <c r="I2883" s="1" t="s">
        <v>56</v>
      </c>
      <c r="J2883" s="1" t="str">
        <f>IF(Table1[[#This Row],[age_certification]] = "","Not Rated",Table1[[#This Row],[age_certification]])</f>
        <v>PG-13</v>
      </c>
      <c r="K2883" s="18">
        <v>89</v>
      </c>
      <c r="L2883" s="9" t="s">
        <v>11515</v>
      </c>
      <c r="M2883" s="11">
        <v>3.7</v>
      </c>
      <c r="N2883" s="12">
        <v>280</v>
      </c>
      <c r="O2883" t="str">
        <f>IF(Table1[[#This Row],[imdb_votes]]&gt;100000, "popular", "not popular")</f>
        <v>not popular</v>
      </c>
    </row>
    <row r="2884" spans="1:15" ht="15.75" customHeight="1" x14ac:dyDescent="0.3">
      <c r="A2884" s="1">
        <v>2882</v>
      </c>
      <c r="B2884" s="1" t="s">
        <v>11516</v>
      </c>
      <c r="C2884" s="1" t="s">
        <v>11517</v>
      </c>
      <c r="D2884" s="1" t="str">
        <f>TRIM(CLEAN(Table1[[#This Row],[title]]))</f>
        <v>Noblemen</v>
      </c>
      <c r="E2884" s="1" t="s">
        <v>13</v>
      </c>
      <c r="F2884" s="1" t="s">
        <v>11518</v>
      </c>
      <c r="G2884" s="12">
        <v>2018</v>
      </c>
      <c r="H2884" s="4" t="str">
        <f ca="1">IF(Table1[[#This Row],[release_year]]&gt;YEAR(TODAY()) - 50,"Yes", "No")</f>
        <v>Yes</v>
      </c>
      <c r="I2884"/>
      <c r="J2884" t="str">
        <f>IF(Table1[[#This Row],[age_certification]] = "","Not Rated",Table1[[#This Row],[age_certification]])</f>
        <v>Not Rated</v>
      </c>
      <c r="K2884" s="18">
        <v>108</v>
      </c>
      <c r="L2884" s="9" t="s">
        <v>11519</v>
      </c>
      <c r="M2884" s="11">
        <v>5.6</v>
      </c>
      <c r="N2884" s="12">
        <v>274</v>
      </c>
      <c r="O2884" t="str">
        <f>IF(Table1[[#This Row],[imdb_votes]]&gt;100000, "popular", "not popular")</f>
        <v>not popular</v>
      </c>
    </row>
    <row r="2885" spans="1:15" ht="15.75" customHeight="1" x14ac:dyDescent="0.3">
      <c r="A2885" s="1">
        <v>2883</v>
      </c>
      <c r="B2885" s="1" t="s">
        <v>11520</v>
      </c>
      <c r="C2885" s="1" t="s">
        <v>11521</v>
      </c>
      <c r="D2885" s="1" t="str">
        <f>TRIM(CLEAN(Table1[[#This Row],[title]]))</f>
        <v>Brad Paisley's Comedy Rodeo</v>
      </c>
      <c r="E2885" s="1" t="s">
        <v>13</v>
      </c>
      <c r="F2885" s="1" t="s">
        <v>11522</v>
      </c>
      <c r="G2885" s="12">
        <v>2017</v>
      </c>
      <c r="H2885" s="4" t="str">
        <f ca="1">IF(Table1[[#This Row],[release_year]]&gt;YEAR(TODAY()) - 50,"Yes", "No")</f>
        <v>Yes</v>
      </c>
      <c r="I2885"/>
      <c r="J2885" t="str">
        <f>IF(Table1[[#This Row],[age_certification]] = "","Not Rated",Table1[[#This Row],[age_certification]])</f>
        <v>Not Rated</v>
      </c>
      <c r="K2885" s="18">
        <v>63</v>
      </c>
      <c r="L2885" s="9" t="s">
        <v>11523</v>
      </c>
      <c r="M2885" s="11">
        <v>5.7</v>
      </c>
      <c r="N2885" s="12">
        <v>151</v>
      </c>
      <c r="O2885" t="str">
        <f>IF(Table1[[#This Row],[imdb_votes]]&gt;100000, "popular", "not popular")</f>
        <v>not popular</v>
      </c>
    </row>
    <row r="2886" spans="1:15" ht="15.75" customHeight="1" x14ac:dyDescent="0.3">
      <c r="A2886" s="1">
        <v>2884</v>
      </c>
      <c r="B2886" s="1" t="s">
        <v>11524</v>
      </c>
      <c r="C2886" s="1" t="s">
        <v>11525</v>
      </c>
      <c r="D2886" s="1" t="str">
        <f>TRIM(CLEAN(Table1[[#This Row],[title]]))</f>
        <v>Love, Surreal and Odd</v>
      </c>
      <c r="E2886" s="1" t="s">
        <v>13</v>
      </c>
      <c r="F2886" s="1" t="s">
        <v>11526</v>
      </c>
      <c r="G2886" s="12">
        <v>2017</v>
      </c>
      <c r="H2886" s="4" t="str">
        <f ca="1">IF(Table1[[#This Row],[release_year]]&gt;YEAR(TODAY()) - 50,"Yes", "No")</f>
        <v>Yes</v>
      </c>
      <c r="I2886" s="1" t="s">
        <v>43</v>
      </c>
      <c r="J2886" s="1" t="str">
        <f>IF(Table1[[#This Row],[age_certification]] = "","Not Rated",Table1[[#This Row],[age_certification]])</f>
        <v>G</v>
      </c>
      <c r="K2886" s="18">
        <v>95</v>
      </c>
      <c r="L2886" s="9" t="s">
        <v>11527</v>
      </c>
      <c r="M2886" s="11">
        <v>5.6</v>
      </c>
      <c r="N2886" s="12">
        <v>3216</v>
      </c>
      <c r="O2886" t="str">
        <f>IF(Table1[[#This Row],[imdb_votes]]&gt;100000, "popular", "not popular")</f>
        <v>not popular</v>
      </c>
    </row>
    <row r="2887" spans="1:15" ht="15.75" customHeight="1" x14ac:dyDescent="0.3">
      <c r="A2887" s="1">
        <v>2885</v>
      </c>
      <c r="B2887" s="1" t="s">
        <v>11528</v>
      </c>
      <c r="C2887" s="1" t="s">
        <v>11529</v>
      </c>
      <c r="D2887" s="1" t="str">
        <f>TRIM(CLEAN(Table1[[#This Row],[title]]))</f>
        <v>Pac√É¬≠ficum</v>
      </c>
      <c r="E2887" s="1" t="s">
        <v>13</v>
      </c>
      <c r="F2887" s="1" t="s">
        <v>11530</v>
      </c>
      <c r="G2887" s="12">
        <v>2017</v>
      </c>
      <c r="H2887" s="4" t="str">
        <f ca="1">IF(Table1[[#This Row],[release_year]]&gt;YEAR(TODAY()) - 50,"Yes", "No")</f>
        <v>Yes</v>
      </c>
      <c r="I2887"/>
      <c r="J2887" t="str">
        <f>IF(Table1[[#This Row],[age_certification]] = "","Not Rated",Table1[[#This Row],[age_certification]])</f>
        <v>Not Rated</v>
      </c>
      <c r="K2887" s="18">
        <v>74</v>
      </c>
      <c r="L2887" s="9" t="s">
        <v>11531</v>
      </c>
      <c r="M2887" s="11">
        <v>6.5</v>
      </c>
      <c r="N2887" s="12">
        <v>126</v>
      </c>
      <c r="O2887" t="str">
        <f>IF(Table1[[#This Row],[imdb_votes]]&gt;100000, "popular", "not popular")</f>
        <v>not popular</v>
      </c>
    </row>
    <row r="2888" spans="1:15" ht="15.75" customHeight="1" x14ac:dyDescent="0.3">
      <c r="A2888" s="1">
        <v>2886</v>
      </c>
      <c r="B2888" s="1" t="s">
        <v>11532</v>
      </c>
      <c r="C2888" s="1" t="s">
        <v>11533</v>
      </c>
      <c r="D2888" s="1" t="str">
        <f>TRIM(CLEAN(Table1[[#This Row],[title]]))</f>
        <v>Mama's Boy</v>
      </c>
      <c r="E2888" s="1" t="s">
        <v>13</v>
      </c>
      <c r="F2888" s="1" t="s">
        <v>11534</v>
      </c>
      <c r="G2888" s="12">
        <v>2018</v>
      </c>
      <c r="H2888" s="4" t="str">
        <f ca="1">IF(Table1[[#This Row],[release_year]]&gt;YEAR(TODAY()) - 50,"Yes", "No")</f>
        <v>Yes</v>
      </c>
      <c r="I2888"/>
      <c r="J2888" t="str">
        <f>IF(Table1[[#This Row],[age_certification]] = "","Not Rated",Table1[[#This Row],[age_certification]])</f>
        <v>Not Rated</v>
      </c>
      <c r="K2888" s="18">
        <v>104</v>
      </c>
      <c r="L2888" s="9" t="s">
        <v>11535</v>
      </c>
      <c r="M2888" s="11">
        <v>6.1</v>
      </c>
      <c r="N2888" s="12">
        <v>987</v>
      </c>
      <c r="O2888" t="str">
        <f>IF(Table1[[#This Row],[imdb_votes]]&gt;100000, "popular", "not popular")</f>
        <v>not popular</v>
      </c>
    </row>
    <row r="2889" spans="1:15" ht="15.75" customHeight="1" x14ac:dyDescent="0.3">
      <c r="A2889" s="1">
        <v>2887</v>
      </c>
      <c r="B2889" s="1" t="s">
        <v>11536</v>
      </c>
      <c r="C2889" s="1" t="s">
        <v>11537</v>
      </c>
      <c r="D2889" s="1" t="str">
        <f>TRIM(CLEAN(Table1[[#This Row],[title]]))</f>
        <v>Seven Sundays</v>
      </c>
      <c r="E2889" s="1" t="s">
        <v>13</v>
      </c>
      <c r="F2889" s="1" t="s">
        <v>11538</v>
      </c>
      <c r="G2889" s="12">
        <v>2017</v>
      </c>
      <c r="H2889" s="4" t="str">
        <f ca="1">IF(Table1[[#This Row],[release_year]]&gt;YEAR(TODAY()) - 50,"Yes", "No")</f>
        <v>Yes</v>
      </c>
      <c r="I2889"/>
      <c r="J2889" t="str">
        <f>IF(Table1[[#This Row],[age_certification]] = "","Not Rated",Table1[[#This Row],[age_certification]])</f>
        <v>Not Rated</v>
      </c>
      <c r="K2889" s="18">
        <v>128</v>
      </c>
      <c r="L2889" s="9" t="s">
        <v>11539</v>
      </c>
      <c r="M2889" s="11">
        <v>7.7</v>
      </c>
      <c r="N2889" s="12">
        <v>456</v>
      </c>
      <c r="O2889" t="str">
        <f>IF(Table1[[#This Row],[imdb_votes]]&gt;100000, "popular", "not popular")</f>
        <v>not popular</v>
      </c>
    </row>
    <row r="2890" spans="1:15" ht="15.75" customHeight="1" x14ac:dyDescent="0.3">
      <c r="A2890" s="1">
        <v>2888</v>
      </c>
      <c r="B2890" s="1" t="s">
        <v>11540</v>
      </c>
      <c r="C2890" s="1" t="s">
        <v>11541</v>
      </c>
      <c r="D2890" s="1" t="str">
        <f>TRIM(CLEAN(Table1[[#This Row],[title]]))</f>
        <v>Puppy Star Christmas</v>
      </c>
      <c r="E2890" s="1" t="s">
        <v>13</v>
      </c>
      <c r="F2890" s="1" t="s">
        <v>11542</v>
      </c>
      <c r="G2890" s="12">
        <v>2018</v>
      </c>
      <c r="H2890" s="4" t="str">
        <f ca="1">IF(Table1[[#This Row],[release_year]]&gt;YEAR(TODAY()) - 50,"Yes", "No")</f>
        <v>Yes</v>
      </c>
      <c r="I2890" s="1" t="s">
        <v>20</v>
      </c>
      <c r="J2890" s="1" t="str">
        <f>IF(Table1[[#This Row],[age_certification]] = "","Not Rated",Table1[[#This Row],[age_certification]])</f>
        <v>PG</v>
      </c>
      <c r="K2890" s="18">
        <v>90</v>
      </c>
      <c r="L2890" s="9" t="s">
        <v>11543</v>
      </c>
      <c r="M2890" s="11">
        <v>3.6</v>
      </c>
      <c r="N2890" s="12">
        <v>248</v>
      </c>
      <c r="O2890" t="str">
        <f>IF(Table1[[#This Row],[imdb_votes]]&gt;100000, "popular", "not popular")</f>
        <v>not popular</v>
      </c>
    </row>
    <row r="2891" spans="1:15" ht="15.75" customHeight="1" x14ac:dyDescent="0.3">
      <c r="A2891" s="1">
        <v>2889</v>
      </c>
      <c r="B2891" s="1" t="s">
        <v>11544</v>
      </c>
      <c r="C2891" s="1" t="s">
        <v>11545</v>
      </c>
      <c r="D2891" s="1" t="str">
        <f>TRIM(CLEAN(Table1[[#This Row],[title]]))</f>
        <v>Mo Amer: The Vagabond</v>
      </c>
      <c r="E2891" s="1" t="s">
        <v>13</v>
      </c>
      <c r="F2891" s="1" t="s">
        <v>11546</v>
      </c>
      <c r="G2891" s="12">
        <v>2018</v>
      </c>
      <c r="H2891" s="4" t="str">
        <f ca="1">IF(Table1[[#This Row],[release_year]]&gt;YEAR(TODAY()) - 50,"Yes", "No")</f>
        <v>Yes</v>
      </c>
      <c r="I2891"/>
      <c r="J2891" t="str">
        <f>IF(Table1[[#This Row],[age_certification]] = "","Not Rated",Table1[[#This Row],[age_certification]])</f>
        <v>Not Rated</v>
      </c>
      <c r="K2891" s="18">
        <v>56</v>
      </c>
      <c r="L2891" s="9" t="s">
        <v>11547</v>
      </c>
      <c r="M2891" s="11">
        <v>7.3</v>
      </c>
      <c r="N2891" s="12">
        <v>799</v>
      </c>
      <c r="O2891" t="str">
        <f>IF(Table1[[#This Row],[imdb_votes]]&gt;100000, "popular", "not popular")</f>
        <v>not popular</v>
      </c>
    </row>
    <row r="2892" spans="1:15" ht="15.75" customHeight="1" x14ac:dyDescent="0.3">
      <c r="A2892" s="1">
        <v>2890</v>
      </c>
      <c r="B2892" s="1" t="s">
        <v>11548</v>
      </c>
      <c r="C2892" s="1" t="s">
        <v>11549</v>
      </c>
      <c r="D2892" s="1" t="str">
        <f>TRIM(CLEAN(Table1[[#This Row],[title]]))</f>
        <v>Marriage Palace</v>
      </c>
      <c r="E2892" s="1" t="s">
        <v>13</v>
      </c>
      <c r="F2892" s="1" t="s">
        <v>11550</v>
      </c>
      <c r="G2892" s="12">
        <v>2018</v>
      </c>
      <c r="H2892" s="4" t="str">
        <f ca="1">IF(Table1[[#This Row],[release_year]]&gt;YEAR(TODAY()) - 50,"Yes", "No")</f>
        <v>Yes</v>
      </c>
      <c r="I2892"/>
      <c r="J2892" t="str">
        <f>IF(Table1[[#This Row],[age_certification]] = "","Not Rated",Table1[[#This Row],[age_certification]])</f>
        <v>Not Rated</v>
      </c>
      <c r="K2892" s="18">
        <v>102</v>
      </c>
      <c r="L2892" s="9" t="s">
        <v>11551</v>
      </c>
      <c r="M2892" s="11">
        <v>6.2</v>
      </c>
      <c r="N2892" s="12">
        <v>180</v>
      </c>
      <c r="O2892" t="str">
        <f>IF(Table1[[#This Row],[imdb_votes]]&gt;100000, "popular", "not popular")</f>
        <v>not popular</v>
      </c>
    </row>
    <row r="2893" spans="1:15" ht="15.75" customHeight="1" x14ac:dyDescent="0.3">
      <c r="A2893" s="1">
        <v>2891</v>
      </c>
      <c r="B2893" s="1" t="s">
        <v>11552</v>
      </c>
      <c r="C2893" s="1" t="s">
        <v>11553</v>
      </c>
      <c r="D2893" s="1" t="str">
        <f>TRIM(CLEAN(Table1[[#This Row],[title]]))</f>
        <v>Harvey Street Kids</v>
      </c>
      <c r="E2893" s="1" t="s">
        <v>32</v>
      </c>
      <c r="F2893" s="1" t="s">
        <v>11554</v>
      </c>
      <c r="G2893" s="12">
        <v>2018</v>
      </c>
      <c r="H2893" s="4" t="str">
        <f ca="1">IF(Table1[[#This Row],[release_year]]&gt;YEAR(TODAY()) - 50,"Yes", "No")</f>
        <v>Yes</v>
      </c>
      <c r="I2893" s="1" t="s">
        <v>423</v>
      </c>
      <c r="J2893" s="1" t="str">
        <f>IF(Table1[[#This Row],[age_certification]] = "","Not Rated",Table1[[#This Row],[age_certification]])</f>
        <v>TV-Y7</v>
      </c>
      <c r="K2893" s="18">
        <v>24</v>
      </c>
      <c r="L2893" s="9" t="s">
        <v>11555</v>
      </c>
      <c r="M2893" s="11">
        <v>6.8</v>
      </c>
      <c r="N2893" s="12">
        <v>249</v>
      </c>
      <c r="O2893" t="str">
        <f>IF(Table1[[#This Row],[imdb_votes]]&gt;100000, "popular", "not popular")</f>
        <v>not popular</v>
      </c>
    </row>
    <row r="2894" spans="1:15" ht="15.75" customHeight="1" x14ac:dyDescent="0.3">
      <c r="A2894" s="1">
        <v>2892</v>
      </c>
      <c r="B2894" s="1" t="s">
        <v>11556</v>
      </c>
      <c r="C2894" s="1" t="s">
        <v>11557</v>
      </c>
      <c r="D2894" s="1" t="str">
        <f>TRIM(CLEAN(Table1[[#This Row],[title]]))</f>
        <v>Pahuna: The Little Visitors</v>
      </c>
      <c r="E2894" s="1" t="s">
        <v>13</v>
      </c>
      <c r="F2894" s="1" t="s">
        <v>11558</v>
      </c>
      <c r="G2894" s="12">
        <v>2017</v>
      </c>
      <c r="H2894" s="4" t="str">
        <f ca="1">IF(Table1[[#This Row],[release_year]]&gt;YEAR(TODAY()) - 50,"Yes", "No")</f>
        <v>Yes</v>
      </c>
      <c r="I2894"/>
      <c r="J2894" t="str">
        <f>IF(Table1[[#This Row],[age_certification]] = "","Not Rated",Table1[[#This Row],[age_certification]])</f>
        <v>Not Rated</v>
      </c>
      <c r="K2894" s="18">
        <v>138</v>
      </c>
      <c r="L2894" s="9" t="s">
        <v>11559</v>
      </c>
      <c r="M2894" s="11">
        <v>7.5</v>
      </c>
      <c r="N2894" s="12">
        <v>397</v>
      </c>
      <c r="O2894" t="str">
        <f>IF(Table1[[#This Row],[imdb_votes]]&gt;100000, "popular", "not popular")</f>
        <v>not popular</v>
      </c>
    </row>
    <row r="2895" spans="1:15" ht="15.75" customHeight="1" x14ac:dyDescent="0.3">
      <c r="A2895" s="1">
        <v>2893</v>
      </c>
      <c r="B2895" s="1" t="s">
        <v>11560</v>
      </c>
      <c r="C2895" s="1" t="s">
        <v>11561</v>
      </c>
      <c r="D2895" s="1" t="str">
        <f>TRIM(CLEAN(Table1[[#This Row],[title]]))</f>
        <v>Mahi NRI</v>
      </c>
      <c r="E2895" s="1" t="s">
        <v>13</v>
      </c>
      <c r="F2895" s="1" t="s">
        <v>11562</v>
      </c>
      <c r="G2895" s="12">
        <v>2017</v>
      </c>
      <c r="H2895" s="4" t="str">
        <f ca="1">IF(Table1[[#This Row],[release_year]]&gt;YEAR(TODAY()) - 50,"Yes", "No")</f>
        <v>Yes</v>
      </c>
      <c r="I2895"/>
      <c r="J2895" t="str">
        <f>IF(Table1[[#This Row],[age_certification]] = "","Not Rated",Table1[[#This Row],[age_certification]])</f>
        <v>Not Rated</v>
      </c>
      <c r="K2895" s="18">
        <v>132</v>
      </c>
      <c r="L2895" s="9" t="s">
        <v>11563</v>
      </c>
      <c r="M2895" s="11">
        <v>5.9</v>
      </c>
      <c r="N2895" s="12">
        <v>83</v>
      </c>
      <c r="O2895" t="str">
        <f>IF(Table1[[#This Row],[imdb_votes]]&gt;100000, "popular", "not popular")</f>
        <v>not popular</v>
      </c>
    </row>
    <row r="2896" spans="1:15" ht="15.75" customHeight="1" x14ac:dyDescent="0.3">
      <c r="A2896" s="1">
        <v>2894</v>
      </c>
      <c r="B2896" s="1" t="s">
        <v>11564</v>
      </c>
      <c r="C2896" s="1" t="s">
        <v>11565</v>
      </c>
      <c r="D2896" s="1" t="str">
        <f>TRIM(CLEAN(Table1[[#This Row],[title]]))</f>
        <v>Rodney King</v>
      </c>
      <c r="E2896" s="1" t="s">
        <v>13</v>
      </c>
      <c r="F2896" s="1" t="s">
        <v>11566</v>
      </c>
      <c r="G2896" s="12">
        <v>2017</v>
      </c>
      <c r="H2896" s="4" t="str">
        <f ca="1">IF(Table1[[#This Row],[release_year]]&gt;YEAR(TODAY()) - 50,"Yes", "No")</f>
        <v>Yes</v>
      </c>
      <c r="I2896"/>
      <c r="J2896" t="str">
        <f>IF(Table1[[#This Row],[age_certification]] = "","Not Rated",Table1[[#This Row],[age_certification]])</f>
        <v>Not Rated</v>
      </c>
      <c r="K2896" s="18">
        <v>52</v>
      </c>
      <c r="L2896" s="9" t="s">
        <v>11567</v>
      </c>
      <c r="M2896" s="11">
        <v>5.8</v>
      </c>
      <c r="N2896" s="12">
        <v>601</v>
      </c>
      <c r="O2896" t="str">
        <f>IF(Table1[[#This Row],[imdb_votes]]&gt;100000, "popular", "not popular")</f>
        <v>not popular</v>
      </c>
    </row>
    <row r="2897" spans="1:15" ht="15.75" customHeight="1" x14ac:dyDescent="0.3">
      <c r="A2897" s="1">
        <v>2895</v>
      </c>
      <c r="B2897" s="1" t="s">
        <v>11568</v>
      </c>
      <c r="C2897" s="1" t="s">
        <v>11569</v>
      </c>
      <c r="D2897" s="1" t="str">
        <f>TRIM(CLEAN(Table1[[#This Row],[title]]))</f>
        <v>Exes Baggage</v>
      </c>
      <c r="E2897" s="1" t="s">
        <v>13</v>
      </c>
      <c r="F2897" s="1" t="s">
        <v>11570</v>
      </c>
      <c r="G2897" s="12">
        <v>2018</v>
      </c>
      <c r="H2897" s="4" t="str">
        <f ca="1">IF(Table1[[#This Row],[release_year]]&gt;YEAR(TODAY()) - 50,"Yes", "No")</f>
        <v>Yes</v>
      </c>
      <c r="I2897"/>
      <c r="J2897" t="str">
        <f>IF(Table1[[#This Row],[age_certification]] = "","Not Rated",Table1[[#This Row],[age_certification]])</f>
        <v>Not Rated</v>
      </c>
      <c r="K2897" s="18">
        <v>104</v>
      </c>
      <c r="L2897" s="9" t="s">
        <v>11571</v>
      </c>
      <c r="M2897" s="11">
        <v>6.4</v>
      </c>
      <c r="N2897" s="12">
        <v>267</v>
      </c>
      <c r="O2897" t="str">
        <f>IF(Table1[[#This Row],[imdb_votes]]&gt;100000, "popular", "not popular")</f>
        <v>not popular</v>
      </c>
    </row>
    <row r="2898" spans="1:15" ht="15.75" customHeight="1" x14ac:dyDescent="0.3">
      <c r="A2898" s="1">
        <v>2896</v>
      </c>
      <c r="B2898" s="1" t="s">
        <v>11572</v>
      </c>
      <c r="C2898" s="1" t="s">
        <v>11573</v>
      </c>
      <c r="D2898" s="1" t="str">
        <f>TRIM(CLEAN(Table1[[#This Row],[title]]))</f>
        <v>Mauli</v>
      </c>
      <c r="E2898" s="1" t="s">
        <v>13</v>
      </c>
      <c r="F2898" s="1" t="s">
        <v>11574</v>
      </c>
      <c r="G2898" s="12">
        <v>2018</v>
      </c>
      <c r="H2898" s="4" t="str">
        <f ca="1">IF(Table1[[#This Row],[release_year]]&gt;YEAR(TODAY()) - 50,"Yes", "No")</f>
        <v>Yes</v>
      </c>
      <c r="I2898"/>
      <c r="J2898" t="str">
        <f>IF(Table1[[#This Row],[age_certification]] = "","Not Rated",Table1[[#This Row],[age_certification]])</f>
        <v>Not Rated</v>
      </c>
      <c r="K2898" s="18">
        <v>134</v>
      </c>
      <c r="L2898" s="9" t="s">
        <v>11575</v>
      </c>
      <c r="M2898" s="11">
        <v>5.6</v>
      </c>
      <c r="N2898" s="12">
        <v>362</v>
      </c>
      <c r="O2898" t="str">
        <f>IF(Table1[[#This Row],[imdb_votes]]&gt;100000, "popular", "not popular")</f>
        <v>not popular</v>
      </c>
    </row>
    <row r="2899" spans="1:15" ht="15.75" customHeight="1" x14ac:dyDescent="0.3">
      <c r="A2899" s="1">
        <v>2897</v>
      </c>
      <c r="B2899" s="1" t="s">
        <v>11576</v>
      </c>
      <c r="C2899" s="1" t="s">
        <v>11577</v>
      </c>
      <c r="D2899" s="1" t="str">
        <f>TRIM(CLEAN(Table1[[#This Row],[title]]))</f>
        <v>Tracy Morgan: Staying Alive</v>
      </c>
      <c r="E2899" s="1" t="s">
        <v>13</v>
      </c>
      <c r="F2899" s="1" t="s">
        <v>11578</v>
      </c>
      <c r="G2899" s="12">
        <v>2017</v>
      </c>
      <c r="H2899" s="4" t="str">
        <f ca="1">IF(Table1[[#This Row],[release_year]]&gt;YEAR(TODAY()) - 50,"Yes", "No")</f>
        <v>Yes</v>
      </c>
      <c r="I2899"/>
      <c r="J2899" t="str">
        <f>IF(Table1[[#This Row],[age_certification]] = "","Not Rated",Table1[[#This Row],[age_certification]])</f>
        <v>Not Rated</v>
      </c>
      <c r="K2899" s="18">
        <v>60</v>
      </c>
      <c r="L2899" s="9" t="s">
        <v>11579</v>
      </c>
      <c r="M2899" s="11">
        <v>6.1</v>
      </c>
      <c r="N2899" s="12">
        <v>1202</v>
      </c>
      <c r="O2899" t="str">
        <f>IF(Table1[[#This Row],[imdb_votes]]&gt;100000, "popular", "not popular")</f>
        <v>not popular</v>
      </c>
    </row>
    <row r="2900" spans="1:15" ht="15.75" customHeight="1" x14ac:dyDescent="0.3">
      <c r="A2900" s="1">
        <v>2898</v>
      </c>
      <c r="B2900" s="1" t="s">
        <v>11580</v>
      </c>
      <c r="C2900" s="1" t="s">
        <v>11581</v>
      </c>
      <c r="D2900" s="1" t="str">
        <f>TRIM(CLEAN(Table1[[#This Row],[title]]))</f>
        <v>Voulez-vous rire avec moi ce soir?</v>
      </c>
      <c r="E2900" s="1" t="s">
        <v>13</v>
      </c>
      <c r="F2900" s="1" t="s">
        <v>11582</v>
      </c>
      <c r="G2900" s="12">
        <v>2018</v>
      </c>
      <c r="H2900" s="4" t="str">
        <f ca="1">IF(Table1[[#This Row],[release_year]]&gt;YEAR(TODAY()) - 50,"Yes", "No")</f>
        <v>Yes</v>
      </c>
      <c r="I2900"/>
      <c r="J2900" t="str">
        <f>IF(Table1[[#This Row],[age_certification]] = "","Not Rated",Table1[[#This Row],[age_certification]])</f>
        <v>Not Rated</v>
      </c>
      <c r="K2900" s="18">
        <v>93</v>
      </c>
      <c r="L2900" s="9" t="s">
        <v>11583</v>
      </c>
      <c r="M2900" s="11">
        <v>6.8</v>
      </c>
      <c r="N2900" s="12">
        <v>43</v>
      </c>
      <c r="O2900" t="str">
        <f>IF(Table1[[#This Row],[imdb_votes]]&gt;100000, "popular", "not popular")</f>
        <v>not popular</v>
      </c>
    </row>
    <row r="2901" spans="1:15" ht="15.75" customHeight="1" x14ac:dyDescent="0.3">
      <c r="A2901" s="1">
        <v>2899</v>
      </c>
      <c r="B2901" s="1" t="s">
        <v>11584</v>
      </c>
      <c r="C2901" s="1" t="s">
        <v>11585</v>
      </c>
      <c r="D2901" s="1" t="str">
        <f>TRIM(CLEAN(Table1[[#This Row],[title]]))</f>
        <v>La Leyenda del Diamante</v>
      </c>
      <c r="E2901" s="1" t="s">
        <v>13</v>
      </c>
      <c r="F2901" s="1" t="s">
        <v>11586</v>
      </c>
      <c r="G2901" s="12">
        <v>2018</v>
      </c>
      <c r="H2901" s="4" t="str">
        <f ca="1">IF(Table1[[#This Row],[release_year]]&gt;YEAR(TODAY()) - 50,"Yes", "No")</f>
        <v>Yes</v>
      </c>
      <c r="I2901"/>
      <c r="J2901" t="str">
        <f>IF(Table1[[#This Row],[age_certification]] = "","Not Rated",Table1[[#This Row],[age_certification]])</f>
        <v>Not Rated</v>
      </c>
      <c r="K2901" s="18">
        <v>87</v>
      </c>
      <c r="L2901" s="9" t="s">
        <v>11587</v>
      </c>
      <c r="M2901" s="11">
        <v>3.4</v>
      </c>
      <c r="N2901" s="12">
        <v>48</v>
      </c>
      <c r="O2901" t="str">
        <f>IF(Table1[[#This Row],[imdb_votes]]&gt;100000, "popular", "not popular")</f>
        <v>not popular</v>
      </c>
    </row>
    <row r="2902" spans="1:15" ht="15.75" customHeight="1" x14ac:dyDescent="0.3">
      <c r="A2902" s="1">
        <v>2900</v>
      </c>
      <c r="B2902" s="1" t="s">
        <v>11588</v>
      </c>
      <c r="C2902" s="1" t="s">
        <v>11589</v>
      </c>
      <c r="D2902" s="1" t="str">
        <f>TRIM(CLEAN(Table1[[#This Row],[title]]))</f>
        <v>Pup Star: World Tour</v>
      </c>
      <c r="E2902" s="1" t="s">
        <v>13</v>
      </c>
      <c r="F2902" s="1" t="s">
        <v>11590</v>
      </c>
      <c r="G2902" s="12">
        <v>2018</v>
      </c>
      <c r="H2902" s="4" t="str">
        <f ca="1">IF(Table1[[#This Row],[release_year]]&gt;YEAR(TODAY()) - 50,"Yes", "No")</f>
        <v>Yes</v>
      </c>
      <c r="I2902" s="1" t="s">
        <v>43</v>
      </c>
      <c r="J2902" s="1" t="str">
        <f>IF(Table1[[#This Row],[age_certification]] = "","Not Rated",Table1[[#This Row],[age_certification]])</f>
        <v>G</v>
      </c>
      <c r="K2902" s="18">
        <v>87</v>
      </c>
      <c r="L2902" s="9" t="s">
        <v>11591</v>
      </c>
      <c r="M2902" s="11">
        <v>3.8</v>
      </c>
      <c r="N2902" s="12">
        <v>207</v>
      </c>
      <c r="O2902" t="str">
        <f>IF(Table1[[#This Row],[imdb_votes]]&gt;100000, "popular", "not popular")</f>
        <v>not popular</v>
      </c>
    </row>
    <row r="2903" spans="1:15" ht="15.75" customHeight="1" x14ac:dyDescent="0.3">
      <c r="A2903" s="1">
        <v>2901</v>
      </c>
      <c r="B2903" s="1" t="s">
        <v>11592</v>
      </c>
      <c r="C2903" s="1" t="s">
        <v>11593</v>
      </c>
      <c r="D2903" s="1" t="str">
        <f>TRIM(CLEAN(Table1[[#This Row],[title]]))</f>
        <v>Shubh Aarambh</v>
      </c>
      <c r="E2903" s="1" t="s">
        <v>13</v>
      </c>
      <c r="F2903" s="1" t="s">
        <v>11594</v>
      </c>
      <c r="G2903" s="12">
        <v>2017</v>
      </c>
      <c r="H2903" s="4" t="str">
        <f ca="1">IF(Table1[[#This Row],[release_year]]&gt;YEAR(TODAY()) - 50,"Yes", "No")</f>
        <v>Yes</v>
      </c>
      <c r="I2903"/>
      <c r="J2903" t="str">
        <f>IF(Table1[[#This Row],[age_certification]] = "","Not Rated",Table1[[#This Row],[age_certification]])</f>
        <v>Not Rated</v>
      </c>
      <c r="K2903" s="18">
        <v>126</v>
      </c>
      <c r="L2903" s="9" t="s">
        <v>11595</v>
      </c>
      <c r="M2903" s="11">
        <v>6.8</v>
      </c>
      <c r="N2903" s="12">
        <v>121</v>
      </c>
      <c r="O2903" t="str">
        <f>IF(Table1[[#This Row],[imdb_votes]]&gt;100000, "popular", "not popular")</f>
        <v>not popular</v>
      </c>
    </row>
    <row r="2904" spans="1:15" ht="15.75" customHeight="1" x14ac:dyDescent="0.3">
      <c r="A2904" s="1">
        <v>2902</v>
      </c>
      <c r="B2904" s="1" t="s">
        <v>11596</v>
      </c>
      <c r="C2904" s="1" t="s">
        <v>11597</v>
      </c>
      <c r="D2904" s="1" t="str">
        <f>TRIM(CLEAN(Table1[[#This Row],[title]]))</f>
        <v>Chris D'Elia: Man on Fire</v>
      </c>
      <c r="E2904" s="1" t="s">
        <v>13</v>
      </c>
      <c r="F2904" s="1" t="s">
        <v>11598</v>
      </c>
      <c r="G2904" s="12">
        <v>2017</v>
      </c>
      <c r="H2904" s="4" t="str">
        <f ca="1">IF(Table1[[#This Row],[release_year]]&gt;YEAR(TODAY()) - 50,"Yes", "No")</f>
        <v>Yes</v>
      </c>
      <c r="I2904"/>
      <c r="J2904" t="str">
        <f>IF(Table1[[#This Row],[age_certification]] = "","Not Rated",Table1[[#This Row],[age_certification]])</f>
        <v>Not Rated</v>
      </c>
      <c r="K2904" s="18">
        <v>65</v>
      </c>
      <c r="L2904" s="9" t="s">
        <v>11599</v>
      </c>
      <c r="M2904" s="11">
        <v>6.5</v>
      </c>
      <c r="N2904" s="12">
        <v>1720</v>
      </c>
      <c r="O2904" t="str">
        <f>IF(Table1[[#This Row],[imdb_votes]]&gt;100000, "popular", "not popular")</f>
        <v>not popular</v>
      </c>
    </row>
    <row r="2905" spans="1:15" ht="15.75" customHeight="1" x14ac:dyDescent="0.3">
      <c r="A2905" s="1">
        <v>2903</v>
      </c>
      <c r="B2905" s="1" t="s">
        <v>11600</v>
      </c>
      <c r="C2905" s="1" t="s">
        <v>11601</v>
      </c>
      <c r="D2905" s="1" t="str">
        <f>TRIM(CLEAN(Table1[[#This Row],[title]]))</f>
        <v>A Man for The Weekend</v>
      </c>
      <c r="E2905" s="1" t="s">
        <v>13</v>
      </c>
      <c r="F2905" s="1" t="s">
        <v>11602</v>
      </c>
      <c r="G2905" s="12">
        <v>2017</v>
      </c>
      <c r="H2905" s="4" t="str">
        <f ca="1">IF(Table1[[#This Row],[release_year]]&gt;YEAR(TODAY()) - 50,"Yes", "No")</f>
        <v>Yes</v>
      </c>
      <c r="I2905"/>
      <c r="J2905" t="str">
        <f>IF(Table1[[#This Row],[age_certification]] = "","Not Rated",Table1[[#This Row],[age_certification]])</f>
        <v>Not Rated</v>
      </c>
      <c r="K2905" s="18">
        <v>94</v>
      </c>
      <c r="L2905" s="9" t="s">
        <v>11603</v>
      </c>
      <c r="M2905" s="11">
        <v>4</v>
      </c>
      <c r="N2905" s="12">
        <v>11</v>
      </c>
      <c r="O2905" t="str">
        <f>IF(Table1[[#This Row],[imdb_votes]]&gt;100000, "popular", "not popular")</f>
        <v>not popular</v>
      </c>
    </row>
    <row r="2906" spans="1:15" ht="15.75" customHeight="1" x14ac:dyDescent="0.3">
      <c r="A2906" s="1">
        <v>2904</v>
      </c>
      <c r="B2906" s="1" t="s">
        <v>11604</v>
      </c>
      <c r="C2906" s="1" t="s">
        <v>11605</v>
      </c>
      <c r="D2906" s="1" t="str">
        <f>TRIM(CLEAN(Table1[[#This Row],[title]]))</f>
        <v>DeRay Davis: How to Act Black</v>
      </c>
      <c r="E2906" s="1" t="s">
        <v>13</v>
      </c>
      <c r="F2906" s="1" t="s">
        <v>11606</v>
      </c>
      <c r="G2906" s="12">
        <v>2017</v>
      </c>
      <c r="H2906" s="4" t="str">
        <f ca="1">IF(Table1[[#This Row],[release_year]]&gt;YEAR(TODAY()) - 50,"Yes", "No")</f>
        <v>Yes</v>
      </c>
      <c r="I2906" s="1" t="s">
        <v>20</v>
      </c>
      <c r="J2906" s="1" t="str">
        <f>IF(Table1[[#This Row],[age_certification]] = "","Not Rated",Table1[[#This Row],[age_certification]])</f>
        <v>PG</v>
      </c>
      <c r="K2906" s="18">
        <v>66</v>
      </c>
      <c r="L2906" s="9" t="s">
        <v>11607</v>
      </c>
      <c r="M2906" s="11">
        <v>6.1</v>
      </c>
      <c r="N2906" s="12">
        <v>427</v>
      </c>
      <c r="O2906" t="str">
        <f>IF(Table1[[#This Row],[imdb_votes]]&gt;100000, "popular", "not popular")</f>
        <v>not popular</v>
      </c>
    </row>
    <row r="2907" spans="1:15" ht="15.75" customHeight="1" x14ac:dyDescent="0.3">
      <c r="A2907" s="1">
        <v>2905</v>
      </c>
      <c r="B2907" s="1" t="s">
        <v>11608</v>
      </c>
      <c r="C2907" s="1" t="s">
        <v>11609</v>
      </c>
      <c r="D2907" s="1" t="str">
        <f>TRIM(CLEAN(Table1[[#This Row],[title]]))</f>
        <v>El Especial de Alex Fern√É¬°ndez, el Especial</v>
      </c>
      <c r="E2907" s="1" t="s">
        <v>13</v>
      </c>
      <c r="F2907" s="1" t="s">
        <v>11610</v>
      </c>
      <c r="G2907" s="12">
        <v>2017</v>
      </c>
      <c r="H2907" s="4" t="str">
        <f ca="1">IF(Table1[[#This Row],[release_year]]&gt;YEAR(TODAY()) - 50,"Yes", "No")</f>
        <v>Yes</v>
      </c>
      <c r="I2907"/>
      <c r="J2907" t="str">
        <f>IF(Table1[[#This Row],[age_certification]] = "","Not Rated",Table1[[#This Row],[age_certification]])</f>
        <v>Not Rated</v>
      </c>
      <c r="K2907" s="18">
        <v>52</v>
      </c>
      <c r="L2907" s="9" t="s">
        <v>11611</v>
      </c>
      <c r="M2907" s="11">
        <v>6.6</v>
      </c>
      <c r="N2907" s="12">
        <v>73</v>
      </c>
      <c r="O2907" t="str">
        <f>IF(Table1[[#This Row],[imdb_votes]]&gt;100000, "popular", "not popular")</f>
        <v>not popular</v>
      </c>
    </row>
    <row r="2908" spans="1:15" ht="15.75" customHeight="1" x14ac:dyDescent="0.3">
      <c r="A2908" s="1">
        <v>2906</v>
      </c>
      <c r="B2908" s="1" t="s">
        <v>11612</v>
      </c>
      <c r="C2908" s="1" t="s">
        <v>11613</v>
      </c>
      <c r="D2908" s="1" t="str">
        <f>TRIM(CLEAN(Table1[[#This Row],[title]]))</f>
        <v>Life Plan A and B</v>
      </c>
      <c r="E2908" s="1" t="s">
        <v>32</v>
      </c>
      <c r="F2908" s="1" t="s">
        <v>11614</v>
      </c>
      <c r="G2908" s="12">
        <v>2017</v>
      </c>
      <c r="H2908" s="4" t="str">
        <f ca="1">IF(Table1[[#This Row],[release_year]]&gt;YEAR(TODAY()) - 50,"Yes", "No")</f>
        <v>Yes</v>
      </c>
      <c r="I2908" s="1" t="s">
        <v>193</v>
      </c>
      <c r="J2908" s="1" t="str">
        <f>IF(Table1[[#This Row],[age_certification]] = "","Not Rated",Table1[[#This Row],[age_certification]])</f>
        <v>TV-PG</v>
      </c>
      <c r="K2908" s="18">
        <v>80</v>
      </c>
      <c r="L2908" s="9" t="s">
        <v>11615</v>
      </c>
      <c r="M2908" s="11">
        <v>7.8</v>
      </c>
      <c r="N2908" s="12">
        <v>106</v>
      </c>
      <c r="O2908" t="str">
        <f>IF(Table1[[#This Row],[imdb_votes]]&gt;100000, "popular", "not popular")</f>
        <v>not popular</v>
      </c>
    </row>
    <row r="2909" spans="1:15" ht="15.75" customHeight="1" x14ac:dyDescent="0.3">
      <c r="A2909" s="1">
        <v>2907</v>
      </c>
      <c r="B2909" s="1" t="s">
        <v>11616</v>
      </c>
      <c r="C2909" s="1" t="s">
        <v>11617</v>
      </c>
      <c r="D2909" s="1" t="str">
        <f>TRIM(CLEAN(Table1[[#This Row],[title]]))</f>
        <v>Thug Life</v>
      </c>
      <c r="E2909" s="1" t="s">
        <v>13</v>
      </c>
      <c r="F2909" s="1" t="s">
        <v>11618</v>
      </c>
      <c r="G2909" s="12">
        <v>2017</v>
      </c>
      <c r="H2909" s="4" t="str">
        <f ca="1">IF(Table1[[#This Row],[release_year]]&gt;YEAR(TODAY()) - 50,"Yes", "No")</f>
        <v>Yes</v>
      </c>
      <c r="I2909"/>
      <c r="J2909" t="str">
        <f>IF(Table1[[#This Row],[age_certification]] = "","Not Rated",Table1[[#This Row],[age_certification]])</f>
        <v>Not Rated</v>
      </c>
      <c r="K2909" s="18">
        <v>134</v>
      </c>
      <c r="L2909" s="9" t="s">
        <v>11619</v>
      </c>
      <c r="M2909" s="11">
        <v>5.7</v>
      </c>
      <c r="N2909" s="12">
        <v>48</v>
      </c>
      <c r="O2909" t="str">
        <f>IF(Table1[[#This Row],[imdb_votes]]&gt;100000, "popular", "not popular")</f>
        <v>not popular</v>
      </c>
    </row>
    <row r="2910" spans="1:15" ht="15.75" customHeight="1" x14ac:dyDescent="0.3">
      <c r="A2910" s="1">
        <v>2908</v>
      </c>
      <c r="B2910" s="1" t="s">
        <v>11620</v>
      </c>
      <c r="C2910" s="1" t="s">
        <v>11621</v>
      </c>
      <c r="D2910" s="1" t="str">
        <f>TRIM(CLEAN(Table1[[#This Row],[title]]))</f>
        <v>Posesif</v>
      </c>
      <c r="E2910" s="1" t="s">
        <v>13</v>
      </c>
      <c r="F2910" s="1" t="s">
        <v>11622</v>
      </c>
      <c r="G2910" s="12">
        <v>2017</v>
      </c>
      <c r="H2910" s="4" t="str">
        <f ca="1">IF(Table1[[#This Row],[release_year]]&gt;YEAR(TODAY()) - 50,"Yes", "No")</f>
        <v>Yes</v>
      </c>
      <c r="I2910"/>
      <c r="J2910" t="str">
        <f>IF(Table1[[#This Row],[age_certification]] = "","Not Rated",Table1[[#This Row],[age_certification]])</f>
        <v>Not Rated</v>
      </c>
      <c r="K2910" s="18">
        <v>102</v>
      </c>
      <c r="L2910" s="9" t="s">
        <v>11623</v>
      </c>
      <c r="M2910" s="11">
        <v>7.4</v>
      </c>
      <c r="N2910" s="12">
        <v>920</v>
      </c>
      <c r="O2910" t="str">
        <f>IF(Table1[[#This Row],[imdb_votes]]&gt;100000, "popular", "not popular")</f>
        <v>not popular</v>
      </c>
    </row>
    <row r="2911" spans="1:15" ht="15.75" customHeight="1" x14ac:dyDescent="0.3">
      <c r="A2911" s="1">
        <v>2909</v>
      </c>
      <c r="B2911" s="1" t="s">
        <v>11624</v>
      </c>
      <c r="C2911" s="1" t="s">
        <v>11625</v>
      </c>
      <c r="D2911" s="1" t="str">
        <f>TRIM(CLEAN(Table1[[#This Row],[title]]))</f>
        <v>Merku Thodarchi Malai</v>
      </c>
      <c r="E2911" s="1" t="s">
        <v>13</v>
      </c>
      <c r="F2911" s="1" t="s">
        <v>11626</v>
      </c>
      <c r="G2911" s="12">
        <v>2018</v>
      </c>
      <c r="H2911" s="4" t="str">
        <f ca="1">IF(Table1[[#This Row],[release_year]]&gt;YEAR(TODAY()) - 50,"Yes", "No")</f>
        <v>Yes</v>
      </c>
      <c r="I2911"/>
      <c r="J2911" t="str">
        <f>IF(Table1[[#This Row],[age_certification]] = "","Not Rated",Table1[[#This Row],[age_certification]])</f>
        <v>Not Rated</v>
      </c>
      <c r="K2911" s="18">
        <v>122</v>
      </c>
      <c r="L2911" s="9" t="s">
        <v>11627</v>
      </c>
      <c r="M2911" s="11">
        <v>8.6</v>
      </c>
      <c r="N2911" s="12">
        <v>1810</v>
      </c>
      <c r="O2911" t="str">
        <f>IF(Table1[[#This Row],[imdb_votes]]&gt;100000, "popular", "not popular")</f>
        <v>not popular</v>
      </c>
    </row>
    <row r="2912" spans="1:15" ht="15.75" customHeight="1" x14ac:dyDescent="0.3">
      <c r="A2912" s="1">
        <v>2910</v>
      </c>
      <c r="B2912" s="1" t="s">
        <v>11628</v>
      </c>
      <c r="C2912" s="1" t="s">
        <v>11629</v>
      </c>
      <c r="D2912" s="1" t="str">
        <f>TRIM(CLEAN(Table1[[#This Row],[title]]))</f>
        <v>Natalia Valdebenito: El especial</v>
      </c>
      <c r="E2912" s="1" t="s">
        <v>13</v>
      </c>
      <c r="F2912" s="1" t="s">
        <v>11630</v>
      </c>
      <c r="G2912" s="12">
        <v>2018</v>
      </c>
      <c r="H2912" s="4" t="str">
        <f ca="1">IF(Table1[[#This Row],[release_year]]&gt;YEAR(TODAY()) - 50,"Yes", "No")</f>
        <v>Yes</v>
      </c>
      <c r="I2912"/>
      <c r="J2912" t="str">
        <f>IF(Table1[[#This Row],[age_certification]] = "","Not Rated",Table1[[#This Row],[age_certification]])</f>
        <v>Not Rated</v>
      </c>
      <c r="K2912" s="18">
        <v>76</v>
      </c>
      <c r="L2912" s="9" t="s">
        <v>11631</v>
      </c>
      <c r="M2912" s="11">
        <v>5.0999999999999996</v>
      </c>
      <c r="N2912" s="12">
        <v>82</v>
      </c>
      <c r="O2912" t="str">
        <f>IF(Table1[[#This Row],[imdb_votes]]&gt;100000, "popular", "not popular")</f>
        <v>not popular</v>
      </c>
    </row>
    <row r="2913" spans="1:15" ht="15.75" customHeight="1" x14ac:dyDescent="0.3">
      <c r="A2913" s="1">
        <v>2911</v>
      </c>
      <c r="B2913" s="1" t="s">
        <v>11632</v>
      </c>
      <c r="C2913" s="1" t="s">
        <v>11633</v>
      </c>
      <c r="D2913" s="1" t="str">
        <f>TRIM(CLEAN(Table1[[#This Row],[title]]))</f>
        <v>Jani Due√É¬±as: Grandes fracasos de ayer y hoy</v>
      </c>
      <c r="E2913" s="1" t="s">
        <v>13</v>
      </c>
      <c r="F2913" s="1" t="s">
        <v>11634</v>
      </c>
      <c r="G2913" s="12">
        <v>2018</v>
      </c>
      <c r="H2913" s="4" t="str">
        <f ca="1">IF(Table1[[#This Row],[release_year]]&gt;YEAR(TODAY()) - 50,"Yes", "No")</f>
        <v>Yes</v>
      </c>
      <c r="I2913"/>
      <c r="J2913" t="str">
        <f>IF(Table1[[#This Row],[age_certification]] = "","Not Rated",Table1[[#This Row],[age_certification]])</f>
        <v>Not Rated</v>
      </c>
      <c r="K2913" s="18">
        <v>77</v>
      </c>
      <c r="L2913" s="9" t="s">
        <v>11635</v>
      </c>
      <c r="M2913" s="11">
        <v>4.8</v>
      </c>
      <c r="N2913" s="12">
        <v>71</v>
      </c>
      <c r="O2913" t="str">
        <f>IF(Table1[[#This Row],[imdb_votes]]&gt;100000, "popular", "not popular")</f>
        <v>not popular</v>
      </c>
    </row>
    <row r="2914" spans="1:15" ht="15.75" customHeight="1" x14ac:dyDescent="0.3">
      <c r="A2914" s="1">
        <v>2912</v>
      </c>
      <c r="B2914" s="1" t="s">
        <v>11636</v>
      </c>
      <c r="C2914" s="1" t="s">
        <v>11637</v>
      </c>
      <c r="D2914" s="1" t="str">
        <f>TRIM(CLEAN(Table1[[#This Row],[title]]))</f>
        <v>Arango y Sanint: R√É¬≠ase el show</v>
      </c>
      <c r="E2914" s="1" t="s">
        <v>13</v>
      </c>
      <c r="F2914" s="1" t="s">
        <v>11638</v>
      </c>
      <c r="G2914" s="12">
        <v>2018</v>
      </c>
      <c r="H2914" s="4" t="str">
        <f ca="1">IF(Table1[[#This Row],[release_year]]&gt;YEAR(TODAY()) - 50,"Yes", "No")</f>
        <v>Yes</v>
      </c>
      <c r="I2914"/>
      <c r="J2914" t="str">
        <f>IF(Table1[[#This Row],[age_certification]] = "","Not Rated",Table1[[#This Row],[age_certification]])</f>
        <v>Not Rated</v>
      </c>
      <c r="K2914" s="18">
        <v>62</v>
      </c>
      <c r="L2914" s="9" t="s">
        <v>11639</v>
      </c>
      <c r="M2914" s="11">
        <v>4</v>
      </c>
      <c r="N2914" s="12">
        <v>42</v>
      </c>
      <c r="O2914" t="str">
        <f>IF(Table1[[#This Row],[imdb_votes]]&gt;100000, "popular", "not popular")</f>
        <v>not popular</v>
      </c>
    </row>
    <row r="2915" spans="1:15" ht="15.75" customHeight="1" x14ac:dyDescent="0.3">
      <c r="A2915" s="1">
        <v>2913</v>
      </c>
      <c r="B2915" s="1" t="s">
        <v>11640</v>
      </c>
      <c r="C2915" s="1" t="s">
        <v>11641</v>
      </c>
      <c r="D2915" s="1" t="str">
        <f>TRIM(CLEAN(Table1[[#This Row],[title]]))</f>
        <v>Doob</v>
      </c>
      <c r="E2915" s="1" t="s">
        <v>13</v>
      </c>
      <c r="F2915" s="1" t="s">
        <v>11642</v>
      </c>
      <c r="G2915" s="12">
        <v>2017</v>
      </c>
      <c r="H2915" s="4" t="str">
        <f ca="1">IF(Table1[[#This Row],[release_year]]&gt;YEAR(TODAY()) - 50,"Yes", "No")</f>
        <v>Yes</v>
      </c>
      <c r="I2915"/>
      <c r="J2915" t="str">
        <f>IF(Table1[[#This Row],[age_certification]] = "","Not Rated",Table1[[#This Row],[age_certification]])</f>
        <v>Not Rated</v>
      </c>
      <c r="K2915" s="18">
        <v>102</v>
      </c>
      <c r="L2915" s="9" t="s">
        <v>11643</v>
      </c>
      <c r="M2915" s="11">
        <v>6.2</v>
      </c>
      <c r="N2915" s="12">
        <v>1863</v>
      </c>
      <c r="O2915" t="str">
        <f>IF(Table1[[#This Row],[imdb_votes]]&gt;100000, "popular", "not popular")</f>
        <v>not popular</v>
      </c>
    </row>
    <row r="2916" spans="1:15" ht="15.75" customHeight="1" x14ac:dyDescent="0.3">
      <c r="A2916" s="1">
        <v>2914</v>
      </c>
      <c r="B2916" s="1" t="s">
        <v>11644</v>
      </c>
      <c r="C2916" s="1" t="s">
        <v>11645</v>
      </c>
      <c r="D2916" s="1" t="str">
        <f>TRIM(CLEAN(Table1[[#This Row],[title]]))</f>
        <v>Adel Karam: Live from Beirut</v>
      </c>
      <c r="E2916" s="1" t="s">
        <v>13</v>
      </c>
      <c r="F2916" s="1" t="s">
        <v>11646</v>
      </c>
      <c r="G2916" s="12">
        <v>2018</v>
      </c>
      <c r="H2916" s="4" t="str">
        <f ca="1">IF(Table1[[#This Row],[release_year]]&gt;YEAR(TODAY()) - 50,"Yes", "No")</f>
        <v>Yes</v>
      </c>
      <c r="I2916" s="1" t="s">
        <v>15</v>
      </c>
      <c r="J2916" s="1" t="str">
        <f>IF(Table1[[#This Row],[age_certification]] = "","Not Rated",Table1[[#This Row],[age_certification]])</f>
        <v>R</v>
      </c>
      <c r="K2916" s="18">
        <v>59</v>
      </c>
      <c r="L2916" s="9" t="s">
        <v>11647</v>
      </c>
      <c r="M2916" s="11">
        <v>5.5</v>
      </c>
      <c r="N2916" s="12">
        <v>144</v>
      </c>
      <c r="O2916" t="str">
        <f>IF(Table1[[#This Row],[imdb_votes]]&gt;100000, "popular", "not popular")</f>
        <v>not popular</v>
      </c>
    </row>
    <row r="2917" spans="1:15" ht="15.75" customHeight="1" x14ac:dyDescent="0.3">
      <c r="A2917" s="1">
        <v>2915</v>
      </c>
      <c r="B2917" s="1" t="s">
        <v>11648</v>
      </c>
      <c r="C2917" s="1" t="s">
        <v>11649</v>
      </c>
      <c r="D2917" s="1" t="str">
        <f>TRIM(CLEAN(Table1[[#This Row],[title]]))</f>
        <v>Love and Shukla</v>
      </c>
      <c r="E2917" s="1" t="s">
        <v>13</v>
      </c>
      <c r="F2917" s="1" t="s">
        <v>11650</v>
      </c>
      <c r="G2917" s="12">
        <v>2017</v>
      </c>
      <c r="H2917" s="4" t="str">
        <f ca="1">IF(Table1[[#This Row],[release_year]]&gt;YEAR(TODAY()) - 50,"Yes", "No")</f>
        <v>Yes</v>
      </c>
      <c r="I2917"/>
      <c r="J2917" t="str">
        <f>IF(Table1[[#This Row],[age_certification]] = "","Not Rated",Table1[[#This Row],[age_certification]])</f>
        <v>Not Rated</v>
      </c>
      <c r="K2917" s="18">
        <v>117</v>
      </c>
      <c r="L2917" s="9" t="s">
        <v>11651</v>
      </c>
      <c r="M2917" s="11">
        <v>7.3</v>
      </c>
      <c r="N2917" s="12">
        <v>933</v>
      </c>
      <c r="O2917" t="str">
        <f>IF(Table1[[#This Row],[imdb_votes]]&gt;100000, "popular", "not popular")</f>
        <v>not popular</v>
      </c>
    </row>
    <row r="2918" spans="1:15" ht="15.75" customHeight="1" x14ac:dyDescent="0.3">
      <c r="A2918" s="1">
        <v>2916</v>
      </c>
      <c r="B2918" s="1" t="s">
        <v>11652</v>
      </c>
      <c r="C2918" s="1" t="s">
        <v>11653</v>
      </c>
      <c r="D2918" s="1" t="str">
        <f>TRIM(CLEAN(Table1[[#This Row],[title]]))</f>
        <v>Alejandro Ria√É¬±o: Especial de stand up</v>
      </c>
      <c r="E2918" s="1" t="s">
        <v>13</v>
      </c>
      <c r="F2918" s="1" t="s">
        <v>11654</v>
      </c>
      <c r="G2918" s="12">
        <v>2018</v>
      </c>
      <c r="H2918" s="4" t="str">
        <f ca="1">IF(Table1[[#This Row],[release_year]]&gt;YEAR(TODAY()) - 50,"Yes", "No")</f>
        <v>Yes</v>
      </c>
      <c r="I2918"/>
      <c r="J2918" t="str">
        <f>IF(Table1[[#This Row],[age_certification]] = "","Not Rated",Table1[[#This Row],[age_certification]])</f>
        <v>Not Rated</v>
      </c>
      <c r="K2918" s="18">
        <v>60</v>
      </c>
      <c r="L2918" s="9" t="s">
        <v>11655</v>
      </c>
      <c r="M2918" s="11">
        <v>4.9000000000000004</v>
      </c>
      <c r="N2918" s="12">
        <v>69</v>
      </c>
      <c r="O2918" t="str">
        <f>IF(Table1[[#This Row],[imdb_votes]]&gt;100000, "popular", "not popular")</f>
        <v>not popular</v>
      </c>
    </row>
    <row r="2919" spans="1:15" ht="15.75" customHeight="1" x14ac:dyDescent="0.3">
      <c r="A2919" s="1">
        <v>2917</v>
      </c>
      <c r="B2919" s="1" t="s">
        <v>11656</v>
      </c>
      <c r="C2919" s="1" t="s">
        <v>11657</v>
      </c>
      <c r="D2919" s="1" t="str">
        <f>TRIM(CLEAN(Table1[[#This Row],[title]]))</f>
        <v>Birdshot</v>
      </c>
      <c r="E2919" s="1" t="s">
        <v>13</v>
      </c>
      <c r="F2919" s="1" t="s">
        <v>11658</v>
      </c>
      <c r="G2919" s="12">
        <v>2017</v>
      </c>
      <c r="H2919" s="4" t="str">
        <f ca="1">IF(Table1[[#This Row],[release_year]]&gt;YEAR(TODAY()) - 50,"Yes", "No")</f>
        <v>Yes</v>
      </c>
      <c r="I2919"/>
      <c r="J2919" t="str">
        <f>IF(Table1[[#This Row],[age_certification]] = "","Not Rated",Table1[[#This Row],[age_certification]])</f>
        <v>Not Rated</v>
      </c>
      <c r="K2919" s="18">
        <v>116</v>
      </c>
      <c r="L2919" s="9" t="s">
        <v>11659</v>
      </c>
      <c r="M2919" s="11">
        <v>6.6</v>
      </c>
      <c r="N2919" s="12">
        <v>781</v>
      </c>
      <c r="O2919" t="str">
        <f>IF(Table1[[#This Row],[imdb_votes]]&gt;100000, "popular", "not popular")</f>
        <v>not popular</v>
      </c>
    </row>
    <row r="2920" spans="1:15" ht="15.75" customHeight="1" x14ac:dyDescent="0.3">
      <c r="A2920" s="1">
        <v>2918</v>
      </c>
      <c r="B2920" s="1" t="s">
        <v>11660</v>
      </c>
      <c r="C2920" s="1" t="s">
        <v>11661</v>
      </c>
      <c r="D2920" s="1" t="str">
        <f>TRIM(CLEAN(Table1[[#This Row],[title]]))</f>
        <v>Kavin Jay : Everybody Calm Down!</v>
      </c>
      <c r="E2920" s="1" t="s">
        <v>13</v>
      </c>
      <c r="F2920" s="1" t="s">
        <v>11662</v>
      </c>
      <c r="G2920" s="12">
        <v>2018</v>
      </c>
      <c r="H2920" s="4" t="str">
        <f ca="1">IF(Table1[[#This Row],[release_year]]&gt;YEAR(TODAY()) - 50,"Yes", "No")</f>
        <v>Yes</v>
      </c>
      <c r="I2920"/>
      <c r="J2920" t="str">
        <f>IF(Table1[[#This Row],[age_certification]] = "","Not Rated",Table1[[#This Row],[age_certification]])</f>
        <v>Not Rated</v>
      </c>
      <c r="K2920" s="18">
        <v>53</v>
      </c>
      <c r="L2920" s="9" t="s">
        <v>11663</v>
      </c>
      <c r="M2920" s="11">
        <v>5.9</v>
      </c>
      <c r="N2920" s="12">
        <v>232</v>
      </c>
      <c r="O2920" t="str">
        <f>IF(Table1[[#This Row],[imdb_votes]]&gt;100000, "popular", "not popular")</f>
        <v>not popular</v>
      </c>
    </row>
    <row r="2921" spans="1:15" ht="15.75" customHeight="1" x14ac:dyDescent="0.3">
      <c r="A2921" s="1">
        <v>2919</v>
      </c>
      <c r="B2921" s="1" t="s">
        <v>11664</v>
      </c>
      <c r="C2921" s="1" t="s">
        <v>11665</v>
      </c>
      <c r="D2921" s="1" t="str">
        <f>TRIM(CLEAN(Table1[[#This Row],[title]]))</f>
        <v>Mau Nieto: viviendo sobrio√¢‚Ç¨¬¶ desde el bar</v>
      </c>
      <c r="E2921" s="1" t="s">
        <v>13</v>
      </c>
      <c r="F2921" s="1" t="s">
        <v>11666</v>
      </c>
      <c r="G2921" s="12">
        <v>2018</v>
      </c>
      <c r="H2921" s="4" t="str">
        <f ca="1">IF(Table1[[#This Row],[release_year]]&gt;YEAR(TODAY()) - 50,"Yes", "No")</f>
        <v>Yes</v>
      </c>
      <c r="I2921"/>
      <c r="J2921" t="str">
        <f>IF(Table1[[#This Row],[age_certification]] = "","Not Rated",Table1[[#This Row],[age_certification]])</f>
        <v>Not Rated</v>
      </c>
      <c r="K2921" s="18">
        <v>57</v>
      </c>
      <c r="L2921" s="9" t="s">
        <v>11667</v>
      </c>
      <c r="M2921" s="11">
        <v>6.7</v>
      </c>
      <c r="N2921" s="12">
        <v>80</v>
      </c>
      <c r="O2921" t="str">
        <f>IF(Table1[[#This Row],[imdb_votes]]&gt;100000, "popular", "not popular")</f>
        <v>not popular</v>
      </c>
    </row>
    <row r="2922" spans="1:15" ht="15.75" customHeight="1" x14ac:dyDescent="0.3">
      <c r="A2922" s="1">
        <v>2920</v>
      </c>
      <c r="B2922" s="1" t="s">
        <v>11668</v>
      </c>
      <c r="C2922" s="1" t="s">
        <v>11669</v>
      </c>
      <c r="D2922" s="1" t="str">
        <f>TRIM(CLEAN(Table1[[#This Row],[title]]))</f>
        <v>Coco y Raulito: Carrusel de ternura</v>
      </c>
      <c r="E2922" s="1" t="s">
        <v>13</v>
      </c>
      <c r="F2922" s="1" t="s">
        <v>11670</v>
      </c>
      <c r="G2922" s="12">
        <v>2018</v>
      </c>
      <c r="H2922" s="4" t="str">
        <f ca="1">IF(Table1[[#This Row],[release_year]]&gt;YEAR(TODAY()) - 50,"Yes", "No")</f>
        <v>Yes</v>
      </c>
      <c r="I2922" s="1" t="s">
        <v>56</v>
      </c>
      <c r="J2922" s="1" t="str">
        <f>IF(Table1[[#This Row],[age_certification]] = "","Not Rated",Table1[[#This Row],[age_certification]])</f>
        <v>PG-13</v>
      </c>
      <c r="K2922" s="18">
        <v>56</v>
      </c>
      <c r="L2922" s="9" t="s">
        <v>11671</v>
      </c>
      <c r="M2922" s="11">
        <v>6.6</v>
      </c>
      <c r="N2922" s="12">
        <v>39</v>
      </c>
      <c r="O2922" t="str">
        <f>IF(Table1[[#This Row],[imdb_votes]]&gt;100000, "popular", "not popular")</f>
        <v>not popular</v>
      </c>
    </row>
    <row r="2923" spans="1:15" ht="15.75" customHeight="1" x14ac:dyDescent="0.3">
      <c r="A2923" s="1">
        <v>2921</v>
      </c>
      <c r="B2923" s="1" t="s">
        <v>11672</v>
      </c>
      <c r="C2923" s="1" t="s">
        <v>11673</v>
      </c>
      <c r="D2923" s="1" t="str">
        <f>TRIM(CLEAN(Table1[[#This Row],[title]]))</f>
        <v>First Love</v>
      </c>
      <c r="E2923" s="1" t="s">
        <v>13</v>
      </c>
      <c r="F2923" s="1" t="s">
        <v>11674</v>
      </c>
      <c r="G2923" s="12">
        <v>2018</v>
      </c>
      <c r="H2923" s="4" t="str">
        <f ca="1">IF(Table1[[#This Row],[release_year]]&gt;YEAR(TODAY()) - 50,"Yes", "No")</f>
        <v>Yes</v>
      </c>
      <c r="I2923"/>
      <c r="J2923" t="str">
        <f>IF(Table1[[#This Row],[age_certification]] = "","Not Rated",Table1[[#This Row],[age_certification]])</f>
        <v>Not Rated</v>
      </c>
      <c r="K2923" s="18">
        <v>122</v>
      </c>
      <c r="L2923" s="9" t="s">
        <v>11675</v>
      </c>
      <c r="M2923" s="11">
        <v>6</v>
      </c>
      <c r="N2923" s="12">
        <v>149</v>
      </c>
      <c r="O2923" t="str">
        <f>IF(Table1[[#This Row],[imdb_votes]]&gt;100000, "popular", "not popular")</f>
        <v>not popular</v>
      </c>
    </row>
    <row r="2924" spans="1:15" ht="15.75" customHeight="1" x14ac:dyDescent="0.3">
      <c r="A2924" s="1">
        <v>2922</v>
      </c>
      <c r="B2924" s="1" t="s">
        <v>11676</v>
      </c>
      <c r="C2924" s="1" t="s">
        <v>11677</v>
      </c>
      <c r="D2924" s="1" t="str">
        <f>TRIM(CLEAN(Table1[[#This Row],[title]]))</f>
        <v>Fernando Sanjiao: Hombre</v>
      </c>
      <c r="E2924" s="1" t="s">
        <v>13</v>
      </c>
      <c r="F2924" s="1" t="s">
        <v>11678</v>
      </c>
      <c r="G2924" s="12">
        <v>2018</v>
      </c>
      <c r="H2924" s="4" t="str">
        <f ca="1">IF(Table1[[#This Row],[release_year]]&gt;YEAR(TODAY()) - 50,"Yes", "No")</f>
        <v>Yes</v>
      </c>
      <c r="I2924"/>
      <c r="J2924" t="str">
        <f>IF(Table1[[#This Row],[age_certification]] = "","Not Rated",Table1[[#This Row],[age_certification]])</f>
        <v>Not Rated</v>
      </c>
      <c r="K2924" s="18">
        <v>63</v>
      </c>
      <c r="L2924" s="9" t="s">
        <v>11679</v>
      </c>
      <c r="M2924" s="11">
        <v>6.3</v>
      </c>
      <c r="N2924" s="12">
        <v>57</v>
      </c>
      <c r="O2924" t="str">
        <f>IF(Table1[[#This Row],[imdb_votes]]&gt;100000, "popular", "not popular")</f>
        <v>not popular</v>
      </c>
    </row>
    <row r="2925" spans="1:15" ht="15.75" customHeight="1" x14ac:dyDescent="0.3">
      <c r="A2925" s="1">
        <v>2923</v>
      </c>
      <c r="B2925" s="1" t="s">
        <v>11680</v>
      </c>
      <c r="C2925" s="1" t="s">
        <v>11681</v>
      </c>
      <c r="D2925" s="1" t="str">
        <f>TRIM(CLEAN(Table1[[#This Row],[title]]))</f>
        <v>Highland: Thailand's Marijuana Awakening</v>
      </c>
      <c r="E2925" s="1" t="s">
        <v>32</v>
      </c>
      <c r="F2925" s="1" t="s">
        <v>11682</v>
      </c>
      <c r="G2925" s="12">
        <v>2017</v>
      </c>
      <c r="H2925" s="4" t="str">
        <f ca="1">IF(Table1[[#This Row],[release_year]]&gt;YEAR(TODAY()) - 50,"Yes", "No")</f>
        <v>Yes</v>
      </c>
      <c r="I2925" s="1" t="s">
        <v>132</v>
      </c>
      <c r="J2925" s="1" t="str">
        <f>IF(Table1[[#This Row],[age_certification]] = "","Not Rated",Table1[[#This Row],[age_certification]])</f>
        <v>TV-MA</v>
      </c>
      <c r="K2925" s="18">
        <v>20</v>
      </c>
      <c r="L2925" s="9" t="s">
        <v>11683</v>
      </c>
      <c r="M2925" s="11">
        <v>6.2</v>
      </c>
      <c r="N2925" s="12">
        <v>24</v>
      </c>
      <c r="O2925" t="str">
        <f>IF(Table1[[#This Row],[imdb_votes]]&gt;100000, "popular", "not popular")</f>
        <v>not popular</v>
      </c>
    </row>
    <row r="2926" spans="1:15" ht="15.75" customHeight="1" x14ac:dyDescent="0.3">
      <c r="A2926" s="1">
        <v>2924</v>
      </c>
      <c r="B2926" s="1" t="s">
        <v>11684</v>
      </c>
      <c r="C2926" s="1" t="s">
        <v>11685</v>
      </c>
      <c r="D2926" s="1" t="str">
        <f>TRIM(CLEAN(Table1[[#This Row],[title]]))</f>
        <v>Ricardo Quevedo: Hay gente as√É¬≠</v>
      </c>
      <c r="E2926" s="1" t="s">
        <v>13</v>
      </c>
      <c r="F2926" s="1" t="s">
        <v>11686</v>
      </c>
      <c r="G2926" s="12">
        <v>2018</v>
      </c>
      <c r="H2926" s="4" t="str">
        <f ca="1">IF(Table1[[#This Row],[release_year]]&gt;YEAR(TODAY()) - 50,"Yes", "No")</f>
        <v>Yes</v>
      </c>
      <c r="I2926"/>
      <c r="J2926" t="str">
        <f>IF(Table1[[#This Row],[age_certification]] = "","Not Rated",Table1[[#This Row],[age_certification]])</f>
        <v>Not Rated</v>
      </c>
      <c r="K2926" s="18">
        <v>58</v>
      </c>
      <c r="L2926" s="9" t="s">
        <v>11687</v>
      </c>
      <c r="M2926" s="11">
        <v>6.3</v>
      </c>
      <c r="N2926" s="12">
        <v>104</v>
      </c>
      <c r="O2926" t="str">
        <f>IF(Table1[[#This Row],[imdb_votes]]&gt;100000, "popular", "not popular")</f>
        <v>not popular</v>
      </c>
    </row>
    <row r="2927" spans="1:15" ht="15.75" customHeight="1" x14ac:dyDescent="0.3">
      <c r="A2927" s="1">
        <v>2925</v>
      </c>
      <c r="B2927" s="1" t="s">
        <v>11688</v>
      </c>
      <c r="C2927" s="1" t="s">
        <v>11689</v>
      </c>
      <c r="D2927" s="1" t="str">
        <f>TRIM(CLEAN(Table1[[#This Row],[title]]))</f>
        <v>Si saben c√É¬≥mo me pongo √Ç¬øPa' qu√É¬© me invitan?</v>
      </c>
      <c r="E2927" s="1" t="s">
        <v>13</v>
      </c>
      <c r="F2927" s="1" t="s">
        <v>11690</v>
      </c>
      <c r="G2927" s="12">
        <v>2018</v>
      </c>
      <c r="H2927" s="4" t="str">
        <f ca="1">IF(Table1[[#This Row],[release_year]]&gt;YEAR(TODAY()) - 50,"Yes", "No")</f>
        <v>Yes</v>
      </c>
      <c r="I2927"/>
      <c r="J2927" t="str">
        <f>IF(Table1[[#This Row],[age_certification]] = "","Not Rated",Table1[[#This Row],[age_certification]])</f>
        <v>Not Rated</v>
      </c>
      <c r="K2927" s="18">
        <v>89</v>
      </c>
      <c r="L2927" s="9" t="s">
        <v>11691</v>
      </c>
      <c r="M2927" s="11">
        <v>4.5999999999999996</v>
      </c>
      <c r="N2927" s="12">
        <v>216</v>
      </c>
      <c r="O2927" t="str">
        <f>IF(Table1[[#This Row],[imdb_votes]]&gt;100000, "popular", "not popular")</f>
        <v>not popular</v>
      </c>
    </row>
    <row r="2928" spans="1:15" ht="15.75" customHeight="1" x14ac:dyDescent="0.3">
      <c r="A2928" s="1">
        <v>2926</v>
      </c>
      <c r="B2928" s="1" t="s">
        <v>11692</v>
      </c>
      <c r="C2928" s="1" t="s">
        <v>11693</v>
      </c>
      <c r="D2928" s="1" t="str">
        <f>TRIM(CLEAN(Table1[[#This Row],[title]]))</f>
        <v>The Lost Caf√É¬©</v>
      </c>
      <c r="E2928" s="1" t="s">
        <v>13</v>
      </c>
      <c r="F2928" s="1" t="s">
        <v>11694</v>
      </c>
      <c r="G2928" s="12">
        <v>2018</v>
      </c>
      <c r="H2928" s="4" t="str">
        <f ca="1">IF(Table1[[#This Row],[release_year]]&gt;YEAR(TODAY()) - 50,"Yes", "No")</f>
        <v>Yes</v>
      </c>
      <c r="I2928"/>
      <c r="J2928" t="str">
        <f>IF(Table1[[#This Row],[age_certification]] = "","Not Rated",Table1[[#This Row],[age_certification]])</f>
        <v>Not Rated</v>
      </c>
      <c r="K2928" s="18">
        <v>76</v>
      </c>
      <c r="L2928" s="9" t="s">
        <v>11695</v>
      </c>
      <c r="M2928" s="11">
        <v>6.4</v>
      </c>
      <c r="N2928" s="12">
        <v>24</v>
      </c>
      <c r="O2928" t="str">
        <f>IF(Table1[[#This Row],[imdb_votes]]&gt;100000, "popular", "not popular")</f>
        <v>not popular</v>
      </c>
    </row>
    <row r="2929" spans="1:15" ht="15.75" customHeight="1" x14ac:dyDescent="0.3">
      <c r="A2929" s="1">
        <v>2927</v>
      </c>
      <c r="B2929" s="1" t="s">
        <v>11696</v>
      </c>
      <c r="C2929" s="1" t="s">
        <v>11697</v>
      </c>
      <c r="D2929" s="1" t="str">
        <f>TRIM(CLEAN(Table1[[#This Row],[title]]))</f>
        <v>Zo√É¬©: Panoramas</v>
      </c>
      <c r="E2929" s="1" t="s">
        <v>13</v>
      </c>
      <c r="F2929" s="1" t="s">
        <v>11698</v>
      </c>
      <c r="G2929" s="12">
        <v>2017</v>
      </c>
      <c r="H2929" s="4" t="str">
        <f ca="1">IF(Table1[[#This Row],[release_year]]&gt;YEAR(TODAY()) - 50,"Yes", "No")</f>
        <v>Yes</v>
      </c>
      <c r="I2929" s="1" t="s">
        <v>20</v>
      </c>
      <c r="J2929" s="1" t="str">
        <f>IF(Table1[[#This Row],[age_certification]] = "","Not Rated",Table1[[#This Row],[age_certification]])</f>
        <v>PG</v>
      </c>
      <c r="K2929" s="18">
        <v>89</v>
      </c>
      <c r="L2929" s="9" t="s">
        <v>11699</v>
      </c>
      <c r="M2929" s="11">
        <v>6.8</v>
      </c>
      <c r="N2929" s="12">
        <v>77</v>
      </c>
      <c r="O2929" t="str">
        <f>IF(Table1[[#This Row],[imdb_votes]]&gt;100000, "popular", "not popular")</f>
        <v>not popular</v>
      </c>
    </row>
    <row r="2930" spans="1:15" ht="15.75" customHeight="1" x14ac:dyDescent="0.3">
      <c r="A2930" s="1">
        <v>2928</v>
      </c>
      <c r="B2930" s="1" t="s">
        <v>11700</v>
      </c>
      <c r="C2930" s="1" t="s">
        <v>11701</v>
      </c>
      <c r="D2930" s="1" t="str">
        <f>TRIM(CLEAN(Table1[[#This Row],[title]]))</f>
        <v>Fabrizio Copano: solo pienso en m√É¬≠</v>
      </c>
      <c r="E2930" s="1" t="s">
        <v>13</v>
      </c>
      <c r="F2930" s="1" t="s">
        <v>11702</v>
      </c>
      <c r="G2930" s="12">
        <v>2017</v>
      </c>
      <c r="H2930" s="4" t="str">
        <f ca="1">IF(Table1[[#This Row],[release_year]]&gt;YEAR(TODAY()) - 50,"Yes", "No")</f>
        <v>Yes</v>
      </c>
      <c r="I2930"/>
      <c r="J2930" t="str">
        <f>IF(Table1[[#This Row],[age_certification]] = "","Not Rated",Table1[[#This Row],[age_certification]])</f>
        <v>Not Rated</v>
      </c>
      <c r="K2930" s="18">
        <v>59</v>
      </c>
      <c r="L2930" s="9" t="s">
        <v>11703</v>
      </c>
      <c r="M2930" s="11">
        <v>5</v>
      </c>
      <c r="N2930" s="12">
        <v>33</v>
      </c>
      <c r="O2930" t="str">
        <f>IF(Table1[[#This Row],[imdb_votes]]&gt;100000, "popular", "not popular")</f>
        <v>not popular</v>
      </c>
    </row>
    <row r="2931" spans="1:15" ht="15.75" customHeight="1" x14ac:dyDescent="0.3">
      <c r="A2931" s="1">
        <v>2929</v>
      </c>
      <c r="B2931" s="1" t="s">
        <v>11704</v>
      </c>
      <c r="C2931" s="1" t="s">
        <v>11705</v>
      </c>
      <c r="D2931" s="1" t="str">
        <f>TRIM(CLEAN(Table1[[#This Row],[title]]))</f>
        <v>Good Game: The Beginning</v>
      </c>
      <c r="E2931" s="1" t="s">
        <v>13</v>
      </c>
      <c r="F2931" s="1" t="s">
        <v>11706</v>
      </c>
      <c r="G2931" s="12">
        <v>2018</v>
      </c>
      <c r="H2931" s="4" t="str">
        <f ca="1">IF(Table1[[#This Row],[release_year]]&gt;YEAR(TODAY()) - 50,"Yes", "No")</f>
        <v>Yes</v>
      </c>
      <c r="I2931" s="1" t="s">
        <v>56</v>
      </c>
      <c r="J2931" s="1" t="str">
        <f>IF(Table1[[#This Row],[age_certification]] = "","Not Rated",Table1[[#This Row],[age_certification]])</f>
        <v>PG-13</v>
      </c>
      <c r="K2931" s="18">
        <v>104</v>
      </c>
      <c r="L2931" s="9" t="s">
        <v>11707</v>
      </c>
      <c r="M2931" s="11">
        <v>4.4000000000000004</v>
      </c>
      <c r="N2931" s="12">
        <v>1796</v>
      </c>
      <c r="O2931" t="str">
        <f>IF(Table1[[#This Row],[imdb_votes]]&gt;100000, "popular", "not popular")</f>
        <v>not popular</v>
      </c>
    </row>
    <row r="2932" spans="1:15" ht="15.75" customHeight="1" x14ac:dyDescent="0.3">
      <c r="A2932" s="1">
        <v>2930</v>
      </c>
      <c r="B2932" s="1" t="s">
        <v>11708</v>
      </c>
      <c r="C2932" s="1" t="s">
        <v>11709</v>
      </c>
      <c r="D2932" s="1" t="str">
        <f>TRIM(CLEAN(Table1[[#This Row],[title]]))</f>
        <v>Santo cach√É¬≥n</v>
      </c>
      <c r="E2932" s="1" t="s">
        <v>13</v>
      </c>
      <c r="F2932" s="1" t="s">
        <v>11710</v>
      </c>
      <c r="G2932" s="12">
        <v>2018</v>
      </c>
      <c r="H2932" s="4" t="str">
        <f ca="1">IF(Table1[[#This Row],[release_year]]&gt;YEAR(TODAY()) - 50,"Yes", "No")</f>
        <v>Yes</v>
      </c>
      <c r="I2932"/>
      <c r="J2932" t="str">
        <f>IF(Table1[[#This Row],[age_certification]] = "","Not Rated",Table1[[#This Row],[age_certification]])</f>
        <v>Not Rated</v>
      </c>
      <c r="K2932" s="18">
        <v>87</v>
      </c>
      <c r="L2932" s="9" t="s">
        <v>11711</v>
      </c>
      <c r="M2932" s="11">
        <v>4.8</v>
      </c>
      <c r="N2932" s="12">
        <v>53</v>
      </c>
      <c r="O2932" t="str">
        <f>IF(Table1[[#This Row],[imdb_votes]]&gt;100000, "popular", "not popular")</f>
        <v>not popular</v>
      </c>
    </row>
    <row r="2933" spans="1:15" ht="15.75" customHeight="1" x14ac:dyDescent="0.3">
      <c r="A2933" s="1">
        <v>2931</v>
      </c>
      <c r="B2933" s="1" t="s">
        <v>11712</v>
      </c>
      <c r="C2933" s="1" t="s">
        <v>11713</v>
      </c>
      <c r="D2933" s="1" t="str">
        <f>TRIM(CLEAN(Table1[[#This Row],[title]]))</f>
        <v>Pinky Memsaab</v>
      </c>
      <c r="E2933" s="1" t="s">
        <v>13</v>
      </c>
      <c r="F2933" s="1" t="s">
        <v>11714</v>
      </c>
      <c r="G2933" s="12">
        <v>2018</v>
      </c>
      <c r="H2933" s="4" t="str">
        <f ca="1">IF(Table1[[#This Row],[release_year]]&gt;YEAR(TODAY()) - 50,"Yes", "No")</f>
        <v>Yes</v>
      </c>
      <c r="I2933"/>
      <c r="J2933" t="str">
        <f>IF(Table1[[#This Row],[age_certification]] = "","Not Rated",Table1[[#This Row],[age_certification]])</f>
        <v>Not Rated</v>
      </c>
      <c r="K2933" s="18">
        <v>124</v>
      </c>
      <c r="L2933" s="9" t="s">
        <v>11715</v>
      </c>
      <c r="M2933" s="11">
        <v>6.3</v>
      </c>
      <c r="N2933" s="12">
        <v>521</v>
      </c>
      <c r="O2933" t="str">
        <f>IF(Table1[[#This Row],[imdb_votes]]&gt;100000, "popular", "not popular")</f>
        <v>not popular</v>
      </c>
    </row>
    <row r="2934" spans="1:15" ht="15.75" customHeight="1" x14ac:dyDescent="0.3">
      <c r="A2934" s="1">
        <v>2932</v>
      </c>
      <c r="B2934" s="1" t="s">
        <v>11716</v>
      </c>
      <c r="C2934" s="1" t="s">
        <v>11717</v>
      </c>
      <c r="D2934" s="1" t="str">
        <f>TRIM(CLEAN(Table1[[#This Row],[title]]))</f>
        <v>Heaven Without People</v>
      </c>
      <c r="E2934" s="1" t="s">
        <v>13</v>
      </c>
      <c r="F2934" s="1" t="s">
        <v>11718</v>
      </c>
      <c r="G2934" s="12">
        <v>2017</v>
      </c>
      <c r="H2934" s="4" t="str">
        <f ca="1">IF(Table1[[#This Row],[release_year]]&gt;YEAR(TODAY()) - 50,"Yes", "No")</f>
        <v>Yes</v>
      </c>
      <c r="I2934"/>
      <c r="J2934" t="str">
        <f>IF(Table1[[#This Row],[age_certification]] = "","Not Rated",Table1[[#This Row],[age_certification]])</f>
        <v>Not Rated</v>
      </c>
      <c r="K2934" s="18">
        <v>91</v>
      </c>
      <c r="L2934" s="9" t="s">
        <v>11719</v>
      </c>
      <c r="M2934" s="11">
        <v>7.6</v>
      </c>
      <c r="N2934" s="12">
        <v>1249</v>
      </c>
      <c r="O2934" t="str">
        <f>IF(Table1[[#This Row],[imdb_votes]]&gt;100000, "popular", "not popular")</f>
        <v>not popular</v>
      </c>
    </row>
    <row r="2935" spans="1:15" ht="15.75" customHeight="1" x14ac:dyDescent="0.3">
      <c r="A2935" s="1">
        <v>2933</v>
      </c>
      <c r="B2935" s="1" t="s">
        <v>11720</v>
      </c>
      <c r="C2935" s="1" t="s">
        <v>11721</v>
      </c>
      <c r="D2935" s="1" t="str">
        <f>TRIM(CLEAN(Table1[[#This Row],[title]]))</f>
        <v>Edmilson Filho: Notas, Comedy about Relationships</v>
      </c>
      <c r="E2935" s="1" t="s">
        <v>13</v>
      </c>
      <c r="F2935" s="1" t="s">
        <v>11722</v>
      </c>
      <c r="G2935" s="12">
        <v>2018</v>
      </c>
      <c r="H2935" s="4" t="str">
        <f ca="1">IF(Table1[[#This Row],[release_year]]&gt;YEAR(TODAY()) - 50,"Yes", "No")</f>
        <v>Yes</v>
      </c>
      <c r="I2935"/>
      <c r="J2935" t="str">
        <f>IF(Table1[[#This Row],[age_certification]] = "","Not Rated",Table1[[#This Row],[age_certification]])</f>
        <v>Not Rated</v>
      </c>
      <c r="K2935" s="18">
        <v>79</v>
      </c>
      <c r="L2935" s="9" t="s">
        <v>11723</v>
      </c>
      <c r="M2935" s="11">
        <v>5.2</v>
      </c>
      <c r="N2935" s="12">
        <v>20</v>
      </c>
      <c r="O2935" t="str">
        <f>IF(Table1[[#This Row],[imdb_votes]]&gt;100000, "popular", "not popular")</f>
        <v>not popular</v>
      </c>
    </row>
    <row r="2936" spans="1:15" ht="15.75" customHeight="1" x14ac:dyDescent="0.3">
      <c r="A2936" s="1">
        <v>2934</v>
      </c>
      <c r="B2936" s="1" t="s">
        <v>11724</v>
      </c>
      <c r="C2936" s="1" t="s">
        <v>11725</v>
      </c>
      <c r="D2936" s="1" t="str">
        <f>TRIM(CLEAN(Table1[[#This Row],[title]]))</f>
        <v>Hadithi za Kumekucha: Fatuma</v>
      </c>
      <c r="E2936" s="1" t="s">
        <v>13</v>
      </c>
      <c r="F2936" s="1" t="s">
        <v>11726</v>
      </c>
      <c r="G2936" s="12">
        <v>2018</v>
      </c>
      <c r="H2936" s="4" t="str">
        <f ca="1">IF(Table1[[#This Row],[release_year]]&gt;YEAR(TODAY()) - 50,"Yes", "No")</f>
        <v>Yes</v>
      </c>
      <c r="I2936"/>
      <c r="J2936" t="str">
        <f>IF(Table1[[#This Row],[age_certification]] = "","Not Rated",Table1[[#This Row],[age_certification]])</f>
        <v>Not Rated</v>
      </c>
      <c r="K2936" s="18">
        <v>85</v>
      </c>
      <c r="L2936" s="9" t="s">
        <v>11727</v>
      </c>
      <c r="M2936" s="11">
        <v>7.6</v>
      </c>
      <c r="N2936" s="12">
        <v>8</v>
      </c>
      <c r="O2936" t="str">
        <f>IF(Table1[[#This Row],[imdb_votes]]&gt;100000, "popular", "not popular")</f>
        <v>not popular</v>
      </c>
    </row>
    <row r="2937" spans="1:15" ht="15.75" customHeight="1" x14ac:dyDescent="0.3">
      <c r="A2937" s="1">
        <v>2935</v>
      </c>
      <c r="B2937" s="1" t="s">
        <v>11728</v>
      </c>
      <c r="C2937" s="1" t="s">
        <v>11729</v>
      </c>
      <c r="D2937" s="1" t="str">
        <f>TRIM(CLEAN(Table1[[#This Row],[title]]))</f>
        <v>Echcharikkai</v>
      </c>
      <c r="E2937" s="1" t="s">
        <v>13</v>
      </c>
      <c r="F2937" s="1" t="s">
        <v>11730</v>
      </c>
      <c r="G2937" s="12">
        <v>2018</v>
      </c>
      <c r="H2937" s="4" t="str">
        <f ca="1">IF(Table1[[#This Row],[release_year]]&gt;YEAR(TODAY()) - 50,"Yes", "No")</f>
        <v>Yes</v>
      </c>
      <c r="I2937"/>
      <c r="J2937" t="str">
        <f>IF(Table1[[#This Row],[age_certification]] = "","Not Rated",Table1[[#This Row],[age_certification]])</f>
        <v>Not Rated</v>
      </c>
      <c r="K2937" s="18">
        <v>134</v>
      </c>
      <c r="L2937" s="9" t="s">
        <v>11731</v>
      </c>
      <c r="M2937" s="11">
        <v>6.3</v>
      </c>
      <c r="N2937" s="12">
        <v>307</v>
      </c>
      <c r="O2937" t="str">
        <f>IF(Table1[[#This Row],[imdb_votes]]&gt;100000, "popular", "not popular")</f>
        <v>not popular</v>
      </c>
    </row>
    <row r="2938" spans="1:15" ht="15.75" customHeight="1" x14ac:dyDescent="0.3">
      <c r="A2938" s="1">
        <v>2936</v>
      </c>
      <c r="B2938" s="1" t="s">
        <v>11732</v>
      </c>
      <c r="C2938" s="1" t="s">
        <v>11733</v>
      </c>
      <c r="D2938" s="1" t="str">
        <f>TRIM(CLEAN(Table1[[#This Row],[title]]))</f>
        <v>Nathicharami</v>
      </c>
      <c r="E2938" s="1" t="s">
        <v>13</v>
      </c>
      <c r="F2938" s="1" t="s">
        <v>11734</v>
      </c>
      <c r="G2938" s="12">
        <v>2018</v>
      </c>
      <c r="H2938" s="4" t="str">
        <f ca="1">IF(Table1[[#This Row],[release_year]]&gt;YEAR(TODAY()) - 50,"Yes", "No")</f>
        <v>Yes</v>
      </c>
      <c r="I2938"/>
      <c r="J2938" t="str">
        <f>IF(Table1[[#This Row],[age_certification]] = "","Not Rated",Table1[[#This Row],[age_certification]])</f>
        <v>Not Rated</v>
      </c>
      <c r="K2938" s="18">
        <v>116</v>
      </c>
      <c r="L2938" s="9" t="s">
        <v>11735</v>
      </c>
      <c r="M2938" s="11">
        <v>7.2</v>
      </c>
      <c r="N2938" s="12">
        <v>316</v>
      </c>
      <c r="O2938" t="str">
        <f>IF(Table1[[#This Row],[imdb_votes]]&gt;100000, "popular", "not popular")</f>
        <v>not popular</v>
      </c>
    </row>
    <row r="2939" spans="1:15" ht="15.75" customHeight="1" x14ac:dyDescent="0.3">
      <c r="A2939" s="1">
        <v>2937</v>
      </c>
      <c r="B2939" s="1" t="s">
        <v>11736</v>
      </c>
      <c r="C2939" s="1" t="s">
        <v>11737</v>
      </c>
      <c r="D2939" s="1" t="str">
        <f>TRIM(CLEAN(Table1[[#This Row],[title]]))</f>
        <v>Ayana</v>
      </c>
      <c r="E2939" s="1" t="s">
        <v>13</v>
      </c>
      <c r="F2939" s="1" t="s">
        <v>11738</v>
      </c>
      <c r="G2939" s="12">
        <v>2017</v>
      </c>
      <c r="H2939" s="4" t="str">
        <f ca="1">IF(Table1[[#This Row],[release_year]]&gt;YEAR(TODAY()) - 50,"Yes", "No")</f>
        <v>Yes</v>
      </c>
      <c r="I2939"/>
      <c r="J2939" t="str">
        <f>IF(Table1[[#This Row],[age_certification]] = "","Not Rated",Table1[[#This Row],[age_certification]])</f>
        <v>Not Rated</v>
      </c>
      <c r="K2939" s="18">
        <v>112</v>
      </c>
      <c r="L2939" s="9" t="s">
        <v>11739</v>
      </c>
      <c r="M2939" s="11">
        <v>7.4</v>
      </c>
      <c r="N2939" s="12">
        <v>128</v>
      </c>
      <c r="O2939" t="str">
        <f>IF(Table1[[#This Row],[imdb_votes]]&gt;100000, "popular", "not popular")</f>
        <v>not popular</v>
      </c>
    </row>
    <row r="2940" spans="1:15" ht="15.75" customHeight="1" x14ac:dyDescent="0.3">
      <c r="A2940" s="1">
        <v>2938</v>
      </c>
      <c r="B2940" s="1" t="s">
        <v>11740</v>
      </c>
      <c r="C2940" s="1" t="s">
        <v>11741</v>
      </c>
      <c r="D2940" s="1" t="str">
        <f>TRIM(CLEAN(Table1[[#This Row],[title]]))</f>
        <v>Table Manners</v>
      </c>
      <c r="E2940" s="1" t="s">
        <v>13</v>
      </c>
      <c r="F2940" s="1" t="s">
        <v>11742</v>
      </c>
      <c r="G2940" s="12">
        <v>2018</v>
      </c>
      <c r="H2940" s="4" t="str">
        <f ca="1">IF(Table1[[#This Row],[release_year]]&gt;YEAR(TODAY()) - 50,"Yes", "No")</f>
        <v>Yes</v>
      </c>
      <c r="I2940"/>
      <c r="J2940" t="str">
        <f>IF(Table1[[#This Row],[age_certification]] = "","Not Rated",Table1[[#This Row],[age_certification]])</f>
        <v>Not Rated</v>
      </c>
      <c r="K2940" s="18">
        <v>105</v>
      </c>
      <c r="L2940" s="9" t="s">
        <v>11743</v>
      </c>
      <c r="M2940" s="11">
        <v>5.0999999999999996</v>
      </c>
      <c r="N2940" s="12">
        <v>43</v>
      </c>
      <c r="O2940" t="str">
        <f>IF(Table1[[#This Row],[imdb_votes]]&gt;100000, "popular", "not popular")</f>
        <v>not popular</v>
      </c>
    </row>
    <row r="2941" spans="1:15" ht="15.75" customHeight="1" x14ac:dyDescent="0.3">
      <c r="A2941" s="1">
        <v>2939</v>
      </c>
      <c r="B2941" s="1" t="s">
        <v>11744</v>
      </c>
      <c r="C2941" s="1" t="s">
        <v>11745</v>
      </c>
      <c r="D2941" s="1" t="str">
        <f>TRIM(CLEAN(Table1[[#This Row],[title]]))</f>
        <v>Salam - The First ****** Nobel Laureate</v>
      </c>
      <c r="E2941" s="1" t="s">
        <v>13</v>
      </c>
      <c r="F2941" s="1" t="s">
        <v>11746</v>
      </c>
      <c r="G2941" s="12">
        <v>2018</v>
      </c>
      <c r="H2941" s="4" t="str">
        <f ca="1">IF(Table1[[#This Row],[release_year]]&gt;YEAR(TODAY()) - 50,"Yes", "No")</f>
        <v>Yes</v>
      </c>
      <c r="I2941"/>
      <c r="J2941" t="str">
        <f>IF(Table1[[#This Row],[age_certification]] = "","Not Rated",Table1[[#This Row],[age_certification]])</f>
        <v>Not Rated</v>
      </c>
      <c r="K2941" s="18">
        <v>75</v>
      </c>
      <c r="L2941" s="9" t="s">
        <v>11747</v>
      </c>
      <c r="M2941" s="11">
        <v>7.8</v>
      </c>
      <c r="N2941" s="12">
        <v>414</v>
      </c>
      <c r="O2941" t="str">
        <f>IF(Table1[[#This Row],[imdb_votes]]&gt;100000, "popular", "not popular")</f>
        <v>not popular</v>
      </c>
    </row>
    <row r="2942" spans="1:15" ht="15.75" customHeight="1" x14ac:dyDescent="0.3">
      <c r="A2942" s="1">
        <v>2940</v>
      </c>
      <c r="B2942" s="1" t="s">
        <v>11748</v>
      </c>
      <c r="C2942" s="1" t="s">
        <v>11749</v>
      </c>
      <c r="D2942" s="1" t="str">
        <f>TRIM(CLEAN(Table1[[#This Row],[title]]))</f>
        <v>Todd Glass: Act Happy</v>
      </c>
      <c r="E2942" s="1" t="s">
        <v>13</v>
      </c>
      <c r="F2942" s="1" t="s">
        <v>11750</v>
      </c>
      <c r="G2942" s="12">
        <v>2018</v>
      </c>
      <c r="H2942" s="4" t="str">
        <f ca="1">IF(Table1[[#This Row],[release_year]]&gt;YEAR(TODAY()) - 50,"Yes", "No")</f>
        <v>Yes</v>
      </c>
      <c r="I2942"/>
      <c r="J2942" t="str">
        <f>IF(Table1[[#This Row],[age_certification]] = "","Not Rated",Table1[[#This Row],[age_certification]])</f>
        <v>Not Rated</v>
      </c>
      <c r="K2942" s="18">
        <v>62</v>
      </c>
      <c r="L2942" s="9" t="s">
        <v>11751</v>
      </c>
      <c r="M2942" s="11">
        <v>5.0999999999999996</v>
      </c>
      <c r="N2942" s="12">
        <v>366</v>
      </c>
      <c r="O2942" t="str">
        <f>IF(Table1[[#This Row],[imdb_votes]]&gt;100000, "popular", "not popular")</f>
        <v>not popular</v>
      </c>
    </row>
    <row r="2943" spans="1:15" ht="15.75" customHeight="1" x14ac:dyDescent="0.3">
      <c r="A2943" s="1">
        <v>2941</v>
      </c>
      <c r="B2943" s="1" t="s">
        <v>11752</v>
      </c>
      <c r="C2943" s="1" t="s">
        <v>11753</v>
      </c>
      <c r="D2943" s="1" t="str">
        <f>TRIM(CLEAN(Table1[[#This Row],[title]]))</f>
        <v>Lilli</v>
      </c>
      <c r="E2943" s="1" t="s">
        <v>13</v>
      </c>
      <c r="F2943" s="1" t="s">
        <v>11754</v>
      </c>
      <c r="G2943" s="12">
        <v>2018</v>
      </c>
      <c r="H2943" s="4" t="str">
        <f ca="1">IF(Table1[[#This Row],[release_year]]&gt;YEAR(TODAY()) - 50,"Yes", "No")</f>
        <v>Yes</v>
      </c>
      <c r="I2943" s="1" t="s">
        <v>20</v>
      </c>
      <c r="J2943" s="1" t="str">
        <f>IF(Table1[[#This Row],[age_certification]] = "","Not Rated",Table1[[#This Row],[age_certification]])</f>
        <v>PG</v>
      </c>
      <c r="K2943" s="18">
        <v>91</v>
      </c>
      <c r="L2943" s="9" t="s">
        <v>11755</v>
      </c>
      <c r="M2943" s="11">
        <v>5.7</v>
      </c>
      <c r="N2943" s="12">
        <v>278</v>
      </c>
      <c r="O2943" t="str">
        <f>IF(Table1[[#This Row],[imdb_votes]]&gt;100000, "popular", "not popular")</f>
        <v>not popular</v>
      </c>
    </row>
    <row r="2944" spans="1:15" ht="15.75" customHeight="1" x14ac:dyDescent="0.3">
      <c r="A2944" s="1">
        <v>2942</v>
      </c>
      <c r="B2944" s="1" t="s">
        <v>11756</v>
      </c>
      <c r="C2944" s="1" t="s">
        <v>11757</v>
      </c>
      <c r="D2944" s="1" t="str">
        <f>TRIM(CLEAN(Table1[[#This Row],[title]]))</f>
        <v>Eve's Apple</v>
      </c>
      <c r="E2944" s="1" t="s">
        <v>13</v>
      </c>
      <c r="F2944" s="1" t="s">
        <v>11758</v>
      </c>
      <c r="G2944" s="12">
        <v>2017</v>
      </c>
      <c r="H2944" s="4" t="str">
        <f ca="1">IF(Table1[[#This Row],[release_year]]&gt;YEAR(TODAY()) - 50,"Yes", "No")</f>
        <v>Yes</v>
      </c>
      <c r="I2944"/>
      <c r="J2944" t="str">
        <f>IF(Table1[[#This Row],[age_certification]] = "","Not Rated",Table1[[#This Row],[age_certification]])</f>
        <v>Not Rated</v>
      </c>
      <c r="K2944" s="18">
        <v>90</v>
      </c>
      <c r="L2944" s="9" t="s">
        <v>11759</v>
      </c>
      <c r="M2944" s="11">
        <v>5.9</v>
      </c>
      <c r="N2944" s="12">
        <v>86</v>
      </c>
      <c r="O2944" t="str">
        <f>IF(Table1[[#This Row],[imdb_votes]]&gt;100000, "popular", "not popular")</f>
        <v>not popular</v>
      </c>
    </row>
    <row r="2945" spans="1:15" ht="15.75" customHeight="1" x14ac:dyDescent="0.3">
      <c r="A2945" s="1">
        <v>2943</v>
      </c>
      <c r="B2945" s="1" t="s">
        <v>11760</v>
      </c>
      <c r="C2945" s="1" t="s">
        <v>11761</v>
      </c>
      <c r="D2945" s="1" t="str">
        <f>TRIM(CLEAN(Table1[[#This Row],[title]]))</f>
        <v>Enissa Amani: Ehrenwort</v>
      </c>
      <c r="E2945" s="1" t="s">
        <v>13</v>
      </c>
      <c r="F2945" s="1" t="s">
        <v>11762</v>
      </c>
      <c r="G2945" s="12">
        <v>2018</v>
      </c>
      <c r="H2945" s="4" t="str">
        <f ca="1">IF(Table1[[#This Row],[release_year]]&gt;YEAR(TODAY()) - 50,"Yes", "No")</f>
        <v>Yes</v>
      </c>
      <c r="I2945" s="1" t="s">
        <v>20</v>
      </c>
      <c r="J2945" s="1" t="str">
        <f>IF(Table1[[#This Row],[age_certification]] = "","Not Rated",Table1[[#This Row],[age_certification]])</f>
        <v>PG</v>
      </c>
      <c r="K2945" s="18">
        <v>65</v>
      </c>
      <c r="L2945" s="9" t="s">
        <v>11763</v>
      </c>
      <c r="M2945" s="11">
        <v>5.5</v>
      </c>
      <c r="N2945" s="12">
        <v>194</v>
      </c>
      <c r="O2945" t="str">
        <f>IF(Table1[[#This Row],[imdb_votes]]&gt;100000, "popular", "not popular")</f>
        <v>not popular</v>
      </c>
    </row>
    <row r="2946" spans="1:15" ht="15.75" customHeight="1" x14ac:dyDescent="0.3">
      <c r="A2946" s="1">
        <v>2944</v>
      </c>
      <c r="B2946" s="1" t="s">
        <v>11764</v>
      </c>
      <c r="C2946" s="1" t="s">
        <v>11765</v>
      </c>
      <c r="D2946" s="1" t="str">
        <f>TRIM(CLEAN(Table1[[#This Row],[title]]))</f>
        <v>Kingdom of Us</v>
      </c>
      <c r="E2946" s="1" t="s">
        <v>13</v>
      </c>
      <c r="F2946" s="1" t="s">
        <v>11766</v>
      </c>
      <c r="G2946" s="12">
        <v>2017</v>
      </c>
      <c r="H2946" s="4" t="str">
        <f ca="1">IF(Table1[[#This Row],[release_year]]&gt;YEAR(TODAY()) - 50,"Yes", "No")</f>
        <v>Yes</v>
      </c>
      <c r="I2946"/>
      <c r="J2946" t="str">
        <f>IF(Table1[[#This Row],[age_certification]] = "","Not Rated",Table1[[#This Row],[age_certification]])</f>
        <v>Not Rated</v>
      </c>
      <c r="K2946" s="18">
        <v>109</v>
      </c>
      <c r="L2946" s="9" t="s">
        <v>11767</v>
      </c>
      <c r="M2946" s="11">
        <v>7</v>
      </c>
      <c r="N2946" s="12">
        <v>887</v>
      </c>
      <c r="O2946" t="str">
        <f>IF(Table1[[#This Row],[imdb_votes]]&gt;100000, "popular", "not popular")</f>
        <v>not popular</v>
      </c>
    </row>
    <row r="2947" spans="1:15" ht="15.75" customHeight="1" x14ac:dyDescent="0.3">
      <c r="A2947" s="1">
        <v>2945</v>
      </c>
      <c r="B2947" s="1" t="s">
        <v>11768</v>
      </c>
      <c r="C2947" s="1" t="s">
        <v>11769</v>
      </c>
      <c r="D2947" s="1" t="str">
        <f>TRIM(CLEAN(Table1[[#This Row],[title]]))</f>
        <v>Aruna &amp; Her Palate</v>
      </c>
      <c r="E2947" s="1" t="s">
        <v>13</v>
      </c>
      <c r="F2947" s="1" t="s">
        <v>11770</v>
      </c>
      <c r="G2947" s="12">
        <v>2018</v>
      </c>
      <c r="H2947" s="4" t="str">
        <f ca="1">IF(Table1[[#This Row],[release_year]]&gt;YEAR(TODAY()) - 50,"Yes", "No")</f>
        <v>Yes</v>
      </c>
      <c r="I2947"/>
      <c r="J2947" t="str">
        <f>IF(Table1[[#This Row],[age_certification]] = "","Not Rated",Table1[[#This Row],[age_certification]])</f>
        <v>Not Rated</v>
      </c>
      <c r="K2947" s="18">
        <v>106</v>
      </c>
      <c r="L2947" s="9" t="s">
        <v>11771</v>
      </c>
      <c r="M2947" s="11">
        <v>7.2</v>
      </c>
      <c r="N2947" s="12">
        <v>765</v>
      </c>
      <c r="O2947" t="str">
        <f>IF(Table1[[#This Row],[imdb_votes]]&gt;100000, "popular", "not popular")</f>
        <v>not popular</v>
      </c>
    </row>
    <row r="2948" spans="1:15" ht="15.75" customHeight="1" x14ac:dyDescent="0.3">
      <c r="A2948" s="1">
        <v>2946</v>
      </c>
      <c r="B2948" s="1" t="s">
        <v>11772</v>
      </c>
      <c r="C2948" s="1" t="s">
        <v>11773</v>
      </c>
      <c r="D2948" s="1" t="str">
        <f>TRIM(CLEAN(Table1[[#This Row],[title]]))</f>
        <v>Into the Wind</v>
      </c>
      <c r="E2948" s="1" t="s">
        <v>13</v>
      </c>
      <c r="F2948" s="1" t="s">
        <v>11774</v>
      </c>
      <c r="G2948" s="12">
        <v>2018</v>
      </c>
      <c r="H2948" s="4" t="str">
        <f ca="1">IF(Table1[[#This Row],[release_year]]&gt;YEAR(TODAY()) - 50,"Yes", "No")</f>
        <v>Yes</v>
      </c>
      <c r="I2948"/>
      <c r="J2948" t="str">
        <f>IF(Table1[[#This Row],[age_certification]] = "","Not Rated",Table1[[#This Row],[age_certification]])</f>
        <v>Not Rated</v>
      </c>
      <c r="K2948" s="18">
        <v>76</v>
      </c>
      <c r="L2948" s="9" t="s">
        <v>11775</v>
      </c>
      <c r="M2948" s="11">
        <v>4.2</v>
      </c>
      <c r="N2948" s="12">
        <v>42</v>
      </c>
      <c r="O2948" t="str">
        <f>IF(Table1[[#This Row],[imdb_votes]]&gt;100000, "popular", "not popular")</f>
        <v>not popular</v>
      </c>
    </row>
    <row r="2949" spans="1:15" ht="15.75" customHeight="1" x14ac:dyDescent="0.3">
      <c r="A2949" s="1">
        <v>2947</v>
      </c>
      <c r="B2949" s="1" t="s">
        <v>11776</v>
      </c>
      <c r="C2949" s="1" t="s">
        <v>11777</v>
      </c>
      <c r="D2949" s="1" t="str">
        <f>TRIM(CLEAN(Table1[[#This Row],[title]]))</f>
        <v>Baby Mamas</v>
      </c>
      <c r="E2949" s="1" t="s">
        <v>13</v>
      </c>
      <c r="F2949" s="1" t="s">
        <v>11778</v>
      </c>
      <c r="G2949" s="12">
        <v>2018</v>
      </c>
      <c r="H2949" s="4" t="str">
        <f ca="1">IF(Table1[[#This Row],[release_year]]&gt;YEAR(TODAY()) - 50,"Yes", "No")</f>
        <v>Yes</v>
      </c>
      <c r="I2949"/>
      <c r="J2949" t="str">
        <f>IF(Table1[[#This Row],[age_certification]] = "","Not Rated",Table1[[#This Row],[age_certification]])</f>
        <v>Not Rated</v>
      </c>
      <c r="K2949" s="18">
        <v>93</v>
      </c>
      <c r="L2949" s="9" t="s">
        <v>11779</v>
      </c>
      <c r="M2949" s="11">
        <v>6.6</v>
      </c>
      <c r="N2949" s="12">
        <v>63</v>
      </c>
      <c r="O2949" t="str">
        <f>IF(Table1[[#This Row],[imdb_votes]]&gt;100000, "popular", "not popular")</f>
        <v>not popular</v>
      </c>
    </row>
    <row r="2950" spans="1:15" ht="15.75" customHeight="1" x14ac:dyDescent="0.3">
      <c r="A2950" s="1">
        <v>2948</v>
      </c>
      <c r="B2950" s="1" t="s">
        <v>11780</v>
      </c>
      <c r="C2950" s="1" t="s">
        <v>11781</v>
      </c>
      <c r="D2950" s="1" t="str">
        <f>TRIM(CLEAN(Table1[[#This Row],[title]]))</f>
        <v>The Break with Michelle Wolf</v>
      </c>
      <c r="E2950" s="1" t="s">
        <v>32</v>
      </c>
      <c r="F2950" s="1" t="s">
        <v>11782</v>
      </c>
      <c r="G2950" s="12">
        <v>2018</v>
      </c>
      <c r="H2950" s="4" t="str">
        <f ca="1">IF(Table1[[#This Row],[release_year]]&gt;YEAR(TODAY()) - 50,"Yes", "No")</f>
        <v>Yes</v>
      </c>
      <c r="I2950" s="1" t="s">
        <v>132</v>
      </c>
      <c r="J2950" s="1" t="str">
        <f>IF(Table1[[#This Row],[age_certification]] = "","Not Rated",Table1[[#This Row],[age_certification]])</f>
        <v>TV-MA</v>
      </c>
      <c r="K2950" s="18">
        <v>30</v>
      </c>
      <c r="L2950" s="9" t="s">
        <v>11783</v>
      </c>
      <c r="M2950" s="11">
        <v>5.0999999999999996</v>
      </c>
      <c r="N2950" s="12">
        <v>1862</v>
      </c>
      <c r="O2950" t="str">
        <f>IF(Table1[[#This Row],[imdb_votes]]&gt;100000, "popular", "not popular")</f>
        <v>not popular</v>
      </c>
    </row>
    <row r="2951" spans="1:15" ht="15.75" customHeight="1" x14ac:dyDescent="0.3">
      <c r="A2951" s="1">
        <v>2949</v>
      </c>
      <c r="B2951" s="1" t="s">
        <v>11784</v>
      </c>
      <c r="C2951" s="1" t="s">
        <v>11785</v>
      </c>
      <c r="D2951" s="1" t="str">
        <f>TRIM(CLEAN(Table1[[#This Row],[title]]))</f>
        <v>Lynne Koplitz: Hormonal Beast</v>
      </c>
      <c r="E2951" s="1" t="s">
        <v>13</v>
      </c>
      <c r="F2951" s="1" t="s">
        <v>11786</v>
      </c>
      <c r="G2951" s="12">
        <v>2017</v>
      </c>
      <c r="H2951" s="4" t="str">
        <f ca="1">IF(Table1[[#This Row],[release_year]]&gt;YEAR(TODAY()) - 50,"Yes", "No")</f>
        <v>Yes</v>
      </c>
      <c r="I2951"/>
      <c r="J2951" t="str">
        <f>IF(Table1[[#This Row],[age_certification]] = "","Not Rated",Table1[[#This Row],[age_certification]])</f>
        <v>Not Rated</v>
      </c>
      <c r="K2951" s="18">
        <v>51</v>
      </c>
      <c r="L2951" s="9" t="s">
        <v>11787</v>
      </c>
      <c r="M2951" s="11">
        <v>6.2</v>
      </c>
      <c r="N2951" s="12">
        <v>417</v>
      </c>
      <c r="O2951" t="str">
        <f>IF(Table1[[#This Row],[imdb_votes]]&gt;100000, "popular", "not popular")</f>
        <v>not popular</v>
      </c>
    </row>
    <row r="2952" spans="1:15" ht="15.75" customHeight="1" x14ac:dyDescent="0.3">
      <c r="A2952" s="1">
        <v>2950</v>
      </c>
      <c r="B2952" s="1" t="s">
        <v>11788</v>
      </c>
      <c r="C2952" s="1" t="s">
        <v>11789</v>
      </c>
      <c r="D2952" s="1" t="str">
        <f>TRIM(CLEAN(Table1[[#This Row],[title]]))</f>
        <v>Jindua</v>
      </c>
      <c r="E2952" s="1" t="s">
        <v>13</v>
      </c>
      <c r="F2952" s="1" t="s">
        <v>11790</v>
      </c>
      <c r="G2952" s="12">
        <v>2017</v>
      </c>
      <c r="H2952" s="4" t="str">
        <f ca="1">IF(Table1[[#This Row],[release_year]]&gt;YEAR(TODAY()) - 50,"Yes", "No")</f>
        <v>Yes</v>
      </c>
      <c r="I2952"/>
      <c r="J2952" t="str">
        <f>IF(Table1[[#This Row],[age_certification]] = "","Not Rated",Table1[[#This Row],[age_certification]])</f>
        <v>Not Rated</v>
      </c>
      <c r="K2952" s="18">
        <v>140</v>
      </c>
      <c r="L2952" s="9" t="s">
        <v>11791</v>
      </c>
      <c r="M2952" s="11">
        <v>6.5</v>
      </c>
      <c r="N2952" s="12">
        <v>275</v>
      </c>
      <c r="O2952" t="str">
        <f>IF(Table1[[#This Row],[imdb_votes]]&gt;100000, "popular", "not popular")</f>
        <v>not popular</v>
      </c>
    </row>
    <row r="2953" spans="1:15" ht="15.75" customHeight="1" x14ac:dyDescent="0.3">
      <c r="A2953" s="1">
        <v>2951</v>
      </c>
      <c r="B2953" s="1" t="s">
        <v>11792</v>
      </c>
      <c r="C2953" s="1" t="s">
        <v>11793</v>
      </c>
      <c r="D2953" s="1" t="str">
        <f>TRIM(CLEAN(Table1[[#This Row],[title]]))</f>
        <v>Yoo Byung Jae: Too Much Information</v>
      </c>
      <c r="E2953" s="1" t="s">
        <v>13</v>
      </c>
      <c r="F2953" s="1" t="s">
        <v>11794</v>
      </c>
      <c r="G2953" s="12">
        <v>2018</v>
      </c>
      <c r="H2953" s="4" t="str">
        <f ca="1">IF(Table1[[#This Row],[release_year]]&gt;YEAR(TODAY()) - 50,"Yes", "No")</f>
        <v>Yes</v>
      </c>
      <c r="I2953"/>
      <c r="J2953" t="str">
        <f>IF(Table1[[#This Row],[age_certification]] = "","Not Rated",Table1[[#This Row],[age_certification]])</f>
        <v>Not Rated</v>
      </c>
      <c r="K2953" s="18">
        <v>63</v>
      </c>
      <c r="L2953" s="9" t="s">
        <v>11795</v>
      </c>
      <c r="M2953" s="11">
        <v>5.3</v>
      </c>
      <c r="N2953" s="12">
        <v>53</v>
      </c>
      <c r="O2953" t="str">
        <f>IF(Table1[[#This Row],[imdb_votes]]&gt;100000, "popular", "not popular")</f>
        <v>not popular</v>
      </c>
    </row>
    <row r="2954" spans="1:15" ht="15.75" customHeight="1" x14ac:dyDescent="0.3">
      <c r="A2954" s="1">
        <v>2952</v>
      </c>
      <c r="B2954" s="1" t="s">
        <v>11796</v>
      </c>
      <c r="C2954" s="1" t="s">
        <v>11797</v>
      </c>
      <c r="D2954" s="1" t="str">
        <f>TRIM(CLEAN(Table1[[#This Row],[title]]))</f>
        <v>Ask the Doctor</v>
      </c>
      <c r="E2954" s="1" t="s">
        <v>32</v>
      </c>
      <c r="F2954" s="1" t="s">
        <v>11798</v>
      </c>
      <c r="G2954" s="12">
        <v>2017</v>
      </c>
      <c r="H2954" s="4" t="str">
        <f ca="1">IF(Table1[[#This Row],[release_year]]&gt;YEAR(TODAY()) - 50,"Yes", "No")</f>
        <v>Yes</v>
      </c>
      <c r="I2954"/>
      <c r="J2954" t="str">
        <f>IF(Table1[[#This Row],[age_certification]] = "","Not Rated",Table1[[#This Row],[age_certification]])</f>
        <v>Not Rated</v>
      </c>
      <c r="K2954" s="18">
        <v>28</v>
      </c>
      <c r="L2954" s="9" t="s">
        <v>11799</v>
      </c>
      <c r="M2954" s="11">
        <v>6.5</v>
      </c>
      <c r="N2954" s="12">
        <v>289</v>
      </c>
      <c r="O2954" t="str">
        <f>IF(Table1[[#This Row],[imdb_votes]]&gt;100000, "popular", "not popular")</f>
        <v>not popular</v>
      </c>
    </row>
    <row r="2955" spans="1:15" ht="15.75" customHeight="1" x14ac:dyDescent="0.3">
      <c r="A2955" s="1">
        <v>2953</v>
      </c>
      <c r="B2955" s="1" t="s">
        <v>11800</v>
      </c>
      <c r="C2955" s="1" t="s">
        <v>11801</v>
      </c>
      <c r="D2955" s="1" t="str">
        <f>TRIM(CLEAN(Table1[[#This Row],[title]]))</f>
        <v>Sei</v>
      </c>
      <c r="E2955" s="1" t="s">
        <v>13</v>
      </c>
      <c r="F2955" s="1" t="s">
        <v>11802</v>
      </c>
      <c r="G2955" s="12">
        <v>2018</v>
      </c>
      <c r="H2955" s="4" t="str">
        <f ca="1">IF(Table1[[#This Row],[release_year]]&gt;YEAR(TODAY()) - 50,"Yes", "No")</f>
        <v>Yes</v>
      </c>
      <c r="I2955"/>
      <c r="J2955" t="str">
        <f>IF(Table1[[#This Row],[age_certification]] = "","Not Rated",Table1[[#This Row],[age_certification]])</f>
        <v>Not Rated</v>
      </c>
      <c r="K2955" s="18">
        <v>128</v>
      </c>
      <c r="L2955" s="9" t="s">
        <v>11803</v>
      </c>
      <c r="M2955" s="11">
        <v>4.2</v>
      </c>
      <c r="N2955" s="12">
        <v>64</v>
      </c>
      <c r="O2955" t="str">
        <f>IF(Table1[[#This Row],[imdb_votes]]&gt;100000, "popular", "not popular")</f>
        <v>not popular</v>
      </c>
    </row>
    <row r="2956" spans="1:15" ht="15.75" customHeight="1" x14ac:dyDescent="0.3">
      <c r="A2956" s="1">
        <v>2954</v>
      </c>
      <c r="B2956" s="1" t="s">
        <v>11804</v>
      </c>
      <c r="C2956" s="1" t="s">
        <v>11805</v>
      </c>
      <c r="D2956" s="1" t="str">
        <f>TRIM(CLEAN(Table1[[#This Row],[title]]))</f>
        <v>Christmas Catch</v>
      </c>
      <c r="E2956" s="1" t="s">
        <v>13</v>
      </c>
      <c r="F2956" s="1" t="s">
        <v>11806</v>
      </c>
      <c r="G2956" s="12">
        <v>2018</v>
      </c>
      <c r="H2956" s="4" t="str">
        <f ca="1">IF(Table1[[#This Row],[release_year]]&gt;YEAR(TODAY()) - 50,"Yes", "No")</f>
        <v>Yes</v>
      </c>
      <c r="I2956"/>
      <c r="J2956" t="str">
        <f>IF(Table1[[#This Row],[age_certification]] = "","Not Rated",Table1[[#This Row],[age_certification]])</f>
        <v>Not Rated</v>
      </c>
      <c r="K2956" s="18">
        <v>80</v>
      </c>
      <c r="L2956" s="9" t="s">
        <v>11807</v>
      </c>
      <c r="M2956" s="11">
        <v>5.3</v>
      </c>
      <c r="N2956" s="12">
        <v>1428</v>
      </c>
      <c r="O2956" t="str">
        <f>IF(Table1[[#This Row],[imdb_votes]]&gt;100000, "popular", "not popular")</f>
        <v>not popular</v>
      </c>
    </row>
    <row r="2957" spans="1:15" ht="15.75" customHeight="1" x14ac:dyDescent="0.3">
      <c r="A2957" s="1">
        <v>2955</v>
      </c>
      <c r="B2957" s="1" t="s">
        <v>11808</v>
      </c>
      <c r="C2957" s="1" t="s">
        <v>11809</v>
      </c>
      <c r="D2957" s="1" t="str">
        <f>TRIM(CLEAN(Table1[[#This Row],[title]]))</f>
        <v>Project Papa</v>
      </c>
      <c r="E2957" s="1" t="s">
        <v>13</v>
      </c>
      <c r="F2957" s="1" t="s">
        <v>11810</v>
      </c>
      <c r="G2957" s="12">
        <v>2018</v>
      </c>
      <c r="H2957" s="4" t="str">
        <f ca="1">IF(Table1[[#This Row],[release_year]]&gt;YEAR(TODAY()) - 50,"Yes", "No")</f>
        <v>Yes</v>
      </c>
      <c r="I2957" s="1" t="s">
        <v>43</v>
      </c>
      <c r="J2957" s="1" t="str">
        <f>IF(Table1[[#This Row],[age_certification]] = "","Not Rated",Table1[[#This Row],[age_certification]])</f>
        <v>G</v>
      </c>
      <c r="K2957" s="18">
        <v>97</v>
      </c>
      <c r="L2957" s="9" t="s">
        <v>11811</v>
      </c>
      <c r="M2957" s="11">
        <v>6.3</v>
      </c>
      <c r="N2957" s="12">
        <v>35</v>
      </c>
      <c r="O2957" t="str">
        <f>IF(Table1[[#This Row],[imdb_votes]]&gt;100000, "popular", "not popular")</f>
        <v>not popular</v>
      </c>
    </row>
    <row r="2958" spans="1:15" ht="15.75" customHeight="1" x14ac:dyDescent="0.3">
      <c r="A2958" s="1">
        <v>2956</v>
      </c>
      <c r="B2958" s="1" t="s">
        <v>11812</v>
      </c>
      <c r="C2958" s="1" t="s">
        <v>11813</v>
      </c>
      <c r="D2958" s="1" t="str">
        <f>TRIM(CLEAN(Table1[[#This Row],[title]]))</f>
        <v>Kibaoh Klashers</v>
      </c>
      <c r="E2958" s="1" t="s">
        <v>32</v>
      </c>
      <c r="F2958" s="1" t="s">
        <v>11814</v>
      </c>
      <c r="G2958" s="12">
        <v>2017</v>
      </c>
      <c r="H2958" s="4" t="str">
        <f ca="1">IF(Table1[[#This Row],[release_year]]&gt;YEAR(TODAY()) - 50,"Yes", "No")</f>
        <v>Yes</v>
      </c>
      <c r="I2958" s="1" t="s">
        <v>423</v>
      </c>
      <c r="J2958" s="1" t="str">
        <f>IF(Table1[[#This Row],[age_certification]] = "","Not Rated",Table1[[#This Row],[age_certification]])</f>
        <v>TV-Y7</v>
      </c>
      <c r="K2958" s="18">
        <v>24</v>
      </c>
      <c r="L2958" s="9" t="s">
        <v>11815</v>
      </c>
      <c r="M2958" s="11">
        <v>6.3</v>
      </c>
      <c r="N2958" s="12">
        <v>17</v>
      </c>
      <c r="O2958" t="str">
        <f>IF(Table1[[#This Row],[imdb_votes]]&gt;100000, "popular", "not popular")</f>
        <v>not popular</v>
      </c>
    </row>
    <row r="2959" spans="1:15" ht="15.75" hidden="1" customHeight="1" x14ac:dyDescent="0.3">
      <c r="A2959" s="1">
        <v>2957</v>
      </c>
      <c r="B2959" s="1" t="s">
        <v>11816</v>
      </c>
      <c r="C2959" s="1" t="s">
        <v>11817</v>
      </c>
      <c r="D2959" s="1" t="str">
        <f>TRIM(CLEAN(Table1[[#This Row],[title]]))</f>
        <v>#FriendButMarried</v>
      </c>
      <c r="E2959" s="1" t="s">
        <v>13</v>
      </c>
      <c r="F2959" s="1" t="s">
        <v>11818</v>
      </c>
      <c r="G2959" s="4">
        <v>2018</v>
      </c>
      <c r="H2959" s="4" t="str">
        <f ca="1">IF(Table1[[#This Row],[release_year]]&gt;YEAR(TODAY()) - 50,"Yes", "No")</f>
        <v>Yes</v>
      </c>
      <c r="I2959"/>
      <c r="J2959" t="str">
        <f>IF(Table1[[#This Row],[age_certification]] = "","Not Rated",Table1[[#This Row],[age_certification]])</f>
        <v>Not Rated</v>
      </c>
      <c r="K2959" s="7">
        <v>102</v>
      </c>
      <c r="L2959" s="9" t="s">
        <v>11819</v>
      </c>
      <c r="M2959" s="11">
        <v>6.9</v>
      </c>
      <c r="N2959" s="12">
        <v>695</v>
      </c>
      <c r="O2959" t="str">
        <f>IF(Table1[[#This Row],[imdb_votes]]&gt;100000, "popular", "not popular")</f>
        <v>not popular</v>
      </c>
    </row>
    <row r="2960" spans="1:15" ht="15.75" customHeight="1" x14ac:dyDescent="0.3">
      <c r="A2960" s="1">
        <v>2958</v>
      </c>
      <c r="B2960" s="1" t="s">
        <v>11820</v>
      </c>
      <c r="C2960" s="1" t="s">
        <v>11821</v>
      </c>
      <c r="D2960" s="1" t="str">
        <f>TRIM(CLEAN(Table1[[#This Row],[title]]))</f>
        <v>Mr. Chandramouli</v>
      </c>
      <c r="E2960" s="1" t="s">
        <v>13</v>
      </c>
      <c r="F2960" s="1" t="s">
        <v>11822</v>
      </c>
      <c r="G2960" s="12">
        <v>2018</v>
      </c>
      <c r="H2960" s="4" t="str">
        <f ca="1">IF(Table1[[#This Row],[release_year]]&gt;YEAR(TODAY()) - 50,"Yes", "No")</f>
        <v>Yes</v>
      </c>
      <c r="I2960"/>
      <c r="J2960" t="str">
        <f>IF(Table1[[#This Row],[age_certification]] = "","Not Rated",Table1[[#This Row],[age_certification]])</f>
        <v>Not Rated</v>
      </c>
      <c r="K2960" s="18">
        <v>122</v>
      </c>
      <c r="L2960" s="9" t="s">
        <v>11823</v>
      </c>
      <c r="M2960" s="11">
        <v>5.0999999999999996</v>
      </c>
      <c r="N2960" s="12">
        <v>234</v>
      </c>
      <c r="O2960" t="str">
        <f>IF(Table1[[#This Row],[imdb_votes]]&gt;100000, "popular", "not popular")</f>
        <v>not popular</v>
      </c>
    </row>
    <row r="2961" spans="1:15" ht="15.75" customHeight="1" x14ac:dyDescent="0.3">
      <c r="A2961" s="1">
        <v>2959</v>
      </c>
      <c r="B2961" s="1" t="s">
        <v>11824</v>
      </c>
      <c r="C2961" s="1" t="s">
        <v>11825</v>
      </c>
      <c r="D2961" s="1" t="str">
        <f>TRIM(CLEAN(Table1[[#This Row],[title]]))</f>
        <v>Sebasti√É¬°n Marcelo Wainraich</v>
      </c>
      <c r="E2961" s="1" t="s">
        <v>13</v>
      </c>
      <c r="F2961" s="1" t="s">
        <v>11826</v>
      </c>
      <c r="G2961" s="12">
        <v>2018</v>
      </c>
      <c r="H2961" s="4" t="str">
        <f ca="1">IF(Table1[[#This Row],[release_year]]&gt;YEAR(TODAY()) - 50,"Yes", "No")</f>
        <v>Yes</v>
      </c>
      <c r="I2961"/>
      <c r="J2961" t="str">
        <f>IF(Table1[[#This Row],[age_certification]] = "","Not Rated",Table1[[#This Row],[age_certification]])</f>
        <v>Not Rated</v>
      </c>
      <c r="K2961" s="18">
        <v>49</v>
      </c>
      <c r="L2961" s="9" t="s">
        <v>11827</v>
      </c>
      <c r="M2961" s="11">
        <v>6.4</v>
      </c>
      <c r="N2961" s="12">
        <v>105</v>
      </c>
      <c r="O2961" t="str">
        <f>IF(Table1[[#This Row],[imdb_votes]]&gt;100000, "popular", "not popular")</f>
        <v>not popular</v>
      </c>
    </row>
    <row r="2962" spans="1:15" ht="15.75" customHeight="1" x14ac:dyDescent="0.3">
      <c r="A2962" s="1">
        <v>2960</v>
      </c>
      <c r="B2962" s="1" t="s">
        <v>11828</v>
      </c>
      <c r="C2962" s="1" t="s">
        <v>11829</v>
      </c>
      <c r="D2962" s="1" t="str">
        <f>TRIM(CLEAN(Table1[[#This Row],[title]]))</f>
        <v>Dhh</v>
      </c>
      <c r="E2962" s="1" t="s">
        <v>13</v>
      </c>
      <c r="F2962" s="1" t="s">
        <v>11830</v>
      </c>
      <c r="G2962" s="12">
        <v>2018</v>
      </c>
      <c r="H2962" s="4" t="str">
        <f ca="1">IF(Table1[[#This Row],[release_year]]&gt;YEAR(TODAY()) - 50,"Yes", "No")</f>
        <v>Yes</v>
      </c>
      <c r="I2962" s="1" t="s">
        <v>15</v>
      </c>
      <c r="J2962" s="1" t="str">
        <f>IF(Table1[[#This Row],[age_certification]] = "","Not Rated",Table1[[#This Row],[age_certification]])</f>
        <v>R</v>
      </c>
      <c r="K2962" s="18">
        <v>128</v>
      </c>
      <c r="L2962" s="9" t="s">
        <v>11831</v>
      </c>
      <c r="M2962" s="11">
        <v>7.9</v>
      </c>
      <c r="N2962" s="12">
        <v>320</v>
      </c>
      <c r="O2962" t="str">
        <f>IF(Table1[[#This Row],[imdb_votes]]&gt;100000, "popular", "not popular")</f>
        <v>not popular</v>
      </c>
    </row>
    <row r="2963" spans="1:15" ht="15.75" customHeight="1" x14ac:dyDescent="0.3">
      <c r="A2963" s="1">
        <v>2961</v>
      </c>
      <c r="B2963" s="1" t="s">
        <v>11832</v>
      </c>
      <c r="C2963" s="1" t="s">
        <v>11833</v>
      </c>
      <c r="D2963" s="1" t="str">
        <f>TRIM(CLEAN(Table1[[#This Row],[title]]))</f>
        <v>Three Words to Forever</v>
      </c>
      <c r="E2963" s="1" t="s">
        <v>13</v>
      </c>
      <c r="F2963" s="1" t="s">
        <v>11834</v>
      </c>
      <c r="G2963" s="12">
        <v>2018</v>
      </c>
      <c r="H2963" s="4" t="str">
        <f ca="1">IF(Table1[[#This Row],[release_year]]&gt;YEAR(TODAY()) - 50,"Yes", "No")</f>
        <v>Yes</v>
      </c>
      <c r="I2963"/>
      <c r="J2963" t="str">
        <f>IF(Table1[[#This Row],[age_certification]] = "","Not Rated",Table1[[#This Row],[age_certification]])</f>
        <v>Not Rated</v>
      </c>
      <c r="K2963" s="18">
        <v>106</v>
      </c>
      <c r="L2963" s="9" t="s">
        <v>11835</v>
      </c>
      <c r="M2963" s="11">
        <v>6.8</v>
      </c>
      <c r="N2963" s="12">
        <v>109</v>
      </c>
      <c r="O2963" t="str">
        <f>IF(Table1[[#This Row],[imdb_votes]]&gt;100000, "popular", "not popular")</f>
        <v>not popular</v>
      </c>
    </row>
    <row r="2964" spans="1:15" ht="15.75" customHeight="1" x14ac:dyDescent="0.3">
      <c r="A2964" s="1">
        <v>2962</v>
      </c>
      <c r="B2964" s="1" t="s">
        <v>11836</v>
      </c>
      <c r="C2964" s="1" t="s">
        <v>11837</v>
      </c>
      <c r="D2964" s="1" t="str">
        <f>TRIM(CLEAN(Table1[[#This Row],[title]]))</f>
        <v>In Line</v>
      </c>
      <c r="E2964" s="1" t="s">
        <v>13</v>
      </c>
      <c r="F2964" s="1" t="s">
        <v>11838</v>
      </c>
      <c r="G2964" s="12">
        <v>2017</v>
      </c>
      <c r="H2964" s="4" t="str">
        <f ca="1">IF(Table1[[#This Row],[release_year]]&gt;YEAR(TODAY()) - 50,"Yes", "No")</f>
        <v>Yes</v>
      </c>
      <c r="I2964"/>
      <c r="J2964" t="str">
        <f>IF(Table1[[#This Row],[age_certification]] = "","Not Rated",Table1[[#This Row],[age_certification]])</f>
        <v>Not Rated</v>
      </c>
      <c r="K2964" s="18">
        <v>115</v>
      </c>
      <c r="L2964" s="9" t="s">
        <v>11839</v>
      </c>
      <c r="M2964" s="11">
        <v>6.1</v>
      </c>
      <c r="N2964" s="12">
        <v>34</v>
      </c>
      <c r="O2964" t="str">
        <f>IF(Table1[[#This Row],[imdb_votes]]&gt;100000, "popular", "not popular")</f>
        <v>not popular</v>
      </c>
    </row>
    <row r="2965" spans="1:15" ht="15.75" customHeight="1" x14ac:dyDescent="0.3">
      <c r="A2965" s="1">
        <v>2963</v>
      </c>
      <c r="B2965" s="1" t="s">
        <v>11840</v>
      </c>
      <c r="C2965" s="1" t="s">
        <v>11841</v>
      </c>
      <c r="D2965" s="1" t="str">
        <f>TRIM(CLEAN(Table1[[#This Row],[title]]))</f>
        <v>Unexpectedly Yours</v>
      </c>
      <c r="E2965" s="1" t="s">
        <v>13</v>
      </c>
      <c r="F2965" s="1" t="s">
        <v>11842</v>
      </c>
      <c r="G2965" s="12">
        <v>2017</v>
      </c>
      <c r="H2965" s="4" t="str">
        <f ca="1">IF(Table1[[#This Row],[release_year]]&gt;YEAR(TODAY()) - 50,"Yes", "No")</f>
        <v>Yes</v>
      </c>
      <c r="I2965"/>
      <c r="J2965" t="str">
        <f>IF(Table1[[#This Row],[age_certification]] = "","Not Rated",Table1[[#This Row],[age_certification]])</f>
        <v>Not Rated</v>
      </c>
      <c r="K2965" s="18">
        <v>120</v>
      </c>
      <c r="L2965" s="9" t="s">
        <v>11843</v>
      </c>
      <c r="M2965" s="11">
        <v>6.8</v>
      </c>
      <c r="N2965" s="12">
        <v>178</v>
      </c>
      <c r="O2965" t="str">
        <f>IF(Table1[[#This Row],[imdb_votes]]&gt;100000, "popular", "not popular")</f>
        <v>not popular</v>
      </c>
    </row>
    <row r="2966" spans="1:15" ht="15.75" customHeight="1" x14ac:dyDescent="0.3">
      <c r="A2966" s="1">
        <v>2964</v>
      </c>
      <c r="B2966" s="1" t="s">
        <v>11844</v>
      </c>
      <c r="C2966" s="1" t="s">
        <v>11845</v>
      </c>
      <c r="D2966" s="1" t="str">
        <f>TRIM(CLEAN(Table1[[#This Row],[title]]))</f>
        <v>Next Enti?</v>
      </c>
      <c r="E2966" s="1" t="s">
        <v>13</v>
      </c>
      <c r="F2966" s="1" t="s">
        <v>11846</v>
      </c>
      <c r="G2966" s="12">
        <v>2018</v>
      </c>
      <c r="H2966" s="4" t="str">
        <f ca="1">IF(Table1[[#This Row],[release_year]]&gt;YEAR(TODAY()) - 50,"Yes", "No")</f>
        <v>Yes</v>
      </c>
      <c r="I2966"/>
      <c r="J2966" t="str">
        <f>IF(Table1[[#This Row],[age_certification]] = "","Not Rated",Table1[[#This Row],[age_certification]])</f>
        <v>Not Rated</v>
      </c>
      <c r="K2966" s="18">
        <v>157</v>
      </c>
      <c r="L2966" s="9" t="s">
        <v>11847</v>
      </c>
      <c r="M2966" s="11">
        <v>4.5999999999999996</v>
      </c>
      <c r="N2966" s="12">
        <v>159</v>
      </c>
      <c r="O2966" t="str">
        <f>IF(Table1[[#This Row],[imdb_votes]]&gt;100000, "popular", "not popular")</f>
        <v>not popular</v>
      </c>
    </row>
    <row r="2967" spans="1:15" ht="15.75" customHeight="1" x14ac:dyDescent="0.3">
      <c r="A2967" s="1">
        <v>2965</v>
      </c>
      <c r="B2967" s="1" t="s">
        <v>11848</v>
      </c>
      <c r="C2967" s="1" t="s">
        <v>11849</v>
      </c>
      <c r="D2967" s="1" t="str">
        <f>TRIM(CLEAN(Table1[[#This Row],[title]]))</f>
        <v>The Sound of Your Heart: Reboot</v>
      </c>
      <c r="E2967" s="1" t="s">
        <v>32</v>
      </c>
      <c r="F2967" s="1" t="s">
        <v>11850</v>
      </c>
      <c r="G2967" s="12">
        <v>2018</v>
      </c>
      <c r="H2967" s="4" t="str">
        <f ca="1">IF(Table1[[#This Row],[release_year]]&gt;YEAR(TODAY()) - 50,"Yes", "No")</f>
        <v>Yes</v>
      </c>
      <c r="I2967"/>
      <c r="J2967" t="str">
        <f>IF(Table1[[#This Row],[age_certification]] = "","Not Rated",Table1[[#This Row],[age_certification]])</f>
        <v>Not Rated</v>
      </c>
      <c r="K2967" s="18">
        <v>34</v>
      </c>
      <c r="L2967" s="9" t="s">
        <v>11851</v>
      </c>
      <c r="M2967" s="11">
        <v>5.9</v>
      </c>
      <c r="N2967" s="12">
        <v>134</v>
      </c>
      <c r="O2967" t="str">
        <f>IF(Table1[[#This Row],[imdb_votes]]&gt;100000, "popular", "not popular")</f>
        <v>not popular</v>
      </c>
    </row>
    <row r="2968" spans="1:15" ht="15.75" customHeight="1" x14ac:dyDescent="0.3">
      <c r="A2968" s="1">
        <v>2966</v>
      </c>
      <c r="B2968" s="1" t="s">
        <v>11852</v>
      </c>
      <c r="C2968" s="1" t="s">
        <v>11853</v>
      </c>
      <c r="D2968" s="1" t="str">
        <f>TRIM(CLEAN(Table1[[#This Row],[title]]))</f>
        <v>Luo Bao Bei</v>
      </c>
      <c r="E2968" s="1" t="s">
        <v>32</v>
      </c>
      <c r="F2968" s="1" t="s">
        <v>11854</v>
      </c>
      <c r="G2968" s="12">
        <v>2018</v>
      </c>
      <c r="H2968" s="4" t="str">
        <f ca="1">IF(Table1[[#This Row],[release_year]]&gt;YEAR(TODAY()) - 50,"Yes", "No")</f>
        <v>Yes</v>
      </c>
      <c r="I2968" s="1" t="s">
        <v>234</v>
      </c>
      <c r="J2968" s="1" t="str">
        <f>IF(Table1[[#This Row],[age_certification]] = "","Not Rated",Table1[[#This Row],[age_certification]])</f>
        <v>TV-Y</v>
      </c>
      <c r="K2968" s="18">
        <v>11</v>
      </c>
      <c r="L2968" s="9" t="s">
        <v>11855</v>
      </c>
      <c r="M2968" s="11">
        <v>8</v>
      </c>
      <c r="N2968" s="12">
        <v>38</v>
      </c>
      <c r="O2968" t="str">
        <f>IF(Table1[[#This Row],[imdb_votes]]&gt;100000, "popular", "not popular")</f>
        <v>not popular</v>
      </c>
    </row>
    <row r="2969" spans="1:15" ht="15.75" customHeight="1" x14ac:dyDescent="0.3">
      <c r="A2969" s="1">
        <v>2967</v>
      </c>
      <c r="B2969" s="1" t="s">
        <v>11856</v>
      </c>
      <c r="C2969" s="1" t="s">
        <v>11857</v>
      </c>
      <c r="D2969" s="1" t="str">
        <f>TRIM(CLEAN(Table1[[#This Row],[title]]))</f>
        <v>Harith Iskander: I Told You So</v>
      </c>
      <c r="E2969" s="1" t="s">
        <v>13</v>
      </c>
      <c r="F2969" s="1" t="s">
        <v>11858</v>
      </c>
      <c r="G2969" s="12">
        <v>2018</v>
      </c>
      <c r="H2969" s="4" t="str">
        <f ca="1">IF(Table1[[#This Row],[release_year]]&gt;YEAR(TODAY()) - 50,"Yes", "No")</f>
        <v>Yes</v>
      </c>
      <c r="I2969"/>
      <c r="J2969" t="str">
        <f>IF(Table1[[#This Row],[age_certification]] = "","Not Rated",Table1[[#This Row],[age_certification]])</f>
        <v>Not Rated</v>
      </c>
      <c r="K2969" s="18">
        <v>61</v>
      </c>
      <c r="L2969" s="9" t="s">
        <v>11859</v>
      </c>
      <c r="M2969" s="11">
        <v>4.5999999999999996</v>
      </c>
      <c r="N2969" s="12">
        <v>172</v>
      </c>
      <c r="O2969" t="str">
        <f>IF(Table1[[#This Row],[imdb_votes]]&gt;100000, "popular", "not popular")</f>
        <v>not popular</v>
      </c>
    </row>
    <row r="2970" spans="1:15" ht="15.75" customHeight="1" x14ac:dyDescent="0.3">
      <c r="A2970" s="1">
        <v>2968</v>
      </c>
      <c r="B2970" s="1" t="s">
        <v>11860</v>
      </c>
      <c r="C2970" s="1" t="s">
        <v>11861</v>
      </c>
      <c r="D2970" s="1" t="str">
        <f>TRIM(CLEAN(Table1[[#This Row],[title]]))</f>
        <v>Memories of Love</v>
      </c>
      <c r="E2970" s="1" t="s">
        <v>32</v>
      </c>
      <c r="F2970" s="1" t="s">
        <v>11862</v>
      </c>
      <c r="G2970" s="12">
        <v>2018</v>
      </c>
      <c r="H2970" s="4" t="str">
        <f ca="1">IF(Table1[[#This Row],[release_year]]&gt;YEAR(TODAY()) - 50,"Yes", "No")</f>
        <v>Yes</v>
      </c>
      <c r="I2970" s="1" t="s">
        <v>193</v>
      </c>
      <c r="J2970" s="1" t="str">
        <f>IF(Table1[[#This Row],[age_certification]] = "","Not Rated",Table1[[#This Row],[age_certification]])</f>
        <v>TV-PG</v>
      </c>
      <c r="K2970" s="18">
        <v>44</v>
      </c>
      <c r="L2970" s="9" t="s">
        <v>11863</v>
      </c>
      <c r="M2970" s="11">
        <v>5.9</v>
      </c>
      <c r="N2970" s="12">
        <v>16</v>
      </c>
      <c r="O2970" t="str">
        <f>IF(Table1[[#This Row],[imdb_votes]]&gt;100000, "popular", "not popular")</f>
        <v>not popular</v>
      </c>
    </row>
    <row r="2971" spans="1:15" ht="15.75" customHeight="1" x14ac:dyDescent="0.3">
      <c r="A2971" s="1">
        <v>2969</v>
      </c>
      <c r="B2971" s="1" t="s">
        <v>11864</v>
      </c>
      <c r="C2971" s="1" t="s">
        <v>11865</v>
      </c>
      <c r="D2971" s="1" t="str">
        <f>TRIM(CLEAN(Table1[[#This Row],[title]]))</f>
        <v>Wedy Atkalam</v>
      </c>
      <c r="E2971" s="1" t="s">
        <v>13</v>
      </c>
      <c r="F2971" s="1" t="s">
        <v>11866</v>
      </c>
      <c r="G2971" s="12">
        <v>2018</v>
      </c>
      <c r="H2971" s="4" t="str">
        <f ca="1">IF(Table1[[#This Row],[release_year]]&gt;YEAR(TODAY()) - 50,"Yes", "No")</f>
        <v>Yes</v>
      </c>
      <c r="I2971"/>
      <c r="J2971" t="str">
        <f>IF(Table1[[#This Row],[age_certification]] = "","Not Rated",Table1[[#This Row],[age_certification]])</f>
        <v>Not Rated</v>
      </c>
      <c r="K2971" s="18">
        <v>72</v>
      </c>
      <c r="L2971" s="9" t="s">
        <v>11867</v>
      </c>
      <c r="M2971" s="11">
        <v>5.8</v>
      </c>
      <c r="N2971" s="12">
        <v>17</v>
      </c>
      <c r="O2971" t="str">
        <f>IF(Table1[[#This Row],[imdb_votes]]&gt;100000, "popular", "not popular")</f>
        <v>not popular</v>
      </c>
    </row>
    <row r="2972" spans="1:15" ht="15.75" customHeight="1" x14ac:dyDescent="0.3">
      <c r="A2972" s="1">
        <v>2970</v>
      </c>
      <c r="B2972" s="1" t="s">
        <v>11868</v>
      </c>
      <c r="C2972" s="1" t="s">
        <v>11869</v>
      </c>
      <c r="D2972" s="1" t="str">
        <f>TRIM(CLEAN(Table1[[#This Row],[title]]))</f>
        <v>Kanavu Variyam</v>
      </c>
      <c r="E2972" s="1" t="s">
        <v>13</v>
      </c>
      <c r="F2972" s="1" t="s">
        <v>11870</v>
      </c>
      <c r="G2972" s="12">
        <v>2017</v>
      </c>
      <c r="H2972" s="4" t="str">
        <f ca="1">IF(Table1[[#This Row],[release_year]]&gt;YEAR(TODAY()) - 50,"Yes", "No")</f>
        <v>Yes</v>
      </c>
      <c r="I2972" s="1" t="s">
        <v>43</v>
      </c>
      <c r="J2972" s="1" t="str">
        <f>IF(Table1[[#This Row],[age_certification]] = "","Not Rated",Table1[[#This Row],[age_certification]])</f>
        <v>G</v>
      </c>
      <c r="K2972" s="18">
        <v>118</v>
      </c>
      <c r="L2972" s="9" t="s">
        <v>11871</v>
      </c>
      <c r="M2972" s="11">
        <v>6.4</v>
      </c>
      <c r="N2972" s="12">
        <v>144</v>
      </c>
      <c r="O2972" t="str">
        <f>IF(Table1[[#This Row],[imdb_votes]]&gt;100000, "popular", "not popular")</f>
        <v>not popular</v>
      </c>
    </row>
    <row r="2973" spans="1:15" ht="15.75" customHeight="1" x14ac:dyDescent="0.3">
      <c r="A2973" s="1">
        <v>2971</v>
      </c>
      <c r="B2973" s="1" t="s">
        <v>11872</v>
      </c>
      <c r="C2973" s="1" t="s">
        <v>11873</v>
      </c>
      <c r="D2973" s="1" t="str">
        <f>TRIM(CLEAN(Table1[[#This Row],[title]]))</f>
        <v>We Speak Dance</v>
      </c>
      <c r="E2973" s="1" t="s">
        <v>32</v>
      </c>
      <c r="F2973" s="1" t="s">
        <v>11874</v>
      </c>
      <c r="G2973" s="12">
        <v>2018</v>
      </c>
      <c r="H2973" s="4" t="str">
        <f ca="1">IF(Table1[[#This Row],[release_year]]&gt;YEAR(TODAY()) - 50,"Yes", "No")</f>
        <v>Yes</v>
      </c>
      <c r="I2973" s="1" t="s">
        <v>132</v>
      </c>
      <c r="J2973" s="1" t="str">
        <f>IF(Table1[[#This Row],[age_certification]] = "","Not Rated",Table1[[#This Row],[age_certification]])</f>
        <v>TV-MA</v>
      </c>
      <c r="K2973" s="18">
        <v>22</v>
      </c>
      <c r="L2973" s="9" t="s">
        <v>11875</v>
      </c>
      <c r="M2973" s="11">
        <v>7.5</v>
      </c>
      <c r="N2973" s="12">
        <v>148</v>
      </c>
      <c r="O2973" t="str">
        <f>IF(Table1[[#This Row],[imdb_votes]]&gt;100000, "popular", "not popular")</f>
        <v>not popular</v>
      </c>
    </row>
    <row r="2974" spans="1:15" ht="15.75" customHeight="1" x14ac:dyDescent="0.3">
      <c r="A2974" s="1">
        <v>2972</v>
      </c>
      <c r="B2974" s="1" t="s">
        <v>11876</v>
      </c>
      <c r="C2974" s="1" t="s">
        <v>11877</v>
      </c>
      <c r="D2974" s="1" t="str">
        <f>TRIM(CLEAN(Table1[[#This Row],[title]]))</f>
        <v>Simplemente Manu NNa</v>
      </c>
      <c r="E2974" s="1" t="s">
        <v>13</v>
      </c>
      <c r="F2974" s="1" t="s">
        <v>11878</v>
      </c>
      <c r="G2974" s="12">
        <v>2017</v>
      </c>
      <c r="H2974" s="4" t="str">
        <f ca="1">IF(Table1[[#This Row],[release_year]]&gt;YEAR(TODAY()) - 50,"Yes", "No")</f>
        <v>Yes</v>
      </c>
      <c r="I2974"/>
      <c r="J2974" t="str">
        <f>IF(Table1[[#This Row],[age_certification]] = "","Not Rated",Table1[[#This Row],[age_certification]])</f>
        <v>Not Rated</v>
      </c>
      <c r="K2974" s="18">
        <v>71</v>
      </c>
      <c r="L2974" s="9" t="s">
        <v>11879</v>
      </c>
      <c r="M2974" s="11">
        <v>5.5</v>
      </c>
      <c r="N2974" s="12">
        <v>50</v>
      </c>
      <c r="O2974" t="str">
        <f>IF(Table1[[#This Row],[imdb_votes]]&gt;100000, "popular", "not popular")</f>
        <v>not popular</v>
      </c>
    </row>
    <row r="2975" spans="1:15" ht="15.75" customHeight="1" x14ac:dyDescent="0.3">
      <c r="A2975" s="1">
        <v>2973</v>
      </c>
      <c r="B2975" s="1" t="s">
        <v>11880</v>
      </c>
      <c r="C2975" s="1" t="s">
        <v>11881</v>
      </c>
      <c r="D2975" s="1" t="str">
        <f>TRIM(CLEAN(Table1[[#This Row],[title]]))</f>
        <v>For the Broken Hearted</v>
      </c>
      <c r="E2975" s="1" t="s">
        <v>13</v>
      </c>
      <c r="F2975" s="1" t="s">
        <v>11882</v>
      </c>
      <c r="G2975" s="12">
        <v>2018</v>
      </c>
      <c r="H2975" s="4" t="str">
        <f ca="1">IF(Table1[[#This Row],[release_year]]&gt;YEAR(TODAY()) - 50,"Yes", "No")</f>
        <v>Yes</v>
      </c>
      <c r="I2975"/>
      <c r="J2975" t="str">
        <f>IF(Table1[[#This Row],[age_certification]] = "","Not Rated",Table1[[#This Row],[age_certification]])</f>
        <v>Not Rated</v>
      </c>
      <c r="K2975" s="18">
        <v>92</v>
      </c>
      <c r="L2975" s="9" t="s">
        <v>11883</v>
      </c>
      <c r="M2975" s="11">
        <v>6.7</v>
      </c>
      <c r="N2975" s="12">
        <v>94</v>
      </c>
      <c r="O2975" t="str">
        <f>IF(Table1[[#This Row],[imdb_votes]]&gt;100000, "popular", "not popular")</f>
        <v>not popular</v>
      </c>
    </row>
    <row r="2976" spans="1:15" ht="15.75" customHeight="1" x14ac:dyDescent="0.3">
      <c r="A2976" s="1">
        <v>2974</v>
      </c>
      <c r="B2976" s="1" t="s">
        <v>11884</v>
      </c>
      <c r="C2976" s="1" t="s">
        <v>11885</v>
      </c>
      <c r="D2976" s="1" t="str">
        <f>TRIM(CLEAN(Table1[[#This Row],[title]]))</f>
        <v>King of Peking</v>
      </c>
      <c r="E2976" s="1" t="s">
        <v>13</v>
      </c>
      <c r="F2976" s="1" t="s">
        <v>11886</v>
      </c>
      <c r="G2976" s="12">
        <v>2017</v>
      </c>
      <c r="H2976" s="4" t="str">
        <f ca="1">IF(Table1[[#This Row],[release_year]]&gt;YEAR(TODAY()) - 50,"Yes", "No")</f>
        <v>Yes</v>
      </c>
      <c r="I2976"/>
      <c r="J2976" t="str">
        <f>IF(Table1[[#This Row],[age_certification]] = "","Not Rated",Table1[[#This Row],[age_certification]])</f>
        <v>Not Rated</v>
      </c>
      <c r="K2976" s="18">
        <v>88</v>
      </c>
      <c r="L2976" s="9" t="s">
        <v>11887</v>
      </c>
      <c r="M2976" s="11">
        <v>6.4</v>
      </c>
      <c r="N2976" s="12">
        <v>364</v>
      </c>
      <c r="O2976" t="str">
        <f>IF(Table1[[#This Row],[imdb_votes]]&gt;100000, "popular", "not popular")</f>
        <v>not popular</v>
      </c>
    </row>
    <row r="2977" spans="1:15" ht="15.75" customHeight="1" x14ac:dyDescent="0.3">
      <c r="A2977" s="1">
        <v>2975</v>
      </c>
      <c r="B2977" s="1" t="s">
        <v>11888</v>
      </c>
      <c r="C2977" s="1" t="s">
        <v>11889</v>
      </c>
      <c r="D2977" s="1" t="str">
        <f>TRIM(CLEAN(Table1[[#This Row],[title]]))</f>
        <v>Babam√Ñ¬±n Ceketi</v>
      </c>
      <c r="E2977" s="1" t="s">
        <v>13</v>
      </c>
      <c r="F2977" s="1" t="s">
        <v>11890</v>
      </c>
      <c r="G2977" s="12">
        <v>2018</v>
      </c>
      <c r="H2977" s="4" t="str">
        <f ca="1">IF(Table1[[#This Row],[release_year]]&gt;YEAR(TODAY()) - 50,"Yes", "No")</f>
        <v>Yes</v>
      </c>
      <c r="I2977"/>
      <c r="J2977" t="str">
        <f>IF(Table1[[#This Row],[age_certification]] = "","Not Rated",Table1[[#This Row],[age_certification]])</f>
        <v>Not Rated</v>
      </c>
      <c r="K2977" s="18">
        <v>100</v>
      </c>
      <c r="L2977" s="9" t="s">
        <v>11891</v>
      </c>
      <c r="M2977" s="11">
        <v>4.9000000000000004</v>
      </c>
      <c r="N2977" s="12">
        <v>854</v>
      </c>
      <c r="O2977" t="str">
        <f>IF(Table1[[#This Row],[imdb_votes]]&gt;100000, "popular", "not popular")</f>
        <v>not popular</v>
      </c>
    </row>
    <row r="2978" spans="1:15" ht="15.75" customHeight="1" x14ac:dyDescent="0.3">
      <c r="A2978" s="1">
        <v>2976</v>
      </c>
      <c r="B2978" s="1" t="s">
        <v>11892</v>
      </c>
      <c r="C2978" s="1" t="s">
        <v>11893</v>
      </c>
      <c r="D2978" s="1" t="str">
        <f>TRIM(CLEAN(Table1[[#This Row],[title]]))</f>
        <v>Until Midnight</v>
      </c>
      <c r="E2978" s="1" t="s">
        <v>13</v>
      </c>
      <c r="F2978" s="1" t="s">
        <v>11894</v>
      </c>
      <c r="G2978" s="12">
        <v>2018</v>
      </c>
      <c r="H2978" s="4" t="str">
        <f ca="1">IF(Table1[[#This Row],[release_year]]&gt;YEAR(TODAY()) - 50,"Yes", "No")</f>
        <v>Yes</v>
      </c>
      <c r="I2978" s="1" t="s">
        <v>15</v>
      </c>
      <c r="J2978" s="1" t="str">
        <f>IF(Table1[[#This Row],[age_certification]] = "","Not Rated",Table1[[#This Row],[age_certification]])</f>
        <v>R</v>
      </c>
      <c r="K2978" s="18">
        <v>78</v>
      </c>
      <c r="L2978" s="9" t="s">
        <v>11895</v>
      </c>
      <c r="M2978" s="11">
        <v>6.9</v>
      </c>
      <c r="N2978" s="12">
        <v>717</v>
      </c>
      <c r="O2978" t="str">
        <f>IF(Table1[[#This Row],[imdb_votes]]&gt;100000, "popular", "not popular")</f>
        <v>not popular</v>
      </c>
    </row>
    <row r="2979" spans="1:15" ht="15.75" customHeight="1" x14ac:dyDescent="0.3">
      <c r="A2979" s="1">
        <v>2977</v>
      </c>
      <c r="B2979" s="1" t="s">
        <v>11896</v>
      </c>
      <c r="C2979" s="1" t="s">
        <v>11897</v>
      </c>
      <c r="D2979" s="1" t="str">
        <f>TRIM(CLEAN(Table1[[#This Row],[title]]))</f>
        <v>Fakkah Fuzz: Almost Banned</v>
      </c>
      <c r="E2979" s="1" t="s">
        <v>13</v>
      </c>
      <c r="F2979" s="1" t="s">
        <v>11898</v>
      </c>
      <c r="G2979" s="12">
        <v>2018</v>
      </c>
      <c r="H2979" s="4" t="str">
        <f ca="1">IF(Table1[[#This Row],[release_year]]&gt;YEAR(TODAY()) - 50,"Yes", "No")</f>
        <v>Yes</v>
      </c>
      <c r="I2979"/>
      <c r="J2979" t="str">
        <f>IF(Table1[[#This Row],[age_certification]] = "","Not Rated",Table1[[#This Row],[age_certification]])</f>
        <v>Not Rated</v>
      </c>
      <c r="K2979" s="18">
        <v>60</v>
      </c>
      <c r="L2979" s="9" t="s">
        <v>11899</v>
      </c>
      <c r="M2979" s="11">
        <v>4.3</v>
      </c>
      <c r="N2979" s="12">
        <v>56</v>
      </c>
      <c r="O2979" t="str">
        <f>IF(Table1[[#This Row],[imdb_votes]]&gt;100000, "popular", "not popular")</f>
        <v>not popular</v>
      </c>
    </row>
    <row r="2980" spans="1:15" ht="15.75" customHeight="1" x14ac:dyDescent="0.3">
      <c r="A2980" s="1">
        <v>2978</v>
      </c>
      <c r="B2980" s="1" t="s">
        <v>11900</v>
      </c>
      <c r="C2980" s="1" t="s">
        <v>11901</v>
      </c>
      <c r="D2980" s="1" t="str">
        <f>TRIM(CLEAN(Table1[[#This Row],[title]]))</f>
        <v>Vir Das: Losing It</v>
      </c>
      <c r="E2980" s="1" t="s">
        <v>13</v>
      </c>
      <c r="F2980" s="1" t="s">
        <v>11902</v>
      </c>
      <c r="G2980" s="12">
        <v>2018</v>
      </c>
      <c r="H2980" s="4" t="str">
        <f ca="1">IF(Table1[[#This Row],[release_year]]&gt;YEAR(TODAY()) - 50,"Yes", "No")</f>
        <v>Yes</v>
      </c>
      <c r="I2980" s="1" t="s">
        <v>56</v>
      </c>
      <c r="J2980" s="1" t="str">
        <f>IF(Table1[[#This Row],[age_certification]] = "","Not Rated",Table1[[#This Row],[age_certification]])</f>
        <v>PG-13</v>
      </c>
      <c r="K2980" s="18">
        <v>67</v>
      </c>
      <c r="L2980" s="9" t="s">
        <v>11903</v>
      </c>
      <c r="M2980" s="11">
        <v>7</v>
      </c>
      <c r="N2980" s="12">
        <v>1238</v>
      </c>
      <c r="O2980" t="str">
        <f>IF(Table1[[#This Row],[imdb_votes]]&gt;100000, "popular", "not popular")</f>
        <v>not popular</v>
      </c>
    </row>
    <row r="2981" spans="1:15" ht="15.75" customHeight="1" x14ac:dyDescent="0.3">
      <c r="A2981" s="1">
        <v>2979</v>
      </c>
      <c r="B2981" s="1" t="s">
        <v>11904</v>
      </c>
      <c r="C2981" s="1" t="s">
        <v>11905</v>
      </c>
      <c r="D2981" s="1" t="str">
        <f>TRIM(CLEAN(Table1[[#This Row],[title]]))</f>
        <v>What Did I Mess</v>
      </c>
      <c r="E2981" s="1" t="s">
        <v>13</v>
      </c>
      <c r="F2981" s="1" t="s">
        <v>11906</v>
      </c>
      <c r="G2981" s="12">
        <v>2018</v>
      </c>
      <c r="H2981" s="4" t="str">
        <f ca="1">IF(Table1[[#This Row],[release_year]]&gt;YEAR(TODAY()) - 50,"Yes", "No")</f>
        <v>Yes</v>
      </c>
      <c r="I2981" s="1" t="s">
        <v>56</v>
      </c>
      <c r="J2981" s="1" t="str">
        <f>IF(Table1[[#This Row],[age_certification]] = "","Not Rated",Table1[[#This Row],[age_certification]])</f>
        <v>PG-13</v>
      </c>
      <c r="K2981" s="18">
        <v>100</v>
      </c>
      <c r="L2981" s="9" t="s">
        <v>11907</v>
      </c>
      <c r="M2981" s="11">
        <v>7.1</v>
      </c>
      <c r="N2981" s="12">
        <v>695</v>
      </c>
      <c r="O2981" t="str">
        <f>IF(Table1[[#This Row],[imdb_votes]]&gt;100000, "popular", "not popular")</f>
        <v>not popular</v>
      </c>
    </row>
    <row r="2982" spans="1:15" ht="15.75" customHeight="1" x14ac:dyDescent="0.3">
      <c r="A2982" s="1">
        <v>2980</v>
      </c>
      <c r="B2982" s="1" t="s">
        <v>11908</v>
      </c>
      <c r="C2982" s="1" t="s">
        <v>11909</v>
      </c>
      <c r="D2982" s="1" t="str">
        <f>TRIM(CLEAN(Table1[[#This Row],[title]]))</f>
        <v>YG Future Strategy Office</v>
      </c>
      <c r="E2982" s="1" t="s">
        <v>32</v>
      </c>
      <c r="F2982" s="1" t="s">
        <v>11910</v>
      </c>
      <c r="G2982" s="12">
        <v>2018</v>
      </c>
      <c r="H2982" s="4" t="str">
        <f ca="1">IF(Table1[[#This Row],[release_year]]&gt;YEAR(TODAY()) - 50,"Yes", "No")</f>
        <v>Yes</v>
      </c>
      <c r="I2982" s="1" t="s">
        <v>132</v>
      </c>
      <c r="J2982" s="1" t="str">
        <f>IF(Table1[[#This Row],[age_certification]] = "","Not Rated",Table1[[#This Row],[age_certification]])</f>
        <v>TV-MA</v>
      </c>
      <c r="K2982" s="18">
        <v>27</v>
      </c>
      <c r="L2982" s="9" t="s">
        <v>11911</v>
      </c>
      <c r="M2982" s="11">
        <v>6.9</v>
      </c>
      <c r="N2982" s="12">
        <v>204</v>
      </c>
      <c r="O2982" t="str">
        <f>IF(Table1[[#This Row],[imdb_votes]]&gt;100000, "popular", "not popular")</f>
        <v>not popular</v>
      </c>
    </row>
    <row r="2983" spans="1:15" ht="15.75" customHeight="1" x14ac:dyDescent="0.3">
      <c r="A2983" s="1">
        <v>2981</v>
      </c>
      <c r="B2983" s="1" t="s">
        <v>11912</v>
      </c>
      <c r="C2983" s="1" t="s">
        <v>11913</v>
      </c>
      <c r="D2983" s="1" t="str">
        <f>TRIM(CLEAN(Table1[[#This Row],[title]]))</f>
        <v>Dilan 1990</v>
      </c>
      <c r="E2983" s="1" t="s">
        <v>13</v>
      </c>
      <c r="F2983" s="1" t="s">
        <v>11914</v>
      </c>
      <c r="G2983" s="12">
        <v>2018</v>
      </c>
      <c r="H2983" s="4" t="str">
        <f ca="1">IF(Table1[[#This Row],[release_year]]&gt;YEAR(TODAY()) - 50,"Yes", "No")</f>
        <v>Yes</v>
      </c>
      <c r="I2983"/>
      <c r="J2983" t="str">
        <f>IF(Table1[[#This Row],[age_certification]] = "","Not Rated",Table1[[#This Row],[age_certification]])</f>
        <v>Not Rated</v>
      </c>
      <c r="K2983" s="18">
        <v>109</v>
      </c>
      <c r="L2983" s="9" t="s">
        <v>11915</v>
      </c>
      <c r="M2983" s="11">
        <v>7</v>
      </c>
      <c r="N2983" s="12">
        <v>3294</v>
      </c>
      <c r="O2983" t="str">
        <f>IF(Table1[[#This Row],[imdb_votes]]&gt;100000, "popular", "not popular")</f>
        <v>not popular</v>
      </c>
    </row>
    <row r="2984" spans="1:15" ht="15.75" customHeight="1" x14ac:dyDescent="0.3">
      <c r="A2984" s="1">
        <v>2982</v>
      </c>
      <c r="B2984" s="1" t="s">
        <v>11916</v>
      </c>
      <c r="C2984" s="1" t="s">
        <v>11917</v>
      </c>
      <c r="D2984" s="1" t="str">
        <f>TRIM(CLEAN(Table1[[#This Row],[title]]))</f>
        <v>Ascharya Fuck It</v>
      </c>
      <c r="E2984" s="1" t="s">
        <v>13</v>
      </c>
      <c r="F2984" s="1" t="s">
        <v>11918</v>
      </c>
      <c r="G2984" s="12">
        <v>2018</v>
      </c>
      <c r="H2984" s="4" t="str">
        <f ca="1">IF(Table1[[#This Row],[release_year]]&gt;YEAR(TODAY()) - 50,"Yes", "No")</f>
        <v>Yes</v>
      </c>
      <c r="I2984"/>
      <c r="J2984" t="str">
        <f>IF(Table1[[#This Row],[age_certification]] = "","Not Rated",Table1[[#This Row],[age_certification]])</f>
        <v>Not Rated</v>
      </c>
      <c r="K2984" s="18">
        <v>90</v>
      </c>
      <c r="L2984" s="9" t="s">
        <v>11919</v>
      </c>
      <c r="M2984" s="11">
        <v>5.4</v>
      </c>
      <c r="N2984" s="12">
        <v>904</v>
      </c>
      <c r="O2984" t="str">
        <f>IF(Table1[[#This Row],[imdb_votes]]&gt;100000, "popular", "not popular")</f>
        <v>not popular</v>
      </c>
    </row>
    <row r="2985" spans="1:15" ht="15.75" customHeight="1" x14ac:dyDescent="0.3">
      <c r="A2985" s="1">
        <v>2983</v>
      </c>
      <c r="B2985" s="1" t="s">
        <v>11920</v>
      </c>
      <c r="C2985" s="1" t="s">
        <v>11921</v>
      </c>
      <c r="D2985" s="1" t="str">
        <f>TRIM(CLEAN(Table1[[#This Row],[title]]))</f>
        <v>Fary Is the New Black</v>
      </c>
      <c r="E2985" s="1" t="s">
        <v>13</v>
      </c>
      <c r="F2985" s="1" t="s">
        <v>11922</v>
      </c>
      <c r="G2985" s="12">
        <v>2018</v>
      </c>
      <c r="H2985" s="4" t="str">
        <f ca="1">IF(Table1[[#This Row],[release_year]]&gt;YEAR(TODAY()) - 50,"Yes", "No")</f>
        <v>Yes</v>
      </c>
      <c r="I2985"/>
      <c r="J2985" t="str">
        <f>IF(Table1[[#This Row],[age_certification]] = "","Not Rated",Table1[[#This Row],[age_certification]])</f>
        <v>Not Rated</v>
      </c>
      <c r="K2985" s="18">
        <v>74</v>
      </c>
      <c r="L2985" s="9" t="s">
        <v>11923</v>
      </c>
      <c r="M2985" s="11">
        <v>5.8</v>
      </c>
      <c r="N2985" s="12">
        <v>132</v>
      </c>
      <c r="O2985" t="str">
        <f>IF(Table1[[#This Row],[imdb_votes]]&gt;100000, "popular", "not popular")</f>
        <v>not popular</v>
      </c>
    </row>
    <row r="2986" spans="1:15" ht="15.75" customHeight="1" x14ac:dyDescent="0.3">
      <c r="A2986" s="1">
        <v>2984</v>
      </c>
      <c r="B2986" s="1" t="s">
        <v>11924</v>
      </c>
      <c r="C2986" s="1" t="s">
        <v>11925</v>
      </c>
      <c r="D2986" s="1" t="str">
        <f>TRIM(CLEAN(Table1[[#This Row],[title]]))</f>
        <v>Brij Mohan Amar Rahe!</v>
      </c>
      <c r="E2986" s="1" t="s">
        <v>13</v>
      </c>
      <c r="F2986" s="1" t="s">
        <v>11926</v>
      </c>
      <c r="G2986" s="12">
        <v>2018</v>
      </c>
      <c r="H2986" s="4" t="str">
        <f ca="1">IF(Table1[[#This Row],[release_year]]&gt;YEAR(TODAY()) - 50,"Yes", "No")</f>
        <v>Yes</v>
      </c>
      <c r="I2986"/>
      <c r="J2986" t="str">
        <f>IF(Table1[[#This Row],[age_certification]] = "","Not Rated",Table1[[#This Row],[age_certification]])</f>
        <v>Not Rated</v>
      </c>
      <c r="K2986" s="18">
        <v>100</v>
      </c>
      <c r="L2986" s="9" t="s">
        <v>11927</v>
      </c>
      <c r="M2986" s="11">
        <v>7</v>
      </c>
      <c r="N2986" s="12">
        <v>3759</v>
      </c>
      <c r="O2986" t="str">
        <f>IF(Table1[[#This Row],[imdb_votes]]&gt;100000, "popular", "not popular")</f>
        <v>not popular</v>
      </c>
    </row>
    <row r="2987" spans="1:15" ht="15.75" customHeight="1" x14ac:dyDescent="0.3">
      <c r="A2987" s="1">
        <v>2985</v>
      </c>
      <c r="B2987" s="1" t="s">
        <v>11928</v>
      </c>
      <c r="C2987" s="1" t="s">
        <v>11929</v>
      </c>
      <c r="D2987" s="1" t="str">
        <f>TRIM(CLEAN(Table1[[#This Row],[title]]))</f>
        <v>W. Kamau Bell: Private School Negro</v>
      </c>
      <c r="E2987" s="1" t="s">
        <v>13</v>
      </c>
      <c r="F2987" s="1" t="s">
        <v>11930</v>
      </c>
      <c r="G2987" s="12">
        <v>2018</v>
      </c>
      <c r="H2987" s="4" t="str">
        <f ca="1">IF(Table1[[#This Row],[release_year]]&gt;YEAR(TODAY()) - 50,"Yes", "No")</f>
        <v>Yes</v>
      </c>
      <c r="I2987"/>
      <c r="J2987" t="str">
        <f>IF(Table1[[#This Row],[age_certification]] = "","Not Rated",Table1[[#This Row],[age_certification]])</f>
        <v>Not Rated</v>
      </c>
      <c r="K2987" s="18">
        <v>65</v>
      </c>
      <c r="L2987" s="9" t="s">
        <v>11931</v>
      </c>
      <c r="M2987" s="11">
        <v>6.4</v>
      </c>
      <c r="N2987" s="12">
        <v>770</v>
      </c>
      <c r="O2987" t="str">
        <f>IF(Table1[[#This Row],[imdb_votes]]&gt;100000, "popular", "not popular")</f>
        <v>not popular</v>
      </c>
    </row>
    <row r="2988" spans="1:15" ht="15.75" customHeight="1" x14ac:dyDescent="0.3">
      <c r="A2988" s="1">
        <v>2986</v>
      </c>
      <c r="B2988" s="1" t="s">
        <v>11932</v>
      </c>
      <c r="C2988" s="1" t="s">
        <v>11933</v>
      </c>
      <c r="D2988" s="1" t="str">
        <f>TRIM(CLEAN(Table1[[#This Row],[title]]))</f>
        <v>Pandigai</v>
      </c>
      <c r="E2988" s="1" t="s">
        <v>13</v>
      </c>
      <c r="F2988" s="1" t="s">
        <v>11934</v>
      </c>
      <c r="G2988" s="12">
        <v>2017</v>
      </c>
      <c r="H2988" s="4" t="str">
        <f ca="1">IF(Table1[[#This Row],[release_year]]&gt;YEAR(TODAY()) - 50,"Yes", "No")</f>
        <v>Yes</v>
      </c>
      <c r="I2988" s="1" t="s">
        <v>15</v>
      </c>
      <c r="J2988" s="1" t="str">
        <f>IF(Table1[[#This Row],[age_certification]] = "","Not Rated",Table1[[#This Row],[age_certification]])</f>
        <v>R</v>
      </c>
      <c r="K2988" s="18">
        <v>150</v>
      </c>
      <c r="L2988" s="9" t="s">
        <v>11935</v>
      </c>
      <c r="M2988" s="11">
        <v>6.3</v>
      </c>
      <c r="N2988" s="12">
        <v>285</v>
      </c>
      <c r="O2988" t="str">
        <f>IF(Table1[[#This Row],[imdb_votes]]&gt;100000, "popular", "not popular")</f>
        <v>not popular</v>
      </c>
    </row>
    <row r="2989" spans="1:15" ht="15.75" customHeight="1" x14ac:dyDescent="0.3">
      <c r="A2989" s="1">
        <v>2987</v>
      </c>
      <c r="B2989" s="1" t="s">
        <v>11936</v>
      </c>
      <c r="C2989" s="1" t="s">
        <v>11937</v>
      </c>
      <c r="D2989" s="1" t="str">
        <f>TRIM(CLEAN(Table1[[#This Row],[title]]))</f>
        <v>The Bridge</v>
      </c>
      <c r="E2989" s="1" t="s">
        <v>13</v>
      </c>
      <c r="F2989" s="1" t="s">
        <v>11938</v>
      </c>
      <c r="G2989" s="12">
        <v>2017</v>
      </c>
      <c r="H2989" s="4" t="str">
        <f ca="1">IF(Table1[[#This Row],[release_year]]&gt;YEAR(TODAY()) - 50,"Yes", "No")</f>
        <v>Yes</v>
      </c>
      <c r="I2989"/>
      <c r="J2989" t="str">
        <f>IF(Table1[[#This Row],[age_certification]] = "","Not Rated",Table1[[#This Row],[age_certification]])</f>
        <v>Not Rated</v>
      </c>
      <c r="K2989" s="18">
        <v>115</v>
      </c>
      <c r="L2989" s="9" t="s">
        <v>11939</v>
      </c>
      <c r="M2989" s="11">
        <v>5.6</v>
      </c>
      <c r="N2989" s="12">
        <v>36</v>
      </c>
      <c r="O2989" t="str">
        <f>IF(Table1[[#This Row],[imdb_votes]]&gt;100000, "popular", "not popular")</f>
        <v>not popular</v>
      </c>
    </row>
    <row r="2990" spans="1:15" ht="15.75" customHeight="1" x14ac:dyDescent="0.3">
      <c r="A2990" s="1">
        <v>2988</v>
      </c>
      <c r="B2990" s="1" t="s">
        <v>11940</v>
      </c>
      <c r="C2990" s="1" t="s">
        <v>11941</v>
      </c>
      <c r="D2990" s="1" t="str">
        <f>TRIM(CLEAN(Table1[[#This Row],[title]]))</f>
        <v>Hajwala 2: Mysterious Mission</v>
      </c>
      <c r="E2990" s="1" t="s">
        <v>13</v>
      </c>
      <c r="F2990" s="1" t="s">
        <v>11942</v>
      </c>
      <c r="G2990" s="12">
        <v>2018</v>
      </c>
      <c r="H2990" s="4" t="str">
        <f ca="1">IF(Table1[[#This Row],[release_year]]&gt;YEAR(TODAY()) - 50,"Yes", "No")</f>
        <v>Yes</v>
      </c>
      <c r="I2990" s="1" t="s">
        <v>56</v>
      </c>
      <c r="J2990" s="1" t="str">
        <f>IF(Table1[[#This Row],[age_certification]] = "","Not Rated",Table1[[#This Row],[age_certification]])</f>
        <v>PG-13</v>
      </c>
      <c r="K2990" s="18">
        <v>115</v>
      </c>
      <c r="L2990" s="9" t="s">
        <v>11943</v>
      </c>
      <c r="M2990" s="11">
        <v>4</v>
      </c>
      <c r="N2990" s="12">
        <v>91</v>
      </c>
      <c r="O2990" t="str">
        <f>IF(Table1[[#This Row],[imdb_votes]]&gt;100000, "popular", "not popular")</f>
        <v>not popular</v>
      </c>
    </row>
    <row r="2991" spans="1:15" ht="15.75" customHeight="1" x14ac:dyDescent="0.3">
      <c r="A2991" s="1">
        <v>2989</v>
      </c>
      <c r="B2991" s="1" t="s">
        <v>11944</v>
      </c>
      <c r="C2991" s="1" t="s">
        <v>11945</v>
      </c>
      <c r="D2991" s="1" t="str">
        <f>TRIM(CLEAN(Table1[[#This Row],[title]]))</f>
        <v>Satria Heroes: Revenge of the Darkness</v>
      </c>
      <c r="E2991" s="1" t="s">
        <v>13</v>
      </c>
      <c r="F2991" s="1" t="s">
        <v>11946</v>
      </c>
      <c r="G2991" s="12">
        <v>2017</v>
      </c>
      <c r="H2991" s="4" t="str">
        <f ca="1">IF(Table1[[#This Row],[release_year]]&gt;YEAR(TODAY()) - 50,"Yes", "No")</f>
        <v>Yes</v>
      </c>
      <c r="I2991"/>
      <c r="J2991" t="str">
        <f>IF(Table1[[#This Row],[age_certification]] = "","Not Rated",Table1[[#This Row],[age_certification]])</f>
        <v>Not Rated</v>
      </c>
      <c r="K2991" s="18">
        <v>92</v>
      </c>
      <c r="L2991" s="9" t="s">
        <v>11947</v>
      </c>
      <c r="M2991" s="11">
        <v>4.4000000000000004</v>
      </c>
      <c r="N2991" s="12">
        <v>69</v>
      </c>
      <c r="O2991" t="str">
        <f>IF(Table1[[#This Row],[imdb_votes]]&gt;100000, "popular", "not popular")</f>
        <v>not popular</v>
      </c>
    </row>
    <row r="2992" spans="1:15" ht="15.75" customHeight="1" x14ac:dyDescent="0.3">
      <c r="A2992" s="1">
        <v>2990</v>
      </c>
      <c r="B2992" s="1" t="s">
        <v>11948</v>
      </c>
      <c r="C2992" s="1" t="s">
        <v>11949</v>
      </c>
      <c r="D2992" s="1" t="str">
        <f>TRIM(CLEAN(Table1[[#This Row],[title]]))</f>
        <v>Fan of Amoory</v>
      </c>
      <c r="E2992" s="1" t="s">
        <v>13</v>
      </c>
      <c r="F2992" s="1" t="s">
        <v>11950</v>
      </c>
      <c r="G2992" s="12">
        <v>2018</v>
      </c>
      <c r="H2992" s="4" t="str">
        <f ca="1">IF(Table1[[#This Row],[release_year]]&gt;YEAR(TODAY()) - 50,"Yes", "No")</f>
        <v>Yes</v>
      </c>
      <c r="I2992" s="1" t="s">
        <v>43</v>
      </c>
      <c r="J2992" s="1" t="str">
        <f>IF(Table1[[#This Row],[age_certification]] = "","Not Rated",Table1[[#This Row],[age_certification]])</f>
        <v>G</v>
      </c>
      <c r="K2992" s="18">
        <v>91</v>
      </c>
      <c r="L2992" s="9" t="s">
        <v>11951</v>
      </c>
      <c r="M2992" s="11">
        <v>5.9</v>
      </c>
      <c r="N2992" s="12">
        <v>35</v>
      </c>
      <c r="O2992" t="str">
        <f>IF(Table1[[#This Row],[imdb_votes]]&gt;100000, "popular", "not popular")</f>
        <v>not popular</v>
      </c>
    </row>
    <row r="2993" spans="1:15" ht="15.75" customHeight="1" x14ac:dyDescent="0.3">
      <c r="A2993" s="1">
        <v>2991</v>
      </c>
      <c r="B2993" s="1" t="s">
        <v>11952</v>
      </c>
      <c r="C2993" s="1" t="s">
        <v>11953</v>
      </c>
      <c r="D2993" s="1" t="str">
        <f>TRIM(CLEAN(Table1[[#This Row],[title]]))</f>
        <v>Bogda</v>
      </c>
      <c r="E2993" s="1" t="s">
        <v>13</v>
      </c>
      <c r="F2993" s="1" t="s">
        <v>11954</v>
      </c>
      <c r="G2993" s="12">
        <v>2018</v>
      </c>
      <c r="H2993" s="4" t="str">
        <f ca="1">IF(Table1[[#This Row],[release_year]]&gt;YEAR(TODAY()) - 50,"Yes", "No")</f>
        <v>Yes</v>
      </c>
      <c r="I2993"/>
      <c r="J2993" t="str">
        <f>IF(Table1[[#This Row],[age_certification]] = "","Not Rated",Table1[[#This Row],[age_certification]])</f>
        <v>Not Rated</v>
      </c>
      <c r="K2993" s="18">
        <v>160</v>
      </c>
      <c r="L2993" s="9" t="s">
        <v>11955</v>
      </c>
      <c r="M2993" s="11">
        <v>7.2</v>
      </c>
      <c r="N2993" s="12">
        <v>52</v>
      </c>
      <c r="O2993" t="str">
        <f>IF(Table1[[#This Row],[imdb_votes]]&gt;100000, "popular", "not popular")</f>
        <v>not popular</v>
      </c>
    </row>
    <row r="2994" spans="1:15" ht="15.75" customHeight="1" x14ac:dyDescent="0.3">
      <c r="A2994" s="1">
        <v>2992</v>
      </c>
      <c r="B2994" s="1" t="s">
        <v>11956</v>
      </c>
      <c r="C2994" s="1" t="s">
        <v>11957</v>
      </c>
      <c r="D2994" s="1" t="str">
        <f>TRIM(CLEAN(Table1[[#This Row],[title]]))</f>
        <v>Rise: Ini Kalilah</v>
      </c>
      <c r="E2994" s="1" t="s">
        <v>13</v>
      </c>
      <c r="F2994" s="1" t="s">
        <v>11958</v>
      </c>
      <c r="G2994" s="12">
        <v>2018</v>
      </c>
      <c r="H2994" s="4" t="str">
        <f ca="1">IF(Table1[[#This Row],[release_year]]&gt;YEAR(TODAY()) - 50,"Yes", "No")</f>
        <v>Yes</v>
      </c>
      <c r="I2994"/>
      <c r="J2994" t="str">
        <f>IF(Table1[[#This Row],[age_certification]] = "","Not Rated",Table1[[#This Row],[age_certification]])</f>
        <v>Not Rated</v>
      </c>
      <c r="K2994" s="18">
        <v>102</v>
      </c>
      <c r="L2994" s="9" t="s">
        <v>11959</v>
      </c>
      <c r="M2994" s="11">
        <v>5.0999999999999996</v>
      </c>
      <c r="N2994" s="12">
        <v>40</v>
      </c>
      <c r="O2994" t="str">
        <f>IF(Table1[[#This Row],[imdb_votes]]&gt;100000, "popular", "not popular")</f>
        <v>not popular</v>
      </c>
    </row>
    <row r="2995" spans="1:15" ht="15.75" customHeight="1" x14ac:dyDescent="0.3">
      <c r="A2995" s="1">
        <v>2993</v>
      </c>
      <c r="B2995" s="1" t="s">
        <v>11960</v>
      </c>
      <c r="C2995" s="1" t="s">
        <v>11961</v>
      </c>
      <c r="D2995" s="1" t="str">
        <f>TRIM(CLEAN(Table1[[#This Row],[title]]))</f>
        <v>What She Put on the Table</v>
      </c>
      <c r="E2995" s="1" t="s">
        <v>32</v>
      </c>
      <c r="F2995" s="1" t="s">
        <v>11962</v>
      </c>
      <c r="G2995" s="12">
        <v>2017</v>
      </c>
      <c r="H2995" s="4" t="str">
        <f ca="1">IF(Table1[[#This Row],[release_year]]&gt;YEAR(TODAY()) - 50,"Yes", "No")</f>
        <v>Yes</v>
      </c>
      <c r="I2995" s="1" t="s">
        <v>34</v>
      </c>
      <c r="J2995" s="1" t="str">
        <f>IF(Table1[[#This Row],[age_certification]] = "","Not Rated",Table1[[#This Row],[age_certification]])</f>
        <v>TV-14</v>
      </c>
      <c r="K2995" s="18">
        <v>85</v>
      </c>
      <c r="L2995" s="9" t="s">
        <v>11963</v>
      </c>
      <c r="M2995" s="11">
        <v>7.3</v>
      </c>
      <c r="N2995" s="12">
        <v>30</v>
      </c>
      <c r="O2995" t="str">
        <f>IF(Table1[[#This Row],[imdb_votes]]&gt;100000, "popular", "not popular")</f>
        <v>not popular</v>
      </c>
    </row>
    <row r="2996" spans="1:15" ht="15.75" customHeight="1" x14ac:dyDescent="0.3">
      <c r="A2996" s="1">
        <v>2994</v>
      </c>
      <c r="B2996" s="1" t="s">
        <v>11964</v>
      </c>
      <c r="C2996" s="1" t="s">
        <v>11965</v>
      </c>
      <c r="D2996" s="1" t="str">
        <f>TRIM(CLEAN(Table1[[#This Row],[title]]))</f>
        <v>Meghnadbodh Rohoshyo</v>
      </c>
      <c r="E2996" s="1" t="s">
        <v>13</v>
      </c>
      <c r="F2996" s="1" t="s">
        <v>11966</v>
      </c>
      <c r="G2996" s="12">
        <v>2017</v>
      </c>
      <c r="H2996" s="4" t="str">
        <f ca="1">IF(Table1[[#This Row],[release_year]]&gt;YEAR(TODAY()) - 50,"Yes", "No")</f>
        <v>Yes</v>
      </c>
      <c r="I2996"/>
      <c r="J2996" t="str">
        <f>IF(Table1[[#This Row],[age_certification]] = "","Not Rated",Table1[[#This Row],[age_certification]])</f>
        <v>Not Rated</v>
      </c>
      <c r="K2996" s="18">
        <v>122</v>
      </c>
      <c r="L2996" s="9" t="s">
        <v>11967</v>
      </c>
      <c r="M2996" s="11">
        <v>6.3</v>
      </c>
      <c r="N2996" s="12">
        <v>491</v>
      </c>
      <c r="O2996" t="str">
        <f>IF(Table1[[#This Row],[imdb_votes]]&gt;100000, "popular", "not popular")</f>
        <v>not popular</v>
      </c>
    </row>
    <row r="2997" spans="1:15" ht="15.75" customHeight="1" x14ac:dyDescent="0.3">
      <c r="A2997" s="1">
        <v>2995</v>
      </c>
      <c r="B2997" s="1" t="s">
        <v>11968</v>
      </c>
      <c r="C2997" s="1" t="s">
        <v>11969</v>
      </c>
      <c r="D2997" s="1" t="str">
        <f>TRIM(CLEAN(Table1[[#This Row],[title]]))</f>
        <v>The Suit</v>
      </c>
      <c r="E2997" s="1" t="s">
        <v>13</v>
      </c>
      <c r="F2997" s="1" t="s">
        <v>11970</v>
      </c>
      <c r="G2997" s="12">
        <v>2018</v>
      </c>
      <c r="H2997" s="4" t="str">
        <f ca="1">IF(Table1[[#This Row],[release_year]]&gt;YEAR(TODAY()) - 50,"Yes", "No")</f>
        <v>Yes</v>
      </c>
      <c r="I2997"/>
      <c r="J2997" t="str">
        <f>IF(Table1[[#This Row],[age_certification]] = "","Not Rated",Table1[[#This Row],[age_certification]])</f>
        <v>Not Rated</v>
      </c>
      <c r="K2997" s="18">
        <v>96</v>
      </c>
      <c r="L2997" s="9" t="s">
        <v>11971</v>
      </c>
      <c r="M2997" s="11">
        <v>5.4</v>
      </c>
      <c r="N2997" s="12">
        <v>1608</v>
      </c>
      <c r="O2997" t="str">
        <f>IF(Table1[[#This Row],[imdb_votes]]&gt;100000, "popular", "not popular")</f>
        <v>not popular</v>
      </c>
    </row>
    <row r="2998" spans="1:15" ht="15.75" customHeight="1" x14ac:dyDescent="0.3">
      <c r="A2998" s="1">
        <v>2996</v>
      </c>
      <c r="B2998" s="1" t="s">
        <v>11972</v>
      </c>
      <c r="C2998" s="1" t="s">
        <v>11973</v>
      </c>
      <c r="D2998" s="1" t="str">
        <f>TRIM(CLEAN(Table1[[#This Row],[title]]))</f>
        <v>Afronta!</v>
      </c>
      <c r="E2998" s="1" t="s">
        <v>32</v>
      </c>
      <c r="F2998" s="1" t="s">
        <v>11974</v>
      </c>
      <c r="G2998" s="12">
        <v>2017</v>
      </c>
      <c r="H2998" s="4" t="str">
        <f ca="1">IF(Table1[[#This Row],[release_year]]&gt;YEAR(TODAY()) - 50,"Yes", "No")</f>
        <v>Yes</v>
      </c>
      <c r="I2998" s="1" t="s">
        <v>193</v>
      </c>
      <c r="J2998" s="1" t="str">
        <f>IF(Table1[[#This Row],[age_certification]] = "","Not Rated",Table1[[#This Row],[age_certification]])</f>
        <v>TV-PG</v>
      </c>
      <c r="K2998" s="18">
        <v>0</v>
      </c>
      <c r="L2998" s="9" t="s">
        <v>11975</v>
      </c>
      <c r="M2998" s="11">
        <v>7.4</v>
      </c>
      <c r="N2998" s="12">
        <v>8</v>
      </c>
      <c r="O2998" t="str">
        <f>IF(Table1[[#This Row],[imdb_votes]]&gt;100000, "popular", "not popular")</f>
        <v>not popular</v>
      </c>
    </row>
    <row r="2999" spans="1:15" ht="15.75" customHeight="1" x14ac:dyDescent="0.3">
      <c r="A2999" s="1">
        <v>2997</v>
      </c>
      <c r="B2999" s="1" t="s">
        <v>11976</v>
      </c>
      <c r="C2999" s="1" t="s">
        <v>11977</v>
      </c>
      <c r="D2999" s="1" t="str">
        <f>TRIM(CLEAN(Table1[[#This Row],[title]]))</f>
        <v>Learning Songs by Little Baby Bum: Nursery Rhyme Friends</v>
      </c>
      <c r="E2999" s="1" t="s">
        <v>32</v>
      </c>
      <c r="F2999" s="1" t="s">
        <v>11978</v>
      </c>
      <c r="G2999" s="12">
        <v>2017</v>
      </c>
      <c r="H2999" s="4" t="str">
        <f ca="1">IF(Table1[[#This Row],[release_year]]&gt;YEAR(TODAY()) - 50,"Yes", "No")</f>
        <v>Yes</v>
      </c>
      <c r="I2999" s="1" t="s">
        <v>234</v>
      </c>
      <c r="J2999" s="1" t="str">
        <f>IF(Table1[[#This Row],[age_certification]] = "","Not Rated",Table1[[#This Row],[age_certification]])</f>
        <v>TV-Y</v>
      </c>
      <c r="K2999" s="18">
        <v>30</v>
      </c>
      <c r="L2999" s="9" t="s">
        <v>11979</v>
      </c>
      <c r="M2999" s="11">
        <v>4.2</v>
      </c>
      <c r="N2999" s="12">
        <v>9</v>
      </c>
      <c r="O2999" t="str">
        <f>IF(Table1[[#This Row],[imdb_votes]]&gt;100000, "popular", "not popular")</f>
        <v>not popular</v>
      </c>
    </row>
    <row r="3000" spans="1:15" ht="15.75" customHeight="1" x14ac:dyDescent="0.3">
      <c r="A3000" s="1">
        <v>2998</v>
      </c>
      <c r="B3000" s="1" t="s">
        <v>11980</v>
      </c>
      <c r="C3000" s="1" t="s">
        <v>11981</v>
      </c>
      <c r="D3000" s="1" t="str">
        <f>TRIM(CLEAN(Table1[[#This Row],[title]]))</f>
        <v>Finally Found Someone</v>
      </c>
      <c r="E3000" s="1" t="s">
        <v>13</v>
      </c>
      <c r="F3000" s="1" t="s">
        <v>11982</v>
      </c>
      <c r="G3000" s="12">
        <v>2017</v>
      </c>
      <c r="H3000" s="4" t="str">
        <f ca="1">IF(Table1[[#This Row],[release_year]]&gt;YEAR(TODAY()) - 50,"Yes", "No")</f>
        <v>Yes</v>
      </c>
      <c r="I3000"/>
      <c r="J3000" t="str">
        <f>IF(Table1[[#This Row],[age_certification]] = "","Not Rated",Table1[[#This Row],[age_certification]])</f>
        <v>Not Rated</v>
      </c>
      <c r="K3000" s="18">
        <v>118</v>
      </c>
      <c r="L3000" s="9" t="s">
        <v>11983</v>
      </c>
      <c r="M3000" s="11">
        <v>5.7</v>
      </c>
      <c r="N3000" s="12">
        <v>229</v>
      </c>
      <c r="O3000" t="str">
        <f>IF(Table1[[#This Row],[imdb_votes]]&gt;100000, "popular", "not popular")</f>
        <v>not popular</v>
      </c>
    </row>
    <row r="3001" spans="1:15" ht="15.75" customHeight="1" x14ac:dyDescent="0.3">
      <c r="A3001" s="1">
        <v>2999</v>
      </c>
      <c r="B3001" s="1" t="s">
        <v>11984</v>
      </c>
      <c r="C3001" s="1" t="s">
        <v>11985</v>
      </c>
      <c r="D3001" s="1" t="str">
        <f>TRIM(CLEAN(Table1[[#This Row],[title]]))</f>
        <v>Super Monsters Save Halloween</v>
      </c>
      <c r="E3001" s="1" t="s">
        <v>13</v>
      </c>
      <c r="F3001" s="1" t="s">
        <v>11986</v>
      </c>
      <c r="G3001" s="12">
        <v>2018</v>
      </c>
      <c r="H3001" s="4" t="str">
        <f ca="1">IF(Table1[[#This Row],[release_year]]&gt;YEAR(TODAY()) - 50,"Yes", "No")</f>
        <v>Yes</v>
      </c>
      <c r="I3001"/>
      <c r="J3001" t="str">
        <f>IF(Table1[[#This Row],[age_certification]] = "","Not Rated",Table1[[#This Row],[age_certification]])</f>
        <v>Not Rated</v>
      </c>
      <c r="K3001" s="18">
        <v>24</v>
      </c>
      <c r="L3001" s="9" t="s">
        <v>11987</v>
      </c>
      <c r="M3001" s="11">
        <v>5.4</v>
      </c>
      <c r="N3001" s="12">
        <v>27</v>
      </c>
      <c r="O3001" t="str">
        <f>IF(Table1[[#This Row],[imdb_votes]]&gt;100000, "popular", "not popular")</f>
        <v>not popular</v>
      </c>
    </row>
    <row r="3002" spans="1:15" ht="15.75" customHeight="1" x14ac:dyDescent="0.3">
      <c r="A3002" s="1">
        <v>3000</v>
      </c>
      <c r="B3002" s="1" t="s">
        <v>11988</v>
      </c>
      <c r="C3002" s="1" t="s">
        <v>11989</v>
      </c>
      <c r="D3002" s="1" t="str">
        <f>TRIM(CLEAN(Table1[[#This Row],[title]]))</f>
        <v>Elf Pets: Santa's St. Bernards Save Christmas</v>
      </c>
      <c r="E3002" s="1" t="s">
        <v>13</v>
      </c>
      <c r="F3002" s="1" t="s">
        <v>11990</v>
      </c>
      <c r="G3002" s="12">
        <v>2018</v>
      </c>
      <c r="H3002" s="4" t="str">
        <f ca="1">IF(Table1[[#This Row],[release_year]]&gt;YEAR(TODAY()) - 50,"Yes", "No")</f>
        <v>Yes</v>
      </c>
      <c r="I3002" s="1" t="s">
        <v>43</v>
      </c>
      <c r="J3002" s="1" t="str">
        <f>IF(Table1[[#This Row],[age_certification]] = "","Not Rated",Table1[[#This Row],[age_certification]])</f>
        <v>G</v>
      </c>
      <c r="K3002" s="18">
        <v>26</v>
      </c>
      <c r="L3002" s="9" t="s">
        <v>11991</v>
      </c>
      <c r="M3002" s="11">
        <v>5.3</v>
      </c>
      <c r="N3002" s="12">
        <v>95</v>
      </c>
      <c r="O3002" t="str">
        <f>IF(Table1[[#This Row],[imdb_votes]]&gt;100000, "popular", "not popular")</f>
        <v>not popular</v>
      </c>
    </row>
    <row r="3003" spans="1:15" ht="15.75" customHeight="1" x14ac:dyDescent="0.3">
      <c r="A3003" s="1">
        <v>3001</v>
      </c>
      <c r="B3003" s="1" t="s">
        <v>11992</v>
      </c>
      <c r="C3003" s="1" t="s">
        <v>11993</v>
      </c>
      <c r="D3003" s="1" t="str">
        <f>TRIM(CLEAN(Table1[[#This Row],[title]]))</f>
        <v>Catch.er</v>
      </c>
      <c r="E3003" s="1" t="s">
        <v>13</v>
      </c>
      <c r="F3003" s="1" t="s">
        <v>11994</v>
      </c>
      <c r="G3003" s="12">
        <v>2017</v>
      </c>
      <c r="H3003" s="4" t="str">
        <f ca="1">IF(Table1[[#This Row],[release_year]]&gt;YEAR(TODAY()) - 50,"Yes", "No")</f>
        <v>Yes</v>
      </c>
      <c r="I3003"/>
      <c r="J3003" t="str">
        <f>IF(Table1[[#This Row],[age_certification]] = "","Not Rated",Table1[[#This Row],[age_certification]])</f>
        <v>Not Rated</v>
      </c>
      <c r="K3003" s="18">
        <v>81</v>
      </c>
      <c r="L3003" s="9" t="s">
        <v>11995</v>
      </c>
      <c r="M3003" s="11">
        <v>4.5</v>
      </c>
      <c r="N3003" s="12">
        <v>30</v>
      </c>
      <c r="O3003" t="str">
        <f>IF(Table1[[#This Row],[imdb_votes]]&gt;100000, "popular", "not popular")</f>
        <v>not popular</v>
      </c>
    </row>
    <row r="3004" spans="1:15" ht="15.75" customHeight="1" x14ac:dyDescent="0.3">
      <c r="A3004" s="1">
        <v>3002</v>
      </c>
      <c r="B3004" s="1" t="s">
        <v>11996</v>
      </c>
      <c r="C3004" s="1" t="s">
        <v>11997</v>
      </c>
      <c r="D3004" s="1" t="str">
        <f>TRIM(CLEAN(Table1[[#This Row],[title]]))</f>
        <v>Panoptic</v>
      </c>
      <c r="E3004" s="1" t="s">
        <v>13</v>
      </c>
      <c r="F3004" s="1" t="s">
        <v>11998</v>
      </c>
      <c r="G3004" s="12">
        <v>2017</v>
      </c>
      <c r="H3004" s="4" t="str">
        <f ca="1">IF(Table1[[#This Row],[release_year]]&gt;YEAR(TODAY()) - 50,"Yes", "No")</f>
        <v>Yes</v>
      </c>
      <c r="I3004"/>
      <c r="J3004" t="str">
        <f>IF(Table1[[#This Row],[age_certification]] = "","Not Rated",Table1[[#This Row],[age_certification]])</f>
        <v>Not Rated</v>
      </c>
      <c r="K3004" s="18">
        <v>79</v>
      </c>
      <c r="L3004" s="9" t="s">
        <v>11999</v>
      </c>
      <c r="M3004" s="11">
        <v>6.2</v>
      </c>
      <c r="N3004" s="12">
        <v>59</v>
      </c>
      <c r="O3004" t="str">
        <f>IF(Table1[[#This Row],[imdb_votes]]&gt;100000, "popular", "not popular")</f>
        <v>not popular</v>
      </c>
    </row>
    <row r="3005" spans="1:15" ht="15.75" customHeight="1" x14ac:dyDescent="0.3">
      <c r="A3005" s="1">
        <v>3003</v>
      </c>
      <c r="B3005" s="1" t="s">
        <v>12000</v>
      </c>
      <c r="C3005" s="1" t="s">
        <v>12001</v>
      </c>
      <c r="D3005" s="1" t="str">
        <f>TRIM(CLEAN(Table1[[#This Row],[title]]))</f>
        <v>Komola Rocket</v>
      </c>
      <c r="E3005" s="1" t="s">
        <v>13</v>
      </c>
      <c r="F3005" s="1" t="s">
        <v>12002</v>
      </c>
      <c r="G3005" s="12">
        <v>2018</v>
      </c>
      <c r="H3005" s="4" t="str">
        <f ca="1">IF(Table1[[#This Row],[release_year]]&gt;YEAR(TODAY()) - 50,"Yes", "No")</f>
        <v>Yes</v>
      </c>
      <c r="I3005"/>
      <c r="J3005" t="str">
        <f>IF(Table1[[#This Row],[age_certification]] = "","Not Rated",Table1[[#This Row],[age_certification]])</f>
        <v>Not Rated</v>
      </c>
      <c r="K3005" s="18">
        <v>95</v>
      </c>
      <c r="L3005" s="9" t="s">
        <v>12003</v>
      </c>
      <c r="M3005" s="11">
        <v>7.4</v>
      </c>
      <c r="N3005" s="12">
        <v>1017</v>
      </c>
      <c r="O3005" t="str">
        <f>IF(Table1[[#This Row],[imdb_votes]]&gt;100000, "popular", "not popular")</f>
        <v>not popular</v>
      </c>
    </row>
    <row r="3006" spans="1:15" ht="15.75" customHeight="1" x14ac:dyDescent="0.3">
      <c r="A3006" s="1">
        <v>3004</v>
      </c>
      <c r="B3006" s="1" t="s">
        <v>12004</v>
      </c>
      <c r="C3006" s="1" t="s">
        <v>12005</v>
      </c>
      <c r="D3006" s="1" t="str">
        <f>TRIM(CLEAN(Table1[[#This Row],[title]]))</f>
        <v>Lara and the Beat</v>
      </c>
      <c r="E3006" s="1" t="s">
        <v>13</v>
      </c>
      <c r="F3006" s="1" t="s">
        <v>12006</v>
      </c>
      <c r="G3006" s="12">
        <v>2018</v>
      </c>
      <c r="H3006" s="4" t="str">
        <f ca="1">IF(Table1[[#This Row],[release_year]]&gt;YEAR(TODAY()) - 50,"Yes", "No")</f>
        <v>Yes</v>
      </c>
      <c r="I3006"/>
      <c r="J3006" t="str">
        <f>IF(Table1[[#This Row],[age_certification]] = "","Not Rated",Table1[[#This Row],[age_certification]])</f>
        <v>Not Rated</v>
      </c>
      <c r="K3006" s="18">
        <v>137</v>
      </c>
      <c r="L3006" s="9" t="s">
        <v>12007</v>
      </c>
      <c r="M3006" s="11">
        <v>6.7</v>
      </c>
      <c r="N3006" s="12">
        <v>146</v>
      </c>
      <c r="O3006" t="str">
        <f>IF(Table1[[#This Row],[imdb_votes]]&gt;100000, "popular", "not popular")</f>
        <v>not popular</v>
      </c>
    </row>
    <row r="3007" spans="1:15" ht="15.75" customHeight="1" x14ac:dyDescent="0.3">
      <c r="A3007" s="1">
        <v>3005</v>
      </c>
      <c r="B3007" s="1" t="s">
        <v>12008</v>
      </c>
      <c r="C3007" s="1" t="s">
        <v>12009</v>
      </c>
      <c r="D3007" s="1" t="str">
        <f>TRIM(CLEAN(Table1[[#This Row],[title]]))</f>
        <v>Luna Petunia Return to Amazia</v>
      </c>
      <c r="E3007" s="1" t="s">
        <v>32</v>
      </c>
      <c r="F3007" s="1" t="s">
        <v>12010</v>
      </c>
      <c r="G3007" s="12">
        <v>2018</v>
      </c>
      <c r="H3007" s="4" t="str">
        <f ca="1">IF(Table1[[#This Row],[release_year]]&gt;YEAR(TODAY()) - 50,"Yes", "No")</f>
        <v>Yes</v>
      </c>
      <c r="I3007" s="1" t="s">
        <v>234</v>
      </c>
      <c r="J3007" s="1" t="str">
        <f>IF(Table1[[#This Row],[age_certification]] = "","Not Rated",Table1[[#This Row],[age_certification]])</f>
        <v>TV-Y</v>
      </c>
      <c r="K3007" s="18">
        <v>24</v>
      </c>
      <c r="L3007" s="9" t="s">
        <v>12011</v>
      </c>
      <c r="M3007" s="11">
        <v>4.8</v>
      </c>
      <c r="N3007" s="12">
        <v>48</v>
      </c>
      <c r="O3007" t="str">
        <f>IF(Table1[[#This Row],[imdb_votes]]&gt;100000, "popular", "not popular")</f>
        <v>not popular</v>
      </c>
    </row>
    <row r="3008" spans="1:15" ht="15.75" customHeight="1" x14ac:dyDescent="0.3">
      <c r="A3008" s="1">
        <v>3006</v>
      </c>
      <c r="B3008" s="1" t="s">
        <v>12012</v>
      </c>
      <c r="C3008" s="1" t="s">
        <v>12013</v>
      </c>
      <c r="D3008" s="1" t="str">
        <f>TRIM(CLEAN(Table1[[#This Row],[title]]))</f>
        <v>Si Doel the Movie</v>
      </c>
      <c r="E3008" s="1" t="s">
        <v>13</v>
      </c>
      <c r="F3008" s="1" t="s">
        <v>12014</v>
      </c>
      <c r="G3008" s="12">
        <v>2018</v>
      </c>
      <c r="H3008" s="4" t="str">
        <f ca="1">IF(Table1[[#This Row],[release_year]]&gt;YEAR(TODAY()) - 50,"Yes", "No")</f>
        <v>Yes</v>
      </c>
      <c r="I3008"/>
      <c r="J3008" t="str">
        <f>IF(Table1[[#This Row],[age_certification]] = "","Not Rated",Table1[[#This Row],[age_certification]])</f>
        <v>Not Rated</v>
      </c>
      <c r="K3008" s="18">
        <v>85</v>
      </c>
      <c r="L3008" s="9" t="s">
        <v>12015</v>
      </c>
      <c r="M3008" s="11">
        <v>6.9</v>
      </c>
      <c r="N3008" s="12">
        <v>415</v>
      </c>
      <c r="O3008" t="str">
        <f>IF(Table1[[#This Row],[imdb_votes]]&gt;100000, "popular", "not popular")</f>
        <v>not popular</v>
      </c>
    </row>
    <row r="3009" spans="1:15" ht="15.75" customHeight="1" x14ac:dyDescent="0.3">
      <c r="A3009" s="1">
        <v>3007</v>
      </c>
      <c r="B3009" s="1" t="s">
        <v>12016</v>
      </c>
      <c r="C3009" s="1" t="s">
        <v>12017</v>
      </c>
      <c r="D3009" s="1" t="str">
        <f>TRIM(CLEAN(Table1[[#This Row],[title]]))</f>
        <v>Bahasha</v>
      </c>
      <c r="E3009" s="1" t="s">
        <v>13</v>
      </c>
      <c r="F3009" s="1" t="s">
        <v>12018</v>
      </c>
      <c r="G3009" s="12">
        <v>2018</v>
      </c>
      <c r="H3009" s="4" t="str">
        <f ca="1">IF(Table1[[#This Row],[release_year]]&gt;YEAR(TODAY()) - 50,"Yes", "No")</f>
        <v>Yes</v>
      </c>
      <c r="I3009"/>
      <c r="J3009" t="str">
        <f>IF(Table1[[#This Row],[age_certification]] = "","Not Rated",Table1[[#This Row],[age_certification]])</f>
        <v>Not Rated</v>
      </c>
      <c r="K3009" s="18">
        <v>85</v>
      </c>
      <c r="L3009" s="9" t="s">
        <v>12019</v>
      </c>
      <c r="M3009" s="11">
        <v>7</v>
      </c>
      <c r="N3009" s="12">
        <v>23</v>
      </c>
      <c r="O3009" t="str">
        <f>IF(Table1[[#This Row],[imdb_votes]]&gt;100000, "popular", "not popular")</f>
        <v>not popular</v>
      </c>
    </row>
    <row r="3010" spans="1:15" ht="15.75" customHeight="1" x14ac:dyDescent="0.3">
      <c r="A3010" s="1">
        <v>3008</v>
      </c>
      <c r="B3010" s="1" t="s">
        <v>12020</v>
      </c>
      <c r="C3010" s="1" t="s">
        <v>12021</v>
      </c>
      <c r="D3010" s="1" t="str">
        <f>TRIM(CLEAN(Table1[[#This Row],[title]]))</f>
        <v>Russian Doll</v>
      </c>
      <c r="E3010" s="1" t="s">
        <v>32</v>
      </c>
      <c r="F3010" s="1" t="s">
        <v>12022</v>
      </c>
      <c r="G3010" s="12">
        <v>2019</v>
      </c>
      <c r="H3010" s="4" t="str">
        <f ca="1">IF(Table1[[#This Row],[release_year]]&gt;YEAR(TODAY()) - 50,"Yes", "No")</f>
        <v>Yes</v>
      </c>
      <c r="I3010" s="1" t="s">
        <v>132</v>
      </c>
      <c r="J3010" s="1" t="str">
        <f>IF(Table1[[#This Row],[age_certification]] = "","Not Rated",Table1[[#This Row],[age_certification]])</f>
        <v>TV-MA</v>
      </c>
      <c r="K3010" s="18">
        <v>28</v>
      </c>
      <c r="L3010" s="9" t="s">
        <v>12023</v>
      </c>
      <c r="M3010" s="11">
        <v>7.8</v>
      </c>
      <c r="N3010" s="12">
        <v>88945</v>
      </c>
      <c r="O3010" t="str">
        <f>IF(Table1[[#This Row],[imdb_votes]]&gt;100000, "popular", "not popular")</f>
        <v>not popular</v>
      </c>
    </row>
    <row r="3011" spans="1:15" ht="15.75" customHeight="1" x14ac:dyDescent="0.3">
      <c r="A3011" s="1">
        <v>3009</v>
      </c>
      <c r="B3011" s="1" t="s">
        <v>12024</v>
      </c>
      <c r="C3011" s="1" t="s">
        <v>12025</v>
      </c>
      <c r="D3011" s="1" t="str">
        <f>TRIM(CLEAN(Table1[[#This Row],[title]]))</f>
        <v>The Gentlemen</v>
      </c>
      <c r="E3011" s="1" t="s">
        <v>13</v>
      </c>
      <c r="F3011" s="1" t="s">
        <v>12026</v>
      </c>
      <c r="G3011" s="12">
        <v>2019</v>
      </c>
      <c r="H3011" s="4" t="str">
        <f ca="1">IF(Table1[[#This Row],[release_year]]&gt;YEAR(TODAY()) - 50,"Yes", "No")</f>
        <v>Yes</v>
      </c>
      <c r="I3011" s="1" t="s">
        <v>15</v>
      </c>
      <c r="J3011" s="1" t="str">
        <f>IF(Table1[[#This Row],[age_certification]] = "","Not Rated",Table1[[#This Row],[age_certification]])</f>
        <v>R</v>
      </c>
      <c r="K3011" s="18">
        <v>113</v>
      </c>
      <c r="L3011" s="9" t="s">
        <v>12027</v>
      </c>
      <c r="M3011" s="11">
        <v>7.8</v>
      </c>
      <c r="N3011" s="12">
        <v>314049</v>
      </c>
      <c r="O3011" t="str">
        <f>IF(Table1[[#This Row],[imdb_votes]]&gt;100000, "popular", "not popular")</f>
        <v>popular</v>
      </c>
    </row>
    <row r="3012" spans="1:15" ht="15.75" customHeight="1" x14ac:dyDescent="0.3">
      <c r="A3012" s="1">
        <v>3010</v>
      </c>
      <c r="B3012" s="1" t="s">
        <v>12028</v>
      </c>
      <c r="C3012" s="1" t="s">
        <v>12029</v>
      </c>
      <c r="D3012" s="1" t="str">
        <f>TRIM(CLEAN(Table1[[#This Row],[title]]))</f>
        <v>Bridgerton</v>
      </c>
      <c r="E3012" s="1" t="s">
        <v>32</v>
      </c>
      <c r="F3012" s="1" t="s">
        <v>12030</v>
      </c>
      <c r="G3012" s="12">
        <v>2020</v>
      </c>
      <c r="H3012" s="4" t="str">
        <f ca="1">IF(Table1[[#This Row],[release_year]]&gt;YEAR(TODAY()) - 50,"Yes", "No")</f>
        <v>Yes</v>
      </c>
      <c r="I3012" s="1" t="s">
        <v>132</v>
      </c>
      <c r="J3012" s="1" t="str">
        <f>IF(Table1[[#This Row],[age_certification]] = "","Not Rated",Table1[[#This Row],[age_certification]])</f>
        <v>TV-MA</v>
      </c>
      <c r="K3012" s="18">
        <v>62</v>
      </c>
      <c r="L3012" s="9" t="s">
        <v>12031</v>
      </c>
      <c r="M3012" s="11">
        <v>7.3</v>
      </c>
      <c r="N3012" s="12">
        <v>122036</v>
      </c>
      <c r="O3012" t="str">
        <f>IF(Table1[[#This Row],[imdb_votes]]&gt;100000, "popular", "not popular")</f>
        <v>popular</v>
      </c>
    </row>
    <row r="3013" spans="1:15" ht="15.75" customHeight="1" x14ac:dyDescent="0.3">
      <c r="A3013" s="1">
        <v>3011</v>
      </c>
      <c r="B3013" s="1" t="s">
        <v>12032</v>
      </c>
      <c r="C3013" s="1" t="s">
        <v>12033</v>
      </c>
      <c r="D3013" s="1" t="str">
        <f>TRIM(CLEAN(Table1[[#This Row],[title]]))</f>
        <v>Demon Slayer: Kimetsu no Yaiba</v>
      </c>
      <c r="E3013" s="1" t="s">
        <v>32</v>
      </c>
      <c r="F3013" s="1" t="s">
        <v>12034</v>
      </c>
      <c r="G3013" s="12">
        <v>2019</v>
      </c>
      <c r="H3013" s="4" t="str">
        <f ca="1">IF(Table1[[#This Row],[release_year]]&gt;YEAR(TODAY()) - 50,"Yes", "No")</f>
        <v>Yes</v>
      </c>
      <c r="I3013" s="1" t="s">
        <v>132</v>
      </c>
      <c r="J3013" s="1" t="str">
        <f>IF(Table1[[#This Row],[age_certification]] = "","Not Rated",Table1[[#This Row],[age_certification]])</f>
        <v>TV-MA</v>
      </c>
      <c r="K3013" s="18">
        <v>25</v>
      </c>
      <c r="L3013" s="9" t="s">
        <v>12035</v>
      </c>
      <c r="M3013" s="11">
        <v>8.6999999999999904</v>
      </c>
      <c r="N3013" s="12">
        <v>88265</v>
      </c>
      <c r="O3013" t="str">
        <f>IF(Table1[[#This Row],[imdb_votes]]&gt;100000, "popular", "not popular")</f>
        <v>not popular</v>
      </c>
    </row>
    <row r="3014" spans="1:15" ht="15.75" customHeight="1" x14ac:dyDescent="0.3">
      <c r="A3014" s="1">
        <v>3012</v>
      </c>
      <c r="B3014" s="1" t="s">
        <v>12036</v>
      </c>
      <c r="C3014" s="1" t="s">
        <v>12037</v>
      </c>
      <c r="D3014" s="1" t="str">
        <f>TRIM(CLEAN(Table1[[#This Row],[title]]))</f>
        <v>Sex Education</v>
      </c>
      <c r="E3014" s="1" t="s">
        <v>32</v>
      </c>
      <c r="F3014" s="1" t="s">
        <v>12038</v>
      </c>
      <c r="G3014" s="12">
        <v>2019</v>
      </c>
      <c r="H3014" s="4" t="str">
        <f ca="1">IF(Table1[[#This Row],[release_year]]&gt;YEAR(TODAY()) - 50,"Yes", "No")</f>
        <v>Yes</v>
      </c>
      <c r="I3014" s="1" t="s">
        <v>132</v>
      </c>
      <c r="J3014" s="1" t="str">
        <f>IF(Table1[[#This Row],[age_certification]] = "","Not Rated",Table1[[#This Row],[age_certification]])</f>
        <v>TV-MA</v>
      </c>
      <c r="K3014" s="18">
        <v>52</v>
      </c>
      <c r="L3014" s="9" t="s">
        <v>12039</v>
      </c>
      <c r="M3014" s="11">
        <v>8.3000000000000007</v>
      </c>
      <c r="N3014" s="12">
        <v>251168</v>
      </c>
      <c r="O3014" t="str">
        <f>IF(Table1[[#This Row],[imdb_votes]]&gt;100000, "popular", "not popular")</f>
        <v>popular</v>
      </c>
    </row>
    <row r="3015" spans="1:15" ht="15.75" customHeight="1" x14ac:dyDescent="0.3">
      <c r="A3015" s="1">
        <v>3013</v>
      </c>
      <c r="B3015" s="1" t="s">
        <v>12040</v>
      </c>
      <c r="C3015" s="1" t="s">
        <v>12041</v>
      </c>
      <c r="D3015" s="1" t="str">
        <f>TRIM(CLEAN(Table1[[#This Row],[title]]))</f>
        <v>After Life</v>
      </c>
      <c r="E3015" s="1" t="s">
        <v>32</v>
      </c>
      <c r="F3015" s="1" t="s">
        <v>12042</v>
      </c>
      <c r="G3015" s="12">
        <v>2019</v>
      </c>
      <c r="H3015" s="4" t="str">
        <f ca="1">IF(Table1[[#This Row],[release_year]]&gt;YEAR(TODAY()) - 50,"Yes", "No")</f>
        <v>Yes</v>
      </c>
      <c r="I3015" s="1" t="s">
        <v>132</v>
      </c>
      <c r="J3015" s="1" t="str">
        <f>IF(Table1[[#This Row],[age_certification]] = "","Not Rated",Table1[[#This Row],[age_certification]])</f>
        <v>TV-MA</v>
      </c>
      <c r="K3015" s="18">
        <v>28</v>
      </c>
      <c r="L3015" s="9" t="s">
        <v>12043</v>
      </c>
      <c r="M3015" s="11">
        <v>8.5</v>
      </c>
      <c r="N3015" s="12">
        <v>124972</v>
      </c>
      <c r="O3015" t="str">
        <f>IF(Table1[[#This Row],[imdb_votes]]&gt;100000, "popular", "not popular")</f>
        <v>popular</v>
      </c>
    </row>
    <row r="3016" spans="1:15" ht="15.75" customHeight="1" x14ac:dyDescent="0.3">
      <c r="A3016" s="1">
        <v>3014</v>
      </c>
      <c r="B3016" s="1" t="s">
        <v>12044</v>
      </c>
      <c r="C3016" s="1" t="s">
        <v>12045</v>
      </c>
      <c r="D3016" s="1" t="str">
        <f>TRIM(CLEAN(Table1[[#This Row],[title]]))</f>
        <v>Love, Death &amp; Robots</v>
      </c>
      <c r="E3016" s="1" t="s">
        <v>32</v>
      </c>
      <c r="F3016" s="1" t="s">
        <v>12046</v>
      </c>
      <c r="G3016" s="12">
        <v>2019</v>
      </c>
      <c r="H3016" s="4" t="str">
        <f ca="1">IF(Table1[[#This Row],[release_year]]&gt;YEAR(TODAY()) - 50,"Yes", "No")</f>
        <v>Yes</v>
      </c>
      <c r="I3016" s="1" t="s">
        <v>132</v>
      </c>
      <c r="J3016" s="1" t="str">
        <f>IF(Table1[[#This Row],[age_certification]] = "","Not Rated",Table1[[#This Row],[age_certification]])</f>
        <v>TV-MA</v>
      </c>
      <c r="K3016" s="18">
        <v>13</v>
      </c>
      <c r="L3016" s="9" t="s">
        <v>12047</v>
      </c>
      <c r="M3016" s="11">
        <v>8.4</v>
      </c>
      <c r="N3016" s="12">
        <v>131937</v>
      </c>
      <c r="O3016" t="str">
        <f>IF(Table1[[#This Row],[imdb_votes]]&gt;100000, "popular", "not popular")</f>
        <v>popular</v>
      </c>
    </row>
    <row r="3017" spans="1:15" ht="15.75" customHeight="1" x14ac:dyDescent="0.3">
      <c r="A3017" s="1">
        <v>3015</v>
      </c>
      <c r="B3017" s="1" t="s">
        <v>12048</v>
      </c>
      <c r="C3017" s="1" t="s">
        <v>12049</v>
      </c>
      <c r="D3017" s="1" t="str">
        <f>TRIM(CLEAN(Table1[[#This Row],[title]]))</f>
        <v>The Umbrella Academy</v>
      </c>
      <c r="E3017" s="1" t="s">
        <v>32</v>
      </c>
      <c r="F3017" s="1" t="s">
        <v>12050</v>
      </c>
      <c r="G3017" s="12">
        <v>2019</v>
      </c>
      <c r="H3017" s="4" t="str">
        <f ca="1">IF(Table1[[#This Row],[release_year]]&gt;YEAR(TODAY()) - 50,"Yes", "No")</f>
        <v>Yes</v>
      </c>
      <c r="I3017" s="1" t="s">
        <v>34</v>
      </c>
      <c r="J3017" s="1" t="str">
        <f>IF(Table1[[#This Row],[age_certification]] = "","Not Rated",Table1[[#This Row],[age_certification]])</f>
        <v>TV-14</v>
      </c>
      <c r="K3017" s="18">
        <v>52</v>
      </c>
      <c r="L3017" s="9" t="s">
        <v>12051</v>
      </c>
      <c r="M3017" s="11">
        <v>8</v>
      </c>
      <c r="N3017" s="12">
        <v>202522</v>
      </c>
      <c r="O3017" t="str">
        <f>IF(Table1[[#This Row],[imdb_votes]]&gt;100000, "popular", "not popular")</f>
        <v>popular</v>
      </c>
    </row>
    <row r="3018" spans="1:15" ht="15.75" customHeight="1" x14ac:dyDescent="0.3">
      <c r="A3018" s="1">
        <v>3016</v>
      </c>
      <c r="B3018" s="1" t="s">
        <v>12052</v>
      </c>
      <c r="C3018" s="1" t="s">
        <v>12053</v>
      </c>
      <c r="D3018" s="1" t="str">
        <f>TRIM(CLEAN(Table1[[#This Row],[title]]))</f>
        <v>The Witcher</v>
      </c>
      <c r="E3018" s="1" t="s">
        <v>32</v>
      </c>
      <c r="F3018" s="1" t="s">
        <v>12054</v>
      </c>
      <c r="G3018" s="12">
        <v>2019</v>
      </c>
      <c r="H3018" s="4" t="str">
        <f ca="1">IF(Table1[[#This Row],[release_year]]&gt;YEAR(TODAY()) - 50,"Yes", "No")</f>
        <v>Yes</v>
      </c>
      <c r="I3018" s="1" t="s">
        <v>132</v>
      </c>
      <c r="J3018" s="1" t="str">
        <f>IF(Table1[[#This Row],[age_certification]] = "","Not Rated",Table1[[#This Row],[age_certification]])</f>
        <v>TV-MA</v>
      </c>
      <c r="K3018" s="18">
        <v>58</v>
      </c>
      <c r="L3018" s="9" t="s">
        <v>12055</v>
      </c>
      <c r="M3018" s="11">
        <v>8.1999999999999904</v>
      </c>
      <c r="N3018" s="12">
        <v>465949</v>
      </c>
      <c r="O3018" t="str">
        <f>IF(Table1[[#This Row],[imdb_votes]]&gt;100000, "popular", "not popular")</f>
        <v>popular</v>
      </c>
    </row>
    <row r="3019" spans="1:15" ht="15.75" customHeight="1" x14ac:dyDescent="0.3">
      <c r="A3019" s="1">
        <v>3017</v>
      </c>
      <c r="B3019" s="1" t="s">
        <v>12056</v>
      </c>
      <c r="C3019" s="1" t="s">
        <v>12057</v>
      </c>
      <c r="D3019" s="1" t="str">
        <f>TRIM(CLEAN(Table1[[#This Row],[title]]))</f>
        <v>The Rental</v>
      </c>
      <c r="E3019" s="1" t="s">
        <v>13</v>
      </c>
      <c r="F3019" s="1" t="s">
        <v>12058</v>
      </c>
      <c r="G3019" s="12">
        <v>2020</v>
      </c>
      <c r="H3019" s="4" t="str">
        <f ca="1">IF(Table1[[#This Row],[release_year]]&gt;YEAR(TODAY()) - 50,"Yes", "No")</f>
        <v>Yes</v>
      </c>
      <c r="I3019" s="1" t="s">
        <v>15</v>
      </c>
      <c r="J3019" s="1" t="str">
        <f>IF(Table1[[#This Row],[age_certification]] = "","Not Rated",Table1[[#This Row],[age_certification]])</f>
        <v>R</v>
      </c>
      <c r="K3019" s="18">
        <v>88</v>
      </c>
      <c r="L3019" s="9" t="s">
        <v>12059</v>
      </c>
      <c r="M3019" s="11">
        <v>5.7</v>
      </c>
      <c r="N3019" s="12">
        <v>29201</v>
      </c>
      <c r="O3019" t="str">
        <f>IF(Table1[[#This Row],[imdb_votes]]&gt;100000, "popular", "not popular")</f>
        <v>not popular</v>
      </c>
    </row>
    <row r="3020" spans="1:15" ht="15.75" customHeight="1" x14ac:dyDescent="0.3">
      <c r="A3020" s="1">
        <v>3018</v>
      </c>
      <c r="B3020" s="1" t="s">
        <v>12060</v>
      </c>
      <c r="C3020" s="1" t="s">
        <v>12061</v>
      </c>
      <c r="D3020" s="1" t="str">
        <f>TRIM(CLEAN(Table1[[#This Row],[title]]))</f>
        <v>Uncut Gems</v>
      </c>
      <c r="E3020" s="1" t="s">
        <v>13</v>
      </c>
      <c r="F3020" s="1" t="s">
        <v>12062</v>
      </c>
      <c r="G3020" s="12">
        <v>2019</v>
      </c>
      <c r="H3020" s="4" t="str">
        <f ca="1">IF(Table1[[#This Row],[release_year]]&gt;YEAR(TODAY()) - 50,"Yes", "No")</f>
        <v>Yes</v>
      </c>
      <c r="I3020" s="1" t="s">
        <v>15</v>
      </c>
      <c r="J3020" s="1" t="str">
        <f>IF(Table1[[#This Row],[age_certification]] = "","Not Rated",Table1[[#This Row],[age_certification]])</f>
        <v>R</v>
      </c>
      <c r="K3020" s="18">
        <v>130</v>
      </c>
      <c r="L3020" s="9" t="s">
        <v>12063</v>
      </c>
      <c r="M3020" s="11">
        <v>7.4</v>
      </c>
      <c r="N3020" s="12">
        <v>261956</v>
      </c>
      <c r="O3020" t="str">
        <f>IF(Table1[[#This Row],[imdb_votes]]&gt;100000, "popular", "not popular")</f>
        <v>popular</v>
      </c>
    </row>
    <row r="3021" spans="1:15" ht="15.75" customHeight="1" x14ac:dyDescent="0.3">
      <c r="A3021" s="1">
        <v>3019</v>
      </c>
      <c r="B3021" s="1" t="s">
        <v>12064</v>
      </c>
      <c r="C3021" s="1" t="s">
        <v>12065</v>
      </c>
      <c r="D3021" s="1" t="str">
        <f>TRIM(CLEAN(Table1[[#This Row],[title]]))</f>
        <v>Space Force</v>
      </c>
      <c r="E3021" s="1" t="s">
        <v>32</v>
      </c>
      <c r="F3021" s="1" t="s">
        <v>12066</v>
      </c>
      <c r="G3021" s="12">
        <v>2020</v>
      </c>
      <c r="H3021" s="4" t="str">
        <f ca="1">IF(Table1[[#This Row],[release_year]]&gt;YEAR(TODAY()) - 50,"Yes", "No")</f>
        <v>Yes</v>
      </c>
      <c r="I3021" s="1" t="s">
        <v>132</v>
      </c>
      <c r="J3021" s="1" t="str">
        <f>IF(Table1[[#This Row],[age_certification]] = "","Not Rated",Table1[[#This Row],[age_certification]])</f>
        <v>TV-MA</v>
      </c>
      <c r="K3021" s="18">
        <v>30</v>
      </c>
      <c r="L3021" s="9" t="s">
        <v>12067</v>
      </c>
      <c r="M3021" s="11">
        <v>6.7</v>
      </c>
      <c r="N3021" s="12">
        <v>61739</v>
      </c>
      <c r="O3021" t="str">
        <f>IF(Table1[[#This Row],[imdb_votes]]&gt;100000, "popular", "not popular")</f>
        <v>not popular</v>
      </c>
    </row>
    <row r="3022" spans="1:15" ht="15.75" customHeight="1" x14ac:dyDescent="0.3">
      <c r="A3022" s="1">
        <v>3020</v>
      </c>
      <c r="B3022" s="1" t="s">
        <v>12068</v>
      </c>
      <c r="C3022" s="1" t="s">
        <v>12069</v>
      </c>
      <c r="D3022" s="1" t="str">
        <f>TRIM(CLEAN(Table1[[#This Row],[title]]))</f>
        <v>Formula 1: Drive to Survive</v>
      </c>
      <c r="E3022" s="1" t="s">
        <v>32</v>
      </c>
      <c r="F3022" s="1" t="s">
        <v>12070</v>
      </c>
      <c r="G3022" s="12">
        <v>2019</v>
      </c>
      <c r="H3022" s="4" t="str">
        <f ca="1">IF(Table1[[#This Row],[release_year]]&gt;YEAR(TODAY()) - 50,"Yes", "No")</f>
        <v>Yes</v>
      </c>
      <c r="I3022" s="1" t="s">
        <v>132</v>
      </c>
      <c r="J3022" s="1" t="str">
        <f>IF(Table1[[#This Row],[age_certification]] = "","Not Rated",Table1[[#This Row],[age_certification]])</f>
        <v>TV-MA</v>
      </c>
      <c r="K3022" s="18">
        <v>38</v>
      </c>
      <c r="L3022" s="9" t="s">
        <v>12071</v>
      </c>
      <c r="M3022" s="11">
        <v>8.6</v>
      </c>
      <c r="N3022" s="12">
        <v>36661</v>
      </c>
      <c r="O3022" t="str">
        <f>IF(Table1[[#This Row],[imdb_votes]]&gt;100000, "popular", "not popular")</f>
        <v>not popular</v>
      </c>
    </row>
    <row r="3023" spans="1:15" ht="15.75" customHeight="1" x14ac:dyDescent="0.3">
      <c r="A3023" s="1">
        <v>3021</v>
      </c>
      <c r="B3023" s="1" t="s">
        <v>12072</v>
      </c>
      <c r="C3023" s="1" t="s">
        <v>12073</v>
      </c>
      <c r="D3023" s="1" t="str">
        <f>TRIM(CLEAN(Table1[[#This Row],[title]]))</f>
        <v>365 Days</v>
      </c>
      <c r="E3023" s="1" t="s">
        <v>13</v>
      </c>
      <c r="F3023" s="1" t="s">
        <v>12074</v>
      </c>
      <c r="G3023" s="12">
        <v>2020</v>
      </c>
      <c r="H3023" s="4" t="str">
        <f ca="1">IF(Table1[[#This Row],[release_year]]&gt;YEAR(TODAY()) - 50,"Yes", "No")</f>
        <v>Yes</v>
      </c>
      <c r="I3023"/>
      <c r="J3023" t="str">
        <f>IF(Table1[[#This Row],[age_certification]] = "","Not Rated",Table1[[#This Row],[age_certification]])</f>
        <v>Not Rated</v>
      </c>
      <c r="K3023" s="18">
        <v>114</v>
      </c>
      <c r="L3023" s="9" t="s">
        <v>12075</v>
      </c>
      <c r="M3023" s="11">
        <v>3.3</v>
      </c>
      <c r="N3023" s="12">
        <v>80198</v>
      </c>
      <c r="O3023" t="str">
        <f>IF(Table1[[#This Row],[imdb_votes]]&gt;100000, "popular", "not popular")</f>
        <v>not popular</v>
      </c>
    </row>
    <row r="3024" spans="1:15" ht="15.75" customHeight="1" x14ac:dyDescent="0.3">
      <c r="A3024" s="1">
        <v>3022</v>
      </c>
      <c r="B3024" s="1" t="s">
        <v>12076</v>
      </c>
      <c r="C3024" s="1" t="s">
        <v>12077</v>
      </c>
      <c r="D3024" s="1" t="str">
        <f>TRIM(CLEAN(Table1[[#This Row],[title]]))</f>
        <v>The Queen's Gambit</v>
      </c>
      <c r="E3024" s="1" t="s">
        <v>32</v>
      </c>
      <c r="F3024" s="1" t="s">
        <v>12078</v>
      </c>
      <c r="G3024" s="12">
        <v>2020</v>
      </c>
      <c r="H3024" s="4" t="str">
        <f ca="1">IF(Table1[[#This Row],[release_year]]&gt;YEAR(TODAY()) - 50,"Yes", "No")</f>
        <v>Yes</v>
      </c>
      <c r="I3024" s="1" t="s">
        <v>132</v>
      </c>
      <c r="J3024" s="1" t="str">
        <f>IF(Table1[[#This Row],[age_certification]] = "","Not Rated",Table1[[#This Row],[age_certification]])</f>
        <v>TV-MA</v>
      </c>
      <c r="K3024" s="18">
        <v>56</v>
      </c>
      <c r="L3024" s="9" t="s">
        <v>12079</v>
      </c>
      <c r="M3024" s="11">
        <v>8.6</v>
      </c>
      <c r="N3024" s="12">
        <v>406350</v>
      </c>
      <c r="O3024" t="str">
        <f>IF(Table1[[#This Row],[imdb_votes]]&gt;100000, "popular", "not popular")</f>
        <v>popular</v>
      </c>
    </row>
    <row r="3025" spans="1:15" ht="15.75" customHeight="1" x14ac:dyDescent="0.3">
      <c r="A3025" s="1">
        <v>3023</v>
      </c>
      <c r="B3025" s="1" t="s">
        <v>12080</v>
      </c>
      <c r="C3025" s="1" t="s">
        <v>12081</v>
      </c>
      <c r="D3025" s="1" t="str">
        <f>TRIM(CLEAN(Table1[[#This Row],[title]]))</f>
        <v>Selling Sunset</v>
      </c>
      <c r="E3025" s="1" t="s">
        <v>32</v>
      </c>
      <c r="F3025" s="1" t="s">
        <v>12082</v>
      </c>
      <c r="G3025" s="12">
        <v>2019</v>
      </c>
      <c r="H3025" s="4" t="str">
        <f ca="1">IF(Table1[[#This Row],[release_year]]&gt;YEAR(TODAY()) - 50,"Yes", "No")</f>
        <v>Yes</v>
      </c>
      <c r="I3025" s="1" t="s">
        <v>132</v>
      </c>
      <c r="J3025" s="1" t="str">
        <f>IF(Table1[[#This Row],[age_certification]] = "","Not Rated",Table1[[#This Row],[age_certification]])</f>
        <v>TV-MA</v>
      </c>
      <c r="K3025" s="18">
        <v>35</v>
      </c>
      <c r="L3025" s="9" t="s">
        <v>12083</v>
      </c>
      <c r="M3025" s="11">
        <v>6.5</v>
      </c>
      <c r="N3025" s="12">
        <v>5482</v>
      </c>
      <c r="O3025" t="str">
        <f>IF(Table1[[#This Row],[imdb_votes]]&gt;100000, "popular", "not popular")</f>
        <v>not popular</v>
      </c>
    </row>
    <row r="3026" spans="1:15" ht="15.75" customHeight="1" x14ac:dyDescent="0.3">
      <c r="A3026" s="1">
        <v>3024</v>
      </c>
      <c r="B3026" s="1" t="s">
        <v>12084</v>
      </c>
      <c r="C3026" s="1" t="s">
        <v>12085</v>
      </c>
      <c r="D3026" s="1" t="str">
        <f>TRIM(CLEAN(Table1[[#This Row],[title]]))</f>
        <v>Dead to Me</v>
      </c>
      <c r="E3026" s="1" t="s">
        <v>32</v>
      </c>
      <c r="F3026" s="1" t="s">
        <v>12086</v>
      </c>
      <c r="G3026" s="12">
        <v>2019</v>
      </c>
      <c r="H3026" s="4" t="str">
        <f ca="1">IF(Table1[[#This Row],[release_year]]&gt;YEAR(TODAY()) - 50,"Yes", "No")</f>
        <v>Yes</v>
      </c>
      <c r="I3026" s="1" t="s">
        <v>132</v>
      </c>
      <c r="J3026" s="1" t="str">
        <f>IF(Table1[[#This Row],[age_certification]] = "","Not Rated",Table1[[#This Row],[age_certification]])</f>
        <v>TV-MA</v>
      </c>
      <c r="K3026" s="18">
        <v>31</v>
      </c>
      <c r="L3026" s="9" t="s">
        <v>12087</v>
      </c>
      <c r="M3026" s="11">
        <v>8</v>
      </c>
      <c r="N3026" s="12">
        <v>73110</v>
      </c>
      <c r="O3026" t="str">
        <f>IF(Table1[[#This Row],[imdb_votes]]&gt;100000, "popular", "not popular")</f>
        <v>not popular</v>
      </c>
    </row>
    <row r="3027" spans="1:15" ht="15.75" customHeight="1" x14ac:dyDescent="0.3">
      <c r="A3027" s="1">
        <v>3025</v>
      </c>
      <c r="B3027" s="1" t="s">
        <v>12088</v>
      </c>
      <c r="C3027" s="1" t="s">
        <v>12089</v>
      </c>
      <c r="D3027" s="1" t="str">
        <f>TRIM(CLEAN(Table1[[#This Row],[title]]))</f>
        <v>I Think You Should Leave with Tim Robinson</v>
      </c>
      <c r="E3027" s="1" t="s">
        <v>32</v>
      </c>
      <c r="F3027" s="1" t="s">
        <v>12090</v>
      </c>
      <c r="G3027" s="12">
        <v>2019</v>
      </c>
      <c r="H3027" s="4" t="str">
        <f ca="1">IF(Table1[[#This Row],[release_year]]&gt;YEAR(TODAY()) - 50,"Yes", "No")</f>
        <v>Yes</v>
      </c>
      <c r="I3027" s="1" t="s">
        <v>132</v>
      </c>
      <c r="J3027" s="1" t="str">
        <f>IF(Table1[[#This Row],[age_certification]] = "","Not Rated",Table1[[#This Row],[age_certification]])</f>
        <v>TV-MA</v>
      </c>
      <c r="K3027" s="18">
        <v>16</v>
      </c>
      <c r="L3027" s="9" t="s">
        <v>12091</v>
      </c>
      <c r="M3027" s="11">
        <v>7.9</v>
      </c>
      <c r="N3027" s="12">
        <v>11411</v>
      </c>
      <c r="O3027" t="str">
        <f>IF(Table1[[#This Row],[imdb_votes]]&gt;100000, "popular", "not popular")</f>
        <v>not popular</v>
      </c>
    </row>
    <row r="3028" spans="1:15" ht="15.75" customHeight="1" x14ac:dyDescent="0.3">
      <c r="A3028" s="1">
        <v>3026</v>
      </c>
      <c r="B3028" s="1" t="s">
        <v>12092</v>
      </c>
      <c r="C3028" s="1" t="s">
        <v>12093</v>
      </c>
      <c r="D3028" s="1" t="str">
        <f>TRIM(CLEAN(Table1[[#This Row],[title]]))</f>
        <v>The Last Dance</v>
      </c>
      <c r="E3028" s="1" t="s">
        <v>32</v>
      </c>
      <c r="F3028" s="1" t="s">
        <v>12094</v>
      </c>
      <c r="G3028" s="12">
        <v>2020</v>
      </c>
      <c r="H3028" s="4" t="str">
        <f ca="1">IF(Table1[[#This Row],[release_year]]&gt;YEAR(TODAY()) - 50,"Yes", "No")</f>
        <v>Yes</v>
      </c>
      <c r="I3028" s="1" t="s">
        <v>132</v>
      </c>
      <c r="J3028" s="1" t="str">
        <f>IF(Table1[[#This Row],[age_certification]] = "","Not Rated",Table1[[#This Row],[age_certification]])</f>
        <v>TV-MA</v>
      </c>
      <c r="K3028" s="18">
        <v>50</v>
      </c>
      <c r="L3028" s="9" t="s">
        <v>12095</v>
      </c>
      <c r="M3028" s="11">
        <v>9.1</v>
      </c>
      <c r="N3028" s="12">
        <v>108321</v>
      </c>
      <c r="O3028" t="str">
        <f>IF(Table1[[#This Row],[imdb_votes]]&gt;100000, "popular", "not popular")</f>
        <v>popular</v>
      </c>
    </row>
    <row r="3029" spans="1:15" ht="15.75" customHeight="1" x14ac:dyDescent="0.3">
      <c r="A3029" s="1">
        <v>3027</v>
      </c>
      <c r="B3029" s="1" t="s">
        <v>12096</v>
      </c>
      <c r="C3029" s="1" t="s">
        <v>12097</v>
      </c>
      <c r="D3029" s="1" t="str">
        <f>TRIM(CLEAN(Table1[[#This Row],[title]]))</f>
        <v>The Stranger</v>
      </c>
      <c r="E3029" s="1" t="s">
        <v>32</v>
      </c>
      <c r="F3029" s="1" t="s">
        <v>12098</v>
      </c>
      <c r="G3029" s="12">
        <v>2020</v>
      </c>
      <c r="H3029" s="4" t="str">
        <f ca="1">IF(Table1[[#This Row],[release_year]]&gt;YEAR(TODAY()) - 50,"Yes", "No")</f>
        <v>Yes</v>
      </c>
      <c r="I3029" s="1" t="s">
        <v>132</v>
      </c>
      <c r="J3029" s="1" t="str">
        <f>IF(Table1[[#This Row],[age_certification]] = "","Not Rated",Table1[[#This Row],[age_certification]])</f>
        <v>TV-MA</v>
      </c>
      <c r="K3029" s="18">
        <v>45</v>
      </c>
      <c r="L3029" s="9" t="s">
        <v>12099</v>
      </c>
      <c r="M3029" s="11">
        <v>7.3</v>
      </c>
      <c r="N3029" s="12">
        <v>46564</v>
      </c>
      <c r="O3029" t="str">
        <f>IF(Table1[[#This Row],[imdb_votes]]&gt;100000, "popular", "not popular")</f>
        <v>not popular</v>
      </c>
    </row>
    <row r="3030" spans="1:15" ht="15.75" customHeight="1" x14ac:dyDescent="0.3">
      <c r="A3030" s="1">
        <v>3028</v>
      </c>
      <c r="B3030" s="1" t="s">
        <v>12100</v>
      </c>
      <c r="C3030" s="1" t="s">
        <v>12101</v>
      </c>
      <c r="D3030" s="1" t="str">
        <f>TRIM(CLEAN(Table1[[#This Row],[title]]))</f>
        <v>Emily in Paris</v>
      </c>
      <c r="E3030" s="1" t="s">
        <v>32</v>
      </c>
      <c r="F3030" s="1" t="s">
        <v>12102</v>
      </c>
      <c r="G3030" s="12">
        <v>2020</v>
      </c>
      <c r="H3030" s="4" t="str">
        <f ca="1">IF(Table1[[#This Row],[release_year]]&gt;YEAR(TODAY()) - 50,"Yes", "No")</f>
        <v>Yes</v>
      </c>
      <c r="I3030" s="1" t="s">
        <v>132</v>
      </c>
      <c r="J3030" s="1" t="str">
        <f>IF(Table1[[#This Row],[age_certification]] = "","Not Rated",Table1[[#This Row],[age_certification]])</f>
        <v>TV-MA</v>
      </c>
      <c r="K3030" s="18">
        <v>29</v>
      </c>
      <c r="L3030" s="9" t="s">
        <v>12103</v>
      </c>
      <c r="M3030" s="11">
        <v>6.9</v>
      </c>
      <c r="N3030" s="12">
        <v>84302</v>
      </c>
      <c r="O3030" t="str">
        <f>IF(Table1[[#This Row],[imdb_votes]]&gt;100000, "popular", "not popular")</f>
        <v>not popular</v>
      </c>
    </row>
    <row r="3031" spans="1:15" ht="15.75" customHeight="1" x14ac:dyDescent="0.3">
      <c r="A3031" s="1">
        <v>3029</v>
      </c>
      <c r="B3031" s="1" t="s">
        <v>12104</v>
      </c>
      <c r="C3031" s="1" t="s">
        <v>12105</v>
      </c>
      <c r="D3031" s="1" t="str">
        <f>TRIM(CLEAN(Table1[[#This Row],[title]]))</f>
        <v>Unbelievable</v>
      </c>
      <c r="E3031" s="1" t="s">
        <v>32</v>
      </c>
      <c r="F3031" s="1" t="s">
        <v>12106</v>
      </c>
      <c r="G3031" s="12">
        <v>2019</v>
      </c>
      <c r="H3031" s="4" t="str">
        <f ca="1">IF(Table1[[#This Row],[release_year]]&gt;YEAR(TODAY()) - 50,"Yes", "No")</f>
        <v>Yes</v>
      </c>
      <c r="I3031" s="1" t="s">
        <v>132</v>
      </c>
      <c r="J3031" s="1" t="str">
        <f>IF(Table1[[#This Row],[age_certification]] = "","Not Rated",Table1[[#This Row],[age_certification]])</f>
        <v>TV-MA</v>
      </c>
      <c r="K3031" s="18">
        <v>48</v>
      </c>
      <c r="L3031" s="9" t="s">
        <v>12107</v>
      </c>
      <c r="M3031" s="11">
        <v>8.4</v>
      </c>
      <c r="N3031" s="12">
        <v>95658</v>
      </c>
      <c r="O3031" t="str">
        <f>IF(Table1[[#This Row],[imdb_votes]]&gt;100000, "popular", "not popular")</f>
        <v>not popular</v>
      </c>
    </row>
    <row r="3032" spans="1:15" ht="15.75" customHeight="1" x14ac:dyDescent="0.3">
      <c r="A3032" s="1">
        <v>3030</v>
      </c>
      <c r="B3032" s="1" t="s">
        <v>12108</v>
      </c>
      <c r="C3032" s="1" t="s">
        <v>12109</v>
      </c>
      <c r="D3032" s="1" t="str">
        <f>TRIM(CLEAN(Table1[[#This Row],[title]]))</f>
        <v>ULTRAMAN</v>
      </c>
      <c r="E3032" s="1" t="s">
        <v>32</v>
      </c>
      <c r="F3032" s="1" t="s">
        <v>12110</v>
      </c>
      <c r="G3032" s="12">
        <v>2019</v>
      </c>
      <c r="H3032" s="4" t="str">
        <f ca="1">IF(Table1[[#This Row],[release_year]]&gt;YEAR(TODAY()) - 50,"Yes", "No")</f>
        <v>Yes</v>
      </c>
      <c r="I3032" s="1" t="s">
        <v>34</v>
      </c>
      <c r="J3032" s="1" t="str">
        <f>IF(Table1[[#This Row],[age_certification]] = "","Not Rated",Table1[[#This Row],[age_certification]])</f>
        <v>TV-14</v>
      </c>
      <c r="K3032" s="18">
        <v>24</v>
      </c>
      <c r="L3032" s="9" t="s">
        <v>12111</v>
      </c>
      <c r="M3032" s="11">
        <v>6.8</v>
      </c>
      <c r="N3032" s="12">
        <v>2025</v>
      </c>
      <c r="O3032" t="str">
        <f>IF(Table1[[#This Row],[imdb_votes]]&gt;100000, "popular", "not popular")</f>
        <v>not popular</v>
      </c>
    </row>
    <row r="3033" spans="1:15" ht="15.75" customHeight="1" x14ac:dyDescent="0.3">
      <c r="A3033" s="1">
        <v>3031</v>
      </c>
      <c r="B3033" s="1" t="s">
        <v>12112</v>
      </c>
      <c r="C3033" s="1" t="s">
        <v>12113</v>
      </c>
      <c r="D3033" s="1" t="str">
        <f>TRIM(CLEAN(Table1[[#This Row],[title]]))</f>
        <v>Jurassic World: Camp Cretaceous</v>
      </c>
      <c r="E3033" s="1" t="s">
        <v>32</v>
      </c>
      <c r="F3033" s="1" t="s">
        <v>12114</v>
      </c>
      <c r="G3033" s="12">
        <v>2020</v>
      </c>
      <c r="H3033" s="4" t="str">
        <f ca="1">IF(Table1[[#This Row],[release_year]]&gt;YEAR(TODAY()) - 50,"Yes", "No")</f>
        <v>Yes</v>
      </c>
      <c r="I3033" s="1" t="s">
        <v>193</v>
      </c>
      <c r="J3033" s="1" t="str">
        <f>IF(Table1[[#This Row],[age_certification]] = "","Not Rated",Table1[[#This Row],[age_certification]])</f>
        <v>TV-PG</v>
      </c>
      <c r="K3033" s="18">
        <v>24</v>
      </c>
      <c r="L3033" s="9" t="s">
        <v>12115</v>
      </c>
      <c r="M3033" s="11">
        <v>7.5</v>
      </c>
      <c r="N3033" s="12">
        <v>7423</v>
      </c>
      <c r="O3033" t="str">
        <f>IF(Table1[[#This Row],[imdb_votes]]&gt;100000, "popular", "not popular")</f>
        <v>not popular</v>
      </c>
    </row>
    <row r="3034" spans="1:15" ht="15.75" customHeight="1" x14ac:dyDescent="0.3">
      <c r="A3034" s="1">
        <v>3032</v>
      </c>
      <c r="B3034" s="1" t="s">
        <v>12116</v>
      </c>
      <c r="C3034" s="1" t="s">
        <v>12117</v>
      </c>
      <c r="D3034" s="1" t="str">
        <f>TRIM(CLEAN(Table1[[#This Row],[title]]))</f>
        <v>Virgin River</v>
      </c>
      <c r="E3034" s="1" t="s">
        <v>32</v>
      </c>
      <c r="F3034" s="1" t="s">
        <v>12118</v>
      </c>
      <c r="G3034" s="12">
        <v>2019</v>
      </c>
      <c r="H3034" s="4" t="str">
        <f ca="1">IF(Table1[[#This Row],[release_year]]&gt;YEAR(TODAY()) - 50,"Yes", "No")</f>
        <v>Yes</v>
      </c>
      <c r="I3034" s="1" t="s">
        <v>34</v>
      </c>
      <c r="J3034" s="1" t="str">
        <f>IF(Table1[[#This Row],[age_certification]] = "","Not Rated",Table1[[#This Row],[age_certification]])</f>
        <v>TV-14</v>
      </c>
      <c r="K3034" s="18">
        <v>44</v>
      </c>
      <c r="L3034" s="9" t="s">
        <v>12119</v>
      </c>
      <c r="M3034" s="11">
        <v>7.4</v>
      </c>
      <c r="N3034" s="12">
        <v>34797</v>
      </c>
      <c r="O3034" t="str">
        <f>IF(Table1[[#This Row],[imdb_votes]]&gt;100000, "popular", "not popular")</f>
        <v>not popular</v>
      </c>
    </row>
    <row r="3035" spans="1:15" ht="15.75" customHeight="1" x14ac:dyDescent="0.3">
      <c r="A3035" s="1">
        <v>3033</v>
      </c>
      <c r="B3035" s="1" t="s">
        <v>12120</v>
      </c>
      <c r="C3035" s="1" t="s">
        <v>12121</v>
      </c>
      <c r="D3035" s="1" t="str">
        <f>TRIM(CLEAN(Table1[[#This Row],[title]]))</f>
        <v>Outer Banks</v>
      </c>
      <c r="E3035" s="1" t="s">
        <v>32</v>
      </c>
      <c r="F3035" s="1" t="s">
        <v>12122</v>
      </c>
      <c r="G3035" s="12">
        <v>2020</v>
      </c>
      <c r="H3035" s="4" t="str">
        <f ca="1">IF(Table1[[#This Row],[release_year]]&gt;YEAR(TODAY()) - 50,"Yes", "No")</f>
        <v>Yes</v>
      </c>
      <c r="I3035" s="1" t="s">
        <v>132</v>
      </c>
      <c r="J3035" s="1" t="str">
        <f>IF(Table1[[#This Row],[age_certification]] = "","Not Rated",Table1[[#This Row],[age_certification]])</f>
        <v>TV-MA</v>
      </c>
      <c r="K3035" s="18">
        <v>49</v>
      </c>
      <c r="L3035" s="9" t="s">
        <v>12123</v>
      </c>
      <c r="M3035" s="11">
        <v>7.5</v>
      </c>
      <c r="N3035" s="12">
        <v>43404</v>
      </c>
      <c r="O3035" t="str">
        <f>IF(Table1[[#This Row],[imdb_votes]]&gt;100000, "popular", "not popular")</f>
        <v>not popular</v>
      </c>
    </row>
    <row r="3036" spans="1:15" ht="15.75" customHeight="1" x14ac:dyDescent="0.3">
      <c r="A3036" s="1">
        <v>3034</v>
      </c>
      <c r="B3036" s="1" t="s">
        <v>12124</v>
      </c>
      <c r="C3036" s="1" t="s">
        <v>12125</v>
      </c>
      <c r="D3036" s="1" t="str">
        <f>TRIM(CLEAN(Table1[[#This Row],[title]]))</f>
        <v>Locke &amp; Key</v>
      </c>
      <c r="E3036" s="1" t="s">
        <v>32</v>
      </c>
      <c r="F3036" s="1" t="s">
        <v>12126</v>
      </c>
      <c r="G3036" s="12">
        <v>2020</v>
      </c>
      <c r="H3036" s="4" t="str">
        <f ca="1">IF(Table1[[#This Row],[release_year]]&gt;YEAR(TODAY()) - 50,"Yes", "No")</f>
        <v>Yes</v>
      </c>
      <c r="I3036" s="1" t="s">
        <v>34</v>
      </c>
      <c r="J3036" s="1" t="str">
        <f>IF(Table1[[#This Row],[age_certification]] = "","Not Rated",Table1[[#This Row],[age_certification]])</f>
        <v>TV-14</v>
      </c>
      <c r="K3036" s="18">
        <v>48</v>
      </c>
      <c r="L3036" s="9" t="s">
        <v>12127</v>
      </c>
      <c r="M3036" s="11">
        <v>7.4</v>
      </c>
      <c r="N3036" s="12">
        <v>72031</v>
      </c>
      <c r="O3036" t="str">
        <f>IF(Table1[[#This Row],[imdb_votes]]&gt;100000, "popular", "not popular")</f>
        <v>not popular</v>
      </c>
    </row>
    <row r="3037" spans="1:15" ht="15.75" customHeight="1" x14ac:dyDescent="0.3">
      <c r="A3037" s="1">
        <v>3035</v>
      </c>
      <c r="B3037" s="1" t="s">
        <v>12128</v>
      </c>
      <c r="C3037" s="1" t="s">
        <v>12129</v>
      </c>
      <c r="D3037" s="1" t="str">
        <f>TRIM(CLEAN(Table1[[#This Row],[title]]))</f>
        <v>Rambo: Last Blood</v>
      </c>
      <c r="E3037" s="1" t="s">
        <v>13</v>
      </c>
      <c r="F3037" s="1" t="s">
        <v>12130</v>
      </c>
      <c r="G3037" s="12">
        <v>2019</v>
      </c>
      <c r="H3037" s="4" t="str">
        <f ca="1">IF(Table1[[#This Row],[release_year]]&gt;YEAR(TODAY()) - 50,"Yes", "No")</f>
        <v>Yes</v>
      </c>
      <c r="I3037" s="1" t="s">
        <v>15</v>
      </c>
      <c r="J3037" s="1" t="str">
        <f>IF(Table1[[#This Row],[age_certification]] = "","Not Rated",Table1[[#This Row],[age_certification]])</f>
        <v>R</v>
      </c>
      <c r="K3037" s="18">
        <v>101</v>
      </c>
      <c r="L3037" s="9" t="s">
        <v>12131</v>
      </c>
      <c r="M3037" s="11">
        <v>6.1</v>
      </c>
      <c r="N3037" s="12">
        <v>95013</v>
      </c>
      <c r="O3037" t="str">
        <f>IF(Table1[[#This Row],[imdb_votes]]&gt;100000, "popular", "not popular")</f>
        <v>not popular</v>
      </c>
    </row>
    <row r="3038" spans="1:15" ht="15.75" customHeight="1" x14ac:dyDescent="0.3">
      <c r="A3038" s="1">
        <v>3036</v>
      </c>
      <c r="B3038" s="1" t="s">
        <v>12132</v>
      </c>
      <c r="C3038" s="1" t="s">
        <v>12133</v>
      </c>
      <c r="D3038" s="1" t="str">
        <f>TRIM(CLEAN(Table1[[#This Row],[title]]))</f>
        <v>The Circle</v>
      </c>
      <c r="E3038" s="1" t="s">
        <v>32</v>
      </c>
      <c r="F3038" s="1" t="s">
        <v>12134</v>
      </c>
      <c r="G3038" s="12">
        <v>2020</v>
      </c>
      <c r="H3038" s="4" t="str">
        <f ca="1">IF(Table1[[#This Row],[release_year]]&gt;YEAR(TODAY()) - 50,"Yes", "No")</f>
        <v>Yes</v>
      </c>
      <c r="I3038" s="1" t="s">
        <v>132</v>
      </c>
      <c r="J3038" s="1" t="str">
        <f>IF(Table1[[#This Row],[age_certification]] = "","Not Rated",Table1[[#This Row],[age_certification]])</f>
        <v>TV-MA</v>
      </c>
      <c r="K3038" s="18">
        <v>52</v>
      </c>
      <c r="L3038" s="9" t="s">
        <v>12135</v>
      </c>
      <c r="M3038" s="11">
        <v>7.3</v>
      </c>
      <c r="N3038" s="12">
        <v>6380</v>
      </c>
      <c r="O3038" t="str">
        <f>IF(Table1[[#This Row],[imdb_votes]]&gt;100000, "popular", "not popular")</f>
        <v>not popular</v>
      </c>
    </row>
    <row r="3039" spans="1:15" ht="15.75" customHeight="1" x14ac:dyDescent="0.3">
      <c r="A3039" s="1">
        <v>3037</v>
      </c>
      <c r="B3039" s="1" t="s">
        <v>12136</v>
      </c>
      <c r="C3039" s="1" t="s">
        <v>12137</v>
      </c>
      <c r="D3039" s="1" t="str">
        <f>TRIM(CLEAN(Table1[[#This Row],[title]]))</f>
        <v>Freaks</v>
      </c>
      <c r="E3039" s="1" t="s">
        <v>13</v>
      </c>
      <c r="F3039" s="1" t="s">
        <v>12138</v>
      </c>
      <c r="G3039" s="12">
        <v>2019</v>
      </c>
      <c r="H3039" s="4" t="str">
        <f ca="1">IF(Table1[[#This Row],[release_year]]&gt;YEAR(TODAY()) - 50,"Yes", "No")</f>
        <v>Yes</v>
      </c>
      <c r="I3039" s="1" t="s">
        <v>15</v>
      </c>
      <c r="J3039" s="1" t="str">
        <f>IF(Table1[[#This Row],[age_certification]] = "","Not Rated",Table1[[#This Row],[age_certification]])</f>
        <v>R</v>
      </c>
      <c r="K3039" s="18">
        <v>105</v>
      </c>
      <c r="L3039" s="9" t="s">
        <v>12139</v>
      </c>
      <c r="M3039" s="11">
        <v>6.7</v>
      </c>
      <c r="N3039" s="12">
        <v>34111</v>
      </c>
      <c r="O3039" t="str">
        <f>IF(Table1[[#This Row],[imdb_votes]]&gt;100000, "popular", "not popular")</f>
        <v>not popular</v>
      </c>
    </row>
    <row r="3040" spans="1:15" ht="15.75" customHeight="1" x14ac:dyDescent="0.3">
      <c r="A3040" s="1">
        <v>3038</v>
      </c>
      <c r="B3040" s="1" t="s">
        <v>12140</v>
      </c>
      <c r="C3040" s="1" t="s">
        <v>12141</v>
      </c>
      <c r="D3040" s="1" t="str">
        <f>TRIM(CLEAN(Table1[[#This Row],[title]]))</f>
        <v>The King</v>
      </c>
      <c r="E3040" s="1" t="s">
        <v>13</v>
      </c>
      <c r="F3040" s="1" t="s">
        <v>12142</v>
      </c>
      <c r="G3040" s="12">
        <v>2019</v>
      </c>
      <c r="H3040" s="4" t="str">
        <f ca="1">IF(Table1[[#This Row],[release_year]]&gt;YEAR(TODAY()) - 50,"Yes", "No")</f>
        <v>Yes</v>
      </c>
      <c r="I3040" s="1" t="s">
        <v>15</v>
      </c>
      <c r="J3040" s="1" t="str">
        <f>IF(Table1[[#This Row],[age_certification]] = "","Not Rated",Table1[[#This Row],[age_certification]])</f>
        <v>R</v>
      </c>
      <c r="K3040" s="18">
        <v>140</v>
      </c>
      <c r="L3040" s="9" t="s">
        <v>12143</v>
      </c>
      <c r="M3040" s="11">
        <v>7.3</v>
      </c>
      <c r="N3040" s="12">
        <v>119020</v>
      </c>
      <c r="O3040" t="str">
        <f>IF(Table1[[#This Row],[imdb_votes]]&gt;100000, "popular", "not popular")</f>
        <v>popular</v>
      </c>
    </row>
    <row r="3041" spans="1:15" ht="15.75" customHeight="1" x14ac:dyDescent="0.3">
      <c r="A3041" s="1">
        <v>3039</v>
      </c>
      <c r="B3041" s="1" t="s">
        <v>12144</v>
      </c>
      <c r="C3041" s="1" t="s">
        <v>12145</v>
      </c>
      <c r="D3041" s="1" t="str">
        <f>TRIM(CLEAN(Table1[[#This Row],[title]]))</f>
        <v>Are You Afraid of the Dark?</v>
      </c>
      <c r="E3041" s="1" t="s">
        <v>32</v>
      </c>
      <c r="F3041" s="1" t="s">
        <v>12146</v>
      </c>
      <c r="G3041" s="12">
        <v>2019</v>
      </c>
      <c r="H3041" s="4" t="str">
        <f ca="1">IF(Table1[[#This Row],[release_year]]&gt;YEAR(TODAY()) - 50,"Yes", "No")</f>
        <v>Yes</v>
      </c>
      <c r="I3041" s="1" t="s">
        <v>193</v>
      </c>
      <c r="J3041" s="1" t="str">
        <f>IF(Table1[[#This Row],[age_certification]] = "","Not Rated",Table1[[#This Row],[age_certification]])</f>
        <v>TV-PG</v>
      </c>
      <c r="K3041" s="18">
        <v>44</v>
      </c>
      <c r="L3041" s="9" t="s">
        <v>12147</v>
      </c>
      <c r="M3041" s="11">
        <v>7.1</v>
      </c>
      <c r="N3041" s="12">
        <v>2151</v>
      </c>
      <c r="O3041" t="str">
        <f>IF(Table1[[#This Row],[imdb_votes]]&gt;100000, "popular", "not popular")</f>
        <v>not popular</v>
      </c>
    </row>
    <row r="3042" spans="1:15" ht="15.75" customHeight="1" x14ac:dyDescent="0.3">
      <c r="A3042" s="1">
        <v>3040</v>
      </c>
      <c r="B3042" s="1" t="s">
        <v>12148</v>
      </c>
      <c r="C3042" s="1" t="s">
        <v>12149</v>
      </c>
      <c r="D3042" s="1" t="str">
        <f>TRIM(CLEAN(Table1[[#This Row],[title]]))</f>
        <v>I'm Thinking of Ending Things</v>
      </c>
      <c r="E3042" s="1" t="s">
        <v>13</v>
      </c>
      <c r="F3042" s="1" t="s">
        <v>12150</v>
      </c>
      <c r="G3042" s="12">
        <v>2020</v>
      </c>
      <c r="H3042" s="4" t="str">
        <f ca="1">IF(Table1[[#This Row],[release_year]]&gt;YEAR(TODAY()) - 50,"Yes", "No")</f>
        <v>Yes</v>
      </c>
      <c r="I3042" s="1" t="s">
        <v>15</v>
      </c>
      <c r="J3042" s="1" t="str">
        <f>IF(Table1[[#This Row],[age_certification]] = "","Not Rated",Table1[[#This Row],[age_certification]])</f>
        <v>R</v>
      </c>
      <c r="K3042" s="18">
        <v>134</v>
      </c>
      <c r="L3042" s="9" t="s">
        <v>12151</v>
      </c>
      <c r="M3042" s="11">
        <v>6.6</v>
      </c>
      <c r="N3042" s="12">
        <v>79921</v>
      </c>
      <c r="O3042" t="str">
        <f>IF(Table1[[#This Row],[imdb_votes]]&gt;100000, "popular", "not popular")</f>
        <v>not popular</v>
      </c>
    </row>
    <row r="3043" spans="1:15" ht="15.75" customHeight="1" x14ac:dyDescent="0.3">
      <c r="A3043" s="1">
        <v>3041</v>
      </c>
      <c r="B3043" s="1" t="s">
        <v>12152</v>
      </c>
      <c r="C3043" s="1" t="s">
        <v>12153</v>
      </c>
      <c r="D3043" s="1" t="str">
        <f>TRIM(CLEAN(Table1[[#This Row],[title]]))</f>
        <v>In the Dark</v>
      </c>
      <c r="E3043" s="1" t="s">
        <v>32</v>
      </c>
      <c r="F3043" s="1" t="s">
        <v>12154</v>
      </c>
      <c r="G3043" s="12">
        <v>2019</v>
      </c>
      <c r="H3043" s="4" t="str">
        <f ca="1">IF(Table1[[#This Row],[release_year]]&gt;YEAR(TODAY()) - 50,"Yes", "No")</f>
        <v>Yes</v>
      </c>
      <c r="I3043" s="1" t="s">
        <v>34</v>
      </c>
      <c r="J3043" s="1" t="str">
        <f>IF(Table1[[#This Row],[age_certification]] = "","Not Rated",Table1[[#This Row],[age_certification]])</f>
        <v>TV-14</v>
      </c>
      <c r="K3043" s="18">
        <v>41</v>
      </c>
      <c r="L3043" s="9" t="s">
        <v>12155</v>
      </c>
      <c r="M3043" s="11">
        <v>7.7</v>
      </c>
      <c r="N3043" s="12">
        <v>10927</v>
      </c>
      <c r="O3043" t="str">
        <f>IF(Table1[[#This Row],[imdb_votes]]&gt;100000, "popular", "not popular")</f>
        <v>not popular</v>
      </c>
    </row>
    <row r="3044" spans="1:15" ht="15.75" customHeight="1" x14ac:dyDescent="0.3">
      <c r="A3044" s="1">
        <v>3042</v>
      </c>
      <c r="B3044" s="1" t="s">
        <v>12156</v>
      </c>
      <c r="C3044" s="1" t="s">
        <v>12157</v>
      </c>
      <c r="D3044" s="1" t="str">
        <f>TRIM(CLEAN(Table1[[#This Row],[title]]))</f>
        <v>Young Wallander</v>
      </c>
      <c r="E3044" s="1" t="s">
        <v>32</v>
      </c>
      <c r="F3044" s="1" t="s">
        <v>12158</v>
      </c>
      <c r="G3044" s="12">
        <v>2020</v>
      </c>
      <c r="H3044" s="4" t="str">
        <f ca="1">IF(Table1[[#This Row],[release_year]]&gt;YEAR(TODAY()) - 50,"Yes", "No")</f>
        <v>Yes</v>
      </c>
      <c r="I3044" s="1" t="s">
        <v>132</v>
      </c>
      <c r="J3044" s="1" t="str">
        <f>IF(Table1[[#This Row],[age_certification]] = "","Not Rated",Table1[[#This Row],[age_certification]])</f>
        <v>TV-MA</v>
      </c>
      <c r="K3044" s="18">
        <v>45</v>
      </c>
      <c r="L3044" s="9" t="s">
        <v>12159</v>
      </c>
      <c r="M3044" s="11">
        <v>6.8</v>
      </c>
      <c r="N3044" s="12">
        <v>11039</v>
      </c>
      <c r="O3044" t="str">
        <f>IF(Table1[[#This Row],[imdb_votes]]&gt;100000, "popular", "not popular")</f>
        <v>not popular</v>
      </c>
    </row>
    <row r="3045" spans="1:15" ht="15.75" customHeight="1" x14ac:dyDescent="0.3">
      <c r="A3045" s="1">
        <v>3043</v>
      </c>
      <c r="B3045" s="1" t="s">
        <v>12160</v>
      </c>
      <c r="C3045" s="1" t="s">
        <v>12161</v>
      </c>
      <c r="D3045" s="1" t="str">
        <f>TRIM(CLEAN(Table1[[#This Row],[title]]))</f>
        <v>The Devil All the Time</v>
      </c>
      <c r="E3045" s="1" t="s">
        <v>13</v>
      </c>
      <c r="F3045" s="1" t="s">
        <v>12162</v>
      </c>
      <c r="G3045" s="12">
        <v>2020</v>
      </c>
      <c r="H3045" s="4" t="str">
        <f ca="1">IF(Table1[[#This Row],[release_year]]&gt;YEAR(TODAY()) - 50,"Yes", "No")</f>
        <v>Yes</v>
      </c>
      <c r="I3045" s="1" t="s">
        <v>15</v>
      </c>
      <c r="J3045" s="1" t="str">
        <f>IF(Table1[[#This Row],[age_certification]] = "","Not Rated",Table1[[#This Row],[age_certification]])</f>
        <v>R</v>
      </c>
      <c r="K3045" s="18">
        <v>138</v>
      </c>
      <c r="L3045" s="9" t="s">
        <v>12163</v>
      </c>
      <c r="M3045" s="11">
        <v>7.1</v>
      </c>
      <c r="N3045" s="12">
        <v>122321</v>
      </c>
      <c r="O3045" t="str">
        <f>IF(Table1[[#This Row],[imdb_votes]]&gt;100000, "popular", "not popular")</f>
        <v>popular</v>
      </c>
    </row>
    <row r="3046" spans="1:15" ht="15.75" customHeight="1" x14ac:dyDescent="0.3">
      <c r="A3046" s="1">
        <v>3044</v>
      </c>
      <c r="B3046" s="1" t="s">
        <v>12164</v>
      </c>
      <c r="C3046" s="1" t="s">
        <v>12165</v>
      </c>
      <c r="D3046" s="1" t="str">
        <f>TRIM(CLEAN(Table1[[#This Row],[title]]))</f>
        <v>Tuca &amp; Bertie</v>
      </c>
      <c r="E3046" s="1" t="s">
        <v>32</v>
      </c>
      <c r="F3046" s="1" t="s">
        <v>12166</v>
      </c>
      <c r="G3046" s="12">
        <v>2019</v>
      </c>
      <c r="H3046" s="4" t="str">
        <f ca="1">IF(Table1[[#This Row],[release_year]]&gt;YEAR(TODAY()) - 50,"Yes", "No")</f>
        <v>Yes</v>
      </c>
      <c r="I3046" s="1" t="s">
        <v>132</v>
      </c>
      <c r="J3046" s="1" t="str">
        <f>IF(Table1[[#This Row],[age_certification]] = "","Not Rated",Table1[[#This Row],[age_certification]])</f>
        <v>TV-MA</v>
      </c>
      <c r="K3046" s="18">
        <v>24</v>
      </c>
      <c r="L3046" s="9" t="s">
        <v>12167</v>
      </c>
      <c r="M3046" s="11">
        <v>7.3</v>
      </c>
      <c r="N3046" s="12">
        <v>6724</v>
      </c>
      <c r="O3046" t="str">
        <f>IF(Table1[[#This Row],[imdb_votes]]&gt;100000, "popular", "not popular")</f>
        <v>not popular</v>
      </c>
    </row>
    <row r="3047" spans="1:15" ht="15.75" customHeight="1" x14ac:dyDescent="0.3">
      <c r="A3047" s="1">
        <v>3045</v>
      </c>
      <c r="B3047" s="1" t="s">
        <v>12168</v>
      </c>
      <c r="C3047" s="1" t="s">
        <v>12169</v>
      </c>
      <c r="D3047" s="1" t="str">
        <f>TRIM(CLEAN(Table1[[#This Row],[title]]))</f>
        <v>My Octopus Teacher</v>
      </c>
      <c r="E3047" s="1" t="s">
        <v>13</v>
      </c>
      <c r="F3047" s="1" t="s">
        <v>12170</v>
      </c>
      <c r="G3047" s="12">
        <v>2020</v>
      </c>
      <c r="H3047" s="4" t="str">
        <f ca="1">IF(Table1[[#This Row],[release_year]]&gt;YEAR(TODAY()) - 50,"Yes", "No")</f>
        <v>Yes</v>
      </c>
      <c r="I3047"/>
      <c r="J3047" t="str">
        <f>IF(Table1[[#This Row],[age_certification]] = "","Not Rated",Table1[[#This Row],[age_certification]])</f>
        <v>Not Rated</v>
      </c>
      <c r="K3047" s="18">
        <v>84</v>
      </c>
      <c r="L3047" s="9" t="s">
        <v>12171</v>
      </c>
      <c r="M3047" s="11">
        <v>8.1</v>
      </c>
      <c r="N3047" s="12">
        <v>51232</v>
      </c>
      <c r="O3047" t="str">
        <f>IF(Table1[[#This Row],[imdb_votes]]&gt;100000, "popular", "not popular")</f>
        <v>not popular</v>
      </c>
    </row>
    <row r="3048" spans="1:15" ht="15.75" customHeight="1" x14ac:dyDescent="0.3">
      <c r="A3048" s="1">
        <v>3046</v>
      </c>
      <c r="B3048" s="1" t="s">
        <v>12172</v>
      </c>
      <c r="C3048" s="1" t="s">
        <v>12173</v>
      </c>
      <c r="D3048" s="1" t="str">
        <f>TRIM(CLEAN(Table1[[#This Row],[title]]))</f>
        <v>The Irishman</v>
      </c>
      <c r="E3048" s="1" t="s">
        <v>13</v>
      </c>
      <c r="F3048" s="1" t="s">
        <v>12174</v>
      </c>
      <c r="G3048" s="12">
        <v>2019</v>
      </c>
      <c r="H3048" s="4" t="str">
        <f ca="1">IF(Table1[[#This Row],[release_year]]&gt;YEAR(TODAY()) - 50,"Yes", "No")</f>
        <v>Yes</v>
      </c>
      <c r="I3048" s="1" t="s">
        <v>15</v>
      </c>
      <c r="J3048" s="1" t="str">
        <f>IF(Table1[[#This Row],[age_certification]] = "","Not Rated",Table1[[#This Row],[age_certification]])</f>
        <v>R</v>
      </c>
      <c r="K3048" s="18">
        <v>209</v>
      </c>
      <c r="L3048" s="9" t="s">
        <v>12175</v>
      </c>
      <c r="M3048" s="11">
        <v>7.8</v>
      </c>
      <c r="N3048" s="12">
        <v>371209</v>
      </c>
      <c r="O3048" t="str">
        <f>IF(Table1[[#This Row],[imdb_votes]]&gt;100000, "popular", "not popular")</f>
        <v>popular</v>
      </c>
    </row>
    <row r="3049" spans="1:15" ht="15.75" customHeight="1" x14ac:dyDescent="0.3">
      <c r="A3049" s="1">
        <v>3047</v>
      </c>
      <c r="B3049" s="1" t="s">
        <v>12176</v>
      </c>
      <c r="C3049" s="1" t="s">
        <v>12177</v>
      </c>
      <c r="D3049" s="1" t="str">
        <f>TRIM(CLEAN(Table1[[#This Row],[title]]))</f>
        <v>Synchronic</v>
      </c>
      <c r="E3049" s="1" t="s">
        <v>13</v>
      </c>
      <c r="F3049" s="1" t="s">
        <v>12178</v>
      </c>
      <c r="G3049" s="12">
        <v>2019</v>
      </c>
      <c r="H3049" s="4" t="str">
        <f ca="1">IF(Table1[[#This Row],[release_year]]&gt;YEAR(TODAY()) - 50,"Yes", "No")</f>
        <v>Yes</v>
      </c>
      <c r="I3049" s="1" t="s">
        <v>15</v>
      </c>
      <c r="J3049" s="1" t="str">
        <f>IF(Table1[[#This Row],[age_certification]] = "","Not Rated",Table1[[#This Row],[age_certification]])</f>
        <v>R</v>
      </c>
      <c r="K3049" s="18">
        <v>102</v>
      </c>
      <c r="L3049" s="9" t="s">
        <v>12179</v>
      </c>
      <c r="M3049" s="11">
        <v>6.2</v>
      </c>
      <c r="N3049" s="12">
        <v>28617</v>
      </c>
      <c r="O3049" t="str">
        <f>IF(Table1[[#This Row],[imdb_votes]]&gt;100000, "popular", "not popular")</f>
        <v>not popular</v>
      </c>
    </row>
    <row r="3050" spans="1:15" ht="15.75" customHeight="1" x14ac:dyDescent="0.3">
      <c r="A3050" s="1">
        <v>3048</v>
      </c>
      <c r="B3050" s="1" t="s">
        <v>12180</v>
      </c>
      <c r="C3050" s="1" t="s">
        <v>12181</v>
      </c>
      <c r="D3050" s="1" t="str">
        <f>TRIM(CLEAN(Table1[[#This Row],[title]]))</f>
        <v>Hillbilly Elegy</v>
      </c>
      <c r="E3050" s="1" t="s">
        <v>13</v>
      </c>
      <c r="F3050" s="1" t="s">
        <v>12182</v>
      </c>
      <c r="G3050" s="12">
        <v>2020</v>
      </c>
      <c r="H3050" s="4" t="str">
        <f ca="1">IF(Table1[[#This Row],[release_year]]&gt;YEAR(TODAY()) - 50,"Yes", "No")</f>
        <v>Yes</v>
      </c>
      <c r="I3050" s="1" t="s">
        <v>15</v>
      </c>
      <c r="J3050" s="1" t="str">
        <f>IF(Table1[[#This Row],[age_certification]] = "","Not Rated",Table1[[#This Row],[age_certification]])</f>
        <v>R</v>
      </c>
      <c r="K3050" s="18">
        <v>116</v>
      </c>
      <c r="L3050" s="9" t="s">
        <v>12183</v>
      </c>
      <c r="M3050" s="11">
        <v>6.7</v>
      </c>
      <c r="N3050" s="12">
        <v>40703</v>
      </c>
      <c r="O3050" t="str">
        <f>IF(Table1[[#This Row],[imdb_votes]]&gt;100000, "popular", "not popular")</f>
        <v>not popular</v>
      </c>
    </row>
    <row r="3051" spans="1:15" ht="15.75" customHeight="1" x14ac:dyDescent="0.3">
      <c r="A3051" s="1">
        <v>3049</v>
      </c>
      <c r="B3051" s="1" t="s">
        <v>12184</v>
      </c>
      <c r="C3051" s="1" t="s">
        <v>12185</v>
      </c>
      <c r="D3051" s="1" t="str">
        <f>TRIM(CLEAN(Table1[[#This Row],[title]]))</f>
        <v>Feel Good</v>
      </c>
      <c r="E3051" s="1" t="s">
        <v>32</v>
      </c>
      <c r="F3051" s="1" t="s">
        <v>12186</v>
      </c>
      <c r="G3051" s="12">
        <v>2020</v>
      </c>
      <c r="H3051" s="4" t="str">
        <f ca="1">IF(Table1[[#This Row],[release_year]]&gt;YEAR(TODAY()) - 50,"Yes", "No")</f>
        <v>Yes</v>
      </c>
      <c r="I3051" s="1" t="s">
        <v>132</v>
      </c>
      <c r="J3051" s="1" t="str">
        <f>IF(Table1[[#This Row],[age_certification]] = "","Not Rated",Table1[[#This Row],[age_certification]])</f>
        <v>TV-MA</v>
      </c>
      <c r="K3051" s="18">
        <v>25</v>
      </c>
      <c r="L3051" s="9" t="s">
        <v>12187</v>
      </c>
      <c r="M3051" s="11">
        <v>7.5</v>
      </c>
      <c r="N3051" s="12">
        <v>10317</v>
      </c>
      <c r="O3051" t="str">
        <f>IF(Table1[[#This Row],[imdb_votes]]&gt;100000, "popular", "not popular")</f>
        <v>not popular</v>
      </c>
    </row>
    <row r="3052" spans="1:15" ht="15.75" customHeight="1" x14ac:dyDescent="0.3">
      <c r="A3052" s="1">
        <v>3050</v>
      </c>
      <c r="B3052" s="1" t="s">
        <v>12188</v>
      </c>
      <c r="C3052" s="1" t="s">
        <v>12189</v>
      </c>
      <c r="D3052" s="1" t="str">
        <f>TRIM(CLEAN(Table1[[#This Row],[title]]))</f>
        <v>21 Bridges</v>
      </c>
      <c r="E3052" s="1" t="s">
        <v>13</v>
      </c>
      <c r="F3052" s="1" t="s">
        <v>12190</v>
      </c>
      <c r="G3052" s="12">
        <v>2019</v>
      </c>
      <c r="H3052" s="4" t="str">
        <f ca="1">IF(Table1[[#This Row],[release_year]]&gt;YEAR(TODAY()) - 50,"Yes", "No")</f>
        <v>Yes</v>
      </c>
      <c r="I3052" s="1" t="s">
        <v>15</v>
      </c>
      <c r="J3052" s="1" t="str">
        <f>IF(Table1[[#This Row],[age_certification]] = "","Not Rated",Table1[[#This Row],[age_certification]])</f>
        <v>R</v>
      </c>
      <c r="K3052" s="18">
        <v>99</v>
      </c>
      <c r="L3052" s="9" t="s">
        <v>12191</v>
      </c>
      <c r="M3052" s="11">
        <v>6.6</v>
      </c>
      <c r="N3052" s="12">
        <v>64117</v>
      </c>
      <c r="O3052" t="str">
        <f>IF(Table1[[#This Row],[imdb_votes]]&gt;100000, "popular", "not popular")</f>
        <v>not popular</v>
      </c>
    </row>
    <row r="3053" spans="1:15" ht="15.75" customHeight="1" x14ac:dyDescent="0.3">
      <c r="A3053" s="1">
        <v>3051</v>
      </c>
      <c r="B3053" s="1" t="s">
        <v>12192</v>
      </c>
      <c r="C3053" s="1" t="s">
        <v>12193</v>
      </c>
      <c r="D3053" s="1" t="str">
        <f>TRIM(CLEAN(Table1[[#This Row],[title]]))</f>
        <v>Love Is Blind</v>
      </c>
      <c r="E3053" s="1" t="s">
        <v>32</v>
      </c>
      <c r="F3053" s="1" t="s">
        <v>12194</v>
      </c>
      <c r="G3053" s="12">
        <v>2020</v>
      </c>
      <c r="H3053" s="4" t="str">
        <f ca="1">IF(Table1[[#This Row],[release_year]]&gt;YEAR(TODAY()) - 50,"Yes", "No")</f>
        <v>Yes</v>
      </c>
      <c r="I3053" s="1" t="s">
        <v>132</v>
      </c>
      <c r="J3053" s="1" t="str">
        <f>IF(Table1[[#This Row],[age_certification]] = "","Not Rated",Table1[[#This Row],[age_certification]])</f>
        <v>TV-MA</v>
      </c>
      <c r="K3053" s="18">
        <v>54</v>
      </c>
      <c r="L3053" s="9" t="s">
        <v>12195</v>
      </c>
      <c r="M3053" s="11">
        <v>6.1</v>
      </c>
      <c r="N3053" s="12">
        <v>7655</v>
      </c>
      <c r="O3053" t="str">
        <f>IF(Table1[[#This Row],[imdb_votes]]&gt;100000, "popular", "not popular")</f>
        <v>not popular</v>
      </c>
    </row>
    <row r="3054" spans="1:15" ht="15.75" customHeight="1" x14ac:dyDescent="0.3">
      <c r="A3054" s="1">
        <v>3052</v>
      </c>
      <c r="B3054" s="1" t="s">
        <v>12196</v>
      </c>
      <c r="C3054" s="1" t="s">
        <v>12197</v>
      </c>
      <c r="D3054" s="1" t="str">
        <f>TRIM(CLEAN(Table1[[#This Row],[title]]))</f>
        <v>Marriage Story</v>
      </c>
      <c r="E3054" s="1" t="s">
        <v>13</v>
      </c>
      <c r="F3054" s="1" t="s">
        <v>12198</v>
      </c>
      <c r="G3054" s="12">
        <v>2019</v>
      </c>
      <c r="H3054" s="4" t="str">
        <f ca="1">IF(Table1[[#This Row],[release_year]]&gt;YEAR(TODAY()) - 50,"Yes", "No")</f>
        <v>Yes</v>
      </c>
      <c r="I3054" s="1" t="s">
        <v>15</v>
      </c>
      <c r="J3054" s="1" t="str">
        <f>IF(Table1[[#This Row],[age_certification]] = "","Not Rated",Table1[[#This Row],[age_certification]])</f>
        <v>R</v>
      </c>
      <c r="K3054" s="18">
        <v>136</v>
      </c>
      <c r="L3054" s="9" t="s">
        <v>12199</v>
      </c>
      <c r="M3054" s="11">
        <v>7.9</v>
      </c>
      <c r="N3054" s="12">
        <v>290643</v>
      </c>
      <c r="O3054" t="str">
        <f>IF(Table1[[#This Row],[imdb_votes]]&gt;100000, "popular", "not popular")</f>
        <v>popular</v>
      </c>
    </row>
    <row r="3055" spans="1:15" ht="15.75" customHeight="1" x14ac:dyDescent="0.3">
      <c r="A3055" s="1">
        <v>3053</v>
      </c>
      <c r="B3055" s="1" t="s">
        <v>12200</v>
      </c>
      <c r="C3055" s="1" t="s">
        <v>12201</v>
      </c>
      <c r="D3055" s="1" t="str">
        <f>TRIM(CLEAN(Table1[[#This Row],[title]]))</f>
        <v>The Trial of the Chicago 7</v>
      </c>
      <c r="E3055" s="1" t="s">
        <v>13</v>
      </c>
      <c r="F3055" s="1" t="s">
        <v>12202</v>
      </c>
      <c r="G3055" s="12">
        <v>2020</v>
      </c>
      <c r="H3055" s="4" t="str">
        <f ca="1">IF(Table1[[#This Row],[release_year]]&gt;YEAR(TODAY()) - 50,"Yes", "No")</f>
        <v>Yes</v>
      </c>
      <c r="I3055" s="1" t="s">
        <v>15</v>
      </c>
      <c r="J3055" s="1" t="str">
        <f>IF(Table1[[#This Row],[age_certification]] = "","Not Rated",Table1[[#This Row],[age_certification]])</f>
        <v>R</v>
      </c>
      <c r="K3055" s="18">
        <v>130</v>
      </c>
      <c r="L3055" s="9" t="s">
        <v>12203</v>
      </c>
      <c r="M3055" s="11">
        <v>7.7</v>
      </c>
      <c r="N3055" s="12">
        <v>170728</v>
      </c>
      <c r="O3055" t="str">
        <f>IF(Table1[[#This Row],[imdb_votes]]&gt;100000, "popular", "not popular")</f>
        <v>popular</v>
      </c>
    </row>
    <row r="3056" spans="1:15" ht="15.75" customHeight="1" x14ac:dyDescent="0.3">
      <c r="A3056" s="1">
        <v>3054</v>
      </c>
      <c r="B3056" s="1" t="s">
        <v>12204</v>
      </c>
      <c r="C3056" s="1" t="s">
        <v>12205</v>
      </c>
      <c r="D3056" s="1" t="str">
        <f>TRIM(CLEAN(Table1[[#This Row],[title]]))</f>
        <v>Into the Night</v>
      </c>
      <c r="E3056" s="1" t="s">
        <v>32</v>
      </c>
      <c r="F3056" s="1" t="s">
        <v>12206</v>
      </c>
      <c r="G3056" s="12">
        <v>2020</v>
      </c>
      <c r="H3056" s="4" t="str">
        <f ca="1">IF(Table1[[#This Row],[release_year]]&gt;YEAR(TODAY()) - 50,"Yes", "No")</f>
        <v>Yes</v>
      </c>
      <c r="I3056" s="1" t="s">
        <v>132</v>
      </c>
      <c r="J3056" s="1" t="str">
        <f>IF(Table1[[#This Row],[age_certification]] = "","Not Rated",Table1[[#This Row],[age_certification]])</f>
        <v>TV-MA</v>
      </c>
      <c r="K3056" s="18">
        <v>36</v>
      </c>
      <c r="L3056" s="9" t="s">
        <v>12207</v>
      </c>
      <c r="M3056" s="11">
        <v>7.1</v>
      </c>
      <c r="N3056" s="12">
        <v>30746</v>
      </c>
      <c r="O3056" t="str">
        <f>IF(Table1[[#This Row],[imdb_votes]]&gt;100000, "popular", "not popular")</f>
        <v>not popular</v>
      </c>
    </row>
    <row r="3057" spans="1:15" ht="15.75" customHeight="1" x14ac:dyDescent="0.3">
      <c r="A3057" s="1">
        <v>3055</v>
      </c>
      <c r="B3057" s="1" t="s">
        <v>12208</v>
      </c>
      <c r="C3057" s="1" t="s">
        <v>12209</v>
      </c>
      <c r="D3057" s="1" t="str">
        <f>TRIM(CLEAN(Table1[[#This Row],[title]]))</f>
        <v>Criminal: UK</v>
      </c>
      <c r="E3057" s="1" t="s">
        <v>32</v>
      </c>
      <c r="F3057" s="1" t="s">
        <v>12210</v>
      </c>
      <c r="G3057" s="12">
        <v>2019</v>
      </c>
      <c r="H3057" s="4" t="str">
        <f ca="1">IF(Table1[[#This Row],[release_year]]&gt;YEAR(TODAY()) - 50,"Yes", "No")</f>
        <v>Yes</v>
      </c>
      <c r="I3057" s="1" t="s">
        <v>132</v>
      </c>
      <c r="J3057" s="1" t="str">
        <f>IF(Table1[[#This Row],[age_certification]] = "","Not Rated",Table1[[#This Row],[age_certification]])</f>
        <v>TV-MA</v>
      </c>
      <c r="K3057" s="18">
        <v>44</v>
      </c>
      <c r="L3057" s="9" t="s">
        <v>12211</v>
      </c>
      <c r="M3057" s="11">
        <v>7.6</v>
      </c>
      <c r="N3057" s="12">
        <v>17992</v>
      </c>
      <c r="O3057" t="str">
        <f>IF(Table1[[#This Row],[imdb_votes]]&gt;100000, "popular", "not popular")</f>
        <v>not popular</v>
      </c>
    </row>
    <row r="3058" spans="1:15" ht="15.75" customHeight="1" x14ac:dyDescent="0.3">
      <c r="A3058" s="1">
        <v>3056</v>
      </c>
      <c r="B3058" s="1" t="s">
        <v>12212</v>
      </c>
      <c r="C3058" s="1" t="s">
        <v>12213</v>
      </c>
      <c r="D3058" s="1" t="str">
        <f>TRIM(CLEAN(Table1[[#This Row],[title]]))</f>
        <v>Never Have I Ever</v>
      </c>
      <c r="E3058" s="1" t="s">
        <v>32</v>
      </c>
      <c r="F3058" s="1" t="s">
        <v>12214</v>
      </c>
      <c r="G3058" s="12">
        <v>2020</v>
      </c>
      <c r="H3058" s="4" t="str">
        <f ca="1">IF(Table1[[#This Row],[release_year]]&gt;YEAR(TODAY()) - 50,"Yes", "No")</f>
        <v>Yes</v>
      </c>
      <c r="I3058" s="1" t="s">
        <v>34</v>
      </c>
      <c r="J3058" s="1" t="str">
        <f>IF(Table1[[#This Row],[age_certification]] = "","Not Rated",Table1[[#This Row],[age_certification]])</f>
        <v>TV-14</v>
      </c>
      <c r="K3058" s="18">
        <v>28</v>
      </c>
      <c r="L3058" s="9" t="s">
        <v>12215</v>
      </c>
      <c r="M3058" s="11">
        <v>7.8</v>
      </c>
      <c r="N3058" s="12">
        <v>45346</v>
      </c>
      <c r="O3058" t="str">
        <f>IF(Table1[[#This Row],[imdb_votes]]&gt;100000, "popular", "not popular")</f>
        <v>not popular</v>
      </c>
    </row>
    <row r="3059" spans="1:15" ht="15.75" customHeight="1" x14ac:dyDescent="0.3">
      <c r="A3059" s="1">
        <v>3057</v>
      </c>
      <c r="B3059" s="1" t="s">
        <v>12216</v>
      </c>
      <c r="C3059" s="1" t="s">
        <v>12217</v>
      </c>
      <c r="D3059" s="1" t="str">
        <f>TRIM(CLEAN(Table1[[#This Row],[title]]))</f>
        <v>The Daily Life of the Immortal King</v>
      </c>
      <c r="E3059" s="1" t="s">
        <v>32</v>
      </c>
      <c r="F3059" s="1" t="s">
        <v>12218</v>
      </c>
      <c r="G3059" s="12">
        <v>2020</v>
      </c>
      <c r="H3059" s="4" t="str">
        <f ca="1">IF(Table1[[#This Row],[release_year]]&gt;YEAR(TODAY()) - 50,"Yes", "No")</f>
        <v>Yes</v>
      </c>
      <c r="I3059" s="1" t="s">
        <v>34</v>
      </c>
      <c r="J3059" s="1" t="str">
        <f>IF(Table1[[#This Row],[age_certification]] = "","Not Rated",Table1[[#This Row],[age_certification]])</f>
        <v>TV-14</v>
      </c>
      <c r="K3059" s="18">
        <v>19</v>
      </c>
      <c r="L3059" s="9" t="s">
        <v>12219</v>
      </c>
      <c r="M3059" s="11">
        <v>7.2</v>
      </c>
      <c r="N3059" s="12">
        <v>1211</v>
      </c>
      <c r="O3059" t="str">
        <f>IF(Table1[[#This Row],[imdb_votes]]&gt;100000, "popular", "not popular")</f>
        <v>not popular</v>
      </c>
    </row>
    <row r="3060" spans="1:15" ht="15.75" customHeight="1" x14ac:dyDescent="0.3">
      <c r="A3060" s="1">
        <v>3058</v>
      </c>
      <c r="B3060" s="1" t="s">
        <v>12220</v>
      </c>
      <c r="C3060" s="1" t="s">
        <v>12221</v>
      </c>
      <c r="D3060" s="1" t="str">
        <f>TRIM(CLEAN(Table1[[#This Row],[title]]))</f>
        <v>El Camino: A Breaking Bad Movie</v>
      </c>
      <c r="E3060" s="1" t="s">
        <v>13</v>
      </c>
      <c r="F3060" s="1" t="s">
        <v>12222</v>
      </c>
      <c r="G3060" s="12">
        <v>2019</v>
      </c>
      <c r="H3060" s="4" t="str">
        <f ca="1">IF(Table1[[#This Row],[release_year]]&gt;YEAR(TODAY()) - 50,"Yes", "No")</f>
        <v>Yes</v>
      </c>
      <c r="I3060" s="1" t="s">
        <v>15</v>
      </c>
      <c r="J3060" s="1" t="str">
        <f>IF(Table1[[#This Row],[age_certification]] = "","Not Rated",Table1[[#This Row],[age_certification]])</f>
        <v>R</v>
      </c>
      <c r="K3060" s="18">
        <v>123</v>
      </c>
      <c r="L3060" s="9" t="s">
        <v>12223</v>
      </c>
      <c r="M3060" s="11">
        <v>7.3</v>
      </c>
      <c r="N3060" s="12">
        <v>216847</v>
      </c>
      <c r="O3060" t="str">
        <f>IF(Table1[[#This Row],[imdb_votes]]&gt;100000, "popular", "not popular")</f>
        <v>popular</v>
      </c>
    </row>
    <row r="3061" spans="1:15" ht="15.75" customHeight="1" x14ac:dyDescent="0.3">
      <c r="A3061" s="1">
        <v>3059</v>
      </c>
      <c r="B3061" s="1" t="s">
        <v>12224</v>
      </c>
      <c r="C3061" s="1" t="s">
        <v>12225</v>
      </c>
      <c r="D3061" s="1" t="str">
        <f>TRIM(CLEAN(Table1[[#This Row],[title]]))</f>
        <v>Eurovision Song Contest: The Story of Fire Saga</v>
      </c>
      <c r="E3061" s="1" t="s">
        <v>13</v>
      </c>
      <c r="F3061" s="1" t="s">
        <v>12226</v>
      </c>
      <c r="G3061" s="12">
        <v>2020</v>
      </c>
      <c r="H3061" s="4" t="str">
        <f ca="1">IF(Table1[[#This Row],[release_year]]&gt;YEAR(TODAY()) - 50,"Yes", "No")</f>
        <v>Yes</v>
      </c>
      <c r="I3061" s="1" t="s">
        <v>56</v>
      </c>
      <c r="J3061" s="1" t="str">
        <f>IF(Table1[[#This Row],[age_certification]] = "","Not Rated",Table1[[#This Row],[age_certification]])</f>
        <v>PG-13</v>
      </c>
      <c r="K3061" s="18">
        <v>123</v>
      </c>
      <c r="L3061" s="9" t="s">
        <v>12227</v>
      </c>
      <c r="M3061" s="11">
        <v>6.5</v>
      </c>
      <c r="N3061" s="12">
        <v>91043</v>
      </c>
      <c r="O3061" t="str">
        <f>IF(Table1[[#This Row],[imdb_votes]]&gt;100000, "popular", "not popular")</f>
        <v>not popular</v>
      </c>
    </row>
    <row r="3062" spans="1:15" ht="15.75" customHeight="1" x14ac:dyDescent="0.3">
      <c r="A3062" s="1">
        <v>3060</v>
      </c>
      <c r="B3062" s="1" t="s">
        <v>12228</v>
      </c>
      <c r="C3062" s="1" t="s">
        <v>12229</v>
      </c>
      <c r="D3062" s="1" t="str">
        <f>TRIM(CLEAN(Table1[[#This Row],[title]]))</f>
        <v>The Cursed</v>
      </c>
      <c r="E3062" s="1" t="s">
        <v>32</v>
      </c>
      <c r="F3062" s="1" t="s">
        <v>12230</v>
      </c>
      <c r="G3062" s="12">
        <v>2020</v>
      </c>
      <c r="H3062" s="4" t="str">
        <f ca="1">IF(Table1[[#This Row],[release_year]]&gt;YEAR(TODAY()) - 50,"Yes", "No")</f>
        <v>Yes</v>
      </c>
      <c r="I3062" s="1" t="s">
        <v>132</v>
      </c>
      <c r="J3062" s="1" t="str">
        <f>IF(Table1[[#This Row],[age_certification]] = "","Not Rated",Table1[[#This Row],[age_certification]])</f>
        <v>TV-MA</v>
      </c>
      <c r="K3062" s="18">
        <v>62</v>
      </c>
      <c r="L3062" s="9" t="s">
        <v>12231</v>
      </c>
      <c r="M3062" s="11">
        <v>7.1</v>
      </c>
      <c r="N3062" s="12">
        <v>395</v>
      </c>
      <c r="O3062" t="str">
        <f>IF(Table1[[#This Row],[imdb_votes]]&gt;100000, "popular", "not popular")</f>
        <v>not popular</v>
      </c>
    </row>
    <row r="3063" spans="1:15" ht="15.75" customHeight="1" x14ac:dyDescent="0.3">
      <c r="A3063" s="1">
        <v>3061</v>
      </c>
      <c r="B3063" s="1" t="s">
        <v>12232</v>
      </c>
      <c r="C3063" s="1" t="s">
        <v>12233</v>
      </c>
      <c r="D3063" s="1" t="str">
        <f>TRIM(CLEAN(Table1[[#This Row],[title]]))</f>
        <v>Get Organized with The Home Edit</v>
      </c>
      <c r="E3063" s="1" t="s">
        <v>32</v>
      </c>
      <c r="F3063" s="1" t="s">
        <v>12234</v>
      </c>
      <c r="G3063" s="12">
        <v>2020</v>
      </c>
      <c r="H3063" s="4" t="str">
        <f ca="1">IF(Table1[[#This Row],[release_year]]&gt;YEAR(TODAY()) - 50,"Yes", "No")</f>
        <v>Yes</v>
      </c>
      <c r="I3063" s="1" t="s">
        <v>193</v>
      </c>
      <c r="J3063" s="1" t="str">
        <f>IF(Table1[[#This Row],[age_certification]] = "","Not Rated",Table1[[#This Row],[age_certification]])</f>
        <v>TV-PG</v>
      </c>
      <c r="K3063" s="18">
        <v>42</v>
      </c>
      <c r="L3063" s="9" t="s">
        <v>12235</v>
      </c>
      <c r="M3063" s="11">
        <v>5.3</v>
      </c>
      <c r="N3063" s="12">
        <v>1454</v>
      </c>
      <c r="O3063" t="str">
        <f>IF(Table1[[#This Row],[imdb_votes]]&gt;100000, "popular", "not popular")</f>
        <v>not popular</v>
      </c>
    </row>
    <row r="3064" spans="1:15" ht="15.75" customHeight="1" x14ac:dyDescent="0.3">
      <c r="A3064" s="1">
        <v>3062</v>
      </c>
      <c r="B3064" s="1" t="s">
        <v>12236</v>
      </c>
      <c r="C3064" s="1" t="s">
        <v>3502</v>
      </c>
      <c r="D3064" s="1" t="str">
        <f>TRIM(CLEAN(Table1[[#This Row],[title]]))</f>
        <v>The Call</v>
      </c>
      <c r="E3064" s="1" t="s">
        <v>13</v>
      </c>
      <c r="F3064" s="1" t="s">
        <v>12237</v>
      </c>
      <c r="G3064" s="12">
        <v>2020</v>
      </c>
      <c r="H3064" s="4" t="str">
        <f ca="1">IF(Table1[[#This Row],[release_year]]&gt;YEAR(TODAY()) - 50,"Yes", "No")</f>
        <v>Yes</v>
      </c>
      <c r="I3064"/>
      <c r="J3064" t="str">
        <f>IF(Table1[[#This Row],[age_certification]] = "","Not Rated",Table1[[#This Row],[age_certification]])</f>
        <v>Not Rated</v>
      </c>
      <c r="K3064" s="18">
        <v>112</v>
      </c>
      <c r="L3064" s="9" t="s">
        <v>12238</v>
      </c>
      <c r="M3064" s="11">
        <v>7.1</v>
      </c>
      <c r="N3064" s="12">
        <v>29450</v>
      </c>
      <c r="O3064" t="str">
        <f>IF(Table1[[#This Row],[imdb_votes]]&gt;100000, "popular", "not popular")</f>
        <v>not popular</v>
      </c>
    </row>
    <row r="3065" spans="1:15" ht="15.75" customHeight="1" x14ac:dyDescent="0.3">
      <c r="A3065" s="1">
        <v>3063</v>
      </c>
      <c r="B3065" s="1" t="s">
        <v>12239</v>
      </c>
      <c r="C3065" s="1" t="s">
        <v>12240</v>
      </c>
      <c r="D3065" s="1" t="str">
        <f>TRIM(CLEAN(Table1[[#This Row],[title]]))</f>
        <v>Sweet Magnolias</v>
      </c>
      <c r="E3065" s="1" t="s">
        <v>32</v>
      </c>
      <c r="F3065" s="1" t="s">
        <v>12241</v>
      </c>
      <c r="G3065" s="12">
        <v>2020</v>
      </c>
      <c r="H3065" s="4" t="str">
        <f ca="1">IF(Table1[[#This Row],[release_year]]&gt;YEAR(TODAY()) - 50,"Yes", "No")</f>
        <v>Yes</v>
      </c>
      <c r="I3065" s="1" t="s">
        <v>34</v>
      </c>
      <c r="J3065" s="1" t="str">
        <f>IF(Table1[[#This Row],[age_certification]] = "","Not Rated",Table1[[#This Row],[age_certification]])</f>
        <v>TV-14</v>
      </c>
      <c r="K3065" s="18">
        <v>50</v>
      </c>
      <c r="L3065" s="9" t="s">
        <v>12242</v>
      </c>
      <c r="M3065" s="11">
        <v>7.3</v>
      </c>
      <c r="N3065" s="12">
        <v>17435</v>
      </c>
      <c r="O3065" t="str">
        <f>IF(Table1[[#This Row],[imdb_votes]]&gt;100000, "popular", "not popular")</f>
        <v>not popular</v>
      </c>
    </row>
    <row r="3066" spans="1:15" ht="15.75" customHeight="1" x14ac:dyDescent="0.3">
      <c r="A3066" s="1">
        <v>3064</v>
      </c>
      <c r="B3066" s="1" t="s">
        <v>12243</v>
      </c>
      <c r="C3066" s="1" t="s">
        <v>12244</v>
      </c>
      <c r="D3066" s="1" t="str">
        <f>TRIM(CLEAN(Table1[[#This Row],[title]]))</f>
        <v>In the Shadow of the Moon</v>
      </c>
      <c r="E3066" s="1" t="s">
        <v>13</v>
      </c>
      <c r="F3066" s="1" t="s">
        <v>12245</v>
      </c>
      <c r="G3066" s="12">
        <v>2019</v>
      </c>
      <c r="H3066" s="4" t="str">
        <f ca="1">IF(Table1[[#This Row],[release_year]]&gt;YEAR(TODAY()) - 50,"Yes", "No")</f>
        <v>Yes</v>
      </c>
      <c r="I3066" s="1" t="s">
        <v>15</v>
      </c>
      <c r="J3066" s="1" t="str">
        <f>IF(Table1[[#This Row],[age_certification]] = "","Not Rated",Table1[[#This Row],[age_certification]])</f>
        <v>R</v>
      </c>
      <c r="K3066" s="18">
        <v>115</v>
      </c>
      <c r="L3066" s="9" t="s">
        <v>12246</v>
      </c>
      <c r="M3066" s="11">
        <v>6.2</v>
      </c>
      <c r="N3066" s="12">
        <v>49894</v>
      </c>
      <c r="O3066" t="str">
        <f>IF(Table1[[#This Row],[imdb_votes]]&gt;100000, "popular", "not popular")</f>
        <v>not popular</v>
      </c>
    </row>
    <row r="3067" spans="1:15" ht="15.75" customHeight="1" x14ac:dyDescent="0.3">
      <c r="A3067" s="1">
        <v>3065</v>
      </c>
      <c r="B3067" s="1" t="s">
        <v>12247</v>
      </c>
      <c r="C3067" s="1" t="s">
        <v>12248</v>
      </c>
      <c r="D3067" s="1" t="str">
        <f>TRIM(CLEAN(Table1[[#This Row],[title]]))</f>
        <v>Alice in Borderland</v>
      </c>
      <c r="E3067" s="1" t="s">
        <v>32</v>
      </c>
      <c r="F3067" s="1" t="s">
        <v>12249</v>
      </c>
      <c r="G3067" s="12">
        <v>2020</v>
      </c>
      <c r="H3067" s="4" t="str">
        <f ca="1">IF(Table1[[#This Row],[release_year]]&gt;YEAR(TODAY()) - 50,"Yes", "No")</f>
        <v>Yes</v>
      </c>
      <c r="I3067" s="1" t="s">
        <v>132</v>
      </c>
      <c r="J3067" s="1" t="str">
        <f>IF(Table1[[#This Row],[age_certification]] = "","Not Rated",Table1[[#This Row],[age_certification]])</f>
        <v>TV-MA</v>
      </c>
      <c r="K3067" s="18">
        <v>47</v>
      </c>
      <c r="L3067" s="9" t="s">
        <v>12250</v>
      </c>
      <c r="M3067" s="11">
        <v>7.6</v>
      </c>
      <c r="N3067" s="12">
        <v>47651</v>
      </c>
      <c r="O3067" t="str">
        <f>IF(Table1[[#This Row],[imdb_votes]]&gt;100000, "popular", "not popular")</f>
        <v>not popular</v>
      </c>
    </row>
    <row r="3068" spans="1:15" ht="15.75" customHeight="1" x14ac:dyDescent="0.3">
      <c r="A3068" s="1">
        <v>3066</v>
      </c>
      <c r="B3068" s="1" t="s">
        <v>12251</v>
      </c>
      <c r="C3068" s="1" t="s">
        <v>12252</v>
      </c>
      <c r="D3068" s="1" t="str">
        <f>TRIM(CLEAN(Table1[[#This Row],[title]]))</f>
        <v>Raising Dion</v>
      </c>
      <c r="E3068" s="1" t="s">
        <v>32</v>
      </c>
      <c r="F3068" s="1" t="s">
        <v>12253</v>
      </c>
      <c r="G3068" s="12">
        <v>2019</v>
      </c>
      <c r="H3068" s="4" t="str">
        <f ca="1">IF(Table1[[#This Row],[release_year]]&gt;YEAR(TODAY()) - 50,"Yes", "No")</f>
        <v>Yes</v>
      </c>
      <c r="I3068" s="1" t="s">
        <v>247</v>
      </c>
      <c r="J3068" s="1" t="str">
        <f>IF(Table1[[#This Row],[age_certification]] = "","Not Rated",Table1[[#This Row],[age_certification]])</f>
        <v>TV-G</v>
      </c>
      <c r="K3068" s="18">
        <v>43</v>
      </c>
      <c r="L3068" s="9" t="s">
        <v>12254</v>
      </c>
      <c r="M3068" s="11">
        <v>7.1</v>
      </c>
      <c r="N3068" s="12">
        <v>14464</v>
      </c>
      <c r="O3068" t="str">
        <f>IF(Table1[[#This Row],[imdb_votes]]&gt;100000, "popular", "not popular")</f>
        <v>not popular</v>
      </c>
    </row>
    <row r="3069" spans="1:15" ht="15.75" customHeight="1" x14ac:dyDescent="0.3">
      <c r="A3069" s="1">
        <v>3067</v>
      </c>
      <c r="B3069" s="1" t="s">
        <v>12255</v>
      </c>
      <c r="C3069" s="1" t="s">
        <v>12256</v>
      </c>
      <c r="D3069" s="1" t="str">
        <f>TRIM(CLEAN(Table1[[#This Row],[title]]))</f>
        <v>Summerland</v>
      </c>
      <c r="E3069" s="1" t="s">
        <v>13</v>
      </c>
      <c r="F3069" s="1" t="s">
        <v>12257</v>
      </c>
      <c r="G3069" s="12">
        <v>2020</v>
      </c>
      <c r="H3069" s="4" t="str">
        <f ca="1">IF(Table1[[#This Row],[release_year]]&gt;YEAR(TODAY()) - 50,"Yes", "No")</f>
        <v>Yes</v>
      </c>
      <c r="I3069" s="1" t="s">
        <v>20</v>
      </c>
      <c r="J3069" s="1" t="str">
        <f>IF(Table1[[#This Row],[age_certification]] = "","Not Rated",Table1[[#This Row],[age_certification]])</f>
        <v>PG</v>
      </c>
      <c r="K3069" s="18">
        <v>100</v>
      </c>
      <c r="L3069" s="9" t="s">
        <v>12258</v>
      </c>
      <c r="M3069" s="11">
        <v>7</v>
      </c>
      <c r="N3069" s="12">
        <v>6052</v>
      </c>
      <c r="O3069" t="str">
        <f>IF(Table1[[#This Row],[imdb_votes]]&gt;100000, "popular", "not popular")</f>
        <v>not popular</v>
      </c>
    </row>
    <row r="3070" spans="1:15" ht="15.75" customHeight="1" x14ac:dyDescent="0.3">
      <c r="A3070" s="1">
        <v>3068</v>
      </c>
      <c r="B3070" s="1" t="s">
        <v>12259</v>
      </c>
      <c r="C3070" s="1" t="s">
        <v>12260</v>
      </c>
      <c r="D3070" s="1" t="str">
        <f>TRIM(CLEAN(Table1[[#This Row],[title]]))</f>
        <v>Kingdom</v>
      </c>
      <c r="E3070" s="1" t="s">
        <v>32</v>
      </c>
      <c r="F3070" s="1" t="s">
        <v>12261</v>
      </c>
      <c r="G3070" s="12">
        <v>2019</v>
      </c>
      <c r="H3070" s="4" t="str">
        <f ca="1">IF(Table1[[#This Row],[release_year]]&gt;YEAR(TODAY()) - 50,"Yes", "No")</f>
        <v>Yes</v>
      </c>
      <c r="I3070" s="1" t="s">
        <v>132</v>
      </c>
      <c r="J3070" s="1" t="str">
        <f>IF(Table1[[#This Row],[age_certification]] = "","Not Rated",Table1[[#This Row],[age_certification]])</f>
        <v>TV-MA</v>
      </c>
      <c r="K3070" s="18">
        <v>48</v>
      </c>
      <c r="L3070" s="9" t="s">
        <v>12262</v>
      </c>
      <c r="M3070" s="11">
        <v>8.3000000000000007</v>
      </c>
      <c r="N3070" s="12">
        <v>43760</v>
      </c>
      <c r="O3070" t="str">
        <f>IF(Table1[[#This Row],[imdb_votes]]&gt;100000, "popular", "not popular")</f>
        <v>not popular</v>
      </c>
    </row>
    <row r="3071" spans="1:15" ht="15.75" customHeight="1" x14ac:dyDescent="0.3">
      <c r="A3071" s="1">
        <v>3069</v>
      </c>
      <c r="B3071" s="1" t="s">
        <v>12263</v>
      </c>
      <c r="C3071" s="1" t="s">
        <v>12264</v>
      </c>
      <c r="D3071" s="1" t="str">
        <f>TRIM(CLEAN(Table1[[#This Row],[title]]))</f>
        <v>The Social Dilemma</v>
      </c>
      <c r="E3071" s="1" t="s">
        <v>13</v>
      </c>
      <c r="F3071" s="1" t="s">
        <v>12265</v>
      </c>
      <c r="G3071" s="12">
        <v>2020</v>
      </c>
      <c r="H3071" s="4" t="str">
        <f ca="1">IF(Table1[[#This Row],[release_year]]&gt;YEAR(TODAY()) - 50,"Yes", "No")</f>
        <v>Yes</v>
      </c>
      <c r="I3071" s="1" t="s">
        <v>56</v>
      </c>
      <c r="J3071" s="1" t="str">
        <f>IF(Table1[[#This Row],[age_certification]] = "","Not Rated",Table1[[#This Row],[age_certification]])</f>
        <v>PG-13</v>
      </c>
      <c r="K3071" s="18">
        <v>94</v>
      </c>
      <c r="L3071" s="9" t="s">
        <v>12266</v>
      </c>
      <c r="M3071" s="11">
        <v>7.6</v>
      </c>
      <c r="N3071" s="12">
        <v>79674</v>
      </c>
      <c r="O3071" t="str">
        <f>IF(Table1[[#This Row],[imdb_votes]]&gt;100000, "popular", "not popular")</f>
        <v>not popular</v>
      </c>
    </row>
    <row r="3072" spans="1:15" ht="15.75" customHeight="1" x14ac:dyDescent="0.3">
      <c r="A3072" s="1">
        <v>3070</v>
      </c>
      <c r="B3072" s="1" t="s">
        <v>12267</v>
      </c>
      <c r="C3072" s="1" t="s">
        <v>12268</v>
      </c>
      <c r="D3072" s="1" t="str">
        <f>TRIM(CLEAN(Table1[[#This Row],[title]]))</f>
        <v>Black Summer</v>
      </c>
      <c r="E3072" s="1" t="s">
        <v>32</v>
      </c>
      <c r="F3072" s="1" t="s">
        <v>12269</v>
      </c>
      <c r="G3072" s="12">
        <v>2019</v>
      </c>
      <c r="H3072" s="4" t="str">
        <f ca="1">IF(Table1[[#This Row],[release_year]]&gt;YEAR(TODAY()) - 50,"Yes", "No")</f>
        <v>Yes</v>
      </c>
      <c r="I3072" s="1" t="s">
        <v>132</v>
      </c>
      <c r="J3072" s="1" t="str">
        <f>IF(Table1[[#This Row],[age_certification]] = "","Not Rated",Table1[[#This Row],[age_certification]])</f>
        <v>TV-MA</v>
      </c>
      <c r="K3072" s="18">
        <v>39</v>
      </c>
      <c r="L3072" s="9" t="s">
        <v>12270</v>
      </c>
      <c r="M3072" s="11">
        <v>6.5</v>
      </c>
      <c r="N3072" s="12">
        <v>28657</v>
      </c>
      <c r="O3072" t="str">
        <f>IF(Table1[[#This Row],[imdb_votes]]&gt;100000, "popular", "not popular")</f>
        <v>not popular</v>
      </c>
    </row>
    <row r="3073" spans="1:15" ht="15.75" customHeight="1" x14ac:dyDescent="0.3">
      <c r="A3073" s="1">
        <v>3071</v>
      </c>
      <c r="B3073" s="1" t="s">
        <v>12271</v>
      </c>
      <c r="C3073" s="1" t="s">
        <v>12272</v>
      </c>
      <c r="D3073" s="1" t="str">
        <f>TRIM(CLEAN(Table1[[#This Row],[title]]))</f>
        <v>Fantastic Fungi</v>
      </c>
      <c r="E3073" s="1" t="s">
        <v>13</v>
      </c>
      <c r="F3073" s="1" t="s">
        <v>12273</v>
      </c>
      <c r="G3073" s="12">
        <v>2019</v>
      </c>
      <c r="H3073" s="4" t="str">
        <f ca="1">IF(Table1[[#This Row],[release_year]]&gt;YEAR(TODAY()) - 50,"Yes", "No")</f>
        <v>Yes</v>
      </c>
      <c r="I3073"/>
      <c r="J3073" t="str">
        <f>IF(Table1[[#This Row],[age_certification]] = "","Not Rated",Table1[[#This Row],[age_certification]])</f>
        <v>Not Rated</v>
      </c>
      <c r="K3073" s="18">
        <v>81</v>
      </c>
      <c r="L3073" s="9" t="s">
        <v>12274</v>
      </c>
      <c r="M3073" s="11">
        <v>7.4</v>
      </c>
      <c r="N3073" s="12">
        <v>7890</v>
      </c>
      <c r="O3073" t="str">
        <f>IF(Table1[[#This Row],[imdb_votes]]&gt;100000, "popular", "not popular")</f>
        <v>not popular</v>
      </c>
    </row>
    <row r="3074" spans="1:15" ht="15.75" customHeight="1" x14ac:dyDescent="0.3">
      <c r="A3074" s="1">
        <v>3072</v>
      </c>
      <c r="B3074" s="1" t="s">
        <v>12275</v>
      </c>
      <c r="C3074" s="1" t="s">
        <v>12276</v>
      </c>
      <c r="D3074" s="1" t="str">
        <f>TRIM(CLEAN(Table1[[#This Row],[title]]))</f>
        <v>The Promised Neverland</v>
      </c>
      <c r="E3074" s="1" t="s">
        <v>32</v>
      </c>
      <c r="F3074" s="2" t="s">
        <v>12277</v>
      </c>
      <c r="G3074" s="12">
        <v>2019</v>
      </c>
      <c r="H3074" s="4" t="str">
        <f ca="1">IF(Table1[[#This Row],[release_year]]&gt;YEAR(TODAY()) - 50,"Yes", "No")</f>
        <v>Yes</v>
      </c>
      <c r="I3074" s="1" t="s">
        <v>132</v>
      </c>
      <c r="J3074" s="1" t="str">
        <f>IF(Table1[[#This Row],[age_certification]] = "","Not Rated",Table1[[#This Row],[age_certification]])</f>
        <v>TV-MA</v>
      </c>
      <c r="K3074" s="18">
        <v>23</v>
      </c>
      <c r="L3074" s="9" t="s">
        <v>12278</v>
      </c>
      <c r="M3074" s="11">
        <v>8.4</v>
      </c>
      <c r="N3074" s="12">
        <v>34730</v>
      </c>
      <c r="O3074" t="str">
        <f>IF(Table1[[#This Row],[imdb_votes]]&gt;100000, "popular", "not popular")</f>
        <v>not popular</v>
      </c>
    </row>
    <row r="3075" spans="1:15" ht="15.75" customHeight="1" x14ac:dyDescent="0.3">
      <c r="A3075" s="1">
        <v>3073</v>
      </c>
      <c r="B3075" s="1" t="s">
        <v>12279</v>
      </c>
      <c r="C3075" s="1" t="s">
        <v>12280</v>
      </c>
      <c r="D3075" s="1" t="str">
        <f>TRIM(CLEAN(Table1[[#This Row],[title]]))</f>
        <v>Dracula</v>
      </c>
      <c r="E3075" s="1" t="s">
        <v>32</v>
      </c>
      <c r="F3075" s="1" t="s">
        <v>12281</v>
      </c>
      <c r="G3075" s="12">
        <v>2020</v>
      </c>
      <c r="H3075" s="4" t="str">
        <f ca="1">IF(Table1[[#This Row],[release_year]]&gt;YEAR(TODAY()) - 50,"Yes", "No")</f>
        <v>Yes</v>
      </c>
      <c r="I3075" s="1" t="s">
        <v>132</v>
      </c>
      <c r="J3075" s="1" t="str">
        <f>IF(Table1[[#This Row],[age_certification]] = "","Not Rated",Table1[[#This Row],[age_certification]])</f>
        <v>TV-MA</v>
      </c>
      <c r="K3075" s="18">
        <v>88</v>
      </c>
      <c r="L3075" s="9" t="s">
        <v>12282</v>
      </c>
      <c r="M3075" s="11">
        <v>6.8</v>
      </c>
      <c r="N3075" s="12">
        <v>45971</v>
      </c>
      <c r="O3075" t="str">
        <f>IF(Table1[[#This Row],[imdb_votes]]&gt;100000, "popular", "not popular")</f>
        <v>not popular</v>
      </c>
    </row>
    <row r="3076" spans="1:15" ht="15.75" customHeight="1" x14ac:dyDescent="0.3">
      <c r="A3076" s="1">
        <v>3074</v>
      </c>
      <c r="B3076" s="1" t="s">
        <v>12283</v>
      </c>
      <c r="C3076" s="1" t="s">
        <v>12284</v>
      </c>
      <c r="D3076" s="1" t="str">
        <f>TRIM(CLEAN(Table1[[#This Row],[title]]))</f>
        <v>Mank</v>
      </c>
      <c r="E3076" s="1" t="s">
        <v>13</v>
      </c>
      <c r="F3076" s="1" t="s">
        <v>12285</v>
      </c>
      <c r="G3076" s="12">
        <v>2020</v>
      </c>
      <c r="H3076" s="4" t="str">
        <f ca="1">IF(Table1[[#This Row],[release_year]]&gt;YEAR(TODAY()) - 50,"Yes", "No")</f>
        <v>Yes</v>
      </c>
      <c r="I3076" s="1" t="s">
        <v>15</v>
      </c>
      <c r="J3076" s="1" t="str">
        <f>IF(Table1[[#This Row],[age_certification]] = "","Not Rated",Table1[[#This Row],[age_certification]])</f>
        <v>R</v>
      </c>
      <c r="K3076" s="18">
        <v>131</v>
      </c>
      <c r="L3076" s="9" t="s">
        <v>12286</v>
      </c>
      <c r="M3076" s="11">
        <v>6.8</v>
      </c>
      <c r="N3076" s="12">
        <v>71244</v>
      </c>
      <c r="O3076" t="str">
        <f>IF(Table1[[#This Row],[imdb_votes]]&gt;100000, "popular", "not popular")</f>
        <v>not popular</v>
      </c>
    </row>
    <row r="3077" spans="1:15" ht="15.75" customHeight="1" x14ac:dyDescent="0.3">
      <c r="A3077" s="1">
        <v>3075</v>
      </c>
      <c r="B3077" s="1" t="s">
        <v>12287</v>
      </c>
      <c r="C3077" s="1" t="s">
        <v>12288</v>
      </c>
      <c r="D3077" s="1" t="str">
        <f>TRIM(CLEAN(Table1[[#This Row],[title]]))</f>
        <v>6 Underground</v>
      </c>
      <c r="E3077" s="1" t="s">
        <v>13</v>
      </c>
      <c r="F3077" s="1" t="s">
        <v>12289</v>
      </c>
      <c r="G3077" s="12">
        <v>2019</v>
      </c>
      <c r="H3077" s="4" t="str">
        <f ca="1">IF(Table1[[#This Row],[release_year]]&gt;YEAR(TODAY()) - 50,"Yes", "No")</f>
        <v>Yes</v>
      </c>
      <c r="I3077" s="1" t="s">
        <v>15</v>
      </c>
      <c r="J3077" s="1" t="str">
        <f>IF(Table1[[#This Row],[age_certification]] = "","Not Rated",Table1[[#This Row],[age_certification]])</f>
        <v>R</v>
      </c>
      <c r="K3077" s="18">
        <v>127</v>
      </c>
      <c r="L3077" s="9" t="s">
        <v>12290</v>
      </c>
      <c r="M3077" s="11">
        <v>6.1</v>
      </c>
      <c r="N3077" s="12">
        <v>168919</v>
      </c>
      <c r="O3077" t="str">
        <f>IF(Table1[[#This Row],[imdb_votes]]&gt;100000, "popular", "not popular")</f>
        <v>popular</v>
      </c>
    </row>
    <row r="3078" spans="1:15" ht="15.75" customHeight="1" x14ac:dyDescent="0.3">
      <c r="A3078" s="1">
        <v>3076</v>
      </c>
      <c r="B3078" s="1" t="s">
        <v>12291</v>
      </c>
      <c r="C3078" s="1" t="s">
        <v>12292</v>
      </c>
      <c r="D3078" s="1" t="str">
        <f>TRIM(CLEAN(Table1[[#This Row],[title]]))</f>
        <v>I Care a Lot</v>
      </c>
      <c r="E3078" s="1" t="s">
        <v>13</v>
      </c>
      <c r="F3078" s="1" t="s">
        <v>12293</v>
      </c>
      <c r="G3078" s="12">
        <v>2020</v>
      </c>
      <c r="H3078" s="4" t="str">
        <f ca="1">IF(Table1[[#This Row],[release_year]]&gt;YEAR(TODAY()) - 50,"Yes", "No")</f>
        <v>Yes</v>
      </c>
      <c r="I3078" s="1" t="s">
        <v>15</v>
      </c>
      <c r="J3078" s="1" t="str">
        <f>IF(Table1[[#This Row],[age_certification]] = "","Not Rated",Table1[[#This Row],[age_certification]])</f>
        <v>R</v>
      </c>
      <c r="K3078" s="18">
        <v>118</v>
      </c>
      <c r="L3078" s="9" t="s">
        <v>12294</v>
      </c>
      <c r="M3078" s="11">
        <v>6.3</v>
      </c>
      <c r="N3078" s="12">
        <v>128172</v>
      </c>
      <c r="O3078" t="str">
        <f>IF(Table1[[#This Row],[imdb_votes]]&gt;100000, "popular", "not popular")</f>
        <v>popular</v>
      </c>
    </row>
    <row r="3079" spans="1:15" ht="15.75" customHeight="1" x14ac:dyDescent="0.3">
      <c r="A3079" s="1">
        <v>3077</v>
      </c>
      <c r="B3079" s="1" t="s">
        <v>12295</v>
      </c>
      <c r="C3079" s="1" t="s">
        <v>12296</v>
      </c>
      <c r="D3079" s="1" t="str">
        <f>TRIM(CLEAN(Table1[[#This Row],[title]]))</f>
        <v>His House</v>
      </c>
      <c r="E3079" s="1" t="s">
        <v>13</v>
      </c>
      <c r="F3079" s="1" t="s">
        <v>12297</v>
      </c>
      <c r="G3079" s="12">
        <v>2020</v>
      </c>
      <c r="H3079" s="4" t="str">
        <f ca="1">IF(Table1[[#This Row],[release_year]]&gt;YEAR(TODAY()) - 50,"Yes", "No")</f>
        <v>Yes</v>
      </c>
      <c r="I3079"/>
      <c r="J3079" t="str">
        <f>IF(Table1[[#This Row],[age_certification]] = "","Not Rated",Table1[[#This Row],[age_certification]])</f>
        <v>Not Rated</v>
      </c>
      <c r="K3079" s="18">
        <v>93</v>
      </c>
      <c r="L3079" s="9" t="s">
        <v>12298</v>
      </c>
      <c r="M3079" s="11">
        <v>6.5</v>
      </c>
      <c r="N3079" s="12">
        <v>38870</v>
      </c>
      <c r="O3079" t="str">
        <f>IF(Table1[[#This Row],[imdb_votes]]&gt;100000, "popular", "not popular")</f>
        <v>not popular</v>
      </c>
    </row>
    <row r="3080" spans="1:15" ht="15.75" customHeight="1" x14ac:dyDescent="0.3">
      <c r="A3080" s="1">
        <v>3078</v>
      </c>
      <c r="B3080" s="1" t="s">
        <v>12299</v>
      </c>
      <c r="C3080" s="1" t="s">
        <v>12300</v>
      </c>
      <c r="D3080" s="1" t="str">
        <f>TRIM(CLEAN(Table1[[#This Row],[title]]))</f>
        <v>The Dark Crystal: Age of Resistance</v>
      </c>
      <c r="E3080" s="1" t="s">
        <v>32</v>
      </c>
      <c r="F3080" s="1" t="s">
        <v>12301</v>
      </c>
      <c r="G3080" s="12">
        <v>2019</v>
      </c>
      <c r="H3080" s="4" t="str">
        <f ca="1">IF(Table1[[#This Row],[release_year]]&gt;YEAR(TODAY()) - 50,"Yes", "No")</f>
        <v>Yes</v>
      </c>
      <c r="I3080" s="1" t="s">
        <v>193</v>
      </c>
      <c r="J3080" s="1" t="str">
        <f>IF(Table1[[#This Row],[age_certification]] = "","Not Rated",Table1[[#This Row],[age_certification]])</f>
        <v>TV-PG</v>
      </c>
      <c r="K3080" s="18">
        <v>51</v>
      </c>
      <c r="L3080" s="9" t="s">
        <v>12302</v>
      </c>
      <c r="M3080" s="11">
        <v>8.4</v>
      </c>
      <c r="N3080" s="12">
        <v>24164</v>
      </c>
      <c r="O3080" t="str">
        <f>IF(Table1[[#This Row],[imdb_votes]]&gt;100000, "popular", "not popular")</f>
        <v>not popular</v>
      </c>
    </row>
    <row r="3081" spans="1:15" ht="15.75" customHeight="1" x14ac:dyDescent="0.3">
      <c r="A3081" s="1">
        <v>3079</v>
      </c>
      <c r="B3081" s="1" t="s">
        <v>12303</v>
      </c>
      <c r="C3081" s="1" t="s">
        <v>12304</v>
      </c>
      <c r="D3081" s="1" t="str">
        <f>TRIM(CLEAN(Table1[[#This Row],[title]]))</f>
        <v>When They See Us</v>
      </c>
      <c r="E3081" s="1" t="s">
        <v>32</v>
      </c>
      <c r="F3081" s="1" t="s">
        <v>12305</v>
      </c>
      <c r="G3081" s="12">
        <v>2019</v>
      </c>
      <c r="H3081" s="4" t="str">
        <f ca="1">IF(Table1[[#This Row],[release_year]]&gt;YEAR(TODAY()) - 50,"Yes", "No")</f>
        <v>Yes</v>
      </c>
      <c r="I3081" s="1" t="s">
        <v>132</v>
      </c>
      <c r="J3081" s="1" t="str">
        <f>IF(Table1[[#This Row],[age_certification]] = "","Not Rated",Table1[[#This Row],[age_certification]])</f>
        <v>TV-MA</v>
      </c>
      <c r="K3081" s="18">
        <v>74</v>
      </c>
      <c r="L3081" s="9" t="s">
        <v>12306</v>
      </c>
      <c r="M3081" s="11">
        <v>8.9</v>
      </c>
      <c r="N3081" s="12">
        <v>114127</v>
      </c>
      <c r="O3081" t="str">
        <f>IF(Table1[[#This Row],[imdb_votes]]&gt;100000, "popular", "not popular")</f>
        <v>popular</v>
      </c>
    </row>
    <row r="3082" spans="1:15" ht="15.75" customHeight="1" x14ac:dyDescent="0.3">
      <c r="A3082" s="1">
        <v>3080</v>
      </c>
      <c r="B3082" s="1" t="s">
        <v>12307</v>
      </c>
      <c r="C3082" s="1" t="s">
        <v>12308</v>
      </c>
      <c r="D3082" s="1" t="str">
        <f>TRIM(CLEAN(Table1[[#This Row],[title]]))</f>
        <v>Cocomelon</v>
      </c>
      <c r="E3082" s="1" t="s">
        <v>32</v>
      </c>
      <c r="F3082" s="1" t="s">
        <v>12309</v>
      </c>
      <c r="G3082" s="12">
        <v>2019</v>
      </c>
      <c r="H3082" s="4" t="str">
        <f ca="1">IF(Table1[[#This Row],[release_year]]&gt;YEAR(TODAY()) - 50,"Yes", "No")</f>
        <v>Yes</v>
      </c>
      <c r="I3082" s="1" t="s">
        <v>193</v>
      </c>
      <c r="J3082" s="1" t="str">
        <f>IF(Table1[[#This Row],[age_certification]] = "","Not Rated",Table1[[#This Row],[age_certification]])</f>
        <v>TV-PG</v>
      </c>
      <c r="K3082" s="18">
        <v>8</v>
      </c>
      <c r="L3082" s="9" t="s">
        <v>12310</v>
      </c>
      <c r="M3082" s="11">
        <v>4.9000000000000004</v>
      </c>
      <c r="N3082" s="12">
        <v>522</v>
      </c>
      <c r="O3082" t="str">
        <f>IF(Table1[[#This Row],[imdb_votes]]&gt;100000, "popular", "not popular")</f>
        <v>not popular</v>
      </c>
    </row>
    <row r="3083" spans="1:15" ht="15.75" customHeight="1" x14ac:dyDescent="0.3">
      <c r="A3083" s="1">
        <v>3081</v>
      </c>
      <c r="B3083" s="1" t="s">
        <v>12311</v>
      </c>
      <c r="C3083" s="1" t="s">
        <v>12312</v>
      </c>
      <c r="D3083" s="1" t="str">
        <f>TRIM(CLEAN(Table1[[#This Row],[title]]))</f>
        <v>Another Life</v>
      </c>
      <c r="E3083" s="1" t="s">
        <v>32</v>
      </c>
      <c r="F3083" s="1" t="s">
        <v>12313</v>
      </c>
      <c r="G3083" s="12">
        <v>2019</v>
      </c>
      <c r="H3083" s="4" t="str">
        <f ca="1">IF(Table1[[#This Row],[release_year]]&gt;YEAR(TODAY()) - 50,"Yes", "No")</f>
        <v>Yes</v>
      </c>
      <c r="I3083" s="1" t="s">
        <v>132</v>
      </c>
      <c r="J3083" s="1" t="str">
        <f>IF(Table1[[#This Row],[age_certification]] = "","Not Rated",Table1[[#This Row],[age_certification]])</f>
        <v>TV-MA</v>
      </c>
      <c r="K3083" s="18">
        <v>42</v>
      </c>
      <c r="L3083" s="9" t="s">
        <v>12314</v>
      </c>
      <c r="M3083" s="11">
        <v>5.2</v>
      </c>
      <c r="N3083" s="12">
        <v>35108</v>
      </c>
      <c r="O3083" t="str">
        <f>IF(Table1[[#This Row],[imdb_votes]]&gt;100000, "popular", "not popular")</f>
        <v>not popular</v>
      </c>
    </row>
    <row r="3084" spans="1:15" ht="15.75" customHeight="1" x14ac:dyDescent="0.3">
      <c r="A3084" s="1">
        <v>3082</v>
      </c>
      <c r="B3084" s="1" t="s">
        <v>12315</v>
      </c>
      <c r="C3084" s="1" t="s">
        <v>12316</v>
      </c>
      <c r="D3084" s="1" t="str">
        <f>TRIM(CLEAN(Table1[[#This Row],[title]]))</f>
        <v>Living with Yourself</v>
      </c>
      <c r="E3084" s="1" t="s">
        <v>32</v>
      </c>
      <c r="F3084" s="1" t="s">
        <v>12317</v>
      </c>
      <c r="G3084" s="12">
        <v>2019</v>
      </c>
      <c r="H3084" s="4" t="str">
        <f ca="1">IF(Table1[[#This Row],[release_year]]&gt;YEAR(TODAY()) - 50,"Yes", "No")</f>
        <v>Yes</v>
      </c>
      <c r="I3084" s="1" t="s">
        <v>132</v>
      </c>
      <c r="J3084" s="1" t="str">
        <f>IF(Table1[[#This Row],[age_certification]] = "","Not Rated",Table1[[#This Row],[age_certification]])</f>
        <v>TV-MA</v>
      </c>
      <c r="K3084" s="18">
        <v>26</v>
      </c>
      <c r="L3084" s="9" t="s">
        <v>12318</v>
      </c>
      <c r="M3084" s="11">
        <v>7.2</v>
      </c>
      <c r="N3084" s="12">
        <v>30134</v>
      </c>
      <c r="O3084" t="str">
        <f>IF(Table1[[#This Row],[imdb_votes]]&gt;100000, "popular", "not popular")</f>
        <v>not popular</v>
      </c>
    </row>
    <row r="3085" spans="1:15" ht="15.75" customHeight="1" x14ac:dyDescent="0.3">
      <c r="A3085" s="1">
        <v>3083</v>
      </c>
      <c r="B3085" s="1" t="s">
        <v>12319</v>
      </c>
      <c r="C3085" s="1" t="s">
        <v>9160</v>
      </c>
      <c r="D3085" s="1" t="str">
        <f>TRIM(CLEAN(Table1[[#This Row],[title]]))</f>
        <v>The Platform</v>
      </c>
      <c r="E3085" s="1" t="s">
        <v>13</v>
      </c>
      <c r="F3085" s="1" t="s">
        <v>12320</v>
      </c>
      <c r="G3085" s="12">
        <v>2019</v>
      </c>
      <c r="H3085" s="4" t="str">
        <f ca="1">IF(Table1[[#This Row],[release_year]]&gt;YEAR(TODAY()) - 50,"Yes", "No")</f>
        <v>Yes</v>
      </c>
      <c r="I3085"/>
      <c r="J3085" t="str">
        <f>IF(Table1[[#This Row],[age_certification]] = "","Not Rated",Table1[[#This Row],[age_certification]])</f>
        <v>Not Rated</v>
      </c>
      <c r="K3085" s="18">
        <v>94</v>
      </c>
      <c r="L3085" s="9" t="s">
        <v>12321</v>
      </c>
      <c r="M3085" s="11">
        <v>7</v>
      </c>
      <c r="N3085" s="12">
        <v>207877</v>
      </c>
      <c r="O3085" t="str">
        <f>IF(Table1[[#This Row],[imdb_votes]]&gt;100000, "popular", "not popular")</f>
        <v>popular</v>
      </c>
    </row>
    <row r="3086" spans="1:15" ht="15.75" customHeight="1" x14ac:dyDescent="0.3">
      <c r="A3086" s="1">
        <v>3084</v>
      </c>
      <c r="B3086" s="1" t="s">
        <v>12322</v>
      </c>
      <c r="C3086" s="1" t="s">
        <v>12323</v>
      </c>
      <c r="D3086" s="1" t="str">
        <f>TRIM(CLEAN(Table1[[#This Row],[title]]))</f>
        <v>The Movies That Made Us</v>
      </c>
      <c r="E3086" s="1" t="s">
        <v>32</v>
      </c>
      <c r="F3086" s="1" t="s">
        <v>12324</v>
      </c>
      <c r="G3086" s="12">
        <v>2019</v>
      </c>
      <c r="H3086" s="4" t="str">
        <f ca="1">IF(Table1[[#This Row],[release_year]]&gt;YEAR(TODAY()) - 50,"Yes", "No")</f>
        <v>Yes</v>
      </c>
      <c r="I3086" s="1" t="s">
        <v>193</v>
      </c>
      <c r="J3086" s="1" t="str">
        <f>IF(Table1[[#This Row],[age_certification]] = "","Not Rated",Table1[[#This Row],[age_certification]])</f>
        <v>TV-PG</v>
      </c>
      <c r="K3086" s="18">
        <v>47</v>
      </c>
      <c r="L3086" s="9" t="s">
        <v>12325</v>
      </c>
      <c r="M3086" s="11">
        <v>7.6</v>
      </c>
      <c r="N3086" s="12">
        <v>6147</v>
      </c>
      <c r="O3086" t="str">
        <f>IF(Table1[[#This Row],[imdb_votes]]&gt;100000, "popular", "not popular")</f>
        <v>not popular</v>
      </c>
    </row>
    <row r="3087" spans="1:15" ht="15.75" customHeight="1" x14ac:dyDescent="0.3">
      <c r="A3087" s="1">
        <v>3085</v>
      </c>
      <c r="B3087" s="1" t="s">
        <v>12326</v>
      </c>
      <c r="C3087" s="1" t="s">
        <v>12327</v>
      </c>
      <c r="D3087" s="1" t="str">
        <f>TRIM(CLEAN(Table1[[#This Row],[title]]))</f>
        <v>Giri/Haji</v>
      </c>
      <c r="E3087" s="1" t="s">
        <v>32</v>
      </c>
      <c r="F3087" s="1" t="s">
        <v>12328</v>
      </c>
      <c r="G3087" s="12">
        <v>2019</v>
      </c>
      <c r="H3087" s="4" t="str">
        <f ca="1">IF(Table1[[#This Row],[release_year]]&gt;YEAR(TODAY()) - 50,"Yes", "No")</f>
        <v>Yes</v>
      </c>
      <c r="I3087" s="1" t="s">
        <v>132</v>
      </c>
      <c r="J3087" s="1" t="str">
        <f>IF(Table1[[#This Row],[age_certification]] = "","Not Rated",Table1[[#This Row],[age_certification]])</f>
        <v>TV-MA</v>
      </c>
      <c r="K3087" s="18">
        <v>58</v>
      </c>
      <c r="L3087" s="9" t="s">
        <v>12329</v>
      </c>
      <c r="M3087" s="11">
        <v>7.8</v>
      </c>
      <c r="N3087" s="12">
        <v>13570</v>
      </c>
      <c r="O3087" t="str">
        <f>IF(Table1[[#This Row],[imdb_votes]]&gt;100000, "popular", "not popular")</f>
        <v>not popular</v>
      </c>
    </row>
    <row r="3088" spans="1:15" ht="15.75" customHeight="1" x14ac:dyDescent="0.3">
      <c r="A3088" s="1">
        <v>3086</v>
      </c>
      <c r="B3088" s="1" t="s">
        <v>12330</v>
      </c>
      <c r="C3088" s="1" t="s">
        <v>12331</v>
      </c>
      <c r="D3088" s="1" t="str">
        <f>TRIM(CLEAN(Table1[[#This Row],[title]]))</f>
        <v>Don't F**k with Cats: Hunting an Internet Killer</v>
      </c>
      <c r="E3088" s="1" t="s">
        <v>32</v>
      </c>
      <c r="F3088" s="1" t="s">
        <v>12332</v>
      </c>
      <c r="G3088" s="12">
        <v>2019</v>
      </c>
      <c r="H3088" s="4" t="str">
        <f ca="1">IF(Table1[[#This Row],[release_year]]&gt;YEAR(TODAY()) - 50,"Yes", "No")</f>
        <v>Yes</v>
      </c>
      <c r="I3088" s="1" t="s">
        <v>132</v>
      </c>
      <c r="J3088" s="1" t="str">
        <f>IF(Table1[[#This Row],[age_certification]] = "","Not Rated",Table1[[#This Row],[age_certification]])</f>
        <v>TV-MA</v>
      </c>
      <c r="K3088" s="18">
        <v>62</v>
      </c>
      <c r="L3088" s="9" t="s">
        <v>12333</v>
      </c>
      <c r="M3088" s="11">
        <v>8</v>
      </c>
      <c r="N3088" s="12">
        <v>50250</v>
      </c>
      <c r="O3088" t="str">
        <f>IF(Table1[[#This Row],[imdb_votes]]&gt;100000, "popular", "not popular")</f>
        <v>not popular</v>
      </c>
    </row>
    <row r="3089" spans="1:15" ht="15.75" customHeight="1" x14ac:dyDescent="0.3">
      <c r="A3089" s="1">
        <v>3087</v>
      </c>
      <c r="B3089" s="1" t="s">
        <v>12334</v>
      </c>
      <c r="C3089" s="1" t="s">
        <v>12335</v>
      </c>
      <c r="D3089" s="1" t="str">
        <f>TRIM(CLEAN(Table1[[#This Row],[title]]))</f>
        <v>The Forgotten Battle</v>
      </c>
      <c r="E3089" s="1" t="s">
        <v>13</v>
      </c>
      <c r="F3089" s="1" t="s">
        <v>12336</v>
      </c>
      <c r="G3089" s="12">
        <v>2020</v>
      </c>
      <c r="H3089" s="4" t="str">
        <f ca="1">IF(Table1[[#This Row],[release_year]]&gt;YEAR(TODAY()) - 50,"Yes", "No")</f>
        <v>Yes</v>
      </c>
      <c r="I3089"/>
      <c r="J3089" t="str">
        <f>IF(Table1[[#This Row],[age_certification]] = "","Not Rated",Table1[[#This Row],[age_certification]])</f>
        <v>Not Rated</v>
      </c>
      <c r="K3089" s="18">
        <v>124</v>
      </c>
      <c r="L3089" s="9" t="s">
        <v>12337</v>
      </c>
      <c r="M3089" s="11">
        <v>7.1</v>
      </c>
      <c r="N3089" s="12">
        <v>26368</v>
      </c>
      <c r="O3089" t="str">
        <f>IF(Table1[[#This Row],[imdb_votes]]&gt;100000, "popular", "not popular")</f>
        <v>not popular</v>
      </c>
    </row>
    <row r="3090" spans="1:15" ht="15.75" customHeight="1" x14ac:dyDescent="0.3">
      <c r="A3090" s="1">
        <v>3088</v>
      </c>
      <c r="B3090" s="1" t="s">
        <v>12338</v>
      </c>
      <c r="C3090" s="1" t="s">
        <v>5918</v>
      </c>
      <c r="D3090" s="1" t="str">
        <f>TRIM(CLEAN(Table1[[#This Row],[title]]))</f>
        <v>Always Be My Maybe</v>
      </c>
      <c r="E3090" s="1" t="s">
        <v>13</v>
      </c>
      <c r="F3090" s="1" t="s">
        <v>12339</v>
      </c>
      <c r="G3090" s="12">
        <v>2019</v>
      </c>
      <c r="H3090" s="4" t="str">
        <f ca="1">IF(Table1[[#This Row],[release_year]]&gt;YEAR(TODAY()) - 50,"Yes", "No")</f>
        <v>Yes</v>
      </c>
      <c r="I3090" s="1" t="s">
        <v>56</v>
      </c>
      <c r="J3090" s="1" t="str">
        <f>IF(Table1[[#This Row],[age_certification]] = "","Not Rated",Table1[[#This Row],[age_certification]])</f>
        <v>PG-13</v>
      </c>
      <c r="K3090" s="18">
        <v>101</v>
      </c>
      <c r="L3090" s="9" t="s">
        <v>12340</v>
      </c>
      <c r="M3090" s="11">
        <v>6.8</v>
      </c>
      <c r="N3090" s="12">
        <v>54166</v>
      </c>
      <c r="O3090" t="str">
        <f>IF(Table1[[#This Row],[imdb_votes]]&gt;100000, "popular", "not popular")</f>
        <v>not popular</v>
      </c>
    </row>
    <row r="3091" spans="1:15" ht="15.75" customHeight="1" x14ac:dyDescent="0.3">
      <c r="A3091" s="1">
        <v>3089</v>
      </c>
      <c r="B3091" s="1" t="s">
        <v>12341</v>
      </c>
      <c r="C3091" s="1" t="s">
        <v>12342</v>
      </c>
      <c r="D3091" s="1" t="str">
        <f>TRIM(CLEAN(Table1[[#This Row],[title]]))</f>
        <v>Enola Holmes</v>
      </c>
      <c r="E3091" s="1" t="s">
        <v>13</v>
      </c>
      <c r="F3091" s="1" t="s">
        <v>12343</v>
      </c>
      <c r="G3091" s="12">
        <v>2020</v>
      </c>
      <c r="H3091" s="4" t="str">
        <f ca="1">IF(Table1[[#This Row],[release_year]]&gt;YEAR(TODAY()) - 50,"Yes", "No")</f>
        <v>Yes</v>
      </c>
      <c r="I3091" s="1" t="s">
        <v>56</v>
      </c>
      <c r="J3091" s="1" t="str">
        <f>IF(Table1[[#This Row],[age_certification]] = "","Not Rated",Table1[[#This Row],[age_certification]])</f>
        <v>PG-13</v>
      </c>
      <c r="K3091" s="18">
        <v>123</v>
      </c>
      <c r="L3091" s="9" t="s">
        <v>12344</v>
      </c>
      <c r="M3091" s="11">
        <v>6.6</v>
      </c>
      <c r="N3091" s="12">
        <v>160806</v>
      </c>
      <c r="O3091" t="str">
        <f>IF(Table1[[#This Row],[imdb_votes]]&gt;100000, "popular", "not popular")</f>
        <v>popular</v>
      </c>
    </row>
    <row r="3092" spans="1:15" ht="15.75" customHeight="1" x14ac:dyDescent="0.3">
      <c r="A3092" s="1">
        <v>3090</v>
      </c>
      <c r="B3092" s="1" t="s">
        <v>12345</v>
      </c>
      <c r="C3092" s="1" t="s">
        <v>12346</v>
      </c>
      <c r="D3092" s="1" t="str">
        <f>TRIM(CLEAN(Table1[[#This Row],[title]]))</f>
        <v>Scary Stories to Tell in the Dark</v>
      </c>
      <c r="E3092" s="1" t="s">
        <v>13</v>
      </c>
      <c r="F3092" s="1" t="s">
        <v>12347</v>
      </c>
      <c r="G3092" s="12">
        <v>2019</v>
      </c>
      <c r="H3092" s="4" t="str">
        <f ca="1">IF(Table1[[#This Row],[release_year]]&gt;YEAR(TODAY()) - 50,"Yes", "No")</f>
        <v>Yes</v>
      </c>
      <c r="I3092" s="1" t="s">
        <v>56</v>
      </c>
      <c r="J3092" s="1" t="str">
        <f>IF(Table1[[#This Row],[age_certification]] = "","Not Rated",Table1[[#This Row],[age_certification]])</f>
        <v>PG-13</v>
      </c>
      <c r="K3092" s="18">
        <v>108</v>
      </c>
      <c r="L3092" s="9" t="s">
        <v>12348</v>
      </c>
      <c r="M3092" s="11">
        <v>6.2</v>
      </c>
      <c r="N3092" s="12">
        <v>73859</v>
      </c>
      <c r="O3092" t="str">
        <f>IF(Table1[[#This Row],[imdb_votes]]&gt;100000, "popular", "not popular")</f>
        <v>not popular</v>
      </c>
    </row>
    <row r="3093" spans="1:15" ht="15.75" customHeight="1" x14ac:dyDescent="0.3">
      <c r="A3093" s="1">
        <v>3091</v>
      </c>
      <c r="B3093" s="1" t="s">
        <v>12349</v>
      </c>
      <c r="C3093" s="1" t="s">
        <v>12350</v>
      </c>
      <c r="D3093" s="1" t="str">
        <f>TRIM(CLEAN(Table1[[#This Row],[title]]))</f>
        <v>The Valhalla Murders</v>
      </c>
      <c r="E3093" s="1" t="s">
        <v>32</v>
      </c>
      <c r="F3093" s="1" t="s">
        <v>12351</v>
      </c>
      <c r="G3093" s="12">
        <v>2019</v>
      </c>
      <c r="H3093" s="4" t="str">
        <f ca="1">IF(Table1[[#This Row],[release_year]]&gt;YEAR(TODAY()) - 50,"Yes", "No")</f>
        <v>Yes</v>
      </c>
      <c r="I3093" s="1" t="s">
        <v>132</v>
      </c>
      <c r="J3093" s="1" t="str">
        <f>IF(Table1[[#This Row],[age_certification]] = "","Not Rated",Table1[[#This Row],[age_certification]])</f>
        <v>TV-MA</v>
      </c>
      <c r="K3093" s="18">
        <v>46</v>
      </c>
      <c r="L3093" s="9" t="s">
        <v>12352</v>
      </c>
      <c r="M3093" s="11">
        <v>7.1</v>
      </c>
      <c r="N3093" s="12">
        <v>13038</v>
      </c>
      <c r="O3093" t="str">
        <f>IF(Table1[[#This Row],[imdb_votes]]&gt;100000, "popular", "not popular")</f>
        <v>not popular</v>
      </c>
    </row>
    <row r="3094" spans="1:15" ht="15.75" customHeight="1" x14ac:dyDescent="0.3">
      <c r="A3094" s="1">
        <v>3092</v>
      </c>
      <c r="B3094" s="1" t="s">
        <v>12353</v>
      </c>
      <c r="C3094" s="1" t="s">
        <v>12354</v>
      </c>
      <c r="D3094" s="1" t="str">
        <f>TRIM(CLEAN(Table1[[#This Row],[title]]))</f>
        <v>Triple Frontier</v>
      </c>
      <c r="E3094" s="1" t="s">
        <v>13</v>
      </c>
      <c r="F3094" s="1" t="s">
        <v>12355</v>
      </c>
      <c r="G3094" s="12">
        <v>2019</v>
      </c>
      <c r="H3094" s="4" t="str">
        <f ca="1">IF(Table1[[#This Row],[release_year]]&gt;YEAR(TODAY()) - 50,"Yes", "No")</f>
        <v>Yes</v>
      </c>
      <c r="I3094" s="1" t="s">
        <v>15</v>
      </c>
      <c r="J3094" s="1" t="str">
        <f>IF(Table1[[#This Row],[age_certification]] = "","Not Rated",Table1[[#This Row],[age_certification]])</f>
        <v>R</v>
      </c>
      <c r="K3094" s="18">
        <v>125</v>
      </c>
      <c r="L3094" s="9" t="s">
        <v>12356</v>
      </c>
      <c r="M3094" s="11">
        <v>6.4</v>
      </c>
      <c r="N3094" s="12">
        <v>124218</v>
      </c>
      <c r="O3094" t="str">
        <f>IF(Table1[[#This Row],[imdb_votes]]&gt;100000, "popular", "not popular")</f>
        <v>popular</v>
      </c>
    </row>
    <row r="3095" spans="1:15" ht="15.75" customHeight="1" x14ac:dyDescent="0.3">
      <c r="A3095" s="1">
        <v>3093</v>
      </c>
      <c r="B3095" s="1" t="s">
        <v>12357</v>
      </c>
      <c r="C3095" s="1" t="s">
        <v>12358</v>
      </c>
      <c r="D3095" s="1" t="str">
        <f>TRIM(CLEAN(Table1[[#This Row],[title]]))</f>
        <v>Fast Color</v>
      </c>
      <c r="E3095" s="1" t="s">
        <v>13</v>
      </c>
      <c r="F3095" s="1" t="s">
        <v>12359</v>
      </c>
      <c r="G3095" s="12">
        <v>2019</v>
      </c>
      <c r="H3095" s="4" t="str">
        <f ca="1">IF(Table1[[#This Row],[release_year]]&gt;YEAR(TODAY()) - 50,"Yes", "No")</f>
        <v>Yes</v>
      </c>
      <c r="I3095" s="1" t="s">
        <v>56</v>
      </c>
      <c r="J3095" s="1" t="str">
        <f>IF(Table1[[#This Row],[age_certification]] = "","Not Rated",Table1[[#This Row],[age_certification]])</f>
        <v>PG-13</v>
      </c>
      <c r="K3095" s="18">
        <v>102</v>
      </c>
      <c r="L3095" s="9" t="s">
        <v>12360</v>
      </c>
      <c r="M3095" s="11">
        <v>6</v>
      </c>
      <c r="N3095" s="12">
        <v>6194</v>
      </c>
      <c r="O3095" t="str">
        <f>IF(Table1[[#This Row],[imdb_votes]]&gt;100000, "popular", "not popular")</f>
        <v>not popular</v>
      </c>
    </row>
    <row r="3096" spans="1:15" ht="15.75" customHeight="1" x14ac:dyDescent="0.3">
      <c r="A3096" s="1">
        <v>3094</v>
      </c>
      <c r="B3096" s="1" t="s">
        <v>12361</v>
      </c>
      <c r="C3096" s="1" t="s">
        <v>12362</v>
      </c>
      <c r="D3096" s="1" t="str">
        <f>TRIM(CLEAN(Table1[[#This Row],[title]]))</f>
        <v>The Midnight Sky</v>
      </c>
      <c r="E3096" s="1" t="s">
        <v>13</v>
      </c>
      <c r="F3096" s="1" t="s">
        <v>12363</v>
      </c>
      <c r="G3096" s="12">
        <v>2020</v>
      </c>
      <c r="H3096" s="4" t="str">
        <f ca="1">IF(Table1[[#This Row],[release_year]]&gt;YEAR(TODAY()) - 50,"Yes", "No")</f>
        <v>Yes</v>
      </c>
      <c r="I3096" s="1" t="s">
        <v>56</v>
      </c>
      <c r="J3096" s="1" t="str">
        <f>IF(Table1[[#This Row],[age_certification]] = "","Not Rated",Table1[[#This Row],[age_certification]])</f>
        <v>PG-13</v>
      </c>
      <c r="K3096" s="18">
        <v>118</v>
      </c>
      <c r="L3096" s="9" t="s">
        <v>12364</v>
      </c>
      <c r="M3096" s="11">
        <v>5.6</v>
      </c>
      <c r="N3096" s="12">
        <v>81513</v>
      </c>
      <c r="O3096" t="str">
        <f>IF(Table1[[#This Row],[imdb_votes]]&gt;100000, "popular", "not popular")</f>
        <v>not popular</v>
      </c>
    </row>
    <row r="3097" spans="1:15" ht="15.75" customHeight="1" x14ac:dyDescent="0.3">
      <c r="A3097" s="1">
        <v>3095</v>
      </c>
      <c r="B3097" s="1" t="s">
        <v>12365</v>
      </c>
      <c r="C3097" s="1" t="s">
        <v>12366</v>
      </c>
      <c r="D3097" s="1" t="str">
        <f>TRIM(CLEAN(Table1[[#This Row],[title]]))</f>
        <v>Official Secrets</v>
      </c>
      <c r="E3097" s="1" t="s">
        <v>13</v>
      </c>
      <c r="F3097" s="1" t="s">
        <v>12367</v>
      </c>
      <c r="G3097" s="12">
        <v>2019</v>
      </c>
      <c r="H3097" s="4" t="str">
        <f ca="1">IF(Table1[[#This Row],[release_year]]&gt;YEAR(TODAY()) - 50,"Yes", "No")</f>
        <v>Yes</v>
      </c>
      <c r="I3097" s="1" t="s">
        <v>15</v>
      </c>
      <c r="J3097" s="1" t="str">
        <f>IF(Table1[[#This Row],[age_certification]] = "","Not Rated",Table1[[#This Row],[age_certification]])</f>
        <v>R</v>
      </c>
      <c r="K3097" s="18">
        <v>112</v>
      </c>
      <c r="L3097" s="9" t="s">
        <v>12368</v>
      </c>
      <c r="M3097" s="11">
        <v>7.3</v>
      </c>
      <c r="N3097" s="12">
        <v>45200</v>
      </c>
      <c r="O3097" t="str">
        <f>IF(Table1[[#This Row],[imdb_votes]]&gt;100000, "popular", "not popular")</f>
        <v>not popular</v>
      </c>
    </row>
    <row r="3098" spans="1:15" ht="15.75" customHeight="1" x14ac:dyDescent="0.3">
      <c r="A3098" s="1">
        <v>3096</v>
      </c>
      <c r="B3098" s="1" t="s">
        <v>12369</v>
      </c>
      <c r="C3098" s="1" t="s">
        <v>12370</v>
      </c>
      <c r="D3098" s="1" t="str">
        <f>TRIM(CLEAN(Table1[[#This Row],[title]]))</f>
        <v>Barbarians</v>
      </c>
      <c r="E3098" s="1" t="s">
        <v>32</v>
      </c>
      <c r="F3098" s="1" t="s">
        <v>12371</v>
      </c>
      <c r="G3098" s="12">
        <v>2020</v>
      </c>
      <c r="H3098" s="4" t="str">
        <f ca="1">IF(Table1[[#This Row],[release_year]]&gt;YEAR(TODAY()) - 50,"Yes", "No")</f>
        <v>Yes</v>
      </c>
      <c r="I3098" s="1" t="s">
        <v>132</v>
      </c>
      <c r="J3098" s="1" t="str">
        <f>IF(Table1[[#This Row],[age_certification]] = "","Not Rated",Table1[[#This Row],[age_certification]])</f>
        <v>TV-MA</v>
      </c>
      <c r="K3098" s="18">
        <v>47</v>
      </c>
      <c r="L3098" s="9" t="s">
        <v>12372</v>
      </c>
      <c r="M3098" s="11">
        <v>7.2</v>
      </c>
      <c r="N3098" s="12">
        <v>23180</v>
      </c>
      <c r="O3098" t="str">
        <f>IF(Table1[[#This Row],[imdb_votes]]&gt;100000, "popular", "not popular")</f>
        <v>not popular</v>
      </c>
    </row>
    <row r="3099" spans="1:15" ht="15.75" customHeight="1" x14ac:dyDescent="0.3">
      <c r="A3099" s="1">
        <v>3097</v>
      </c>
      <c r="B3099" s="1" t="s">
        <v>12373</v>
      </c>
      <c r="C3099" s="1" t="s">
        <v>12374</v>
      </c>
      <c r="D3099" s="1" t="str">
        <f>TRIM(CLEAN(Table1[[#This Row],[title]]))</f>
        <v>I Am Mother</v>
      </c>
      <c r="E3099" s="1" t="s">
        <v>13</v>
      </c>
      <c r="F3099" s="1" t="s">
        <v>12375</v>
      </c>
      <c r="G3099" s="12">
        <v>2019</v>
      </c>
      <c r="H3099" s="4" t="str">
        <f ca="1">IF(Table1[[#This Row],[release_year]]&gt;YEAR(TODAY()) - 50,"Yes", "No")</f>
        <v>Yes</v>
      </c>
      <c r="I3099" s="1" t="s">
        <v>56</v>
      </c>
      <c r="J3099" s="1" t="str">
        <f>IF(Table1[[#This Row],[age_certification]] = "","Not Rated",Table1[[#This Row],[age_certification]])</f>
        <v>PG-13</v>
      </c>
      <c r="K3099" s="18">
        <v>113</v>
      </c>
      <c r="L3099" s="9" t="s">
        <v>12376</v>
      </c>
      <c r="M3099" s="11">
        <v>6.7</v>
      </c>
      <c r="N3099" s="12">
        <v>87891</v>
      </c>
      <c r="O3099" t="str">
        <f>IF(Table1[[#This Row],[imdb_votes]]&gt;100000, "popular", "not popular")</f>
        <v>not popular</v>
      </c>
    </row>
    <row r="3100" spans="1:15" ht="15.75" customHeight="1" x14ac:dyDescent="0.3">
      <c r="A3100" s="1">
        <v>3098</v>
      </c>
      <c r="B3100" s="1" t="s">
        <v>12377</v>
      </c>
      <c r="C3100" s="1" t="s">
        <v>12378</v>
      </c>
      <c r="D3100" s="1" t="str">
        <f>TRIM(CLEAN(Table1[[#This Row],[title]]))</f>
        <v>Marianne</v>
      </c>
      <c r="E3100" s="1" t="s">
        <v>32</v>
      </c>
      <c r="F3100" s="1" t="s">
        <v>12379</v>
      </c>
      <c r="G3100" s="12">
        <v>2019</v>
      </c>
      <c r="H3100" s="4" t="str">
        <f ca="1">IF(Table1[[#This Row],[release_year]]&gt;YEAR(TODAY()) - 50,"Yes", "No")</f>
        <v>Yes</v>
      </c>
      <c r="I3100" s="1" t="s">
        <v>132</v>
      </c>
      <c r="J3100" s="1" t="str">
        <f>IF(Table1[[#This Row],[age_certification]] = "","Not Rated",Table1[[#This Row],[age_certification]])</f>
        <v>TV-MA</v>
      </c>
      <c r="K3100" s="18">
        <v>49</v>
      </c>
      <c r="L3100" s="9" t="s">
        <v>12380</v>
      </c>
      <c r="M3100" s="11">
        <v>7.4</v>
      </c>
      <c r="N3100" s="12">
        <v>14518</v>
      </c>
      <c r="O3100" t="str">
        <f>IF(Table1[[#This Row],[imdb_votes]]&gt;100000, "popular", "not popular")</f>
        <v>not popular</v>
      </c>
    </row>
    <row r="3101" spans="1:15" ht="15.75" customHeight="1" x14ac:dyDescent="0.3">
      <c r="A3101" s="1">
        <v>3099</v>
      </c>
      <c r="B3101" s="1" t="s">
        <v>12381</v>
      </c>
      <c r="C3101" s="1" t="s">
        <v>12382</v>
      </c>
      <c r="D3101" s="1" t="str">
        <f>TRIM(CLEAN(Table1[[#This Row],[title]]))</f>
        <v>The Haunting of Bly Manor</v>
      </c>
      <c r="E3101" s="1" t="s">
        <v>32</v>
      </c>
      <c r="F3101" s="1" t="s">
        <v>12383</v>
      </c>
      <c r="G3101" s="12">
        <v>2020</v>
      </c>
      <c r="H3101" s="4" t="str">
        <f ca="1">IF(Table1[[#This Row],[release_year]]&gt;YEAR(TODAY()) - 50,"Yes", "No")</f>
        <v>Yes</v>
      </c>
      <c r="I3101" s="1" t="s">
        <v>132</v>
      </c>
      <c r="J3101" s="1" t="str">
        <f>IF(Table1[[#This Row],[age_certification]] = "","Not Rated",Table1[[#This Row],[age_certification]])</f>
        <v>TV-MA</v>
      </c>
      <c r="K3101" s="18">
        <v>55</v>
      </c>
      <c r="L3101" s="9" t="s">
        <v>12384</v>
      </c>
      <c r="M3101" s="11">
        <v>7.3</v>
      </c>
      <c r="N3101" s="12">
        <v>96015</v>
      </c>
      <c r="O3101" t="str">
        <f>IF(Table1[[#This Row],[imdb_votes]]&gt;100000, "popular", "not popular")</f>
        <v>not popular</v>
      </c>
    </row>
    <row r="3102" spans="1:15" ht="15.75" customHeight="1" x14ac:dyDescent="0.3">
      <c r="A3102" s="1">
        <v>3100</v>
      </c>
      <c r="B3102" s="1" t="s">
        <v>12385</v>
      </c>
      <c r="C3102" s="1" t="s">
        <v>12386</v>
      </c>
      <c r="D3102" s="1" t="str">
        <f>TRIM(CLEAN(Table1[[#This Row],[title]]))</f>
        <v>Roswell, New Mexico</v>
      </c>
      <c r="E3102" s="1" t="s">
        <v>32</v>
      </c>
      <c r="F3102" s="1" t="s">
        <v>12387</v>
      </c>
      <c r="G3102" s="12">
        <v>2019</v>
      </c>
      <c r="H3102" s="4" t="str">
        <f ca="1">IF(Table1[[#This Row],[release_year]]&gt;YEAR(TODAY()) - 50,"Yes", "No")</f>
        <v>Yes</v>
      </c>
      <c r="I3102" s="1" t="s">
        <v>34</v>
      </c>
      <c r="J3102" s="1" t="str">
        <f>IF(Table1[[#This Row],[age_certification]] = "","Not Rated",Table1[[#This Row],[age_certification]])</f>
        <v>TV-14</v>
      </c>
      <c r="K3102" s="18">
        <v>42</v>
      </c>
      <c r="L3102" s="9" t="s">
        <v>12388</v>
      </c>
      <c r="M3102" s="11">
        <v>6.2</v>
      </c>
      <c r="N3102" s="12">
        <v>11928</v>
      </c>
      <c r="O3102" t="str">
        <f>IF(Table1[[#This Row],[imdb_votes]]&gt;100000, "popular", "not popular")</f>
        <v>not popular</v>
      </c>
    </row>
    <row r="3103" spans="1:15" ht="15.75" customHeight="1" x14ac:dyDescent="0.3">
      <c r="A3103" s="1">
        <v>3101</v>
      </c>
      <c r="B3103" s="1" t="s">
        <v>12389</v>
      </c>
      <c r="C3103" s="1" t="s">
        <v>12390</v>
      </c>
      <c r="D3103" s="1" t="str">
        <f>TRIM(CLEAN(Table1[[#This Row],[title]]))</f>
        <v>The Old Guard</v>
      </c>
      <c r="E3103" s="1" t="s">
        <v>13</v>
      </c>
      <c r="F3103" s="1" t="s">
        <v>12391</v>
      </c>
      <c r="G3103" s="12">
        <v>2020</v>
      </c>
      <c r="H3103" s="4" t="str">
        <f ca="1">IF(Table1[[#This Row],[release_year]]&gt;YEAR(TODAY()) - 50,"Yes", "No")</f>
        <v>Yes</v>
      </c>
      <c r="I3103" s="1" t="s">
        <v>15</v>
      </c>
      <c r="J3103" s="1" t="str">
        <f>IF(Table1[[#This Row],[age_certification]] = "","Not Rated",Table1[[#This Row],[age_certification]])</f>
        <v>R</v>
      </c>
      <c r="K3103" s="18">
        <v>125</v>
      </c>
      <c r="L3103" s="9" t="s">
        <v>12392</v>
      </c>
      <c r="M3103" s="11">
        <v>6.6</v>
      </c>
      <c r="N3103" s="12">
        <v>155135</v>
      </c>
      <c r="O3103" t="str">
        <f>IF(Table1[[#This Row],[imdb_votes]]&gt;100000, "popular", "not popular")</f>
        <v>popular</v>
      </c>
    </row>
    <row r="3104" spans="1:15" ht="15.75" customHeight="1" x14ac:dyDescent="0.3">
      <c r="A3104" s="1">
        <v>3102</v>
      </c>
      <c r="B3104" s="1" t="s">
        <v>12393</v>
      </c>
      <c r="C3104" s="1" t="s">
        <v>12394</v>
      </c>
      <c r="D3104" s="1" t="str">
        <f>TRIM(CLEAN(Table1[[#This Row],[title]]))</f>
        <v>Hollywood</v>
      </c>
      <c r="E3104" s="1" t="s">
        <v>32</v>
      </c>
      <c r="F3104" s="1" t="s">
        <v>12395</v>
      </c>
      <c r="G3104" s="12">
        <v>2020</v>
      </c>
      <c r="H3104" s="4" t="str">
        <f ca="1">IF(Table1[[#This Row],[release_year]]&gt;YEAR(TODAY()) - 50,"Yes", "No")</f>
        <v>Yes</v>
      </c>
      <c r="I3104" s="1" t="s">
        <v>132</v>
      </c>
      <c r="J3104" s="1" t="str">
        <f>IF(Table1[[#This Row],[age_certification]] = "","Not Rated",Table1[[#This Row],[age_certification]])</f>
        <v>TV-MA</v>
      </c>
      <c r="K3104" s="18">
        <v>50</v>
      </c>
      <c r="L3104" s="9" t="s">
        <v>12396</v>
      </c>
      <c r="M3104" s="11">
        <v>7.5</v>
      </c>
      <c r="N3104" s="12">
        <v>35067</v>
      </c>
      <c r="O3104" t="str">
        <f>IF(Table1[[#This Row],[imdb_votes]]&gt;100000, "popular", "not popular")</f>
        <v>not popular</v>
      </c>
    </row>
    <row r="3105" spans="1:15" ht="15.75" customHeight="1" x14ac:dyDescent="0.3">
      <c r="A3105" s="1">
        <v>3103</v>
      </c>
      <c r="B3105" s="1" t="s">
        <v>12397</v>
      </c>
      <c r="C3105" s="1" t="s">
        <v>12398</v>
      </c>
      <c r="D3105" s="1" t="str">
        <f>TRIM(CLEAN(Table1[[#This Row],[title]]))</f>
        <v>The Outpost</v>
      </c>
      <c r="E3105" s="1" t="s">
        <v>13</v>
      </c>
      <c r="F3105" s="1" t="s">
        <v>12399</v>
      </c>
      <c r="G3105" s="12">
        <v>2020</v>
      </c>
      <c r="H3105" s="4" t="str">
        <f ca="1">IF(Table1[[#This Row],[release_year]]&gt;YEAR(TODAY()) - 50,"Yes", "No")</f>
        <v>Yes</v>
      </c>
      <c r="I3105" s="1" t="s">
        <v>15</v>
      </c>
      <c r="J3105" s="1" t="str">
        <f>IF(Table1[[#This Row],[age_certification]] = "","Not Rated",Table1[[#This Row],[age_certification]])</f>
        <v>R</v>
      </c>
      <c r="K3105" s="18">
        <v>123</v>
      </c>
      <c r="L3105" s="9" t="s">
        <v>12400</v>
      </c>
      <c r="M3105" s="11">
        <v>6.8</v>
      </c>
      <c r="N3105" s="12">
        <v>31819</v>
      </c>
      <c r="O3105" t="str">
        <f>IF(Table1[[#This Row],[imdb_votes]]&gt;100000, "popular", "not popular")</f>
        <v>not popular</v>
      </c>
    </row>
    <row r="3106" spans="1:15" ht="15.75" customHeight="1" x14ac:dyDescent="0.3">
      <c r="A3106" s="1">
        <v>3104</v>
      </c>
      <c r="B3106" s="1" t="s">
        <v>12401</v>
      </c>
      <c r="C3106" s="1" t="s">
        <v>12402</v>
      </c>
      <c r="D3106" s="1" t="str">
        <f>TRIM(CLEAN(Table1[[#This Row],[title]]))</f>
        <v>Cursed</v>
      </c>
      <c r="E3106" s="1" t="s">
        <v>32</v>
      </c>
      <c r="F3106" s="1" t="s">
        <v>12403</v>
      </c>
      <c r="G3106" s="12">
        <v>2020</v>
      </c>
      <c r="H3106" s="4" t="str">
        <f ca="1">IF(Table1[[#This Row],[release_year]]&gt;YEAR(TODAY()) - 50,"Yes", "No")</f>
        <v>Yes</v>
      </c>
      <c r="I3106" s="1" t="s">
        <v>132</v>
      </c>
      <c r="J3106" s="1" t="str">
        <f>IF(Table1[[#This Row],[age_certification]] = "","Not Rated",Table1[[#This Row],[age_certification]])</f>
        <v>TV-MA</v>
      </c>
      <c r="K3106" s="18">
        <v>55</v>
      </c>
      <c r="L3106" s="9" t="s">
        <v>12404</v>
      </c>
      <c r="M3106" s="11">
        <v>5.8</v>
      </c>
      <c r="N3106" s="12">
        <v>29446</v>
      </c>
      <c r="O3106" t="str">
        <f>IF(Table1[[#This Row],[imdb_votes]]&gt;100000, "popular", "not popular")</f>
        <v>not popular</v>
      </c>
    </row>
    <row r="3107" spans="1:15" ht="15.75" customHeight="1" x14ac:dyDescent="0.3">
      <c r="A3107" s="1">
        <v>3105</v>
      </c>
      <c r="B3107" s="1" t="s">
        <v>12405</v>
      </c>
      <c r="C3107" s="1" t="s">
        <v>5500</v>
      </c>
      <c r="D3107" s="1" t="str">
        <f>TRIM(CLEAN(Table1[[#This Row],[title]]))</f>
        <v>Extraction</v>
      </c>
      <c r="E3107" s="1" t="s">
        <v>13</v>
      </c>
      <c r="F3107" s="1" t="s">
        <v>12406</v>
      </c>
      <c r="G3107" s="12">
        <v>2020</v>
      </c>
      <c r="H3107" s="4" t="str">
        <f ca="1">IF(Table1[[#This Row],[release_year]]&gt;YEAR(TODAY()) - 50,"Yes", "No")</f>
        <v>Yes</v>
      </c>
      <c r="I3107" s="1" t="s">
        <v>15</v>
      </c>
      <c r="J3107" s="1" t="str">
        <f>IF(Table1[[#This Row],[age_certification]] = "","Not Rated",Table1[[#This Row],[age_certification]])</f>
        <v>R</v>
      </c>
      <c r="K3107" s="18">
        <v>116</v>
      </c>
      <c r="L3107" s="9" t="s">
        <v>12407</v>
      </c>
      <c r="M3107" s="11">
        <v>6.7</v>
      </c>
      <c r="N3107" s="12">
        <v>192132</v>
      </c>
      <c r="O3107" t="str">
        <f>IF(Table1[[#This Row],[imdb_votes]]&gt;100000, "popular", "not popular")</f>
        <v>popular</v>
      </c>
    </row>
    <row r="3108" spans="1:15" ht="15.75" customHeight="1" x14ac:dyDescent="0.3">
      <c r="A3108" s="1">
        <v>3106</v>
      </c>
      <c r="B3108" s="1" t="s">
        <v>12408</v>
      </c>
      <c r="C3108" s="1" t="s">
        <v>12409</v>
      </c>
      <c r="D3108" s="1" t="str">
        <f>TRIM(CLEAN(Table1[[#This Row],[title]]))</f>
        <v>To the Lake</v>
      </c>
      <c r="E3108" s="1" t="s">
        <v>32</v>
      </c>
      <c r="F3108" s="1" t="s">
        <v>12410</v>
      </c>
      <c r="G3108" s="12">
        <v>2019</v>
      </c>
      <c r="H3108" s="4" t="str">
        <f ca="1">IF(Table1[[#This Row],[release_year]]&gt;YEAR(TODAY()) - 50,"Yes", "No")</f>
        <v>Yes</v>
      </c>
      <c r="I3108" s="1" t="s">
        <v>132</v>
      </c>
      <c r="J3108" s="1" t="str">
        <f>IF(Table1[[#This Row],[age_certification]] = "","Not Rated",Table1[[#This Row],[age_certification]])</f>
        <v>TV-MA</v>
      </c>
      <c r="K3108" s="18">
        <v>43</v>
      </c>
      <c r="L3108" s="9" t="s">
        <v>12411</v>
      </c>
      <c r="M3108" s="11">
        <v>7.2</v>
      </c>
      <c r="N3108" s="12">
        <v>12456</v>
      </c>
      <c r="O3108" t="str">
        <f>IF(Table1[[#This Row],[imdb_votes]]&gt;100000, "popular", "not popular")</f>
        <v>not popular</v>
      </c>
    </row>
    <row r="3109" spans="1:15" ht="15.75" customHeight="1" x14ac:dyDescent="0.3">
      <c r="A3109" s="1">
        <v>3107</v>
      </c>
      <c r="B3109" s="1" t="s">
        <v>12412</v>
      </c>
      <c r="C3109" s="1" t="s">
        <v>12413</v>
      </c>
      <c r="D3109" s="1" t="str">
        <f>TRIM(CLEAN(Table1[[#This Row],[title]]))</f>
        <v>Pok√É¬©mon Journeys: The Series</v>
      </c>
      <c r="E3109" s="1" t="s">
        <v>32</v>
      </c>
      <c r="F3109" s="1" t="s">
        <v>12414</v>
      </c>
      <c r="G3109" s="12">
        <v>2020</v>
      </c>
      <c r="H3109" s="4" t="str">
        <f ca="1">IF(Table1[[#This Row],[release_year]]&gt;YEAR(TODAY()) - 50,"Yes", "No")</f>
        <v>Yes</v>
      </c>
      <c r="I3109" s="1" t="s">
        <v>423</v>
      </c>
      <c r="J3109" s="1" t="str">
        <f>IF(Table1[[#This Row],[age_certification]] = "","Not Rated",Table1[[#This Row],[age_certification]])</f>
        <v>TV-Y7</v>
      </c>
      <c r="K3109" s="18">
        <v>22</v>
      </c>
      <c r="L3109" s="9" t="s">
        <v>12415</v>
      </c>
      <c r="M3109" s="11">
        <v>6.9</v>
      </c>
      <c r="N3109" s="12">
        <v>472</v>
      </c>
      <c r="O3109" t="str">
        <f>IF(Table1[[#This Row],[imdb_votes]]&gt;100000, "popular", "not popular")</f>
        <v>not popular</v>
      </c>
    </row>
    <row r="3110" spans="1:15" ht="15.75" customHeight="1" x14ac:dyDescent="0.3">
      <c r="A3110" s="1">
        <v>3108</v>
      </c>
      <c r="B3110" s="1" t="s">
        <v>12416</v>
      </c>
      <c r="C3110" s="1" t="s">
        <v>12417</v>
      </c>
      <c r="D3110" s="1" t="str">
        <f>TRIM(CLEAN(Table1[[#This Row],[title]]))</f>
        <v>The Defeated</v>
      </c>
      <c r="E3110" s="1" t="s">
        <v>32</v>
      </c>
      <c r="F3110" s="1" t="s">
        <v>12418</v>
      </c>
      <c r="G3110" s="12">
        <v>2020</v>
      </c>
      <c r="H3110" s="4" t="str">
        <f ca="1">IF(Table1[[#This Row],[release_year]]&gt;YEAR(TODAY()) - 50,"Yes", "No")</f>
        <v>Yes</v>
      </c>
      <c r="I3110" s="1" t="s">
        <v>132</v>
      </c>
      <c r="J3110" s="1" t="str">
        <f>IF(Table1[[#This Row],[age_certification]] = "","Not Rated",Table1[[#This Row],[age_certification]])</f>
        <v>TV-MA</v>
      </c>
      <c r="K3110" s="18">
        <v>54</v>
      </c>
      <c r="L3110" s="9" t="s">
        <v>12419</v>
      </c>
      <c r="M3110" s="11">
        <v>7</v>
      </c>
      <c r="N3110" s="12">
        <v>5597</v>
      </c>
      <c r="O3110" t="str">
        <f>IF(Table1[[#This Row],[imdb_votes]]&gt;100000, "popular", "not popular")</f>
        <v>not popular</v>
      </c>
    </row>
    <row r="3111" spans="1:15" ht="15.75" customHeight="1" x14ac:dyDescent="0.3">
      <c r="A3111" s="1">
        <v>3109</v>
      </c>
      <c r="B3111" s="1" t="s">
        <v>12420</v>
      </c>
      <c r="C3111" s="1" t="s">
        <v>12421</v>
      </c>
      <c r="D3111" s="1" t="str">
        <f>TRIM(CLEAN(Table1[[#This Row],[title]]))</f>
        <v>Occupation: Rainfall</v>
      </c>
      <c r="E3111" s="1" t="s">
        <v>13</v>
      </c>
      <c r="F3111" s="1" t="s">
        <v>12422</v>
      </c>
      <c r="G3111" s="12">
        <v>2020</v>
      </c>
      <c r="H3111" s="4" t="str">
        <f ca="1">IF(Table1[[#This Row],[release_year]]&gt;YEAR(TODAY()) - 50,"Yes", "No")</f>
        <v>Yes</v>
      </c>
      <c r="I3111" s="1" t="s">
        <v>15</v>
      </c>
      <c r="J3111" s="1" t="str">
        <f>IF(Table1[[#This Row],[age_certification]] = "","Not Rated",Table1[[#This Row],[age_certification]])</f>
        <v>R</v>
      </c>
      <c r="K3111" s="18">
        <v>128</v>
      </c>
      <c r="L3111" s="9" t="s">
        <v>12423</v>
      </c>
      <c r="M3111" s="11">
        <v>5.6</v>
      </c>
      <c r="N3111" s="12">
        <v>14122</v>
      </c>
      <c r="O3111" t="str">
        <f>IF(Table1[[#This Row],[imdb_votes]]&gt;100000, "popular", "not popular")</f>
        <v>not popular</v>
      </c>
    </row>
    <row r="3112" spans="1:15" ht="15.75" customHeight="1" x14ac:dyDescent="0.3">
      <c r="A3112" s="1">
        <v>3110</v>
      </c>
      <c r="B3112" s="1" t="s">
        <v>12424</v>
      </c>
      <c r="C3112" s="1" t="s">
        <v>12425</v>
      </c>
      <c r="D3112" s="1" t="str">
        <f>TRIM(CLEAN(Table1[[#This Row],[title]]))</f>
        <v>Conversations with a Killer: The Ted Bundy Tapes</v>
      </c>
      <c r="E3112" s="1" t="s">
        <v>32</v>
      </c>
      <c r="F3112" s="1" t="s">
        <v>12426</v>
      </c>
      <c r="G3112" s="12">
        <v>2019</v>
      </c>
      <c r="H3112" s="4" t="str">
        <f ca="1">IF(Table1[[#This Row],[release_year]]&gt;YEAR(TODAY()) - 50,"Yes", "No")</f>
        <v>Yes</v>
      </c>
      <c r="I3112" s="1" t="s">
        <v>132</v>
      </c>
      <c r="J3112" s="1" t="str">
        <f>IF(Table1[[#This Row],[age_certification]] = "","Not Rated",Table1[[#This Row],[age_certification]])</f>
        <v>TV-MA</v>
      </c>
      <c r="K3112" s="18">
        <v>59</v>
      </c>
      <c r="L3112" s="9" t="s">
        <v>12427</v>
      </c>
      <c r="M3112" s="11">
        <v>7.8</v>
      </c>
      <c r="N3112" s="12">
        <v>27439</v>
      </c>
      <c r="O3112" t="str">
        <f>IF(Table1[[#This Row],[imdb_votes]]&gt;100000, "popular", "not popular")</f>
        <v>not popular</v>
      </c>
    </row>
    <row r="3113" spans="1:15" ht="15.75" customHeight="1" x14ac:dyDescent="0.3">
      <c r="A3113" s="1">
        <v>3111</v>
      </c>
      <c r="B3113" s="1" t="s">
        <v>12428</v>
      </c>
      <c r="C3113" s="1" t="s">
        <v>12429</v>
      </c>
      <c r="D3113" s="1" t="str">
        <f>TRIM(CLEAN(Table1[[#This Row],[title]]))</f>
        <v>Extremely Wicked, Shockingly Evil and Vile</v>
      </c>
      <c r="E3113" s="1" t="s">
        <v>13</v>
      </c>
      <c r="F3113" s="1" t="s">
        <v>12430</v>
      </c>
      <c r="G3113" s="12">
        <v>2019</v>
      </c>
      <c r="H3113" s="4" t="str">
        <f ca="1">IF(Table1[[#This Row],[release_year]]&gt;YEAR(TODAY()) - 50,"Yes", "No")</f>
        <v>Yes</v>
      </c>
      <c r="I3113" s="1" t="s">
        <v>15</v>
      </c>
      <c r="J3113" s="1" t="str">
        <f>IF(Table1[[#This Row],[age_certification]] = "","Not Rated",Table1[[#This Row],[age_certification]])</f>
        <v>R</v>
      </c>
      <c r="K3113" s="18">
        <v>111</v>
      </c>
      <c r="L3113" s="9" t="s">
        <v>12431</v>
      </c>
      <c r="M3113" s="11">
        <v>6.7</v>
      </c>
      <c r="N3113" s="12">
        <v>91162</v>
      </c>
      <c r="O3113" t="str">
        <f>IF(Table1[[#This Row],[imdb_votes]]&gt;100000, "popular", "not popular")</f>
        <v>not popular</v>
      </c>
    </row>
    <row r="3114" spans="1:15" ht="15.75" customHeight="1" x14ac:dyDescent="0.3">
      <c r="A3114" s="1">
        <v>3112</v>
      </c>
      <c r="B3114" s="1" t="s">
        <v>12432</v>
      </c>
      <c r="C3114" s="1" t="s">
        <v>12433</v>
      </c>
      <c r="D3114" s="1" t="str">
        <f>TRIM(CLEAN(Table1[[#This Row],[title]]))</f>
        <v>I Am Not Okay with This</v>
      </c>
      <c r="E3114" s="1" t="s">
        <v>32</v>
      </c>
      <c r="F3114" s="1" t="s">
        <v>12434</v>
      </c>
      <c r="G3114" s="12">
        <v>2020</v>
      </c>
      <c r="H3114" s="4" t="str">
        <f ca="1">IF(Table1[[#This Row],[release_year]]&gt;YEAR(TODAY()) - 50,"Yes", "No")</f>
        <v>Yes</v>
      </c>
      <c r="I3114" s="1" t="s">
        <v>132</v>
      </c>
      <c r="J3114" s="1" t="str">
        <f>IF(Table1[[#This Row],[age_certification]] = "","Not Rated",Table1[[#This Row],[age_certification]])</f>
        <v>TV-MA</v>
      </c>
      <c r="K3114" s="18">
        <v>21</v>
      </c>
      <c r="L3114" s="9" t="s">
        <v>12435</v>
      </c>
      <c r="M3114" s="11">
        <v>7.5</v>
      </c>
      <c r="N3114" s="12">
        <v>56459</v>
      </c>
      <c r="O3114" t="str">
        <f>IF(Table1[[#This Row],[imdb_votes]]&gt;100000, "popular", "not popular")</f>
        <v>not popular</v>
      </c>
    </row>
    <row r="3115" spans="1:15" ht="15.75" customHeight="1" x14ac:dyDescent="0.3">
      <c r="A3115" s="1">
        <v>3113</v>
      </c>
      <c r="B3115" s="1" t="s">
        <v>12436</v>
      </c>
      <c r="C3115" s="1" t="s">
        <v>12437</v>
      </c>
      <c r="D3115" s="1" t="str">
        <f>TRIM(CLEAN(Table1[[#This Row],[title]]))</f>
        <v>Tiger King</v>
      </c>
      <c r="E3115" s="1" t="s">
        <v>32</v>
      </c>
      <c r="F3115" s="1" t="s">
        <v>12438</v>
      </c>
      <c r="G3115" s="12">
        <v>2020</v>
      </c>
      <c r="H3115" s="4" t="str">
        <f ca="1">IF(Table1[[#This Row],[release_year]]&gt;YEAR(TODAY()) - 50,"Yes", "No")</f>
        <v>Yes</v>
      </c>
      <c r="I3115" s="1" t="s">
        <v>132</v>
      </c>
      <c r="J3115" s="1" t="str">
        <f>IF(Table1[[#This Row],[age_certification]] = "","Not Rated",Table1[[#This Row],[age_certification]])</f>
        <v>TV-MA</v>
      </c>
      <c r="K3115" s="18">
        <v>44</v>
      </c>
      <c r="L3115" s="9" t="s">
        <v>12439</v>
      </c>
      <c r="M3115" s="11">
        <v>7.5</v>
      </c>
      <c r="N3115" s="12">
        <v>76961</v>
      </c>
      <c r="O3115" t="str">
        <f>IF(Table1[[#This Row],[imdb_votes]]&gt;100000, "popular", "not popular")</f>
        <v>not popular</v>
      </c>
    </row>
    <row r="3116" spans="1:15" ht="15.75" hidden="1" customHeight="1" x14ac:dyDescent="0.3">
      <c r="A3116" s="1">
        <v>3114</v>
      </c>
      <c r="B3116" s="1" t="s">
        <v>12440</v>
      </c>
      <c r="C3116" s="1" t="s">
        <v>12441</v>
      </c>
      <c r="D3116" s="1" t="str">
        <f>TRIM(CLEAN(Table1[[#This Row],[title]]))</f>
        <v>#Alive</v>
      </c>
      <c r="E3116" s="1" t="s">
        <v>13</v>
      </c>
      <c r="F3116" s="1" t="s">
        <v>12442</v>
      </c>
      <c r="G3116" s="4">
        <v>2020</v>
      </c>
      <c r="H3116" s="4" t="str">
        <f ca="1">IF(Table1[[#This Row],[release_year]]&gt;YEAR(TODAY()) - 50,"Yes", "No")</f>
        <v>Yes</v>
      </c>
      <c r="I3116"/>
      <c r="J3116" t="str">
        <f>IF(Table1[[#This Row],[age_certification]] = "","Not Rated",Table1[[#This Row],[age_certification]])</f>
        <v>Not Rated</v>
      </c>
      <c r="K3116" s="7">
        <v>98</v>
      </c>
      <c r="L3116" s="9" t="s">
        <v>12443</v>
      </c>
      <c r="M3116" s="11">
        <v>6.3</v>
      </c>
      <c r="N3116" s="12">
        <v>37199</v>
      </c>
      <c r="O3116" t="str">
        <f>IF(Table1[[#This Row],[imdb_votes]]&gt;100000, "popular", "not popular")</f>
        <v>not popular</v>
      </c>
    </row>
    <row r="3117" spans="1:15" ht="15.75" customHeight="1" x14ac:dyDescent="0.3">
      <c r="A3117" s="1">
        <v>3115</v>
      </c>
      <c r="B3117" s="1" t="s">
        <v>12444</v>
      </c>
      <c r="C3117" s="1" t="s">
        <v>12445</v>
      </c>
      <c r="D3117" s="1" t="str">
        <f>TRIM(CLEAN(Table1[[#This Row],[title]]))</f>
        <v>Unorthodox</v>
      </c>
      <c r="E3117" s="1" t="s">
        <v>32</v>
      </c>
      <c r="F3117" s="1" t="s">
        <v>12446</v>
      </c>
      <c r="G3117" s="12">
        <v>2020</v>
      </c>
      <c r="H3117" s="4" t="str">
        <f ca="1">IF(Table1[[#This Row],[release_year]]&gt;YEAR(TODAY()) - 50,"Yes", "No")</f>
        <v>Yes</v>
      </c>
      <c r="I3117" s="1" t="s">
        <v>132</v>
      </c>
      <c r="J3117" s="1" t="str">
        <f>IF(Table1[[#This Row],[age_certification]] = "","Not Rated",Table1[[#This Row],[age_certification]])</f>
        <v>TV-MA</v>
      </c>
      <c r="K3117" s="18">
        <v>54</v>
      </c>
      <c r="L3117" s="9" t="s">
        <v>12447</v>
      </c>
      <c r="M3117" s="11">
        <v>8</v>
      </c>
      <c r="N3117" s="12">
        <v>74118</v>
      </c>
      <c r="O3117" t="str">
        <f>IF(Table1[[#This Row],[imdb_votes]]&gt;100000, "popular", "not popular")</f>
        <v>not popular</v>
      </c>
    </row>
    <row r="3118" spans="1:15" ht="15.75" customHeight="1" x14ac:dyDescent="0.3">
      <c r="A3118" s="1">
        <v>3116</v>
      </c>
      <c r="B3118" s="1" t="s">
        <v>12448</v>
      </c>
      <c r="C3118" s="1" t="s">
        <v>12449</v>
      </c>
      <c r="D3118" s="1" t="str">
        <f>TRIM(CLEAN(Table1[[#This Row],[title]]))</f>
        <v>The Old Ways</v>
      </c>
      <c r="E3118" s="1" t="s">
        <v>13</v>
      </c>
      <c r="F3118" s="1" t="s">
        <v>12450</v>
      </c>
      <c r="G3118" s="12">
        <v>2020</v>
      </c>
      <c r="H3118" s="4" t="str">
        <f ca="1">IF(Table1[[#This Row],[release_year]]&gt;YEAR(TODAY()) - 50,"Yes", "No")</f>
        <v>Yes</v>
      </c>
      <c r="I3118" s="1" t="s">
        <v>15</v>
      </c>
      <c r="J3118" s="1" t="str">
        <f>IF(Table1[[#This Row],[age_certification]] = "","Not Rated",Table1[[#This Row],[age_certification]])</f>
        <v>R</v>
      </c>
      <c r="K3118" s="18">
        <v>90</v>
      </c>
      <c r="L3118" s="9" t="s">
        <v>12451</v>
      </c>
      <c r="M3118" s="11">
        <v>5.4</v>
      </c>
      <c r="N3118" s="12">
        <v>5708</v>
      </c>
      <c r="O3118" t="str">
        <f>IF(Table1[[#This Row],[imdb_votes]]&gt;100000, "popular", "not popular")</f>
        <v>not popular</v>
      </c>
    </row>
    <row r="3119" spans="1:15" ht="15.75" customHeight="1" x14ac:dyDescent="0.3">
      <c r="A3119" s="1">
        <v>3117</v>
      </c>
      <c r="B3119" s="1" t="s">
        <v>12452</v>
      </c>
      <c r="C3119" s="1" t="s">
        <v>12453</v>
      </c>
      <c r="D3119" s="1" t="str">
        <f>TRIM(CLEAN(Table1[[#This Row],[title]]))</f>
        <v>The Half of It</v>
      </c>
      <c r="E3119" s="1" t="s">
        <v>13</v>
      </c>
      <c r="F3119" s="1" t="s">
        <v>12454</v>
      </c>
      <c r="G3119" s="12">
        <v>2020</v>
      </c>
      <c r="H3119" s="4" t="str">
        <f ca="1">IF(Table1[[#This Row],[release_year]]&gt;YEAR(TODAY()) - 50,"Yes", "No")</f>
        <v>Yes</v>
      </c>
      <c r="I3119" s="1" t="s">
        <v>56</v>
      </c>
      <c r="J3119" s="1" t="str">
        <f>IF(Table1[[#This Row],[age_certification]] = "","Not Rated",Table1[[#This Row],[age_certification]])</f>
        <v>PG-13</v>
      </c>
      <c r="K3119" s="18">
        <v>104</v>
      </c>
      <c r="L3119" s="9" t="s">
        <v>12455</v>
      </c>
      <c r="M3119" s="11">
        <v>6.9</v>
      </c>
      <c r="N3119" s="12">
        <v>34959</v>
      </c>
      <c r="O3119" t="str">
        <f>IF(Table1[[#This Row],[imdb_votes]]&gt;100000, "popular", "not popular")</f>
        <v>not popular</v>
      </c>
    </row>
    <row r="3120" spans="1:15" ht="15.75" customHeight="1" x14ac:dyDescent="0.3">
      <c r="A3120" s="1">
        <v>3118</v>
      </c>
      <c r="B3120" s="1" t="s">
        <v>12456</v>
      </c>
      <c r="C3120" s="1" t="s">
        <v>12457</v>
      </c>
      <c r="D3120" s="1" t="str">
        <f>TRIM(CLEAN(Table1[[#This Row],[title]]))</f>
        <v>After</v>
      </c>
      <c r="E3120" s="1" t="s">
        <v>13</v>
      </c>
      <c r="F3120" s="1" t="s">
        <v>12458</v>
      </c>
      <c r="G3120" s="12">
        <v>2019</v>
      </c>
      <c r="H3120" s="4" t="str">
        <f ca="1">IF(Table1[[#This Row],[release_year]]&gt;YEAR(TODAY()) - 50,"Yes", "No")</f>
        <v>Yes</v>
      </c>
      <c r="I3120" s="1" t="s">
        <v>56</v>
      </c>
      <c r="J3120" s="1" t="str">
        <f>IF(Table1[[#This Row],[age_certification]] = "","Not Rated",Table1[[#This Row],[age_certification]])</f>
        <v>PG-13</v>
      </c>
      <c r="K3120" s="18">
        <v>106</v>
      </c>
      <c r="L3120" s="9" t="s">
        <v>12459</v>
      </c>
      <c r="M3120" s="11">
        <v>5.2</v>
      </c>
      <c r="N3120" s="12">
        <v>52180</v>
      </c>
      <c r="O3120" t="str">
        <f>IF(Table1[[#This Row],[imdb_votes]]&gt;100000, "popular", "not popular")</f>
        <v>not popular</v>
      </c>
    </row>
    <row r="3121" spans="1:15" ht="15.75" customHeight="1" x14ac:dyDescent="0.3">
      <c r="A3121" s="1">
        <v>3119</v>
      </c>
      <c r="B3121" s="1" t="s">
        <v>12460</v>
      </c>
      <c r="C3121" s="1" t="s">
        <v>12461</v>
      </c>
      <c r="D3121" s="1" t="str">
        <f>TRIM(CLEAN(Table1[[#This Row],[title]]))</f>
        <v>Dolemite Is My Name</v>
      </c>
      <c r="E3121" s="1" t="s">
        <v>13</v>
      </c>
      <c r="F3121" s="1" t="s">
        <v>12462</v>
      </c>
      <c r="G3121" s="12">
        <v>2019</v>
      </c>
      <c r="H3121" s="4" t="str">
        <f ca="1">IF(Table1[[#This Row],[release_year]]&gt;YEAR(TODAY()) - 50,"Yes", "No")</f>
        <v>Yes</v>
      </c>
      <c r="I3121" s="1" t="s">
        <v>15</v>
      </c>
      <c r="J3121" s="1" t="str">
        <f>IF(Table1[[#This Row],[age_certification]] = "","Not Rated",Table1[[#This Row],[age_certification]])</f>
        <v>R</v>
      </c>
      <c r="K3121" s="18">
        <v>118</v>
      </c>
      <c r="L3121" s="9" t="s">
        <v>12463</v>
      </c>
      <c r="M3121" s="11">
        <v>7.2</v>
      </c>
      <c r="N3121" s="12">
        <v>59836</v>
      </c>
      <c r="O3121" t="str">
        <f>IF(Table1[[#This Row],[imdb_votes]]&gt;100000, "popular", "not popular")</f>
        <v>not popular</v>
      </c>
    </row>
    <row r="3122" spans="1:15" ht="15.75" customHeight="1" x14ac:dyDescent="0.3">
      <c r="A3122" s="1">
        <v>3120</v>
      </c>
      <c r="B3122" s="1" t="s">
        <v>12464</v>
      </c>
      <c r="C3122" s="1" t="s">
        <v>12465</v>
      </c>
      <c r="D3122" s="1" t="str">
        <f>TRIM(CLEAN(Table1[[#This Row],[title]]))</f>
        <v>Warrior Nun</v>
      </c>
      <c r="E3122" s="1" t="s">
        <v>32</v>
      </c>
      <c r="F3122" s="1" t="s">
        <v>12466</v>
      </c>
      <c r="G3122" s="12">
        <v>2020</v>
      </c>
      <c r="H3122" s="4" t="str">
        <f ca="1">IF(Table1[[#This Row],[release_year]]&gt;YEAR(TODAY()) - 50,"Yes", "No")</f>
        <v>Yes</v>
      </c>
      <c r="I3122" s="1" t="s">
        <v>132</v>
      </c>
      <c r="J3122" s="1" t="str">
        <f>IF(Table1[[#This Row],[age_certification]] = "","Not Rated",Table1[[#This Row],[age_certification]])</f>
        <v>TV-MA</v>
      </c>
      <c r="K3122" s="18">
        <v>43</v>
      </c>
      <c r="L3122" s="9" t="s">
        <v>12467</v>
      </c>
      <c r="M3122" s="11">
        <v>6.8</v>
      </c>
      <c r="N3122" s="12">
        <v>29164</v>
      </c>
      <c r="O3122" t="str">
        <f>IF(Table1[[#This Row],[imdb_votes]]&gt;100000, "popular", "not popular")</f>
        <v>not popular</v>
      </c>
    </row>
    <row r="3123" spans="1:15" ht="15.75" customHeight="1" x14ac:dyDescent="0.3">
      <c r="A3123" s="1">
        <v>3121</v>
      </c>
      <c r="B3123" s="1" t="s">
        <v>12468</v>
      </c>
      <c r="C3123" s="1" t="s">
        <v>12469</v>
      </c>
      <c r="D3123" s="1" t="str">
        <f>TRIM(CLEAN(Table1[[#This Row],[title]]))</f>
        <v>Ragnarok</v>
      </c>
      <c r="E3123" s="1" t="s">
        <v>32</v>
      </c>
      <c r="F3123" s="1" t="s">
        <v>12470</v>
      </c>
      <c r="G3123" s="12">
        <v>2020</v>
      </c>
      <c r="H3123" s="4" t="str">
        <f ca="1">IF(Table1[[#This Row],[release_year]]&gt;YEAR(TODAY()) - 50,"Yes", "No")</f>
        <v>Yes</v>
      </c>
      <c r="I3123" s="1" t="s">
        <v>132</v>
      </c>
      <c r="J3123" s="1" t="str">
        <f>IF(Table1[[#This Row],[age_certification]] = "","Not Rated",Table1[[#This Row],[age_certification]])</f>
        <v>TV-MA</v>
      </c>
      <c r="K3123" s="18">
        <v>47</v>
      </c>
      <c r="L3123" s="9" t="s">
        <v>12471</v>
      </c>
      <c r="M3123" s="11">
        <v>7.5</v>
      </c>
      <c r="N3123" s="12">
        <v>36185</v>
      </c>
      <c r="O3123" t="str">
        <f>IF(Table1[[#This Row],[imdb_votes]]&gt;100000, "popular", "not popular")</f>
        <v>not popular</v>
      </c>
    </row>
    <row r="3124" spans="1:15" ht="15.75" customHeight="1" x14ac:dyDescent="0.3">
      <c r="A3124" s="1">
        <v>3122</v>
      </c>
      <c r="B3124" s="1" t="s">
        <v>12472</v>
      </c>
      <c r="C3124" s="1" t="s">
        <v>12473</v>
      </c>
      <c r="D3124" s="1" t="str">
        <f>TRIM(CLEAN(Table1[[#This Row],[title]]))</f>
        <v>The Order</v>
      </c>
      <c r="E3124" s="1" t="s">
        <v>32</v>
      </c>
      <c r="F3124" s="1" t="s">
        <v>12474</v>
      </c>
      <c r="G3124" s="12">
        <v>2019</v>
      </c>
      <c r="H3124" s="4" t="str">
        <f ca="1">IF(Table1[[#This Row],[release_year]]&gt;YEAR(TODAY()) - 50,"Yes", "No")</f>
        <v>Yes</v>
      </c>
      <c r="I3124" s="1" t="s">
        <v>132</v>
      </c>
      <c r="J3124" s="1" t="str">
        <f>IF(Table1[[#This Row],[age_certification]] = "","Not Rated",Table1[[#This Row],[age_certification]])</f>
        <v>TV-MA</v>
      </c>
      <c r="K3124" s="18">
        <v>48</v>
      </c>
      <c r="L3124" s="9" t="s">
        <v>12475</v>
      </c>
      <c r="M3124" s="11">
        <v>6.7</v>
      </c>
      <c r="N3124" s="12">
        <v>27286</v>
      </c>
      <c r="O3124" t="str">
        <f>IF(Table1[[#This Row],[imdb_votes]]&gt;100000, "popular", "not popular")</f>
        <v>not popular</v>
      </c>
    </row>
    <row r="3125" spans="1:15" ht="15.75" customHeight="1" x14ac:dyDescent="0.3">
      <c r="A3125" s="1">
        <v>3123</v>
      </c>
      <c r="B3125" s="1" t="s">
        <v>12476</v>
      </c>
      <c r="C3125" s="1" t="s">
        <v>12477</v>
      </c>
      <c r="D3125" s="1" t="str">
        <f>TRIM(CLEAN(Table1[[#This Row],[title]]))</f>
        <v>The Professor and the Madman</v>
      </c>
      <c r="E3125" s="1" t="s">
        <v>13</v>
      </c>
      <c r="F3125" s="1" t="s">
        <v>12478</v>
      </c>
      <c r="G3125" s="12">
        <v>2019</v>
      </c>
      <c r="H3125" s="4" t="str">
        <f ca="1">IF(Table1[[#This Row],[release_year]]&gt;YEAR(TODAY()) - 50,"Yes", "No")</f>
        <v>Yes</v>
      </c>
      <c r="I3125"/>
      <c r="J3125" t="str">
        <f>IF(Table1[[#This Row],[age_certification]] = "","Not Rated",Table1[[#This Row],[age_certification]])</f>
        <v>Not Rated</v>
      </c>
      <c r="K3125" s="18">
        <v>124</v>
      </c>
      <c r="L3125" s="9" t="s">
        <v>12479</v>
      </c>
      <c r="M3125" s="11">
        <v>7.2</v>
      </c>
      <c r="N3125" s="12">
        <v>44418</v>
      </c>
      <c r="O3125" t="str">
        <f>IF(Table1[[#This Row],[imdb_votes]]&gt;100000, "popular", "not popular")</f>
        <v>not popular</v>
      </c>
    </row>
    <row r="3126" spans="1:15" ht="15.75" customHeight="1" x14ac:dyDescent="0.3">
      <c r="A3126" s="1">
        <v>3124</v>
      </c>
      <c r="B3126" s="1" t="s">
        <v>12480</v>
      </c>
      <c r="C3126" s="1" t="s">
        <v>12481</v>
      </c>
      <c r="D3126" s="1" t="str">
        <f>TRIM(CLEAN(Table1[[#This Row],[title]]))</f>
        <v>The Paper Tigers</v>
      </c>
      <c r="E3126" s="1" t="s">
        <v>13</v>
      </c>
      <c r="F3126" s="1" t="s">
        <v>12482</v>
      </c>
      <c r="G3126" s="12">
        <v>2020</v>
      </c>
      <c r="H3126" s="4" t="str">
        <f ca="1">IF(Table1[[#This Row],[release_year]]&gt;YEAR(TODAY()) - 50,"Yes", "No")</f>
        <v>Yes</v>
      </c>
      <c r="I3126" s="1" t="s">
        <v>56</v>
      </c>
      <c r="J3126" s="1" t="str">
        <f>IF(Table1[[#This Row],[age_certification]] = "","Not Rated",Table1[[#This Row],[age_certification]])</f>
        <v>PG-13</v>
      </c>
      <c r="K3126" s="18">
        <v>108</v>
      </c>
      <c r="L3126" s="9" t="s">
        <v>12483</v>
      </c>
      <c r="M3126" s="11">
        <v>6.3</v>
      </c>
      <c r="N3126" s="12">
        <v>4144</v>
      </c>
      <c r="O3126" t="str">
        <f>IF(Table1[[#This Row],[imdb_votes]]&gt;100000, "popular", "not popular")</f>
        <v>not popular</v>
      </c>
    </row>
    <row r="3127" spans="1:15" ht="15.75" customHeight="1" x14ac:dyDescent="0.3">
      <c r="A3127" s="1">
        <v>3125</v>
      </c>
      <c r="B3127" s="1" t="s">
        <v>12484</v>
      </c>
      <c r="C3127" s="1" t="s">
        <v>12485</v>
      </c>
      <c r="D3127" s="1" t="str">
        <f>TRIM(CLEAN(Table1[[#This Row],[title]]))</f>
        <v>Pieces of a Woman</v>
      </c>
      <c r="E3127" s="1" t="s">
        <v>13</v>
      </c>
      <c r="F3127" s="1" t="s">
        <v>12486</v>
      </c>
      <c r="G3127" s="12">
        <v>2020</v>
      </c>
      <c r="H3127" s="4" t="str">
        <f ca="1">IF(Table1[[#This Row],[release_year]]&gt;YEAR(TODAY()) - 50,"Yes", "No")</f>
        <v>Yes</v>
      </c>
      <c r="I3127" s="1" t="s">
        <v>15</v>
      </c>
      <c r="J3127" s="1" t="str">
        <f>IF(Table1[[#This Row],[age_certification]] = "","Not Rated",Table1[[#This Row],[age_certification]])</f>
        <v>R</v>
      </c>
      <c r="K3127" s="18">
        <v>127</v>
      </c>
      <c r="L3127" s="9" t="s">
        <v>12487</v>
      </c>
      <c r="M3127" s="11">
        <v>7</v>
      </c>
      <c r="N3127" s="12">
        <v>47795</v>
      </c>
      <c r="O3127" t="str">
        <f>IF(Table1[[#This Row],[imdb_votes]]&gt;100000, "popular", "not popular")</f>
        <v>not popular</v>
      </c>
    </row>
    <row r="3128" spans="1:15" ht="15.75" customHeight="1" x14ac:dyDescent="0.3">
      <c r="A3128" s="1">
        <v>3126</v>
      </c>
      <c r="B3128" s="1" t="s">
        <v>12488</v>
      </c>
      <c r="C3128" s="1" t="s">
        <v>12489</v>
      </c>
      <c r="D3128" s="1" t="str">
        <f>TRIM(CLEAN(Table1[[#This Row],[title]]))</f>
        <v>Love on the Spectrum</v>
      </c>
      <c r="E3128" s="1" t="s">
        <v>32</v>
      </c>
      <c r="F3128" s="1" t="s">
        <v>12490</v>
      </c>
      <c r="G3128" s="12">
        <v>2019</v>
      </c>
      <c r="H3128" s="4" t="str">
        <f ca="1">IF(Table1[[#This Row],[release_year]]&gt;YEAR(TODAY()) - 50,"Yes", "No")</f>
        <v>Yes</v>
      </c>
      <c r="I3128" s="1" t="s">
        <v>34</v>
      </c>
      <c r="J3128" s="1" t="str">
        <f>IF(Table1[[#This Row],[age_certification]] = "","Not Rated",Table1[[#This Row],[age_certification]])</f>
        <v>TV-14</v>
      </c>
      <c r="K3128" s="18">
        <v>42</v>
      </c>
      <c r="L3128" s="9" t="s">
        <v>12491</v>
      </c>
      <c r="M3128" s="11">
        <v>8.6</v>
      </c>
      <c r="N3128" s="12">
        <v>5210</v>
      </c>
      <c r="O3128" t="str">
        <f>IF(Table1[[#This Row],[imdb_votes]]&gt;100000, "popular", "not popular")</f>
        <v>not popular</v>
      </c>
    </row>
    <row r="3129" spans="1:15" ht="15.75" customHeight="1" x14ac:dyDescent="0.3">
      <c r="A3129" s="1">
        <v>3127</v>
      </c>
      <c r="B3129" s="1" t="s">
        <v>12492</v>
      </c>
      <c r="C3129" s="1" t="s">
        <v>12493</v>
      </c>
      <c r="D3129" s="1" t="str">
        <f>TRIM(CLEAN(Table1[[#This Row],[title]]))</f>
        <v>Code 8</v>
      </c>
      <c r="E3129" s="1" t="s">
        <v>13</v>
      </c>
      <c r="F3129" s="1" t="s">
        <v>12494</v>
      </c>
      <c r="G3129" s="12">
        <v>2019</v>
      </c>
      <c r="H3129" s="4" t="str">
        <f ca="1">IF(Table1[[#This Row],[release_year]]&gt;YEAR(TODAY()) - 50,"Yes", "No")</f>
        <v>Yes</v>
      </c>
      <c r="I3129"/>
      <c r="J3129" t="str">
        <f>IF(Table1[[#This Row],[age_certification]] = "","Not Rated",Table1[[#This Row],[age_certification]])</f>
        <v>Not Rated</v>
      </c>
      <c r="K3129" s="18">
        <v>99</v>
      </c>
      <c r="L3129" s="9" t="s">
        <v>12495</v>
      </c>
      <c r="M3129" s="11">
        <v>6.1</v>
      </c>
      <c r="N3129" s="12">
        <v>38850</v>
      </c>
      <c r="O3129" t="str">
        <f>IF(Table1[[#This Row],[imdb_votes]]&gt;100000, "popular", "not popular")</f>
        <v>not popular</v>
      </c>
    </row>
    <row r="3130" spans="1:15" ht="15.75" customHeight="1" x14ac:dyDescent="0.3">
      <c r="A3130" s="1">
        <v>3128</v>
      </c>
      <c r="B3130" s="1" t="s">
        <v>12496</v>
      </c>
      <c r="C3130" s="1" t="s">
        <v>12497</v>
      </c>
      <c r="D3130" s="1" t="str">
        <f>TRIM(CLEAN(Table1[[#This Row],[title]]))</f>
        <v>Jiu Jitsu</v>
      </c>
      <c r="E3130" s="1" t="s">
        <v>13</v>
      </c>
      <c r="F3130" s="1" t="s">
        <v>12498</v>
      </c>
      <c r="G3130" s="12">
        <v>2020</v>
      </c>
      <c r="H3130" s="4" t="str">
        <f ca="1">IF(Table1[[#This Row],[release_year]]&gt;YEAR(TODAY()) - 50,"Yes", "No")</f>
        <v>Yes</v>
      </c>
      <c r="I3130" s="1" t="s">
        <v>15</v>
      </c>
      <c r="J3130" s="1" t="str">
        <f>IF(Table1[[#This Row],[age_certification]] = "","Not Rated",Table1[[#This Row],[age_certification]])</f>
        <v>R</v>
      </c>
      <c r="K3130" s="18">
        <v>102</v>
      </c>
      <c r="L3130" s="9" t="s">
        <v>12499</v>
      </c>
      <c r="M3130" s="11">
        <v>2.9</v>
      </c>
      <c r="N3130" s="12">
        <v>8502</v>
      </c>
      <c r="O3130" t="str">
        <f>IF(Table1[[#This Row],[imdb_votes]]&gt;100000, "popular", "not popular")</f>
        <v>not popular</v>
      </c>
    </row>
    <row r="3131" spans="1:15" ht="15.75" customHeight="1" x14ac:dyDescent="0.3">
      <c r="A3131" s="1">
        <v>3129</v>
      </c>
      <c r="B3131" s="1" t="s">
        <v>12500</v>
      </c>
      <c r="C3131" s="1" t="s">
        <v>12501</v>
      </c>
      <c r="D3131" s="1" t="str">
        <f>TRIM(CLEAN(Table1[[#This Row],[title]]))</f>
        <v>Bad Trip</v>
      </c>
      <c r="E3131" s="1" t="s">
        <v>13</v>
      </c>
      <c r="F3131" s="1" t="s">
        <v>12502</v>
      </c>
      <c r="G3131" s="12">
        <v>2020</v>
      </c>
      <c r="H3131" s="4" t="str">
        <f ca="1">IF(Table1[[#This Row],[release_year]]&gt;YEAR(TODAY()) - 50,"Yes", "No")</f>
        <v>Yes</v>
      </c>
      <c r="I3131"/>
      <c r="J3131" t="str">
        <f>IF(Table1[[#This Row],[age_certification]] = "","Not Rated",Table1[[#This Row],[age_certification]])</f>
        <v>Not Rated</v>
      </c>
      <c r="K3131" s="18">
        <v>87</v>
      </c>
      <c r="L3131" s="9" t="s">
        <v>12503</v>
      </c>
      <c r="M3131" s="11">
        <v>6.5</v>
      </c>
      <c r="N3131" s="12">
        <v>23979</v>
      </c>
      <c r="O3131" t="str">
        <f>IF(Table1[[#This Row],[imdb_votes]]&gt;100000, "popular", "not popular")</f>
        <v>not popular</v>
      </c>
    </row>
    <row r="3132" spans="1:15" ht="15.75" customHeight="1" x14ac:dyDescent="0.3">
      <c r="A3132" s="1">
        <v>3130</v>
      </c>
      <c r="B3132" s="1" t="s">
        <v>12504</v>
      </c>
      <c r="C3132" s="1" t="s">
        <v>12505</v>
      </c>
      <c r="D3132" s="1" t="str">
        <f>TRIM(CLEAN(Table1[[#This Row],[title]]))</f>
        <v>Away</v>
      </c>
      <c r="E3132" s="1" t="s">
        <v>32</v>
      </c>
      <c r="F3132" s="1" t="s">
        <v>12506</v>
      </c>
      <c r="G3132" s="12">
        <v>2020</v>
      </c>
      <c r="H3132" s="4" t="str">
        <f ca="1">IF(Table1[[#This Row],[release_year]]&gt;YEAR(TODAY()) - 50,"Yes", "No")</f>
        <v>Yes</v>
      </c>
      <c r="I3132" s="1" t="s">
        <v>34</v>
      </c>
      <c r="J3132" s="1" t="str">
        <f>IF(Table1[[#This Row],[age_certification]] = "","Not Rated",Table1[[#This Row],[age_certification]])</f>
        <v>TV-14</v>
      </c>
      <c r="K3132" s="18">
        <v>50</v>
      </c>
      <c r="L3132" s="9" t="s">
        <v>12507</v>
      </c>
      <c r="M3132" s="11">
        <v>6.6</v>
      </c>
      <c r="N3132" s="12">
        <v>23706</v>
      </c>
      <c r="O3132" t="str">
        <f>IF(Table1[[#This Row],[imdb_votes]]&gt;100000, "popular", "not popular")</f>
        <v>not popular</v>
      </c>
    </row>
    <row r="3133" spans="1:15" ht="15.75" customHeight="1" x14ac:dyDescent="0.3">
      <c r="A3133" s="1">
        <v>3131</v>
      </c>
      <c r="B3133" s="1" t="s">
        <v>12508</v>
      </c>
      <c r="C3133" s="1" t="s">
        <v>12509</v>
      </c>
      <c r="D3133" s="1" t="str">
        <f>TRIM(CLEAN(Table1[[#This Row],[title]]))</f>
        <v>The Wind</v>
      </c>
      <c r="E3133" s="1" t="s">
        <v>13</v>
      </c>
      <c r="F3133" s="1" t="s">
        <v>12510</v>
      </c>
      <c r="G3133" s="12">
        <v>2019</v>
      </c>
      <c r="H3133" s="4" t="str">
        <f ca="1">IF(Table1[[#This Row],[release_year]]&gt;YEAR(TODAY()) - 50,"Yes", "No")</f>
        <v>Yes</v>
      </c>
      <c r="I3133" s="1" t="s">
        <v>15</v>
      </c>
      <c r="J3133" s="1" t="str">
        <f>IF(Table1[[#This Row],[age_certification]] = "","Not Rated",Table1[[#This Row],[age_certification]])</f>
        <v>R</v>
      </c>
      <c r="K3133" s="18">
        <v>86</v>
      </c>
      <c r="L3133" s="9" t="s">
        <v>12511</v>
      </c>
      <c r="M3133" s="11">
        <v>5.5</v>
      </c>
      <c r="N3133" s="12">
        <v>8078</v>
      </c>
      <c r="O3133" t="str">
        <f>IF(Table1[[#This Row],[imdb_votes]]&gt;100000, "popular", "not popular")</f>
        <v>not popular</v>
      </c>
    </row>
    <row r="3134" spans="1:15" ht="15.75" customHeight="1" x14ac:dyDescent="0.3">
      <c r="A3134" s="1">
        <v>3132</v>
      </c>
      <c r="B3134" s="1" t="s">
        <v>12512</v>
      </c>
      <c r="C3134" s="1" t="s">
        <v>12513</v>
      </c>
      <c r="D3134" s="1" t="str">
        <f>TRIM(CLEAN(Table1[[#This Row],[title]]))</f>
        <v>The Pharmacist</v>
      </c>
      <c r="E3134" s="1" t="s">
        <v>32</v>
      </c>
      <c r="F3134" s="1" t="s">
        <v>12514</v>
      </c>
      <c r="G3134" s="12">
        <v>2020</v>
      </c>
      <c r="H3134" s="4" t="str">
        <f ca="1">IF(Table1[[#This Row],[release_year]]&gt;YEAR(TODAY()) - 50,"Yes", "No")</f>
        <v>Yes</v>
      </c>
      <c r="I3134" s="1" t="s">
        <v>132</v>
      </c>
      <c r="J3134" s="1" t="str">
        <f>IF(Table1[[#This Row],[age_certification]] = "","Not Rated",Table1[[#This Row],[age_certification]])</f>
        <v>TV-MA</v>
      </c>
      <c r="K3134" s="18">
        <v>54</v>
      </c>
      <c r="L3134" s="9" t="s">
        <v>12515</v>
      </c>
      <c r="M3134" s="11">
        <v>7.7</v>
      </c>
      <c r="N3134" s="12">
        <v>6989</v>
      </c>
      <c r="O3134" t="str">
        <f>IF(Table1[[#This Row],[imdb_votes]]&gt;100000, "popular", "not popular")</f>
        <v>not popular</v>
      </c>
    </row>
    <row r="3135" spans="1:15" ht="15.75" customHeight="1" x14ac:dyDescent="0.3">
      <c r="A3135" s="1">
        <v>3133</v>
      </c>
      <c r="B3135" s="1" t="s">
        <v>12516</v>
      </c>
      <c r="C3135" s="1" t="s">
        <v>12517</v>
      </c>
      <c r="D3135" s="1" t="str">
        <f>TRIM(CLEAN(Table1[[#This Row],[title]]))</f>
        <v>Five Feet Apart</v>
      </c>
      <c r="E3135" s="1" t="s">
        <v>13</v>
      </c>
      <c r="F3135" s="1" t="s">
        <v>12518</v>
      </c>
      <c r="G3135" s="12">
        <v>2019</v>
      </c>
      <c r="H3135" s="4" t="str">
        <f ca="1">IF(Table1[[#This Row],[release_year]]&gt;YEAR(TODAY()) - 50,"Yes", "No")</f>
        <v>Yes</v>
      </c>
      <c r="I3135" s="1" t="s">
        <v>56</v>
      </c>
      <c r="J3135" s="1" t="str">
        <f>IF(Table1[[#This Row],[age_certification]] = "","Not Rated",Table1[[#This Row],[age_certification]])</f>
        <v>PG-13</v>
      </c>
      <c r="K3135" s="18">
        <v>116</v>
      </c>
      <c r="L3135" s="9" t="s">
        <v>12519</v>
      </c>
      <c r="M3135" s="11">
        <v>7.2</v>
      </c>
      <c r="N3135" s="12">
        <v>61878</v>
      </c>
      <c r="O3135" t="str">
        <f>IF(Table1[[#This Row],[imdb_votes]]&gt;100000, "popular", "not popular")</f>
        <v>not popular</v>
      </c>
    </row>
    <row r="3136" spans="1:15" ht="15.75" customHeight="1" x14ac:dyDescent="0.3">
      <c r="A3136" s="1">
        <v>3134</v>
      </c>
      <c r="B3136" s="1" t="s">
        <v>12520</v>
      </c>
      <c r="C3136" s="1" t="s">
        <v>12521</v>
      </c>
      <c r="D3136" s="1" t="str">
        <f>TRIM(CLEAN(Table1[[#This Row],[title]]))</f>
        <v>Ghost in the Shell: SAC_2045</v>
      </c>
      <c r="E3136" s="1" t="s">
        <v>32</v>
      </c>
      <c r="F3136" s="1" t="s">
        <v>12522</v>
      </c>
      <c r="G3136" s="12">
        <v>2020</v>
      </c>
      <c r="H3136" s="4" t="str">
        <f ca="1">IF(Table1[[#This Row],[release_year]]&gt;YEAR(TODAY()) - 50,"Yes", "No")</f>
        <v>Yes</v>
      </c>
      <c r="I3136" s="1" t="s">
        <v>34</v>
      </c>
      <c r="J3136" s="1" t="str">
        <f>IF(Table1[[#This Row],[age_certification]] = "","Not Rated",Table1[[#This Row],[age_certification]])</f>
        <v>TV-14</v>
      </c>
      <c r="K3136" s="18">
        <v>25</v>
      </c>
      <c r="L3136" s="9" t="s">
        <v>12523</v>
      </c>
      <c r="M3136" s="11">
        <v>6.2</v>
      </c>
      <c r="N3136" s="12">
        <v>2020</v>
      </c>
      <c r="O3136" t="str">
        <f>IF(Table1[[#This Row],[imdb_votes]]&gt;100000, "popular", "not popular")</f>
        <v>not popular</v>
      </c>
    </row>
    <row r="3137" spans="1:15" ht="15.75" customHeight="1" x14ac:dyDescent="0.3">
      <c r="A3137" s="1">
        <v>3135</v>
      </c>
      <c r="B3137" s="1" t="s">
        <v>12524</v>
      </c>
      <c r="C3137" s="1" t="s">
        <v>12525</v>
      </c>
      <c r="D3137" s="1" t="str">
        <f>TRIM(CLEAN(Table1[[#This Row],[title]]))</f>
        <v>Murder Mystery</v>
      </c>
      <c r="E3137" s="1" t="s">
        <v>13</v>
      </c>
      <c r="F3137" s="1" t="s">
        <v>12526</v>
      </c>
      <c r="G3137" s="12">
        <v>2019</v>
      </c>
      <c r="H3137" s="4" t="str">
        <f ca="1">IF(Table1[[#This Row],[release_year]]&gt;YEAR(TODAY()) - 50,"Yes", "No")</f>
        <v>Yes</v>
      </c>
      <c r="I3137" s="1" t="s">
        <v>56</v>
      </c>
      <c r="J3137" s="1" t="str">
        <f>IF(Table1[[#This Row],[age_certification]] = "","Not Rated",Table1[[#This Row],[age_certification]])</f>
        <v>PG-13</v>
      </c>
      <c r="K3137" s="18">
        <v>97</v>
      </c>
      <c r="L3137" s="9" t="s">
        <v>12527</v>
      </c>
      <c r="M3137" s="11">
        <v>6</v>
      </c>
      <c r="N3137" s="12">
        <v>120532</v>
      </c>
      <c r="O3137" t="str">
        <f>IF(Table1[[#This Row],[imdb_votes]]&gt;100000, "popular", "not popular")</f>
        <v>popular</v>
      </c>
    </row>
    <row r="3138" spans="1:15" ht="15.75" customHeight="1" x14ac:dyDescent="0.3">
      <c r="A3138" s="1">
        <v>3136</v>
      </c>
      <c r="B3138" s="1" t="s">
        <v>12528</v>
      </c>
      <c r="C3138" s="1" t="s">
        <v>12529</v>
      </c>
      <c r="D3138" s="1" t="str">
        <f>TRIM(CLEAN(Table1[[#This Row],[title]]))</f>
        <v>The Water Man</v>
      </c>
      <c r="E3138" s="1" t="s">
        <v>13</v>
      </c>
      <c r="F3138" s="1" t="s">
        <v>12530</v>
      </c>
      <c r="G3138" s="12">
        <v>2020</v>
      </c>
      <c r="H3138" s="4" t="str">
        <f ca="1">IF(Table1[[#This Row],[release_year]]&gt;YEAR(TODAY()) - 50,"Yes", "No")</f>
        <v>Yes</v>
      </c>
      <c r="I3138" s="1" t="s">
        <v>20</v>
      </c>
      <c r="J3138" s="1" t="str">
        <f>IF(Table1[[#This Row],[age_certification]] = "","Not Rated",Table1[[#This Row],[age_certification]])</f>
        <v>PG</v>
      </c>
      <c r="K3138" s="18">
        <v>92</v>
      </c>
      <c r="L3138" s="9" t="s">
        <v>12531</v>
      </c>
      <c r="M3138" s="11">
        <v>5.4</v>
      </c>
      <c r="N3138" s="12">
        <v>3641</v>
      </c>
      <c r="O3138" t="str">
        <f>IF(Table1[[#This Row],[imdb_votes]]&gt;100000, "popular", "not popular")</f>
        <v>not popular</v>
      </c>
    </row>
    <row r="3139" spans="1:15" ht="15.75" customHeight="1" x14ac:dyDescent="0.3">
      <c r="A3139" s="1">
        <v>3137</v>
      </c>
      <c r="B3139" s="1" t="s">
        <v>12532</v>
      </c>
      <c r="C3139" s="1" t="s">
        <v>12533</v>
      </c>
      <c r="D3139" s="1" t="str">
        <f>TRIM(CLEAN(Table1[[#This Row],[title]]))</f>
        <v>Rebecca</v>
      </c>
      <c r="E3139" s="1" t="s">
        <v>13</v>
      </c>
      <c r="F3139" s="1" t="s">
        <v>12534</v>
      </c>
      <c r="G3139" s="12">
        <v>2020</v>
      </c>
      <c r="H3139" s="4" t="str">
        <f ca="1">IF(Table1[[#This Row],[release_year]]&gt;YEAR(TODAY()) - 50,"Yes", "No")</f>
        <v>Yes</v>
      </c>
      <c r="I3139" s="1" t="s">
        <v>56</v>
      </c>
      <c r="J3139" s="1" t="str">
        <f>IF(Table1[[#This Row],[age_certification]] = "","Not Rated",Table1[[#This Row],[age_certification]])</f>
        <v>PG-13</v>
      </c>
      <c r="K3139" s="18">
        <v>121</v>
      </c>
      <c r="L3139" s="9" t="s">
        <v>12535</v>
      </c>
      <c r="M3139" s="11">
        <v>6</v>
      </c>
      <c r="N3139" s="12">
        <v>40447</v>
      </c>
      <c r="O3139" t="str">
        <f>IF(Table1[[#This Row],[imdb_votes]]&gt;100000, "popular", "not popular")</f>
        <v>not popular</v>
      </c>
    </row>
    <row r="3140" spans="1:15" ht="15.75" customHeight="1" x14ac:dyDescent="0.3">
      <c r="A3140" s="1">
        <v>3138</v>
      </c>
      <c r="B3140" s="1" t="s">
        <v>12536</v>
      </c>
      <c r="C3140" s="1" t="s">
        <v>12537</v>
      </c>
      <c r="D3140" s="1" t="str">
        <f>TRIM(CLEAN(Table1[[#This Row],[title]]))</f>
        <v>The Politician</v>
      </c>
      <c r="E3140" s="1" t="s">
        <v>32</v>
      </c>
      <c r="F3140" s="1" t="s">
        <v>12538</v>
      </c>
      <c r="G3140" s="12">
        <v>2019</v>
      </c>
      <c r="H3140" s="4" t="str">
        <f ca="1">IF(Table1[[#This Row],[release_year]]&gt;YEAR(TODAY()) - 50,"Yes", "No")</f>
        <v>Yes</v>
      </c>
      <c r="I3140" s="1" t="s">
        <v>34</v>
      </c>
      <c r="J3140" s="1" t="str">
        <f>IF(Table1[[#This Row],[age_certification]] = "","Not Rated",Table1[[#This Row],[age_certification]])</f>
        <v>TV-14</v>
      </c>
      <c r="K3140" s="18">
        <v>43</v>
      </c>
      <c r="L3140" s="9" t="s">
        <v>12539</v>
      </c>
      <c r="M3140" s="11">
        <v>7.5</v>
      </c>
      <c r="N3140" s="12">
        <v>21887</v>
      </c>
      <c r="O3140" t="str">
        <f>IF(Table1[[#This Row],[imdb_votes]]&gt;100000, "popular", "not popular")</f>
        <v>not popular</v>
      </c>
    </row>
    <row r="3141" spans="1:15" ht="15.75" customHeight="1" x14ac:dyDescent="0.3">
      <c r="A3141" s="1">
        <v>3139</v>
      </c>
      <c r="B3141" s="1" t="s">
        <v>12540</v>
      </c>
      <c r="C3141" s="1" t="s">
        <v>12541</v>
      </c>
      <c r="D3141" s="1" t="str">
        <f>TRIM(CLEAN(Table1[[#This Row],[title]]))</f>
        <v>The Society</v>
      </c>
      <c r="E3141" s="1" t="s">
        <v>32</v>
      </c>
      <c r="F3141" s="1" t="s">
        <v>12542</v>
      </c>
      <c r="G3141" s="12">
        <v>2019</v>
      </c>
      <c r="H3141" s="4" t="str">
        <f ca="1">IF(Table1[[#This Row],[release_year]]&gt;YEAR(TODAY()) - 50,"Yes", "No")</f>
        <v>Yes</v>
      </c>
      <c r="I3141" s="1" t="s">
        <v>132</v>
      </c>
      <c r="J3141" s="1" t="str">
        <f>IF(Table1[[#This Row],[age_certification]] = "","Not Rated",Table1[[#This Row],[age_certification]])</f>
        <v>TV-MA</v>
      </c>
      <c r="K3141" s="18">
        <v>56</v>
      </c>
      <c r="L3141" s="9" t="s">
        <v>12543</v>
      </c>
      <c r="M3141" s="11">
        <v>7</v>
      </c>
      <c r="N3141" s="12">
        <v>27693</v>
      </c>
      <c r="O3141" t="str">
        <f>IF(Table1[[#This Row],[imdb_votes]]&gt;100000, "popular", "not popular")</f>
        <v>not popular</v>
      </c>
    </row>
    <row r="3142" spans="1:15" ht="15.75" customHeight="1" x14ac:dyDescent="0.3">
      <c r="A3142" s="1">
        <v>3140</v>
      </c>
      <c r="B3142" s="1" t="s">
        <v>12544</v>
      </c>
      <c r="C3142" s="1" t="s">
        <v>12545</v>
      </c>
      <c r="D3142" s="1" t="str">
        <f>TRIM(CLEAN(Table1[[#This Row],[title]]))</f>
        <v>The Untamed</v>
      </c>
      <c r="E3142" s="1" t="s">
        <v>32</v>
      </c>
      <c r="F3142" s="1" t="s">
        <v>12546</v>
      </c>
      <c r="G3142" s="12">
        <v>2019</v>
      </c>
      <c r="H3142" s="4" t="str">
        <f ca="1">IF(Table1[[#This Row],[release_year]]&gt;YEAR(TODAY()) - 50,"Yes", "No")</f>
        <v>Yes</v>
      </c>
      <c r="I3142" s="1" t="s">
        <v>34</v>
      </c>
      <c r="J3142" s="1" t="str">
        <f>IF(Table1[[#This Row],[age_certification]] = "","Not Rated",Table1[[#This Row],[age_certification]])</f>
        <v>TV-14</v>
      </c>
      <c r="K3142" s="18">
        <v>44</v>
      </c>
      <c r="L3142" s="9" t="s">
        <v>12547</v>
      </c>
      <c r="M3142" s="11">
        <v>8.8000000000000007</v>
      </c>
      <c r="N3142" s="12">
        <v>5963</v>
      </c>
      <c r="O3142" t="str">
        <f>IF(Table1[[#This Row],[imdb_votes]]&gt;100000, "popular", "not popular")</f>
        <v>not popular</v>
      </c>
    </row>
    <row r="3143" spans="1:15" ht="15.75" customHeight="1" x14ac:dyDescent="0.3">
      <c r="A3143" s="1">
        <v>3141</v>
      </c>
      <c r="B3143" s="1" t="s">
        <v>12548</v>
      </c>
      <c r="C3143" s="1" t="s">
        <v>12549</v>
      </c>
      <c r="D3143" s="1" t="str">
        <f>TRIM(CLEAN(Table1[[#This Row],[title]]))</f>
        <v>Fyre</v>
      </c>
      <c r="E3143" s="1" t="s">
        <v>13</v>
      </c>
      <c r="F3143" s="1" t="s">
        <v>12550</v>
      </c>
      <c r="G3143" s="12">
        <v>2019</v>
      </c>
      <c r="H3143" s="4" t="str">
        <f ca="1">IF(Table1[[#This Row],[release_year]]&gt;YEAR(TODAY()) - 50,"Yes", "No")</f>
        <v>Yes</v>
      </c>
      <c r="I3143"/>
      <c r="J3143" t="str">
        <f>IF(Table1[[#This Row],[age_certification]] = "","Not Rated",Table1[[#This Row],[age_certification]])</f>
        <v>Not Rated</v>
      </c>
      <c r="K3143" s="18">
        <v>98</v>
      </c>
      <c r="L3143" s="9" t="s">
        <v>12551</v>
      </c>
      <c r="M3143" s="11">
        <v>7.2</v>
      </c>
      <c r="N3143" s="12">
        <v>44715</v>
      </c>
      <c r="O3143" t="str">
        <f>IF(Table1[[#This Row],[imdb_votes]]&gt;100000, "popular", "not popular")</f>
        <v>not popular</v>
      </c>
    </row>
    <row r="3144" spans="1:15" ht="15.75" customHeight="1" x14ac:dyDescent="0.3">
      <c r="A3144" s="1">
        <v>3142</v>
      </c>
      <c r="B3144" s="1" t="s">
        <v>12552</v>
      </c>
      <c r="C3144" s="1" t="s">
        <v>12553</v>
      </c>
      <c r="D3144" s="1" t="str">
        <f>TRIM(CLEAN(Table1[[#This Row],[title]]))</f>
        <v>Fractured</v>
      </c>
      <c r="E3144" s="1" t="s">
        <v>13</v>
      </c>
      <c r="F3144" s="1" t="s">
        <v>12554</v>
      </c>
      <c r="G3144" s="12">
        <v>2019</v>
      </c>
      <c r="H3144" s="4" t="str">
        <f ca="1">IF(Table1[[#This Row],[release_year]]&gt;YEAR(TODAY()) - 50,"Yes", "No")</f>
        <v>Yes</v>
      </c>
      <c r="I3144" s="1" t="s">
        <v>15</v>
      </c>
      <c r="J3144" s="1" t="str">
        <f>IF(Table1[[#This Row],[age_certification]] = "","Not Rated",Table1[[#This Row],[age_certification]])</f>
        <v>R</v>
      </c>
      <c r="K3144" s="18">
        <v>99</v>
      </c>
      <c r="L3144" s="9" t="s">
        <v>12555</v>
      </c>
      <c r="M3144" s="11">
        <v>6.4</v>
      </c>
      <c r="N3144" s="12">
        <v>70860</v>
      </c>
      <c r="O3144" t="str">
        <f>IF(Table1[[#This Row],[imdb_votes]]&gt;100000, "popular", "not popular")</f>
        <v>not popular</v>
      </c>
    </row>
    <row r="3145" spans="1:15" ht="15.75" customHeight="1" x14ac:dyDescent="0.3">
      <c r="A3145" s="1">
        <v>3143</v>
      </c>
      <c r="B3145" s="1" t="s">
        <v>12556</v>
      </c>
      <c r="C3145" s="1" t="s">
        <v>12557</v>
      </c>
      <c r="D3145" s="1" t="str">
        <f>TRIM(CLEAN(Table1[[#This Row],[title]]))</f>
        <v>Da 5 Bloods</v>
      </c>
      <c r="E3145" s="1" t="s">
        <v>13</v>
      </c>
      <c r="F3145" s="1" t="s">
        <v>12558</v>
      </c>
      <c r="G3145" s="12">
        <v>2020</v>
      </c>
      <c r="H3145" s="4" t="str">
        <f ca="1">IF(Table1[[#This Row],[release_year]]&gt;YEAR(TODAY()) - 50,"Yes", "No")</f>
        <v>Yes</v>
      </c>
      <c r="I3145" s="1" t="s">
        <v>15</v>
      </c>
      <c r="J3145" s="1" t="str">
        <f>IF(Table1[[#This Row],[age_certification]] = "","Not Rated",Table1[[#This Row],[age_certification]])</f>
        <v>R</v>
      </c>
      <c r="K3145" s="18">
        <v>156</v>
      </c>
      <c r="L3145" s="9" t="s">
        <v>12559</v>
      </c>
      <c r="M3145" s="11">
        <v>6.5</v>
      </c>
      <c r="N3145" s="12">
        <v>50236</v>
      </c>
      <c r="O3145" t="str">
        <f>IF(Table1[[#This Row],[imdb_votes]]&gt;100000, "popular", "not popular")</f>
        <v>not popular</v>
      </c>
    </row>
    <row r="3146" spans="1:15" ht="15.75" customHeight="1" x14ac:dyDescent="0.3">
      <c r="A3146" s="1">
        <v>3144</v>
      </c>
      <c r="B3146" s="1" t="s">
        <v>12560</v>
      </c>
      <c r="C3146" s="1" t="s">
        <v>12561</v>
      </c>
      <c r="D3146" s="1" t="str">
        <f>TRIM(CLEAN(Table1[[#This Row],[title]]))</f>
        <v>Our Planet</v>
      </c>
      <c r="E3146" s="1" t="s">
        <v>32</v>
      </c>
      <c r="F3146" s="1" t="s">
        <v>12562</v>
      </c>
      <c r="G3146" s="12">
        <v>2019</v>
      </c>
      <c r="H3146" s="4" t="str">
        <f ca="1">IF(Table1[[#This Row],[release_year]]&gt;YEAR(TODAY()) - 50,"Yes", "No")</f>
        <v>Yes</v>
      </c>
      <c r="I3146" s="1" t="s">
        <v>247</v>
      </c>
      <c r="J3146" s="1" t="str">
        <f>IF(Table1[[#This Row],[age_certification]] = "","Not Rated",Table1[[#This Row],[age_certification]])</f>
        <v>TV-G</v>
      </c>
      <c r="K3146" s="18">
        <v>50</v>
      </c>
      <c r="L3146" s="9" t="s">
        <v>12563</v>
      </c>
      <c r="M3146" s="11">
        <v>9.3000000000000007</v>
      </c>
      <c r="N3146" s="12">
        <v>41386</v>
      </c>
      <c r="O3146" t="str">
        <f>IF(Table1[[#This Row],[imdb_votes]]&gt;100000, "popular", "not popular")</f>
        <v>not popular</v>
      </c>
    </row>
    <row r="3147" spans="1:15" ht="15.75" customHeight="1" x14ac:dyDescent="0.3">
      <c r="A3147" s="1">
        <v>3145</v>
      </c>
      <c r="B3147" s="1" t="s">
        <v>12564</v>
      </c>
      <c r="C3147" s="1" t="s">
        <v>12565</v>
      </c>
      <c r="D3147" s="1" t="str">
        <f>TRIM(CLEAN(Table1[[#This Row],[title]]))</f>
        <v>The Family</v>
      </c>
      <c r="E3147" s="1" t="s">
        <v>32</v>
      </c>
      <c r="F3147" s="1" t="s">
        <v>12566</v>
      </c>
      <c r="G3147" s="12">
        <v>2019</v>
      </c>
      <c r="H3147" s="4" t="str">
        <f ca="1">IF(Table1[[#This Row],[release_year]]&gt;YEAR(TODAY()) - 50,"Yes", "No")</f>
        <v>Yes</v>
      </c>
      <c r="I3147" s="1" t="s">
        <v>34</v>
      </c>
      <c r="J3147" s="1" t="str">
        <f>IF(Table1[[#This Row],[age_certification]] = "","Not Rated",Table1[[#This Row],[age_certification]])</f>
        <v>TV-14</v>
      </c>
      <c r="K3147" s="18">
        <v>26</v>
      </c>
      <c r="L3147" s="9" t="s">
        <v>12567</v>
      </c>
      <c r="M3147" s="11">
        <v>6.4</v>
      </c>
      <c r="N3147" s="12">
        <v>3491</v>
      </c>
      <c r="O3147" t="str">
        <f>IF(Table1[[#This Row],[imdb_votes]]&gt;100000, "popular", "not popular")</f>
        <v>not popular</v>
      </c>
    </row>
    <row r="3148" spans="1:15" ht="15.75" customHeight="1" x14ac:dyDescent="0.3">
      <c r="A3148" s="1">
        <v>3146</v>
      </c>
      <c r="B3148" s="1" t="s">
        <v>12568</v>
      </c>
      <c r="C3148" s="1" t="s">
        <v>12569</v>
      </c>
      <c r="D3148" s="1" t="str">
        <f>TRIM(CLEAN(Table1[[#This Row],[title]]))</f>
        <v>The Spy</v>
      </c>
      <c r="E3148" s="1" t="s">
        <v>32</v>
      </c>
      <c r="F3148" s="1" t="s">
        <v>12570</v>
      </c>
      <c r="G3148" s="12">
        <v>2019</v>
      </c>
      <c r="H3148" s="4" t="str">
        <f ca="1">IF(Table1[[#This Row],[release_year]]&gt;YEAR(TODAY()) - 50,"Yes", "No")</f>
        <v>Yes</v>
      </c>
      <c r="I3148" s="1" t="s">
        <v>132</v>
      </c>
      <c r="J3148" s="1" t="str">
        <f>IF(Table1[[#This Row],[age_certification]] = "","Not Rated",Table1[[#This Row],[age_certification]])</f>
        <v>TV-MA</v>
      </c>
      <c r="K3148" s="18">
        <v>53</v>
      </c>
      <c r="L3148" s="9" t="s">
        <v>12571</v>
      </c>
      <c r="M3148" s="11">
        <v>7.9</v>
      </c>
      <c r="N3148" s="12">
        <v>40535</v>
      </c>
      <c r="O3148" t="str">
        <f>IF(Table1[[#This Row],[imdb_votes]]&gt;100000, "popular", "not popular")</f>
        <v>not popular</v>
      </c>
    </row>
    <row r="3149" spans="1:15" ht="15.75" customHeight="1" x14ac:dyDescent="0.3">
      <c r="A3149" s="1">
        <v>3147</v>
      </c>
      <c r="B3149" s="1" t="s">
        <v>12572</v>
      </c>
      <c r="C3149" s="1" t="s">
        <v>12573</v>
      </c>
      <c r="D3149" s="1" t="str">
        <f>TRIM(CLEAN(Table1[[#This Row],[title]]))</f>
        <v>Daybreak</v>
      </c>
      <c r="E3149" s="1" t="s">
        <v>32</v>
      </c>
      <c r="F3149" s="1" t="s">
        <v>12574</v>
      </c>
      <c r="G3149" s="12">
        <v>2019</v>
      </c>
      <c r="H3149" s="4" t="str">
        <f ca="1">IF(Table1[[#This Row],[release_year]]&gt;YEAR(TODAY()) - 50,"Yes", "No")</f>
        <v>Yes</v>
      </c>
      <c r="I3149" s="1" t="s">
        <v>132</v>
      </c>
      <c r="J3149" s="1" t="str">
        <f>IF(Table1[[#This Row],[age_certification]] = "","Not Rated",Table1[[#This Row],[age_certification]])</f>
        <v>TV-MA</v>
      </c>
      <c r="K3149" s="18">
        <v>44</v>
      </c>
      <c r="L3149" s="9" t="s">
        <v>12575</v>
      </c>
      <c r="M3149" s="11">
        <v>6.7</v>
      </c>
      <c r="N3149" s="12">
        <v>19398</v>
      </c>
      <c r="O3149" t="str">
        <f>IF(Table1[[#This Row],[imdb_votes]]&gt;100000, "popular", "not popular")</f>
        <v>not popular</v>
      </c>
    </row>
    <row r="3150" spans="1:15" ht="15.75" customHeight="1" x14ac:dyDescent="0.3">
      <c r="A3150" s="1">
        <v>3148</v>
      </c>
      <c r="B3150" s="1" t="s">
        <v>12576</v>
      </c>
      <c r="C3150" s="1" t="s">
        <v>12577</v>
      </c>
      <c r="D3150" s="1" t="str">
        <f>TRIM(CLEAN(Table1[[#This Row],[title]]))</f>
        <v>The Highwaymen</v>
      </c>
      <c r="E3150" s="1" t="s">
        <v>13</v>
      </c>
      <c r="F3150" s="1" t="s">
        <v>12578</v>
      </c>
      <c r="G3150" s="12">
        <v>2019</v>
      </c>
      <c r="H3150" s="4" t="str">
        <f ca="1">IF(Table1[[#This Row],[release_year]]&gt;YEAR(TODAY()) - 50,"Yes", "No")</f>
        <v>Yes</v>
      </c>
      <c r="I3150" s="1" t="s">
        <v>15</v>
      </c>
      <c r="J3150" s="1" t="str">
        <f>IF(Table1[[#This Row],[age_certification]] = "","Not Rated",Table1[[#This Row],[age_certification]])</f>
        <v>R</v>
      </c>
      <c r="K3150" s="18">
        <v>132</v>
      </c>
      <c r="L3150" s="9" t="s">
        <v>12579</v>
      </c>
      <c r="M3150" s="11">
        <v>6.9</v>
      </c>
      <c r="N3150" s="12">
        <v>88714</v>
      </c>
      <c r="O3150" t="str">
        <f>IF(Table1[[#This Row],[imdb_votes]]&gt;100000, "popular", "not popular")</f>
        <v>not popular</v>
      </c>
    </row>
    <row r="3151" spans="1:15" ht="15.75" customHeight="1" x14ac:dyDescent="0.3">
      <c r="A3151" s="1">
        <v>3149</v>
      </c>
      <c r="B3151" s="1" t="s">
        <v>12580</v>
      </c>
      <c r="C3151" s="1" t="s">
        <v>12581</v>
      </c>
      <c r="D3151" s="1" t="str">
        <f>TRIM(CLEAN(Table1[[#This Row],[title]]))</f>
        <v>The Disciple</v>
      </c>
      <c r="E3151" s="1" t="s">
        <v>13</v>
      </c>
      <c r="F3151" s="1" t="s">
        <v>12582</v>
      </c>
      <c r="G3151" s="12">
        <v>2020</v>
      </c>
      <c r="H3151" s="4" t="str">
        <f ca="1">IF(Table1[[#This Row],[release_year]]&gt;YEAR(TODAY()) - 50,"Yes", "No")</f>
        <v>Yes</v>
      </c>
      <c r="I3151"/>
      <c r="J3151" t="str">
        <f>IF(Table1[[#This Row],[age_certification]] = "","Not Rated",Table1[[#This Row],[age_certification]])</f>
        <v>Not Rated</v>
      </c>
      <c r="K3151" s="18">
        <v>128</v>
      </c>
      <c r="L3151" s="9" t="s">
        <v>12583</v>
      </c>
      <c r="M3151" s="11">
        <v>7.1</v>
      </c>
      <c r="N3151" s="12">
        <v>2471</v>
      </c>
      <c r="O3151" t="str">
        <f>IF(Table1[[#This Row],[imdb_votes]]&gt;100000, "popular", "not popular")</f>
        <v>not popular</v>
      </c>
    </row>
    <row r="3152" spans="1:15" ht="15.75" customHeight="1" x14ac:dyDescent="0.3">
      <c r="A3152" s="1">
        <v>3150</v>
      </c>
      <c r="B3152" s="1" t="s">
        <v>12584</v>
      </c>
      <c r="C3152" s="1" t="s">
        <v>12585</v>
      </c>
      <c r="D3152" s="1" t="str">
        <f>TRIM(CLEAN(Table1[[#This Row],[title]]))</f>
        <v>Kiss the Ground</v>
      </c>
      <c r="E3152" s="1" t="s">
        <v>13</v>
      </c>
      <c r="F3152" s="1" t="s">
        <v>12586</v>
      </c>
      <c r="G3152" s="12">
        <v>2020</v>
      </c>
      <c r="H3152" s="4" t="str">
        <f ca="1">IF(Table1[[#This Row],[release_year]]&gt;YEAR(TODAY()) - 50,"Yes", "No")</f>
        <v>Yes</v>
      </c>
      <c r="I3152"/>
      <c r="J3152" t="str">
        <f>IF(Table1[[#This Row],[age_certification]] = "","Not Rated",Table1[[#This Row],[age_certification]])</f>
        <v>Not Rated</v>
      </c>
      <c r="K3152" s="18">
        <v>84</v>
      </c>
      <c r="L3152" s="9" t="s">
        <v>12587</v>
      </c>
      <c r="M3152" s="11">
        <v>8.1999999999999904</v>
      </c>
      <c r="N3152" s="12">
        <v>6607</v>
      </c>
      <c r="O3152" t="str">
        <f>IF(Table1[[#This Row],[imdb_votes]]&gt;100000, "popular", "not popular")</f>
        <v>not popular</v>
      </c>
    </row>
    <row r="3153" spans="1:15" ht="15.75" customHeight="1" x14ac:dyDescent="0.3">
      <c r="A3153" s="1">
        <v>3151</v>
      </c>
      <c r="B3153" s="1" t="s">
        <v>12588</v>
      </c>
      <c r="C3153" s="1" t="s">
        <v>12589</v>
      </c>
      <c r="D3153" s="1" t="str">
        <f>TRIM(CLEAN(Table1[[#This Row],[title]]))</f>
        <v>The Dirt</v>
      </c>
      <c r="E3153" s="1" t="s">
        <v>13</v>
      </c>
      <c r="F3153" s="1" t="s">
        <v>12590</v>
      </c>
      <c r="G3153" s="12">
        <v>2019</v>
      </c>
      <c r="H3153" s="4" t="str">
        <f ca="1">IF(Table1[[#This Row],[release_year]]&gt;YEAR(TODAY()) - 50,"Yes", "No")</f>
        <v>Yes</v>
      </c>
      <c r="I3153" s="1" t="s">
        <v>15</v>
      </c>
      <c r="J3153" s="1" t="str">
        <f>IF(Table1[[#This Row],[age_certification]] = "","Not Rated",Table1[[#This Row],[age_certification]])</f>
        <v>R</v>
      </c>
      <c r="K3153" s="18">
        <v>108</v>
      </c>
      <c r="L3153" s="9" t="s">
        <v>12591</v>
      </c>
      <c r="M3153" s="11">
        <v>6.9</v>
      </c>
      <c r="N3153" s="12">
        <v>47603</v>
      </c>
      <c r="O3153" t="str">
        <f>IF(Table1[[#This Row],[imdb_votes]]&gt;100000, "popular", "not popular")</f>
        <v>not popular</v>
      </c>
    </row>
    <row r="3154" spans="1:15" ht="15.75" customHeight="1" x14ac:dyDescent="0.3">
      <c r="A3154" s="1">
        <v>3152</v>
      </c>
      <c r="B3154" s="1" t="s">
        <v>12592</v>
      </c>
      <c r="C3154" s="1" t="s">
        <v>12593</v>
      </c>
      <c r="D3154" s="1" t="str">
        <f>TRIM(CLEAN(Table1[[#This Row],[title]]))</f>
        <v>Ava</v>
      </c>
      <c r="E3154" s="1" t="s">
        <v>13</v>
      </c>
      <c r="F3154" s="1" t="s">
        <v>12594</v>
      </c>
      <c r="G3154" s="12">
        <v>2020</v>
      </c>
      <c r="H3154" s="4" t="str">
        <f ca="1">IF(Table1[[#This Row],[release_year]]&gt;YEAR(TODAY()) - 50,"Yes", "No")</f>
        <v>Yes</v>
      </c>
      <c r="I3154" s="1" t="s">
        <v>15</v>
      </c>
      <c r="J3154" s="1" t="str">
        <f>IF(Table1[[#This Row],[age_certification]] = "","Not Rated",Table1[[#This Row],[age_certification]])</f>
        <v>R</v>
      </c>
      <c r="K3154" s="18">
        <v>96</v>
      </c>
      <c r="L3154" s="9" t="s">
        <v>12595</v>
      </c>
      <c r="M3154" s="11">
        <v>5.4</v>
      </c>
      <c r="N3154" s="12">
        <v>53131</v>
      </c>
      <c r="O3154" t="str">
        <f>IF(Table1[[#This Row],[imdb_votes]]&gt;100000, "popular", "not popular")</f>
        <v>not popular</v>
      </c>
    </row>
    <row r="3155" spans="1:15" ht="15.75" customHeight="1" x14ac:dyDescent="0.3">
      <c r="A3155" s="1">
        <v>3153</v>
      </c>
      <c r="B3155" s="1" t="s">
        <v>12596</v>
      </c>
      <c r="C3155" s="1" t="s">
        <v>12597</v>
      </c>
      <c r="D3155" s="1" t="str">
        <f>TRIM(CLEAN(Table1[[#This Row],[title]]))</f>
        <v>The Comey Rule</v>
      </c>
      <c r="E3155" s="1" t="s">
        <v>32</v>
      </c>
      <c r="F3155" s="1" t="s">
        <v>12598</v>
      </c>
      <c r="G3155" s="12">
        <v>2020</v>
      </c>
      <c r="H3155" s="4" t="str">
        <f ca="1">IF(Table1[[#This Row],[release_year]]&gt;YEAR(TODAY()) - 50,"Yes", "No")</f>
        <v>Yes</v>
      </c>
      <c r="I3155" s="1" t="s">
        <v>132</v>
      </c>
      <c r="J3155" s="1" t="str">
        <f>IF(Table1[[#This Row],[age_certification]] = "","Not Rated",Table1[[#This Row],[age_certification]])</f>
        <v>TV-MA</v>
      </c>
      <c r="K3155" s="18">
        <v>82</v>
      </c>
      <c r="L3155" s="9" t="s">
        <v>12599</v>
      </c>
      <c r="M3155" s="11">
        <v>7.4</v>
      </c>
      <c r="N3155" s="12">
        <v>8598</v>
      </c>
      <c r="O3155" t="str">
        <f>IF(Table1[[#This Row],[imdb_votes]]&gt;100000, "popular", "not popular")</f>
        <v>not popular</v>
      </c>
    </row>
    <row r="3156" spans="1:15" ht="15.75" customHeight="1" x14ac:dyDescent="0.3">
      <c r="A3156" s="1">
        <v>3154</v>
      </c>
      <c r="B3156" s="1" t="s">
        <v>12600</v>
      </c>
      <c r="C3156" s="1" t="s">
        <v>12601</v>
      </c>
      <c r="D3156" s="1" t="str">
        <f>TRIM(CLEAN(Table1[[#This Row],[title]]))</f>
        <v>Merli: Dare to Know</v>
      </c>
      <c r="E3156" s="1" t="s">
        <v>32</v>
      </c>
      <c r="F3156" s="1" t="s">
        <v>12602</v>
      </c>
      <c r="G3156" s="12">
        <v>2019</v>
      </c>
      <c r="H3156" s="4" t="str">
        <f ca="1">IF(Table1[[#This Row],[release_year]]&gt;YEAR(TODAY()) - 50,"Yes", "No")</f>
        <v>Yes</v>
      </c>
      <c r="I3156" s="1" t="s">
        <v>132</v>
      </c>
      <c r="J3156" s="1" t="str">
        <f>IF(Table1[[#This Row],[age_certification]] = "","Not Rated",Table1[[#This Row],[age_certification]])</f>
        <v>TV-MA</v>
      </c>
      <c r="K3156" s="18">
        <v>48</v>
      </c>
      <c r="L3156" s="9" t="s">
        <v>12603</v>
      </c>
      <c r="M3156" s="11">
        <v>7.6</v>
      </c>
      <c r="N3156" s="12">
        <v>1711</v>
      </c>
      <c r="O3156" t="str">
        <f>IF(Table1[[#This Row],[imdb_votes]]&gt;100000, "popular", "not popular")</f>
        <v>not popular</v>
      </c>
    </row>
    <row r="3157" spans="1:15" ht="15.75" customHeight="1" x14ac:dyDescent="0.3">
      <c r="A3157" s="1">
        <v>3155</v>
      </c>
      <c r="B3157" s="1" t="s">
        <v>12604</v>
      </c>
      <c r="C3157" s="1" t="s">
        <v>12605</v>
      </c>
      <c r="D3157" s="1" t="str">
        <f>TRIM(CLEAN(Table1[[#This Row],[title]]))</f>
        <v>Too Hot to Handle</v>
      </c>
      <c r="E3157" s="1" t="s">
        <v>32</v>
      </c>
      <c r="F3157" s="1" t="s">
        <v>12606</v>
      </c>
      <c r="G3157" s="12">
        <v>2020</v>
      </c>
      <c r="H3157" s="4" t="str">
        <f ca="1">IF(Table1[[#This Row],[release_year]]&gt;YEAR(TODAY()) - 50,"Yes", "No")</f>
        <v>Yes</v>
      </c>
      <c r="I3157" s="1" t="s">
        <v>132</v>
      </c>
      <c r="J3157" s="1" t="str">
        <f>IF(Table1[[#This Row],[age_certification]] = "","Not Rated",Table1[[#This Row],[age_certification]])</f>
        <v>TV-MA</v>
      </c>
      <c r="K3157" s="18">
        <v>42</v>
      </c>
      <c r="L3157" s="9" t="s">
        <v>12607</v>
      </c>
      <c r="M3157" s="11">
        <v>4.5999999999999996</v>
      </c>
      <c r="N3157" s="12">
        <v>12001</v>
      </c>
      <c r="O3157" t="str">
        <f>IF(Table1[[#This Row],[imdb_votes]]&gt;100000, "popular", "not popular")</f>
        <v>not popular</v>
      </c>
    </row>
    <row r="3158" spans="1:15" ht="15.75" customHeight="1" x14ac:dyDescent="0.3">
      <c r="A3158" s="1">
        <v>3156</v>
      </c>
      <c r="B3158" s="1" t="s">
        <v>12608</v>
      </c>
      <c r="C3158" s="1" t="s">
        <v>12609</v>
      </c>
      <c r="D3158" s="1" t="str">
        <f>TRIM(CLEAN(Table1[[#This Row],[title]]))</f>
        <v>The Night Clerk</v>
      </c>
      <c r="E3158" s="1" t="s">
        <v>13</v>
      </c>
      <c r="F3158" s="1" t="s">
        <v>12610</v>
      </c>
      <c r="G3158" s="12">
        <v>2020</v>
      </c>
      <c r="H3158" s="4" t="str">
        <f ca="1">IF(Table1[[#This Row],[release_year]]&gt;YEAR(TODAY()) - 50,"Yes", "No")</f>
        <v>Yes</v>
      </c>
      <c r="I3158" s="1" t="s">
        <v>15</v>
      </c>
      <c r="J3158" s="1" t="str">
        <f>IF(Table1[[#This Row],[age_certification]] = "","Not Rated",Table1[[#This Row],[age_certification]])</f>
        <v>R</v>
      </c>
      <c r="K3158" s="18">
        <v>90</v>
      </c>
      <c r="L3158" s="9" t="s">
        <v>12611</v>
      </c>
      <c r="M3158" s="11">
        <v>5.5</v>
      </c>
      <c r="N3158" s="12">
        <v>14600</v>
      </c>
      <c r="O3158" t="str">
        <f>IF(Table1[[#This Row],[imdb_votes]]&gt;100000, "popular", "not popular")</f>
        <v>not popular</v>
      </c>
    </row>
    <row r="3159" spans="1:15" ht="15.75" customHeight="1" x14ac:dyDescent="0.3">
      <c r="A3159" s="1">
        <v>3157</v>
      </c>
      <c r="B3159" s="1" t="s">
        <v>12612</v>
      </c>
      <c r="C3159" s="1" t="s">
        <v>12613</v>
      </c>
      <c r="D3159" s="1" t="str">
        <f>TRIM(CLEAN(Table1[[#This Row],[title]]))</f>
        <v>Ma Rainey's Black Bottom</v>
      </c>
      <c r="E3159" s="1" t="s">
        <v>13</v>
      </c>
      <c r="F3159" s="1" t="s">
        <v>12614</v>
      </c>
      <c r="G3159" s="12">
        <v>2020</v>
      </c>
      <c r="H3159" s="4" t="str">
        <f ca="1">IF(Table1[[#This Row],[release_year]]&gt;YEAR(TODAY()) - 50,"Yes", "No")</f>
        <v>Yes</v>
      </c>
      <c r="I3159" s="1" t="s">
        <v>15</v>
      </c>
      <c r="J3159" s="1" t="str">
        <f>IF(Table1[[#This Row],[age_certification]] = "","Not Rated",Table1[[#This Row],[age_certification]])</f>
        <v>R</v>
      </c>
      <c r="K3159" s="18">
        <v>94</v>
      </c>
      <c r="L3159" s="9" t="s">
        <v>12615</v>
      </c>
      <c r="M3159" s="11">
        <v>6.9</v>
      </c>
      <c r="N3159" s="12">
        <v>50275</v>
      </c>
      <c r="O3159" t="str">
        <f>IF(Table1[[#This Row],[imdb_votes]]&gt;100000, "popular", "not popular")</f>
        <v>not popular</v>
      </c>
    </row>
    <row r="3160" spans="1:15" ht="15.75" customHeight="1" x14ac:dyDescent="0.3">
      <c r="A3160" s="1">
        <v>3158</v>
      </c>
      <c r="B3160" s="1" t="s">
        <v>12616</v>
      </c>
      <c r="C3160" s="1" t="s">
        <v>12617</v>
      </c>
      <c r="D3160" s="1" t="str">
        <f>TRIM(CLEAN(Table1[[#This Row],[title]]))</f>
        <v>Ratched</v>
      </c>
      <c r="E3160" s="1" t="s">
        <v>32</v>
      </c>
      <c r="F3160" s="1" t="s">
        <v>12618</v>
      </c>
      <c r="G3160" s="12">
        <v>2020</v>
      </c>
      <c r="H3160" s="4" t="str">
        <f ca="1">IF(Table1[[#This Row],[release_year]]&gt;YEAR(TODAY()) - 50,"Yes", "No")</f>
        <v>Yes</v>
      </c>
      <c r="I3160" s="1" t="s">
        <v>132</v>
      </c>
      <c r="J3160" s="1" t="str">
        <f>IF(Table1[[#This Row],[age_certification]] = "","Not Rated",Table1[[#This Row],[age_certification]])</f>
        <v>TV-MA</v>
      </c>
      <c r="K3160" s="18">
        <v>54</v>
      </c>
      <c r="L3160" s="9" t="s">
        <v>12619</v>
      </c>
      <c r="M3160" s="11">
        <v>7.2</v>
      </c>
      <c r="N3160" s="12">
        <v>52731</v>
      </c>
      <c r="O3160" t="str">
        <f>IF(Table1[[#This Row],[imdb_votes]]&gt;100000, "popular", "not popular")</f>
        <v>not popular</v>
      </c>
    </row>
    <row r="3161" spans="1:15" ht="15.75" customHeight="1" x14ac:dyDescent="0.3">
      <c r="A3161" s="1">
        <v>3159</v>
      </c>
      <c r="B3161" s="1" t="s">
        <v>12620</v>
      </c>
      <c r="C3161" s="1" t="s">
        <v>12621</v>
      </c>
      <c r="D3161" s="1" t="str">
        <f>TRIM(CLEAN(Table1[[#This Row],[title]]))</f>
        <v>Polar</v>
      </c>
      <c r="E3161" s="1" t="s">
        <v>13</v>
      </c>
      <c r="F3161" s="1" t="s">
        <v>12622</v>
      </c>
      <c r="G3161" s="12">
        <v>2019</v>
      </c>
      <c r="H3161" s="4" t="str">
        <f ca="1">IF(Table1[[#This Row],[release_year]]&gt;YEAR(TODAY()) - 50,"Yes", "No")</f>
        <v>Yes</v>
      </c>
      <c r="I3161" s="1" t="s">
        <v>15</v>
      </c>
      <c r="J3161" s="1" t="str">
        <f>IF(Table1[[#This Row],[age_certification]] = "","Not Rated",Table1[[#This Row],[age_certification]])</f>
        <v>R</v>
      </c>
      <c r="K3161" s="18">
        <v>118</v>
      </c>
      <c r="L3161" s="9" t="s">
        <v>12623</v>
      </c>
      <c r="M3161" s="11">
        <v>6.3</v>
      </c>
      <c r="N3161" s="12">
        <v>87080</v>
      </c>
      <c r="O3161" t="str">
        <f>IF(Table1[[#This Row],[imdb_votes]]&gt;100000, "popular", "not popular")</f>
        <v>not popular</v>
      </c>
    </row>
    <row r="3162" spans="1:15" ht="15.75" customHeight="1" x14ac:dyDescent="0.3">
      <c r="A3162" s="1">
        <v>3160</v>
      </c>
      <c r="B3162" s="1" t="s">
        <v>12624</v>
      </c>
      <c r="C3162" s="1" t="s">
        <v>12625</v>
      </c>
      <c r="D3162" s="1" t="str">
        <f>TRIM(CLEAN(Table1[[#This Row],[title]]))</f>
        <v>DC Super Hero Girls</v>
      </c>
      <c r="E3162" s="1" t="s">
        <v>32</v>
      </c>
      <c r="F3162" s="1" t="s">
        <v>12626</v>
      </c>
      <c r="G3162" s="12">
        <v>2019</v>
      </c>
      <c r="H3162" s="4" t="str">
        <f ca="1">IF(Table1[[#This Row],[release_year]]&gt;YEAR(TODAY()) - 50,"Yes", "No")</f>
        <v>Yes</v>
      </c>
      <c r="I3162" s="1" t="s">
        <v>193</v>
      </c>
      <c r="J3162" s="1" t="str">
        <f>IF(Table1[[#This Row],[age_certification]] = "","Not Rated",Table1[[#This Row],[age_certification]])</f>
        <v>TV-PG</v>
      </c>
      <c r="K3162" s="18">
        <v>10</v>
      </c>
      <c r="L3162" s="9" t="s">
        <v>12627</v>
      </c>
      <c r="M3162" s="11">
        <v>7.2</v>
      </c>
      <c r="N3162" s="12">
        <v>1193</v>
      </c>
      <c r="O3162" t="str">
        <f>IF(Table1[[#This Row],[imdb_votes]]&gt;100000, "popular", "not popular")</f>
        <v>not popular</v>
      </c>
    </row>
    <row r="3163" spans="1:15" ht="15.75" customHeight="1" x14ac:dyDescent="0.3">
      <c r="A3163" s="1">
        <v>3161</v>
      </c>
      <c r="B3163" s="1" t="s">
        <v>12628</v>
      </c>
      <c r="C3163" s="1" t="s">
        <v>12629</v>
      </c>
      <c r="D3163" s="1" t="str">
        <f>TRIM(CLEAN(Table1[[#This Row],[title]]))</f>
        <v>Yes, God, Yes</v>
      </c>
      <c r="E3163" s="1" t="s">
        <v>13</v>
      </c>
      <c r="F3163" s="1" t="s">
        <v>12630</v>
      </c>
      <c r="G3163" s="12">
        <v>2020</v>
      </c>
      <c r="H3163" s="4" t="str">
        <f ca="1">IF(Table1[[#This Row],[release_year]]&gt;YEAR(TODAY()) - 50,"Yes", "No")</f>
        <v>Yes</v>
      </c>
      <c r="I3163" s="1" t="s">
        <v>15</v>
      </c>
      <c r="J3163" s="1" t="str">
        <f>IF(Table1[[#This Row],[age_certification]] = "","Not Rated",Table1[[#This Row],[age_certification]])</f>
        <v>R</v>
      </c>
      <c r="K3163" s="18">
        <v>78</v>
      </c>
      <c r="L3163" s="9" t="s">
        <v>12631</v>
      </c>
      <c r="M3163" s="11">
        <v>6.1</v>
      </c>
      <c r="N3163" s="12">
        <v>14496</v>
      </c>
      <c r="O3163" t="str">
        <f>IF(Table1[[#This Row],[imdb_votes]]&gt;100000, "popular", "not popular")</f>
        <v>not popular</v>
      </c>
    </row>
    <row r="3164" spans="1:15" ht="15.75" customHeight="1" x14ac:dyDescent="0.3">
      <c r="A3164" s="1">
        <v>3162</v>
      </c>
      <c r="B3164" s="1" t="s">
        <v>12632</v>
      </c>
      <c r="C3164" s="1" t="s">
        <v>12633</v>
      </c>
      <c r="D3164" s="1" t="str">
        <f>TRIM(CLEAN(Table1[[#This Row],[title]]))</f>
        <v>The Prom</v>
      </c>
      <c r="E3164" s="1" t="s">
        <v>13</v>
      </c>
      <c r="F3164" s="1" t="s">
        <v>12634</v>
      </c>
      <c r="G3164" s="12">
        <v>2020</v>
      </c>
      <c r="H3164" s="4" t="str">
        <f ca="1">IF(Table1[[#This Row],[release_year]]&gt;YEAR(TODAY()) - 50,"Yes", "No")</f>
        <v>Yes</v>
      </c>
      <c r="I3164" s="1" t="s">
        <v>56</v>
      </c>
      <c r="J3164" s="1" t="str">
        <f>IF(Table1[[#This Row],[age_certification]] = "","Not Rated",Table1[[#This Row],[age_certification]])</f>
        <v>PG-13</v>
      </c>
      <c r="K3164" s="18">
        <v>130</v>
      </c>
      <c r="L3164" s="9" t="s">
        <v>12635</v>
      </c>
      <c r="M3164" s="11">
        <v>5.9</v>
      </c>
      <c r="N3164" s="12">
        <v>26197</v>
      </c>
      <c r="O3164" t="str">
        <f>IF(Table1[[#This Row],[imdb_votes]]&gt;100000, "popular", "not popular")</f>
        <v>not popular</v>
      </c>
    </row>
    <row r="3165" spans="1:15" ht="15.75" customHeight="1" x14ac:dyDescent="0.3">
      <c r="A3165" s="1">
        <v>3163</v>
      </c>
      <c r="B3165" s="1" t="s">
        <v>12636</v>
      </c>
      <c r="C3165" s="1" t="s">
        <v>12637</v>
      </c>
      <c r="D3165" s="1" t="str">
        <f>TRIM(CLEAN(Table1[[#This Row],[title]]))</f>
        <v>Dark Desire</v>
      </c>
      <c r="E3165" s="1" t="s">
        <v>32</v>
      </c>
      <c r="F3165" s="1" t="s">
        <v>12638</v>
      </c>
      <c r="G3165" s="12">
        <v>2020</v>
      </c>
      <c r="H3165" s="4" t="str">
        <f ca="1">IF(Table1[[#This Row],[release_year]]&gt;YEAR(TODAY()) - 50,"Yes", "No")</f>
        <v>Yes</v>
      </c>
      <c r="I3165" s="1" t="s">
        <v>132</v>
      </c>
      <c r="J3165" s="1" t="str">
        <f>IF(Table1[[#This Row],[age_certification]] = "","Not Rated",Table1[[#This Row],[age_certification]])</f>
        <v>TV-MA</v>
      </c>
      <c r="K3165" s="18">
        <v>34</v>
      </c>
      <c r="L3165" s="9" t="s">
        <v>12639</v>
      </c>
      <c r="M3165" s="11">
        <v>6.5</v>
      </c>
      <c r="N3165" s="12">
        <v>7135</v>
      </c>
      <c r="O3165" t="str">
        <f>IF(Table1[[#This Row],[imdb_votes]]&gt;100000, "popular", "not popular")</f>
        <v>not popular</v>
      </c>
    </row>
    <row r="3166" spans="1:15" ht="15.75" customHeight="1" x14ac:dyDescent="0.3">
      <c r="A3166" s="1">
        <v>3164</v>
      </c>
      <c r="B3166" s="1" t="s">
        <v>12640</v>
      </c>
      <c r="C3166" s="1" t="s">
        <v>12641</v>
      </c>
      <c r="D3166" s="1" t="str">
        <f>TRIM(CLEAN(Table1[[#This Row],[title]]))</f>
        <v>Unsolved Mysteries</v>
      </c>
      <c r="E3166" s="1" t="s">
        <v>32</v>
      </c>
      <c r="F3166" s="1" t="s">
        <v>12642</v>
      </c>
      <c r="G3166" s="12">
        <v>2020</v>
      </c>
      <c r="H3166" s="4" t="str">
        <f ca="1">IF(Table1[[#This Row],[release_year]]&gt;YEAR(TODAY()) - 50,"Yes", "No")</f>
        <v>Yes</v>
      </c>
      <c r="I3166" s="1" t="s">
        <v>132</v>
      </c>
      <c r="J3166" s="1" t="str">
        <f>IF(Table1[[#This Row],[age_certification]] = "","Not Rated",Table1[[#This Row],[age_certification]])</f>
        <v>TV-MA</v>
      </c>
      <c r="K3166" s="18">
        <v>49</v>
      </c>
      <c r="L3166" s="9" t="s">
        <v>12643</v>
      </c>
      <c r="M3166" s="11">
        <v>7.3</v>
      </c>
      <c r="N3166" s="12">
        <v>9391</v>
      </c>
      <c r="O3166" t="str">
        <f>IF(Table1[[#This Row],[imdb_votes]]&gt;100000, "popular", "not popular")</f>
        <v>not popular</v>
      </c>
    </row>
    <row r="3167" spans="1:15" ht="15.75" customHeight="1" x14ac:dyDescent="0.3">
      <c r="A3167" s="1">
        <v>3165</v>
      </c>
      <c r="B3167" s="1" t="s">
        <v>12644</v>
      </c>
      <c r="C3167" s="1" t="s">
        <v>12645</v>
      </c>
      <c r="D3167" s="1" t="str">
        <f>TRIM(CLEAN(Table1[[#This Row],[title]]))</f>
        <v>We Summon the Darkness</v>
      </c>
      <c r="E3167" s="1" t="s">
        <v>13</v>
      </c>
      <c r="F3167" s="1" t="s">
        <v>12646</v>
      </c>
      <c r="G3167" s="12">
        <v>2020</v>
      </c>
      <c r="H3167" s="4" t="str">
        <f ca="1">IF(Table1[[#This Row],[release_year]]&gt;YEAR(TODAY()) - 50,"Yes", "No")</f>
        <v>Yes</v>
      </c>
      <c r="I3167" s="1" t="s">
        <v>15</v>
      </c>
      <c r="J3167" s="1" t="str">
        <f>IF(Table1[[#This Row],[age_certification]] = "","Not Rated",Table1[[#This Row],[age_certification]])</f>
        <v>R</v>
      </c>
      <c r="K3167" s="18">
        <v>91</v>
      </c>
      <c r="L3167" s="9" t="s">
        <v>12647</v>
      </c>
      <c r="M3167" s="11">
        <v>5.2</v>
      </c>
      <c r="N3167" s="12">
        <v>10056</v>
      </c>
      <c r="O3167" t="str">
        <f>IF(Table1[[#This Row],[imdb_votes]]&gt;100000, "popular", "not popular")</f>
        <v>not popular</v>
      </c>
    </row>
    <row r="3168" spans="1:15" ht="15.75" customHeight="1" x14ac:dyDescent="0.3">
      <c r="A3168" s="1">
        <v>3166</v>
      </c>
      <c r="B3168" s="1" t="s">
        <v>12648</v>
      </c>
      <c r="C3168" s="1" t="s">
        <v>12649</v>
      </c>
      <c r="D3168" s="1" t="str">
        <f>TRIM(CLEAN(Table1[[#This Row],[title]]))</f>
        <v>Someone Great</v>
      </c>
      <c r="E3168" s="1" t="s">
        <v>13</v>
      </c>
      <c r="F3168" s="1" t="s">
        <v>12650</v>
      </c>
      <c r="G3168" s="12">
        <v>2019</v>
      </c>
      <c r="H3168" s="4" t="str">
        <f ca="1">IF(Table1[[#This Row],[release_year]]&gt;YEAR(TODAY()) - 50,"Yes", "No")</f>
        <v>Yes</v>
      </c>
      <c r="I3168" s="1" t="s">
        <v>15</v>
      </c>
      <c r="J3168" s="1" t="str">
        <f>IF(Table1[[#This Row],[age_certification]] = "","Not Rated",Table1[[#This Row],[age_certification]])</f>
        <v>R</v>
      </c>
      <c r="K3168" s="18">
        <v>92</v>
      </c>
      <c r="L3168" s="9" t="s">
        <v>12651</v>
      </c>
      <c r="M3168" s="11">
        <v>6.2</v>
      </c>
      <c r="N3168" s="12">
        <v>21501</v>
      </c>
      <c r="O3168" t="str">
        <f>IF(Table1[[#This Row],[imdb_votes]]&gt;100000, "popular", "not popular")</f>
        <v>not popular</v>
      </c>
    </row>
    <row r="3169" spans="1:15" ht="15.75" customHeight="1" x14ac:dyDescent="0.3">
      <c r="A3169" s="1">
        <v>3167</v>
      </c>
      <c r="B3169" s="1" t="s">
        <v>12652</v>
      </c>
      <c r="C3169" s="1" t="s">
        <v>12653</v>
      </c>
      <c r="D3169" s="1" t="str">
        <f>TRIM(CLEAN(Table1[[#This Row],[title]]))</f>
        <v>Tread</v>
      </c>
      <c r="E3169" s="1" t="s">
        <v>13</v>
      </c>
      <c r="F3169" s="1" t="s">
        <v>12654</v>
      </c>
      <c r="G3169" s="12">
        <v>2020</v>
      </c>
      <c r="H3169" s="4" t="str">
        <f ca="1">IF(Table1[[#This Row],[release_year]]&gt;YEAR(TODAY()) - 50,"Yes", "No")</f>
        <v>Yes</v>
      </c>
      <c r="I3169"/>
      <c r="J3169" t="str">
        <f>IF(Table1[[#This Row],[age_certification]] = "","Not Rated",Table1[[#This Row],[age_certification]])</f>
        <v>Not Rated</v>
      </c>
      <c r="K3169" s="18">
        <v>88</v>
      </c>
      <c r="L3169" s="9" t="s">
        <v>12655</v>
      </c>
      <c r="M3169" s="11">
        <v>7.1</v>
      </c>
      <c r="N3169" s="12">
        <v>2861</v>
      </c>
      <c r="O3169" t="str">
        <f>IF(Table1[[#This Row],[imdb_votes]]&gt;100000, "popular", "not popular")</f>
        <v>not popular</v>
      </c>
    </row>
    <row r="3170" spans="1:15" ht="15.75" customHeight="1" x14ac:dyDescent="0.3">
      <c r="A3170" s="1">
        <v>3168</v>
      </c>
      <c r="B3170" s="1" t="s">
        <v>12656</v>
      </c>
      <c r="C3170" s="1" t="s">
        <v>12657</v>
      </c>
      <c r="D3170" s="1" t="str">
        <f>TRIM(CLEAN(Table1[[#This Row],[title]]))</f>
        <v>Radium Girls</v>
      </c>
      <c r="E3170" s="1" t="s">
        <v>13</v>
      </c>
      <c r="F3170" s="1" t="s">
        <v>12658</v>
      </c>
      <c r="G3170" s="12">
        <v>2020</v>
      </c>
      <c r="H3170" s="4" t="str">
        <f ca="1">IF(Table1[[#This Row],[release_year]]&gt;YEAR(TODAY()) - 50,"Yes", "No")</f>
        <v>Yes</v>
      </c>
      <c r="I3170"/>
      <c r="J3170" t="str">
        <f>IF(Table1[[#This Row],[age_certification]] = "","Not Rated",Table1[[#This Row],[age_certification]])</f>
        <v>Not Rated</v>
      </c>
      <c r="K3170" s="18">
        <v>102</v>
      </c>
      <c r="L3170" s="9" t="s">
        <v>12659</v>
      </c>
      <c r="M3170" s="11">
        <v>6.2</v>
      </c>
      <c r="N3170" s="12">
        <v>1659</v>
      </c>
      <c r="O3170" t="str">
        <f>IF(Table1[[#This Row],[imdb_votes]]&gt;100000, "popular", "not popular")</f>
        <v>not popular</v>
      </c>
    </row>
    <row r="3171" spans="1:15" ht="15.75" customHeight="1" x14ac:dyDescent="0.3">
      <c r="A3171" s="1">
        <v>3169</v>
      </c>
      <c r="B3171" s="1" t="s">
        <v>12660</v>
      </c>
      <c r="C3171" s="1" t="s">
        <v>12661</v>
      </c>
      <c r="D3171" s="1" t="str">
        <f>TRIM(CLEAN(Table1[[#This Row],[title]]))</f>
        <v>Sweetheart</v>
      </c>
      <c r="E3171" s="1" t="s">
        <v>13</v>
      </c>
      <c r="F3171" s="1" t="s">
        <v>12662</v>
      </c>
      <c r="G3171" s="12">
        <v>2019</v>
      </c>
      <c r="H3171" s="4" t="str">
        <f ca="1">IF(Table1[[#This Row],[release_year]]&gt;YEAR(TODAY()) - 50,"Yes", "No")</f>
        <v>Yes</v>
      </c>
      <c r="I3171" s="1" t="s">
        <v>56</v>
      </c>
      <c r="J3171" s="1" t="str">
        <f>IF(Table1[[#This Row],[age_certification]] = "","Not Rated",Table1[[#This Row],[age_certification]])</f>
        <v>PG-13</v>
      </c>
      <c r="K3171" s="18">
        <v>82</v>
      </c>
      <c r="L3171" s="9" t="s">
        <v>12663</v>
      </c>
      <c r="M3171" s="11">
        <v>5.8</v>
      </c>
      <c r="N3171" s="12">
        <v>8074</v>
      </c>
      <c r="O3171" t="str">
        <f>IF(Table1[[#This Row],[imdb_votes]]&gt;100000, "popular", "not popular")</f>
        <v>not popular</v>
      </c>
    </row>
    <row r="3172" spans="1:15" ht="15.75" customHeight="1" x14ac:dyDescent="0.3">
      <c r="A3172" s="1">
        <v>3170</v>
      </c>
      <c r="B3172" s="1" t="s">
        <v>12664</v>
      </c>
      <c r="C3172" s="1" t="s">
        <v>12665</v>
      </c>
      <c r="D3172" s="1" t="str">
        <f>TRIM(CLEAN(Table1[[#This Row],[title]]))</f>
        <v>WHAT / IF</v>
      </c>
      <c r="E3172" s="1" t="s">
        <v>32</v>
      </c>
      <c r="F3172" s="1" t="s">
        <v>12666</v>
      </c>
      <c r="G3172" s="12">
        <v>2019</v>
      </c>
      <c r="H3172" s="4" t="str">
        <f ca="1">IF(Table1[[#This Row],[release_year]]&gt;YEAR(TODAY()) - 50,"Yes", "No")</f>
        <v>Yes</v>
      </c>
      <c r="I3172" s="1" t="s">
        <v>132</v>
      </c>
      <c r="J3172" s="1" t="str">
        <f>IF(Table1[[#This Row],[age_certification]] = "","Not Rated",Table1[[#This Row],[age_certification]])</f>
        <v>TV-MA</v>
      </c>
      <c r="K3172" s="18">
        <v>59</v>
      </c>
      <c r="L3172" s="9" t="s">
        <v>12667</v>
      </c>
      <c r="M3172" s="11">
        <v>6.3</v>
      </c>
      <c r="N3172" s="12">
        <v>15135</v>
      </c>
      <c r="O3172" t="str">
        <f>IF(Table1[[#This Row],[imdb_votes]]&gt;100000, "popular", "not popular")</f>
        <v>not popular</v>
      </c>
    </row>
    <row r="3173" spans="1:15" ht="15.75" customHeight="1" x14ac:dyDescent="0.3">
      <c r="A3173" s="1">
        <v>3171</v>
      </c>
      <c r="B3173" s="1" t="s">
        <v>12668</v>
      </c>
      <c r="C3173" s="1" t="s">
        <v>12669</v>
      </c>
      <c r="D3173" s="1" t="str">
        <f>TRIM(CLEAN(Table1[[#This Row],[title]]))</f>
        <v>The Wrong Missy</v>
      </c>
      <c r="E3173" s="1" t="s">
        <v>13</v>
      </c>
      <c r="F3173" s="1" t="s">
        <v>12670</v>
      </c>
      <c r="G3173" s="12">
        <v>2020</v>
      </c>
      <c r="H3173" s="4" t="str">
        <f ca="1">IF(Table1[[#This Row],[release_year]]&gt;YEAR(TODAY()) - 50,"Yes", "No")</f>
        <v>Yes</v>
      </c>
      <c r="I3173" s="1" t="s">
        <v>15</v>
      </c>
      <c r="J3173" s="1" t="str">
        <f>IF(Table1[[#This Row],[age_certification]] = "","Not Rated",Table1[[#This Row],[age_certification]])</f>
        <v>R</v>
      </c>
      <c r="K3173" s="18">
        <v>90</v>
      </c>
      <c r="L3173" s="9" t="s">
        <v>12671</v>
      </c>
      <c r="M3173" s="11">
        <v>5.7</v>
      </c>
      <c r="N3173" s="12">
        <v>38647</v>
      </c>
      <c r="O3173" t="str">
        <f>IF(Table1[[#This Row],[imdb_votes]]&gt;100000, "popular", "not popular")</f>
        <v>not popular</v>
      </c>
    </row>
    <row r="3174" spans="1:15" ht="15.75" customHeight="1" x14ac:dyDescent="0.3">
      <c r="A3174" s="1">
        <v>3172</v>
      </c>
      <c r="B3174" s="1" t="s">
        <v>12672</v>
      </c>
      <c r="C3174" s="1" t="s">
        <v>12673</v>
      </c>
      <c r="D3174" s="1" t="str">
        <f>TRIM(CLEAN(Table1[[#This Row],[title]]))</f>
        <v>David Attenborough: A Life on Our Planet</v>
      </c>
      <c r="E3174" s="1" t="s">
        <v>13</v>
      </c>
      <c r="F3174" s="1" t="s">
        <v>12674</v>
      </c>
      <c r="G3174" s="12">
        <v>2020</v>
      </c>
      <c r="H3174" s="4" t="str">
        <f ca="1">IF(Table1[[#This Row],[release_year]]&gt;YEAR(TODAY()) - 50,"Yes", "No")</f>
        <v>Yes</v>
      </c>
      <c r="I3174" s="1" t="s">
        <v>20</v>
      </c>
      <c r="J3174" s="1" t="str">
        <f>IF(Table1[[#This Row],[age_certification]] = "","Not Rated",Table1[[#This Row],[age_certification]])</f>
        <v>PG</v>
      </c>
      <c r="K3174" s="18">
        <v>83</v>
      </c>
      <c r="L3174" s="9" t="s">
        <v>12675</v>
      </c>
      <c r="M3174" s="11">
        <v>9</v>
      </c>
      <c r="N3174" s="12">
        <v>31180</v>
      </c>
      <c r="O3174" t="str">
        <f>IF(Table1[[#This Row],[imdb_votes]]&gt;100000, "popular", "not popular")</f>
        <v>not popular</v>
      </c>
    </row>
    <row r="3175" spans="1:15" ht="15.75" customHeight="1" x14ac:dyDescent="0.3">
      <c r="A3175" s="1">
        <v>3173</v>
      </c>
      <c r="B3175" s="1" t="s">
        <v>12676</v>
      </c>
      <c r="C3175" s="1" t="s">
        <v>12677</v>
      </c>
      <c r="D3175" s="1" t="str">
        <f>TRIM(CLEAN(Table1[[#This Row],[title]]))</f>
        <v>Skylines</v>
      </c>
      <c r="E3175" s="1" t="s">
        <v>13</v>
      </c>
      <c r="F3175" s="1" t="s">
        <v>12678</v>
      </c>
      <c r="G3175" s="12">
        <v>2020</v>
      </c>
      <c r="H3175" s="4" t="str">
        <f ca="1">IF(Table1[[#This Row],[release_year]]&gt;YEAR(TODAY()) - 50,"Yes", "No")</f>
        <v>Yes</v>
      </c>
      <c r="I3175" s="1" t="s">
        <v>15</v>
      </c>
      <c r="J3175" s="1" t="str">
        <f>IF(Table1[[#This Row],[age_certification]] = "","Not Rated",Table1[[#This Row],[age_certification]])</f>
        <v>R</v>
      </c>
      <c r="K3175" s="18">
        <v>113</v>
      </c>
      <c r="L3175" s="9" t="s">
        <v>12679</v>
      </c>
      <c r="M3175" s="11">
        <v>4.7</v>
      </c>
      <c r="N3175" s="12">
        <v>7971</v>
      </c>
      <c r="O3175" t="str">
        <f>IF(Table1[[#This Row],[imdb_votes]]&gt;100000, "popular", "not popular")</f>
        <v>not popular</v>
      </c>
    </row>
    <row r="3176" spans="1:15" ht="15.75" customHeight="1" x14ac:dyDescent="0.3">
      <c r="A3176" s="1">
        <v>3174</v>
      </c>
      <c r="B3176" s="1" t="s">
        <v>12680</v>
      </c>
      <c r="C3176" s="1" t="s">
        <v>12681</v>
      </c>
      <c r="D3176" s="1" t="str">
        <f>TRIM(CLEAN(Table1[[#This Row],[title]]))</f>
        <v>The Laundromat</v>
      </c>
      <c r="E3176" s="1" t="s">
        <v>13</v>
      </c>
      <c r="F3176" s="1" t="s">
        <v>12682</v>
      </c>
      <c r="G3176" s="12">
        <v>2019</v>
      </c>
      <c r="H3176" s="4" t="str">
        <f ca="1">IF(Table1[[#This Row],[release_year]]&gt;YEAR(TODAY()) - 50,"Yes", "No")</f>
        <v>Yes</v>
      </c>
      <c r="I3176" s="1" t="s">
        <v>15</v>
      </c>
      <c r="J3176" s="1" t="str">
        <f>IF(Table1[[#This Row],[age_certification]] = "","Not Rated",Table1[[#This Row],[age_certification]])</f>
        <v>R</v>
      </c>
      <c r="K3176" s="18">
        <v>96</v>
      </c>
      <c r="L3176" s="9" t="s">
        <v>12683</v>
      </c>
      <c r="M3176" s="11">
        <v>6.3</v>
      </c>
      <c r="N3176" s="12">
        <v>49391</v>
      </c>
      <c r="O3176" t="str">
        <f>IF(Table1[[#This Row],[imdb_votes]]&gt;100000, "popular", "not popular")</f>
        <v>not popular</v>
      </c>
    </row>
    <row r="3177" spans="1:15" ht="15.75" customHeight="1" x14ac:dyDescent="0.3">
      <c r="A3177" s="1">
        <v>3175</v>
      </c>
      <c r="B3177" s="1" t="s">
        <v>12684</v>
      </c>
      <c r="C3177" s="1" t="s">
        <v>12685</v>
      </c>
      <c r="D3177" s="1" t="str">
        <f>TRIM(CLEAN(Table1[[#This Row],[title]]))</f>
        <v>It's Okay to Not Be Okay</v>
      </c>
      <c r="E3177" s="1" t="s">
        <v>32</v>
      </c>
      <c r="F3177" s="1" t="s">
        <v>12686</v>
      </c>
      <c r="G3177" s="12">
        <v>2020</v>
      </c>
      <c r="H3177" s="4" t="str">
        <f ca="1">IF(Table1[[#This Row],[release_year]]&gt;YEAR(TODAY()) - 50,"Yes", "No")</f>
        <v>Yes</v>
      </c>
      <c r="I3177" s="1" t="s">
        <v>132</v>
      </c>
      <c r="J3177" s="1" t="str">
        <f>IF(Table1[[#This Row],[age_certification]] = "","Not Rated",Table1[[#This Row],[age_certification]])</f>
        <v>TV-MA</v>
      </c>
      <c r="K3177" s="18">
        <v>76</v>
      </c>
      <c r="L3177" s="9" t="s">
        <v>12687</v>
      </c>
      <c r="M3177" s="11">
        <v>8.6</v>
      </c>
      <c r="N3177" s="12">
        <v>21104</v>
      </c>
      <c r="O3177" t="str">
        <f>IF(Table1[[#This Row],[imdb_votes]]&gt;100000, "popular", "not popular")</f>
        <v>not popular</v>
      </c>
    </row>
    <row r="3178" spans="1:15" ht="15.75" customHeight="1" x14ac:dyDescent="0.3">
      <c r="A3178" s="1">
        <v>3176</v>
      </c>
      <c r="B3178" s="1" t="s">
        <v>12688</v>
      </c>
      <c r="C3178" s="1" t="s">
        <v>12689</v>
      </c>
      <c r="D3178" s="1" t="str">
        <f>TRIM(CLEAN(Table1[[#This Row],[title]]))</f>
        <v>Trinkets</v>
      </c>
      <c r="E3178" s="1" t="s">
        <v>32</v>
      </c>
      <c r="F3178" s="1" t="s">
        <v>12690</v>
      </c>
      <c r="G3178" s="12">
        <v>2019</v>
      </c>
      <c r="H3178" s="4" t="str">
        <f ca="1">IF(Table1[[#This Row],[release_year]]&gt;YEAR(TODAY()) - 50,"Yes", "No")</f>
        <v>Yes</v>
      </c>
      <c r="I3178" s="1" t="s">
        <v>132</v>
      </c>
      <c r="J3178" s="1" t="str">
        <f>IF(Table1[[#This Row],[age_certification]] = "","Not Rated",Table1[[#This Row],[age_certification]])</f>
        <v>TV-MA</v>
      </c>
      <c r="K3178" s="18">
        <v>26</v>
      </c>
      <c r="L3178" s="9" t="s">
        <v>12691</v>
      </c>
      <c r="M3178" s="11">
        <v>7</v>
      </c>
      <c r="N3178" s="12">
        <v>10263</v>
      </c>
      <c r="O3178" t="str">
        <f>IF(Table1[[#This Row],[imdb_votes]]&gt;100000, "popular", "not popular")</f>
        <v>not popular</v>
      </c>
    </row>
    <row r="3179" spans="1:15" ht="15.75" customHeight="1" x14ac:dyDescent="0.3">
      <c r="A3179" s="1">
        <v>3177</v>
      </c>
      <c r="B3179" s="1" t="s">
        <v>12692</v>
      </c>
      <c r="C3179" s="1" t="s">
        <v>12693</v>
      </c>
      <c r="D3179" s="1" t="str">
        <f>TRIM(CLEAN(Table1[[#This Row],[title]]))</f>
        <v>Over the Moon</v>
      </c>
      <c r="E3179" s="1" t="s">
        <v>13</v>
      </c>
      <c r="F3179" s="1" t="s">
        <v>12694</v>
      </c>
      <c r="G3179" s="12">
        <v>2020</v>
      </c>
      <c r="H3179" s="4" t="str">
        <f ca="1">IF(Table1[[#This Row],[release_year]]&gt;YEAR(TODAY()) - 50,"Yes", "No")</f>
        <v>Yes</v>
      </c>
      <c r="I3179" s="1" t="s">
        <v>20</v>
      </c>
      <c r="J3179" s="1" t="str">
        <f>IF(Table1[[#This Row],[age_certification]] = "","Not Rated",Table1[[#This Row],[age_certification]])</f>
        <v>PG</v>
      </c>
      <c r="K3179" s="18">
        <v>95</v>
      </c>
      <c r="L3179" s="9" t="s">
        <v>12695</v>
      </c>
      <c r="M3179" s="11">
        <v>6.3</v>
      </c>
      <c r="N3179" s="12">
        <v>21562</v>
      </c>
      <c r="O3179" t="str">
        <f>IF(Table1[[#This Row],[imdb_votes]]&gt;100000, "popular", "not popular")</f>
        <v>not popular</v>
      </c>
    </row>
    <row r="3180" spans="1:15" ht="15.75" customHeight="1" x14ac:dyDescent="0.3">
      <c r="A3180" s="1">
        <v>3178</v>
      </c>
      <c r="B3180" s="1" t="s">
        <v>12696</v>
      </c>
      <c r="C3180" s="1" t="s">
        <v>12697</v>
      </c>
      <c r="D3180" s="1" t="str">
        <f>TRIM(CLEAN(Table1[[#This Row],[title]]))</f>
        <v>The Two Popes</v>
      </c>
      <c r="E3180" s="1" t="s">
        <v>13</v>
      </c>
      <c r="F3180" s="1" t="s">
        <v>12698</v>
      </c>
      <c r="G3180" s="12">
        <v>2019</v>
      </c>
      <c r="H3180" s="4" t="str">
        <f ca="1">IF(Table1[[#This Row],[release_year]]&gt;YEAR(TODAY()) - 50,"Yes", "No")</f>
        <v>Yes</v>
      </c>
      <c r="I3180" s="1" t="s">
        <v>56</v>
      </c>
      <c r="J3180" s="1" t="str">
        <f>IF(Table1[[#This Row],[age_certification]] = "","Not Rated",Table1[[#This Row],[age_certification]])</f>
        <v>PG-13</v>
      </c>
      <c r="K3180" s="18">
        <v>125</v>
      </c>
      <c r="L3180" s="9" t="s">
        <v>12699</v>
      </c>
      <c r="M3180" s="11">
        <v>7.6</v>
      </c>
      <c r="N3180" s="12">
        <v>120871</v>
      </c>
      <c r="O3180" t="str">
        <f>IF(Table1[[#This Row],[imdb_votes]]&gt;100000, "popular", "not popular")</f>
        <v>popular</v>
      </c>
    </row>
    <row r="3181" spans="1:15" ht="15.75" customHeight="1" x14ac:dyDescent="0.3">
      <c r="A3181" s="1">
        <v>3179</v>
      </c>
      <c r="B3181" s="1" t="s">
        <v>12700</v>
      </c>
      <c r="C3181" s="1" t="s">
        <v>12701</v>
      </c>
      <c r="D3181" s="1" t="str">
        <f>TRIM(CLEAN(Table1[[#This Row],[title]]))</f>
        <v>Messiah</v>
      </c>
      <c r="E3181" s="1" t="s">
        <v>32</v>
      </c>
      <c r="F3181" s="1" t="s">
        <v>12702</v>
      </c>
      <c r="G3181" s="12">
        <v>2020</v>
      </c>
      <c r="H3181" s="4" t="str">
        <f ca="1">IF(Table1[[#This Row],[release_year]]&gt;YEAR(TODAY()) - 50,"Yes", "No")</f>
        <v>Yes</v>
      </c>
      <c r="I3181" s="1" t="s">
        <v>132</v>
      </c>
      <c r="J3181" s="1" t="str">
        <f>IF(Table1[[#This Row],[age_certification]] = "","Not Rated",Table1[[#This Row],[age_certification]])</f>
        <v>TV-MA</v>
      </c>
      <c r="K3181" s="18">
        <v>45</v>
      </c>
      <c r="L3181" s="9" t="s">
        <v>12703</v>
      </c>
      <c r="M3181" s="11">
        <v>7.6</v>
      </c>
      <c r="N3181" s="12">
        <v>42018</v>
      </c>
      <c r="O3181" t="str">
        <f>IF(Table1[[#This Row],[imdb_votes]]&gt;100000, "popular", "not popular")</f>
        <v>not popular</v>
      </c>
    </row>
    <row r="3182" spans="1:15" ht="15.75" customHeight="1" x14ac:dyDescent="0.3">
      <c r="A3182" s="1">
        <v>3180</v>
      </c>
      <c r="B3182" s="1" t="s">
        <v>12704</v>
      </c>
      <c r="C3182" s="1" t="s">
        <v>12705</v>
      </c>
      <c r="D3182" s="1" t="str">
        <f>TRIM(CLEAN(Table1[[#This Row],[title]]))</f>
        <v>BEASTARS</v>
      </c>
      <c r="E3182" s="1" t="s">
        <v>32</v>
      </c>
      <c r="F3182" s="1" t="s">
        <v>12706</v>
      </c>
      <c r="G3182" s="12">
        <v>2019</v>
      </c>
      <c r="H3182" s="4" t="str">
        <f ca="1">IF(Table1[[#This Row],[release_year]]&gt;YEAR(TODAY()) - 50,"Yes", "No")</f>
        <v>Yes</v>
      </c>
      <c r="I3182" s="1" t="s">
        <v>132</v>
      </c>
      <c r="J3182" s="1" t="str">
        <f>IF(Table1[[#This Row],[age_certification]] = "","Not Rated",Table1[[#This Row],[age_certification]])</f>
        <v>TV-MA</v>
      </c>
      <c r="K3182" s="18">
        <v>23</v>
      </c>
      <c r="L3182" s="9" t="s">
        <v>12707</v>
      </c>
      <c r="M3182" s="11">
        <v>7.7</v>
      </c>
      <c r="N3182" s="12">
        <v>9440</v>
      </c>
      <c r="O3182" t="str">
        <f>IF(Table1[[#This Row],[imdb_votes]]&gt;100000, "popular", "not popular")</f>
        <v>not popular</v>
      </c>
    </row>
    <row r="3183" spans="1:15" ht="15.75" customHeight="1" x14ac:dyDescent="0.3">
      <c r="A3183" s="1">
        <v>3181</v>
      </c>
      <c r="B3183" s="1" t="s">
        <v>12708</v>
      </c>
      <c r="C3183" s="1" t="s">
        <v>12709</v>
      </c>
      <c r="D3183" s="1" t="str">
        <f>TRIM(CLEAN(Table1[[#This Row],[title]]))</f>
        <v>Dorohedoro</v>
      </c>
      <c r="E3183" s="1" t="s">
        <v>32</v>
      </c>
      <c r="F3183" s="1" t="s">
        <v>12710</v>
      </c>
      <c r="G3183" s="12">
        <v>2020</v>
      </c>
      <c r="H3183" s="4" t="str">
        <f ca="1">IF(Table1[[#This Row],[release_year]]&gt;YEAR(TODAY()) - 50,"Yes", "No")</f>
        <v>Yes</v>
      </c>
      <c r="I3183" s="1" t="s">
        <v>132</v>
      </c>
      <c r="J3183" s="1" t="str">
        <f>IF(Table1[[#This Row],[age_certification]] = "","Not Rated",Table1[[#This Row],[age_certification]])</f>
        <v>TV-MA</v>
      </c>
      <c r="K3183" s="18">
        <v>24</v>
      </c>
      <c r="L3183" s="9" t="s">
        <v>12711</v>
      </c>
      <c r="M3183" s="11">
        <v>8.1</v>
      </c>
      <c r="N3183" s="12">
        <v>7813</v>
      </c>
      <c r="O3183" t="str">
        <f>IF(Table1[[#This Row],[imdb_votes]]&gt;100000, "popular", "not popular")</f>
        <v>not popular</v>
      </c>
    </row>
    <row r="3184" spans="1:15" ht="15.75" customHeight="1" x14ac:dyDescent="0.3">
      <c r="A3184" s="1">
        <v>3182</v>
      </c>
      <c r="B3184" s="1" t="s">
        <v>12712</v>
      </c>
      <c r="C3184" s="1" t="s">
        <v>12713</v>
      </c>
      <c r="D3184" s="1" t="str">
        <f>TRIM(CLEAN(Table1[[#This Row],[title]]))</f>
        <v>Undercover</v>
      </c>
      <c r="E3184" s="1" t="s">
        <v>32</v>
      </c>
      <c r="F3184" s="1" t="s">
        <v>12714</v>
      </c>
      <c r="G3184" s="12">
        <v>2019</v>
      </c>
      <c r="H3184" s="4" t="str">
        <f ca="1">IF(Table1[[#This Row],[release_year]]&gt;YEAR(TODAY()) - 50,"Yes", "No")</f>
        <v>Yes</v>
      </c>
      <c r="I3184" s="1" t="s">
        <v>132</v>
      </c>
      <c r="J3184" s="1" t="str">
        <f>IF(Table1[[#This Row],[age_certification]] = "","Not Rated",Table1[[#This Row],[age_certification]])</f>
        <v>TV-MA</v>
      </c>
      <c r="K3184" s="18">
        <v>49</v>
      </c>
      <c r="L3184" s="9" t="s">
        <v>12715</v>
      </c>
      <c r="M3184" s="11">
        <v>7.8</v>
      </c>
      <c r="N3184" s="12">
        <v>16773</v>
      </c>
      <c r="O3184" t="str">
        <f>IF(Table1[[#This Row],[imdb_votes]]&gt;100000, "popular", "not popular")</f>
        <v>not popular</v>
      </c>
    </row>
    <row r="3185" spans="1:15" ht="15.75" customHeight="1" x14ac:dyDescent="0.3">
      <c r="A3185" s="1">
        <v>3183</v>
      </c>
      <c r="B3185" s="1" t="s">
        <v>12716</v>
      </c>
      <c r="C3185" s="1" t="s">
        <v>12717</v>
      </c>
      <c r="D3185" s="1" t="str">
        <f>TRIM(CLEAN(Table1[[#This Row],[title]]))</f>
        <v>IO</v>
      </c>
      <c r="E3185" s="1" t="s">
        <v>13</v>
      </c>
      <c r="F3185" s="1" t="s">
        <v>12718</v>
      </c>
      <c r="G3185" s="12">
        <v>2019</v>
      </c>
      <c r="H3185" s="4" t="str">
        <f ca="1">IF(Table1[[#This Row],[release_year]]&gt;YEAR(TODAY()) - 50,"Yes", "No")</f>
        <v>Yes</v>
      </c>
      <c r="I3185" s="1" t="s">
        <v>56</v>
      </c>
      <c r="J3185" s="1" t="str">
        <f>IF(Table1[[#This Row],[age_certification]] = "","Not Rated",Table1[[#This Row],[age_certification]])</f>
        <v>PG-13</v>
      </c>
      <c r="K3185" s="18">
        <v>96</v>
      </c>
      <c r="L3185" s="9" t="s">
        <v>12719</v>
      </c>
      <c r="M3185" s="11">
        <v>4.7</v>
      </c>
      <c r="N3185" s="12">
        <v>33724</v>
      </c>
      <c r="O3185" t="str">
        <f>IF(Table1[[#This Row],[imdb_votes]]&gt;100000, "popular", "not popular")</f>
        <v>not popular</v>
      </c>
    </row>
    <row r="3186" spans="1:15" ht="15.75" customHeight="1" x14ac:dyDescent="0.3">
      <c r="A3186" s="1">
        <v>3184</v>
      </c>
      <c r="B3186" s="1" t="s">
        <v>12720</v>
      </c>
      <c r="C3186" s="1" t="s">
        <v>12721</v>
      </c>
      <c r="D3186" s="1" t="str">
        <f>TRIM(CLEAN(Table1[[#This Row],[title]]))</f>
        <v>All the Bright Places</v>
      </c>
      <c r="E3186" s="1" t="s">
        <v>13</v>
      </c>
      <c r="F3186" s="1" t="s">
        <v>12722</v>
      </c>
      <c r="G3186" s="12">
        <v>2020</v>
      </c>
      <c r="H3186" s="4" t="str">
        <f ca="1">IF(Table1[[#This Row],[release_year]]&gt;YEAR(TODAY()) - 50,"Yes", "No")</f>
        <v>Yes</v>
      </c>
      <c r="I3186"/>
      <c r="J3186" t="str">
        <f>IF(Table1[[#This Row],[age_certification]] = "","Not Rated",Table1[[#This Row],[age_certification]])</f>
        <v>Not Rated</v>
      </c>
      <c r="K3186" s="18">
        <v>108</v>
      </c>
      <c r="L3186" s="9" t="s">
        <v>12723</v>
      </c>
      <c r="M3186" s="11">
        <v>6.5</v>
      </c>
      <c r="N3186" s="12">
        <v>28355</v>
      </c>
      <c r="O3186" t="str">
        <f>IF(Table1[[#This Row],[imdb_votes]]&gt;100000, "popular", "not popular")</f>
        <v>not popular</v>
      </c>
    </row>
    <row r="3187" spans="1:15" ht="15.75" customHeight="1" x14ac:dyDescent="0.3">
      <c r="A3187" s="1">
        <v>3185</v>
      </c>
      <c r="B3187" s="1" t="s">
        <v>12724</v>
      </c>
      <c r="C3187" s="1" t="s">
        <v>12725</v>
      </c>
      <c r="D3187" s="1" t="str">
        <f>TRIM(CLEAN(Table1[[#This Row],[title]]))</f>
        <v>Velvet Buzzsaw</v>
      </c>
      <c r="E3187" s="1" t="s">
        <v>13</v>
      </c>
      <c r="F3187" s="1" t="s">
        <v>12726</v>
      </c>
      <c r="G3187" s="12">
        <v>2019</v>
      </c>
      <c r="H3187" s="4" t="str">
        <f ca="1">IF(Table1[[#This Row],[release_year]]&gt;YEAR(TODAY()) - 50,"Yes", "No")</f>
        <v>Yes</v>
      </c>
      <c r="I3187" s="1" t="s">
        <v>15</v>
      </c>
      <c r="J3187" s="1" t="str">
        <f>IF(Table1[[#This Row],[age_certification]] = "","Not Rated",Table1[[#This Row],[age_certification]])</f>
        <v>R</v>
      </c>
      <c r="K3187" s="18">
        <v>112</v>
      </c>
      <c r="L3187" s="9" t="s">
        <v>12727</v>
      </c>
      <c r="M3187" s="11">
        <v>5.7</v>
      </c>
      <c r="N3187" s="12">
        <v>59491</v>
      </c>
      <c r="O3187" t="str">
        <f>IF(Table1[[#This Row],[imdb_votes]]&gt;100000, "popular", "not popular")</f>
        <v>not popular</v>
      </c>
    </row>
    <row r="3188" spans="1:15" ht="15.75" customHeight="1" x14ac:dyDescent="0.3">
      <c r="A3188" s="1">
        <v>3186</v>
      </c>
      <c r="B3188" s="1" t="s">
        <v>12728</v>
      </c>
      <c r="C3188" s="1" t="s">
        <v>12729</v>
      </c>
      <c r="D3188" s="1" t="str">
        <f>TRIM(CLEAN(Table1[[#This Row],[title]]))</f>
        <v>Bonding</v>
      </c>
      <c r="E3188" s="1" t="s">
        <v>32</v>
      </c>
      <c r="F3188" s="1" t="s">
        <v>12730</v>
      </c>
      <c r="G3188" s="12">
        <v>2019</v>
      </c>
      <c r="H3188" s="4" t="str">
        <f ca="1">IF(Table1[[#This Row],[release_year]]&gt;YEAR(TODAY()) - 50,"Yes", "No")</f>
        <v>Yes</v>
      </c>
      <c r="I3188" s="1" t="s">
        <v>132</v>
      </c>
      <c r="J3188" s="1" t="str">
        <f>IF(Table1[[#This Row],[age_certification]] = "","Not Rated",Table1[[#This Row],[age_certification]])</f>
        <v>TV-MA</v>
      </c>
      <c r="K3188" s="18">
        <v>17</v>
      </c>
      <c r="L3188" s="9" t="s">
        <v>12731</v>
      </c>
      <c r="M3188" s="11">
        <v>7.1</v>
      </c>
      <c r="N3188" s="12">
        <v>15871</v>
      </c>
      <c r="O3188" t="str">
        <f>IF(Table1[[#This Row],[imdb_votes]]&gt;100000, "popular", "not popular")</f>
        <v>not popular</v>
      </c>
    </row>
    <row r="3189" spans="1:15" ht="15.75" customHeight="1" x14ac:dyDescent="0.3">
      <c r="A3189" s="1">
        <v>3187</v>
      </c>
      <c r="B3189" s="1" t="s">
        <v>12732</v>
      </c>
      <c r="C3189" s="1" t="s">
        <v>12733</v>
      </c>
      <c r="D3189" s="1" t="str">
        <f>TRIM(CLEAN(Table1[[#This Row],[title]]))</f>
        <v>Cheer</v>
      </c>
      <c r="E3189" s="1" t="s">
        <v>32</v>
      </c>
      <c r="F3189" s="1" t="s">
        <v>12734</v>
      </c>
      <c r="G3189" s="12">
        <v>2020</v>
      </c>
      <c r="H3189" s="4" t="str">
        <f ca="1">IF(Table1[[#This Row],[release_year]]&gt;YEAR(TODAY()) - 50,"Yes", "No")</f>
        <v>Yes</v>
      </c>
      <c r="I3189" s="1" t="s">
        <v>132</v>
      </c>
      <c r="J3189" s="1" t="str">
        <f>IF(Table1[[#This Row],[age_certification]] = "","Not Rated",Table1[[#This Row],[age_certification]])</f>
        <v>TV-MA</v>
      </c>
      <c r="K3189" s="18">
        <v>56</v>
      </c>
      <c r="L3189" s="9" t="s">
        <v>12735</v>
      </c>
      <c r="M3189" s="11">
        <v>8.1</v>
      </c>
      <c r="N3189" s="12">
        <v>6145</v>
      </c>
      <c r="O3189" t="str">
        <f>IF(Table1[[#This Row],[imdb_votes]]&gt;100000, "popular", "not popular")</f>
        <v>not popular</v>
      </c>
    </row>
    <row r="3190" spans="1:15" ht="15.75" customHeight="1" x14ac:dyDescent="0.3">
      <c r="A3190" s="1">
        <v>3188</v>
      </c>
      <c r="B3190" s="1" t="s">
        <v>12736</v>
      </c>
      <c r="C3190" s="1" t="s">
        <v>12737</v>
      </c>
      <c r="D3190" s="1" t="str">
        <f>TRIM(CLEAN(Table1[[#This Row],[title]]))</f>
        <v>The Occupant</v>
      </c>
      <c r="E3190" s="1" t="s">
        <v>13</v>
      </c>
      <c r="F3190" s="1" t="s">
        <v>12738</v>
      </c>
      <c r="G3190" s="12">
        <v>2020</v>
      </c>
      <c r="H3190" s="4" t="str">
        <f ca="1">IF(Table1[[#This Row],[release_year]]&gt;YEAR(TODAY()) - 50,"Yes", "No")</f>
        <v>Yes</v>
      </c>
      <c r="I3190" s="1" t="s">
        <v>15</v>
      </c>
      <c r="J3190" s="1" t="str">
        <f>IF(Table1[[#This Row],[age_certification]] = "","Not Rated",Table1[[#This Row],[age_certification]])</f>
        <v>R</v>
      </c>
      <c r="K3190" s="18">
        <v>103</v>
      </c>
      <c r="L3190" s="9" t="s">
        <v>12739</v>
      </c>
      <c r="M3190" s="11">
        <v>6.4</v>
      </c>
      <c r="N3190" s="12">
        <v>16939</v>
      </c>
      <c r="O3190" t="str">
        <f>IF(Table1[[#This Row],[imdb_votes]]&gt;100000, "popular", "not popular")</f>
        <v>not popular</v>
      </c>
    </row>
    <row r="3191" spans="1:15" ht="15.75" customHeight="1" x14ac:dyDescent="0.3">
      <c r="A3191" s="1">
        <v>3189</v>
      </c>
      <c r="B3191" s="1" t="s">
        <v>12740</v>
      </c>
      <c r="C3191" s="1" t="s">
        <v>12741</v>
      </c>
      <c r="D3191" s="1" t="str">
        <f>TRIM(CLEAN(Table1[[#This Row],[title]]))</f>
        <v>Can You Keep a Secret?</v>
      </c>
      <c r="E3191" s="1" t="s">
        <v>13</v>
      </c>
      <c r="F3191" s="1" t="s">
        <v>12742</v>
      </c>
      <c r="G3191" s="12">
        <v>2019</v>
      </c>
      <c r="H3191" s="4" t="str">
        <f ca="1">IF(Table1[[#This Row],[release_year]]&gt;YEAR(TODAY()) - 50,"Yes", "No")</f>
        <v>Yes</v>
      </c>
      <c r="I3191"/>
      <c r="J3191" t="str">
        <f>IF(Table1[[#This Row],[age_certification]] = "","Not Rated",Table1[[#This Row],[age_certification]])</f>
        <v>Not Rated</v>
      </c>
      <c r="K3191" s="18">
        <v>94</v>
      </c>
      <c r="L3191" s="9" t="s">
        <v>12743</v>
      </c>
      <c r="M3191" s="11">
        <v>5.3</v>
      </c>
      <c r="N3191" s="12">
        <v>16049</v>
      </c>
      <c r="O3191" t="str">
        <f>IF(Table1[[#This Row],[imdb_votes]]&gt;100000, "popular", "not popular")</f>
        <v>not popular</v>
      </c>
    </row>
    <row r="3192" spans="1:15" ht="15.75" customHeight="1" x14ac:dyDescent="0.3">
      <c r="A3192" s="1">
        <v>3190</v>
      </c>
      <c r="B3192" s="1" t="s">
        <v>12744</v>
      </c>
      <c r="C3192" s="1" t="s">
        <v>12745</v>
      </c>
      <c r="D3192" s="1" t="str">
        <f>TRIM(CLEAN(Table1[[#This Row],[title]]))</f>
        <v>Wu Assassins</v>
      </c>
      <c r="E3192" s="1" t="s">
        <v>32</v>
      </c>
      <c r="F3192" s="1" t="s">
        <v>12746</v>
      </c>
      <c r="G3192" s="12">
        <v>2019</v>
      </c>
      <c r="H3192" s="4" t="str">
        <f ca="1">IF(Table1[[#This Row],[release_year]]&gt;YEAR(TODAY()) - 50,"Yes", "No")</f>
        <v>Yes</v>
      </c>
      <c r="I3192" s="1" t="s">
        <v>132</v>
      </c>
      <c r="J3192" s="1" t="str">
        <f>IF(Table1[[#This Row],[age_certification]] = "","Not Rated",Table1[[#This Row],[age_certification]])</f>
        <v>TV-MA</v>
      </c>
      <c r="K3192" s="18">
        <v>44</v>
      </c>
      <c r="L3192" s="9" t="s">
        <v>12747</v>
      </c>
      <c r="M3192" s="11">
        <v>6.4</v>
      </c>
      <c r="N3192" s="12">
        <v>12799</v>
      </c>
      <c r="O3192" t="str">
        <f>IF(Table1[[#This Row],[imdb_votes]]&gt;100000, "popular", "not popular")</f>
        <v>not popular</v>
      </c>
    </row>
    <row r="3193" spans="1:15" ht="15.75" customHeight="1" x14ac:dyDescent="0.3">
      <c r="A3193" s="1">
        <v>3191</v>
      </c>
      <c r="B3193" s="1" t="s">
        <v>12748</v>
      </c>
      <c r="C3193" s="1" t="s">
        <v>12749</v>
      </c>
      <c r="D3193" s="1" t="str">
        <f>TRIM(CLEAN(Table1[[#This Row],[title]]))</f>
        <v>Greatest Events of WWII in Colour</v>
      </c>
      <c r="E3193" s="1" t="s">
        <v>32</v>
      </c>
      <c r="F3193" s="1" t="s">
        <v>12750</v>
      </c>
      <c r="G3193" s="12">
        <v>2019</v>
      </c>
      <c r="H3193" s="4" t="str">
        <f ca="1">IF(Table1[[#This Row],[release_year]]&gt;YEAR(TODAY()) - 50,"Yes", "No")</f>
        <v>Yes</v>
      </c>
      <c r="I3193"/>
      <c r="J3193" t="str">
        <f>IF(Table1[[#This Row],[age_certification]] = "","Not Rated",Table1[[#This Row],[age_certification]])</f>
        <v>Not Rated</v>
      </c>
      <c r="K3193" s="18">
        <v>50</v>
      </c>
      <c r="L3193" s="9" t="s">
        <v>12751</v>
      </c>
      <c r="M3193" s="11">
        <v>8.6999999999999904</v>
      </c>
      <c r="N3193" s="12">
        <v>8508</v>
      </c>
      <c r="O3193" t="str">
        <f>IF(Table1[[#This Row],[imdb_votes]]&gt;100000, "popular", "not popular")</f>
        <v>not popular</v>
      </c>
    </row>
    <row r="3194" spans="1:15" ht="15.75" customHeight="1" x14ac:dyDescent="0.3">
      <c r="A3194" s="1">
        <v>3192</v>
      </c>
      <c r="B3194" s="1" t="s">
        <v>12752</v>
      </c>
      <c r="C3194" s="1" t="s">
        <v>12753</v>
      </c>
      <c r="D3194" s="1" t="str">
        <f>TRIM(CLEAN(Table1[[#This Row],[title]]))</f>
        <v>Pok√É¬©mon the Movie: Secrets of the Jungle</v>
      </c>
      <c r="E3194" s="1" t="s">
        <v>13</v>
      </c>
      <c r="F3194" s="1" t="s">
        <v>12754</v>
      </c>
      <c r="G3194" s="12">
        <v>2020</v>
      </c>
      <c r="H3194" s="4" t="str">
        <f ca="1">IF(Table1[[#This Row],[release_year]]&gt;YEAR(TODAY()) - 50,"Yes", "No")</f>
        <v>Yes</v>
      </c>
      <c r="I3194"/>
      <c r="J3194" t="str">
        <f>IF(Table1[[#This Row],[age_certification]] = "","Not Rated",Table1[[#This Row],[age_certification]])</f>
        <v>Not Rated</v>
      </c>
      <c r="K3194" s="18">
        <v>99</v>
      </c>
      <c r="L3194" s="9" t="s">
        <v>12755</v>
      </c>
      <c r="M3194" s="11">
        <v>6.4</v>
      </c>
      <c r="N3194" s="12">
        <v>1817</v>
      </c>
      <c r="O3194" t="str">
        <f>IF(Table1[[#This Row],[imdb_votes]]&gt;100000, "popular", "not popular")</f>
        <v>not popular</v>
      </c>
    </row>
    <row r="3195" spans="1:15" ht="15.75" customHeight="1" x14ac:dyDescent="0.3">
      <c r="A3195" s="1">
        <v>3193</v>
      </c>
      <c r="B3195" s="1" t="s">
        <v>12756</v>
      </c>
      <c r="C3195" s="1" t="s">
        <v>12757</v>
      </c>
      <c r="D3195" s="1" t="str">
        <f>TRIM(CLEAN(Table1[[#This Row],[title]]))</f>
        <v>Lego Jurassic World: Legend of Isla Nublar</v>
      </c>
      <c r="E3195" s="1" t="s">
        <v>32</v>
      </c>
      <c r="F3195" s="1" t="s">
        <v>12758</v>
      </c>
      <c r="G3195" s="12">
        <v>2019</v>
      </c>
      <c r="H3195" s="4" t="str">
        <f ca="1">IF(Table1[[#This Row],[release_year]]&gt;YEAR(TODAY()) - 50,"Yes", "No")</f>
        <v>Yes</v>
      </c>
      <c r="I3195" s="1" t="s">
        <v>193</v>
      </c>
      <c r="J3195" s="1" t="str">
        <f>IF(Table1[[#This Row],[age_certification]] = "","Not Rated",Table1[[#This Row],[age_certification]])</f>
        <v>TV-PG</v>
      </c>
      <c r="K3195" s="18">
        <v>22</v>
      </c>
      <c r="L3195" s="9" t="s">
        <v>12759</v>
      </c>
      <c r="M3195" s="11">
        <v>6.7</v>
      </c>
      <c r="N3195" s="12">
        <v>272</v>
      </c>
      <c r="O3195" t="str">
        <f>IF(Table1[[#This Row],[imdb_votes]]&gt;100000, "popular", "not popular")</f>
        <v>not popular</v>
      </c>
    </row>
    <row r="3196" spans="1:15" ht="15.75" customHeight="1" x14ac:dyDescent="0.3">
      <c r="A3196" s="1">
        <v>3194</v>
      </c>
      <c r="B3196" s="1" t="s">
        <v>12760</v>
      </c>
      <c r="C3196" s="1" t="s">
        <v>12761</v>
      </c>
      <c r="D3196" s="1" t="str">
        <f>TRIM(CLEAN(Table1[[#This Row],[title]]))</f>
        <v>The Red Sea Diving Resort</v>
      </c>
      <c r="E3196" s="1" t="s">
        <v>13</v>
      </c>
      <c r="F3196" s="1" t="s">
        <v>12762</v>
      </c>
      <c r="G3196" s="12">
        <v>2019</v>
      </c>
      <c r="H3196" s="4" t="str">
        <f ca="1">IF(Table1[[#This Row],[release_year]]&gt;YEAR(TODAY()) - 50,"Yes", "No")</f>
        <v>Yes</v>
      </c>
      <c r="I3196" s="1" t="s">
        <v>15</v>
      </c>
      <c r="J3196" s="1" t="str">
        <f>IF(Table1[[#This Row],[age_certification]] = "","Not Rated",Table1[[#This Row],[age_certification]])</f>
        <v>R</v>
      </c>
      <c r="K3196" s="18">
        <v>129</v>
      </c>
      <c r="L3196" s="9" t="s">
        <v>12763</v>
      </c>
      <c r="M3196" s="11">
        <v>6.6</v>
      </c>
      <c r="N3196" s="12">
        <v>28051</v>
      </c>
      <c r="O3196" t="str">
        <f>IF(Table1[[#This Row],[imdb_votes]]&gt;100000, "popular", "not popular")</f>
        <v>not popular</v>
      </c>
    </row>
    <row r="3197" spans="1:15" ht="15.75" customHeight="1" x14ac:dyDescent="0.3">
      <c r="A3197" s="1">
        <v>3195</v>
      </c>
      <c r="B3197" s="1" t="s">
        <v>12764</v>
      </c>
      <c r="C3197" s="1" t="s">
        <v>12765</v>
      </c>
      <c r="D3197" s="1" t="str">
        <f>TRIM(CLEAN(Table1[[#This Row],[title]]))</f>
        <v>Green Eggs and Ham</v>
      </c>
      <c r="E3197" s="1" t="s">
        <v>32</v>
      </c>
      <c r="F3197" s="1" t="s">
        <v>12766</v>
      </c>
      <c r="G3197" s="12">
        <v>2019</v>
      </c>
      <c r="H3197" s="4" t="str">
        <f ca="1">IF(Table1[[#This Row],[release_year]]&gt;YEAR(TODAY()) - 50,"Yes", "No")</f>
        <v>Yes</v>
      </c>
      <c r="I3197" s="1" t="s">
        <v>423</v>
      </c>
      <c r="J3197" s="1" t="str">
        <f>IF(Table1[[#This Row],[age_certification]] = "","Not Rated",Table1[[#This Row],[age_certification]])</f>
        <v>TV-Y7</v>
      </c>
      <c r="K3197" s="18">
        <v>28</v>
      </c>
      <c r="L3197" s="9" t="s">
        <v>12767</v>
      </c>
      <c r="M3197" s="11">
        <v>8.1</v>
      </c>
      <c r="N3197" s="12">
        <v>2556</v>
      </c>
      <c r="O3197" t="str">
        <f>IF(Table1[[#This Row],[imdb_votes]]&gt;100000, "popular", "not popular")</f>
        <v>not popular</v>
      </c>
    </row>
    <row r="3198" spans="1:15" ht="15.75" customHeight="1" x14ac:dyDescent="0.3">
      <c r="A3198" s="1">
        <v>3196</v>
      </c>
      <c r="B3198" s="1" t="s">
        <v>12768</v>
      </c>
      <c r="C3198" s="1" t="s">
        <v>12769</v>
      </c>
      <c r="D3198" s="1" t="str">
        <f>TRIM(CLEAN(Table1[[#This Row],[title]]))</f>
        <v>Crip Camp: A Disability Revolution</v>
      </c>
      <c r="E3198" s="1" t="s">
        <v>13</v>
      </c>
      <c r="F3198" s="1" t="s">
        <v>12770</v>
      </c>
      <c r="G3198" s="12">
        <v>2020</v>
      </c>
      <c r="H3198" s="4" t="str">
        <f ca="1">IF(Table1[[#This Row],[release_year]]&gt;YEAR(TODAY()) - 50,"Yes", "No")</f>
        <v>Yes</v>
      </c>
      <c r="I3198" s="1" t="s">
        <v>15</v>
      </c>
      <c r="J3198" s="1" t="str">
        <f>IF(Table1[[#This Row],[age_certification]] = "","Not Rated",Table1[[#This Row],[age_certification]])</f>
        <v>R</v>
      </c>
      <c r="K3198" s="18">
        <v>108</v>
      </c>
      <c r="L3198" s="9" t="s">
        <v>12771</v>
      </c>
      <c r="M3198" s="11">
        <v>7.7</v>
      </c>
      <c r="N3198" s="12">
        <v>7264</v>
      </c>
      <c r="O3198" t="str">
        <f>IF(Table1[[#This Row],[imdb_votes]]&gt;100000, "popular", "not popular")</f>
        <v>not popular</v>
      </c>
    </row>
    <row r="3199" spans="1:15" ht="15.75" customHeight="1" x14ac:dyDescent="0.3">
      <c r="A3199" s="1">
        <v>3197</v>
      </c>
      <c r="B3199" s="1" t="s">
        <v>12772</v>
      </c>
      <c r="C3199" s="1" t="s">
        <v>12773</v>
      </c>
      <c r="D3199" s="1" t="str">
        <f>TRIM(CLEAN(Table1[[#This Row],[title]]))</f>
        <v>American Factory</v>
      </c>
      <c r="E3199" s="1" t="s">
        <v>13</v>
      </c>
      <c r="F3199" s="1" t="s">
        <v>12774</v>
      </c>
      <c r="G3199" s="12">
        <v>2019</v>
      </c>
      <c r="H3199" s="4" t="str">
        <f ca="1">IF(Table1[[#This Row],[release_year]]&gt;YEAR(TODAY()) - 50,"Yes", "No")</f>
        <v>Yes</v>
      </c>
      <c r="I3199"/>
      <c r="J3199" t="str">
        <f>IF(Table1[[#This Row],[age_certification]] = "","Not Rated",Table1[[#This Row],[age_certification]])</f>
        <v>Not Rated</v>
      </c>
      <c r="K3199" s="18">
        <v>110</v>
      </c>
      <c r="L3199" s="9" t="s">
        <v>12775</v>
      </c>
      <c r="M3199" s="11">
        <v>7.4</v>
      </c>
      <c r="N3199" s="12">
        <v>21415</v>
      </c>
      <c r="O3199" t="str">
        <f>IF(Table1[[#This Row],[imdb_votes]]&gt;100000, "popular", "not popular")</f>
        <v>not popular</v>
      </c>
    </row>
    <row r="3200" spans="1:15" ht="15.75" customHeight="1" x14ac:dyDescent="0.3">
      <c r="A3200" s="1">
        <v>3198</v>
      </c>
      <c r="B3200" s="1" t="s">
        <v>12776</v>
      </c>
      <c r="C3200" s="1" t="s">
        <v>12777</v>
      </c>
      <c r="D3200" s="1" t="str">
        <f>TRIM(CLEAN(Table1[[#This Row],[title]]))</f>
        <v>Stateless</v>
      </c>
      <c r="E3200" s="1" t="s">
        <v>32</v>
      </c>
      <c r="F3200" s="1" t="s">
        <v>12778</v>
      </c>
      <c r="G3200" s="12">
        <v>2020</v>
      </c>
      <c r="H3200" s="4" t="str">
        <f ca="1">IF(Table1[[#This Row],[release_year]]&gt;YEAR(TODAY()) - 50,"Yes", "No")</f>
        <v>Yes</v>
      </c>
      <c r="I3200" s="1" t="s">
        <v>34</v>
      </c>
      <c r="J3200" s="1" t="str">
        <f>IF(Table1[[#This Row],[age_certification]] = "","Not Rated",Table1[[#This Row],[age_certification]])</f>
        <v>TV-14</v>
      </c>
      <c r="K3200" s="18">
        <v>53</v>
      </c>
      <c r="L3200" s="9" t="s">
        <v>12779</v>
      </c>
      <c r="M3200" s="11">
        <v>7.5</v>
      </c>
      <c r="N3200" s="12">
        <v>9218</v>
      </c>
      <c r="O3200" t="str">
        <f>IF(Table1[[#This Row],[imdb_votes]]&gt;100000, "popular", "not popular")</f>
        <v>not popular</v>
      </c>
    </row>
    <row r="3201" spans="1:15" ht="15.75" customHeight="1" x14ac:dyDescent="0.3">
      <c r="A3201" s="1">
        <v>3199</v>
      </c>
      <c r="B3201" s="1" t="s">
        <v>12780</v>
      </c>
      <c r="C3201" s="1" t="s">
        <v>12781</v>
      </c>
      <c r="D3201" s="1" t="str">
        <f>TRIM(CLEAN(Table1[[#This Row],[title]]))</f>
        <v>The Wandering Earth</v>
      </c>
      <c r="E3201" s="1" t="s">
        <v>13</v>
      </c>
      <c r="F3201" s="1" t="s">
        <v>12782</v>
      </c>
      <c r="G3201" s="12">
        <v>2019</v>
      </c>
      <c r="H3201" s="4" t="str">
        <f ca="1">IF(Table1[[#This Row],[release_year]]&gt;YEAR(TODAY()) - 50,"Yes", "No")</f>
        <v>Yes</v>
      </c>
      <c r="I3201" s="1" t="s">
        <v>56</v>
      </c>
      <c r="J3201" s="1" t="str">
        <f>IF(Table1[[#This Row],[age_certification]] = "","Not Rated",Table1[[#This Row],[age_certification]])</f>
        <v>PG-13</v>
      </c>
      <c r="K3201" s="18">
        <v>126</v>
      </c>
      <c r="L3201" s="9" t="s">
        <v>12783</v>
      </c>
      <c r="M3201" s="11">
        <v>5.9</v>
      </c>
      <c r="N3201" s="12">
        <v>29840</v>
      </c>
      <c r="O3201" t="str">
        <f>IF(Table1[[#This Row],[imdb_votes]]&gt;100000, "popular", "not popular")</f>
        <v>not popular</v>
      </c>
    </row>
    <row r="3202" spans="1:15" ht="15.75" customHeight="1" x14ac:dyDescent="0.3">
      <c r="A3202" s="1">
        <v>3200</v>
      </c>
      <c r="B3202" s="1" t="s">
        <v>12784</v>
      </c>
      <c r="C3202" s="1" t="s">
        <v>12785</v>
      </c>
      <c r="D3202" s="1" t="str">
        <f>TRIM(CLEAN(Table1[[#This Row],[title]]))</f>
        <v>Caliphate</v>
      </c>
      <c r="E3202" s="1" t="s">
        <v>32</v>
      </c>
      <c r="F3202" s="1" t="s">
        <v>12786</v>
      </c>
      <c r="G3202" s="12">
        <v>2020</v>
      </c>
      <c r="H3202" s="4" t="str">
        <f ca="1">IF(Table1[[#This Row],[release_year]]&gt;YEAR(TODAY()) - 50,"Yes", "No")</f>
        <v>Yes</v>
      </c>
      <c r="I3202" s="1" t="s">
        <v>132</v>
      </c>
      <c r="J3202" s="1" t="str">
        <f>IF(Table1[[#This Row],[age_certification]] = "","Not Rated",Table1[[#This Row],[age_certification]])</f>
        <v>TV-MA</v>
      </c>
      <c r="K3202" s="18">
        <v>48</v>
      </c>
      <c r="L3202" s="9" t="s">
        <v>12787</v>
      </c>
      <c r="M3202" s="11">
        <v>8.1999999999999904</v>
      </c>
      <c r="N3202" s="12">
        <v>17735</v>
      </c>
      <c r="O3202" t="str">
        <f>IF(Table1[[#This Row],[imdb_votes]]&gt;100000, "popular", "not popular")</f>
        <v>not popular</v>
      </c>
    </row>
    <row r="3203" spans="1:15" ht="15.75" customHeight="1" x14ac:dyDescent="0.3">
      <c r="A3203" s="1">
        <v>3201</v>
      </c>
      <c r="B3203" s="1" t="s">
        <v>12788</v>
      </c>
      <c r="C3203" s="1" t="s">
        <v>12789</v>
      </c>
      <c r="D3203" s="1" t="str">
        <f>TRIM(CLEAN(Table1[[#This Row],[title]]))</f>
        <v>Down to Earth with Zac Efron</v>
      </c>
      <c r="E3203" s="1" t="s">
        <v>32</v>
      </c>
      <c r="F3203" s="1" t="s">
        <v>12790</v>
      </c>
      <c r="G3203" s="12">
        <v>2020</v>
      </c>
      <c r="H3203" s="4" t="str">
        <f ca="1">IF(Table1[[#This Row],[release_year]]&gt;YEAR(TODAY()) - 50,"Yes", "No")</f>
        <v>Yes</v>
      </c>
      <c r="I3203" s="1" t="s">
        <v>193</v>
      </c>
      <c r="J3203" s="1" t="str">
        <f>IF(Table1[[#This Row],[age_certification]] = "","Not Rated",Table1[[#This Row],[age_certification]])</f>
        <v>TV-PG</v>
      </c>
      <c r="K3203" s="18">
        <v>39</v>
      </c>
      <c r="L3203" s="9" t="s">
        <v>12791</v>
      </c>
      <c r="M3203" s="11">
        <v>8</v>
      </c>
      <c r="N3203" s="12">
        <v>6446</v>
      </c>
      <c r="O3203" t="str">
        <f>IF(Table1[[#This Row],[imdb_votes]]&gt;100000, "popular", "not popular")</f>
        <v>not popular</v>
      </c>
    </row>
    <row r="3204" spans="1:15" ht="15.75" customHeight="1" x14ac:dyDescent="0.3">
      <c r="A3204" s="1">
        <v>3202</v>
      </c>
      <c r="B3204" s="1" t="s">
        <v>12792</v>
      </c>
      <c r="C3204" s="1" t="s">
        <v>12793</v>
      </c>
      <c r="D3204" s="1" t="str">
        <f>TRIM(CLEAN(Table1[[#This Row],[title]]))</f>
        <v>Wine Country</v>
      </c>
      <c r="E3204" s="1" t="s">
        <v>13</v>
      </c>
      <c r="F3204" s="1" t="s">
        <v>12794</v>
      </c>
      <c r="G3204" s="12">
        <v>2019</v>
      </c>
      <c r="H3204" s="4" t="str">
        <f ca="1">IF(Table1[[#This Row],[release_year]]&gt;YEAR(TODAY()) - 50,"Yes", "No")</f>
        <v>Yes</v>
      </c>
      <c r="I3204" s="1" t="s">
        <v>15</v>
      </c>
      <c r="J3204" s="1" t="str">
        <f>IF(Table1[[#This Row],[age_certification]] = "","Not Rated",Table1[[#This Row],[age_certification]])</f>
        <v>R</v>
      </c>
      <c r="K3204" s="18">
        <v>103</v>
      </c>
      <c r="L3204" s="9" t="s">
        <v>12795</v>
      </c>
      <c r="M3204" s="11">
        <v>5.4</v>
      </c>
      <c r="N3204" s="12">
        <v>20836</v>
      </c>
      <c r="O3204" t="str">
        <f>IF(Table1[[#This Row],[imdb_votes]]&gt;100000, "popular", "not popular")</f>
        <v>not popular</v>
      </c>
    </row>
    <row r="3205" spans="1:15" ht="15.75" customHeight="1" x14ac:dyDescent="0.3">
      <c r="A3205" s="1">
        <v>3203</v>
      </c>
      <c r="B3205" s="1" t="s">
        <v>12796</v>
      </c>
      <c r="C3205" s="1" t="s">
        <v>12797</v>
      </c>
      <c r="D3205" s="1" t="str">
        <f>TRIM(CLEAN(Table1[[#This Row],[title]]))</f>
        <v>Between Two Ferns: The Movie</v>
      </c>
      <c r="E3205" s="1" t="s">
        <v>13</v>
      </c>
      <c r="F3205" s="1" t="s">
        <v>12798</v>
      </c>
      <c r="G3205" s="12">
        <v>2019</v>
      </c>
      <c r="H3205" s="4" t="str">
        <f ca="1">IF(Table1[[#This Row],[release_year]]&gt;YEAR(TODAY()) - 50,"Yes", "No")</f>
        <v>Yes</v>
      </c>
      <c r="I3205"/>
      <c r="J3205" t="str">
        <f>IF(Table1[[#This Row],[age_certification]] = "","Not Rated",Table1[[#This Row],[age_certification]])</f>
        <v>Not Rated</v>
      </c>
      <c r="K3205" s="18">
        <v>82</v>
      </c>
      <c r="L3205" s="9" t="s">
        <v>12799</v>
      </c>
      <c r="M3205" s="11">
        <v>6.1</v>
      </c>
      <c r="N3205" s="12">
        <v>31193</v>
      </c>
      <c r="O3205" t="str">
        <f>IF(Table1[[#This Row],[imdb_votes]]&gt;100000, "popular", "not popular")</f>
        <v>not popular</v>
      </c>
    </row>
    <row r="3206" spans="1:15" ht="15.75" customHeight="1" x14ac:dyDescent="0.3">
      <c r="A3206" s="1">
        <v>3204</v>
      </c>
      <c r="B3206" s="1" t="s">
        <v>12800</v>
      </c>
      <c r="C3206" s="1" t="s">
        <v>12801</v>
      </c>
      <c r="D3206" s="1" t="str">
        <f>TRIM(CLEAN(Table1[[#This Row],[title]]))</f>
        <v>Avengement</v>
      </c>
      <c r="E3206" s="1" t="s">
        <v>13</v>
      </c>
      <c r="F3206" s="1" t="s">
        <v>12802</v>
      </c>
      <c r="G3206" s="12">
        <v>2019</v>
      </c>
      <c r="H3206" s="4" t="str">
        <f ca="1">IF(Table1[[#This Row],[release_year]]&gt;YEAR(TODAY()) - 50,"Yes", "No")</f>
        <v>Yes</v>
      </c>
      <c r="I3206"/>
      <c r="J3206" t="str">
        <f>IF(Table1[[#This Row],[age_certification]] = "","Not Rated",Table1[[#This Row],[age_certification]])</f>
        <v>Not Rated</v>
      </c>
      <c r="K3206" s="18">
        <v>90</v>
      </c>
      <c r="L3206" s="9" t="s">
        <v>12803</v>
      </c>
      <c r="M3206" s="11">
        <v>6.5</v>
      </c>
      <c r="N3206" s="12">
        <v>15426</v>
      </c>
      <c r="O3206" t="str">
        <f>IF(Table1[[#This Row],[imdb_votes]]&gt;100000, "popular", "not popular")</f>
        <v>not popular</v>
      </c>
    </row>
    <row r="3207" spans="1:15" ht="15.75" customHeight="1" x14ac:dyDescent="0.3">
      <c r="A3207" s="1">
        <v>3205</v>
      </c>
      <c r="B3207" s="1" t="s">
        <v>12804</v>
      </c>
      <c r="C3207" s="1" t="s">
        <v>12805</v>
      </c>
      <c r="D3207" s="1" t="str">
        <f>TRIM(CLEAN(Table1[[#This Row],[title]]))</f>
        <v>Jeffrey Epstein: Filthy Rich</v>
      </c>
      <c r="E3207" s="1" t="s">
        <v>32</v>
      </c>
      <c r="F3207" s="1" t="s">
        <v>12806</v>
      </c>
      <c r="G3207" s="12">
        <v>2020</v>
      </c>
      <c r="H3207" s="4" t="str">
        <f ca="1">IF(Table1[[#This Row],[release_year]]&gt;YEAR(TODAY()) - 50,"Yes", "No")</f>
        <v>Yes</v>
      </c>
      <c r="I3207" s="1" t="s">
        <v>132</v>
      </c>
      <c r="J3207" s="1" t="str">
        <f>IF(Table1[[#This Row],[age_certification]] = "","Not Rated",Table1[[#This Row],[age_certification]])</f>
        <v>TV-MA</v>
      </c>
      <c r="K3207" s="18">
        <v>57</v>
      </c>
      <c r="L3207" s="9" t="s">
        <v>12807</v>
      </c>
      <c r="M3207" s="11">
        <v>7.1</v>
      </c>
      <c r="N3207" s="12">
        <v>23216</v>
      </c>
      <c r="O3207" t="str">
        <f>IF(Table1[[#This Row],[imdb_votes]]&gt;100000, "popular", "not popular")</f>
        <v>not popular</v>
      </c>
    </row>
    <row r="3208" spans="1:15" ht="15.75" customHeight="1" x14ac:dyDescent="0.3">
      <c r="A3208" s="1">
        <v>3206</v>
      </c>
      <c r="B3208" s="1" t="s">
        <v>12808</v>
      </c>
      <c r="C3208" s="1" t="s">
        <v>12809</v>
      </c>
      <c r="D3208" s="1" t="str">
        <f>TRIM(CLEAN(Table1[[#This Row],[title]]))</f>
        <v>The Wolf's Call</v>
      </c>
      <c r="E3208" s="1" t="s">
        <v>13</v>
      </c>
      <c r="F3208" s="1" t="s">
        <v>12810</v>
      </c>
      <c r="G3208" s="12">
        <v>2019</v>
      </c>
      <c r="H3208" s="4" t="str">
        <f ca="1">IF(Table1[[#This Row],[release_year]]&gt;YEAR(TODAY()) - 50,"Yes", "No")</f>
        <v>Yes</v>
      </c>
      <c r="I3208"/>
      <c r="J3208" t="str">
        <f>IF(Table1[[#This Row],[age_certification]] = "","Not Rated",Table1[[#This Row],[age_certification]])</f>
        <v>Not Rated</v>
      </c>
      <c r="K3208" s="18">
        <v>115</v>
      </c>
      <c r="L3208" s="9" t="s">
        <v>12811</v>
      </c>
      <c r="M3208" s="11">
        <v>6.9</v>
      </c>
      <c r="N3208" s="12">
        <v>17236</v>
      </c>
      <c r="O3208" t="str">
        <f>IF(Table1[[#This Row],[imdb_votes]]&gt;100000, "popular", "not popular")</f>
        <v>not popular</v>
      </c>
    </row>
    <row r="3209" spans="1:15" ht="15.75" customHeight="1" x14ac:dyDescent="0.3">
      <c r="A3209" s="1">
        <v>3207</v>
      </c>
      <c r="B3209" s="1" t="s">
        <v>12812</v>
      </c>
      <c r="C3209" s="1" t="s">
        <v>12813</v>
      </c>
      <c r="D3209" s="1" t="str">
        <f>TRIM(CLEAN(Table1[[#This Row],[title]]))</f>
        <v>The Silence</v>
      </c>
      <c r="E3209" s="1" t="s">
        <v>13</v>
      </c>
      <c r="F3209" s="1" t="s">
        <v>12814</v>
      </c>
      <c r="G3209" s="12">
        <v>2019</v>
      </c>
      <c r="H3209" s="4" t="str">
        <f ca="1">IF(Table1[[#This Row],[release_year]]&gt;YEAR(TODAY()) - 50,"Yes", "No")</f>
        <v>Yes</v>
      </c>
      <c r="I3209" s="1" t="s">
        <v>56</v>
      </c>
      <c r="J3209" s="1" t="str">
        <f>IF(Table1[[#This Row],[age_certification]] = "","Not Rated",Table1[[#This Row],[age_certification]])</f>
        <v>PG-13</v>
      </c>
      <c r="K3209" s="18">
        <v>91</v>
      </c>
      <c r="L3209" s="9" t="s">
        <v>12815</v>
      </c>
      <c r="M3209" s="11">
        <v>5.3</v>
      </c>
      <c r="N3209" s="12">
        <v>43732</v>
      </c>
      <c r="O3209" t="str">
        <f>IF(Table1[[#This Row],[imdb_votes]]&gt;100000, "popular", "not popular")</f>
        <v>not popular</v>
      </c>
    </row>
    <row r="3210" spans="1:15" ht="15.75" customHeight="1" x14ac:dyDescent="0.3">
      <c r="A3210" s="1">
        <v>3208</v>
      </c>
      <c r="B3210" s="1" t="s">
        <v>12816</v>
      </c>
      <c r="C3210" s="1" t="s">
        <v>12817</v>
      </c>
      <c r="D3210" s="1" t="str">
        <f>TRIM(CLEAN(Table1[[#This Row],[title]]))</f>
        <v>Summertime</v>
      </c>
      <c r="E3210" s="1" t="s">
        <v>32</v>
      </c>
      <c r="F3210" s="1" t="s">
        <v>12818</v>
      </c>
      <c r="G3210" s="12">
        <v>2020</v>
      </c>
      <c r="H3210" s="4" t="str">
        <f ca="1">IF(Table1[[#This Row],[release_year]]&gt;YEAR(TODAY()) - 50,"Yes", "No")</f>
        <v>Yes</v>
      </c>
      <c r="I3210" s="1" t="s">
        <v>132</v>
      </c>
      <c r="J3210" s="1" t="str">
        <f>IF(Table1[[#This Row],[age_certification]] = "","Not Rated",Table1[[#This Row],[age_certification]])</f>
        <v>TV-MA</v>
      </c>
      <c r="K3210" s="18">
        <v>43</v>
      </c>
      <c r="L3210" s="9" t="s">
        <v>12819</v>
      </c>
      <c r="M3210" s="11">
        <v>6</v>
      </c>
      <c r="N3210" s="12">
        <v>2573</v>
      </c>
      <c r="O3210" t="str">
        <f>IF(Table1[[#This Row],[imdb_votes]]&gt;100000, "popular", "not popular")</f>
        <v>not popular</v>
      </c>
    </row>
    <row r="3211" spans="1:15" ht="15.75" customHeight="1" x14ac:dyDescent="0.3">
      <c r="A3211" s="1">
        <v>3209</v>
      </c>
      <c r="B3211" s="1" t="s">
        <v>12820</v>
      </c>
      <c r="C3211" s="1" t="s">
        <v>12821</v>
      </c>
      <c r="D3211" s="1" t="str">
        <f>TRIM(CLEAN(Table1[[#This Row],[title]]))</f>
        <v>L.A.'s Finest</v>
      </c>
      <c r="E3211" s="1" t="s">
        <v>32</v>
      </c>
      <c r="F3211" s="1" t="s">
        <v>12822</v>
      </c>
      <c r="G3211" s="12">
        <v>2019</v>
      </c>
      <c r="H3211" s="4" t="str">
        <f ca="1">IF(Table1[[#This Row],[release_year]]&gt;YEAR(TODAY()) - 50,"Yes", "No")</f>
        <v>Yes</v>
      </c>
      <c r="I3211" s="1" t="s">
        <v>34</v>
      </c>
      <c r="J3211" s="1" t="str">
        <f>IF(Table1[[#This Row],[age_certification]] = "","Not Rated",Table1[[#This Row],[age_certification]])</f>
        <v>TV-14</v>
      </c>
      <c r="K3211" s="18">
        <v>47</v>
      </c>
      <c r="L3211" s="9" t="s">
        <v>12823</v>
      </c>
      <c r="M3211" s="11">
        <v>6.1</v>
      </c>
      <c r="N3211" s="12">
        <v>7000</v>
      </c>
      <c r="O3211" t="str">
        <f>IF(Table1[[#This Row],[imdb_votes]]&gt;100000, "popular", "not popular")</f>
        <v>not popular</v>
      </c>
    </row>
    <row r="3212" spans="1:15" ht="15.75" customHeight="1" x14ac:dyDescent="0.3">
      <c r="A3212" s="1">
        <v>3210</v>
      </c>
      <c r="B3212" s="1" t="s">
        <v>12824</v>
      </c>
      <c r="C3212" s="1" t="s">
        <v>12825</v>
      </c>
      <c r="D3212" s="1" t="str">
        <f>TRIM(CLEAN(Table1[[#This Row],[title]]))</f>
        <v>Holiday Secrets</v>
      </c>
      <c r="E3212" s="1" t="s">
        <v>32</v>
      </c>
      <c r="F3212" s="1" t="s">
        <v>12826</v>
      </c>
      <c r="G3212" s="12">
        <v>2019</v>
      </c>
      <c r="H3212" s="4" t="str">
        <f ca="1">IF(Table1[[#This Row],[release_year]]&gt;YEAR(TODAY()) - 50,"Yes", "No")</f>
        <v>Yes</v>
      </c>
      <c r="I3212"/>
      <c r="J3212" t="str">
        <f>IF(Table1[[#This Row],[age_certification]] = "","Not Rated",Table1[[#This Row],[age_certification]])</f>
        <v>Not Rated</v>
      </c>
      <c r="K3212" s="18">
        <v>38</v>
      </c>
      <c r="L3212" s="9" t="s">
        <v>12827</v>
      </c>
      <c r="M3212" s="11">
        <v>6.5</v>
      </c>
      <c r="N3212" s="12">
        <v>1134</v>
      </c>
      <c r="O3212" t="str">
        <f>IF(Table1[[#This Row],[imdb_votes]]&gt;100000, "popular", "not popular")</f>
        <v>not popular</v>
      </c>
    </row>
    <row r="3213" spans="1:15" ht="15.75" customHeight="1" x14ac:dyDescent="0.3">
      <c r="A3213" s="1">
        <v>3211</v>
      </c>
      <c r="B3213" s="1" t="s">
        <v>12828</v>
      </c>
      <c r="C3213" s="1" t="s">
        <v>12829</v>
      </c>
      <c r="D3213" s="1" t="str">
        <f>TRIM(CLEAN(Table1[[#This Row],[title]]))</f>
        <v>Almost Happy</v>
      </c>
      <c r="E3213" s="1" t="s">
        <v>32</v>
      </c>
      <c r="F3213" s="1" t="s">
        <v>12830</v>
      </c>
      <c r="G3213" s="12">
        <v>2020</v>
      </c>
      <c r="H3213" s="4" t="str">
        <f ca="1">IF(Table1[[#This Row],[release_year]]&gt;YEAR(TODAY()) - 50,"Yes", "No")</f>
        <v>Yes</v>
      </c>
      <c r="I3213" s="1" t="s">
        <v>132</v>
      </c>
      <c r="J3213" s="1" t="str">
        <f>IF(Table1[[#This Row],[age_certification]] = "","Not Rated",Table1[[#This Row],[age_certification]])</f>
        <v>TV-MA</v>
      </c>
      <c r="K3213" s="18">
        <v>27</v>
      </c>
      <c r="L3213" s="9" t="s">
        <v>12831</v>
      </c>
      <c r="M3213" s="11">
        <v>6.8</v>
      </c>
      <c r="N3213" s="12">
        <v>870</v>
      </c>
      <c r="O3213" t="str">
        <f>IF(Table1[[#This Row],[imdb_votes]]&gt;100000, "popular", "not popular")</f>
        <v>not popular</v>
      </c>
    </row>
    <row r="3214" spans="1:15" ht="15.75" customHeight="1" x14ac:dyDescent="0.3">
      <c r="A3214" s="1">
        <v>3212</v>
      </c>
      <c r="B3214" s="1" t="s">
        <v>12832</v>
      </c>
      <c r="C3214" s="1" t="s">
        <v>12833</v>
      </c>
      <c r="D3214" s="1" t="str">
        <f>TRIM(CLEAN(Table1[[#This Row],[title]]))</f>
        <v>Interior Design Masters</v>
      </c>
      <c r="E3214" s="1" t="s">
        <v>32</v>
      </c>
      <c r="F3214" s="1" t="s">
        <v>12834</v>
      </c>
      <c r="G3214" s="12">
        <v>2019</v>
      </c>
      <c r="H3214" s="4" t="str">
        <f ca="1">IF(Table1[[#This Row],[release_year]]&gt;YEAR(TODAY()) - 50,"Yes", "No")</f>
        <v>Yes</v>
      </c>
      <c r="I3214"/>
      <c r="J3214" t="str">
        <f>IF(Table1[[#This Row],[age_certification]] = "","Not Rated",Table1[[#This Row],[age_certification]])</f>
        <v>Not Rated</v>
      </c>
      <c r="K3214" s="18">
        <v>57</v>
      </c>
      <c r="L3214" s="9" t="s">
        <v>12835</v>
      </c>
      <c r="M3214" s="11">
        <v>6.4</v>
      </c>
      <c r="N3214" s="12">
        <v>1356</v>
      </c>
      <c r="O3214" t="str">
        <f>IF(Table1[[#This Row],[imdb_votes]]&gt;100000, "popular", "not popular")</f>
        <v>not popular</v>
      </c>
    </row>
    <row r="3215" spans="1:15" ht="15.75" customHeight="1" x14ac:dyDescent="0.3">
      <c r="A3215" s="1">
        <v>3213</v>
      </c>
      <c r="B3215" s="1" t="s">
        <v>12836</v>
      </c>
      <c r="C3215" s="1" t="s">
        <v>12837</v>
      </c>
      <c r="D3215" s="1" t="str">
        <f>TRIM(CLEAN(Table1[[#This Row],[title]]))</f>
        <v>A Shaun the Sheep Movie: Farmageddon</v>
      </c>
      <c r="E3215" s="1" t="s">
        <v>13</v>
      </c>
      <c r="F3215" s="1" t="s">
        <v>12838</v>
      </c>
      <c r="G3215" s="12">
        <v>2019</v>
      </c>
      <c r="H3215" s="4" t="str">
        <f ca="1">IF(Table1[[#This Row],[release_year]]&gt;YEAR(TODAY()) - 50,"Yes", "No")</f>
        <v>Yes</v>
      </c>
      <c r="I3215" s="1" t="s">
        <v>43</v>
      </c>
      <c r="J3215" s="1" t="str">
        <f>IF(Table1[[#This Row],[age_certification]] = "","Not Rated",Table1[[#This Row],[age_certification]])</f>
        <v>G</v>
      </c>
      <c r="K3215" s="18">
        <v>87</v>
      </c>
      <c r="L3215" s="9" t="s">
        <v>12839</v>
      </c>
      <c r="M3215" s="11">
        <v>6.8</v>
      </c>
      <c r="N3215" s="12">
        <v>13267</v>
      </c>
      <c r="O3215" t="str">
        <f>IF(Table1[[#This Row],[imdb_votes]]&gt;100000, "popular", "not popular")</f>
        <v>not popular</v>
      </c>
    </row>
    <row r="3216" spans="1:15" ht="15.75" customHeight="1" x14ac:dyDescent="0.3">
      <c r="A3216" s="1">
        <v>3214</v>
      </c>
      <c r="B3216" s="1" t="s">
        <v>12840</v>
      </c>
      <c r="C3216" s="1" t="s">
        <v>12841</v>
      </c>
      <c r="D3216" s="1" t="str">
        <f>TRIM(CLEAN(Table1[[#This Row],[title]]))</f>
        <v>Dash &amp; Lily</v>
      </c>
      <c r="E3216" s="1" t="s">
        <v>32</v>
      </c>
      <c r="F3216" s="1" t="s">
        <v>12842</v>
      </c>
      <c r="G3216" s="12">
        <v>2020</v>
      </c>
      <c r="H3216" s="4" t="str">
        <f ca="1">IF(Table1[[#This Row],[release_year]]&gt;YEAR(TODAY()) - 50,"Yes", "No")</f>
        <v>Yes</v>
      </c>
      <c r="I3216" s="1" t="s">
        <v>34</v>
      </c>
      <c r="J3216" s="1" t="str">
        <f>IF(Table1[[#This Row],[age_certification]] = "","Not Rated",Table1[[#This Row],[age_certification]])</f>
        <v>TV-14</v>
      </c>
      <c r="K3216" s="18">
        <v>25</v>
      </c>
      <c r="L3216" s="9" t="s">
        <v>12843</v>
      </c>
      <c r="M3216" s="11">
        <v>7.5</v>
      </c>
      <c r="N3216" s="12">
        <v>16978</v>
      </c>
      <c r="O3216" t="str">
        <f>IF(Table1[[#This Row],[imdb_votes]]&gt;100000, "popular", "not popular")</f>
        <v>not popular</v>
      </c>
    </row>
    <row r="3217" spans="1:15" ht="15.75" customHeight="1" x14ac:dyDescent="0.3">
      <c r="A3217" s="1">
        <v>3215</v>
      </c>
      <c r="B3217" s="1" t="s">
        <v>12844</v>
      </c>
      <c r="C3217" s="1" t="s">
        <v>12845</v>
      </c>
      <c r="D3217" s="1" t="str">
        <f>TRIM(CLEAN(Table1[[#This Row],[title]]))</f>
        <v>Dare Me</v>
      </c>
      <c r="E3217" s="1" t="s">
        <v>32</v>
      </c>
      <c r="F3217" s="1" t="s">
        <v>12846</v>
      </c>
      <c r="G3217" s="12">
        <v>2019</v>
      </c>
      <c r="H3217" s="4" t="str">
        <f ca="1">IF(Table1[[#This Row],[release_year]]&gt;YEAR(TODAY()) - 50,"Yes", "No")</f>
        <v>Yes</v>
      </c>
      <c r="I3217" s="1" t="s">
        <v>132</v>
      </c>
      <c r="J3217" s="1" t="str">
        <f>IF(Table1[[#This Row],[age_certification]] = "","Not Rated",Table1[[#This Row],[age_certification]])</f>
        <v>TV-MA</v>
      </c>
      <c r="K3217" s="18">
        <v>43</v>
      </c>
      <c r="L3217" s="9" t="s">
        <v>12847</v>
      </c>
      <c r="M3217" s="11">
        <v>6.6</v>
      </c>
      <c r="N3217" s="12">
        <v>5098</v>
      </c>
      <c r="O3217" t="str">
        <f>IF(Table1[[#This Row],[imdb_votes]]&gt;100000, "popular", "not popular")</f>
        <v>not popular</v>
      </c>
    </row>
    <row r="3218" spans="1:15" ht="15.75" customHeight="1" x14ac:dyDescent="0.3">
      <c r="A3218" s="1">
        <v>3216</v>
      </c>
      <c r="B3218" s="1" t="s">
        <v>12848</v>
      </c>
      <c r="C3218" s="1" t="s">
        <v>12849</v>
      </c>
      <c r="D3218" s="1" t="str">
        <f>TRIM(CLEAN(Table1[[#This Row],[title]]))</f>
        <v>Atlantics</v>
      </c>
      <c r="E3218" s="1" t="s">
        <v>13</v>
      </c>
      <c r="F3218" s="1" t="s">
        <v>12850</v>
      </c>
      <c r="G3218" s="12">
        <v>2019</v>
      </c>
      <c r="H3218" s="4" t="str">
        <f ca="1">IF(Table1[[#This Row],[release_year]]&gt;YEAR(TODAY()) - 50,"Yes", "No")</f>
        <v>Yes</v>
      </c>
      <c r="I3218" s="1" t="s">
        <v>56</v>
      </c>
      <c r="J3218" s="1" t="str">
        <f>IF(Table1[[#This Row],[age_certification]] = "","Not Rated",Table1[[#This Row],[age_certification]])</f>
        <v>PG-13</v>
      </c>
      <c r="K3218" s="18">
        <v>106</v>
      </c>
      <c r="L3218" s="9" t="s">
        <v>12851</v>
      </c>
      <c r="M3218" s="11">
        <v>6.7</v>
      </c>
      <c r="N3218" s="12">
        <v>9306</v>
      </c>
      <c r="O3218" t="str">
        <f>IF(Table1[[#This Row],[imdb_votes]]&gt;100000, "popular", "not popular")</f>
        <v>not popular</v>
      </c>
    </row>
    <row r="3219" spans="1:15" ht="15.75" customHeight="1" x14ac:dyDescent="0.3">
      <c r="A3219" s="1">
        <v>3217</v>
      </c>
      <c r="B3219" s="1" t="s">
        <v>12852</v>
      </c>
      <c r="C3219" s="1" t="s">
        <v>12853</v>
      </c>
      <c r="D3219" s="1" t="str">
        <f>TRIM(CLEAN(Table1[[#This Row],[title]]))</f>
        <v>Last Breath</v>
      </c>
      <c r="E3219" s="1" t="s">
        <v>13</v>
      </c>
      <c r="F3219" s="1" t="s">
        <v>12854</v>
      </c>
      <c r="G3219" s="12">
        <v>2019</v>
      </c>
      <c r="H3219" s="4" t="str">
        <f ca="1">IF(Table1[[#This Row],[release_year]]&gt;YEAR(TODAY()) - 50,"Yes", "No")</f>
        <v>Yes</v>
      </c>
      <c r="I3219"/>
      <c r="J3219" t="str">
        <f>IF(Table1[[#This Row],[age_certification]] = "","Not Rated",Table1[[#This Row],[age_certification]])</f>
        <v>Not Rated</v>
      </c>
      <c r="K3219" s="18">
        <v>85</v>
      </c>
      <c r="L3219" s="9" t="s">
        <v>12855</v>
      </c>
      <c r="M3219" s="11">
        <v>7.7</v>
      </c>
      <c r="N3219" s="12">
        <v>5447</v>
      </c>
      <c r="O3219" t="str">
        <f>IF(Table1[[#This Row],[imdb_votes]]&gt;100000, "popular", "not popular")</f>
        <v>not popular</v>
      </c>
    </row>
    <row r="3220" spans="1:15" ht="15.75" customHeight="1" x14ac:dyDescent="0.3">
      <c r="A3220" s="1">
        <v>3218</v>
      </c>
      <c r="B3220" s="1" t="s">
        <v>12856</v>
      </c>
      <c r="C3220" s="1" t="s">
        <v>4700</v>
      </c>
      <c r="D3220" s="1" t="str">
        <f>TRIM(CLEAN(Table1[[#This Row],[title]]))</f>
        <v>The Gift</v>
      </c>
      <c r="E3220" s="1" t="s">
        <v>32</v>
      </c>
      <c r="F3220" s="1" t="s">
        <v>12857</v>
      </c>
      <c r="G3220" s="12">
        <v>2019</v>
      </c>
      <c r="H3220" s="4" t="str">
        <f ca="1">IF(Table1[[#This Row],[release_year]]&gt;YEAR(TODAY()) - 50,"Yes", "No")</f>
        <v>Yes</v>
      </c>
      <c r="I3220" s="1" t="s">
        <v>132</v>
      </c>
      <c r="J3220" s="1" t="str">
        <f>IF(Table1[[#This Row],[age_certification]] = "","Not Rated",Table1[[#This Row],[age_certification]])</f>
        <v>TV-MA</v>
      </c>
      <c r="K3220" s="18">
        <v>45</v>
      </c>
      <c r="L3220" s="9" t="s">
        <v>12858</v>
      </c>
      <c r="M3220" s="11">
        <v>7</v>
      </c>
      <c r="N3220" s="12">
        <v>21582</v>
      </c>
      <c r="O3220" t="str">
        <f>IF(Table1[[#This Row],[imdb_votes]]&gt;100000, "popular", "not popular")</f>
        <v>not popular</v>
      </c>
    </row>
    <row r="3221" spans="1:15" ht="15.75" customHeight="1" x14ac:dyDescent="0.3">
      <c r="A3221" s="1">
        <v>3219</v>
      </c>
      <c r="B3221" s="1" t="s">
        <v>12859</v>
      </c>
      <c r="C3221" s="1" t="s">
        <v>12860</v>
      </c>
      <c r="D3221" s="1" t="str">
        <f>TRIM(CLEAN(Table1[[#This Row],[title]]))</f>
        <v>The Boy Who Harnessed the Wind</v>
      </c>
      <c r="E3221" s="1" t="s">
        <v>13</v>
      </c>
      <c r="F3221" s="1" t="s">
        <v>12861</v>
      </c>
      <c r="G3221" s="12">
        <v>2019</v>
      </c>
      <c r="H3221" s="4" t="str">
        <f ca="1">IF(Table1[[#This Row],[release_year]]&gt;YEAR(TODAY()) - 50,"Yes", "No")</f>
        <v>Yes</v>
      </c>
      <c r="I3221"/>
      <c r="J3221" t="str">
        <f>IF(Table1[[#This Row],[age_certification]] = "","Not Rated",Table1[[#This Row],[age_certification]])</f>
        <v>Not Rated</v>
      </c>
      <c r="K3221" s="18">
        <v>113</v>
      </c>
      <c r="L3221" s="9" t="s">
        <v>12862</v>
      </c>
      <c r="M3221" s="11">
        <v>7.6</v>
      </c>
      <c r="N3221" s="12">
        <v>36805</v>
      </c>
      <c r="O3221" t="str">
        <f>IF(Table1[[#This Row],[imdb_votes]]&gt;100000, "popular", "not popular")</f>
        <v>not popular</v>
      </c>
    </row>
    <row r="3222" spans="1:15" ht="15.75" customHeight="1" x14ac:dyDescent="0.3">
      <c r="A3222" s="1">
        <v>3220</v>
      </c>
      <c r="B3222" s="1" t="s">
        <v>12863</v>
      </c>
      <c r="C3222" s="1" t="s">
        <v>12864</v>
      </c>
      <c r="D3222" s="1" t="str">
        <f>TRIM(CLEAN(Table1[[#This Row],[title]]))</f>
        <v>We Have Always Lived in the Castle</v>
      </c>
      <c r="E3222" s="1" t="s">
        <v>13</v>
      </c>
      <c r="F3222" s="1" t="s">
        <v>12865</v>
      </c>
      <c r="G3222" s="12">
        <v>2019</v>
      </c>
      <c r="H3222" s="4" t="str">
        <f ca="1">IF(Table1[[#This Row],[release_year]]&gt;YEAR(TODAY()) - 50,"Yes", "No")</f>
        <v>Yes</v>
      </c>
      <c r="I3222"/>
      <c r="J3222" t="str">
        <f>IF(Table1[[#This Row],[age_certification]] = "","Not Rated",Table1[[#This Row],[age_certification]])</f>
        <v>Not Rated</v>
      </c>
      <c r="K3222" s="18">
        <v>90</v>
      </c>
      <c r="L3222" s="9" t="s">
        <v>12866</v>
      </c>
      <c r="M3222" s="11">
        <v>5.6</v>
      </c>
      <c r="N3222" s="12">
        <v>7063</v>
      </c>
      <c r="O3222" t="str">
        <f>IF(Table1[[#This Row],[imdb_votes]]&gt;100000, "popular", "not popular")</f>
        <v>not popular</v>
      </c>
    </row>
    <row r="3223" spans="1:15" ht="15.75" customHeight="1" x14ac:dyDescent="0.3">
      <c r="A3223" s="1">
        <v>3221</v>
      </c>
      <c r="B3223" s="1" t="s">
        <v>12867</v>
      </c>
      <c r="C3223" s="1" t="s">
        <v>12868</v>
      </c>
      <c r="D3223" s="1" t="str">
        <f>TRIM(CLEAN(Table1[[#This Row],[title]]))</f>
        <v>Spenser Confidential</v>
      </c>
      <c r="E3223" s="1" t="s">
        <v>13</v>
      </c>
      <c r="F3223" s="1" t="s">
        <v>12869</v>
      </c>
      <c r="G3223" s="12">
        <v>2020</v>
      </c>
      <c r="H3223" s="4" t="str">
        <f ca="1">IF(Table1[[#This Row],[release_year]]&gt;YEAR(TODAY()) - 50,"Yes", "No")</f>
        <v>Yes</v>
      </c>
      <c r="I3223" s="1" t="s">
        <v>15</v>
      </c>
      <c r="J3223" s="1" t="str">
        <f>IF(Table1[[#This Row],[age_certification]] = "","Not Rated",Table1[[#This Row],[age_certification]])</f>
        <v>R</v>
      </c>
      <c r="K3223" s="18">
        <v>111</v>
      </c>
      <c r="L3223" s="9" t="s">
        <v>12870</v>
      </c>
      <c r="M3223" s="11">
        <v>6.2</v>
      </c>
      <c r="N3223" s="12">
        <v>85270</v>
      </c>
      <c r="O3223" t="str">
        <f>IF(Table1[[#This Row],[imdb_votes]]&gt;100000, "popular", "not popular")</f>
        <v>not popular</v>
      </c>
    </row>
    <row r="3224" spans="1:15" ht="15.75" customHeight="1" x14ac:dyDescent="0.3">
      <c r="A3224" s="1">
        <v>3222</v>
      </c>
      <c r="B3224" s="1" t="s">
        <v>12871</v>
      </c>
      <c r="C3224" s="1" t="s">
        <v>12872</v>
      </c>
      <c r="D3224" s="1" t="str">
        <f>TRIM(CLEAN(Table1[[#This Row],[title]]))</f>
        <v>Doom: Annihilation</v>
      </c>
      <c r="E3224" s="1" t="s">
        <v>13</v>
      </c>
      <c r="F3224" s="1" t="s">
        <v>12873</v>
      </c>
      <c r="G3224" s="12">
        <v>2019</v>
      </c>
      <c r="H3224" s="4" t="str">
        <f ca="1">IF(Table1[[#This Row],[release_year]]&gt;YEAR(TODAY()) - 50,"Yes", "No")</f>
        <v>Yes</v>
      </c>
      <c r="I3224" s="1" t="s">
        <v>15</v>
      </c>
      <c r="J3224" s="1" t="str">
        <f>IF(Table1[[#This Row],[age_certification]] = "","Not Rated",Table1[[#This Row],[age_certification]])</f>
        <v>R</v>
      </c>
      <c r="K3224" s="18">
        <v>97</v>
      </c>
      <c r="L3224" s="9" t="s">
        <v>12874</v>
      </c>
      <c r="M3224" s="11">
        <v>3.7</v>
      </c>
      <c r="N3224" s="12">
        <v>9200</v>
      </c>
      <c r="O3224" t="str">
        <f>IF(Table1[[#This Row],[imdb_votes]]&gt;100000, "popular", "not popular")</f>
        <v>not popular</v>
      </c>
    </row>
    <row r="3225" spans="1:15" ht="15.75" customHeight="1" x14ac:dyDescent="0.3">
      <c r="A3225" s="1">
        <v>3223</v>
      </c>
      <c r="B3225" s="1" t="s">
        <v>12875</v>
      </c>
      <c r="C3225" s="1" t="s">
        <v>12876</v>
      </c>
      <c r="D3225" s="1" t="str">
        <f>TRIM(CLEAN(Table1[[#This Row],[title]]))</f>
        <v>October Faction</v>
      </c>
      <c r="E3225" s="1" t="s">
        <v>32</v>
      </c>
      <c r="F3225" s="1" t="s">
        <v>12877</v>
      </c>
      <c r="G3225" s="12">
        <v>2020</v>
      </c>
      <c r="H3225" s="4" t="str">
        <f ca="1">IF(Table1[[#This Row],[release_year]]&gt;YEAR(TODAY()) - 50,"Yes", "No")</f>
        <v>Yes</v>
      </c>
      <c r="I3225" s="1" t="s">
        <v>132</v>
      </c>
      <c r="J3225" s="1" t="str">
        <f>IF(Table1[[#This Row],[age_certification]] = "","Not Rated",Table1[[#This Row],[age_certification]])</f>
        <v>TV-MA</v>
      </c>
      <c r="K3225" s="18">
        <v>41</v>
      </c>
      <c r="L3225" s="9" t="s">
        <v>12878</v>
      </c>
      <c r="M3225" s="11">
        <v>6.1</v>
      </c>
      <c r="N3225" s="12">
        <v>10854</v>
      </c>
      <c r="O3225" t="str">
        <f>IF(Table1[[#This Row],[imdb_votes]]&gt;100000, "popular", "not popular")</f>
        <v>not popular</v>
      </c>
    </row>
    <row r="3226" spans="1:15" ht="15.75" customHeight="1" x14ac:dyDescent="0.3">
      <c r="A3226" s="1">
        <v>3224</v>
      </c>
      <c r="B3226" s="1" t="s">
        <v>12879</v>
      </c>
      <c r="C3226" s="1" t="s">
        <v>12880</v>
      </c>
      <c r="D3226" s="1" t="str">
        <f>TRIM(CLEAN(Table1[[#This Row],[title]]))</f>
        <v>Deaf U</v>
      </c>
      <c r="E3226" s="1" t="s">
        <v>32</v>
      </c>
      <c r="F3226" s="1" t="s">
        <v>12881</v>
      </c>
      <c r="G3226" s="12">
        <v>2020</v>
      </c>
      <c r="H3226" s="4" t="str">
        <f ca="1">IF(Table1[[#This Row],[release_year]]&gt;YEAR(TODAY()) - 50,"Yes", "No")</f>
        <v>Yes</v>
      </c>
      <c r="I3226" s="1" t="s">
        <v>132</v>
      </c>
      <c r="J3226" s="1" t="str">
        <f>IF(Table1[[#This Row],[age_certification]] = "","Not Rated",Table1[[#This Row],[age_certification]])</f>
        <v>TV-MA</v>
      </c>
      <c r="K3226" s="18">
        <v>20</v>
      </c>
      <c r="L3226" s="9" t="s">
        <v>12882</v>
      </c>
      <c r="M3226" s="11">
        <v>6.4</v>
      </c>
      <c r="N3226" s="12">
        <v>462</v>
      </c>
      <c r="O3226" t="str">
        <f>IF(Table1[[#This Row],[imdb_votes]]&gt;100000, "popular", "not popular")</f>
        <v>not popular</v>
      </c>
    </row>
    <row r="3227" spans="1:15" ht="15.75" customHeight="1" x14ac:dyDescent="0.3">
      <c r="A3227" s="1">
        <v>3225</v>
      </c>
      <c r="B3227" s="1" t="s">
        <v>12883</v>
      </c>
      <c r="C3227" s="1" t="s">
        <v>12884</v>
      </c>
      <c r="D3227" s="1" t="str">
        <f>TRIM(CLEAN(Table1[[#This Row],[title]]))</f>
        <v>Blown Away</v>
      </c>
      <c r="E3227" s="1" t="s">
        <v>32</v>
      </c>
      <c r="F3227" s="1" t="s">
        <v>12885</v>
      </c>
      <c r="G3227" s="12">
        <v>2019</v>
      </c>
      <c r="H3227" s="4" t="str">
        <f ca="1">IF(Table1[[#This Row],[release_year]]&gt;YEAR(TODAY()) - 50,"Yes", "No")</f>
        <v>Yes</v>
      </c>
      <c r="I3227" s="1" t="s">
        <v>193</v>
      </c>
      <c r="J3227" s="1" t="str">
        <f>IF(Table1[[#This Row],[age_certification]] = "","Not Rated",Table1[[#This Row],[age_certification]])</f>
        <v>TV-PG</v>
      </c>
      <c r="K3227" s="18">
        <v>25</v>
      </c>
      <c r="L3227" s="9" t="s">
        <v>12886</v>
      </c>
      <c r="M3227" s="11">
        <v>7.1</v>
      </c>
      <c r="N3227" s="12">
        <v>2876</v>
      </c>
      <c r="O3227" t="str">
        <f>IF(Table1[[#This Row],[imdb_votes]]&gt;100000, "popular", "not popular")</f>
        <v>not popular</v>
      </c>
    </row>
    <row r="3228" spans="1:15" ht="15.75" customHeight="1" x14ac:dyDescent="0.3">
      <c r="A3228" s="1">
        <v>3226</v>
      </c>
      <c r="B3228" s="1" t="s">
        <v>12887</v>
      </c>
      <c r="C3228" s="1" t="s">
        <v>12888</v>
      </c>
      <c r="D3228" s="1" t="str">
        <f>TRIM(CLEAN(Table1[[#This Row],[title]]))</f>
        <v>Girl on the Third Floor</v>
      </c>
      <c r="E3228" s="1" t="s">
        <v>13</v>
      </c>
      <c r="F3228" s="1" t="s">
        <v>12889</v>
      </c>
      <c r="G3228" s="12">
        <v>2019</v>
      </c>
      <c r="H3228" s="4" t="str">
        <f ca="1">IF(Table1[[#This Row],[release_year]]&gt;YEAR(TODAY()) - 50,"Yes", "No")</f>
        <v>Yes</v>
      </c>
      <c r="I3228"/>
      <c r="J3228" t="str">
        <f>IF(Table1[[#This Row],[age_certification]] = "","Not Rated",Table1[[#This Row],[age_certification]])</f>
        <v>Not Rated</v>
      </c>
      <c r="K3228" s="18">
        <v>93</v>
      </c>
      <c r="L3228" s="9" t="s">
        <v>12890</v>
      </c>
      <c r="M3228" s="11">
        <v>4.7</v>
      </c>
      <c r="N3228" s="12">
        <v>9823</v>
      </c>
      <c r="O3228" t="str">
        <f>IF(Table1[[#This Row],[imdb_votes]]&gt;100000, "popular", "not popular")</f>
        <v>not popular</v>
      </c>
    </row>
    <row r="3229" spans="1:15" ht="15.75" customHeight="1" x14ac:dyDescent="0.3">
      <c r="A3229" s="1">
        <v>3227</v>
      </c>
      <c r="B3229" s="1" t="s">
        <v>12891</v>
      </c>
      <c r="C3229" s="1" t="s">
        <v>12892</v>
      </c>
      <c r="D3229" s="1" t="str">
        <f>TRIM(CLEAN(Table1[[#This Row],[title]]))</f>
        <v>Medical Police</v>
      </c>
      <c r="E3229" s="1" t="s">
        <v>32</v>
      </c>
      <c r="F3229" s="1" t="s">
        <v>12893</v>
      </c>
      <c r="G3229" s="12">
        <v>2020</v>
      </c>
      <c r="H3229" s="4" t="str">
        <f ca="1">IF(Table1[[#This Row],[release_year]]&gt;YEAR(TODAY()) - 50,"Yes", "No")</f>
        <v>Yes</v>
      </c>
      <c r="I3229" s="1" t="s">
        <v>132</v>
      </c>
      <c r="J3229" s="1" t="str">
        <f>IF(Table1[[#This Row],[age_certification]] = "","Not Rated",Table1[[#This Row],[age_certification]])</f>
        <v>TV-MA</v>
      </c>
      <c r="K3229" s="18">
        <v>24</v>
      </c>
      <c r="L3229" s="9" t="s">
        <v>12894</v>
      </c>
      <c r="M3229" s="11">
        <v>5.9</v>
      </c>
      <c r="N3229" s="12">
        <v>4136</v>
      </c>
      <c r="O3229" t="str">
        <f>IF(Table1[[#This Row],[imdb_votes]]&gt;100000, "popular", "not popular")</f>
        <v>not popular</v>
      </c>
    </row>
    <row r="3230" spans="1:15" ht="15.75" customHeight="1" x14ac:dyDescent="0.3">
      <c r="A3230" s="1">
        <v>3228</v>
      </c>
      <c r="B3230" s="1" t="s">
        <v>12895</v>
      </c>
      <c r="C3230" s="1" t="s">
        <v>12896</v>
      </c>
      <c r="D3230" s="1" t="str">
        <f>TRIM(CLEAN(Table1[[#This Row],[title]]))</f>
        <v>The Great Hack</v>
      </c>
      <c r="E3230" s="1" t="s">
        <v>13</v>
      </c>
      <c r="F3230" s="1" t="s">
        <v>12897</v>
      </c>
      <c r="G3230" s="12">
        <v>2019</v>
      </c>
      <c r="H3230" s="4" t="str">
        <f ca="1">IF(Table1[[#This Row],[release_year]]&gt;YEAR(TODAY()) - 50,"Yes", "No")</f>
        <v>Yes</v>
      </c>
      <c r="I3230"/>
      <c r="J3230" t="str">
        <f>IF(Table1[[#This Row],[age_certification]] = "","Not Rated",Table1[[#This Row],[age_certification]])</f>
        <v>Not Rated</v>
      </c>
      <c r="K3230" s="18">
        <v>114</v>
      </c>
      <c r="L3230" s="9" t="s">
        <v>12898</v>
      </c>
      <c r="M3230" s="11">
        <v>7.1</v>
      </c>
      <c r="N3230" s="12">
        <v>22838</v>
      </c>
      <c r="O3230" t="str">
        <f>IF(Table1[[#This Row],[imdb_votes]]&gt;100000, "popular", "not popular")</f>
        <v>not popular</v>
      </c>
    </row>
    <row r="3231" spans="1:15" ht="15.75" customHeight="1" x14ac:dyDescent="0.3">
      <c r="A3231" s="1">
        <v>3229</v>
      </c>
      <c r="B3231" s="1" t="s">
        <v>12899</v>
      </c>
      <c r="C3231" s="1" t="s">
        <v>12900</v>
      </c>
      <c r="D3231" s="1" t="str">
        <f>TRIM(CLEAN(Table1[[#This Row],[title]]))</f>
        <v>Rocks</v>
      </c>
      <c r="E3231" s="1" t="s">
        <v>13</v>
      </c>
      <c r="F3231" s="1" t="s">
        <v>12901</v>
      </c>
      <c r="G3231" s="12">
        <v>2019</v>
      </c>
      <c r="H3231" s="4" t="str">
        <f ca="1">IF(Table1[[#This Row],[release_year]]&gt;YEAR(TODAY()) - 50,"Yes", "No")</f>
        <v>Yes</v>
      </c>
      <c r="I3231"/>
      <c r="J3231" t="str">
        <f>IF(Table1[[#This Row],[age_certification]] = "","Not Rated",Table1[[#This Row],[age_certification]])</f>
        <v>Not Rated</v>
      </c>
      <c r="K3231" s="18">
        <v>93</v>
      </c>
      <c r="L3231" s="9" t="s">
        <v>12902</v>
      </c>
      <c r="M3231" s="11">
        <v>7.4</v>
      </c>
      <c r="N3231" s="12">
        <v>4552</v>
      </c>
      <c r="O3231" t="str">
        <f>IF(Table1[[#This Row],[imdb_votes]]&gt;100000, "popular", "not popular")</f>
        <v>not popular</v>
      </c>
    </row>
    <row r="3232" spans="1:15" ht="15.75" customHeight="1" x14ac:dyDescent="0.3">
      <c r="A3232" s="1">
        <v>3230</v>
      </c>
      <c r="B3232" s="1" t="s">
        <v>12903</v>
      </c>
      <c r="C3232" s="1" t="s">
        <v>12904</v>
      </c>
      <c r="D3232" s="1" t="str">
        <f>TRIM(CLEAN(Table1[[#This Row],[title]]))</f>
        <v>Selena: The Series</v>
      </c>
      <c r="E3232" s="1" t="s">
        <v>32</v>
      </c>
      <c r="F3232" s="1" t="s">
        <v>12905</v>
      </c>
      <c r="G3232" s="12">
        <v>2020</v>
      </c>
      <c r="H3232" s="4" t="str">
        <f ca="1">IF(Table1[[#This Row],[release_year]]&gt;YEAR(TODAY()) - 50,"Yes", "No")</f>
        <v>Yes</v>
      </c>
      <c r="I3232" s="1" t="s">
        <v>193</v>
      </c>
      <c r="J3232" s="1" t="str">
        <f>IF(Table1[[#This Row],[age_certification]] = "","Not Rated",Table1[[#This Row],[age_certification]])</f>
        <v>TV-PG</v>
      </c>
      <c r="K3232" s="18">
        <v>38</v>
      </c>
      <c r="L3232" s="9" t="s">
        <v>12906</v>
      </c>
      <c r="M3232" s="11">
        <v>6.9</v>
      </c>
      <c r="N3232" s="12">
        <v>4435</v>
      </c>
      <c r="O3232" t="str">
        <f>IF(Table1[[#This Row],[imdb_votes]]&gt;100000, "popular", "not popular")</f>
        <v>not popular</v>
      </c>
    </row>
    <row r="3233" spans="1:15" ht="15.75" customHeight="1" x14ac:dyDescent="0.3">
      <c r="A3233" s="1">
        <v>3231</v>
      </c>
      <c r="B3233" s="1" t="s">
        <v>12907</v>
      </c>
      <c r="C3233" s="1" t="s">
        <v>12908</v>
      </c>
      <c r="D3233" s="1" t="str">
        <f>TRIM(CLEAN(Table1[[#This Row],[title]]))</f>
        <v>White Lines</v>
      </c>
      <c r="E3233" s="1" t="s">
        <v>32</v>
      </c>
      <c r="F3233" s="1" t="s">
        <v>12909</v>
      </c>
      <c r="G3233" s="12">
        <v>2020</v>
      </c>
      <c r="H3233" s="4" t="str">
        <f ca="1">IF(Table1[[#This Row],[release_year]]&gt;YEAR(TODAY()) - 50,"Yes", "No")</f>
        <v>Yes</v>
      </c>
      <c r="I3233" s="1" t="s">
        <v>132</v>
      </c>
      <c r="J3233" s="1" t="str">
        <f>IF(Table1[[#This Row],[age_certification]] = "","Not Rated",Table1[[#This Row],[age_certification]])</f>
        <v>TV-MA</v>
      </c>
      <c r="K3233" s="18">
        <v>55</v>
      </c>
      <c r="L3233" s="9" t="s">
        <v>12910</v>
      </c>
      <c r="M3233" s="11">
        <v>6.6</v>
      </c>
      <c r="N3233" s="12">
        <v>16506</v>
      </c>
      <c r="O3233" t="str">
        <f>IF(Table1[[#This Row],[imdb_votes]]&gt;100000, "popular", "not popular")</f>
        <v>not popular</v>
      </c>
    </row>
    <row r="3234" spans="1:15" ht="15.75" customHeight="1" x14ac:dyDescent="0.3">
      <c r="A3234" s="1">
        <v>3232</v>
      </c>
      <c r="B3234" s="1" t="s">
        <v>12911</v>
      </c>
      <c r="C3234" s="1" t="s">
        <v>12912</v>
      </c>
      <c r="D3234" s="1" t="str">
        <f>TRIM(CLEAN(Table1[[#This Row],[title]]))</f>
        <v>Ip Man 4: The Finale</v>
      </c>
      <c r="E3234" s="1" t="s">
        <v>13</v>
      </c>
      <c r="F3234" s="1" t="s">
        <v>12913</v>
      </c>
      <c r="G3234" s="12">
        <v>2019</v>
      </c>
      <c r="H3234" s="4" t="str">
        <f ca="1">IF(Table1[[#This Row],[release_year]]&gt;YEAR(TODAY()) - 50,"Yes", "No")</f>
        <v>Yes</v>
      </c>
      <c r="I3234" s="1" t="s">
        <v>20</v>
      </c>
      <c r="J3234" s="1" t="str">
        <f>IF(Table1[[#This Row],[age_certification]] = "","Not Rated",Table1[[#This Row],[age_certification]])</f>
        <v>PG</v>
      </c>
      <c r="K3234" s="18">
        <v>107</v>
      </c>
      <c r="L3234" s="9" t="s">
        <v>12914</v>
      </c>
      <c r="M3234" s="11">
        <v>7</v>
      </c>
      <c r="N3234" s="12">
        <v>30694</v>
      </c>
      <c r="O3234" t="str">
        <f>IF(Table1[[#This Row],[imdb_votes]]&gt;100000, "popular", "not popular")</f>
        <v>not popular</v>
      </c>
    </row>
    <row r="3235" spans="1:15" ht="15.75" customHeight="1" x14ac:dyDescent="0.3">
      <c r="A3235" s="1">
        <v>3233</v>
      </c>
      <c r="B3235" s="1" t="s">
        <v>12915</v>
      </c>
      <c r="C3235" s="1" t="s">
        <v>12916</v>
      </c>
      <c r="D3235" s="1" t="str">
        <f>TRIM(CLEAN(Table1[[#This Row],[title]]))</f>
        <v>Ophelia</v>
      </c>
      <c r="E3235" s="1" t="s">
        <v>13</v>
      </c>
      <c r="F3235" s="1" t="s">
        <v>12917</v>
      </c>
      <c r="G3235" s="12">
        <v>2019</v>
      </c>
      <c r="H3235" s="4" t="str">
        <f ca="1">IF(Table1[[#This Row],[release_year]]&gt;YEAR(TODAY()) - 50,"Yes", "No")</f>
        <v>Yes</v>
      </c>
      <c r="I3235" s="1" t="s">
        <v>56</v>
      </c>
      <c r="J3235" s="1" t="str">
        <f>IF(Table1[[#This Row],[age_certification]] = "","Not Rated",Table1[[#This Row],[age_certification]])</f>
        <v>PG-13</v>
      </c>
      <c r="K3235" s="18">
        <v>106</v>
      </c>
      <c r="L3235" s="9" t="s">
        <v>12918</v>
      </c>
      <c r="M3235" s="11">
        <v>6.6</v>
      </c>
      <c r="N3235" s="12">
        <v>10357</v>
      </c>
      <c r="O3235" t="str">
        <f>IF(Table1[[#This Row],[imdb_votes]]&gt;100000, "popular", "not popular")</f>
        <v>not popular</v>
      </c>
    </row>
    <row r="3236" spans="1:15" ht="15.75" customHeight="1" x14ac:dyDescent="0.3">
      <c r="A3236" s="1">
        <v>3234</v>
      </c>
      <c r="B3236" s="1" t="s">
        <v>12919</v>
      </c>
      <c r="C3236" s="1" t="s">
        <v>12920</v>
      </c>
      <c r="D3236" s="1" t="str">
        <f>TRIM(CLEAN(Table1[[#This Row],[title]]))</f>
        <v>After We Collided</v>
      </c>
      <c r="E3236" s="1" t="s">
        <v>13</v>
      </c>
      <c r="F3236" s="1" t="s">
        <v>12921</v>
      </c>
      <c r="G3236" s="12">
        <v>2020</v>
      </c>
      <c r="H3236" s="4" t="str">
        <f ca="1">IF(Table1[[#This Row],[release_year]]&gt;YEAR(TODAY()) - 50,"Yes", "No")</f>
        <v>Yes</v>
      </c>
      <c r="I3236" s="1" t="s">
        <v>15</v>
      </c>
      <c r="J3236" s="1" t="str">
        <f>IF(Table1[[#This Row],[age_certification]] = "","Not Rated",Table1[[#This Row],[age_certification]])</f>
        <v>R</v>
      </c>
      <c r="K3236" s="18">
        <v>105</v>
      </c>
      <c r="L3236" s="9" t="s">
        <v>12922</v>
      </c>
      <c r="M3236" s="11">
        <v>5</v>
      </c>
      <c r="N3236" s="12">
        <v>29571</v>
      </c>
      <c r="O3236" t="str">
        <f>IF(Table1[[#This Row],[imdb_votes]]&gt;100000, "popular", "not popular")</f>
        <v>not popular</v>
      </c>
    </row>
    <row r="3237" spans="1:15" ht="15.75" customHeight="1" x14ac:dyDescent="0.3">
      <c r="A3237" s="1">
        <v>3235</v>
      </c>
      <c r="B3237" s="1" t="s">
        <v>12923</v>
      </c>
      <c r="C3237" s="1" t="s">
        <v>12924</v>
      </c>
      <c r="D3237" s="1" t="str">
        <f>TRIM(CLEAN(Table1[[#This Row],[title]]))</f>
        <v>The Devil Next Door</v>
      </c>
      <c r="E3237" s="1" t="s">
        <v>32</v>
      </c>
      <c r="F3237" s="1" t="s">
        <v>12925</v>
      </c>
      <c r="G3237" s="12">
        <v>2019</v>
      </c>
      <c r="H3237" s="4" t="str">
        <f ca="1">IF(Table1[[#This Row],[release_year]]&gt;YEAR(TODAY()) - 50,"Yes", "No")</f>
        <v>Yes</v>
      </c>
      <c r="I3237" s="1" t="s">
        <v>132</v>
      </c>
      <c r="J3237" s="1" t="str">
        <f>IF(Table1[[#This Row],[age_certification]] = "","Not Rated",Table1[[#This Row],[age_certification]])</f>
        <v>TV-MA</v>
      </c>
      <c r="K3237" s="18">
        <v>46</v>
      </c>
      <c r="L3237" s="9" t="s">
        <v>12926</v>
      </c>
      <c r="M3237" s="11">
        <v>7.6</v>
      </c>
      <c r="N3237" s="12">
        <v>13084</v>
      </c>
      <c r="O3237" t="str">
        <f>IF(Table1[[#This Row],[imdb_votes]]&gt;100000, "popular", "not popular")</f>
        <v>not popular</v>
      </c>
    </row>
    <row r="3238" spans="1:15" ht="15.75" customHeight="1" x14ac:dyDescent="0.3">
      <c r="A3238" s="1">
        <v>3236</v>
      </c>
      <c r="B3238" s="1" t="s">
        <v>12927</v>
      </c>
      <c r="C3238" s="1" t="s">
        <v>12928</v>
      </c>
      <c r="D3238" s="1" t="str">
        <f>TRIM(CLEAN(Table1[[#This Row],[title]]))</f>
        <v>Start-Up</v>
      </c>
      <c r="E3238" s="1" t="s">
        <v>32</v>
      </c>
      <c r="F3238" s="1" t="s">
        <v>12929</v>
      </c>
      <c r="G3238" s="12">
        <v>2020</v>
      </c>
      <c r="H3238" s="4" t="str">
        <f ca="1">IF(Table1[[#This Row],[release_year]]&gt;YEAR(TODAY()) - 50,"Yes", "No")</f>
        <v>Yes</v>
      </c>
      <c r="I3238" s="1" t="s">
        <v>34</v>
      </c>
      <c r="J3238" s="1" t="str">
        <f>IF(Table1[[#This Row],[age_certification]] = "","Not Rated",Table1[[#This Row],[age_certification]])</f>
        <v>TV-14</v>
      </c>
      <c r="K3238" s="18">
        <v>80</v>
      </c>
      <c r="L3238" s="9" t="s">
        <v>12930</v>
      </c>
      <c r="M3238" s="11">
        <v>8.1</v>
      </c>
      <c r="N3238" s="12">
        <v>9021</v>
      </c>
      <c r="O3238" t="str">
        <f>IF(Table1[[#This Row],[imdb_votes]]&gt;100000, "popular", "not popular")</f>
        <v>not popular</v>
      </c>
    </row>
    <row r="3239" spans="1:15" ht="15.75" customHeight="1" x14ac:dyDescent="0.3">
      <c r="A3239" s="1">
        <v>3237</v>
      </c>
      <c r="B3239" s="1" t="s">
        <v>12931</v>
      </c>
      <c r="C3239" s="1" t="s">
        <v>12932</v>
      </c>
      <c r="D3239" s="1" t="str">
        <f>TRIM(CLEAN(Table1[[#This Row],[title]]))</f>
        <v>The Last Blockbuster</v>
      </c>
      <c r="E3239" s="1" t="s">
        <v>13</v>
      </c>
      <c r="F3239" s="1" t="s">
        <v>12933</v>
      </c>
      <c r="G3239" s="12">
        <v>2020</v>
      </c>
      <c r="H3239" s="4" t="str">
        <f ca="1">IF(Table1[[#This Row],[release_year]]&gt;YEAR(TODAY()) - 50,"Yes", "No")</f>
        <v>Yes</v>
      </c>
      <c r="I3239"/>
      <c r="J3239" t="str">
        <f>IF(Table1[[#This Row],[age_certification]] = "","Not Rated",Table1[[#This Row],[age_certification]])</f>
        <v>Not Rated</v>
      </c>
      <c r="K3239" s="18">
        <v>86</v>
      </c>
      <c r="L3239" s="9" t="s">
        <v>12934</v>
      </c>
      <c r="M3239" s="11">
        <v>6.7</v>
      </c>
      <c r="N3239" s="12">
        <v>5350</v>
      </c>
      <c r="O3239" t="str">
        <f>IF(Table1[[#This Row],[imdb_votes]]&gt;100000, "popular", "not popular")</f>
        <v>not popular</v>
      </c>
    </row>
    <row r="3240" spans="1:15" ht="15.75" customHeight="1" x14ac:dyDescent="0.3">
      <c r="A3240" s="1">
        <v>3238</v>
      </c>
      <c r="B3240" s="1" t="s">
        <v>12935</v>
      </c>
      <c r="C3240" s="1" t="s">
        <v>12936</v>
      </c>
      <c r="D3240" s="1" t="str">
        <f>TRIM(CLEAN(Table1[[#This Row],[title]]))</f>
        <v>In the Tall Grass</v>
      </c>
      <c r="E3240" s="1" t="s">
        <v>13</v>
      </c>
      <c r="F3240" s="1" t="s">
        <v>12937</v>
      </c>
      <c r="G3240" s="12">
        <v>2019</v>
      </c>
      <c r="H3240" s="4" t="str">
        <f ca="1">IF(Table1[[#This Row],[release_year]]&gt;YEAR(TODAY()) - 50,"Yes", "No")</f>
        <v>Yes</v>
      </c>
      <c r="I3240"/>
      <c r="J3240" t="str">
        <f>IF(Table1[[#This Row],[age_certification]] = "","Not Rated",Table1[[#This Row],[age_certification]])</f>
        <v>Not Rated</v>
      </c>
      <c r="K3240" s="18">
        <v>102</v>
      </c>
      <c r="L3240" s="9" t="s">
        <v>12938</v>
      </c>
      <c r="M3240" s="11">
        <v>5.4</v>
      </c>
      <c r="N3240" s="12">
        <v>54391</v>
      </c>
      <c r="O3240" t="str">
        <f>IF(Table1[[#This Row],[imdb_votes]]&gt;100000, "popular", "not popular")</f>
        <v>not popular</v>
      </c>
    </row>
    <row r="3241" spans="1:15" ht="15.75" customHeight="1" x14ac:dyDescent="0.3">
      <c r="A3241" s="1">
        <v>3239</v>
      </c>
      <c r="B3241" s="1" t="s">
        <v>12939</v>
      </c>
      <c r="C3241" s="1" t="s">
        <v>12940</v>
      </c>
      <c r="D3241" s="1" t="str">
        <f>TRIM(CLEAN(Table1[[#This Row],[title]]))</f>
        <v>Toy Boy</v>
      </c>
      <c r="E3241" s="1" t="s">
        <v>32</v>
      </c>
      <c r="F3241" s="1" t="s">
        <v>12941</v>
      </c>
      <c r="G3241" s="12">
        <v>2019</v>
      </c>
      <c r="H3241" s="4" t="str">
        <f ca="1">IF(Table1[[#This Row],[release_year]]&gt;YEAR(TODAY()) - 50,"Yes", "No")</f>
        <v>Yes</v>
      </c>
      <c r="I3241" s="1" t="s">
        <v>132</v>
      </c>
      <c r="J3241" s="1" t="str">
        <f>IF(Table1[[#This Row],[age_certification]] = "","Not Rated",Table1[[#This Row],[age_certification]])</f>
        <v>TV-MA</v>
      </c>
      <c r="K3241" s="18">
        <v>61</v>
      </c>
      <c r="L3241" s="9" t="s">
        <v>12942</v>
      </c>
      <c r="M3241" s="11">
        <v>6.5</v>
      </c>
      <c r="N3241" s="12">
        <v>7371</v>
      </c>
      <c r="O3241" t="str">
        <f>IF(Table1[[#This Row],[imdb_votes]]&gt;100000, "popular", "not popular")</f>
        <v>not popular</v>
      </c>
    </row>
    <row r="3242" spans="1:15" ht="15.75" customHeight="1" x14ac:dyDescent="0.3">
      <c r="A3242" s="1">
        <v>3240</v>
      </c>
      <c r="B3242" s="1" t="s">
        <v>12943</v>
      </c>
      <c r="C3242" s="1" t="s">
        <v>12944</v>
      </c>
      <c r="D3242" s="1" t="str">
        <f>TRIM(CLEAN(Table1[[#This Row],[title]]))</f>
        <v>Paradise Hills</v>
      </c>
      <c r="E3242" s="1" t="s">
        <v>13</v>
      </c>
      <c r="F3242" s="1" t="s">
        <v>12945</v>
      </c>
      <c r="G3242" s="12">
        <v>2019</v>
      </c>
      <c r="H3242" s="4" t="str">
        <f ca="1">IF(Table1[[#This Row],[release_year]]&gt;YEAR(TODAY()) - 50,"Yes", "No")</f>
        <v>Yes</v>
      </c>
      <c r="I3242"/>
      <c r="J3242" t="str">
        <f>IF(Table1[[#This Row],[age_certification]] = "","Not Rated",Table1[[#This Row],[age_certification]])</f>
        <v>Not Rated</v>
      </c>
      <c r="K3242" s="18">
        <v>95</v>
      </c>
      <c r="L3242" s="9" t="s">
        <v>12946</v>
      </c>
      <c r="M3242" s="11">
        <v>5.3</v>
      </c>
      <c r="N3242" s="12">
        <v>22298</v>
      </c>
      <c r="O3242" t="str">
        <f>IF(Table1[[#This Row],[imdb_votes]]&gt;100000, "popular", "not popular")</f>
        <v>not popular</v>
      </c>
    </row>
    <row r="3243" spans="1:15" ht="15.75" customHeight="1" x14ac:dyDescent="0.3">
      <c r="A3243" s="1">
        <v>3241</v>
      </c>
      <c r="B3243" s="1" t="s">
        <v>12947</v>
      </c>
      <c r="C3243" s="1" t="s">
        <v>12948</v>
      </c>
      <c r="D3243" s="1" t="str">
        <f>TRIM(CLEAN(Table1[[#This Row],[title]]))</f>
        <v>Dick Johnson Is Dead</v>
      </c>
      <c r="E3243" s="1" t="s">
        <v>13</v>
      </c>
      <c r="F3243" s="1" t="s">
        <v>12949</v>
      </c>
      <c r="G3243" s="12">
        <v>2020</v>
      </c>
      <c r="H3243" s="4" t="str">
        <f ca="1">IF(Table1[[#This Row],[release_year]]&gt;YEAR(TODAY()) - 50,"Yes", "No")</f>
        <v>Yes</v>
      </c>
      <c r="I3243" s="1" t="s">
        <v>56</v>
      </c>
      <c r="J3243" s="1" t="str">
        <f>IF(Table1[[#This Row],[age_certification]] = "","Not Rated",Table1[[#This Row],[age_certification]])</f>
        <v>PG-13</v>
      </c>
      <c r="K3243" s="18">
        <v>89</v>
      </c>
      <c r="L3243" s="9" t="s">
        <v>12950</v>
      </c>
      <c r="M3243" s="11">
        <v>7.4</v>
      </c>
      <c r="N3243" s="12">
        <v>6390</v>
      </c>
      <c r="O3243" t="str">
        <f>IF(Table1[[#This Row],[imdb_votes]]&gt;100000, "popular", "not popular")</f>
        <v>not popular</v>
      </c>
    </row>
    <row r="3244" spans="1:15" ht="15.75" customHeight="1" x14ac:dyDescent="0.3">
      <c r="A3244" s="1">
        <v>3242</v>
      </c>
      <c r="B3244" s="1" t="s">
        <v>12951</v>
      </c>
      <c r="C3244" s="1" t="s">
        <v>12952</v>
      </c>
      <c r="D3244" s="1" t="str">
        <f>TRIM(CLEAN(Table1[[#This Row],[title]]))</f>
        <v>American Murder: The Family Next Door</v>
      </c>
      <c r="E3244" s="1" t="s">
        <v>13</v>
      </c>
      <c r="F3244" s="1" t="s">
        <v>12953</v>
      </c>
      <c r="G3244" s="12">
        <v>2020</v>
      </c>
      <c r="H3244" s="4" t="str">
        <f ca="1">IF(Table1[[#This Row],[release_year]]&gt;YEAR(TODAY()) - 50,"Yes", "No")</f>
        <v>Yes</v>
      </c>
      <c r="I3244" s="1" t="s">
        <v>15</v>
      </c>
      <c r="J3244" s="1" t="str">
        <f>IF(Table1[[#This Row],[age_certification]] = "","Not Rated",Table1[[#This Row],[age_certification]])</f>
        <v>R</v>
      </c>
      <c r="K3244" s="18">
        <v>83</v>
      </c>
      <c r="L3244" s="9" t="s">
        <v>12954</v>
      </c>
      <c r="M3244" s="11">
        <v>7.2</v>
      </c>
      <c r="N3244" s="12">
        <v>26355</v>
      </c>
      <c r="O3244" t="str">
        <f>IF(Table1[[#This Row],[imdb_votes]]&gt;100000, "popular", "not popular")</f>
        <v>not popular</v>
      </c>
    </row>
    <row r="3245" spans="1:15" ht="15.75" customHeight="1" x14ac:dyDescent="0.3">
      <c r="A3245" s="1">
        <v>3243</v>
      </c>
      <c r="B3245" s="1" t="s">
        <v>12955</v>
      </c>
      <c r="C3245" s="1" t="s">
        <v>12956</v>
      </c>
      <c r="D3245" s="1" t="str">
        <f>TRIM(CLEAN(Table1[[#This Row],[title]]))</f>
        <v>Rust Creek</v>
      </c>
      <c r="E3245" s="1" t="s">
        <v>13</v>
      </c>
      <c r="F3245" s="1" t="s">
        <v>12957</v>
      </c>
      <c r="G3245" s="12">
        <v>2019</v>
      </c>
      <c r="H3245" s="4" t="str">
        <f ca="1">IF(Table1[[#This Row],[release_year]]&gt;YEAR(TODAY()) - 50,"Yes", "No")</f>
        <v>Yes</v>
      </c>
      <c r="I3245" s="1" t="s">
        <v>15</v>
      </c>
      <c r="J3245" s="1" t="str">
        <f>IF(Table1[[#This Row],[age_certification]] = "","Not Rated",Table1[[#This Row],[age_certification]])</f>
        <v>R</v>
      </c>
      <c r="K3245" s="18">
        <v>108</v>
      </c>
      <c r="L3245" s="9" t="s">
        <v>12958</v>
      </c>
      <c r="M3245" s="11">
        <v>5.9</v>
      </c>
      <c r="N3245" s="12">
        <v>11136</v>
      </c>
      <c r="O3245" t="str">
        <f>IF(Table1[[#This Row],[imdb_votes]]&gt;100000, "popular", "not popular")</f>
        <v>not popular</v>
      </c>
    </row>
    <row r="3246" spans="1:15" ht="15.75" customHeight="1" x14ac:dyDescent="0.3">
      <c r="A3246" s="1">
        <v>3244</v>
      </c>
      <c r="B3246" s="1" t="s">
        <v>12959</v>
      </c>
      <c r="C3246" s="1" t="s">
        <v>12960</v>
      </c>
      <c r="D3246" s="1" t="str">
        <f>TRIM(CLEAN(Table1[[#This Row],[title]]))</f>
        <v>Middleditch &amp; Schwartz</v>
      </c>
      <c r="E3246" s="1" t="s">
        <v>32</v>
      </c>
      <c r="F3246" s="1" t="s">
        <v>12961</v>
      </c>
      <c r="G3246" s="12">
        <v>2020</v>
      </c>
      <c r="H3246" s="4" t="str">
        <f ca="1">IF(Table1[[#This Row],[release_year]]&gt;YEAR(TODAY()) - 50,"Yes", "No")</f>
        <v>Yes</v>
      </c>
      <c r="I3246" s="1" t="s">
        <v>132</v>
      </c>
      <c r="J3246" s="1" t="str">
        <f>IF(Table1[[#This Row],[age_certification]] = "","Not Rated",Table1[[#This Row],[age_certification]])</f>
        <v>TV-MA</v>
      </c>
      <c r="K3246" s="18">
        <v>51</v>
      </c>
      <c r="L3246" s="9" t="s">
        <v>12962</v>
      </c>
      <c r="M3246" s="11">
        <v>8.6</v>
      </c>
      <c r="N3246" s="12">
        <v>5147</v>
      </c>
      <c r="O3246" t="str">
        <f>IF(Table1[[#This Row],[imdb_votes]]&gt;100000, "popular", "not popular")</f>
        <v>not popular</v>
      </c>
    </row>
    <row r="3247" spans="1:15" ht="15.75" customHeight="1" x14ac:dyDescent="0.3">
      <c r="A3247" s="1">
        <v>3245</v>
      </c>
      <c r="B3247" s="1" t="s">
        <v>12963</v>
      </c>
      <c r="C3247" s="1" t="s">
        <v>12964</v>
      </c>
      <c r="D3247" s="1" t="str">
        <f>TRIM(CLEAN(Table1[[#This Row],[title]]))</f>
        <v>The Twelve</v>
      </c>
      <c r="E3247" s="1" t="s">
        <v>32</v>
      </c>
      <c r="F3247" s="1" t="s">
        <v>12965</v>
      </c>
      <c r="G3247" s="12">
        <v>2019</v>
      </c>
      <c r="H3247" s="4" t="str">
        <f ca="1">IF(Table1[[#This Row],[release_year]]&gt;YEAR(TODAY()) - 50,"Yes", "No")</f>
        <v>Yes</v>
      </c>
      <c r="I3247" s="1" t="s">
        <v>132</v>
      </c>
      <c r="J3247" s="1" t="str">
        <f>IF(Table1[[#This Row],[age_certification]] = "","Not Rated",Table1[[#This Row],[age_certification]])</f>
        <v>TV-MA</v>
      </c>
      <c r="K3247" s="18">
        <v>47</v>
      </c>
      <c r="L3247" s="9" t="s">
        <v>12966</v>
      </c>
      <c r="M3247" s="11">
        <v>7.5</v>
      </c>
      <c r="N3247" s="12">
        <v>5005</v>
      </c>
      <c r="O3247" t="str">
        <f>IF(Table1[[#This Row],[imdb_votes]]&gt;100000, "popular", "not popular")</f>
        <v>not popular</v>
      </c>
    </row>
    <row r="3248" spans="1:15" ht="15.75" customHeight="1" x14ac:dyDescent="0.3">
      <c r="A3248" s="1">
        <v>3246</v>
      </c>
      <c r="B3248" s="1" t="s">
        <v>12967</v>
      </c>
      <c r="C3248" s="1" t="s">
        <v>12968</v>
      </c>
      <c r="D3248" s="1" t="str">
        <f>TRIM(CLEAN(Table1[[#This Row],[title]]))</f>
        <v>Eli</v>
      </c>
      <c r="E3248" s="1" t="s">
        <v>13</v>
      </c>
      <c r="F3248" s="1" t="s">
        <v>12969</v>
      </c>
      <c r="G3248" s="12">
        <v>2019</v>
      </c>
      <c r="H3248" s="4" t="str">
        <f ca="1">IF(Table1[[#This Row],[release_year]]&gt;YEAR(TODAY()) - 50,"Yes", "No")</f>
        <v>Yes</v>
      </c>
      <c r="I3248" s="1" t="s">
        <v>15</v>
      </c>
      <c r="J3248" s="1" t="str">
        <f>IF(Table1[[#This Row],[age_certification]] = "","Not Rated",Table1[[#This Row],[age_certification]])</f>
        <v>R</v>
      </c>
      <c r="K3248" s="18">
        <v>98</v>
      </c>
      <c r="L3248" s="9" t="s">
        <v>12970</v>
      </c>
      <c r="M3248" s="11">
        <v>5.8</v>
      </c>
      <c r="N3248" s="12">
        <v>34477</v>
      </c>
      <c r="O3248" t="str">
        <f>IF(Table1[[#This Row],[imdb_votes]]&gt;100000, "popular", "not popular")</f>
        <v>not popular</v>
      </c>
    </row>
    <row r="3249" spans="1:15" ht="15.75" customHeight="1" x14ac:dyDescent="0.3">
      <c r="A3249" s="1">
        <v>3247</v>
      </c>
      <c r="B3249" s="1" t="s">
        <v>12971</v>
      </c>
      <c r="C3249" s="1" t="s">
        <v>12972</v>
      </c>
      <c r="D3249" s="1" t="str">
        <f>TRIM(CLEAN(Table1[[#This Row],[title]]))</f>
        <v>I Lost My Body</v>
      </c>
      <c r="E3249" s="1" t="s">
        <v>13</v>
      </c>
      <c r="F3249" s="1" t="s">
        <v>12973</v>
      </c>
      <c r="G3249" s="12">
        <v>2019</v>
      </c>
      <c r="H3249" s="4" t="str">
        <f ca="1">IF(Table1[[#This Row],[release_year]]&gt;YEAR(TODAY()) - 50,"Yes", "No")</f>
        <v>Yes</v>
      </c>
      <c r="I3249"/>
      <c r="J3249" t="str">
        <f>IF(Table1[[#This Row],[age_certification]] = "","Not Rated",Table1[[#This Row],[age_certification]])</f>
        <v>Not Rated</v>
      </c>
      <c r="K3249" s="18">
        <v>81</v>
      </c>
      <c r="L3249" s="9" t="s">
        <v>12974</v>
      </c>
      <c r="M3249" s="11">
        <v>7.5</v>
      </c>
      <c r="N3249" s="12">
        <v>31531</v>
      </c>
      <c r="O3249" t="str">
        <f>IF(Table1[[#This Row],[imdb_votes]]&gt;100000, "popular", "not popular")</f>
        <v>not popular</v>
      </c>
    </row>
    <row r="3250" spans="1:15" ht="15.75" customHeight="1" x14ac:dyDescent="0.3">
      <c r="A3250" s="1">
        <v>3248</v>
      </c>
      <c r="B3250" s="1" t="s">
        <v>12975</v>
      </c>
      <c r="C3250" s="1" t="s">
        <v>12976</v>
      </c>
      <c r="D3250" s="1" t="str">
        <f>TRIM(CLEAN(Table1[[#This Row],[title]]))</f>
        <v>The Ripper</v>
      </c>
      <c r="E3250" s="1" t="s">
        <v>32</v>
      </c>
      <c r="F3250" s="1" t="s">
        <v>12977</v>
      </c>
      <c r="G3250" s="12">
        <v>2020</v>
      </c>
      <c r="H3250" s="4" t="str">
        <f ca="1">IF(Table1[[#This Row],[release_year]]&gt;YEAR(TODAY()) - 50,"Yes", "No")</f>
        <v>Yes</v>
      </c>
      <c r="I3250" s="1" t="s">
        <v>132</v>
      </c>
      <c r="J3250" s="1" t="str">
        <f>IF(Table1[[#This Row],[age_certification]] = "","Not Rated",Table1[[#This Row],[age_certification]])</f>
        <v>TV-MA</v>
      </c>
      <c r="K3250" s="18">
        <v>49</v>
      </c>
      <c r="L3250" s="9" t="s">
        <v>12978</v>
      </c>
      <c r="M3250" s="11">
        <v>7.1</v>
      </c>
      <c r="N3250" s="12">
        <v>9228</v>
      </c>
      <c r="O3250" t="str">
        <f>IF(Table1[[#This Row],[imdb_votes]]&gt;100000, "popular", "not popular")</f>
        <v>not popular</v>
      </c>
    </row>
    <row r="3251" spans="1:15" ht="15.75" customHeight="1" x14ac:dyDescent="0.3">
      <c r="A3251" s="1">
        <v>3249</v>
      </c>
      <c r="B3251" s="1" t="s">
        <v>12979</v>
      </c>
      <c r="C3251" s="1" t="s">
        <v>12980</v>
      </c>
      <c r="D3251" s="1" t="str">
        <f>TRIM(CLEAN(Table1[[#This Row],[title]]))</f>
        <v>Teenage Bounty Hunters</v>
      </c>
      <c r="E3251" s="1" t="s">
        <v>32</v>
      </c>
      <c r="F3251" s="1" t="s">
        <v>12981</v>
      </c>
      <c r="G3251" s="12">
        <v>2020</v>
      </c>
      <c r="H3251" s="4" t="str">
        <f ca="1">IF(Table1[[#This Row],[release_year]]&gt;YEAR(TODAY()) - 50,"Yes", "No")</f>
        <v>Yes</v>
      </c>
      <c r="I3251" s="1" t="s">
        <v>132</v>
      </c>
      <c r="J3251" s="1" t="str">
        <f>IF(Table1[[#This Row],[age_certification]] = "","Not Rated",Table1[[#This Row],[age_certification]])</f>
        <v>TV-MA</v>
      </c>
      <c r="K3251" s="18">
        <v>49</v>
      </c>
      <c r="L3251" s="9" t="s">
        <v>12982</v>
      </c>
      <c r="M3251" s="11">
        <v>7.6</v>
      </c>
      <c r="N3251" s="12">
        <v>10821</v>
      </c>
      <c r="O3251" t="str">
        <f>IF(Table1[[#This Row],[imdb_votes]]&gt;100000, "popular", "not popular")</f>
        <v>not popular</v>
      </c>
    </row>
    <row r="3252" spans="1:15" ht="15.75" customHeight="1" x14ac:dyDescent="0.3">
      <c r="A3252" s="1">
        <v>3250</v>
      </c>
      <c r="B3252" s="1" t="s">
        <v>12983</v>
      </c>
      <c r="C3252" s="1" t="s">
        <v>12984</v>
      </c>
      <c r="D3252" s="1" t="str">
        <f>TRIM(CLEAN(Table1[[#This Row],[title]]))</f>
        <v>Klaus</v>
      </c>
      <c r="E3252" s="1" t="s">
        <v>13</v>
      </c>
      <c r="F3252" s="1" t="s">
        <v>12985</v>
      </c>
      <c r="G3252" s="12">
        <v>2019</v>
      </c>
      <c r="H3252" s="4" t="str">
        <f ca="1">IF(Table1[[#This Row],[release_year]]&gt;YEAR(TODAY()) - 50,"Yes", "No")</f>
        <v>Yes</v>
      </c>
      <c r="I3252" s="1" t="s">
        <v>20</v>
      </c>
      <c r="J3252" s="1" t="str">
        <f>IF(Table1[[#This Row],[age_certification]] = "","Not Rated",Table1[[#This Row],[age_certification]])</f>
        <v>PG</v>
      </c>
      <c r="K3252" s="18">
        <v>97</v>
      </c>
      <c r="L3252" s="9" t="s">
        <v>12986</v>
      </c>
      <c r="M3252" s="11">
        <v>8.1</v>
      </c>
      <c r="N3252" s="12">
        <v>141480</v>
      </c>
      <c r="O3252" t="str">
        <f>IF(Table1[[#This Row],[imdb_votes]]&gt;100000, "popular", "not popular")</f>
        <v>popular</v>
      </c>
    </row>
    <row r="3253" spans="1:15" ht="15.75" customHeight="1" x14ac:dyDescent="0.3">
      <c r="A3253" s="1">
        <v>3251</v>
      </c>
      <c r="B3253" s="1" t="s">
        <v>12987</v>
      </c>
      <c r="C3253" s="1" t="s">
        <v>12988</v>
      </c>
      <c r="D3253" s="1" t="str">
        <f>TRIM(CLEAN(Table1[[#This Row],[title]]))</f>
        <v>GREAT PRETENDER</v>
      </c>
      <c r="E3253" s="1" t="s">
        <v>32</v>
      </c>
      <c r="F3253" s="1" t="s">
        <v>12989</v>
      </c>
      <c r="G3253" s="12">
        <v>2020</v>
      </c>
      <c r="H3253" s="4" t="str">
        <f ca="1">IF(Table1[[#This Row],[release_year]]&gt;YEAR(TODAY()) - 50,"Yes", "No")</f>
        <v>Yes</v>
      </c>
      <c r="I3253" s="1" t="s">
        <v>132</v>
      </c>
      <c r="J3253" s="1" t="str">
        <f>IF(Table1[[#This Row],[age_certification]] = "","Not Rated",Table1[[#This Row],[age_certification]])</f>
        <v>TV-MA</v>
      </c>
      <c r="K3253" s="18">
        <v>24</v>
      </c>
      <c r="L3253" s="9" t="s">
        <v>12990</v>
      </c>
      <c r="M3253" s="11">
        <v>7.9</v>
      </c>
      <c r="N3253" s="12">
        <v>4635</v>
      </c>
      <c r="O3253" t="str">
        <f>IF(Table1[[#This Row],[imdb_votes]]&gt;100000, "popular", "not popular")</f>
        <v>not popular</v>
      </c>
    </row>
    <row r="3254" spans="1:15" ht="15.75" customHeight="1" x14ac:dyDescent="0.3">
      <c r="A3254" s="1">
        <v>3252</v>
      </c>
      <c r="B3254" s="1" t="s">
        <v>12991</v>
      </c>
      <c r="C3254" s="1" t="s">
        <v>12992</v>
      </c>
      <c r="D3254" s="1" t="str">
        <f>TRIM(CLEAN(Table1[[#This Row],[title]]))</f>
        <v>Fatima</v>
      </c>
      <c r="E3254" s="1" t="s">
        <v>13</v>
      </c>
      <c r="F3254" s="1" t="s">
        <v>12993</v>
      </c>
      <c r="G3254" s="12">
        <v>2020</v>
      </c>
      <c r="H3254" s="4" t="str">
        <f ca="1">IF(Table1[[#This Row],[release_year]]&gt;YEAR(TODAY()) - 50,"Yes", "No")</f>
        <v>Yes</v>
      </c>
      <c r="I3254" s="1" t="s">
        <v>56</v>
      </c>
      <c r="J3254" s="1" t="str">
        <f>IF(Table1[[#This Row],[age_certification]] = "","Not Rated",Table1[[#This Row],[age_certification]])</f>
        <v>PG-13</v>
      </c>
      <c r="K3254" s="18">
        <v>113</v>
      </c>
      <c r="L3254" s="9" t="s">
        <v>12994</v>
      </c>
      <c r="M3254" s="11">
        <v>6.6</v>
      </c>
      <c r="N3254" s="12">
        <v>3032</v>
      </c>
      <c r="O3254" t="str">
        <f>IF(Table1[[#This Row],[imdb_votes]]&gt;100000, "popular", "not popular")</f>
        <v>not popular</v>
      </c>
    </row>
    <row r="3255" spans="1:15" ht="15.75" customHeight="1" x14ac:dyDescent="0.3">
      <c r="A3255" s="1">
        <v>3253</v>
      </c>
      <c r="B3255" s="1" t="s">
        <v>12995</v>
      </c>
      <c r="C3255" s="1" t="s">
        <v>12996</v>
      </c>
      <c r="D3255" s="1" t="str">
        <f>TRIM(CLEAN(Table1[[#This Row],[title]]))</f>
        <v>Sword of Trust</v>
      </c>
      <c r="E3255" s="1" t="s">
        <v>13</v>
      </c>
      <c r="F3255" s="1" t="s">
        <v>12997</v>
      </c>
      <c r="G3255" s="12">
        <v>2019</v>
      </c>
      <c r="H3255" s="4" t="str">
        <f ca="1">IF(Table1[[#This Row],[release_year]]&gt;YEAR(TODAY()) - 50,"Yes", "No")</f>
        <v>Yes</v>
      </c>
      <c r="I3255" s="1" t="s">
        <v>15</v>
      </c>
      <c r="J3255" s="1" t="str">
        <f>IF(Table1[[#This Row],[age_certification]] = "","Not Rated",Table1[[#This Row],[age_certification]])</f>
        <v>R</v>
      </c>
      <c r="K3255" s="18">
        <v>88</v>
      </c>
      <c r="L3255" s="9" t="s">
        <v>12998</v>
      </c>
      <c r="M3255" s="11">
        <v>6.3</v>
      </c>
      <c r="N3255" s="12">
        <v>3558</v>
      </c>
      <c r="O3255" t="str">
        <f>IF(Table1[[#This Row],[imdb_votes]]&gt;100000, "popular", "not popular")</f>
        <v>not popular</v>
      </c>
    </row>
    <row r="3256" spans="1:15" ht="15.75" customHeight="1" x14ac:dyDescent="0.3">
      <c r="A3256" s="1">
        <v>3254</v>
      </c>
      <c r="B3256" s="1" t="s">
        <v>12999</v>
      </c>
      <c r="C3256" s="1" t="s">
        <v>13000</v>
      </c>
      <c r="D3256" s="1" t="str">
        <f>TRIM(CLEAN(Table1[[#This Row],[title]]))</f>
        <v>Northern Rescue</v>
      </c>
      <c r="E3256" s="1" t="s">
        <v>32</v>
      </c>
      <c r="F3256" s="1" t="s">
        <v>13001</v>
      </c>
      <c r="G3256" s="12">
        <v>2019</v>
      </c>
      <c r="H3256" s="4" t="str">
        <f ca="1">IF(Table1[[#This Row],[release_year]]&gt;YEAR(TODAY()) - 50,"Yes", "No")</f>
        <v>Yes</v>
      </c>
      <c r="I3256" s="1" t="s">
        <v>34</v>
      </c>
      <c r="J3256" s="1" t="str">
        <f>IF(Table1[[#This Row],[age_certification]] = "","Not Rated",Table1[[#This Row],[age_certification]])</f>
        <v>TV-14</v>
      </c>
      <c r="K3256" s="18">
        <v>43</v>
      </c>
      <c r="L3256" s="9" t="s">
        <v>13002</v>
      </c>
      <c r="M3256" s="11">
        <v>7.1</v>
      </c>
      <c r="N3256" s="12">
        <v>4105</v>
      </c>
      <c r="O3256" t="str">
        <f>IF(Table1[[#This Row],[imdb_votes]]&gt;100000, "popular", "not popular")</f>
        <v>not popular</v>
      </c>
    </row>
    <row r="3257" spans="1:15" ht="15.75" customHeight="1" x14ac:dyDescent="0.3">
      <c r="A3257" s="1">
        <v>3255</v>
      </c>
      <c r="B3257" s="1" t="s">
        <v>13003</v>
      </c>
      <c r="C3257" s="1" t="s">
        <v>13004</v>
      </c>
      <c r="D3257" s="1" t="str">
        <f>TRIM(CLEAN(Table1[[#This Row],[title]]))</f>
        <v>The Sleepover</v>
      </c>
      <c r="E3257" s="1" t="s">
        <v>13</v>
      </c>
      <c r="F3257" s="1" t="s">
        <v>13005</v>
      </c>
      <c r="G3257" s="12">
        <v>2020</v>
      </c>
      <c r="H3257" s="4" t="str">
        <f ca="1">IF(Table1[[#This Row],[release_year]]&gt;YEAR(TODAY()) - 50,"Yes", "No")</f>
        <v>Yes</v>
      </c>
      <c r="I3257"/>
      <c r="J3257" t="str">
        <f>IF(Table1[[#This Row],[age_certification]] = "","Not Rated",Table1[[#This Row],[age_certification]])</f>
        <v>Not Rated</v>
      </c>
      <c r="K3257" s="18">
        <v>103</v>
      </c>
      <c r="L3257" s="9" t="s">
        <v>13006</v>
      </c>
      <c r="M3257" s="11">
        <v>5.6</v>
      </c>
      <c r="N3257" s="12">
        <v>10198</v>
      </c>
      <c r="O3257" t="str">
        <f>IF(Table1[[#This Row],[imdb_votes]]&gt;100000, "popular", "not popular")</f>
        <v>not popular</v>
      </c>
    </row>
    <row r="3258" spans="1:15" ht="15.75" customHeight="1" x14ac:dyDescent="0.3">
      <c r="A3258" s="1">
        <v>3256</v>
      </c>
      <c r="B3258" s="1" t="s">
        <v>13007</v>
      </c>
      <c r="C3258" s="1" t="s">
        <v>13008</v>
      </c>
      <c r="D3258" s="1" t="str">
        <f>TRIM(CLEAN(Table1[[#This Row],[title]]))</f>
        <v>High Score</v>
      </c>
      <c r="E3258" s="1" t="s">
        <v>32</v>
      </c>
      <c r="F3258" s="1" t="s">
        <v>13009</v>
      </c>
      <c r="G3258" s="12">
        <v>2020</v>
      </c>
      <c r="H3258" s="4" t="str">
        <f ca="1">IF(Table1[[#This Row],[release_year]]&gt;YEAR(TODAY()) - 50,"Yes", "No")</f>
        <v>Yes</v>
      </c>
      <c r="I3258" s="1" t="s">
        <v>34</v>
      </c>
      <c r="J3258" s="1" t="str">
        <f>IF(Table1[[#This Row],[age_certification]] = "","Not Rated",Table1[[#This Row],[age_certification]])</f>
        <v>TV-14</v>
      </c>
      <c r="K3258" s="18">
        <v>42</v>
      </c>
      <c r="L3258" s="9" t="s">
        <v>13010</v>
      </c>
      <c r="M3258" s="11">
        <v>7.4</v>
      </c>
      <c r="N3258" s="12">
        <v>7733</v>
      </c>
      <c r="O3258" t="str">
        <f>IF(Table1[[#This Row],[imdb_votes]]&gt;100000, "popular", "not popular")</f>
        <v>not popular</v>
      </c>
    </row>
    <row r="3259" spans="1:15" ht="15.75" customHeight="1" x14ac:dyDescent="0.3">
      <c r="A3259" s="1">
        <v>3257</v>
      </c>
      <c r="B3259" s="1" t="s">
        <v>13011</v>
      </c>
      <c r="C3259" s="1" t="s">
        <v>13012</v>
      </c>
      <c r="D3259" s="1" t="str">
        <f>TRIM(CLEAN(Table1[[#This Row],[title]]))</f>
        <v>The Last Thing He Wanted</v>
      </c>
      <c r="E3259" s="1" t="s">
        <v>13</v>
      </c>
      <c r="F3259" s="1" t="s">
        <v>13013</v>
      </c>
      <c r="G3259" s="12">
        <v>2020</v>
      </c>
      <c r="H3259" s="4" t="str">
        <f ca="1">IF(Table1[[#This Row],[release_year]]&gt;YEAR(TODAY()) - 50,"Yes", "No")</f>
        <v>Yes</v>
      </c>
      <c r="I3259" s="1" t="s">
        <v>15</v>
      </c>
      <c r="J3259" s="1" t="str">
        <f>IF(Table1[[#This Row],[age_certification]] = "","Not Rated",Table1[[#This Row],[age_certification]])</f>
        <v>R</v>
      </c>
      <c r="K3259" s="18">
        <v>116</v>
      </c>
      <c r="L3259" s="9" t="s">
        <v>13014</v>
      </c>
      <c r="M3259" s="11">
        <v>4.3</v>
      </c>
      <c r="N3259" s="12">
        <v>14716</v>
      </c>
      <c r="O3259" t="str">
        <f>IF(Table1[[#This Row],[imdb_votes]]&gt;100000, "popular", "not popular")</f>
        <v>not popular</v>
      </c>
    </row>
    <row r="3260" spans="1:15" ht="15.75" customHeight="1" x14ac:dyDescent="0.3">
      <c r="A3260" s="1">
        <v>3258</v>
      </c>
      <c r="B3260" s="1" t="s">
        <v>13015</v>
      </c>
      <c r="C3260" s="1" t="s">
        <v>13016</v>
      </c>
      <c r="D3260" s="1" t="str">
        <f>TRIM(CLEAN(Table1[[#This Row],[title]]))</f>
        <v>Kipo and the Age of Wonderbeasts</v>
      </c>
      <c r="E3260" s="1" t="s">
        <v>32</v>
      </c>
      <c r="F3260" s="1" t="s">
        <v>13017</v>
      </c>
      <c r="G3260" s="12">
        <v>2020</v>
      </c>
      <c r="H3260" s="4" t="str">
        <f ca="1">IF(Table1[[#This Row],[release_year]]&gt;YEAR(TODAY()) - 50,"Yes", "No")</f>
        <v>Yes</v>
      </c>
      <c r="I3260" s="1" t="s">
        <v>423</v>
      </c>
      <c r="J3260" s="1" t="str">
        <f>IF(Table1[[#This Row],[age_certification]] = "","Not Rated",Table1[[#This Row],[age_certification]])</f>
        <v>TV-Y7</v>
      </c>
      <c r="K3260" s="18">
        <v>24</v>
      </c>
      <c r="L3260" s="9" t="s">
        <v>13018</v>
      </c>
      <c r="M3260" s="11">
        <v>8.3000000000000007</v>
      </c>
      <c r="N3260" s="12">
        <v>5293</v>
      </c>
      <c r="O3260" t="str">
        <f>IF(Table1[[#This Row],[imdb_votes]]&gt;100000, "popular", "not popular")</f>
        <v>not popular</v>
      </c>
    </row>
    <row r="3261" spans="1:15" ht="15.75" customHeight="1" x14ac:dyDescent="0.3">
      <c r="A3261" s="1">
        <v>3259</v>
      </c>
      <c r="B3261" s="1" t="s">
        <v>13019</v>
      </c>
      <c r="C3261" s="1" t="s">
        <v>13020</v>
      </c>
      <c r="D3261" s="1" t="str">
        <f>TRIM(CLEAN(Table1[[#This Row],[title]]))</f>
        <v>Rolling Thunder Revue: A Bob Dylan Story by Martin Scorsese</v>
      </c>
      <c r="E3261" s="1" t="s">
        <v>13</v>
      </c>
      <c r="F3261" s="1" t="s">
        <v>13021</v>
      </c>
      <c r="G3261" s="12">
        <v>2019</v>
      </c>
      <c r="H3261" s="4" t="str">
        <f ca="1">IF(Table1[[#This Row],[release_year]]&gt;YEAR(TODAY()) - 50,"Yes", "No")</f>
        <v>Yes</v>
      </c>
      <c r="I3261"/>
      <c r="J3261" t="str">
        <f>IF(Table1[[#This Row],[age_certification]] = "","Not Rated",Table1[[#This Row],[age_certification]])</f>
        <v>Not Rated</v>
      </c>
      <c r="K3261" s="18">
        <v>142</v>
      </c>
      <c r="L3261" s="9" t="s">
        <v>13022</v>
      </c>
      <c r="M3261" s="11">
        <v>7.6</v>
      </c>
      <c r="N3261" s="12">
        <v>6550</v>
      </c>
      <c r="O3261" t="str">
        <f>IF(Table1[[#This Row],[imdb_votes]]&gt;100000, "popular", "not popular")</f>
        <v>not popular</v>
      </c>
    </row>
    <row r="3262" spans="1:15" ht="15.75" customHeight="1" x14ac:dyDescent="0.3">
      <c r="A3262" s="1">
        <v>3260</v>
      </c>
      <c r="B3262" s="1" t="s">
        <v>13023</v>
      </c>
      <c r="C3262" s="1" t="s">
        <v>13024</v>
      </c>
      <c r="D3262" s="1" t="str">
        <f>TRIM(CLEAN(Table1[[#This Row],[title]]))</f>
        <v>Lost Bullet</v>
      </c>
      <c r="E3262" s="1" t="s">
        <v>13</v>
      </c>
      <c r="F3262" s="1" t="s">
        <v>13025</v>
      </c>
      <c r="G3262" s="12">
        <v>2020</v>
      </c>
      <c r="H3262" s="4" t="str">
        <f ca="1">IF(Table1[[#This Row],[release_year]]&gt;YEAR(TODAY()) - 50,"Yes", "No")</f>
        <v>Yes</v>
      </c>
      <c r="I3262"/>
      <c r="J3262" t="str">
        <f>IF(Table1[[#This Row],[age_certification]] = "","Not Rated",Table1[[#This Row],[age_certification]])</f>
        <v>Not Rated</v>
      </c>
      <c r="K3262" s="18">
        <v>92</v>
      </c>
      <c r="L3262" s="9" t="s">
        <v>13026</v>
      </c>
      <c r="M3262" s="11">
        <v>6.3</v>
      </c>
      <c r="N3262" s="12">
        <v>9264</v>
      </c>
      <c r="O3262" t="str">
        <f>IF(Table1[[#This Row],[imdb_votes]]&gt;100000, "popular", "not popular")</f>
        <v>not popular</v>
      </c>
    </row>
    <row r="3263" spans="1:15" ht="15.75" customHeight="1" x14ac:dyDescent="0.3">
      <c r="A3263" s="1">
        <v>3261</v>
      </c>
      <c r="B3263" s="1" t="s">
        <v>13027</v>
      </c>
      <c r="C3263" s="1" t="s">
        <v>13028</v>
      </c>
      <c r="D3263" s="1" t="str">
        <f>TRIM(CLEAN(Table1[[#This Row],[title]]))</f>
        <v>Vita &amp; Virginia</v>
      </c>
      <c r="E3263" s="1" t="s">
        <v>13</v>
      </c>
      <c r="F3263" s="1" t="s">
        <v>13029</v>
      </c>
      <c r="G3263" s="12">
        <v>2019</v>
      </c>
      <c r="H3263" s="4" t="str">
        <f ca="1">IF(Table1[[#This Row],[release_year]]&gt;YEAR(TODAY()) - 50,"Yes", "No")</f>
        <v>Yes</v>
      </c>
      <c r="I3263"/>
      <c r="J3263" t="str">
        <f>IF(Table1[[#This Row],[age_certification]] = "","Not Rated",Table1[[#This Row],[age_certification]])</f>
        <v>Not Rated</v>
      </c>
      <c r="K3263" s="18">
        <v>110</v>
      </c>
      <c r="L3263" s="9" t="s">
        <v>13030</v>
      </c>
      <c r="M3263" s="11">
        <v>5.7</v>
      </c>
      <c r="N3263" s="12">
        <v>3767</v>
      </c>
      <c r="O3263" t="str">
        <f>IF(Table1[[#This Row],[imdb_votes]]&gt;100000, "popular", "not popular")</f>
        <v>not popular</v>
      </c>
    </row>
    <row r="3264" spans="1:15" ht="15.75" customHeight="1" x14ac:dyDescent="0.3">
      <c r="A3264" s="1">
        <v>3262</v>
      </c>
      <c r="B3264" s="1" t="s">
        <v>13031</v>
      </c>
      <c r="C3264" s="1" t="s">
        <v>13032</v>
      </c>
      <c r="D3264" s="1" t="str">
        <f>TRIM(CLEAN(Table1[[#This Row],[title]]))</f>
        <v>The Vanished</v>
      </c>
      <c r="E3264" s="1" t="s">
        <v>13</v>
      </c>
      <c r="F3264" s="1" t="s">
        <v>13033</v>
      </c>
      <c r="G3264" s="12">
        <v>2020</v>
      </c>
      <c r="H3264" s="4" t="str">
        <f ca="1">IF(Table1[[#This Row],[release_year]]&gt;YEAR(TODAY()) - 50,"Yes", "No")</f>
        <v>Yes</v>
      </c>
      <c r="I3264" s="1" t="s">
        <v>15</v>
      </c>
      <c r="J3264" s="1" t="str">
        <f>IF(Table1[[#This Row],[age_certification]] = "","Not Rated",Table1[[#This Row],[age_certification]])</f>
        <v>R</v>
      </c>
      <c r="K3264" s="18">
        <v>115</v>
      </c>
      <c r="L3264" s="9" t="s">
        <v>13034</v>
      </c>
      <c r="M3264" s="11">
        <v>5.7</v>
      </c>
      <c r="N3264" s="12">
        <v>10011</v>
      </c>
      <c r="O3264" t="str">
        <f>IF(Table1[[#This Row],[imdb_votes]]&gt;100000, "popular", "not popular")</f>
        <v>not popular</v>
      </c>
    </row>
    <row r="3265" spans="1:15" ht="15.75" customHeight="1" x14ac:dyDescent="0.3">
      <c r="A3265" s="1">
        <v>3263</v>
      </c>
      <c r="B3265" s="1" t="s">
        <v>13035</v>
      </c>
      <c r="C3265" s="1" t="s">
        <v>13036</v>
      </c>
      <c r="D3265" s="1" t="str">
        <f>TRIM(CLEAN(Table1[[#This Row],[title]]))</f>
        <v>Unabomber: In His Own Words</v>
      </c>
      <c r="E3265" s="1" t="s">
        <v>32</v>
      </c>
      <c r="F3265" s="1" t="s">
        <v>13037</v>
      </c>
      <c r="G3265" s="12">
        <v>2020</v>
      </c>
      <c r="H3265" s="4" t="str">
        <f ca="1">IF(Table1[[#This Row],[release_year]]&gt;YEAR(TODAY()) - 50,"Yes", "No")</f>
        <v>Yes</v>
      </c>
      <c r="I3265" s="1" t="s">
        <v>132</v>
      </c>
      <c r="J3265" s="1" t="str">
        <f>IF(Table1[[#This Row],[age_certification]] = "","Not Rated",Table1[[#This Row],[age_certification]])</f>
        <v>TV-MA</v>
      </c>
      <c r="K3265" s="18">
        <v>43</v>
      </c>
      <c r="L3265" s="9" t="s">
        <v>13038</v>
      </c>
      <c r="M3265" s="11">
        <v>7.2</v>
      </c>
      <c r="N3265" s="12">
        <v>3338</v>
      </c>
      <c r="O3265" t="str">
        <f>IF(Table1[[#This Row],[imdb_votes]]&gt;100000, "popular", "not popular")</f>
        <v>not popular</v>
      </c>
    </row>
    <row r="3266" spans="1:15" ht="15.75" customHeight="1" x14ac:dyDescent="0.3">
      <c r="A3266" s="1">
        <v>3264</v>
      </c>
      <c r="B3266" s="1" t="s">
        <v>13039</v>
      </c>
      <c r="C3266" s="1" t="s">
        <v>13040</v>
      </c>
      <c r="D3266" s="1" t="str">
        <f>TRIM(CLEAN(Table1[[#This Row],[title]]))</f>
        <v>Garth Brooks: The Road I'm On</v>
      </c>
      <c r="E3266" s="1" t="s">
        <v>32</v>
      </c>
      <c r="F3266" s="1" t="s">
        <v>13041</v>
      </c>
      <c r="G3266" s="12">
        <v>2019</v>
      </c>
      <c r="H3266" s="4" t="str">
        <f ca="1">IF(Table1[[#This Row],[release_year]]&gt;YEAR(TODAY()) - 50,"Yes", "No")</f>
        <v>Yes</v>
      </c>
      <c r="I3266" s="1" t="s">
        <v>193</v>
      </c>
      <c r="J3266" s="1" t="str">
        <f>IF(Table1[[#This Row],[age_certification]] = "","Not Rated",Table1[[#This Row],[age_certification]])</f>
        <v>TV-PG</v>
      </c>
      <c r="K3266" s="18">
        <v>86</v>
      </c>
      <c r="L3266" s="9" t="s">
        <v>13042</v>
      </c>
      <c r="M3266" s="11">
        <v>7.4</v>
      </c>
      <c r="N3266" s="12">
        <v>285</v>
      </c>
      <c r="O3266" t="str">
        <f>IF(Table1[[#This Row],[imdb_votes]]&gt;100000, "popular", "not popular")</f>
        <v>not popular</v>
      </c>
    </row>
    <row r="3267" spans="1:15" ht="15.75" customHeight="1" x14ac:dyDescent="0.3">
      <c r="A3267" s="1">
        <v>3265</v>
      </c>
      <c r="B3267" s="1" t="s">
        <v>13043</v>
      </c>
      <c r="C3267" s="1" t="s">
        <v>5385</v>
      </c>
      <c r="D3267" s="1" t="str">
        <f>TRIM(CLEAN(Table1[[#This Row],[title]]))</f>
        <v>Ares</v>
      </c>
      <c r="E3267" s="1" t="s">
        <v>32</v>
      </c>
      <c r="F3267" s="1" t="s">
        <v>13044</v>
      </c>
      <c r="G3267" s="12">
        <v>2020</v>
      </c>
      <c r="H3267" s="4" t="str">
        <f ca="1">IF(Table1[[#This Row],[release_year]]&gt;YEAR(TODAY()) - 50,"Yes", "No")</f>
        <v>Yes</v>
      </c>
      <c r="I3267" s="1" t="s">
        <v>132</v>
      </c>
      <c r="J3267" s="1" t="str">
        <f>IF(Table1[[#This Row],[age_certification]] = "","Not Rated",Table1[[#This Row],[age_certification]])</f>
        <v>TV-MA</v>
      </c>
      <c r="K3267" s="18">
        <v>29</v>
      </c>
      <c r="L3267" s="9" t="s">
        <v>13045</v>
      </c>
      <c r="M3267" s="11">
        <v>5.7</v>
      </c>
      <c r="N3267" s="12">
        <v>4298</v>
      </c>
      <c r="O3267" t="str">
        <f>IF(Table1[[#This Row],[imdb_votes]]&gt;100000, "popular", "not popular")</f>
        <v>not popular</v>
      </c>
    </row>
    <row r="3268" spans="1:15" ht="15.75" customHeight="1" x14ac:dyDescent="0.3">
      <c r="A3268" s="1">
        <v>3266</v>
      </c>
      <c r="B3268" s="1" t="s">
        <v>13046</v>
      </c>
      <c r="C3268" s="1" t="s">
        <v>13047</v>
      </c>
      <c r="D3268" s="1" t="str">
        <f>TRIM(CLEAN(Table1[[#This Row],[title]]))</f>
        <v>The Reason I Jump</v>
      </c>
      <c r="E3268" s="1" t="s">
        <v>13</v>
      </c>
      <c r="F3268" s="1" t="s">
        <v>13048</v>
      </c>
      <c r="G3268" s="12">
        <v>2020</v>
      </c>
      <c r="H3268" s="4" t="str">
        <f ca="1">IF(Table1[[#This Row],[release_year]]&gt;YEAR(TODAY()) - 50,"Yes", "No")</f>
        <v>Yes</v>
      </c>
      <c r="I3268"/>
      <c r="J3268" t="str">
        <f>IF(Table1[[#This Row],[age_certification]] = "","Not Rated",Table1[[#This Row],[age_certification]])</f>
        <v>Not Rated</v>
      </c>
      <c r="K3268" s="18">
        <v>82</v>
      </c>
      <c r="L3268" s="9" t="s">
        <v>13049</v>
      </c>
      <c r="M3268" s="11">
        <v>7.5</v>
      </c>
      <c r="N3268" s="12">
        <v>802</v>
      </c>
      <c r="O3268" t="str">
        <f>IF(Table1[[#This Row],[imdb_votes]]&gt;100000, "popular", "not popular")</f>
        <v>not popular</v>
      </c>
    </row>
    <row r="3269" spans="1:15" ht="15.75" customHeight="1" x14ac:dyDescent="0.3">
      <c r="A3269" s="1">
        <v>3267</v>
      </c>
      <c r="B3269" s="1" t="s">
        <v>13050</v>
      </c>
      <c r="C3269" s="1" t="s">
        <v>13051</v>
      </c>
      <c r="D3269" s="1" t="str">
        <f>TRIM(CLEAN(Table1[[#This Row],[title]]))</f>
        <v>Children of the Sea</v>
      </c>
      <c r="E3269" s="1" t="s">
        <v>13</v>
      </c>
      <c r="F3269" s="1" t="s">
        <v>13052</v>
      </c>
      <c r="G3269" s="12">
        <v>2019</v>
      </c>
      <c r="H3269" s="4" t="str">
        <f ca="1">IF(Table1[[#This Row],[release_year]]&gt;YEAR(TODAY()) - 50,"Yes", "No")</f>
        <v>Yes</v>
      </c>
      <c r="I3269"/>
      <c r="J3269" t="str">
        <f>IF(Table1[[#This Row],[age_certification]] = "","Not Rated",Table1[[#This Row],[age_certification]])</f>
        <v>Not Rated</v>
      </c>
      <c r="K3269" s="18">
        <v>112</v>
      </c>
      <c r="L3269" s="9" t="s">
        <v>13053</v>
      </c>
      <c r="M3269" s="11">
        <v>6.5</v>
      </c>
      <c r="N3269" s="12">
        <v>2622</v>
      </c>
      <c r="O3269" t="str">
        <f>IF(Table1[[#This Row],[imdb_votes]]&gt;100000, "popular", "not popular")</f>
        <v>not popular</v>
      </c>
    </row>
    <row r="3270" spans="1:15" ht="15.75" customHeight="1" x14ac:dyDescent="0.3">
      <c r="A3270" s="1">
        <v>3268</v>
      </c>
      <c r="B3270" s="1" t="s">
        <v>13054</v>
      </c>
      <c r="C3270" s="1" t="s">
        <v>13055</v>
      </c>
      <c r="D3270" s="1" t="str">
        <f>TRIM(CLEAN(Table1[[#This Row],[title]]))</f>
        <v>The Confession Killer</v>
      </c>
      <c r="E3270" s="1" t="s">
        <v>32</v>
      </c>
      <c r="F3270" s="1" t="s">
        <v>13056</v>
      </c>
      <c r="G3270" s="12">
        <v>2019</v>
      </c>
      <c r="H3270" s="4" t="str">
        <f ca="1">IF(Table1[[#This Row],[release_year]]&gt;YEAR(TODAY()) - 50,"Yes", "No")</f>
        <v>Yes</v>
      </c>
      <c r="I3270" s="1" t="s">
        <v>34</v>
      </c>
      <c r="J3270" s="1" t="str">
        <f>IF(Table1[[#This Row],[age_certification]] = "","Not Rated",Table1[[#This Row],[age_certification]])</f>
        <v>TV-14</v>
      </c>
      <c r="K3270" s="18">
        <v>48</v>
      </c>
      <c r="L3270" s="9" t="s">
        <v>13057</v>
      </c>
      <c r="M3270" s="11">
        <v>7.4</v>
      </c>
      <c r="N3270" s="12">
        <v>8733</v>
      </c>
      <c r="O3270" t="str">
        <f>IF(Table1[[#This Row],[imdb_votes]]&gt;100000, "popular", "not popular")</f>
        <v>not popular</v>
      </c>
    </row>
    <row r="3271" spans="1:15" ht="15.75" customHeight="1" x14ac:dyDescent="0.3">
      <c r="A3271" s="1">
        <v>3269</v>
      </c>
      <c r="B3271" s="1" t="s">
        <v>13058</v>
      </c>
      <c r="C3271" s="1" t="s">
        <v>13059</v>
      </c>
      <c r="D3271" s="1" t="str">
        <f>TRIM(CLEAN(Table1[[#This Row],[title]]))</f>
        <v>The Game Changers</v>
      </c>
      <c r="E3271" s="1" t="s">
        <v>13</v>
      </c>
      <c r="F3271" s="1" t="s">
        <v>13060</v>
      </c>
      <c r="G3271" s="12">
        <v>2019</v>
      </c>
      <c r="H3271" s="4" t="str">
        <f ca="1">IF(Table1[[#This Row],[release_year]]&gt;YEAR(TODAY()) - 50,"Yes", "No")</f>
        <v>Yes</v>
      </c>
      <c r="I3271"/>
      <c r="J3271" t="str">
        <f>IF(Table1[[#This Row],[age_certification]] = "","Not Rated",Table1[[#This Row],[age_certification]])</f>
        <v>Not Rated</v>
      </c>
      <c r="K3271" s="18">
        <v>88</v>
      </c>
      <c r="L3271" s="9" t="s">
        <v>13061</v>
      </c>
      <c r="M3271" s="11">
        <v>7.8</v>
      </c>
      <c r="N3271" s="12">
        <v>19708</v>
      </c>
      <c r="O3271" t="str">
        <f>IF(Table1[[#This Row],[imdb_votes]]&gt;100000, "popular", "not popular")</f>
        <v>not popular</v>
      </c>
    </row>
    <row r="3272" spans="1:15" ht="15.75" customHeight="1" x14ac:dyDescent="0.3">
      <c r="A3272" s="1">
        <v>3270</v>
      </c>
      <c r="B3272" s="1" t="s">
        <v>13062</v>
      </c>
      <c r="C3272" s="1" t="s">
        <v>13063</v>
      </c>
      <c r="D3272" s="1" t="str">
        <f>TRIM(CLEAN(Table1[[#This Row],[title]]))</f>
        <v>Traitors</v>
      </c>
      <c r="E3272" s="1" t="s">
        <v>32</v>
      </c>
      <c r="F3272" s="1" t="s">
        <v>13064</v>
      </c>
      <c r="G3272" s="12">
        <v>2019</v>
      </c>
      <c r="H3272" s="4" t="str">
        <f ca="1">IF(Table1[[#This Row],[release_year]]&gt;YEAR(TODAY()) - 50,"Yes", "No")</f>
        <v>Yes</v>
      </c>
      <c r="I3272" s="1" t="s">
        <v>132</v>
      </c>
      <c r="J3272" s="1" t="str">
        <f>IF(Table1[[#This Row],[age_certification]] = "","Not Rated",Table1[[#This Row],[age_certification]])</f>
        <v>TV-MA</v>
      </c>
      <c r="K3272" s="18">
        <v>50</v>
      </c>
      <c r="L3272" s="9" t="s">
        <v>13065</v>
      </c>
      <c r="M3272" s="11">
        <v>6.6</v>
      </c>
      <c r="N3272" s="12">
        <v>3020</v>
      </c>
      <c r="O3272" t="str">
        <f>IF(Table1[[#This Row],[imdb_votes]]&gt;100000, "popular", "not popular")</f>
        <v>not popular</v>
      </c>
    </row>
    <row r="3273" spans="1:15" ht="15.75" customHeight="1" x14ac:dyDescent="0.3">
      <c r="A3273" s="1">
        <v>3271</v>
      </c>
      <c r="B3273" s="1" t="s">
        <v>13066</v>
      </c>
      <c r="C3273" s="1" t="s">
        <v>13067</v>
      </c>
      <c r="D3273" s="1" t="str">
        <f>TRIM(CLEAN(Table1[[#This Row],[title]]))</f>
        <v>Valeria</v>
      </c>
      <c r="E3273" s="1" t="s">
        <v>32</v>
      </c>
      <c r="F3273" s="1" t="s">
        <v>13068</v>
      </c>
      <c r="G3273" s="12">
        <v>2020</v>
      </c>
      <c r="H3273" s="4" t="str">
        <f ca="1">IF(Table1[[#This Row],[release_year]]&gt;YEAR(TODAY()) - 50,"Yes", "No")</f>
        <v>Yes</v>
      </c>
      <c r="I3273" s="1" t="s">
        <v>132</v>
      </c>
      <c r="J3273" s="1" t="str">
        <f>IF(Table1[[#This Row],[age_certification]] = "","Not Rated",Table1[[#This Row],[age_certification]])</f>
        <v>TV-MA</v>
      </c>
      <c r="K3273" s="18">
        <v>41</v>
      </c>
      <c r="L3273" s="9" t="s">
        <v>13069</v>
      </c>
      <c r="M3273" s="11">
        <v>6.5</v>
      </c>
      <c r="N3273" s="12">
        <v>5510</v>
      </c>
      <c r="O3273" t="str">
        <f>IF(Table1[[#This Row],[imdb_votes]]&gt;100000, "popular", "not popular")</f>
        <v>not popular</v>
      </c>
    </row>
    <row r="3274" spans="1:15" ht="15.75" customHeight="1" x14ac:dyDescent="0.3">
      <c r="A3274" s="1">
        <v>3272</v>
      </c>
      <c r="B3274" s="1" t="s">
        <v>13070</v>
      </c>
      <c r="C3274" s="1" t="s">
        <v>13071</v>
      </c>
      <c r="D3274" s="1" t="str">
        <f>TRIM(CLEAN(Table1[[#This Row],[title]]))</f>
        <v>Tidying Up with Marie Kondo</v>
      </c>
      <c r="E3274" s="1" t="s">
        <v>32</v>
      </c>
      <c r="F3274" s="1" t="s">
        <v>13072</v>
      </c>
      <c r="G3274" s="12">
        <v>2019</v>
      </c>
      <c r="H3274" s="4" t="str">
        <f ca="1">IF(Table1[[#This Row],[release_year]]&gt;YEAR(TODAY()) - 50,"Yes", "No")</f>
        <v>Yes</v>
      </c>
      <c r="I3274" s="1" t="s">
        <v>193</v>
      </c>
      <c r="J3274" s="1" t="str">
        <f>IF(Table1[[#This Row],[age_certification]] = "","Not Rated",Table1[[#This Row],[age_certification]])</f>
        <v>TV-PG</v>
      </c>
      <c r="K3274" s="18">
        <v>34</v>
      </c>
      <c r="L3274" s="9" t="s">
        <v>13073</v>
      </c>
      <c r="M3274" s="11">
        <v>6.6</v>
      </c>
      <c r="N3274" s="12">
        <v>3529</v>
      </c>
      <c r="O3274" t="str">
        <f>IF(Table1[[#This Row],[imdb_votes]]&gt;100000, "popular", "not popular")</f>
        <v>not popular</v>
      </c>
    </row>
    <row r="3275" spans="1:15" ht="15.75" customHeight="1" x14ac:dyDescent="0.3">
      <c r="A3275" s="1">
        <v>3273</v>
      </c>
      <c r="B3275" s="1" t="s">
        <v>13074</v>
      </c>
      <c r="C3275" s="1" t="s">
        <v>13075</v>
      </c>
      <c r="D3275" s="1" t="str">
        <f>TRIM(CLEAN(Table1[[#This Row],[title]]))</f>
        <v>Concrete Cowboy</v>
      </c>
      <c r="E3275" s="1" t="s">
        <v>13</v>
      </c>
      <c r="F3275" s="1" t="s">
        <v>13076</v>
      </c>
      <c r="G3275" s="12">
        <v>2020</v>
      </c>
      <c r="H3275" s="4" t="str">
        <f ca="1">IF(Table1[[#This Row],[release_year]]&gt;YEAR(TODAY()) - 50,"Yes", "No")</f>
        <v>Yes</v>
      </c>
      <c r="I3275" s="1" t="s">
        <v>15</v>
      </c>
      <c r="J3275" s="1" t="str">
        <f>IF(Table1[[#This Row],[age_certification]] = "","Not Rated",Table1[[#This Row],[age_certification]])</f>
        <v>R</v>
      </c>
      <c r="K3275" s="18">
        <v>111</v>
      </c>
      <c r="L3275" s="9" t="s">
        <v>13077</v>
      </c>
      <c r="M3275" s="11">
        <v>6.3</v>
      </c>
      <c r="N3275" s="12">
        <v>8517</v>
      </c>
      <c r="O3275" t="str">
        <f>IF(Table1[[#This Row],[imdb_votes]]&gt;100000, "popular", "not popular")</f>
        <v>not popular</v>
      </c>
    </row>
    <row r="3276" spans="1:15" ht="15.75" customHeight="1" x14ac:dyDescent="0.3">
      <c r="A3276" s="1">
        <v>3274</v>
      </c>
      <c r="B3276" s="1" t="s">
        <v>13078</v>
      </c>
      <c r="C3276" s="1" t="s">
        <v>13079</v>
      </c>
      <c r="D3276" s="1" t="str">
        <f>TRIM(CLEAN(Table1[[#This Row],[title]]))</f>
        <v>Aunty Donna's Big Ol House of Fun</v>
      </c>
      <c r="E3276" s="1" t="s">
        <v>32</v>
      </c>
      <c r="F3276" s="1" t="s">
        <v>13080</v>
      </c>
      <c r="G3276" s="12">
        <v>2020</v>
      </c>
      <c r="H3276" s="4" t="str">
        <f ca="1">IF(Table1[[#This Row],[release_year]]&gt;YEAR(TODAY()) - 50,"Yes", "No")</f>
        <v>Yes</v>
      </c>
      <c r="I3276" s="1" t="s">
        <v>132</v>
      </c>
      <c r="J3276" s="1" t="str">
        <f>IF(Table1[[#This Row],[age_certification]] = "","Not Rated",Table1[[#This Row],[age_certification]])</f>
        <v>TV-MA</v>
      </c>
      <c r="K3276" s="18">
        <v>20</v>
      </c>
      <c r="L3276" s="9" t="s">
        <v>13081</v>
      </c>
      <c r="M3276" s="11">
        <v>8</v>
      </c>
      <c r="N3276" s="12">
        <v>6140</v>
      </c>
      <c r="O3276" t="str">
        <f>IF(Table1[[#This Row],[imdb_votes]]&gt;100000, "popular", "not popular")</f>
        <v>not popular</v>
      </c>
    </row>
    <row r="3277" spans="1:15" ht="15.75" customHeight="1" x14ac:dyDescent="0.3">
      <c r="A3277" s="1">
        <v>3275</v>
      </c>
      <c r="B3277" s="1" t="s">
        <v>13082</v>
      </c>
      <c r="C3277" s="1" t="s">
        <v>13083</v>
      </c>
      <c r="D3277" s="1" t="str">
        <f>TRIM(CLEAN(Table1[[#This Row],[title]]))</f>
        <v>Tales of the City</v>
      </c>
      <c r="E3277" s="1" t="s">
        <v>32</v>
      </c>
      <c r="F3277" s="1" t="s">
        <v>13084</v>
      </c>
      <c r="G3277" s="12">
        <v>2019</v>
      </c>
      <c r="H3277" s="4" t="str">
        <f ca="1">IF(Table1[[#This Row],[release_year]]&gt;YEAR(TODAY()) - 50,"Yes", "No")</f>
        <v>Yes</v>
      </c>
      <c r="I3277" s="1" t="s">
        <v>132</v>
      </c>
      <c r="J3277" s="1" t="str">
        <f>IF(Table1[[#This Row],[age_certification]] = "","Not Rated",Table1[[#This Row],[age_certification]])</f>
        <v>TV-MA</v>
      </c>
      <c r="K3277" s="18">
        <v>56</v>
      </c>
      <c r="L3277" s="9" t="s">
        <v>13085</v>
      </c>
      <c r="M3277" s="11">
        <v>7.4</v>
      </c>
      <c r="N3277" s="12">
        <v>7715</v>
      </c>
      <c r="O3277" t="str">
        <f>IF(Table1[[#This Row],[imdb_votes]]&gt;100000, "popular", "not popular")</f>
        <v>not popular</v>
      </c>
    </row>
    <row r="3278" spans="1:15" ht="15.75" customHeight="1" x14ac:dyDescent="0.3">
      <c r="A3278" s="1">
        <v>3276</v>
      </c>
      <c r="B3278" s="1" t="s">
        <v>13086</v>
      </c>
      <c r="C3278" s="1" t="s">
        <v>13087</v>
      </c>
      <c r="D3278" s="1" t="str">
        <f>TRIM(CLEAN(Table1[[#This Row],[title]]))</f>
        <v>Charlie Says</v>
      </c>
      <c r="E3278" s="1" t="s">
        <v>13</v>
      </c>
      <c r="F3278" s="1" t="s">
        <v>13088</v>
      </c>
      <c r="G3278" s="12">
        <v>2019</v>
      </c>
      <c r="H3278" s="4" t="str">
        <f ca="1">IF(Table1[[#This Row],[release_year]]&gt;YEAR(TODAY()) - 50,"Yes", "No")</f>
        <v>Yes</v>
      </c>
      <c r="I3278" s="1" t="s">
        <v>15</v>
      </c>
      <c r="J3278" s="1" t="str">
        <f>IF(Table1[[#This Row],[age_certification]] = "","Not Rated",Table1[[#This Row],[age_certification]])</f>
        <v>R</v>
      </c>
      <c r="K3278" s="18">
        <v>104</v>
      </c>
      <c r="L3278" s="9" t="s">
        <v>13089</v>
      </c>
      <c r="M3278" s="11">
        <v>5.9</v>
      </c>
      <c r="N3278" s="12">
        <v>4256</v>
      </c>
      <c r="O3278" t="str">
        <f>IF(Table1[[#This Row],[imdb_votes]]&gt;100000, "popular", "not popular")</f>
        <v>not popular</v>
      </c>
    </row>
    <row r="3279" spans="1:15" ht="15.75" customHeight="1" x14ac:dyDescent="0.3">
      <c r="A3279" s="1">
        <v>3277</v>
      </c>
      <c r="B3279" s="1" t="s">
        <v>13090</v>
      </c>
      <c r="C3279" s="1" t="s">
        <v>13091</v>
      </c>
      <c r="D3279" s="1" t="str">
        <f>TRIM(CLEAN(Table1[[#This Row],[title]]))</f>
        <v>Mike Birbiglia: The New One</v>
      </c>
      <c r="E3279" s="1" t="s">
        <v>13</v>
      </c>
      <c r="F3279" s="1" t="s">
        <v>13092</v>
      </c>
      <c r="G3279" s="12">
        <v>2019</v>
      </c>
      <c r="H3279" s="4" t="str">
        <f ca="1">IF(Table1[[#This Row],[release_year]]&gt;YEAR(TODAY()) - 50,"Yes", "No")</f>
        <v>Yes</v>
      </c>
      <c r="I3279"/>
      <c r="J3279" t="str">
        <f>IF(Table1[[#This Row],[age_certification]] = "","Not Rated",Table1[[#This Row],[age_certification]])</f>
        <v>Not Rated</v>
      </c>
      <c r="K3279" s="18">
        <v>85</v>
      </c>
      <c r="L3279" s="9" t="s">
        <v>13093</v>
      </c>
      <c r="M3279" s="11">
        <v>7.7</v>
      </c>
      <c r="N3279" s="12">
        <v>1815</v>
      </c>
      <c r="O3279" t="str">
        <f>IF(Table1[[#This Row],[imdb_votes]]&gt;100000, "popular", "not popular")</f>
        <v>not popular</v>
      </c>
    </row>
    <row r="3280" spans="1:15" ht="15.75" customHeight="1" x14ac:dyDescent="0.3">
      <c r="A3280" s="1">
        <v>3278</v>
      </c>
      <c r="B3280" s="1" t="s">
        <v>13094</v>
      </c>
      <c r="C3280" s="1" t="s">
        <v>13095</v>
      </c>
      <c r="D3280" s="1" t="str">
        <f>TRIM(CLEAN(Table1[[#This Row],[title]]))</f>
        <v>Historical Roasts</v>
      </c>
      <c r="E3280" s="1" t="s">
        <v>32</v>
      </c>
      <c r="F3280" s="1" t="s">
        <v>13096</v>
      </c>
      <c r="G3280" s="12">
        <v>2019</v>
      </c>
      <c r="H3280" s="4" t="str">
        <f ca="1">IF(Table1[[#This Row],[release_year]]&gt;YEAR(TODAY()) - 50,"Yes", "No")</f>
        <v>Yes</v>
      </c>
      <c r="I3280" s="1" t="s">
        <v>132</v>
      </c>
      <c r="J3280" s="1" t="str">
        <f>IF(Table1[[#This Row],[age_certification]] = "","Not Rated",Table1[[#This Row],[age_certification]])</f>
        <v>TV-MA</v>
      </c>
      <c r="K3280" s="18">
        <v>29</v>
      </c>
      <c r="L3280" s="9" t="s">
        <v>13097</v>
      </c>
      <c r="M3280" s="11">
        <v>5.3</v>
      </c>
      <c r="N3280" s="12">
        <v>1675</v>
      </c>
      <c r="O3280" t="str">
        <f>IF(Table1[[#This Row],[imdb_votes]]&gt;100000, "popular", "not popular")</f>
        <v>not popular</v>
      </c>
    </row>
    <row r="3281" spans="1:15" ht="15.75" customHeight="1" x14ac:dyDescent="0.3">
      <c r="A3281" s="1">
        <v>3279</v>
      </c>
      <c r="B3281" s="1" t="s">
        <v>13098</v>
      </c>
      <c r="C3281" s="1" t="s">
        <v>13099</v>
      </c>
      <c r="D3281" s="1" t="str">
        <f>TRIM(CLEAN(Table1[[#This Row],[title]]))</f>
        <v>1BR</v>
      </c>
      <c r="E3281" s="1" t="s">
        <v>13</v>
      </c>
      <c r="F3281" s="1" t="s">
        <v>13100</v>
      </c>
      <c r="G3281" s="12">
        <v>2019</v>
      </c>
      <c r="H3281" s="4" t="str">
        <f ca="1">IF(Table1[[#This Row],[release_year]]&gt;YEAR(TODAY()) - 50,"Yes", "No")</f>
        <v>Yes</v>
      </c>
      <c r="I3281"/>
      <c r="J3281" t="str">
        <f>IF(Table1[[#This Row],[age_certification]] = "","Not Rated",Table1[[#This Row],[age_certification]])</f>
        <v>Not Rated</v>
      </c>
      <c r="K3281" s="18">
        <v>90</v>
      </c>
      <c r="L3281" s="9" t="s">
        <v>13101</v>
      </c>
      <c r="M3281" s="11">
        <v>5.8</v>
      </c>
      <c r="N3281" s="12">
        <v>11983</v>
      </c>
      <c r="O3281" t="str">
        <f>IF(Table1[[#This Row],[imdb_votes]]&gt;100000, "popular", "not popular")</f>
        <v>not popular</v>
      </c>
    </row>
    <row r="3282" spans="1:15" ht="15.75" customHeight="1" x14ac:dyDescent="0.3">
      <c r="A3282" s="1">
        <v>3280</v>
      </c>
      <c r="B3282" s="1" t="s">
        <v>13102</v>
      </c>
      <c r="C3282" s="1" t="s">
        <v>13103</v>
      </c>
      <c r="D3282" s="1" t="str">
        <f>TRIM(CLEAN(Table1[[#This Row],[title]]))</f>
        <v>Bill Burr: Paper Tiger</v>
      </c>
      <c r="E3282" s="1" t="s">
        <v>13</v>
      </c>
      <c r="F3282" s="1" t="s">
        <v>13104</v>
      </c>
      <c r="G3282" s="12">
        <v>2019</v>
      </c>
      <c r="H3282" s="4" t="str">
        <f ca="1">IF(Table1[[#This Row],[release_year]]&gt;YEAR(TODAY()) - 50,"Yes", "No")</f>
        <v>Yes</v>
      </c>
      <c r="I3282"/>
      <c r="J3282" t="str">
        <f>IF(Table1[[#This Row],[age_certification]] = "","Not Rated",Table1[[#This Row],[age_certification]])</f>
        <v>Not Rated</v>
      </c>
      <c r="K3282" s="18">
        <v>67</v>
      </c>
      <c r="L3282" s="9" t="s">
        <v>13105</v>
      </c>
      <c r="M3282" s="11">
        <v>8.1</v>
      </c>
      <c r="N3282" s="12">
        <v>10649</v>
      </c>
      <c r="O3282" t="str">
        <f>IF(Table1[[#This Row],[imdb_votes]]&gt;100000, "popular", "not popular")</f>
        <v>not popular</v>
      </c>
    </row>
    <row r="3283" spans="1:15" ht="15.75" customHeight="1" x14ac:dyDescent="0.3">
      <c r="A3283" s="1">
        <v>3281</v>
      </c>
      <c r="B3283" s="1" t="s">
        <v>13106</v>
      </c>
      <c r="C3283" s="1" t="s">
        <v>13107</v>
      </c>
      <c r="D3283" s="1" t="str">
        <f>TRIM(CLEAN(Table1[[#This Row],[title]]))</f>
        <v>La R√É¬©volution</v>
      </c>
      <c r="E3283" s="1" t="s">
        <v>32</v>
      </c>
      <c r="F3283" s="1" t="s">
        <v>13108</v>
      </c>
      <c r="G3283" s="12">
        <v>2020</v>
      </c>
      <c r="H3283" s="4" t="str">
        <f ca="1">IF(Table1[[#This Row],[release_year]]&gt;YEAR(TODAY()) - 50,"Yes", "No")</f>
        <v>Yes</v>
      </c>
      <c r="I3283" s="1" t="s">
        <v>132</v>
      </c>
      <c r="J3283" s="1" t="str">
        <f>IF(Table1[[#This Row],[age_certification]] = "","Not Rated",Table1[[#This Row],[age_certification]])</f>
        <v>TV-MA</v>
      </c>
      <c r="K3283" s="18">
        <v>46</v>
      </c>
      <c r="L3283" s="9" t="s">
        <v>13109</v>
      </c>
      <c r="M3283" s="11">
        <v>6.6</v>
      </c>
      <c r="N3283" s="12">
        <v>5512</v>
      </c>
      <c r="O3283" t="str">
        <f>IF(Table1[[#This Row],[imdb_votes]]&gt;100000, "popular", "not popular")</f>
        <v>not popular</v>
      </c>
    </row>
    <row r="3284" spans="1:15" ht="15.75" customHeight="1" x14ac:dyDescent="0.3">
      <c r="A3284" s="1">
        <v>3282</v>
      </c>
      <c r="B3284" s="1" t="s">
        <v>13110</v>
      </c>
      <c r="C3284" s="1" t="s">
        <v>13111</v>
      </c>
      <c r="D3284" s="1" t="str">
        <f>TRIM(CLEAN(Table1[[#This Row],[title]]))</f>
        <v>The Silence of Others</v>
      </c>
      <c r="E3284" s="1" t="s">
        <v>13</v>
      </c>
      <c r="F3284" s="1" t="s">
        <v>13112</v>
      </c>
      <c r="G3284" s="12">
        <v>2019</v>
      </c>
      <c r="H3284" s="4" t="str">
        <f ca="1">IF(Table1[[#This Row],[release_year]]&gt;YEAR(TODAY()) - 50,"Yes", "No")</f>
        <v>Yes</v>
      </c>
      <c r="I3284"/>
      <c r="J3284" t="str">
        <f>IF(Table1[[#This Row],[age_certification]] = "","Not Rated",Table1[[#This Row],[age_certification]])</f>
        <v>Not Rated</v>
      </c>
      <c r="K3284" s="18">
        <v>95</v>
      </c>
      <c r="L3284" s="9" t="s">
        <v>13113</v>
      </c>
      <c r="M3284" s="11">
        <v>8</v>
      </c>
      <c r="N3284" s="12">
        <v>2048</v>
      </c>
      <c r="O3284" t="str">
        <f>IF(Table1[[#This Row],[imdb_votes]]&gt;100000, "popular", "not popular")</f>
        <v>not popular</v>
      </c>
    </row>
    <row r="3285" spans="1:15" ht="15.75" customHeight="1" x14ac:dyDescent="0.3">
      <c r="A3285" s="1">
        <v>3283</v>
      </c>
      <c r="B3285" s="1" t="s">
        <v>13114</v>
      </c>
      <c r="C3285" s="1" t="s">
        <v>13115</v>
      </c>
      <c r="D3285" s="1" t="str">
        <f>TRIM(CLEAN(Table1[[#This Row],[title]]))</f>
        <v>Nobody Sleeps in the Woods Tonight</v>
      </c>
      <c r="E3285" s="1" t="s">
        <v>13</v>
      </c>
      <c r="F3285" s="1" t="s">
        <v>13116</v>
      </c>
      <c r="G3285" s="12">
        <v>2020</v>
      </c>
      <c r="H3285" s="4" t="str">
        <f ca="1">IF(Table1[[#This Row],[release_year]]&gt;YEAR(TODAY()) - 50,"Yes", "No")</f>
        <v>Yes</v>
      </c>
      <c r="I3285"/>
      <c r="J3285" t="str">
        <f>IF(Table1[[#This Row],[age_certification]] = "","Not Rated",Table1[[#This Row],[age_certification]])</f>
        <v>Not Rated</v>
      </c>
      <c r="K3285" s="18">
        <v>102</v>
      </c>
      <c r="L3285" s="9" t="s">
        <v>13117</v>
      </c>
      <c r="M3285" s="11">
        <v>4.9000000000000004</v>
      </c>
      <c r="N3285" s="12">
        <v>11304</v>
      </c>
      <c r="O3285" t="str">
        <f>IF(Table1[[#This Row],[imdb_votes]]&gt;100000, "popular", "not popular")</f>
        <v>not popular</v>
      </c>
    </row>
    <row r="3286" spans="1:15" ht="15.75" customHeight="1" x14ac:dyDescent="0.3">
      <c r="A3286" s="1">
        <v>3284</v>
      </c>
      <c r="B3286" s="1" t="s">
        <v>13118</v>
      </c>
      <c r="C3286" s="1" t="s">
        <v>13119</v>
      </c>
      <c r="D3286" s="1" t="str">
        <f>TRIM(CLEAN(Table1[[#This Row],[title]]))</f>
        <v>Challenger: The Final Flight</v>
      </c>
      <c r="E3286" s="1" t="s">
        <v>32</v>
      </c>
      <c r="F3286" s="1" t="s">
        <v>13120</v>
      </c>
      <c r="G3286" s="12">
        <v>2020</v>
      </c>
      <c r="H3286" s="4" t="str">
        <f ca="1">IF(Table1[[#This Row],[release_year]]&gt;YEAR(TODAY()) - 50,"Yes", "No")</f>
        <v>Yes</v>
      </c>
      <c r="I3286" s="1" t="s">
        <v>34</v>
      </c>
      <c r="J3286" s="1" t="str">
        <f>IF(Table1[[#This Row],[age_certification]] = "","Not Rated",Table1[[#This Row],[age_certification]])</f>
        <v>TV-14</v>
      </c>
      <c r="K3286" s="18">
        <v>45</v>
      </c>
      <c r="L3286" s="9" t="s">
        <v>13121</v>
      </c>
      <c r="M3286" s="11">
        <v>7.8</v>
      </c>
      <c r="N3286" s="12">
        <v>6778</v>
      </c>
      <c r="O3286" t="str">
        <f>IF(Table1[[#This Row],[imdb_votes]]&gt;100000, "popular", "not popular")</f>
        <v>not popular</v>
      </c>
    </row>
    <row r="3287" spans="1:15" ht="15.75" customHeight="1" x14ac:dyDescent="0.3">
      <c r="A3287" s="1">
        <v>3285</v>
      </c>
      <c r="B3287" s="1" t="s">
        <v>13122</v>
      </c>
      <c r="C3287" s="1" t="s">
        <v>13123</v>
      </c>
      <c r="D3287" s="1" t="str">
        <f>TRIM(CLEAN(Table1[[#This Row],[title]]))</f>
        <v>Calm with Horses</v>
      </c>
      <c r="E3287" s="1" t="s">
        <v>13</v>
      </c>
      <c r="F3287" s="1" t="s">
        <v>13124</v>
      </c>
      <c r="G3287" s="12">
        <v>2020</v>
      </c>
      <c r="H3287" s="4" t="str">
        <f ca="1">IF(Table1[[#This Row],[release_year]]&gt;YEAR(TODAY()) - 50,"Yes", "No")</f>
        <v>Yes</v>
      </c>
      <c r="I3287"/>
      <c r="J3287" t="str">
        <f>IF(Table1[[#This Row],[age_certification]] = "","Not Rated",Table1[[#This Row],[age_certification]])</f>
        <v>Not Rated</v>
      </c>
      <c r="K3287" s="18">
        <v>100</v>
      </c>
      <c r="L3287" s="9" t="s">
        <v>13125</v>
      </c>
      <c r="M3287" s="11">
        <v>6.8</v>
      </c>
      <c r="N3287" s="12">
        <v>5396</v>
      </c>
      <c r="O3287" t="str">
        <f>IF(Table1[[#This Row],[imdb_votes]]&gt;100000, "popular", "not popular")</f>
        <v>not popular</v>
      </c>
    </row>
    <row r="3288" spans="1:15" ht="15.75" customHeight="1" x14ac:dyDescent="0.3">
      <c r="A3288" s="1">
        <v>3286</v>
      </c>
      <c r="B3288" s="1" t="s">
        <v>13126</v>
      </c>
      <c r="C3288" s="1" t="s">
        <v>13127</v>
      </c>
      <c r="D3288" s="1" t="str">
        <f>TRIM(CLEAN(Table1[[#This Row],[title]]))</f>
        <v>A Whisker Away</v>
      </c>
      <c r="E3288" s="1" t="s">
        <v>13</v>
      </c>
      <c r="F3288" s="1" t="s">
        <v>13128</v>
      </c>
      <c r="G3288" s="12">
        <v>2020</v>
      </c>
      <c r="H3288" s="4" t="str">
        <f ca="1">IF(Table1[[#This Row],[release_year]]&gt;YEAR(TODAY()) - 50,"Yes", "No")</f>
        <v>Yes</v>
      </c>
      <c r="I3288"/>
      <c r="J3288" t="str">
        <f>IF(Table1[[#This Row],[age_certification]] = "","Not Rated",Table1[[#This Row],[age_certification]])</f>
        <v>Not Rated</v>
      </c>
      <c r="K3288" s="18">
        <v>104</v>
      </c>
      <c r="L3288" s="9" t="s">
        <v>13129</v>
      </c>
      <c r="M3288" s="11">
        <v>6.7</v>
      </c>
      <c r="N3288" s="12">
        <v>9353</v>
      </c>
      <c r="O3288" t="str">
        <f>IF(Table1[[#This Row],[imdb_votes]]&gt;100000, "popular", "not popular")</f>
        <v>not popular</v>
      </c>
    </row>
    <row r="3289" spans="1:15" ht="15.75" customHeight="1" x14ac:dyDescent="0.3">
      <c r="A3289" s="1">
        <v>3287</v>
      </c>
      <c r="B3289" s="1" t="s">
        <v>13130</v>
      </c>
      <c r="C3289" s="1" t="s">
        <v>13131</v>
      </c>
      <c r="D3289" s="1" t="str">
        <f>TRIM(CLEAN(Table1[[#This Row],[title]]))</f>
        <v>Lost Girls</v>
      </c>
      <c r="E3289" s="1" t="s">
        <v>13</v>
      </c>
      <c r="F3289" s="1" t="s">
        <v>13132</v>
      </c>
      <c r="G3289" s="12">
        <v>2020</v>
      </c>
      <c r="H3289" s="4" t="str">
        <f ca="1">IF(Table1[[#This Row],[release_year]]&gt;YEAR(TODAY()) - 50,"Yes", "No")</f>
        <v>Yes</v>
      </c>
      <c r="I3289" s="1" t="s">
        <v>15</v>
      </c>
      <c r="J3289" s="1" t="str">
        <f>IF(Table1[[#This Row],[age_certification]] = "","Not Rated",Table1[[#This Row],[age_certification]])</f>
        <v>R</v>
      </c>
      <c r="K3289" s="18">
        <v>95</v>
      </c>
      <c r="L3289" s="9" t="s">
        <v>13133</v>
      </c>
      <c r="M3289" s="11">
        <v>6.1</v>
      </c>
      <c r="N3289" s="12">
        <v>21040</v>
      </c>
      <c r="O3289" t="str">
        <f>IF(Table1[[#This Row],[imdb_votes]]&gt;100000, "popular", "not popular")</f>
        <v>not popular</v>
      </c>
    </row>
    <row r="3290" spans="1:15" ht="15.75" customHeight="1" x14ac:dyDescent="0.3">
      <c r="A3290" s="1">
        <v>3288</v>
      </c>
      <c r="B3290" s="1" t="s">
        <v>13134</v>
      </c>
      <c r="C3290" s="1" t="s">
        <v>13135</v>
      </c>
      <c r="D3290" s="1" t="str">
        <f>TRIM(CLEAN(Table1[[#This Row],[title]]))</f>
        <v>We Can Be Heroes</v>
      </c>
      <c r="E3290" s="1" t="s">
        <v>13</v>
      </c>
      <c r="F3290" s="1" t="s">
        <v>13136</v>
      </c>
      <c r="G3290" s="12">
        <v>2020</v>
      </c>
      <c r="H3290" s="4" t="str">
        <f ca="1">IF(Table1[[#This Row],[release_year]]&gt;YEAR(TODAY()) - 50,"Yes", "No")</f>
        <v>Yes</v>
      </c>
      <c r="I3290" s="1" t="s">
        <v>20</v>
      </c>
      <c r="J3290" s="1" t="str">
        <f>IF(Table1[[#This Row],[age_certification]] = "","Not Rated",Table1[[#This Row],[age_certification]])</f>
        <v>PG</v>
      </c>
      <c r="K3290" s="18">
        <v>97</v>
      </c>
      <c r="L3290" s="9" t="s">
        <v>13137</v>
      </c>
      <c r="M3290" s="11">
        <v>4.7</v>
      </c>
      <c r="N3290" s="12">
        <v>14401</v>
      </c>
      <c r="O3290" t="str">
        <f>IF(Table1[[#This Row],[imdb_votes]]&gt;100000, "popular", "not popular")</f>
        <v>not popular</v>
      </c>
    </row>
    <row r="3291" spans="1:15" ht="15.75" customHeight="1" x14ac:dyDescent="0.3">
      <c r="A3291" s="1">
        <v>3289</v>
      </c>
      <c r="B3291" s="1" t="s">
        <v>13138</v>
      </c>
      <c r="C3291" s="1" t="s">
        <v>13139</v>
      </c>
      <c r="D3291" s="1" t="str">
        <f>TRIM(CLEAN(Table1[[#This Row],[title]]))</f>
        <v>Grand Army</v>
      </c>
      <c r="E3291" s="1" t="s">
        <v>32</v>
      </c>
      <c r="F3291" s="1" t="s">
        <v>13140</v>
      </c>
      <c r="G3291" s="12">
        <v>2020</v>
      </c>
      <c r="H3291" s="4" t="str">
        <f ca="1">IF(Table1[[#This Row],[release_year]]&gt;YEAR(TODAY()) - 50,"Yes", "No")</f>
        <v>Yes</v>
      </c>
      <c r="I3291" s="1" t="s">
        <v>132</v>
      </c>
      <c r="J3291" s="1" t="str">
        <f>IF(Table1[[#This Row],[age_certification]] = "","Not Rated",Table1[[#This Row],[age_certification]])</f>
        <v>TV-MA</v>
      </c>
      <c r="K3291" s="18">
        <v>52</v>
      </c>
      <c r="L3291" s="9" t="s">
        <v>13141</v>
      </c>
      <c r="M3291" s="11">
        <v>7.5</v>
      </c>
      <c r="N3291" s="12">
        <v>6279</v>
      </c>
      <c r="O3291" t="str">
        <f>IF(Table1[[#This Row],[imdb_votes]]&gt;100000, "popular", "not popular")</f>
        <v>not popular</v>
      </c>
    </row>
    <row r="3292" spans="1:15" ht="15.75" customHeight="1" x14ac:dyDescent="0.3">
      <c r="A3292" s="1">
        <v>3290</v>
      </c>
      <c r="B3292" s="1" t="s">
        <v>13142</v>
      </c>
      <c r="C3292" s="1" t="s">
        <v>13143</v>
      </c>
      <c r="D3292" s="1" t="str">
        <f>TRIM(CLEAN(Table1[[#This Row],[title]]))</f>
        <v>Tell Me Who I Am</v>
      </c>
      <c r="E3292" s="1" t="s">
        <v>13</v>
      </c>
      <c r="F3292" s="1" t="s">
        <v>13144</v>
      </c>
      <c r="G3292" s="12">
        <v>2019</v>
      </c>
      <c r="H3292" s="4" t="str">
        <f ca="1">IF(Table1[[#This Row],[release_year]]&gt;YEAR(TODAY()) - 50,"Yes", "No")</f>
        <v>Yes</v>
      </c>
      <c r="I3292"/>
      <c r="J3292" t="str">
        <f>IF(Table1[[#This Row],[age_certification]] = "","Not Rated",Table1[[#This Row],[age_certification]])</f>
        <v>Not Rated</v>
      </c>
      <c r="K3292" s="18">
        <v>85</v>
      </c>
      <c r="L3292" s="9" t="s">
        <v>13145</v>
      </c>
      <c r="M3292" s="11">
        <v>7.6</v>
      </c>
      <c r="N3292" s="12">
        <v>14215</v>
      </c>
      <c r="O3292" t="str">
        <f>IF(Table1[[#This Row],[imdb_votes]]&gt;100000, "popular", "not popular")</f>
        <v>not popular</v>
      </c>
    </row>
    <row r="3293" spans="1:15" ht="15.75" customHeight="1" x14ac:dyDescent="0.3">
      <c r="A3293" s="1">
        <v>3291</v>
      </c>
      <c r="B3293" s="1" t="s">
        <v>13146</v>
      </c>
      <c r="C3293" s="1" t="s">
        <v>13147</v>
      </c>
      <c r="D3293" s="1" t="str">
        <f>TRIM(CLEAN(Table1[[#This Row],[title]]))</f>
        <v>Violet Evergarden: The Movie</v>
      </c>
      <c r="E3293" s="1" t="s">
        <v>13</v>
      </c>
      <c r="F3293" s="1" t="s">
        <v>13148</v>
      </c>
      <c r="G3293" s="12">
        <v>2020</v>
      </c>
      <c r="H3293" s="4" t="str">
        <f ca="1">IF(Table1[[#This Row],[release_year]]&gt;YEAR(TODAY()) - 50,"Yes", "No")</f>
        <v>Yes</v>
      </c>
      <c r="I3293" s="1" t="s">
        <v>20</v>
      </c>
      <c r="J3293" s="1" t="str">
        <f>IF(Table1[[#This Row],[age_certification]] = "","Not Rated",Table1[[#This Row],[age_certification]])</f>
        <v>PG</v>
      </c>
      <c r="K3293" s="18">
        <v>140</v>
      </c>
      <c r="L3293" s="9" t="s">
        <v>13149</v>
      </c>
      <c r="M3293" s="11">
        <v>8.3000000000000007</v>
      </c>
      <c r="N3293" s="12">
        <v>5631</v>
      </c>
      <c r="O3293" t="str">
        <f>IF(Table1[[#This Row],[imdb_votes]]&gt;100000, "popular", "not popular")</f>
        <v>not popular</v>
      </c>
    </row>
    <row r="3294" spans="1:15" ht="15.75" customHeight="1" x14ac:dyDescent="0.3">
      <c r="A3294" s="1">
        <v>3292</v>
      </c>
      <c r="B3294" s="1" t="s">
        <v>13150</v>
      </c>
      <c r="C3294" s="1" t="s">
        <v>13151</v>
      </c>
      <c r="D3294" s="1" t="str">
        <f>TRIM(CLEAN(Table1[[#This Row],[title]]))</f>
        <v>The I-Land</v>
      </c>
      <c r="E3294" s="1" t="s">
        <v>32</v>
      </c>
      <c r="F3294" s="1" t="s">
        <v>13152</v>
      </c>
      <c r="G3294" s="12">
        <v>2019</v>
      </c>
      <c r="H3294" s="4" t="str">
        <f ca="1">IF(Table1[[#This Row],[release_year]]&gt;YEAR(TODAY()) - 50,"Yes", "No")</f>
        <v>Yes</v>
      </c>
      <c r="I3294" s="1" t="s">
        <v>132</v>
      </c>
      <c r="J3294" s="1" t="str">
        <f>IF(Table1[[#This Row],[age_certification]] = "","Not Rated",Table1[[#This Row],[age_certification]])</f>
        <v>TV-MA</v>
      </c>
      <c r="K3294" s="18">
        <v>40</v>
      </c>
      <c r="L3294" s="9" t="s">
        <v>13153</v>
      </c>
      <c r="M3294" s="11">
        <v>4.5999999999999996</v>
      </c>
      <c r="N3294" s="12">
        <v>16918</v>
      </c>
      <c r="O3294" t="str">
        <f>IF(Table1[[#This Row],[imdb_votes]]&gt;100000, "popular", "not popular")</f>
        <v>not popular</v>
      </c>
    </row>
    <row r="3295" spans="1:15" ht="15.75" customHeight="1" x14ac:dyDescent="0.3">
      <c r="A3295" s="1">
        <v>3293</v>
      </c>
      <c r="B3295" s="1" t="s">
        <v>13154</v>
      </c>
      <c r="C3295" s="1" t="s">
        <v>13155</v>
      </c>
      <c r="D3295" s="1" t="str">
        <f>TRIM(CLEAN(Table1[[#This Row],[title]]))</f>
        <v>Killer Inside: The Mind of Aaron Hernandez</v>
      </c>
      <c r="E3295" s="1" t="s">
        <v>32</v>
      </c>
      <c r="F3295" s="1" t="s">
        <v>13156</v>
      </c>
      <c r="G3295" s="12">
        <v>2020</v>
      </c>
      <c r="H3295" s="4" t="str">
        <f ca="1">IF(Table1[[#This Row],[release_year]]&gt;YEAR(TODAY()) - 50,"Yes", "No")</f>
        <v>Yes</v>
      </c>
      <c r="I3295" s="1" t="s">
        <v>132</v>
      </c>
      <c r="J3295" s="1" t="str">
        <f>IF(Table1[[#This Row],[age_certification]] = "","Not Rated",Table1[[#This Row],[age_certification]])</f>
        <v>TV-MA</v>
      </c>
      <c r="K3295" s="18">
        <v>67</v>
      </c>
      <c r="L3295" s="9" t="s">
        <v>13157</v>
      </c>
      <c r="M3295" s="11">
        <v>7.4</v>
      </c>
      <c r="N3295" s="12">
        <v>16649</v>
      </c>
      <c r="O3295" t="str">
        <f>IF(Table1[[#This Row],[imdb_votes]]&gt;100000, "popular", "not popular")</f>
        <v>not popular</v>
      </c>
    </row>
    <row r="3296" spans="1:15" ht="15.75" customHeight="1" x14ac:dyDescent="0.3">
      <c r="A3296" s="1">
        <v>3294</v>
      </c>
      <c r="B3296" s="1" t="s">
        <v>13158</v>
      </c>
      <c r="C3296" s="1" t="s">
        <v>12677</v>
      </c>
      <c r="D3296" s="1" t="str">
        <f>TRIM(CLEAN(Table1[[#This Row],[title]]))</f>
        <v>Skylines</v>
      </c>
      <c r="E3296" s="1" t="s">
        <v>32</v>
      </c>
      <c r="F3296" s="1" t="s">
        <v>13159</v>
      </c>
      <c r="G3296" s="12">
        <v>2019</v>
      </c>
      <c r="H3296" s="4" t="str">
        <f ca="1">IF(Table1[[#This Row],[release_year]]&gt;YEAR(TODAY()) - 50,"Yes", "No")</f>
        <v>Yes</v>
      </c>
      <c r="I3296" s="1" t="s">
        <v>132</v>
      </c>
      <c r="J3296" s="1" t="str">
        <f>IF(Table1[[#This Row],[age_certification]] = "","Not Rated",Table1[[#This Row],[age_certification]])</f>
        <v>TV-MA</v>
      </c>
      <c r="K3296" s="18">
        <v>60</v>
      </c>
      <c r="L3296" s="9" t="s">
        <v>13160</v>
      </c>
      <c r="M3296" s="11">
        <v>7.5</v>
      </c>
      <c r="N3296" s="12">
        <v>2627</v>
      </c>
      <c r="O3296" t="str">
        <f>IF(Table1[[#This Row],[imdb_votes]]&gt;100000, "popular", "not popular")</f>
        <v>not popular</v>
      </c>
    </row>
    <row r="3297" spans="1:15" ht="15.75" customHeight="1" x14ac:dyDescent="0.3">
      <c r="A3297" s="1">
        <v>3295</v>
      </c>
      <c r="B3297" s="1" t="s">
        <v>13161</v>
      </c>
      <c r="C3297" s="1" t="s">
        <v>13162</v>
      </c>
      <c r="D3297" s="1" t="str">
        <f>TRIM(CLEAN(Table1[[#This Row],[title]]))</f>
        <v>Paddleton</v>
      </c>
      <c r="E3297" s="1" t="s">
        <v>13</v>
      </c>
      <c r="F3297" s="1" t="s">
        <v>13163</v>
      </c>
      <c r="G3297" s="12">
        <v>2019</v>
      </c>
      <c r="H3297" s="4" t="str">
        <f ca="1">IF(Table1[[#This Row],[release_year]]&gt;YEAR(TODAY()) - 50,"Yes", "No")</f>
        <v>Yes</v>
      </c>
      <c r="I3297" s="1" t="s">
        <v>15</v>
      </c>
      <c r="J3297" s="1" t="str">
        <f>IF(Table1[[#This Row],[age_certification]] = "","Not Rated",Table1[[#This Row],[age_certification]])</f>
        <v>R</v>
      </c>
      <c r="K3297" s="18">
        <v>89</v>
      </c>
      <c r="L3297" s="9" t="s">
        <v>13164</v>
      </c>
      <c r="M3297" s="11">
        <v>7.1</v>
      </c>
      <c r="N3297" s="12">
        <v>13419</v>
      </c>
      <c r="O3297" t="str">
        <f>IF(Table1[[#This Row],[imdb_votes]]&gt;100000, "popular", "not popular")</f>
        <v>not popular</v>
      </c>
    </row>
    <row r="3298" spans="1:15" ht="15.75" customHeight="1" x14ac:dyDescent="0.3">
      <c r="A3298" s="1">
        <v>3296</v>
      </c>
      <c r="B3298" s="1" t="s">
        <v>13165</v>
      </c>
      <c r="C3298" s="1" t="s">
        <v>13166</v>
      </c>
      <c r="D3298" s="1" t="str">
        <f>TRIM(CLEAN(Table1[[#This Row],[title]]))</f>
        <v>Inside Bill's Brain: Decoding Bill Gates</v>
      </c>
      <c r="E3298" s="1" t="s">
        <v>32</v>
      </c>
      <c r="F3298" s="1" t="s">
        <v>13167</v>
      </c>
      <c r="G3298" s="12">
        <v>2019</v>
      </c>
      <c r="H3298" s="4" t="str">
        <f ca="1">IF(Table1[[#This Row],[release_year]]&gt;YEAR(TODAY()) - 50,"Yes", "No")</f>
        <v>Yes</v>
      </c>
      <c r="I3298" s="1" t="s">
        <v>34</v>
      </c>
      <c r="J3298" s="1" t="str">
        <f>IF(Table1[[#This Row],[age_certification]] = "","Not Rated",Table1[[#This Row],[age_certification]])</f>
        <v>TV-14</v>
      </c>
      <c r="K3298" s="18">
        <v>50</v>
      </c>
      <c r="L3298" s="9" t="s">
        <v>13168</v>
      </c>
      <c r="M3298" s="11">
        <v>7.9</v>
      </c>
      <c r="N3298" s="12">
        <v>10776</v>
      </c>
      <c r="O3298" t="str">
        <f>IF(Table1[[#This Row],[imdb_votes]]&gt;100000, "popular", "not popular")</f>
        <v>not popular</v>
      </c>
    </row>
    <row r="3299" spans="1:15" ht="15.75" customHeight="1" x14ac:dyDescent="0.3">
      <c r="A3299" s="1">
        <v>3297</v>
      </c>
      <c r="B3299" s="1" t="s">
        <v>13169</v>
      </c>
      <c r="C3299" s="1" t="s">
        <v>13170</v>
      </c>
      <c r="D3299" s="1" t="str">
        <f>TRIM(CLEAN(Table1[[#This Row],[title]]))</f>
        <v>What Lies Below</v>
      </c>
      <c r="E3299" s="1" t="s">
        <v>13</v>
      </c>
      <c r="F3299" s="1" t="s">
        <v>13171</v>
      </c>
      <c r="G3299" s="12">
        <v>2020</v>
      </c>
      <c r="H3299" s="4" t="str">
        <f ca="1">IF(Table1[[#This Row],[release_year]]&gt;YEAR(TODAY()) - 50,"Yes", "No")</f>
        <v>Yes</v>
      </c>
      <c r="I3299"/>
      <c r="J3299" t="str">
        <f>IF(Table1[[#This Row],[age_certification]] = "","Not Rated",Table1[[#This Row],[age_certification]])</f>
        <v>Not Rated</v>
      </c>
      <c r="K3299" s="18">
        <v>87</v>
      </c>
      <c r="L3299" s="9" t="s">
        <v>13172</v>
      </c>
      <c r="M3299" s="11">
        <v>4.3</v>
      </c>
      <c r="N3299" s="12">
        <v>8125</v>
      </c>
      <c r="O3299" t="str">
        <f>IF(Table1[[#This Row],[imdb_votes]]&gt;100000, "popular", "not popular")</f>
        <v>not popular</v>
      </c>
    </row>
    <row r="3300" spans="1:15" ht="15.75" customHeight="1" x14ac:dyDescent="0.3">
      <c r="A3300" s="1">
        <v>3298</v>
      </c>
      <c r="B3300" s="1" t="s">
        <v>13173</v>
      </c>
      <c r="C3300" s="1" t="s">
        <v>13174</v>
      </c>
      <c r="D3300" s="1" t="str">
        <f>TRIM(CLEAN(Table1[[#This Row],[title]]))</f>
        <v>Vampires vs. the Bronx</v>
      </c>
      <c r="E3300" s="1" t="s">
        <v>13</v>
      </c>
      <c r="F3300" s="1" t="s">
        <v>13175</v>
      </c>
      <c r="G3300" s="12">
        <v>2020</v>
      </c>
      <c r="H3300" s="4" t="str">
        <f ca="1">IF(Table1[[#This Row],[release_year]]&gt;YEAR(TODAY()) - 50,"Yes", "No")</f>
        <v>Yes</v>
      </c>
      <c r="I3300" s="1" t="s">
        <v>56</v>
      </c>
      <c r="J3300" s="1" t="str">
        <f>IF(Table1[[#This Row],[age_certification]] = "","Not Rated",Table1[[#This Row],[age_certification]])</f>
        <v>PG-13</v>
      </c>
      <c r="K3300" s="18">
        <v>86</v>
      </c>
      <c r="L3300" s="9" t="s">
        <v>13176</v>
      </c>
      <c r="M3300" s="11">
        <v>5.7</v>
      </c>
      <c r="N3300" s="12">
        <v>9627</v>
      </c>
      <c r="O3300" t="str">
        <f>IF(Table1[[#This Row],[imdb_votes]]&gt;100000, "popular", "not popular")</f>
        <v>not popular</v>
      </c>
    </row>
    <row r="3301" spans="1:15" ht="15.75" customHeight="1" x14ac:dyDescent="0.3">
      <c r="A3301" s="1">
        <v>3299</v>
      </c>
      <c r="B3301" s="1" t="s">
        <v>13177</v>
      </c>
      <c r="C3301" s="1" t="s">
        <v>13178</v>
      </c>
      <c r="D3301" s="1" t="str">
        <f>TRIM(CLEAN(Table1[[#This Row],[title]]))</f>
        <v>Song Exploder</v>
      </c>
      <c r="E3301" s="1" t="s">
        <v>32</v>
      </c>
      <c r="F3301" s="1" t="s">
        <v>13179</v>
      </c>
      <c r="G3301" s="12">
        <v>2020</v>
      </c>
      <c r="H3301" s="4" t="str">
        <f ca="1">IF(Table1[[#This Row],[release_year]]&gt;YEAR(TODAY()) - 50,"Yes", "No")</f>
        <v>Yes</v>
      </c>
      <c r="I3301" s="1" t="s">
        <v>132</v>
      </c>
      <c r="J3301" s="1" t="str">
        <f>IF(Table1[[#This Row],[age_certification]] = "","Not Rated",Table1[[#This Row],[age_certification]])</f>
        <v>TV-MA</v>
      </c>
      <c r="K3301" s="18">
        <v>27</v>
      </c>
      <c r="L3301" s="9" t="s">
        <v>13180</v>
      </c>
      <c r="M3301" s="11">
        <v>7.4</v>
      </c>
      <c r="N3301" s="12">
        <v>758</v>
      </c>
      <c r="O3301" t="str">
        <f>IF(Table1[[#This Row],[imdb_votes]]&gt;100000, "popular", "not popular")</f>
        <v>not popular</v>
      </c>
    </row>
    <row r="3302" spans="1:15" ht="15.75" customHeight="1" x14ac:dyDescent="0.3">
      <c r="A3302" s="1">
        <v>3300</v>
      </c>
      <c r="B3302" s="1" t="s">
        <v>13181</v>
      </c>
      <c r="C3302" s="1" t="s">
        <v>13182</v>
      </c>
      <c r="D3302" s="1" t="str">
        <f>TRIM(CLEAN(Table1[[#This Row],[title]]))</f>
        <v>Chambers</v>
      </c>
      <c r="E3302" s="1" t="s">
        <v>32</v>
      </c>
      <c r="F3302" s="1" t="s">
        <v>13183</v>
      </c>
      <c r="G3302" s="12">
        <v>2019</v>
      </c>
      <c r="H3302" s="4" t="str">
        <f ca="1">IF(Table1[[#This Row],[release_year]]&gt;YEAR(TODAY()) - 50,"Yes", "No")</f>
        <v>Yes</v>
      </c>
      <c r="I3302" s="1" t="s">
        <v>132</v>
      </c>
      <c r="J3302" s="1" t="str">
        <f>IF(Table1[[#This Row],[age_certification]] = "","Not Rated",Table1[[#This Row],[age_certification]])</f>
        <v>TV-MA</v>
      </c>
      <c r="K3302" s="18">
        <v>44</v>
      </c>
      <c r="L3302" s="9" t="s">
        <v>13184</v>
      </c>
      <c r="M3302" s="11">
        <v>6.4</v>
      </c>
      <c r="N3302" s="12">
        <v>8380</v>
      </c>
      <c r="O3302" t="str">
        <f>IF(Table1[[#This Row],[imdb_votes]]&gt;100000, "popular", "not popular")</f>
        <v>not popular</v>
      </c>
    </row>
    <row r="3303" spans="1:15" ht="15.75" customHeight="1" x14ac:dyDescent="0.3">
      <c r="A3303" s="1">
        <v>3301</v>
      </c>
      <c r="B3303" s="1" t="s">
        <v>13185</v>
      </c>
      <c r="C3303" s="1" t="s">
        <v>13186</v>
      </c>
      <c r="D3303" s="1" t="str">
        <f>TRIM(CLEAN(Table1[[#This Row],[title]]))</f>
        <v>The Mind, Explained</v>
      </c>
      <c r="E3303" s="1" t="s">
        <v>32</v>
      </c>
      <c r="F3303" s="1" t="s">
        <v>13187</v>
      </c>
      <c r="G3303" s="12">
        <v>2019</v>
      </c>
      <c r="H3303" s="4" t="str">
        <f ca="1">IF(Table1[[#This Row],[release_year]]&gt;YEAR(TODAY()) - 50,"Yes", "No")</f>
        <v>Yes</v>
      </c>
      <c r="I3303" s="1" t="s">
        <v>34</v>
      </c>
      <c r="J3303" s="1" t="str">
        <f>IF(Table1[[#This Row],[age_certification]] = "","Not Rated",Table1[[#This Row],[age_certification]])</f>
        <v>TV-14</v>
      </c>
      <c r="K3303" s="18">
        <v>21</v>
      </c>
      <c r="L3303" s="9" t="s">
        <v>13188</v>
      </c>
      <c r="M3303" s="11">
        <v>8</v>
      </c>
      <c r="N3303" s="12">
        <v>5230</v>
      </c>
      <c r="O3303" t="str">
        <f>IF(Table1[[#This Row],[imdb_votes]]&gt;100000, "popular", "not popular")</f>
        <v>not popular</v>
      </c>
    </row>
    <row r="3304" spans="1:15" ht="15.75" customHeight="1" x14ac:dyDescent="0.3">
      <c r="A3304" s="1">
        <v>3302</v>
      </c>
      <c r="B3304" s="1" t="s">
        <v>13189</v>
      </c>
      <c r="C3304" s="1" t="s">
        <v>13190</v>
      </c>
      <c r="D3304" s="1" t="str">
        <f>TRIM(CLEAN(Table1[[#This Row],[title]]))</f>
        <v>The Chef Show</v>
      </c>
      <c r="E3304" s="1" t="s">
        <v>32</v>
      </c>
      <c r="F3304" s="1" t="s">
        <v>13191</v>
      </c>
      <c r="G3304" s="12">
        <v>2019</v>
      </c>
      <c r="H3304" s="4" t="str">
        <f ca="1">IF(Table1[[#This Row],[release_year]]&gt;YEAR(TODAY()) - 50,"Yes", "No")</f>
        <v>Yes</v>
      </c>
      <c r="I3304" s="1" t="s">
        <v>132</v>
      </c>
      <c r="J3304" s="1" t="str">
        <f>IF(Table1[[#This Row],[age_certification]] = "","Not Rated",Table1[[#This Row],[age_certification]])</f>
        <v>TV-MA</v>
      </c>
      <c r="K3304" s="18">
        <v>26</v>
      </c>
      <c r="L3304" s="9" t="s">
        <v>13192</v>
      </c>
      <c r="M3304" s="11">
        <v>8.1999999999999904</v>
      </c>
      <c r="N3304" s="12">
        <v>5025</v>
      </c>
      <c r="O3304" t="str">
        <f>IF(Table1[[#This Row],[imdb_votes]]&gt;100000, "popular", "not popular")</f>
        <v>not popular</v>
      </c>
    </row>
    <row r="3305" spans="1:15" ht="15.75" customHeight="1" x14ac:dyDescent="0.3">
      <c r="A3305" s="1">
        <v>3303</v>
      </c>
      <c r="B3305" s="1" t="s">
        <v>13193</v>
      </c>
      <c r="C3305" s="1" t="s">
        <v>13194</v>
      </c>
      <c r="D3305" s="1" t="str">
        <f>TRIM(CLEAN(Table1[[#This Row],[title]]))</f>
        <v>The Stronghold</v>
      </c>
      <c r="E3305" s="1" t="s">
        <v>13</v>
      </c>
      <c r="F3305" s="1" t="s">
        <v>13195</v>
      </c>
      <c r="G3305" s="12">
        <v>2020</v>
      </c>
      <c r="H3305" s="4" t="str">
        <f ca="1">IF(Table1[[#This Row],[release_year]]&gt;YEAR(TODAY()) - 50,"Yes", "No")</f>
        <v>Yes</v>
      </c>
      <c r="I3305"/>
      <c r="J3305" t="str">
        <f>IF(Table1[[#This Row],[age_certification]] = "","Not Rated",Table1[[#This Row],[age_certification]])</f>
        <v>Not Rated</v>
      </c>
      <c r="K3305" s="18">
        <v>105</v>
      </c>
      <c r="L3305" s="9" t="s">
        <v>13196</v>
      </c>
      <c r="M3305" s="11">
        <v>6.9</v>
      </c>
      <c r="N3305" s="12">
        <v>9422</v>
      </c>
      <c r="O3305" t="str">
        <f>IF(Table1[[#This Row],[imdb_votes]]&gt;100000, "popular", "not popular")</f>
        <v>not popular</v>
      </c>
    </row>
    <row r="3306" spans="1:15" ht="15.75" customHeight="1" x14ac:dyDescent="0.3">
      <c r="A3306" s="1">
        <v>3304</v>
      </c>
      <c r="B3306" s="1" t="s">
        <v>13197</v>
      </c>
      <c r="C3306" s="1" t="s">
        <v>13198</v>
      </c>
      <c r="D3306" s="1" t="str">
        <f>TRIM(CLEAN(Table1[[#This Row],[title]]))</f>
        <v>Rise of Empires: Ottoman</v>
      </c>
      <c r="E3306" s="1" t="s">
        <v>32</v>
      </c>
      <c r="F3306" s="1" t="s">
        <v>13199</v>
      </c>
      <c r="G3306" s="12">
        <v>2020</v>
      </c>
      <c r="H3306" s="4" t="str">
        <f ca="1">IF(Table1[[#This Row],[release_year]]&gt;YEAR(TODAY()) - 50,"Yes", "No")</f>
        <v>Yes</v>
      </c>
      <c r="I3306"/>
      <c r="J3306" t="str">
        <f>IF(Table1[[#This Row],[age_certification]] = "","Not Rated",Table1[[#This Row],[age_certification]])</f>
        <v>Not Rated</v>
      </c>
      <c r="K3306" s="18">
        <v>45</v>
      </c>
      <c r="L3306" s="9" t="s">
        <v>13200</v>
      </c>
      <c r="M3306" s="11">
        <v>7.9</v>
      </c>
      <c r="N3306" s="12">
        <v>22045</v>
      </c>
      <c r="O3306" t="str">
        <f>IF(Table1[[#This Row],[imdb_votes]]&gt;100000, "popular", "not popular")</f>
        <v>not popular</v>
      </c>
    </row>
    <row r="3307" spans="1:15" ht="15.75" customHeight="1" x14ac:dyDescent="0.3">
      <c r="A3307" s="1">
        <v>3305</v>
      </c>
      <c r="B3307" s="1" t="s">
        <v>13201</v>
      </c>
      <c r="C3307" s="1" t="s">
        <v>13202</v>
      </c>
      <c r="D3307" s="1" t="str">
        <f>TRIM(CLEAN(Table1[[#This Row],[title]]))</f>
        <v>The Last Czars</v>
      </c>
      <c r="E3307" s="1" t="s">
        <v>32</v>
      </c>
      <c r="F3307" s="1" t="s">
        <v>13203</v>
      </c>
      <c r="G3307" s="12">
        <v>2019</v>
      </c>
      <c r="H3307" s="4" t="str">
        <f ca="1">IF(Table1[[#This Row],[release_year]]&gt;YEAR(TODAY()) - 50,"Yes", "No")</f>
        <v>Yes</v>
      </c>
      <c r="I3307" s="1" t="s">
        <v>132</v>
      </c>
      <c r="J3307" s="1" t="str">
        <f>IF(Table1[[#This Row],[age_certification]] = "","Not Rated",Table1[[#This Row],[age_certification]])</f>
        <v>TV-MA</v>
      </c>
      <c r="K3307" s="18">
        <v>45</v>
      </c>
      <c r="L3307" s="9" t="s">
        <v>13204</v>
      </c>
      <c r="M3307" s="11">
        <v>7.3</v>
      </c>
      <c r="N3307" s="12">
        <v>8096</v>
      </c>
      <c r="O3307" t="str">
        <f>IF(Table1[[#This Row],[imdb_votes]]&gt;100000, "popular", "not popular")</f>
        <v>not popular</v>
      </c>
    </row>
    <row r="3308" spans="1:15" ht="15.75" customHeight="1" x14ac:dyDescent="0.3">
      <c r="A3308" s="1">
        <v>3306</v>
      </c>
      <c r="B3308" s="1" t="s">
        <v>13205</v>
      </c>
      <c r="C3308" s="1" t="s">
        <v>13206</v>
      </c>
      <c r="D3308" s="1" t="str">
        <f>TRIM(CLEAN(Table1[[#This Row],[title]]))</f>
        <v>The Swarm</v>
      </c>
      <c r="E3308" s="1" t="s">
        <v>13</v>
      </c>
      <c r="F3308" s="1" t="s">
        <v>13207</v>
      </c>
      <c r="G3308" s="12">
        <v>2020</v>
      </c>
      <c r="H3308" s="4" t="str">
        <f ca="1">IF(Table1[[#This Row],[release_year]]&gt;YEAR(TODAY()) - 50,"Yes", "No")</f>
        <v>Yes</v>
      </c>
      <c r="I3308"/>
      <c r="J3308" t="str">
        <f>IF(Table1[[#This Row],[age_certification]] = "","Not Rated",Table1[[#This Row],[age_certification]])</f>
        <v>Not Rated</v>
      </c>
      <c r="K3308" s="18">
        <v>101</v>
      </c>
      <c r="L3308" s="9" t="s">
        <v>13208</v>
      </c>
      <c r="M3308" s="11">
        <v>5.3</v>
      </c>
      <c r="N3308" s="12">
        <v>6710</v>
      </c>
      <c r="O3308" t="str">
        <f>IF(Table1[[#This Row],[imdb_votes]]&gt;100000, "popular", "not popular")</f>
        <v>not popular</v>
      </c>
    </row>
    <row r="3309" spans="1:15" ht="15.75" customHeight="1" x14ac:dyDescent="0.3">
      <c r="A3309" s="1">
        <v>3307</v>
      </c>
      <c r="B3309" s="1" t="s">
        <v>13209</v>
      </c>
      <c r="C3309" s="1" t="s">
        <v>13210</v>
      </c>
      <c r="D3309" s="1" t="str">
        <f>TRIM(CLEAN(Table1[[#This Row],[title]]))</f>
        <v>The Life Ahead</v>
      </c>
      <c r="E3309" s="1" t="s">
        <v>13</v>
      </c>
      <c r="F3309" s="1" t="s">
        <v>13211</v>
      </c>
      <c r="G3309" s="12">
        <v>2020</v>
      </c>
      <c r="H3309" s="4" t="str">
        <f ca="1">IF(Table1[[#This Row],[release_year]]&gt;YEAR(TODAY()) - 50,"Yes", "No")</f>
        <v>Yes</v>
      </c>
      <c r="I3309" s="1" t="s">
        <v>56</v>
      </c>
      <c r="J3309" s="1" t="str">
        <f>IF(Table1[[#This Row],[age_certification]] = "","Not Rated",Table1[[#This Row],[age_certification]])</f>
        <v>PG-13</v>
      </c>
      <c r="K3309" s="18">
        <v>94</v>
      </c>
      <c r="L3309" s="9" t="s">
        <v>13212</v>
      </c>
      <c r="M3309" s="11">
        <v>6.8</v>
      </c>
      <c r="N3309" s="12">
        <v>14021</v>
      </c>
      <c r="O3309" t="str">
        <f>IF(Table1[[#This Row],[imdb_votes]]&gt;100000, "popular", "not popular")</f>
        <v>not popular</v>
      </c>
    </row>
    <row r="3310" spans="1:15" ht="15.75" customHeight="1" x14ac:dyDescent="0.3">
      <c r="A3310" s="1">
        <v>3308</v>
      </c>
      <c r="B3310" s="1" t="s">
        <v>13213</v>
      </c>
      <c r="C3310" s="1" t="s">
        <v>13214</v>
      </c>
      <c r="D3310" s="1" t="str">
        <f>TRIM(CLEAN(Table1[[#This Row],[title]]))</f>
        <v>Darwin's Game</v>
      </c>
      <c r="E3310" s="1" t="s">
        <v>32</v>
      </c>
      <c r="F3310" s="1" t="s">
        <v>13215</v>
      </c>
      <c r="G3310" s="12">
        <v>2020</v>
      </c>
      <c r="H3310" s="4" t="str">
        <f ca="1">IF(Table1[[#This Row],[release_year]]&gt;YEAR(TODAY()) - 50,"Yes", "No")</f>
        <v>Yes</v>
      </c>
      <c r="I3310" s="1" t="s">
        <v>34</v>
      </c>
      <c r="J3310" s="1" t="str">
        <f>IF(Table1[[#This Row],[age_certification]] = "","Not Rated",Table1[[#This Row],[age_certification]])</f>
        <v>TV-14</v>
      </c>
      <c r="K3310" s="18">
        <v>23</v>
      </c>
      <c r="L3310" s="9" t="s">
        <v>13216</v>
      </c>
      <c r="M3310" s="11">
        <v>7.3</v>
      </c>
      <c r="N3310" s="12">
        <v>2284</v>
      </c>
      <c r="O3310" t="str">
        <f>IF(Table1[[#This Row],[imdb_votes]]&gt;100000, "popular", "not popular")</f>
        <v>not popular</v>
      </c>
    </row>
    <row r="3311" spans="1:15" ht="15.75" customHeight="1" x14ac:dyDescent="0.3">
      <c r="A3311" s="1">
        <v>3309</v>
      </c>
      <c r="B3311" s="1" t="s">
        <v>13217</v>
      </c>
      <c r="C3311" s="1" t="s">
        <v>13218</v>
      </c>
      <c r="D3311" s="1" t="str">
        <f>TRIM(CLEAN(Table1[[#This Row],[title]]))</f>
        <v>How to Sell Drugs Online (Fast)</v>
      </c>
      <c r="E3311" s="1" t="s">
        <v>32</v>
      </c>
      <c r="F3311" s="1" t="s">
        <v>13219</v>
      </c>
      <c r="G3311" s="12">
        <v>2019</v>
      </c>
      <c r="H3311" s="4" t="str">
        <f ca="1">IF(Table1[[#This Row],[release_year]]&gt;YEAR(TODAY()) - 50,"Yes", "No")</f>
        <v>Yes</v>
      </c>
      <c r="I3311" s="1" t="s">
        <v>132</v>
      </c>
      <c r="J3311" s="1" t="str">
        <f>IF(Table1[[#This Row],[age_certification]] = "","Not Rated",Table1[[#This Row],[age_certification]])</f>
        <v>TV-MA</v>
      </c>
      <c r="K3311" s="18">
        <v>32</v>
      </c>
      <c r="L3311" s="9" t="s">
        <v>13220</v>
      </c>
      <c r="M3311" s="11">
        <v>7.9</v>
      </c>
      <c r="N3311" s="12">
        <v>30734</v>
      </c>
      <c r="O3311" t="str">
        <f>IF(Table1[[#This Row],[imdb_votes]]&gt;100000, "popular", "not popular")</f>
        <v>not popular</v>
      </c>
    </row>
    <row r="3312" spans="1:15" ht="15.75" customHeight="1" x14ac:dyDescent="0.3">
      <c r="A3312" s="1">
        <v>3310</v>
      </c>
      <c r="B3312" s="1" t="s">
        <v>13221</v>
      </c>
      <c r="C3312" s="1" t="s">
        <v>13222</v>
      </c>
      <c r="D3312" s="1" t="str">
        <f>TRIM(CLEAN(Table1[[#This Row],[title]]))</f>
        <v>The Kindness of Strangers</v>
      </c>
      <c r="E3312" s="1" t="s">
        <v>13</v>
      </c>
      <c r="F3312" s="1" t="s">
        <v>13223</v>
      </c>
      <c r="G3312" s="12">
        <v>2019</v>
      </c>
      <c r="H3312" s="4" t="str">
        <f ca="1">IF(Table1[[#This Row],[release_year]]&gt;YEAR(TODAY()) - 50,"Yes", "No")</f>
        <v>Yes</v>
      </c>
      <c r="I3312"/>
      <c r="J3312" t="str">
        <f>IF(Table1[[#This Row],[age_certification]] = "","Not Rated",Table1[[#This Row],[age_certification]])</f>
        <v>Not Rated</v>
      </c>
      <c r="K3312" s="18">
        <v>112</v>
      </c>
      <c r="L3312" s="9" t="s">
        <v>13224</v>
      </c>
      <c r="M3312" s="11">
        <v>6.4</v>
      </c>
      <c r="N3312" s="12">
        <v>3515</v>
      </c>
      <c r="O3312" t="str">
        <f>IF(Table1[[#This Row],[imdb_votes]]&gt;100000, "popular", "not popular")</f>
        <v>not popular</v>
      </c>
    </row>
    <row r="3313" spans="1:15" ht="15.75" customHeight="1" x14ac:dyDescent="0.3">
      <c r="A3313" s="1">
        <v>3311</v>
      </c>
      <c r="B3313" s="1" t="s">
        <v>13225</v>
      </c>
      <c r="C3313" s="1" t="s">
        <v>13226</v>
      </c>
      <c r="D3313" s="1" t="str">
        <f>TRIM(CLEAN(Table1[[#This Row],[title]]))</f>
        <v>Captain Underpants: Epic Choice-o-rama</v>
      </c>
      <c r="E3313" s="1" t="s">
        <v>13</v>
      </c>
      <c r="F3313" s="1" t="s">
        <v>13227</v>
      </c>
      <c r="G3313" s="12">
        <v>2020</v>
      </c>
      <c r="H3313" s="4" t="str">
        <f ca="1">IF(Table1[[#This Row],[release_year]]&gt;YEAR(TODAY()) - 50,"Yes", "No")</f>
        <v>Yes</v>
      </c>
      <c r="I3313"/>
      <c r="J3313" t="str">
        <f>IF(Table1[[#This Row],[age_certification]] = "","Not Rated",Table1[[#This Row],[age_certification]])</f>
        <v>Not Rated</v>
      </c>
      <c r="K3313" s="18">
        <v>37</v>
      </c>
      <c r="L3313" s="9" t="s">
        <v>13228</v>
      </c>
      <c r="M3313" s="11">
        <v>6.4</v>
      </c>
      <c r="N3313" s="12">
        <v>80</v>
      </c>
      <c r="O3313" t="str">
        <f>IF(Table1[[#This Row],[imdb_votes]]&gt;100000, "popular", "not popular")</f>
        <v>not popular</v>
      </c>
    </row>
    <row r="3314" spans="1:15" ht="15.75" customHeight="1" x14ac:dyDescent="0.3">
      <c r="A3314" s="1">
        <v>3312</v>
      </c>
      <c r="B3314" s="1" t="s">
        <v>13229</v>
      </c>
      <c r="C3314" s="1" t="s">
        <v>13230</v>
      </c>
      <c r="D3314" s="1" t="str">
        <f>TRIM(CLEAN(Table1[[#This Row],[title]]))</f>
        <v>Biohackers</v>
      </c>
      <c r="E3314" s="1" t="s">
        <v>32</v>
      </c>
      <c r="F3314" s="1" t="s">
        <v>13231</v>
      </c>
      <c r="G3314" s="12">
        <v>2020</v>
      </c>
      <c r="H3314" s="4" t="str">
        <f ca="1">IF(Table1[[#This Row],[release_year]]&gt;YEAR(TODAY()) - 50,"Yes", "No")</f>
        <v>Yes</v>
      </c>
      <c r="I3314" s="1" t="s">
        <v>132</v>
      </c>
      <c r="J3314" s="1" t="str">
        <f>IF(Table1[[#This Row],[age_certification]] = "","Not Rated",Table1[[#This Row],[age_certification]])</f>
        <v>TV-MA</v>
      </c>
      <c r="K3314" s="18">
        <v>42</v>
      </c>
      <c r="L3314" s="9" t="s">
        <v>13232</v>
      </c>
      <c r="M3314" s="11">
        <v>6.8</v>
      </c>
      <c r="N3314" s="12">
        <v>9346</v>
      </c>
      <c r="O3314" t="str">
        <f>IF(Table1[[#This Row],[imdb_votes]]&gt;100000, "popular", "not popular")</f>
        <v>not popular</v>
      </c>
    </row>
    <row r="3315" spans="1:15" ht="15.75" customHeight="1" x14ac:dyDescent="0.3">
      <c r="A3315" s="1">
        <v>3313</v>
      </c>
      <c r="B3315" s="1" t="s">
        <v>13233</v>
      </c>
      <c r="C3315" s="1" t="s">
        <v>13234</v>
      </c>
      <c r="D3315" s="1" t="str">
        <f>TRIM(CLEAN(Table1[[#This Row],[title]]))</f>
        <v>Sightless</v>
      </c>
      <c r="E3315" s="1" t="s">
        <v>13</v>
      </c>
      <c r="F3315" s="1" t="s">
        <v>13235</v>
      </c>
      <c r="G3315" s="12">
        <v>2020</v>
      </c>
      <c r="H3315" s="4" t="str">
        <f ca="1">IF(Table1[[#This Row],[release_year]]&gt;YEAR(TODAY()) - 50,"Yes", "No")</f>
        <v>Yes</v>
      </c>
      <c r="I3315"/>
      <c r="J3315" t="str">
        <f>IF(Table1[[#This Row],[age_certification]] = "","Not Rated",Table1[[#This Row],[age_certification]])</f>
        <v>Not Rated</v>
      </c>
      <c r="K3315" s="18">
        <v>89</v>
      </c>
      <c r="L3315" s="9" t="s">
        <v>13236</v>
      </c>
      <c r="M3315" s="11">
        <v>5.5</v>
      </c>
      <c r="N3315" s="12">
        <v>8113</v>
      </c>
      <c r="O3315" t="str">
        <f>IF(Table1[[#This Row],[imdb_votes]]&gt;100000, "popular", "not popular")</f>
        <v>not popular</v>
      </c>
    </row>
    <row r="3316" spans="1:15" ht="15.75" customHeight="1" x14ac:dyDescent="0.3">
      <c r="A3316" s="1">
        <v>3314</v>
      </c>
      <c r="B3316" s="1" t="s">
        <v>13237</v>
      </c>
      <c r="C3316" s="1" t="s">
        <v>13238</v>
      </c>
      <c r="D3316" s="1" t="str">
        <f>TRIM(CLEAN(Table1[[#This Row],[title]]))</f>
        <v>Project Power</v>
      </c>
      <c r="E3316" s="1" t="s">
        <v>13</v>
      </c>
      <c r="F3316" s="1" t="s">
        <v>13239</v>
      </c>
      <c r="G3316" s="12">
        <v>2020</v>
      </c>
      <c r="H3316" s="4" t="str">
        <f ca="1">IF(Table1[[#This Row],[release_year]]&gt;YEAR(TODAY()) - 50,"Yes", "No")</f>
        <v>Yes</v>
      </c>
      <c r="I3316" s="1" t="s">
        <v>15</v>
      </c>
      <c r="J3316" s="1" t="str">
        <f>IF(Table1[[#This Row],[age_certification]] = "","Not Rated",Table1[[#This Row],[age_certification]])</f>
        <v>R</v>
      </c>
      <c r="K3316" s="18">
        <v>111</v>
      </c>
      <c r="L3316" s="9" t="s">
        <v>13240</v>
      </c>
      <c r="M3316" s="11">
        <v>6</v>
      </c>
      <c r="N3316" s="12">
        <v>83973</v>
      </c>
      <c r="O3316" t="str">
        <f>IF(Table1[[#This Row],[imdb_votes]]&gt;100000, "popular", "not popular")</f>
        <v>not popular</v>
      </c>
    </row>
    <row r="3317" spans="1:15" ht="15.75" customHeight="1" x14ac:dyDescent="0.3">
      <c r="A3317" s="1">
        <v>3315</v>
      </c>
      <c r="B3317" s="1" t="s">
        <v>13241</v>
      </c>
      <c r="C3317" s="1" t="s">
        <v>13242</v>
      </c>
      <c r="D3317" s="1" t="str">
        <f>TRIM(CLEAN(Table1[[#This Row],[title]]))</f>
        <v>Fear City: New York vs The Mafia</v>
      </c>
      <c r="E3317" s="1" t="s">
        <v>32</v>
      </c>
      <c r="F3317" s="1" t="s">
        <v>13243</v>
      </c>
      <c r="G3317" s="12">
        <v>2020</v>
      </c>
      <c r="H3317" s="4" t="str">
        <f ca="1">IF(Table1[[#This Row],[release_year]]&gt;YEAR(TODAY()) - 50,"Yes", "No")</f>
        <v>Yes</v>
      </c>
      <c r="I3317" s="1" t="s">
        <v>132</v>
      </c>
      <c r="J3317" s="1" t="str">
        <f>IF(Table1[[#This Row],[age_certification]] = "","Not Rated",Table1[[#This Row],[age_certification]])</f>
        <v>TV-MA</v>
      </c>
      <c r="K3317" s="18">
        <v>52</v>
      </c>
      <c r="L3317" s="9" t="s">
        <v>13244</v>
      </c>
      <c r="M3317" s="11">
        <v>7.1</v>
      </c>
      <c r="N3317" s="12">
        <v>7215</v>
      </c>
      <c r="O3317" t="str">
        <f>IF(Table1[[#This Row],[imdb_votes]]&gt;100000, "popular", "not popular")</f>
        <v>not popular</v>
      </c>
    </row>
    <row r="3318" spans="1:15" ht="15.75" customHeight="1" x14ac:dyDescent="0.3">
      <c r="A3318" s="1">
        <v>3316</v>
      </c>
      <c r="B3318" s="1" t="s">
        <v>13245</v>
      </c>
      <c r="C3318" s="1" t="s">
        <v>13246</v>
      </c>
      <c r="D3318" s="1" t="str">
        <f>TRIM(CLEAN(Table1[[#This Row],[title]]))</f>
        <v>Gentefied</v>
      </c>
      <c r="E3318" s="1" t="s">
        <v>32</v>
      </c>
      <c r="F3318" s="1" t="s">
        <v>13247</v>
      </c>
      <c r="G3318" s="12">
        <v>2020</v>
      </c>
      <c r="H3318" s="4" t="str">
        <f ca="1">IF(Table1[[#This Row],[release_year]]&gt;YEAR(TODAY()) - 50,"Yes", "No")</f>
        <v>Yes</v>
      </c>
      <c r="I3318" s="1" t="s">
        <v>132</v>
      </c>
      <c r="J3318" s="1" t="str">
        <f>IF(Table1[[#This Row],[age_certification]] = "","Not Rated",Table1[[#This Row],[age_certification]])</f>
        <v>TV-MA</v>
      </c>
      <c r="K3318" s="18">
        <v>30</v>
      </c>
      <c r="L3318" s="9" t="s">
        <v>13248</v>
      </c>
      <c r="M3318" s="11">
        <v>7.3</v>
      </c>
      <c r="N3318" s="12">
        <v>2641</v>
      </c>
      <c r="O3318" t="str">
        <f>IF(Table1[[#This Row],[imdb_votes]]&gt;100000, "popular", "not popular")</f>
        <v>not popular</v>
      </c>
    </row>
    <row r="3319" spans="1:15" ht="15.75" customHeight="1" x14ac:dyDescent="0.3">
      <c r="A3319" s="1">
        <v>3317</v>
      </c>
      <c r="B3319" s="1" t="s">
        <v>13249</v>
      </c>
      <c r="C3319" s="1" t="s">
        <v>13250</v>
      </c>
      <c r="D3319" s="1" t="str">
        <f>TRIM(CLEAN(Table1[[#This Row],[title]]))</f>
        <v>Hotel Del Luna</v>
      </c>
      <c r="E3319" s="1" t="s">
        <v>32</v>
      </c>
      <c r="F3319" s="1" t="s">
        <v>13251</v>
      </c>
      <c r="G3319" s="12">
        <v>2019</v>
      </c>
      <c r="H3319" s="4" t="str">
        <f ca="1">IF(Table1[[#This Row],[release_year]]&gt;YEAR(TODAY()) - 50,"Yes", "No")</f>
        <v>Yes</v>
      </c>
      <c r="I3319" s="1" t="s">
        <v>34</v>
      </c>
      <c r="J3319" s="1" t="str">
        <f>IF(Table1[[#This Row],[age_certification]] = "","Not Rated",Table1[[#This Row],[age_certification]])</f>
        <v>TV-14</v>
      </c>
      <c r="K3319" s="18">
        <v>80</v>
      </c>
      <c r="L3319" s="9" t="s">
        <v>13252</v>
      </c>
      <c r="M3319" s="11">
        <v>8.1999999999999904</v>
      </c>
      <c r="N3319" s="12">
        <v>7832</v>
      </c>
      <c r="O3319" t="str">
        <f>IF(Table1[[#This Row],[imdb_votes]]&gt;100000, "popular", "not popular")</f>
        <v>not popular</v>
      </c>
    </row>
    <row r="3320" spans="1:15" ht="15.75" customHeight="1" x14ac:dyDescent="0.3">
      <c r="A3320" s="1">
        <v>3318</v>
      </c>
      <c r="B3320" s="1" t="s">
        <v>13253</v>
      </c>
      <c r="C3320" s="1" t="s">
        <v>13254</v>
      </c>
      <c r="D3320" s="1" t="str">
        <f>TRIM(CLEAN(Table1[[#This Row],[title]]))</f>
        <v>The Baker and the Beauty</v>
      </c>
      <c r="E3320" s="1" t="s">
        <v>32</v>
      </c>
      <c r="F3320" s="1" t="s">
        <v>13255</v>
      </c>
      <c r="G3320" s="12">
        <v>2020</v>
      </c>
      <c r="H3320" s="4" t="str">
        <f ca="1">IF(Table1[[#This Row],[release_year]]&gt;YEAR(TODAY()) - 50,"Yes", "No")</f>
        <v>Yes</v>
      </c>
      <c r="I3320" s="1" t="s">
        <v>34</v>
      </c>
      <c r="J3320" s="1" t="str">
        <f>IF(Table1[[#This Row],[age_certification]] = "","Not Rated",Table1[[#This Row],[age_certification]])</f>
        <v>TV-14</v>
      </c>
      <c r="K3320" s="18">
        <v>44</v>
      </c>
      <c r="L3320" s="9" t="s">
        <v>13256</v>
      </c>
      <c r="M3320" s="11">
        <v>7.5</v>
      </c>
      <c r="N3320" s="12">
        <v>4160</v>
      </c>
      <c r="O3320" t="str">
        <f>IF(Table1[[#This Row],[imdb_votes]]&gt;100000, "popular", "not popular")</f>
        <v>not popular</v>
      </c>
    </row>
    <row r="3321" spans="1:15" ht="15.75" customHeight="1" x14ac:dyDescent="0.3">
      <c r="A3321" s="1">
        <v>3319</v>
      </c>
      <c r="B3321" s="1" t="s">
        <v>13257</v>
      </c>
      <c r="C3321" s="1" t="s">
        <v>13258</v>
      </c>
      <c r="D3321" s="1" t="str">
        <f>TRIM(CLEAN(Table1[[#This Row],[title]]))</f>
        <v>Her Private Life</v>
      </c>
      <c r="E3321" s="1" t="s">
        <v>32</v>
      </c>
      <c r="F3321" s="1" t="s">
        <v>13259</v>
      </c>
      <c r="G3321" s="12">
        <v>2019</v>
      </c>
      <c r="H3321" s="4" t="str">
        <f ca="1">IF(Table1[[#This Row],[release_year]]&gt;YEAR(TODAY()) - 50,"Yes", "No")</f>
        <v>Yes</v>
      </c>
      <c r="I3321" s="1" t="s">
        <v>34</v>
      </c>
      <c r="J3321" s="1" t="str">
        <f>IF(Table1[[#This Row],[age_certification]] = "","Not Rated",Table1[[#This Row],[age_certification]])</f>
        <v>TV-14</v>
      </c>
      <c r="K3321" s="18">
        <v>74</v>
      </c>
      <c r="L3321" s="9" t="s">
        <v>13260</v>
      </c>
      <c r="M3321" s="11">
        <v>7.7</v>
      </c>
      <c r="N3321" s="12">
        <v>3665</v>
      </c>
      <c r="O3321" t="str">
        <f>IF(Table1[[#This Row],[imdb_votes]]&gt;100000, "popular", "not popular")</f>
        <v>not popular</v>
      </c>
    </row>
    <row r="3322" spans="1:15" ht="15.75" customHeight="1" x14ac:dyDescent="0.3">
      <c r="A3322" s="1">
        <v>3320</v>
      </c>
      <c r="B3322" s="1" t="s">
        <v>13261</v>
      </c>
      <c r="C3322" s="1" t="s">
        <v>13262</v>
      </c>
      <c r="D3322" s="1" t="str">
        <f>TRIM(CLEAN(Table1[[#This Row],[title]]))</f>
        <v>Rim of the World</v>
      </c>
      <c r="E3322" s="1" t="s">
        <v>13</v>
      </c>
      <c r="F3322" s="1" t="s">
        <v>13263</v>
      </c>
      <c r="G3322" s="12">
        <v>2019</v>
      </c>
      <c r="H3322" s="4" t="str">
        <f ca="1">IF(Table1[[#This Row],[release_year]]&gt;YEAR(TODAY()) - 50,"Yes", "No")</f>
        <v>Yes</v>
      </c>
      <c r="I3322" s="1" t="s">
        <v>20</v>
      </c>
      <c r="J3322" s="1" t="str">
        <f>IF(Table1[[#This Row],[age_certification]] = "","Not Rated",Table1[[#This Row],[age_certification]])</f>
        <v>PG</v>
      </c>
      <c r="K3322" s="18">
        <v>99</v>
      </c>
      <c r="L3322" s="9" t="s">
        <v>13264</v>
      </c>
      <c r="M3322" s="11">
        <v>5.2</v>
      </c>
      <c r="N3322" s="12">
        <v>23651</v>
      </c>
      <c r="O3322" t="str">
        <f>IF(Table1[[#This Row],[imdb_votes]]&gt;100000, "popular", "not popular")</f>
        <v>not popular</v>
      </c>
    </row>
    <row r="3323" spans="1:15" ht="15.75" customHeight="1" x14ac:dyDescent="0.3">
      <c r="A3323" s="1">
        <v>3321</v>
      </c>
      <c r="B3323" s="1" t="s">
        <v>13265</v>
      </c>
      <c r="C3323" s="1" t="s">
        <v>13266</v>
      </c>
      <c r="D3323" s="1" t="str">
        <f>TRIM(CLEAN(Table1[[#This Row],[title]]))</f>
        <v>Control Z</v>
      </c>
      <c r="E3323" s="1" t="s">
        <v>32</v>
      </c>
      <c r="F3323" s="1" t="s">
        <v>13267</v>
      </c>
      <c r="G3323" s="12">
        <v>2020</v>
      </c>
      <c r="H3323" s="4" t="str">
        <f ca="1">IF(Table1[[#This Row],[release_year]]&gt;YEAR(TODAY()) - 50,"Yes", "No")</f>
        <v>Yes</v>
      </c>
      <c r="I3323" s="1" t="s">
        <v>132</v>
      </c>
      <c r="J3323" s="1" t="str">
        <f>IF(Table1[[#This Row],[age_certification]] = "","Not Rated",Table1[[#This Row],[age_certification]])</f>
        <v>TV-MA</v>
      </c>
      <c r="K3323" s="18">
        <v>36</v>
      </c>
      <c r="L3323" s="9" t="s">
        <v>13268</v>
      </c>
      <c r="M3323" s="11">
        <v>6.9</v>
      </c>
      <c r="N3323" s="12">
        <v>8235</v>
      </c>
      <c r="O3323" t="str">
        <f>IF(Table1[[#This Row],[imdb_votes]]&gt;100000, "popular", "not popular")</f>
        <v>not popular</v>
      </c>
    </row>
    <row r="3324" spans="1:15" ht="15.75" customHeight="1" x14ac:dyDescent="0.3">
      <c r="A3324" s="1">
        <v>3322</v>
      </c>
      <c r="B3324" s="1" t="s">
        <v>13269</v>
      </c>
      <c r="C3324" s="1" t="s">
        <v>13270</v>
      </c>
      <c r="D3324" s="1" t="str">
        <f>TRIM(CLEAN(Table1[[#This Row],[title]]))</f>
        <v>Power Rangers Beast Morphers</v>
      </c>
      <c r="E3324" s="1" t="s">
        <v>32</v>
      </c>
      <c r="F3324" s="1" t="s">
        <v>13271</v>
      </c>
      <c r="G3324" s="12">
        <v>2019</v>
      </c>
      <c r="H3324" s="4" t="str">
        <f ca="1">IF(Table1[[#This Row],[release_year]]&gt;YEAR(TODAY()) - 50,"Yes", "No")</f>
        <v>Yes</v>
      </c>
      <c r="I3324" s="1" t="s">
        <v>423</v>
      </c>
      <c r="J3324" s="1" t="str">
        <f>IF(Table1[[#This Row],[age_certification]] = "","Not Rated",Table1[[#This Row],[age_certification]])</f>
        <v>TV-Y7</v>
      </c>
      <c r="K3324" s="18">
        <v>23</v>
      </c>
      <c r="L3324" s="9" t="s">
        <v>13272</v>
      </c>
      <c r="M3324" s="11">
        <v>6.5</v>
      </c>
      <c r="N3324" s="12">
        <v>585</v>
      </c>
      <c r="O3324" t="str">
        <f>IF(Table1[[#This Row],[imdb_votes]]&gt;100000, "popular", "not popular")</f>
        <v>not popular</v>
      </c>
    </row>
    <row r="3325" spans="1:15" ht="15.75" customHeight="1" x14ac:dyDescent="0.3">
      <c r="A3325" s="1">
        <v>3323</v>
      </c>
      <c r="B3325" s="1" t="s">
        <v>13273</v>
      </c>
      <c r="C3325" s="1" t="s">
        <v>13274</v>
      </c>
      <c r="D3325" s="1" t="str">
        <f>TRIM(CLEAN(Table1[[#This Row],[title]]))</f>
        <v>Death of Me</v>
      </c>
      <c r="E3325" s="1" t="s">
        <v>13</v>
      </c>
      <c r="F3325" s="1" t="s">
        <v>13275</v>
      </c>
      <c r="G3325" s="12">
        <v>2020</v>
      </c>
      <c r="H3325" s="4" t="str">
        <f ca="1">IF(Table1[[#This Row],[release_year]]&gt;YEAR(TODAY()) - 50,"Yes", "No")</f>
        <v>Yes</v>
      </c>
      <c r="I3325" s="1" t="s">
        <v>15</v>
      </c>
      <c r="J3325" s="1" t="str">
        <f>IF(Table1[[#This Row],[age_certification]] = "","Not Rated",Table1[[#This Row],[age_certification]])</f>
        <v>R</v>
      </c>
      <c r="K3325" s="18">
        <v>95</v>
      </c>
      <c r="L3325" s="9" t="s">
        <v>13276</v>
      </c>
      <c r="M3325" s="11">
        <v>4.4000000000000004</v>
      </c>
      <c r="N3325" s="12">
        <v>6041</v>
      </c>
      <c r="O3325" t="str">
        <f>IF(Table1[[#This Row],[imdb_votes]]&gt;100000, "popular", "not popular")</f>
        <v>not popular</v>
      </c>
    </row>
    <row r="3326" spans="1:15" ht="15.75" customHeight="1" x14ac:dyDescent="0.3">
      <c r="A3326" s="1">
        <v>3324</v>
      </c>
      <c r="B3326" s="1" t="s">
        <v>13277</v>
      </c>
      <c r="C3326" s="1" t="s">
        <v>13278</v>
      </c>
      <c r="D3326" s="1" t="str">
        <f>TRIM(CLEAN(Table1[[#This Row],[title]]))</f>
        <v>Capitani</v>
      </c>
      <c r="E3326" s="1" t="s">
        <v>32</v>
      </c>
      <c r="F3326" s="1" t="s">
        <v>13279</v>
      </c>
      <c r="G3326" s="12">
        <v>2019</v>
      </c>
      <c r="H3326" s="4" t="str">
        <f ca="1">IF(Table1[[#This Row],[release_year]]&gt;YEAR(TODAY()) - 50,"Yes", "No")</f>
        <v>Yes</v>
      </c>
      <c r="I3326" s="1" t="s">
        <v>132</v>
      </c>
      <c r="J3326" s="1" t="str">
        <f>IF(Table1[[#This Row],[age_certification]] = "","Not Rated",Table1[[#This Row],[age_certification]])</f>
        <v>TV-MA</v>
      </c>
      <c r="K3326" s="18">
        <v>28</v>
      </c>
      <c r="L3326" s="9" t="s">
        <v>13280</v>
      </c>
      <c r="M3326" s="11">
        <v>6.6</v>
      </c>
      <c r="N3326" s="12">
        <v>4355</v>
      </c>
      <c r="O3326" t="str">
        <f>IF(Table1[[#This Row],[imdb_votes]]&gt;100000, "popular", "not popular")</f>
        <v>not popular</v>
      </c>
    </row>
    <row r="3327" spans="1:15" ht="15.75" customHeight="1" x14ac:dyDescent="0.3">
      <c r="A3327" s="1">
        <v>3325</v>
      </c>
      <c r="B3327" s="1" t="s">
        <v>13281</v>
      </c>
      <c r="C3327" s="1" t="s">
        <v>13282</v>
      </c>
      <c r="D3327" s="1" t="str">
        <f>TRIM(CLEAN(Table1[[#This Row],[title]]))</f>
        <v>A Fall from Grace</v>
      </c>
      <c r="E3327" s="1" t="s">
        <v>13</v>
      </c>
      <c r="F3327" s="1" t="s">
        <v>13283</v>
      </c>
      <c r="G3327" s="12">
        <v>2020</v>
      </c>
      <c r="H3327" s="4" t="str">
        <f ca="1">IF(Table1[[#This Row],[release_year]]&gt;YEAR(TODAY()) - 50,"Yes", "No")</f>
        <v>Yes</v>
      </c>
      <c r="I3327"/>
      <c r="J3327" t="str">
        <f>IF(Table1[[#This Row],[age_certification]] = "","Not Rated",Table1[[#This Row],[age_certification]])</f>
        <v>Not Rated</v>
      </c>
      <c r="K3327" s="18">
        <v>120</v>
      </c>
      <c r="L3327" s="9" t="s">
        <v>13284</v>
      </c>
      <c r="M3327" s="11">
        <v>5.8</v>
      </c>
      <c r="N3327" s="12">
        <v>15029</v>
      </c>
      <c r="O3327" t="str">
        <f>IF(Table1[[#This Row],[imdb_votes]]&gt;100000, "popular", "not popular")</f>
        <v>not popular</v>
      </c>
    </row>
    <row r="3328" spans="1:15" ht="15.75" customHeight="1" x14ac:dyDescent="0.3">
      <c r="A3328" s="1">
        <v>3326</v>
      </c>
      <c r="B3328" s="1" t="s">
        <v>13285</v>
      </c>
      <c r="C3328" s="1" t="s">
        <v>13286</v>
      </c>
      <c r="D3328" s="1" t="str">
        <f>TRIM(CLEAN(Table1[[#This Row],[title]]))</f>
        <v>The Best of Enemies</v>
      </c>
      <c r="E3328" s="1" t="s">
        <v>13</v>
      </c>
      <c r="F3328" s="1" t="s">
        <v>13287</v>
      </c>
      <c r="G3328" s="12">
        <v>2019</v>
      </c>
      <c r="H3328" s="4" t="str">
        <f ca="1">IF(Table1[[#This Row],[release_year]]&gt;YEAR(TODAY()) - 50,"Yes", "No")</f>
        <v>Yes</v>
      </c>
      <c r="I3328" s="1" t="s">
        <v>56</v>
      </c>
      <c r="J3328" s="1" t="str">
        <f>IF(Table1[[#This Row],[age_certification]] = "","Not Rated",Table1[[#This Row],[age_certification]])</f>
        <v>PG-13</v>
      </c>
      <c r="K3328" s="18">
        <v>133</v>
      </c>
      <c r="L3328" s="9" t="s">
        <v>13288</v>
      </c>
      <c r="M3328" s="11">
        <v>7.3</v>
      </c>
      <c r="N3328" s="12">
        <v>16441</v>
      </c>
      <c r="O3328" t="str">
        <f>IF(Table1[[#This Row],[imdb_votes]]&gt;100000, "popular", "not popular")</f>
        <v>not popular</v>
      </c>
    </row>
    <row r="3329" spans="1:15" ht="15.75" customHeight="1" x14ac:dyDescent="0.3">
      <c r="A3329" s="1">
        <v>3327</v>
      </c>
      <c r="B3329" s="1" t="s">
        <v>13289</v>
      </c>
      <c r="C3329" s="1" t="s">
        <v>13290</v>
      </c>
      <c r="D3329" s="1" t="str">
        <f>TRIM(CLEAN(Table1[[#This Row],[title]]))</f>
        <v>Home for Christmas</v>
      </c>
      <c r="E3329" s="1" t="s">
        <v>32</v>
      </c>
      <c r="F3329" s="1" t="s">
        <v>13291</v>
      </c>
      <c r="G3329" s="12">
        <v>2019</v>
      </c>
      <c r="H3329" s="4" t="str">
        <f ca="1">IF(Table1[[#This Row],[release_year]]&gt;YEAR(TODAY()) - 50,"Yes", "No")</f>
        <v>Yes</v>
      </c>
      <c r="I3329" s="1" t="s">
        <v>132</v>
      </c>
      <c r="J3329" s="1" t="str">
        <f>IF(Table1[[#This Row],[age_certification]] = "","Not Rated",Table1[[#This Row],[age_certification]])</f>
        <v>TV-MA</v>
      </c>
      <c r="K3329" s="18">
        <v>29</v>
      </c>
      <c r="L3329" s="9" t="s">
        <v>13292</v>
      </c>
      <c r="M3329" s="11">
        <v>7.7</v>
      </c>
      <c r="N3329" s="12">
        <v>13670</v>
      </c>
      <c r="O3329" t="str">
        <f>IF(Table1[[#This Row],[imdb_votes]]&gt;100000, "popular", "not popular")</f>
        <v>not popular</v>
      </c>
    </row>
    <row r="3330" spans="1:15" ht="15.75" customHeight="1" x14ac:dyDescent="0.3">
      <c r="A3330" s="1">
        <v>3328</v>
      </c>
      <c r="B3330" s="1" t="s">
        <v>13293</v>
      </c>
      <c r="C3330" s="1" t="s">
        <v>13294</v>
      </c>
      <c r="D3330" s="1" t="str">
        <f>TRIM(CLEAN(Table1[[#This Row],[title]]))</f>
        <v>Quicksand</v>
      </c>
      <c r="E3330" s="1" t="s">
        <v>32</v>
      </c>
      <c r="F3330" s="1" t="s">
        <v>13295</v>
      </c>
      <c r="G3330" s="12">
        <v>2019</v>
      </c>
      <c r="H3330" s="4" t="str">
        <f ca="1">IF(Table1[[#This Row],[release_year]]&gt;YEAR(TODAY()) - 50,"Yes", "No")</f>
        <v>Yes</v>
      </c>
      <c r="I3330" s="1" t="s">
        <v>132</v>
      </c>
      <c r="J3330" s="1" t="str">
        <f>IF(Table1[[#This Row],[age_certification]] = "","Not Rated",Table1[[#This Row],[age_certification]])</f>
        <v>TV-MA</v>
      </c>
      <c r="K3330" s="18">
        <v>46</v>
      </c>
      <c r="L3330" s="9" t="s">
        <v>13296</v>
      </c>
      <c r="M3330" s="11">
        <v>7.5</v>
      </c>
      <c r="N3330" s="12">
        <v>21077</v>
      </c>
      <c r="O3330" t="str">
        <f>IF(Table1[[#This Row],[imdb_votes]]&gt;100000, "popular", "not popular")</f>
        <v>not popular</v>
      </c>
    </row>
    <row r="3331" spans="1:15" ht="15.75" customHeight="1" x14ac:dyDescent="0.3">
      <c r="A3331" s="1">
        <v>3329</v>
      </c>
      <c r="B3331" s="1" t="s">
        <v>13297</v>
      </c>
      <c r="C3331" s="1" t="s">
        <v>13298</v>
      </c>
      <c r="D3331" s="1" t="str">
        <f>TRIM(CLEAN(Table1[[#This Row],[title]]))</f>
        <v>Sex, Explained</v>
      </c>
      <c r="E3331" s="1" t="s">
        <v>32</v>
      </c>
      <c r="F3331" s="1" t="s">
        <v>13299</v>
      </c>
      <c r="G3331" s="12">
        <v>2020</v>
      </c>
      <c r="H3331" s="4" t="str">
        <f ca="1">IF(Table1[[#This Row],[release_year]]&gt;YEAR(TODAY()) - 50,"Yes", "No")</f>
        <v>Yes</v>
      </c>
      <c r="I3331" s="1" t="s">
        <v>132</v>
      </c>
      <c r="J3331" s="1" t="str">
        <f>IF(Table1[[#This Row],[age_certification]] = "","Not Rated",Table1[[#This Row],[age_certification]])</f>
        <v>TV-MA</v>
      </c>
      <c r="K3331" s="18">
        <v>22</v>
      </c>
      <c r="L3331" s="9" t="s">
        <v>13300</v>
      </c>
      <c r="M3331" s="11">
        <v>6.9</v>
      </c>
      <c r="N3331" s="12">
        <v>3177</v>
      </c>
      <c r="O3331" t="str">
        <f>IF(Table1[[#This Row],[imdb_votes]]&gt;100000, "popular", "not popular")</f>
        <v>not popular</v>
      </c>
    </row>
    <row r="3332" spans="1:15" ht="15.75" customHeight="1" x14ac:dyDescent="0.3">
      <c r="A3332" s="1">
        <v>3330</v>
      </c>
      <c r="B3332" s="1" t="s">
        <v>13301</v>
      </c>
      <c r="C3332" s="1" t="s">
        <v>13302</v>
      </c>
      <c r="D3332" s="1" t="str">
        <f>TRIM(CLEAN(Table1[[#This Row],[title]]))</f>
        <v>Hubie Halloween</v>
      </c>
      <c r="E3332" s="1" t="s">
        <v>13</v>
      </c>
      <c r="F3332" s="1" t="s">
        <v>13303</v>
      </c>
      <c r="G3332" s="12">
        <v>2020</v>
      </c>
      <c r="H3332" s="4" t="str">
        <f ca="1">IF(Table1[[#This Row],[release_year]]&gt;YEAR(TODAY()) - 50,"Yes", "No")</f>
        <v>Yes</v>
      </c>
      <c r="I3332" s="1" t="s">
        <v>56</v>
      </c>
      <c r="J3332" s="1" t="str">
        <f>IF(Table1[[#This Row],[age_certification]] = "","Not Rated",Table1[[#This Row],[age_certification]])</f>
        <v>PG-13</v>
      </c>
      <c r="K3332" s="18">
        <v>103</v>
      </c>
      <c r="L3332" s="9" t="s">
        <v>13304</v>
      </c>
      <c r="M3332" s="11">
        <v>5.2</v>
      </c>
      <c r="N3332" s="12">
        <v>47588</v>
      </c>
      <c r="O3332" t="str">
        <f>IF(Table1[[#This Row],[imdb_votes]]&gt;100000, "popular", "not popular")</f>
        <v>not popular</v>
      </c>
    </row>
    <row r="3333" spans="1:15" ht="15.75" customHeight="1" x14ac:dyDescent="0.3">
      <c r="A3333" s="1">
        <v>3331</v>
      </c>
      <c r="B3333" s="1" t="s">
        <v>13305</v>
      </c>
      <c r="C3333" s="1" t="s">
        <v>13306</v>
      </c>
      <c r="D3333" s="1" t="str">
        <f>TRIM(CLEAN(Table1[[#This Row],[title]]))</f>
        <v>Rainbow High</v>
      </c>
      <c r="E3333" s="1" t="s">
        <v>32</v>
      </c>
      <c r="F3333" s="1" t="s">
        <v>13307</v>
      </c>
      <c r="G3333" s="12">
        <v>2020</v>
      </c>
      <c r="H3333" s="4" t="str">
        <f ca="1">IF(Table1[[#This Row],[release_year]]&gt;YEAR(TODAY()) - 50,"Yes", "No")</f>
        <v>Yes</v>
      </c>
      <c r="I3333" s="1" t="s">
        <v>234</v>
      </c>
      <c r="J3333" s="1" t="str">
        <f>IF(Table1[[#This Row],[age_certification]] = "","Not Rated",Table1[[#This Row],[age_certification]])</f>
        <v>TV-Y</v>
      </c>
      <c r="K3333" s="18">
        <v>6</v>
      </c>
      <c r="L3333" s="9" t="s">
        <v>13308</v>
      </c>
      <c r="M3333" s="11">
        <v>6.4</v>
      </c>
      <c r="N3333" s="12">
        <v>116</v>
      </c>
      <c r="O3333" t="str">
        <f>IF(Table1[[#This Row],[imdb_votes]]&gt;100000, "popular", "not popular")</f>
        <v>not popular</v>
      </c>
    </row>
    <row r="3334" spans="1:15" ht="15.75" customHeight="1" x14ac:dyDescent="0.3">
      <c r="A3334" s="1">
        <v>3332</v>
      </c>
      <c r="B3334" s="1" t="s">
        <v>13309</v>
      </c>
      <c r="C3334" s="1" t="s">
        <v>13310</v>
      </c>
      <c r="D3334" s="1" t="str">
        <f>TRIM(CLEAN(Table1[[#This Row],[title]]))</f>
        <v>Secret Obsession</v>
      </c>
      <c r="E3334" s="1" t="s">
        <v>13</v>
      </c>
      <c r="F3334" s="1" t="s">
        <v>13311</v>
      </c>
      <c r="G3334" s="12">
        <v>2019</v>
      </c>
      <c r="H3334" s="4" t="str">
        <f ca="1">IF(Table1[[#This Row],[release_year]]&gt;YEAR(TODAY()) - 50,"Yes", "No")</f>
        <v>Yes</v>
      </c>
      <c r="I3334"/>
      <c r="J3334" t="str">
        <f>IF(Table1[[#This Row],[age_certification]] = "","Not Rated",Table1[[#This Row],[age_certification]])</f>
        <v>Not Rated</v>
      </c>
      <c r="K3334" s="18">
        <v>97</v>
      </c>
      <c r="L3334" s="9" t="s">
        <v>13312</v>
      </c>
      <c r="M3334" s="11">
        <v>4.4000000000000004</v>
      </c>
      <c r="N3334" s="12">
        <v>21011</v>
      </c>
      <c r="O3334" t="str">
        <f>IF(Table1[[#This Row],[imdb_votes]]&gt;100000, "popular", "not popular")</f>
        <v>not popular</v>
      </c>
    </row>
    <row r="3335" spans="1:15" ht="15.75" customHeight="1" x14ac:dyDescent="0.3">
      <c r="A3335" s="1">
        <v>3333</v>
      </c>
      <c r="B3335" s="1" t="s">
        <v>13313</v>
      </c>
      <c r="C3335" s="1" t="s">
        <v>13314</v>
      </c>
      <c r="D3335" s="1" t="str">
        <f>TRIM(CLEAN(Table1[[#This Row],[title]]))</f>
        <v>Ju-On: Origins</v>
      </c>
      <c r="E3335" s="1" t="s">
        <v>32</v>
      </c>
      <c r="F3335" s="1" t="s">
        <v>13315</v>
      </c>
      <c r="G3335" s="12">
        <v>2020</v>
      </c>
      <c r="H3335" s="4" t="str">
        <f ca="1">IF(Table1[[#This Row],[release_year]]&gt;YEAR(TODAY()) - 50,"Yes", "No")</f>
        <v>Yes</v>
      </c>
      <c r="I3335" s="1" t="s">
        <v>132</v>
      </c>
      <c r="J3335" s="1" t="str">
        <f>IF(Table1[[#This Row],[age_certification]] = "","Not Rated",Table1[[#This Row],[age_certification]])</f>
        <v>TV-MA</v>
      </c>
      <c r="K3335" s="18">
        <v>29</v>
      </c>
      <c r="L3335" s="9" t="s">
        <v>13316</v>
      </c>
      <c r="M3335" s="11">
        <v>6.1</v>
      </c>
      <c r="N3335" s="12">
        <v>4467</v>
      </c>
      <c r="O3335" t="str">
        <f>IF(Table1[[#This Row],[imdb_votes]]&gt;100000, "popular", "not popular")</f>
        <v>not popular</v>
      </c>
    </row>
    <row r="3336" spans="1:15" ht="15.75" customHeight="1" x14ac:dyDescent="0.3">
      <c r="A3336" s="1">
        <v>3334</v>
      </c>
      <c r="B3336" s="1" t="s">
        <v>13317</v>
      </c>
      <c r="C3336" s="1" t="s">
        <v>13318</v>
      </c>
      <c r="D3336" s="1" t="str">
        <f>TRIM(CLEAN(Table1[[#This Row],[title]]))</f>
        <v>Ala Vaikunthapurramuloo</v>
      </c>
      <c r="E3336" s="1" t="s">
        <v>13</v>
      </c>
      <c r="F3336" s="1" t="s">
        <v>13319</v>
      </c>
      <c r="G3336" s="12">
        <v>2020</v>
      </c>
      <c r="H3336" s="4" t="str">
        <f ca="1">IF(Table1[[#This Row],[release_year]]&gt;YEAR(TODAY()) - 50,"Yes", "No")</f>
        <v>Yes</v>
      </c>
      <c r="I3336" s="1" t="s">
        <v>56</v>
      </c>
      <c r="J3336" s="1" t="str">
        <f>IF(Table1[[#This Row],[age_certification]] = "","Not Rated",Table1[[#This Row],[age_certification]])</f>
        <v>PG-13</v>
      </c>
      <c r="K3336" s="18">
        <v>165</v>
      </c>
      <c r="L3336" s="9" t="s">
        <v>13320</v>
      </c>
      <c r="M3336" s="11">
        <v>7.5</v>
      </c>
      <c r="N3336" s="12">
        <v>14839</v>
      </c>
      <c r="O3336" t="str">
        <f>IF(Table1[[#This Row],[imdb_votes]]&gt;100000, "popular", "not popular")</f>
        <v>not popular</v>
      </c>
    </row>
    <row r="3337" spans="1:15" ht="15.75" customHeight="1" x14ac:dyDescent="0.3">
      <c r="A3337" s="1">
        <v>3335</v>
      </c>
      <c r="B3337" s="1" t="s">
        <v>13321</v>
      </c>
      <c r="C3337" s="1" t="s">
        <v>13322</v>
      </c>
      <c r="D3337" s="1" t="str">
        <f>TRIM(CLEAN(Table1[[#This Row],[title]]))</f>
        <v>Unbreakable Kimmy Schmidt: Kimmy vs. the Reverend</v>
      </c>
      <c r="E3337" s="1" t="s">
        <v>13</v>
      </c>
      <c r="F3337" s="1" t="s">
        <v>13323</v>
      </c>
      <c r="G3337" s="12">
        <v>2020</v>
      </c>
      <c r="H3337" s="4" t="str">
        <f ca="1">IF(Table1[[#This Row],[release_year]]&gt;YEAR(TODAY()) - 50,"Yes", "No")</f>
        <v>Yes</v>
      </c>
      <c r="I3337" s="1" t="s">
        <v>56</v>
      </c>
      <c r="J3337" s="1" t="str">
        <f>IF(Table1[[#This Row],[age_certification]] = "","Not Rated",Table1[[#This Row],[age_certification]])</f>
        <v>PG-13</v>
      </c>
      <c r="K3337" s="18">
        <v>80</v>
      </c>
      <c r="L3337" s="9" t="s">
        <v>13324</v>
      </c>
      <c r="M3337" s="11">
        <v>7</v>
      </c>
      <c r="N3337" s="12">
        <v>5211</v>
      </c>
      <c r="O3337" t="str">
        <f>IF(Table1[[#This Row],[imdb_votes]]&gt;100000, "popular", "not popular")</f>
        <v>not popular</v>
      </c>
    </row>
    <row r="3338" spans="1:15" ht="15.75" customHeight="1" x14ac:dyDescent="0.3">
      <c r="A3338" s="1">
        <v>3336</v>
      </c>
      <c r="B3338" s="1" t="s">
        <v>13325</v>
      </c>
      <c r="C3338" s="1" t="s">
        <v>13326</v>
      </c>
      <c r="D3338" s="1" t="str">
        <f>TRIM(CLEAN(Table1[[#This Row],[title]]))</f>
        <v>Cadaver</v>
      </c>
      <c r="E3338" s="1" t="s">
        <v>13</v>
      </c>
      <c r="F3338" s="1" t="s">
        <v>13327</v>
      </c>
      <c r="G3338" s="12">
        <v>2020</v>
      </c>
      <c r="H3338" s="4" t="str">
        <f ca="1">IF(Table1[[#This Row],[release_year]]&gt;YEAR(TODAY()) - 50,"Yes", "No")</f>
        <v>Yes</v>
      </c>
      <c r="I3338"/>
      <c r="J3338" t="str">
        <f>IF(Table1[[#This Row],[age_certification]] = "","Not Rated",Table1[[#This Row],[age_certification]])</f>
        <v>Not Rated</v>
      </c>
      <c r="K3338" s="18">
        <v>86</v>
      </c>
      <c r="L3338" s="9" t="s">
        <v>13328</v>
      </c>
      <c r="M3338" s="11">
        <v>5.0999999999999996</v>
      </c>
      <c r="N3338" s="12">
        <v>9608</v>
      </c>
      <c r="O3338" t="str">
        <f>IF(Table1[[#This Row],[imdb_votes]]&gt;100000, "popular", "not popular")</f>
        <v>not popular</v>
      </c>
    </row>
    <row r="3339" spans="1:15" ht="15.75" customHeight="1" x14ac:dyDescent="0.3">
      <c r="A3339" s="1">
        <v>3337</v>
      </c>
      <c r="B3339" s="1" t="s">
        <v>13329</v>
      </c>
      <c r="C3339" s="1" t="s">
        <v>13330</v>
      </c>
      <c r="D3339" s="1" t="str">
        <f>TRIM(CLEAN(Table1[[#This Row],[title]]))</f>
        <v>The Paramedic</v>
      </c>
      <c r="E3339" s="1" t="s">
        <v>13</v>
      </c>
      <c r="F3339" s="1" t="s">
        <v>13331</v>
      </c>
      <c r="G3339" s="12">
        <v>2020</v>
      </c>
      <c r="H3339" s="4" t="str">
        <f ca="1">IF(Table1[[#This Row],[release_year]]&gt;YEAR(TODAY()) - 50,"Yes", "No")</f>
        <v>Yes</v>
      </c>
      <c r="I3339"/>
      <c r="J3339" t="str">
        <f>IF(Table1[[#This Row],[age_certification]] = "","Not Rated",Table1[[#This Row],[age_certification]])</f>
        <v>Not Rated</v>
      </c>
      <c r="K3339" s="18">
        <v>94</v>
      </c>
      <c r="L3339" s="9" t="s">
        <v>13332</v>
      </c>
      <c r="M3339" s="11">
        <v>5.7</v>
      </c>
      <c r="N3339" s="12">
        <v>12092</v>
      </c>
      <c r="O3339" t="str">
        <f>IF(Table1[[#This Row],[imdb_votes]]&gt;100000, "popular", "not popular")</f>
        <v>not popular</v>
      </c>
    </row>
    <row r="3340" spans="1:15" ht="15.75" customHeight="1" x14ac:dyDescent="0.3">
      <c r="A3340" s="1">
        <v>3338</v>
      </c>
      <c r="B3340" s="1" t="s">
        <v>13333</v>
      </c>
      <c r="C3340" s="1" t="s">
        <v>13334</v>
      </c>
      <c r="D3340" s="1" t="str">
        <f>TRIM(CLEAN(Table1[[#This Row],[title]]))</f>
        <v>Special</v>
      </c>
      <c r="E3340" s="1" t="s">
        <v>32</v>
      </c>
      <c r="F3340" s="1" t="s">
        <v>13335</v>
      </c>
      <c r="G3340" s="12">
        <v>2019</v>
      </c>
      <c r="H3340" s="4" t="str">
        <f ca="1">IF(Table1[[#This Row],[release_year]]&gt;YEAR(TODAY()) - 50,"Yes", "No")</f>
        <v>Yes</v>
      </c>
      <c r="I3340" s="1" t="s">
        <v>132</v>
      </c>
      <c r="J3340" s="1" t="str">
        <f>IF(Table1[[#This Row],[age_certification]] = "","Not Rated",Table1[[#This Row],[age_certification]])</f>
        <v>TV-MA</v>
      </c>
      <c r="K3340" s="18">
        <v>26</v>
      </c>
      <c r="L3340" s="9" t="s">
        <v>13336</v>
      </c>
      <c r="M3340" s="11">
        <v>7.6</v>
      </c>
      <c r="N3340" s="12">
        <v>9202</v>
      </c>
      <c r="O3340" t="str">
        <f>IF(Table1[[#This Row],[imdb_votes]]&gt;100000, "popular", "not popular")</f>
        <v>not popular</v>
      </c>
    </row>
    <row r="3341" spans="1:15" ht="15.75" customHeight="1" x14ac:dyDescent="0.3">
      <c r="A3341" s="1">
        <v>3339</v>
      </c>
      <c r="B3341" s="1" t="s">
        <v>13337</v>
      </c>
      <c r="C3341" s="1" t="s">
        <v>13338</v>
      </c>
      <c r="D3341" s="1" t="str">
        <f>TRIM(CLEAN(Table1[[#This Row],[title]]))</f>
        <v>Exhibit A</v>
      </c>
      <c r="E3341" s="1" t="s">
        <v>32</v>
      </c>
      <c r="F3341" s="1" t="s">
        <v>13339</v>
      </c>
      <c r="G3341" s="12">
        <v>2019</v>
      </c>
      <c r="H3341" s="4" t="str">
        <f ca="1">IF(Table1[[#This Row],[release_year]]&gt;YEAR(TODAY()) - 50,"Yes", "No")</f>
        <v>Yes</v>
      </c>
      <c r="I3341" s="1" t="s">
        <v>34</v>
      </c>
      <c r="J3341" s="1" t="str">
        <f>IF(Table1[[#This Row],[age_certification]] = "","Not Rated",Table1[[#This Row],[age_certification]])</f>
        <v>TV-14</v>
      </c>
      <c r="K3341" s="18">
        <v>36</v>
      </c>
      <c r="L3341" s="9" t="s">
        <v>13340</v>
      </c>
      <c r="M3341" s="11">
        <v>6.3</v>
      </c>
      <c r="N3341" s="12">
        <v>1030</v>
      </c>
      <c r="O3341" t="str">
        <f>IF(Table1[[#This Row],[imdb_votes]]&gt;100000, "popular", "not popular")</f>
        <v>not popular</v>
      </c>
    </row>
    <row r="3342" spans="1:15" ht="15.75" customHeight="1" x14ac:dyDescent="0.3">
      <c r="A3342" s="1">
        <v>3340</v>
      </c>
      <c r="B3342" s="1" t="s">
        <v>13341</v>
      </c>
      <c r="C3342" s="1" t="s">
        <v>13342</v>
      </c>
      <c r="D3342" s="1" t="str">
        <f>TRIM(CLEAN(Table1[[#This Row],[title]]))</f>
        <v>Itaewon Class</v>
      </c>
      <c r="E3342" s="1" t="s">
        <v>32</v>
      </c>
      <c r="F3342" s="1" t="s">
        <v>13343</v>
      </c>
      <c r="G3342" s="12">
        <v>2020</v>
      </c>
      <c r="H3342" s="4" t="str">
        <f ca="1">IF(Table1[[#This Row],[release_year]]&gt;YEAR(TODAY()) - 50,"Yes", "No")</f>
        <v>Yes</v>
      </c>
      <c r="I3342" s="1" t="s">
        <v>132</v>
      </c>
      <c r="J3342" s="1" t="str">
        <f>IF(Table1[[#This Row],[age_certification]] = "","Not Rated",Table1[[#This Row],[age_certification]])</f>
        <v>TV-MA</v>
      </c>
      <c r="K3342" s="18">
        <v>69</v>
      </c>
      <c r="L3342" s="9" t="s">
        <v>13344</v>
      </c>
      <c r="M3342" s="11">
        <v>8.1999999999999904</v>
      </c>
      <c r="N3342" s="12">
        <v>12030</v>
      </c>
      <c r="O3342" t="str">
        <f>IF(Table1[[#This Row],[imdb_votes]]&gt;100000, "popular", "not popular")</f>
        <v>not popular</v>
      </c>
    </row>
    <row r="3343" spans="1:15" ht="15.75" customHeight="1" x14ac:dyDescent="0.3">
      <c r="A3343" s="1">
        <v>3341</v>
      </c>
      <c r="B3343" s="1" t="s">
        <v>13345</v>
      </c>
      <c r="C3343" s="1" t="s">
        <v>13346</v>
      </c>
      <c r="D3343" s="1" t="str">
        <f>TRIM(CLEAN(Table1[[#This Row],[title]]))</f>
        <v>See You Yesterday</v>
      </c>
      <c r="E3343" s="1" t="s">
        <v>13</v>
      </c>
      <c r="F3343" s="1" t="s">
        <v>13347</v>
      </c>
      <c r="G3343" s="12">
        <v>2019</v>
      </c>
      <c r="H3343" s="4" t="str">
        <f ca="1">IF(Table1[[#This Row],[release_year]]&gt;YEAR(TODAY()) - 50,"Yes", "No")</f>
        <v>Yes</v>
      </c>
      <c r="I3343"/>
      <c r="J3343" t="str">
        <f>IF(Table1[[#This Row],[age_certification]] = "","Not Rated",Table1[[#This Row],[age_certification]])</f>
        <v>Not Rated</v>
      </c>
      <c r="K3343" s="18">
        <v>87</v>
      </c>
      <c r="L3343" s="9" t="s">
        <v>13348</v>
      </c>
      <c r="M3343" s="11">
        <v>5.2</v>
      </c>
      <c r="N3343" s="12">
        <v>10663</v>
      </c>
      <c r="O3343" t="str">
        <f>IF(Table1[[#This Row],[imdb_votes]]&gt;100000, "popular", "not popular")</f>
        <v>not popular</v>
      </c>
    </row>
    <row r="3344" spans="1:15" ht="15.75" customHeight="1" x14ac:dyDescent="0.3">
      <c r="A3344" s="1">
        <v>3342</v>
      </c>
      <c r="B3344" s="1" t="s">
        <v>13349</v>
      </c>
      <c r="C3344" s="1" t="s">
        <v>13350</v>
      </c>
      <c r="D3344" s="1" t="str">
        <f>TRIM(CLEAN(Table1[[#This Row],[title]]))</f>
        <v>Turn Up Charlie</v>
      </c>
      <c r="E3344" s="1" t="s">
        <v>32</v>
      </c>
      <c r="F3344" s="1" t="s">
        <v>13351</v>
      </c>
      <c r="G3344" s="12">
        <v>2019</v>
      </c>
      <c r="H3344" s="4" t="str">
        <f ca="1">IF(Table1[[#This Row],[release_year]]&gt;YEAR(TODAY()) - 50,"Yes", "No")</f>
        <v>Yes</v>
      </c>
      <c r="I3344" s="1" t="s">
        <v>132</v>
      </c>
      <c r="J3344" s="1" t="str">
        <f>IF(Table1[[#This Row],[age_certification]] = "","Not Rated",Table1[[#This Row],[age_certification]])</f>
        <v>TV-MA</v>
      </c>
      <c r="K3344" s="18">
        <v>26</v>
      </c>
      <c r="L3344" s="9" t="s">
        <v>13352</v>
      </c>
      <c r="M3344" s="11">
        <v>7.1</v>
      </c>
      <c r="N3344" s="12">
        <v>7251</v>
      </c>
      <c r="O3344" t="str">
        <f>IF(Table1[[#This Row],[imdb_votes]]&gt;100000, "popular", "not popular")</f>
        <v>not popular</v>
      </c>
    </row>
    <row r="3345" spans="1:15" ht="15.75" customHeight="1" x14ac:dyDescent="0.3">
      <c r="A3345" s="1">
        <v>3343</v>
      </c>
      <c r="B3345" s="1" t="s">
        <v>13353</v>
      </c>
      <c r="C3345" s="1" t="s">
        <v>13354</v>
      </c>
      <c r="D3345" s="1" t="str">
        <f>TRIM(CLEAN(Table1[[#This Row],[title]]))</f>
        <v>The Disappearance of Madeleine McCann</v>
      </c>
      <c r="E3345" s="1" t="s">
        <v>32</v>
      </c>
      <c r="F3345" s="1" t="s">
        <v>13355</v>
      </c>
      <c r="G3345" s="12">
        <v>2019</v>
      </c>
      <c r="H3345" s="4" t="str">
        <f ca="1">IF(Table1[[#This Row],[release_year]]&gt;YEAR(TODAY()) - 50,"Yes", "No")</f>
        <v>Yes</v>
      </c>
      <c r="I3345" s="1" t="s">
        <v>34</v>
      </c>
      <c r="J3345" s="1" t="str">
        <f>IF(Table1[[#This Row],[age_certification]] = "","Not Rated",Table1[[#This Row],[age_certification]])</f>
        <v>TV-14</v>
      </c>
      <c r="K3345" s="18">
        <v>59</v>
      </c>
      <c r="L3345" s="9" t="s">
        <v>13356</v>
      </c>
      <c r="M3345" s="11">
        <v>6.6</v>
      </c>
      <c r="N3345" s="12">
        <v>10286</v>
      </c>
      <c r="O3345" t="str">
        <f>IF(Table1[[#This Row],[imdb_votes]]&gt;100000, "popular", "not popular")</f>
        <v>not popular</v>
      </c>
    </row>
    <row r="3346" spans="1:15" ht="15.75" customHeight="1" x14ac:dyDescent="0.3">
      <c r="A3346" s="1">
        <v>3344</v>
      </c>
      <c r="B3346" s="1" t="s">
        <v>13357</v>
      </c>
      <c r="C3346" s="1" t="s">
        <v>13358</v>
      </c>
      <c r="D3346" s="1" t="str">
        <f>TRIM(CLEAN(Table1[[#This Row],[title]]))</f>
        <v>Floor is Lava</v>
      </c>
      <c r="E3346" s="1" t="s">
        <v>32</v>
      </c>
      <c r="F3346" s="1" t="s">
        <v>13359</v>
      </c>
      <c r="G3346" s="12">
        <v>2020</v>
      </c>
      <c r="H3346" s="4" t="str">
        <f ca="1">IF(Table1[[#This Row],[release_year]]&gt;YEAR(TODAY()) - 50,"Yes", "No")</f>
        <v>Yes</v>
      </c>
      <c r="I3346" s="1" t="s">
        <v>423</v>
      </c>
      <c r="J3346" s="1" t="str">
        <f>IF(Table1[[#This Row],[age_certification]] = "","Not Rated",Table1[[#This Row],[age_certification]])</f>
        <v>TV-Y7</v>
      </c>
      <c r="K3346" s="18">
        <v>30</v>
      </c>
      <c r="L3346" s="9" t="s">
        <v>13360</v>
      </c>
      <c r="M3346" s="11">
        <v>5.3</v>
      </c>
      <c r="N3346" s="12">
        <v>2135</v>
      </c>
      <c r="O3346" t="str">
        <f>IF(Table1[[#This Row],[imdb_votes]]&gt;100000, "popular", "not popular")</f>
        <v>not popular</v>
      </c>
    </row>
    <row r="3347" spans="1:15" ht="15.75" customHeight="1" x14ac:dyDescent="0.3">
      <c r="A3347" s="1">
        <v>3345</v>
      </c>
      <c r="B3347" s="1" t="s">
        <v>13361</v>
      </c>
      <c r="C3347" s="1" t="s">
        <v>13362</v>
      </c>
      <c r="D3347" s="1" t="str">
        <f>TRIM(CLEAN(Table1[[#This Row],[title]]))</f>
        <v>Ride Like a Girl</v>
      </c>
      <c r="E3347" s="1" t="s">
        <v>13</v>
      </c>
      <c r="F3347" s="1" t="s">
        <v>13363</v>
      </c>
      <c r="G3347" s="12">
        <v>2019</v>
      </c>
      <c r="H3347" s="4" t="str">
        <f ca="1">IF(Table1[[#This Row],[release_year]]&gt;YEAR(TODAY()) - 50,"Yes", "No")</f>
        <v>Yes</v>
      </c>
      <c r="I3347" s="1" t="s">
        <v>20</v>
      </c>
      <c r="J3347" s="1" t="str">
        <f>IF(Table1[[#This Row],[age_certification]] = "","Not Rated",Table1[[#This Row],[age_certification]])</f>
        <v>PG</v>
      </c>
      <c r="K3347" s="18">
        <v>98</v>
      </c>
      <c r="L3347" s="9" t="s">
        <v>13364</v>
      </c>
      <c r="M3347" s="11">
        <v>7</v>
      </c>
      <c r="N3347" s="12">
        <v>3865</v>
      </c>
      <c r="O3347" t="str">
        <f>IF(Table1[[#This Row],[imdb_votes]]&gt;100000, "popular", "not popular")</f>
        <v>not popular</v>
      </c>
    </row>
    <row r="3348" spans="1:15" ht="15.75" customHeight="1" x14ac:dyDescent="0.3">
      <c r="A3348" s="1">
        <v>3346</v>
      </c>
      <c r="B3348" s="1" t="s">
        <v>13365</v>
      </c>
      <c r="C3348" s="1" t="s">
        <v>13366</v>
      </c>
      <c r="D3348" s="1" t="str">
        <f>TRIM(CLEAN(Table1[[#This Row],[title]]))</f>
        <v>Miss Americana</v>
      </c>
      <c r="E3348" s="1" t="s">
        <v>13</v>
      </c>
      <c r="F3348" s="1" t="s">
        <v>13367</v>
      </c>
      <c r="G3348" s="12">
        <v>2020</v>
      </c>
      <c r="H3348" s="4" t="str">
        <f ca="1">IF(Table1[[#This Row],[release_year]]&gt;YEAR(TODAY()) - 50,"Yes", "No")</f>
        <v>Yes</v>
      </c>
      <c r="I3348" s="1" t="s">
        <v>15</v>
      </c>
      <c r="J3348" s="1" t="str">
        <f>IF(Table1[[#This Row],[age_certification]] = "","Not Rated",Table1[[#This Row],[age_certification]])</f>
        <v>R</v>
      </c>
      <c r="K3348" s="18">
        <v>85</v>
      </c>
      <c r="L3348" s="9" t="s">
        <v>13368</v>
      </c>
      <c r="M3348" s="11">
        <v>7.4</v>
      </c>
      <c r="N3348" s="12">
        <v>19151</v>
      </c>
      <c r="O3348" t="str">
        <f>IF(Table1[[#This Row],[imdb_votes]]&gt;100000, "popular", "not popular")</f>
        <v>not popular</v>
      </c>
    </row>
    <row r="3349" spans="1:15" ht="15.75" customHeight="1" x14ac:dyDescent="0.3">
      <c r="A3349" s="1">
        <v>3347</v>
      </c>
      <c r="B3349" s="1" t="s">
        <v>13369</v>
      </c>
      <c r="C3349" s="1" t="s">
        <v>13370</v>
      </c>
      <c r="D3349" s="1" t="str">
        <f>TRIM(CLEAN(Table1[[#This Row],[title]]))</f>
        <v>Dave Chappelle: Sticks &amp; Stones</v>
      </c>
      <c r="E3349" s="1" t="s">
        <v>13</v>
      </c>
      <c r="F3349" s="1" t="s">
        <v>13371</v>
      </c>
      <c r="G3349" s="12">
        <v>2019</v>
      </c>
      <c r="H3349" s="4" t="str">
        <f ca="1">IF(Table1[[#This Row],[release_year]]&gt;YEAR(TODAY()) - 50,"Yes", "No")</f>
        <v>Yes</v>
      </c>
      <c r="I3349" s="1" t="s">
        <v>15</v>
      </c>
      <c r="J3349" s="1" t="str">
        <f>IF(Table1[[#This Row],[age_certification]] = "","Not Rated",Table1[[#This Row],[age_certification]])</f>
        <v>R</v>
      </c>
      <c r="K3349" s="18">
        <v>65</v>
      </c>
      <c r="L3349" s="9" t="s">
        <v>13372</v>
      </c>
      <c r="M3349" s="11">
        <v>8.4</v>
      </c>
      <c r="N3349" s="12">
        <v>25687</v>
      </c>
      <c r="O3349" t="str">
        <f>IF(Table1[[#This Row],[imdb_votes]]&gt;100000, "popular", "not popular")</f>
        <v>not popular</v>
      </c>
    </row>
    <row r="3350" spans="1:15" ht="15.75" customHeight="1" x14ac:dyDescent="0.3">
      <c r="A3350" s="1">
        <v>3348</v>
      </c>
      <c r="B3350" s="1" t="s">
        <v>13373</v>
      </c>
      <c r="C3350" s="1" t="s">
        <v>13374</v>
      </c>
      <c r="D3350" s="1" t="str">
        <f>TRIM(CLEAN(Table1[[#This Row],[title]]))</f>
        <v>The Babysitter: Killer Queen</v>
      </c>
      <c r="E3350" s="1" t="s">
        <v>13</v>
      </c>
      <c r="F3350" s="1" t="s">
        <v>13375</v>
      </c>
      <c r="G3350" s="12">
        <v>2020</v>
      </c>
      <c r="H3350" s="4" t="str">
        <f ca="1">IF(Table1[[#This Row],[release_year]]&gt;YEAR(TODAY()) - 50,"Yes", "No")</f>
        <v>Yes</v>
      </c>
      <c r="I3350" s="1" t="s">
        <v>15</v>
      </c>
      <c r="J3350" s="1" t="str">
        <f>IF(Table1[[#This Row],[age_certification]] = "","Not Rated",Table1[[#This Row],[age_certification]])</f>
        <v>R</v>
      </c>
      <c r="K3350" s="18">
        <v>142</v>
      </c>
      <c r="L3350" s="9" t="s">
        <v>13376</v>
      </c>
      <c r="M3350" s="11">
        <v>5.8</v>
      </c>
      <c r="N3350" s="12">
        <v>37462</v>
      </c>
      <c r="O3350" t="str">
        <f>IF(Table1[[#This Row],[imdb_votes]]&gt;100000, "popular", "not popular")</f>
        <v>not popular</v>
      </c>
    </row>
    <row r="3351" spans="1:15" ht="15.75" customHeight="1" x14ac:dyDescent="0.3">
      <c r="A3351" s="1">
        <v>3349</v>
      </c>
      <c r="B3351" s="1" t="s">
        <v>13377</v>
      </c>
      <c r="C3351" s="1" t="s">
        <v>13378</v>
      </c>
      <c r="D3351" s="1" t="str">
        <f>TRIM(CLEAN(Table1[[#This Row],[title]]))</f>
        <v>To All the Boys: P.S. I Still Love You</v>
      </c>
      <c r="E3351" s="1" t="s">
        <v>13</v>
      </c>
      <c r="F3351" s="1" t="s">
        <v>13379</v>
      </c>
      <c r="G3351" s="12">
        <v>2020</v>
      </c>
      <c r="H3351" s="4" t="str">
        <f ca="1">IF(Table1[[#This Row],[release_year]]&gt;YEAR(TODAY()) - 50,"Yes", "No")</f>
        <v>Yes</v>
      </c>
      <c r="I3351" s="1" t="s">
        <v>56</v>
      </c>
      <c r="J3351" s="1" t="str">
        <f>IF(Table1[[#This Row],[age_certification]] = "","Not Rated",Table1[[#This Row],[age_certification]])</f>
        <v>PG-13</v>
      </c>
      <c r="K3351" s="18">
        <v>102</v>
      </c>
      <c r="L3351" s="9" t="s">
        <v>13380</v>
      </c>
      <c r="M3351" s="11">
        <v>6</v>
      </c>
      <c r="N3351" s="12">
        <v>37072</v>
      </c>
      <c r="O3351" t="str">
        <f>IF(Table1[[#This Row],[imdb_votes]]&gt;100000, "popular", "not popular")</f>
        <v>not popular</v>
      </c>
    </row>
    <row r="3352" spans="1:15" ht="15.75" customHeight="1" x14ac:dyDescent="0.3">
      <c r="A3352" s="1">
        <v>3350</v>
      </c>
      <c r="B3352" s="1" t="s">
        <v>13381</v>
      </c>
      <c r="C3352" s="1" t="s">
        <v>13382</v>
      </c>
      <c r="D3352" s="1" t="str">
        <f>TRIM(CLEAN(Table1[[#This Row],[title]]))</f>
        <v>The Forty-Year-Old Version</v>
      </c>
      <c r="E3352" s="1" t="s">
        <v>13</v>
      </c>
      <c r="F3352" s="1" t="s">
        <v>13383</v>
      </c>
      <c r="G3352" s="12">
        <v>2020</v>
      </c>
      <c r="H3352" s="4" t="str">
        <f ca="1">IF(Table1[[#This Row],[release_year]]&gt;YEAR(TODAY()) - 50,"Yes", "No")</f>
        <v>Yes</v>
      </c>
      <c r="I3352" s="1" t="s">
        <v>15</v>
      </c>
      <c r="J3352" s="1" t="str">
        <f>IF(Table1[[#This Row],[age_certification]] = "","Not Rated",Table1[[#This Row],[age_certification]])</f>
        <v>R</v>
      </c>
      <c r="K3352" s="18">
        <v>123</v>
      </c>
      <c r="L3352" s="9" t="s">
        <v>13384</v>
      </c>
      <c r="M3352" s="11">
        <v>7.2</v>
      </c>
      <c r="N3352" s="12">
        <v>4940</v>
      </c>
      <c r="O3352" t="str">
        <f>IF(Table1[[#This Row],[imdb_votes]]&gt;100000, "popular", "not popular")</f>
        <v>not popular</v>
      </c>
    </row>
    <row r="3353" spans="1:15" ht="15.75" customHeight="1" x14ac:dyDescent="0.3">
      <c r="A3353" s="1">
        <v>3351</v>
      </c>
      <c r="B3353" s="1" t="s">
        <v>13385</v>
      </c>
      <c r="C3353" s="1" t="s">
        <v>13386</v>
      </c>
      <c r="D3353" s="1" t="str">
        <f>TRIM(CLEAN(Table1[[#This Row],[title]]))</f>
        <v>Detention</v>
      </c>
      <c r="E3353" s="1" t="s">
        <v>32</v>
      </c>
      <c r="F3353" s="1" t="s">
        <v>13387</v>
      </c>
      <c r="G3353" s="12">
        <v>2020</v>
      </c>
      <c r="H3353" s="4" t="str">
        <f ca="1">IF(Table1[[#This Row],[release_year]]&gt;YEAR(TODAY()) - 50,"Yes", "No")</f>
        <v>Yes</v>
      </c>
      <c r="I3353" s="1" t="s">
        <v>132</v>
      </c>
      <c r="J3353" s="1" t="str">
        <f>IF(Table1[[#This Row],[age_certification]] = "","Not Rated",Table1[[#This Row],[age_certification]])</f>
        <v>TV-MA</v>
      </c>
      <c r="K3353" s="18">
        <v>49</v>
      </c>
      <c r="L3353" s="9" t="s">
        <v>13388</v>
      </c>
      <c r="M3353" s="11">
        <v>6.3</v>
      </c>
      <c r="N3353" s="12">
        <v>496</v>
      </c>
      <c r="O3353" t="str">
        <f>IF(Table1[[#This Row],[imdb_votes]]&gt;100000, "popular", "not popular")</f>
        <v>not popular</v>
      </c>
    </row>
    <row r="3354" spans="1:15" ht="15.75" customHeight="1" x14ac:dyDescent="0.3">
      <c r="A3354" s="1">
        <v>3352</v>
      </c>
      <c r="B3354" s="1" t="s">
        <v>13389</v>
      </c>
      <c r="C3354" s="1" t="s">
        <v>13390</v>
      </c>
      <c r="D3354" s="1" t="str">
        <f>TRIM(CLEAN(Table1[[#This Row],[title]]))</f>
        <v>Triple Threat</v>
      </c>
      <c r="E3354" s="1" t="s">
        <v>13</v>
      </c>
      <c r="F3354" s="1" t="s">
        <v>13391</v>
      </c>
      <c r="G3354" s="12">
        <v>2019</v>
      </c>
      <c r="H3354" s="4" t="str">
        <f ca="1">IF(Table1[[#This Row],[release_year]]&gt;YEAR(TODAY()) - 50,"Yes", "No")</f>
        <v>Yes</v>
      </c>
      <c r="I3354" s="1" t="s">
        <v>15</v>
      </c>
      <c r="J3354" s="1" t="str">
        <f>IF(Table1[[#This Row],[age_certification]] = "","Not Rated",Table1[[#This Row],[age_certification]])</f>
        <v>R</v>
      </c>
      <c r="K3354" s="18">
        <v>96</v>
      </c>
      <c r="L3354" s="9" t="s">
        <v>13392</v>
      </c>
      <c r="M3354" s="11">
        <v>5.6</v>
      </c>
      <c r="N3354" s="12">
        <v>11115</v>
      </c>
      <c r="O3354" t="str">
        <f>IF(Table1[[#This Row],[imdb_votes]]&gt;100000, "popular", "not popular")</f>
        <v>not popular</v>
      </c>
    </row>
    <row r="3355" spans="1:15" ht="15.75" customHeight="1" x14ac:dyDescent="0.3">
      <c r="A3355" s="1">
        <v>3353</v>
      </c>
      <c r="B3355" s="1" t="s">
        <v>13393</v>
      </c>
      <c r="C3355" s="1" t="s">
        <v>13394</v>
      </c>
      <c r="D3355" s="1" t="str">
        <f>TRIM(CLEAN(Table1[[#This Row],[title]]))</f>
        <v>The Willoughbys</v>
      </c>
      <c r="E3355" s="1" t="s">
        <v>13</v>
      </c>
      <c r="F3355" s="1" t="s">
        <v>13395</v>
      </c>
      <c r="G3355" s="12">
        <v>2020</v>
      </c>
      <c r="H3355" s="4" t="str">
        <f ca="1">IF(Table1[[#This Row],[release_year]]&gt;YEAR(TODAY()) - 50,"Yes", "No")</f>
        <v>Yes</v>
      </c>
      <c r="I3355" s="1" t="s">
        <v>20</v>
      </c>
      <c r="J3355" s="1" t="str">
        <f>IF(Table1[[#This Row],[age_certification]] = "","Not Rated",Table1[[#This Row],[age_certification]])</f>
        <v>PG</v>
      </c>
      <c r="K3355" s="18">
        <v>92</v>
      </c>
      <c r="L3355" s="9" t="s">
        <v>13396</v>
      </c>
      <c r="M3355" s="11">
        <v>6.3</v>
      </c>
      <c r="N3355" s="12">
        <v>17878</v>
      </c>
      <c r="O3355" t="str">
        <f>IF(Table1[[#This Row],[imdb_votes]]&gt;100000, "popular", "not popular")</f>
        <v>not popular</v>
      </c>
    </row>
    <row r="3356" spans="1:15" ht="15.75" customHeight="1" x14ac:dyDescent="0.3">
      <c r="A3356" s="1">
        <v>3354</v>
      </c>
      <c r="B3356" s="1" t="s">
        <v>13397</v>
      </c>
      <c r="C3356" s="1" t="s">
        <v>13398</v>
      </c>
      <c r="D3356" s="1" t="str">
        <f>TRIM(CLEAN(Table1[[#This Row],[title]]))</f>
        <v>Kengan Ashura</v>
      </c>
      <c r="E3356" s="1" t="s">
        <v>32</v>
      </c>
      <c r="F3356" s="1" t="s">
        <v>13399</v>
      </c>
      <c r="G3356" s="12">
        <v>2019</v>
      </c>
      <c r="H3356" s="4" t="str">
        <f ca="1">IF(Table1[[#This Row],[release_year]]&gt;YEAR(TODAY()) - 50,"Yes", "No")</f>
        <v>Yes</v>
      </c>
      <c r="I3356" s="1" t="s">
        <v>132</v>
      </c>
      <c r="J3356" s="1" t="str">
        <f>IF(Table1[[#This Row],[age_certification]] = "","Not Rated",Table1[[#This Row],[age_certification]])</f>
        <v>TV-MA</v>
      </c>
      <c r="K3356" s="18">
        <v>24</v>
      </c>
      <c r="L3356" s="9" t="s">
        <v>13400</v>
      </c>
      <c r="M3356" s="11">
        <v>8</v>
      </c>
      <c r="N3356" s="12">
        <v>4719</v>
      </c>
      <c r="O3356" t="str">
        <f>IF(Table1[[#This Row],[imdb_votes]]&gt;100000, "popular", "not popular")</f>
        <v>not popular</v>
      </c>
    </row>
    <row r="3357" spans="1:15" ht="15.75" customHeight="1" x14ac:dyDescent="0.3">
      <c r="A3357" s="1">
        <v>3355</v>
      </c>
      <c r="B3357" s="1" t="s">
        <v>13401</v>
      </c>
      <c r="C3357" s="1" t="s">
        <v>13402</v>
      </c>
      <c r="D3357" s="1" t="str">
        <f>TRIM(CLEAN(Table1[[#This Row],[title]]))</f>
        <v>Me Against You: Mr. S's Vendetta</v>
      </c>
      <c r="E3357" s="1" t="s">
        <v>13</v>
      </c>
      <c r="F3357" s="1" t="s">
        <v>13403</v>
      </c>
      <c r="G3357" s="12">
        <v>2020</v>
      </c>
      <c r="H3357" s="4" t="str">
        <f ca="1">IF(Table1[[#This Row],[release_year]]&gt;YEAR(TODAY()) - 50,"Yes", "No")</f>
        <v>Yes</v>
      </c>
      <c r="I3357"/>
      <c r="J3357" t="str">
        <f>IF(Table1[[#This Row],[age_certification]] = "","Not Rated",Table1[[#This Row],[age_certification]])</f>
        <v>Not Rated</v>
      </c>
      <c r="K3357" s="18">
        <v>64</v>
      </c>
      <c r="L3357" s="9" t="s">
        <v>13404</v>
      </c>
      <c r="M3357" s="11">
        <v>1.7</v>
      </c>
      <c r="N3357" s="12">
        <v>362</v>
      </c>
      <c r="O3357" t="str">
        <f>IF(Table1[[#This Row],[imdb_votes]]&gt;100000, "popular", "not popular")</f>
        <v>not popular</v>
      </c>
    </row>
    <row r="3358" spans="1:15" ht="15.75" customHeight="1" x14ac:dyDescent="0.3">
      <c r="A3358" s="1">
        <v>3356</v>
      </c>
      <c r="B3358" s="1" t="s">
        <v>13405</v>
      </c>
      <c r="C3358" s="1" t="s">
        <v>13406</v>
      </c>
      <c r="D3358" s="1" t="str">
        <f>TRIM(CLEAN(Table1[[#This Row],[title]]))</f>
        <v>Abyss</v>
      </c>
      <c r="E3358" s="1" t="s">
        <v>32</v>
      </c>
      <c r="F3358" s="1" t="s">
        <v>13407</v>
      </c>
      <c r="G3358" s="12">
        <v>2019</v>
      </c>
      <c r="H3358" s="4" t="str">
        <f ca="1">IF(Table1[[#This Row],[release_year]]&gt;YEAR(TODAY()) - 50,"Yes", "No")</f>
        <v>Yes</v>
      </c>
      <c r="I3358" s="1" t="s">
        <v>34</v>
      </c>
      <c r="J3358" s="1" t="str">
        <f>IF(Table1[[#This Row],[age_certification]] = "","Not Rated",Table1[[#This Row],[age_certification]])</f>
        <v>TV-14</v>
      </c>
      <c r="K3358" s="18">
        <v>61</v>
      </c>
      <c r="L3358" s="9" t="s">
        <v>13408</v>
      </c>
      <c r="M3358" s="11">
        <v>7.1</v>
      </c>
      <c r="N3358" s="12">
        <v>2131</v>
      </c>
      <c r="O3358" t="str">
        <f>IF(Table1[[#This Row],[imdb_votes]]&gt;100000, "popular", "not popular")</f>
        <v>not popular</v>
      </c>
    </row>
    <row r="3359" spans="1:15" ht="15.75" customHeight="1" x14ac:dyDescent="0.3">
      <c r="A3359" s="1">
        <v>3357</v>
      </c>
      <c r="B3359" s="1" t="s">
        <v>13409</v>
      </c>
      <c r="C3359" s="1" t="s">
        <v>13410</v>
      </c>
      <c r="D3359" s="1" t="str">
        <f>TRIM(CLEAN(Table1[[#This Row],[title]]))</f>
        <v>Miles Davis: Birth of the Cool</v>
      </c>
      <c r="E3359" s="1" t="s">
        <v>13</v>
      </c>
      <c r="F3359" s="1" t="s">
        <v>13411</v>
      </c>
      <c r="G3359" s="12">
        <v>2019</v>
      </c>
      <c r="H3359" s="4" t="str">
        <f ca="1">IF(Table1[[#This Row],[release_year]]&gt;YEAR(TODAY()) - 50,"Yes", "No")</f>
        <v>Yes</v>
      </c>
      <c r="I3359"/>
      <c r="J3359" t="str">
        <f>IF(Table1[[#This Row],[age_certification]] = "","Not Rated",Table1[[#This Row],[age_certification]])</f>
        <v>Not Rated</v>
      </c>
      <c r="K3359" s="18">
        <v>115</v>
      </c>
      <c r="L3359" s="9" t="s">
        <v>13412</v>
      </c>
      <c r="M3359" s="11">
        <v>7.4</v>
      </c>
      <c r="N3359" s="12">
        <v>1771</v>
      </c>
      <c r="O3359" t="str">
        <f>IF(Table1[[#This Row],[imdb_votes]]&gt;100000, "popular", "not popular")</f>
        <v>not popular</v>
      </c>
    </row>
    <row r="3360" spans="1:15" ht="15.75" customHeight="1" x14ac:dyDescent="0.3">
      <c r="A3360" s="1">
        <v>3358</v>
      </c>
      <c r="B3360" s="1" t="s">
        <v>13413</v>
      </c>
      <c r="C3360" s="1" t="s">
        <v>13414</v>
      </c>
      <c r="D3360" s="1" t="str">
        <f>TRIM(CLEAN(Table1[[#This Row],[title]]))</f>
        <v>Tall Girl</v>
      </c>
      <c r="E3360" s="1" t="s">
        <v>13</v>
      </c>
      <c r="F3360" s="1" t="s">
        <v>13415</v>
      </c>
      <c r="G3360" s="12">
        <v>2019</v>
      </c>
      <c r="H3360" s="4" t="str">
        <f ca="1">IF(Table1[[#This Row],[release_year]]&gt;YEAR(TODAY()) - 50,"Yes", "No")</f>
        <v>Yes</v>
      </c>
      <c r="I3360" s="1" t="s">
        <v>20</v>
      </c>
      <c r="J3360" s="1" t="str">
        <f>IF(Table1[[#This Row],[age_certification]] = "","Not Rated",Table1[[#This Row],[age_certification]])</f>
        <v>PG</v>
      </c>
      <c r="K3360" s="18">
        <v>101</v>
      </c>
      <c r="L3360" s="9" t="s">
        <v>13416</v>
      </c>
      <c r="M3360" s="11">
        <v>5.2</v>
      </c>
      <c r="N3360" s="12">
        <v>23071</v>
      </c>
      <c r="O3360" t="str">
        <f>IF(Table1[[#This Row],[imdb_votes]]&gt;100000, "popular", "not popular")</f>
        <v>not popular</v>
      </c>
    </row>
    <row r="3361" spans="1:15" ht="15.75" customHeight="1" x14ac:dyDescent="0.3">
      <c r="A3361" s="1">
        <v>3359</v>
      </c>
      <c r="B3361" s="1" t="s">
        <v>13417</v>
      </c>
      <c r="C3361" s="1" t="s">
        <v>13418</v>
      </c>
      <c r="D3361" s="1" t="str">
        <f>TRIM(CLEAN(Table1[[#This Row],[title]]))</f>
        <v>The Trials of Gabriel Fernandez</v>
      </c>
      <c r="E3361" s="1" t="s">
        <v>32</v>
      </c>
      <c r="F3361" s="1" t="s">
        <v>13419</v>
      </c>
      <c r="G3361" s="12">
        <v>2020</v>
      </c>
      <c r="H3361" s="4" t="str">
        <f ca="1">IF(Table1[[#This Row],[release_year]]&gt;YEAR(TODAY()) - 50,"Yes", "No")</f>
        <v>Yes</v>
      </c>
      <c r="I3361" s="1" t="s">
        <v>132</v>
      </c>
      <c r="J3361" s="1" t="str">
        <f>IF(Table1[[#This Row],[age_certification]] = "","Not Rated",Table1[[#This Row],[age_certification]])</f>
        <v>TV-MA</v>
      </c>
      <c r="K3361" s="18">
        <v>55</v>
      </c>
      <c r="L3361" s="9" t="s">
        <v>13420</v>
      </c>
      <c r="M3361" s="11">
        <v>8.1</v>
      </c>
      <c r="N3361" s="12">
        <v>10982</v>
      </c>
      <c r="O3361" t="str">
        <f>IF(Table1[[#This Row],[imdb_votes]]&gt;100000, "popular", "not popular")</f>
        <v>not popular</v>
      </c>
    </row>
    <row r="3362" spans="1:15" ht="15.75" customHeight="1" x14ac:dyDescent="0.3">
      <c r="A3362" s="1">
        <v>3360</v>
      </c>
      <c r="B3362" s="1" t="s">
        <v>13421</v>
      </c>
      <c r="C3362" s="1" t="s">
        <v>13422</v>
      </c>
      <c r="D3362" s="1" t="str">
        <f>TRIM(CLEAN(Table1[[#This Row],[title]]))</f>
        <v>Gameboys</v>
      </c>
      <c r="E3362" s="1" t="s">
        <v>32</v>
      </c>
      <c r="F3362" s="2" t="s">
        <v>13423</v>
      </c>
      <c r="G3362" s="12">
        <v>2020</v>
      </c>
      <c r="H3362" s="4" t="str">
        <f ca="1">IF(Table1[[#This Row],[release_year]]&gt;YEAR(TODAY()) - 50,"Yes", "No")</f>
        <v>Yes</v>
      </c>
      <c r="I3362" s="1" t="s">
        <v>34</v>
      </c>
      <c r="J3362" s="1" t="str">
        <f>IF(Table1[[#This Row],[age_certification]] = "","Not Rated",Table1[[#This Row],[age_certification]])</f>
        <v>TV-14</v>
      </c>
      <c r="K3362" s="18">
        <v>22</v>
      </c>
      <c r="L3362" s="9" t="s">
        <v>13424</v>
      </c>
      <c r="M3362" s="11">
        <v>8.5</v>
      </c>
      <c r="N3362" s="12">
        <v>1066</v>
      </c>
      <c r="O3362" t="str">
        <f>IF(Table1[[#This Row],[imdb_votes]]&gt;100000, "popular", "not popular")</f>
        <v>not popular</v>
      </c>
    </row>
    <row r="3363" spans="1:15" ht="15.75" customHeight="1" x14ac:dyDescent="0.3">
      <c r="A3363" s="1">
        <v>3361</v>
      </c>
      <c r="B3363" s="1" t="s">
        <v>13425</v>
      </c>
      <c r="C3363" s="1" t="s">
        <v>13426</v>
      </c>
      <c r="D3363" s="1" t="str">
        <f>TRIM(CLEAN(Table1[[#This Row],[title]]))</f>
        <v>High Flying Bird</v>
      </c>
      <c r="E3363" s="1" t="s">
        <v>13</v>
      </c>
      <c r="F3363" s="1" t="s">
        <v>13427</v>
      </c>
      <c r="G3363" s="12">
        <v>2019</v>
      </c>
      <c r="H3363" s="4" t="str">
        <f ca="1">IF(Table1[[#This Row],[release_year]]&gt;YEAR(TODAY()) - 50,"Yes", "No")</f>
        <v>Yes</v>
      </c>
      <c r="I3363"/>
      <c r="J3363" t="str">
        <f>IF(Table1[[#This Row],[age_certification]] = "","Not Rated",Table1[[#This Row],[age_certification]])</f>
        <v>Not Rated</v>
      </c>
      <c r="K3363" s="18">
        <v>90</v>
      </c>
      <c r="L3363" s="9" t="s">
        <v>13428</v>
      </c>
      <c r="M3363" s="11">
        <v>6.2</v>
      </c>
      <c r="N3363" s="12">
        <v>8514</v>
      </c>
      <c r="O3363" t="str">
        <f>IF(Table1[[#This Row],[imdb_votes]]&gt;100000, "popular", "not popular")</f>
        <v>not popular</v>
      </c>
    </row>
    <row r="3364" spans="1:15" ht="15.75" customHeight="1" x14ac:dyDescent="0.3">
      <c r="A3364" s="1">
        <v>3362</v>
      </c>
      <c r="B3364" s="1" t="s">
        <v>13429</v>
      </c>
      <c r="C3364" s="1" t="s">
        <v>13430</v>
      </c>
      <c r="D3364" s="1" t="str">
        <f>TRIM(CLEAN(Table1[[#This Row],[title]]))</f>
        <v>Black Space</v>
      </c>
      <c r="E3364" s="1" t="s">
        <v>32</v>
      </c>
      <c r="F3364" s="1" t="s">
        <v>13431</v>
      </c>
      <c r="G3364" s="12">
        <v>2020</v>
      </c>
      <c r="H3364" s="4" t="str">
        <f ca="1">IF(Table1[[#This Row],[release_year]]&gt;YEAR(TODAY()) - 50,"Yes", "No")</f>
        <v>Yes</v>
      </c>
      <c r="I3364" s="1" t="s">
        <v>132</v>
      </c>
      <c r="J3364" s="1" t="str">
        <f>IF(Table1[[#This Row],[age_certification]] = "","Not Rated",Table1[[#This Row],[age_certification]])</f>
        <v>TV-MA</v>
      </c>
      <c r="K3364" s="18">
        <v>46</v>
      </c>
      <c r="L3364" s="9" t="s">
        <v>13432</v>
      </c>
      <c r="M3364" s="11">
        <v>6.7</v>
      </c>
      <c r="N3364" s="12">
        <v>1758</v>
      </c>
      <c r="O3364" t="str">
        <f>IF(Table1[[#This Row],[imdb_votes]]&gt;100000, "popular", "not popular")</f>
        <v>not popular</v>
      </c>
    </row>
    <row r="3365" spans="1:15" ht="15.75" customHeight="1" x14ac:dyDescent="0.3">
      <c r="A3365" s="1">
        <v>3363</v>
      </c>
      <c r="B3365" s="1" t="s">
        <v>13433</v>
      </c>
      <c r="C3365" s="1" t="s">
        <v>13434</v>
      </c>
      <c r="D3365" s="1" t="str">
        <f>TRIM(CLEAN(Table1[[#This Row],[title]]))</f>
        <v>Spinning Out</v>
      </c>
      <c r="E3365" s="1" t="s">
        <v>32</v>
      </c>
      <c r="F3365" s="1" t="s">
        <v>13435</v>
      </c>
      <c r="G3365" s="12">
        <v>2020</v>
      </c>
      <c r="H3365" s="4" t="str">
        <f ca="1">IF(Table1[[#This Row],[release_year]]&gt;YEAR(TODAY()) - 50,"Yes", "No")</f>
        <v>Yes</v>
      </c>
      <c r="I3365" s="1" t="s">
        <v>132</v>
      </c>
      <c r="J3365" s="1" t="str">
        <f>IF(Table1[[#This Row],[age_certification]] = "","Not Rated",Table1[[#This Row],[age_certification]])</f>
        <v>TV-MA</v>
      </c>
      <c r="K3365" s="18">
        <v>50</v>
      </c>
      <c r="L3365" s="9" t="s">
        <v>13436</v>
      </c>
      <c r="M3365" s="11">
        <v>7.6</v>
      </c>
      <c r="N3365" s="12">
        <v>13692</v>
      </c>
      <c r="O3365" t="str">
        <f>IF(Table1[[#This Row],[imdb_votes]]&gt;100000, "popular", "not popular")</f>
        <v>not popular</v>
      </c>
    </row>
    <row r="3366" spans="1:15" ht="15.75" customHeight="1" x14ac:dyDescent="0.3">
      <c r="A3366" s="1">
        <v>3364</v>
      </c>
      <c r="B3366" s="1" t="s">
        <v>13437</v>
      </c>
      <c r="C3366" s="1" t="s">
        <v>13438</v>
      </c>
      <c r="D3366" s="1" t="str">
        <f>TRIM(CLEAN(Table1[[#This Row],[title]]))</f>
        <v>Patsy &amp; Loretta</v>
      </c>
      <c r="E3366" s="1" t="s">
        <v>13</v>
      </c>
      <c r="F3366" s="1" t="s">
        <v>13439</v>
      </c>
      <c r="G3366" s="12">
        <v>2019</v>
      </c>
      <c r="H3366" s="4" t="str">
        <f ca="1">IF(Table1[[#This Row],[release_year]]&gt;YEAR(TODAY()) - 50,"Yes", "No")</f>
        <v>Yes</v>
      </c>
      <c r="I3366"/>
      <c r="J3366" t="str">
        <f>IF(Table1[[#This Row],[age_certification]] = "","Not Rated",Table1[[#This Row],[age_certification]])</f>
        <v>Not Rated</v>
      </c>
      <c r="K3366" s="18">
        <v>88</v>
      </c>
      <c r="L3366" s="9" t="s">
        <v>13440</v>
      </c>
      <c r="M3366" s="11">
        <v>6.8</v>
      </c>
      <c r="N3366" s="12">
        <v>1000</v>
      </c>
      <c r="O3366" t="str">
        <f>IF(Table1[[#This Row],[imdb_votes]]&gt;100000, "popular", "not popular")</f>
        <v>not popular</v>
      </c>
    </row>
    <row r="3367" spans="1:15" ht="15.75" customHeight="1" x14ac:dyDescent="0.3">
      <c r="A3367" s="1">
        <v>3365</v>
      </c>
      <c r="B3367" s="1" t="s">
        <v>13441</v>
      </c>
      <c r="C3367" s="1" t="s">
        <v>13442</v>
      </c>
      <c r="D3367" s="1" t="str">
        <f>TRIM(CLEAN(Table1[[#This Row],[title]]))</f>
        <v>Dolly Parton's Heartstrings</v>
      </c>
      <c r="E3367" s="1" t="s">
        <v>32</v>
      </c>
      <c r="F3367" s="1" t="s">
        <v>13443</v>
      </c>
      <c r="G3367" s="12">
        <v>2019</v>
      </c>
      <c r="H3367" s="4" t="str">
        <f ca="1">IF(Table1[[#This Row],[release_year]]&gt;YEAR(TODAY()) - 50,"Yes", "No")</f>
        <v>Yes</v>
      </c>
      <c r="I3367" s="1" t="s">
        <v>34</v>
      </c>
      <c r="J3367" s="1" t="str">
        <f>IF(Table1[[#This Row],[age_certification]] = "","Not Rated",Table1[[#This Row],[age_certification]])</f>
        <v>TV-14</v>
      </c>
      <c r="K3367" s="18">
        <v>67</v>
      </c>
      <c r="L3367" s="9" t="s">
        <v>13444</v>
      </c>
      <c r="M3367" s="11">
        <v>7.6</v>
      </c>
      <c r="N3367" s="12">
        <v>2107</v>
      </c>
      <c r="O3367" t="str">
        <f>IF(Table1[[#This Row],[imdb_votes]]&gt;100000, "popular", "not popular")</f>
        <v>not popular</v>
      </c>
    </row>
    <row r="3368" spans="1:15" ht="15.75" customHeight="1" x14ac:dyDescent="0.3">
      <c r="A3368" s="1">
        <v>3366</v>
      </c>
      <c r="B3368" s="1" t="s">
        <v>13445</v>
      </c>
      <c r="C3368" s="1" t="s">
        <v>13446</v>
      </c>
      <c r="D3368" s="1" t="str">
        <f>TRIM(CLEAN(Table1[[#This Row],[title]]))</f>
        <v>The Bonfire of Destiny</v>
      </c>
      <c r="E3368" s="1" t="s">
        <v>32</v>
      </c>
      <c r="F3368" s="1" t="s">
        <v>13447</v>
      </c>
      <c r="G3368" s="12">
        <v>2019</v>
      </c>
      <c r="H3368" s="4" t="str">
        <f ca="1">IF(Table1[[#This Row],[release_year]]&gt;YEAR(TODAY()) - 50,"Yes", "No")</f>
        <v>Yes</v>
      </c>
      <c r="I3368" s="1" t="s">
        <v>132</v>
      </c>
      <c r="J3368" s="1" t="str">
        <f>IF(Table1[[#This Row],[age_certification]] = "","Not Rated",Table1[[#This Row],[age_certification]])</f>
        <v>TV-MA</v>
      </c>
      <c r="K3368" s="18">
        <v>50</v>
      </c>
      <c r="L3368" s="9" t="s">
        <v>13448</v>
      </c>
      <c r="M3368" s="11">
        <v>7.6</v>
      </c>
      <c r="N3368" s="12">
        <v>4442</v>
      </c>
      <c r="O3368" t="str">
        <f>IF(Table1[[#This Row],[imdb_votes]]&gt;100000, "popular", "not popular")</f>
        <v>not popular</v>
      </c>
    </row>
    <row r="3369" spans="1:15" ht="15.75" customHeight="1" x14ac:dyDescent="0.3">
      <c r="A3369" s="1">
        <v>3367</v>
      </c>
      <c r="B3369" s="1" t="s">
        <v>13449</v>
      </c>
      <c r="C3369" s="1" t="s">
        <v>13450</v>
      </c>
      <c r="D3369" s="1" t="str">
        <f>TRIM(CLEAN(Table1[[#This Row],[title]]))</f>
        <v>Altered Carbon: Resleeved</v>
      </c>
      <c r="E3369" s="1" t="s">
        <v>13</v>
      </c>
      <c r="F3369" s="1" t="s">
        <v>13451</v>
      </c>
      <c r="G3369" s="12">
        <v>2020</v>
      </c>
      <c r="H3369" s="4" t="str">
        <f ca="1">IF(Table1[[#This Row],[release_year]]&gt;YEAR(TODAY()) - 50,"Yes", "No")</f>
        <v>Yes</v>
      </c>
      <c r="I3369"/>
      <c r="J3369" t="str">
        <f>IF(Table1[[#This Row],[age_certification]] = "","Not Rated",Table1[[#This Row],[age_certification]])</f>
        <v>Not Rated</v>
      </c>
      <c r="K3369" s="18">
        <v>75</v>
      </c>
      <c r="L3369" s="9" t="s">
        <v>13452</v>
      </c>
      <c r="M3369" s="11">
        <v>6.5</v>
      </c>
      <c r="N3369" s="12">
        <v>6030</v>
      </c>
      <c r="O3369" t="str">
        <f>IF(Table1[[#This Row],[imdb_votes]]&gt;100000, "popular", "not popular")</f>
        <v>not popular</v>
      </c>
    </row>
    <row r="3370" spans="1:15" ht="15.75" customHeight="1" x14ac:dyDescent="0.3">
      <c r="A3370" s="1">
        <v>3368</v>
      </c>
      <c r="B3370" s="1" t="s">
        <v>13453</v>
      </c>
      <c r="C3370" s="1" t="s">
        <v>13454</v>
      </c>
      <c r="D3370" s="1" t="str">
        <f>TRIM(CLEAN(Table1[[#This Row],[title]]))</f>
        <v>Taylor Tomlinson: Quarter-Life Crisis</v>
      </c>
      <c r="E3370" s="1" t="s">
        <v>13</v>
      </c>
      <c r="F3370" s="1" t="s">
        <v>13455</v>
      </c>
      <c r="G3370" s="12">
        <v>2020</v>
      </c>
      <c r="H3370" s="4" t="str">
        <f ca="1">IF(Table1[[#This Row],[release_year]]&gt;YEAR(TODAY()) - 50,"Yes", "No")</f>
        <v>Yes</v>
      </c>
      <c r="I3370"/>
      <c r="J3370" t="str">
        <f>IF(Table1[[#This Row],[age_certification]] = "","Not Rated",Table1[[#This Row],[age_certification]])</f>
        <v>Not Rated</v>
      </c>
      <c r="K3370" s="18">
        <v>61</v>
      </c>
      <c r="L3370" s="9" t="s">
        <v>13456</v>
      </c>
      <c r="M3370" s="11">
        <v>7.4</v>
      </c>
      <c r="N3370" s="12">
        <v>3595</v>
      </c>
      <c r="O3370" t="str">
        <f>IF(Table1[[#This Row],[imdb_votes]]&gt;100000, "popular", "not popular")</f>
        <v>not popular</v>
      </c>
    </row>
    <row r="3371" spans="1:15" ht="15.75" customHeight="1" x14ac:dyDescent="0.3">
      <c r="A3371" s="1">
        <v>3369</v>
      </c>
      <c r="B3371" s="1" t="s">
        <v>13457</v>
      </c>
      <c r="C3371" s="1" t="s">
        <v>13458</v>
      </c>
      <c r="D3371" s="1" t="str">
        <f>TRIM(CLEAN(Table1[[#This Row],[title]]))</f>
        <v>2 Hearts</v>
      </c>
      <c r="E3371" s="1" t="s">
        <v>13</v>
      </c>
      <c r="F3371" s="1" t="s">
        <v>13459</v>
      </c>
      <c r="G3371" s="12">
        <v>2020</v>
      </c>
      <c r="H3371" s="4" t="str">
        <f ca="1">IF(Table1[[#This Row],[release_year]]&gt;YEAR(TODAY()) - 50,"Yes", "No")</f>
        <v>Yes</v>
      </c>
      <c r="I3371" s="1" t="s">
        <v>56</v>
      </c>
      <c r="J3371" s="1" t="str">
        <f>IF(Table1[[#This Row],[age_certification]] = "","Not Rated",Table1[[#This Row],[age_certification]])</f>
        <v>PG-13</v>
      </c>
      <c r="K3371" s="18">
        <v>100</v>
      </c>
      <c r="L3371" s="9" t="s">
        <v>13460</v>
      </c>
      <c r="M3371" s="11">
        <v>6.2</v>
      </c>
      <c r="N3371" s="12">
        <v>3365</v>
      </c>
      <c r="O3371" t="str">
        <f>IF(Table1[[#This Row],[imdb_votes]]&gt;100000, "popular", "not popular")</f>
        <v>not popular</v>
      </c>
    </row>
    <row r="3372" spans="1:15" ht="15.75" customHeight="1" x14ac:dyDescent="0.3">
      <c r="A3372" s="1">
        <v>3370</v>
      </c>
      <c r="B3372" s="1" t="s">
        <v>13461</v>
      </c>
      <c r="C3372" s="1" t="s">
        <v>13462</v>
      </c>
      <c r="D3372" s="1" t="str">
        <f>TRIM(CLEAN(Table1[[#This Row],[title]]))</f>
        <v>Coded Bias</v>
      </c>
      <c r="E3372" s="1" t="s">
        <v>13</v>
      </c>
      <c r="F3372" s="1" t="s">
        <v>13463</v>
      </c>
      <c r="G3372" s="12">
        <v>2020</v>
      </c>
      <c r="H3372" s="4" t="str">
        <f ca="1">IF(Table1[[#This Row],[release_year]]&gt;YEAR(TODAY()) - 50,"Yes", "No")</f>
        <v>Yes</v>
      </c>
      <c r="I3372"/>
      <c r="J3372" t="str">
        <f>IF(Table1[[#This Row],[age_certification]] = "","Not Rated",Table1[[#This Row],[age_certification]])</f>
        <v>Not Rated</v>
      </c>
      <c r="K3372" s="18">
        <v>86</v>
      </c>
      <c r="L3372" s="9" t="s">
        <v>13464</v>
      </c>
      <c r="M3372" s="11">
        <v>6.7</v>
      </c>
      <c r="N3372" s="12">
        <v>2217</v>
      </c>
      <c r="O3372" t="str">
        <f>IF(Table1[[#This Row],[imdb_votes]]&gt;100000, "popular", "not popular")</f>
        <v>not popular</v>
      </c>
    </row>
    <row r="3373" spans="1:15" ht="15.75" customHeight="1" x14ac:dyDescent="0.3">
      <c r="A3373" s="1">
        <v>3371</v>
      </c>
      <c r="B3373" s="1" t="s">
        <v>13465</v>
      </c>
      <c r="C3373" s="1" t="s">
        <v>13466</v>
      </c>
      <c r="D3373" s="1" t="str">
        <f>TRIM(CLEAN(Table1[[#This Row],[title]]))</f>
        <v>Indian Matchmaking</v>
      </c>
      <c r="E3373" s="1" t="s">
        <v>32</v>
      </c>
      <c r="F3373" s="1" t="s">
        <v>13467</v>
      </c>
      <c r="G3373" s="12">
        <v>2020</v>
      </c>
      <c r="H3373" s="4" t="str">
        <f ca="1">IF(Table1[[#This Row],[release_year]]&gt;YEAR(TODAY()) - 50,"Yes", "No")</f>
        <v>Yes</v>
      </c>
      <c r="I3373" s="1" t="s">
        <v>34</v>
      </c>
      <c r="J3373" s="1" t="str">
        <f>IF(Table1[[#This Row],[age_certification]] = "","Not Rated",Table1[[#This Row],[age_certification]])</f>
        <v>TV-14</v>
      </c>
      <c r="K3373" s="18">
        <v>35</v>
      </c>
      <c r="L3373" s="9" t="s">
        <v>13468</v>
      </c>
      <c r="M3373" s="11">
        <v>6.2</v>
      </c>
      <c r="N3373" s="12">
        <v>3049</v>
      </c>
      <c r="O3373" t="str">
        <f>IF(Table1[[#This Row],[imdb_votes]]&gt;100000, "popular", "not popular")</f>
        <v>not popular</v>
      </c>
    </row>
    <row r="3374" spans="1:15" ht="15.75" customHeight="1" x14ac:dyDescent="0.3">
      <c r="A3374" s="1">
        <v>3372</v>
      </c>
      <c r="B3374" s="1" t="s">
        <v>13469</v>
      </c>
      <c r="C3374" s="1" t="s">
        <v>13470</v>
      </c>
      <c r="D3374" s="1" t="str">
        <f>TRIM(CLEAN(Table1[[#This Row],[title]]))</f>
        <v>Audrey</v>
      </c>
      <c r="E3374" s="1" t="s">
        <v>13</v>
      </c>
      <c r="F3374" s="1" t="s">
        <v>13471</v>
      </c>
      <c r="G3374" s="12">
        <v>2020</v>
      </c>
      <c r="H3374" s="4" t="str">
        <f ca="1">IF(Table1[[#This Row],[release_year]]&gt;YEAR(TODAY()) - 50,"Yes", "No")</f>
        <v>Yes</v>
      </c>
      <c r="I3374" s="1" t="s">
        <v>20</v>
      </c>
      <c r="J3374" s="1" t="str">
        <f>IF(Table1[[#This Row],[age_certification]] = "","Not Rated",Table1[[#This Row],[age_certification]])</f>
        <v>PG</v>
      </c>
      <c r="K3374" s="18">
        <v>100</v>
      </c>
      <c r="L3374" s="9" t="s">
        <v>13472</v>
      </c>
      <c r="M3374" s="11">
        <v>7.1</v>
      </c>
      <c r="N3374" s="12">
        <v>1867</v>
      </c>
      <c r="O3374" t="str">
        <f>IF(Table1[[#This Row],[imdb_votes]]&gt;100000, "popular", "not popular")</f>
        <v>not popular</v>
      </c>
    </row>
    <row r="3375" spans="1:15" ht="15.75" customHeight="1" x14ac:dyDescent="0.3">
      <c r="A3375" s="1">
        <v>3373</v>
      </c>
      <c r="B3375" s="1" t="s">
        <v>13473</v>
      </c>
      <c r="C3375" s="1" t="s">
        <v>13474</v>
      </c>
      <c r="D3375" s="1" t="str">
        <f>TRIM(CLEAN(Table1[[#This Row],[title]]))</f>
        <v>High Seas</v>
      </c>
      <c r="E3375" s="1" t="s">
        <v>32</v>
      </c>
      <c r="F3375" s="1" t="s">
        <v>13475</v>
      </c>
      <c r="G3375" s="12">
        <v>2019</v>
      </c>
      <c r="H3375" s="4" t="str">
        <f ca="1">IF(Table1[[#This Row],[release_year]]&gt;YEAR(TODAY()) - 50,"Yes", "No")</f>
        <v>Yes</v>
      </c>
      <c r="I3375" s="1" t="s">
        <v>132</v>
      </c>
      <c r="J3375" s="1" t="str">
        <f>IF(Table1[[#This Row],[age_certification]] = "","Not Rated",Table1[[#This Row],[age_certification]])</f>
        <v>TV-MA</v>
      </c>
      <c r="K3375" s="18">
        <v>45</v>
      </c>
      <c r="L3375" s="9" t="s">
        <v>13476</v>
      </c>
      <c r="M3375" s="11">
        <v>6.8</v>
      </c>
      <c r="N3375" s="12">
        <v>7154</v>
      </c>
      <c r="O3375" t="str">
        <f>IF(Table1[[#This Row],[imdb_votes]]&gt;100000, "popular", "not popular")</f>
        <v>not popular</v>
      </c>
    </row>
    <row r="3376" spans="1:15" ht="15.75" customHeight="1" x14ac:dyDescent="0.3">
      <c r="A3376" s="1">
        <v>3374</v>
      </c>
      <c r="B3376" s="1" t="s">
        <v>13477</v>
      </c>
      <c r="C3376" s="1" t="s">
        <v>13478</v>
      </c>
      <c r="D3376" s="1" t="str">
        <f>TRIM(CLEAN(Table1[[#This Row],[title]]))</f>
        <v>Wasp Network</v>
      </c>
      <c r="E3376" s="1" t="s">
        <v>13</v>
      </c>
      <c r="F3376" s="1" t="s">
        <v>13479</v>
      </c>
      <c r="G3376" s="12">
        <v>2019</v>
      </c>
      <c r="H3376" s="4" t="str">
        <f ca="1">IF(Table1[[#This Row],[release_year]]&gt;YEAR(TODAY()) - 50,"Yes", "No")</f>
        <v>Yes</v>
      </c>
      <c r="I3376" s="1" t="s">
        <v>15</v>
      </c>
      <c r="J3376" s="1" t="str">
        <f>IF(Table1[[#This Row],[age_certification]] = "","Not Rated",Table1[[#This Row],[age_certification]])</f>
        <v>R</v>
      </c>
      <c r="K3376" s="18">
        <v>128</v>
      </c>
      <c r="L3376" s="9" t="s">
        <v>13480</v>
      </c>
      <c r="M3376" s="11">
        <v>5.9</v>
      </c>
      <c r="N3376" s="12">
        <v>10136</v>
      </c>
      <c r="O3376" t="str">
        <f>IF(Table1[[#This Row],[imdb_votes]]&gt;100000, "popular", "not popular")</f>
        <v>not popular</v>
      </c>
    </row>
    <row r="3377" spans="1:15" ht="15.75" customHeight="1" x14ac:dyDescent="0.3">
      <c r="A3377" s="1">
        <v>3375</v>
      </c>
      <c r="B3377" s="1" t="s">
        <v>13481</v>
      </c>
      <c r="C3377" s="1" t="s">
        <v>13482</v>
      </c>
      <c r="D3377" s="1" t="str">
        <f>TRIM(CLEAN(Table1[[#This Row],[title]]))</f>
        <v>School Life</v>
      </c>
      <c r="E3377" s="1" t="s">
        <v>13</v>
      </c>
      <c r="F3377" s="1" t="s">
        <v>13483</v>
      </c>
      <c r="G3377" s="12">
        <v>2019</v>
      </c>
      <c r="H3377" s="4" t="str">
        <f ca="1">IF(Table1[[#This Row],[release_year]]&gt;YEAR(TODAY()) - 50,"Yes", "No")</f>
        <v>Yes</v>
      </c>
      <c r="I3377"/>
      <c r="J3377" t="str">
        <f>IF(Table1[[#This Row],[age_certification]] = "","Not Rated",Table1[[#This Row],[age_certification]])</f>
        <v>Not Rated</v>
      </c>
      <c r="K3377" s="18">
        <v>111</v>
      </c>
      <c r="L3377" s="9" t="s">
        <v>13484</v>
      </c>
      <c r="M3377" s="11">
        <v>6.5</v>
      </c>
      <c r="N3377" s="12">
        <v>2563</v>
      </c>
      <c r="O3377" t="str">
        <f>IF(Table1[[#This Row],[imdb_votes]]&gt;100000, "popular", "not popular")</f>
        <v>not popular</v>
      </c>
    </row>
    <row r="3378" spans="1:15" ht="15.75" customHeight="1" x14ac:dyDescent="0.3">
      <c r="A3378" s="1">
        <v>3376</v>
      </c>
      <c r="B3378" s="1" t="s">
        <v>13485</v>
      </c>
      <c r="C3378" s="1" t="s">
        <v>13486</v>
      </c>
      <c r="D3378" s="1" t="str">
        <f>TRIM(CLEAN(Table1[[#This Row],[title]]))</f>
        <v>Julie and the Phantoms</v>
      </c>
      <c r="E3378" s="1" t="s">
        <v>32</v>
      </c>
      <c r="F3378" s="1" t="s">
        <v>13487</v>
      </c>
      <c r="G3378" s="12">
        <v>2020</v>
      </c>
      <c r="H3378" s="4" t="str">
        <f ca="1">IF(Table1[[#This Row],[release_year]]&gt;YEAR(TODAY()) - 50,"Yes", "No")</f>
        <v>Yes</v>
      </c>
      <c r="I3378" s="1" t="s">
        <v>247</v>
      </c>
      <c r="J3378" s="1" t="str">
        <f>IF(Table1[[#This Row],[age_certification]] = "","Not Rated",Table1[[#This Row],[age_certification]])</f>
        <v>TV-G</v>
      </c>
      <c r="K3378" s="18">
        <v>2</v>
      </c>
      <c r="L3378" s="9" t="s">
        <v>13488</v>
      </c>
      <c r="M3378" s="11">
        <v>8.4</v>
      </c>
      <c r="N3378" s="12">
        <v>9461</v>
      </c>
      <c r="O3378" t="str">
        <f>IF(Table1[[#This Row],[imdb_votes]]&gt;100000, "popular", "not popular")</f>
        <v>not popular</v>
      </c>
    </row>
    <row r="3379" spans="1:15" ht="15.75" customHeight="1" x14ac:dyDescent="0.3">
      <c r="A3379" s="1">
        <v>3377</v>
      </c>
      <c r="B3379" s="1" t="s">
        <v>13489</v>
      </c>
      <c r="C3379" s="1" t="s">
        <v>13490</v>
      </c>
      <c r="D3379" s="1" t="str">
        <f>TRIM(CLEAN(Table1[[#This Row],[title]]))</f>
        <v>Ghosts of War</v>
      </c>
      <c r="E3379" s="1" t="s">
        <v>13</v>
      </c>
      <c r="F3379" s="1" t="s">
        <v>13491</v>
      </c>
      <c r="G3379" s="12">
        <v>2020</v>
      </c>
      <c r="H3379" s="4" t="str">
        <f ca="1">IF(Table1[[#This Row],[release_year]]&gt;YEAR(TODAY()) - 50,"Yes", "No")</f>
        <v>Yes</v>
      </c>
      <c r="I3379" s="1" t="s">
        <v>15</v>
      </c>
      <c r="J3379" s="1" t="str">
        <f>IF(Table1[[#This Row],[age_certification]] = "","Not Rated",Table1[[#This Row],[age_certification]])</f>
        <v>R</v>
      </c>
      <c r="K3379" s="18">
        <v>94</v>
      </c>
      <c r="L3379" s="9" t="s">
        <v>13492</v>
      </c>
      <c r="M3379" s="11">
        <v>5.5</v>
      </c>
      <c r="N3379" s="12">
        <v>9701</v>
      </c>
      <c r="O3379" t="str">
        <f>IF(Table1[[#This Row],[imdb_votes]]&gt;100000, "popular", "not popular")</f>
        <v>not popular</v>
      </c>
    </row>
    <row r="3380" spans="1:15" ht="15.75" customHeight="1" x14ac:dyDescent="0.3">
      <c r="A3380" s="1">
        <v>3378</v>
      </c>
      <c r="B3380" s="1" t="s">
        <v>13493</v>
      </c>
      <c r="C3380" s="1" t="s">
        <v>13494</v>
      </c>
      <c r="D3380" s="1" t="str">
        <f>TRIM(CLEAN(Table1[[#This Row],[title]]))</f>
        <v>The Fable</v>
      </c>
      <c r="E3380" s="1" t="s">
        <v>13</v>
      </c>
      <c r="F3380" s="1" t="s">
        <v>13495</v>
      </c>
      <c r="G3380" s="12">
        <v>2019</v>
      </c>
      <c r="H3380" s="4" t="str">
        <f ca="1">IF(Table1[[#This Row],[release_year]]&gt;YEAR(TODAY()) - 50,"Yes", "No")</f>
        <v>Yes</v>
      </c>
      <c r="I3380"/>
      <c r="J3380" t="str">
        <f>IF(Table1[[#This Row],[age_certification]] = "","Not Rated",Table1[[#This Row],[age_certification]])</f>
        <v>Not Rated</v>
      </c>
      <c r="K3380" s="18">
        <v>123</v>
      </c>
      <c r="L3380" s="9" t="s">
        <v>13496</v>
      </c>
      <c r="M3380" s="11">
        <v>6.5</v>
      </c>
      <c r="N3380" s="12">
        <v>1689</v>
      </c>
      <c r="O3380" t="str">
        <f>IF(Table1[[#This Row],[imdb_votes]]&gt;100000, "popular", "not popular")</f>
        <v>not popular</v>
      </c>
    </row>
    <row r="3381" spans="1:15" ht="15.75" customHeight="1" x14ac:dyDescent="0.3">
      <c r="A3381" s="1">
        <v>3379</v>
      </c>
      <c r="B3381" s="1" t="s">
        <v>13497</v>
      </c>
      <c r="C3381" s="1" t="s">
        <v>13498</v>
      </c>
      <c r="D3381" s="1" t="str">
        <f>TRIM(CLEAN(Table1[[#This Row],[title]]))</f>
        <v>Someone Has to Die</v>
      </c>
      <c r="E3381" s="1" t="s">
        <v>32</v>
      </c>
      <c r="F3381" s="1" t="s">
        <v>13499</v>
      </c>
      <c r="G3381" s="12">
        <v>2020</v>
      </c>
      <c r="H3381" s="4" t="str">
        <f ca="1">IF(Table1[[#This Row],[release_year]]&gt;YEAR(TODAY()) - 50,"Yes", "No")</f>
        <v>Yes</v>
      </c>
      <c r="I3381" s="1" t="s">
        <v>132</v>
      </c>
      <c r="J3381" s="1" t="str">
        <f>IF(Table1[[#This Row],[age_certification]] = "","Not Rated",Table1[[#This Row],[age_certification]])</f>
        <v>TV-MA</v>
      </c>
      <c r="K3381" s="18">
        <v>50</v>
      </c>
      <c r="L3381" s="9" t="s">
        <v>13500</v>
      </c>
      <c r="M3381" s="11">
        <v>6.3</v>
      </c>
      <c r="N3381" s="12">
        <v>4718</v>
      </c>
      <c r="O3381" t="str">
        <f>IF(Table1[[#This Row],[imdb_votes]]&gt;100000, "popular", "not popular")</f>
        <v>not popular</v>
      </c>
    </row>
    <row r="3382" spans="1:15" ht="15.75" customHeight="1" x14ac:dyDescent="0.3">
      <c r="A3382" s="1">
        <v>3380</v>
      </c>
      <c r="B3382" s="1" t="s">
        <v>13501</v>
      </c>
      <c r="C3382" s="1" t="s">
        <v>13502</v>
      </c>
      <c r="D3382" s="1" t="str">
        <f>TRIM(CLEAN(Table1[[#This Row],[title]]))</f>
        <v>Night in Paradise</v>
      </c>
      <c r="E3382" s="1" t="s">
        <v>13</v>
      </c>
      <c r="F3382" s="1" t="s">
        <v>13503</v>
      </c>
      <c r="G3382" s="12">
        <v>2020</v>
      </c>
      <c r="H3382" s="4" t="str">
        <f ca="1">IF(Table1[[#This Row],[release_year]]&gt;YEAR(TODAY()) - 50,"Yes", "No")</f>
        <v>Yes</v>
      </c>
      <c r="I3382"/>
      <c r="J3382" t="str">
        <f>IF(Table1[[#This Row],[age_certification]] = "","Not Rated",Table1[[#This Row],[age_certification]])</f>
        <v>Not Rated</v>
      </c>
      <c r="K3382" s="18">
        <v>131</v>
      </c>
      <c r="L3382" s="9" t="s">
        <v>13504</v>
      </c>
      <c r="M3382" s="11">
        <v>6.7</v>
      </c>
      <c r="N3382" s="12">
        <v>6484</v>
      </c>
      <c r="O3382" t="str">
        <f>IF(Table1[[#This Row],[imdb_votes]]&gt;100000, "popular", "not popular")</f>
        <v>not popular</v>
      </c>
    </row>
    <row r="3383" spans="1:15" ht="15.75" customHeight="1" x14ac:dyDescent="0.3">
      <c r="A3383" s="1">
        <v>3381</v>
      </c>
      <c r="B3383" s="1" t="s">
        <v>13505</v>
      </c>
      <c r="C3383" s="1" t="s">
        <v>13506</v>
      </c>
      <c r="D3383" s="1" t="str">
        <f>TRIM(CLEAN(Table1[[#This Row],[title]]))</f>
        <v>The Perfect Date</v>
      </c>
      <c r="E3383" s="1" t="s">
        <v>13</v>
      </c>
      <c r="F3383" s="1" t="s">
        <v>13507</v>
      </c>
      <c r="G3383" s="12">
        <v>2019</v>
      </c>
      <c r="H3383" s="4" t="str">
        <f ca="1">IF(Table1[[#This Row],[release_year]]&gt;YEAR(TODAY()) - 50,"Yes", "No")</f>
        <v>Yes</v>
      </c>
      <c r="I3383" s="1" t="s">
        <v>56</v>
      </c>
      <c r="J3383" s="1" t="str">
        <f>IF(Table1[[#This Row],[age_certification]] = "","Not Rated",Table1[[#This Row],[age_certification]])</f>
        <v>PG-13</v>
      </c>
      <c r="K3383" s="18">
        <v>93</v>
      </c>
      <c r="L3383" s="9" t="s">
        <v>13508</v>
      </c>
      <c r="M3383" s="11">
        <v>5.8</v>
      </c>
      <c r="N3383" s="12">
        <v>37913</v>
      </c>
      <c r="O3383" t="str">
        <f>IF(Table1[[#This Row],[imdb_votes]]&gt;100000, "popular", "not popular")</f>
        <v>not popular</v>
      </c>
    </row>
    <row r="3384" spans="1:15" ht="15.75" customHeight="1" x14ac:dyDescent="0.3">
      <c r="A3384" s="1">
        <v>3382</v>
      </c>
      <c r="B3384" s="1" t="s">
        <v>13509</v>
      </c>
      <c r="C3384" s="1" t="s">
        <v>13510</v>
      </c>
      <c r="D3384" s="1" t="str">
        <f>TRIM(CLEAN(Table1[[#This Row],[title]]))</f>
        <v>How High 2</v>
      </c>
      <c r="E3384" s="1" t="s">
        <v>13</v>
      </c>
      <c r="F3384" s="1" t="s">
        <v>13511</v>
      </c>
      <c r="G3384" s="12">
        <v>2019</v>
      </c>
      <c r="H3384" s="4" t="str">
        <f ca="1">IF(Table1[[#This Row],[release_year]]&gt;YEAR(TODAY()) - 50,"Yes", "No")</f>
        <v>Yes</v>
      </c>
      <c r="I3384"/>
      <c r="J3384" t="str">
        <f>IF(Table1[[#This Row],[age_certification]] = "","Not Rated",Table1[[#This Row],[age_certification]])</f>
        <v>Not Rated</v>
      </c>
      <c r="K3384" s="18">
        <v>89</v>
      </c>
      <c r="L3384" s="9" t="s">
        <v>13512</v>
      </c>
      <c r="M3384" s="11">
        <v>3</v>
      </c>
      <c r="N3384" s="12">
        <v>1097</v>
      </c>
      <c r="O3384" t="str">
        <f>IF(Table1[[#This Row],[imdb_votes]]&gt;100000, "popular", "not popular")</f>
        <v>not popular</v>
      </c>
    </row>
    <row r="3385" spans="1:15" ht="15.75" customHeight="1" x14ac:dyDescent="0.3">
      <c r="A3385" s="1">
        <v>3383</v>
      </c>
      <c r="B3385" s="1" t="s">
        <v>13513</v>
      </c>
      <c r="C3385" s="1" t="s">
        <v>13514</v>
      </c>
      <c r="D3385" s="1" t="str">
        <f>TRIM(CLEAN(Table1[[#This Row],[title]]))</f>
        <v>Bigfoot Family</v>
      </c>
      <c r="E3385" s="1" t="s">
        <v>13</v>
      </c>
      <c r="F3385" s="1" t="s">
        <v>13515</v>
      </c>
      <c r="G3385" s="12">
        <v>2020</v>
      </c>
      <c r="H3385" s="4" t="str">
        <f ca="1">IF(Table1[[#This Row],[release_year]]&gt;YEAR(TODAY()) - 50,"Yes", "No")</f>
        <v>Yes</v>
      </c>
      <c r="I3385" s="1" t="s">
        <v>43</v>
      </c>
      <c r="J3385" s="1" t="str">
        <f>IF(Table1[[#This Row],[age_certification]] = "","Not Rated",Table1[[#This Row],[age_certification]])</f>
        <v>G</v>
      </c>
      <c r="K3385" s="18">
        <v>97</v>
      </c>
      <c r="L3385" s="9" t="s">
        <v>13516</v>
      </c>
      <c r="M3385" s="11">
        <v>5.8</v>
      </c>
      <c r="N3385" s="12">
        <v>2609</v>
      </c>
      <c r="O3385" t="str">
        <f>IF(Table1[[#This Row],[imdb_votes]]&gt;100000, "popular", "not popular")</f>
        <v>not popular</v>
      </c>
    </row>
    <row r="3386" spans="1:15" ht="15.75" customHeight="1" x14ac:dyDescent="0.3">
      <c r="A3386" s="1">
        <v>3384</v>
      </c>
      <c r="B3386" s="1" t="s">
        <v>13517</v>
      </c>
      <c r="C3386" s="1" t="s">
        <v>13518</v>
      </c>
      <c r="D3386" s="1" t="str">
        <f>TRIM(CLEAN(Table1[[#This Row],[title]]))</f>
        <v>The Uncanny Counter</v>
      </c>
      <c r="E3386" s="1" t="s">
        <v>32</v>
      </c>
      <c r="F3386" s="1" t="s">
        <v>13519</v>
      </c>
      <c r="G3386" s="12">
        <v>2020</v>
      </c>
      <c r="H3386" s="4" t="str">
        <f ca="1">IF(Table1[[#This Row],[release_year]]&gt;YEAR(TODAY()) - 50,"Yes", "No")</f>
        <v>Yes</v>
      </c>
      <c r="I3386" s="1" t="s">
        <v>34</v>
      </c>
      <c r="J3386" s="1" t="str">
        <f>IF(Table1[[#This Row],[age_certification]] = "","Not Rated",Table1[[#This Row],[age_certification]])</f>
        <v>TV-14</v>
      </c>
      <c r="K3386" s="18">
        <v>64</v>
      </c>
      <c r="L3386" s="9" t="s">
        <v>13520</v>
      </c>
      <c r="M3386" s="11">
        <v>8</v>
      </c>
      <c r="N3386" s="12">
        <v>5552</v>
      </c>
      <c r="O3386" t="str">
        <f>IF(Table1[[#This Row],[imdb_votes]]&gt;100000, "popular", "not popular")</f>
        <v>not popular</v>
      </c>
    </row>
    <row r="3387" spans="1:15" ht="15.75" customHeight="1" x14ac:dyDescent="0.3">
      <c r="A3387" s="1">
        <v>3385</v>
      </c>
      <c r="B3387" s="1" t="s">
        <v>13521</v>
      </c>
      <c r="C3387" s="1" t="s">
        <v>13522</v>
      </c>
      <c r="D3387" s="1" t="str">
        <f>TRIM(CLEAN(Table1[[#This Row],[title]]))</f>
        <v>Barbie: Princess Adventure</v>
      </c>
      <c r="E3387" s="1" t="s">
        <v>13</v>
      </c>
      <c r="F3387" s="1" t="s">
        <v>13523</v>
      </c>
      <c r="G3387" s="12">
        <v>2020</v>
      </c>
      <c r="H3387" s="4" t="str">
        <f ca="1">IF(Table1[[#This Row],[release_year]]&gt;YEAR(TODAY()) - 50,"Yes", "No")</f>
        <v>Yes</v>
      </c>
      <c r="I3387" s="1" t="s">
        <v>43</v>
      </c>
      <c r="J3387" s="1" t="str">
        <f>IF(Table1[[#This Row],[age_certification]] = "","Not Rated",Table1[[#This Row],[age_certification]])</f>
        <v>G</v>
      </c>
      <c r="K3387" s="18">
        <v>72</v>
      </c>
      <c r="L3387" s="9" t="s">
        <v>13524</v>
      </c>
      <c r="M3387" s="11">
        <v>5.4</v>
      </c>
      <c r="N3387" s="12">
        <v>442</v>
      </c>
      <c r="O3387" t="str">
        <f>IF(Table1[[#This Row],[imdb_votes]]&gt;100000, "popular", "not popular")</f>
        <v>not popular</v>
      </c>
    </row>
    <row r="3388" spans="1:15" ht="15.75" customHeight="1" x14ac:dyDescent="0.3">
      <c r="A3388" s="1">
        <v>3386</v>
      </c>
      <c r="B3388" s="1" t="s">
        <v>13525</v>
      </c>
      <c r="C3388" s="1" t="s">
        <v>13526</v>
      </c>
      <c r="D3388" s="1" t="str">
        <f>TRIM(CLEAN(Table1[[#This Row],[title]]))</f>
        <v>This Changes Everything</v>
      </c>
      <c r="E3388" s="1" t="s">
        <v>13</v>
      </c>
      <c r="F3388" s="1" t="s">
        <v>13527</v>
      </c>
      <c r="G3388" s="12">
        <v>2019</v>
      </c>
      <c r="H3388" s="4" t="str">
        <f ca="1">IF(Table1[[#This Row],[release_year]]&gt;YEAR(TODAY()) - 50,"Yes", "No")</f>
        <v>Yes</v>
      </c>
      <c r="I3388" s="1" t="s">
        <v>20</v>
      </c>
      <c r="J3388" s="1" t="str">
        <f>IF(Table1[[#This Row],[age_certification]] = "","Not Rated",Table1[[#This Row],[age_certification]])</f>
        <v>PG</v>
      </c>
      <c r="K3388" s="18">
        <v>97</v>
      </c>
      <c r="L3388" s="9" t="s">
        <v>13528</v>
      </c>
      <c r="M3388" s="11">
        <v>7.6</v>
      </c>
      <c r="N3388" s="12">
        <v>1507</v>
      </c>
      <c r="O3388" t="str">
        <f>IF(Table1[[#This Row],[imdb_votes]]&gt;100000, "popular", "not popular")</f>
        <v>not popular</v>
      </c>
    </row>
    <row r="3389" spans="1:15" ht="15.75" customHeight="1" x14ac:dyDescent="0.3">
      <c r="A3389" s="1">
        <v>3387</v>
      </c>
      <c r="B3389" s="1" t="s">
        <v>13529</v>
      </c>
      <c r="C3389" s="1" t="s">
        <v>13530</v>
      </c>
      <c r="D3389" s="1" t="str">
        <f>TRIM(CLEAN(Table1[[#This Row],[title]]))</f>
        <v>Self Made: Inspired by the Life of Madam C.J. Walker</v>
      </c>
      <c r="E3389" s="1" t="s">
        <v>32</v>
      </c>
      <c r="F3389" s="1" t="s">
        <v>13531</v>
      </c>
      <c r="G3389" s="12">
        <v>2020</v>
      </c>
      <c r="H3389" s="4" t="str">
        <f ca="1">IF(Table1[[#This Row],[release_year]]&gt;YEAR(TODAY()) - 50,"Yes", "No")</f>
        <v>Yes</v>
      </c>
      <c r="I3389" s="1" t="s">
        <v>132</v>
      </c>
      <c r="J3389" s="1" t="str">
        <f>IF(Table1[[#This Row],[age_certification]] = "","Not Rated",Table1[[#This Row],[age_certification]])</f>
        <v>TV-MA</v>
      </c>
      <c r="K3389" s="18">
        <v>47</v>
      </c>
      <c r="L3389" s="9" t="s">
        <v>13532</v>
      </c>
      <c r="M3389" s="11">
        <v>7.3</v>
      </c>
      <c r="N3389" s="12">
        <v>11586</v>
      </c>
      <c r="O3389" t="str">
        <f>IF(Table1[[#This Row],[imdb_votes]]&gt;100000, "popular", "not popular")</f>
        <v>not popular</v>
      </c>
    </row>
    <row r="3390" spans="1:15" ht="15.75" customHeight="1" x14ac:dyDescent="0.3">
      <c r="A3390" s="1">
        <v>3388</v>
      </c>
      <c r="B3390" s="1" t="s">
        <v>13533</v>
      </c>
      <c r="C3390" s="1" t="s">
        <v>13534</v>
      </c>
      <c r="D3390" s="1" t="str">
        <f>TRIM(CLEAN(Table1[[#This Row],[title]]))</f>
        <v>V Wars</v>
      </c>
      <c r="E3390" s="1" t="s">
        <v>32</v>
      </c>
      <c r="F3390" s="1" t="s">
        <v>13535</v>
      </c>
      <c r="G3390" s="12">
        <v>2019</v>
      </c>
      <c r="H3390" s="4" t="str">
        <f ca="1">IF(Table1[[#This Row],[release_year]]&gt;YEAR(TODAY()) - 50,"Yes", "No")</f>
        <v>Yes</v>
      </c>
      <c r="I3390" s="1" t="s">
        <v>132</v>
      </c>
      <c r="J3390" s="1" t="str">
        <f>IF(Table1[[#This Row],[age_certification]] = "","Not Rated",Table1[[#This Row],[age_certification]])</f>
        <v>TV-MA</v>
      </c>
      <c r="K3390" s="18">
        <v>42</v>
      </c>
      <c r="L3390" s="9" t="s">
        <v>13536</v>
      </c>
      <c r="M3390" s="11">
        <v>6.1</v>
      </c>
      <c r="N3390" s="12">
        <v>13531</v>
      </c>
      <c r="O3390" t="str">
        <f>IF(Table1[[#This Row],[imdb_votes]]&gt;100000, "popular", "not popular")</f>
        <v>not popular</v>
      </c>
    </row>
    <row r="3391" spans="1:15" ht="15.75" customHeight="1" x14ac:dyDescent="0.3">
      <c r="A3391" s="1">
        <v>3389</v>
      </c>
      <c r="B3391" s="1" t="s">
        <v>13537</v>
      </c>
      <c r="C3391" s="1" t="s">
        <v>13538</v>
      </c>
      <c r="D3391" s="1" t="str">
        <f>TRIM(CLEAN(Table1[[#This Row],[title]]))</f>
        <v>The Naked Director</v>
      </c>
      <c r="E3391" s="1" t="s">
        <v>32</v>
      </c>
      <c r="F3391" s="1" t="s">
        <v>13539</v>
      </c>
      <c r="G3391" s="12">
        <v>2019</v>
      </c>
      <c r="H3391" s="4" t="str">
        <f ca="1">IF(Table1[[#This Row],[release_year]]&gt;YEAR(TODAY()) - 50,"Yes", "No")</f>
        <v>Yes</v>
      </c>
      <c r="I3391" s="1" t="s">
        <v>132</v>
      </c>
      <c r="J3391" s="1" t="str">
        <f>IF(Table1[[#This Row],[age_certification]] = "","Not Rated",Table1[[#This Row],[age_certification]])</f>
        <v>TV-MA</v>
      </c>
      <c r="K3391" s="18">
        <v>51</v>
      </c>
      <c r="L3391" s="9" t="s">
        <v>13540</v>
      </c>
      <c r="M3391" s="11">
        <v>7.7</v>
      </c>
      <c r="N3391" s="12">
        <v>6052</v>
      </c>
      <c r="O3391" t="str">
        <f>IF(Table1[[#This Row],[imdb_votes]]&gt;100000, "popular", "not popular")</f>
        <v>not popular</v>
      </c>
    </row>
    <row r="3392" spans="1:15" ht="15.75" customHeight="1" x14ac:dyDescent="0.3">
      <c r="A3392" s="1">
        <v>3390</v>
      </c>
      <c r="B3392" s="1" t="s">
        <v>13541</v>
      </c>
      <c r="C3392" s="1" t="s">
        <v>13542</v>
      </c>
      <c r="D3392" s="1" t="str">
        <f>TRIM(CLEAN(Table1[[#This Row],[title]]))</f>
        <v>Friendsgiving</v>
      </c>
      <c r="E3392" s="1" t="s">
        <v>13</v>
      </c>
      <c r="F3392" s="1" t="s">
        <v>13543</v>
      </c>
      <c r="G3392" s="12">
        <v>2020</v>
      </c>
      <c r="H3392" s="4" t="str">
        <f ca="1">IF(Table1[[#This Row],[release_year]]&gt;YEAR(TODAY()) - 50,"Yes", "No")</f>
        <v>Yes</v>
      </c>
      <c r="I3392" s="1" t="s">
        <v>15</v>
      </c>
      <c r="J3392" s="1" t="str">
        <f>IF(Table1[[#This Row],[age_certification]] = "","Not Rated",Table1[[#This Row],[age_certification]])</f>
        <v>R</v>
      </c>
      <c r="K3392" s="18">
        <v>95</v>
      </c>
      <c r="L3392" s="9" t="s">
        <v>13544</v>
      </c>
      <c r="M3392" s="11">
        <v>4.4000000000000004</v>
      </c>
      <c r="N3392" s="12">
        <v>2782</v>
      </c>
      <c r="O3392" t="str">
        <f>IF(Table1[[#This Row],[imdb_votes]]&gt;100000, "popular", "not popular")</f>
        <v>not popular</v>
      </c>
    </row>
    <row r="3393" spans="1:15" ht="15.75" customHeight="1" x14ac:dyDescent="0.3">
      <c r="A3393" s="1">
        <v>3391</v>
      </c>
      <c r="B3393" s="1" t="s">
        <v>13545</v>
      </c>
      <c r="C3393" s="1" t="s">
        <v>13546</v>
      </c>
      <c r="D3393" s="1" t="str">
        <f>TRIM(CLEAN(Table1[[#This Row],[title]]))</f>
        <v>Poms</v>
      </c>
      <c r="E3393" s="1" t="s">
        <v>13</v>
      </c>
      <c r="F3393" s="1" t="s">
        <v>13547</v>
      </c>
      <c r="G3393" s="12">
        <v>2019</v>
      </c>
      <c r="H3393" s="4" t="str">
        <f ca="1">IF(Table1[[#This Row],[release_year]]&gt;YEAR(TODAY()) - 50,"Yes", "No")</f>
        <v>Yes</v>
      </c>
      <c r="I3393" s="1" t="s">
        <v>56</v>
      </c>
      <c r="J3393" s="1" t="str">
        <f>IF(Table1[[#This Row],[age_certification]] = "","Not Rated",Table1[[#This Row],[age_certification]])</f>
        <v>PG-13</v>
      </c>
      <c r="K3393" s="18">
        <v>91</v>
      </c>
      <c r="L3393" s="9" t="s">
        <v>13548</v>
      </c>
      <c r="M3393" s="11">
        <v>6</v>
      </c>
      <c r="N3393" s="12">
        <v>6085</v>
      </c>
      <c r="O3393" t="str">
        <f>IF(Table1[[#This Row],[imdb_votes]]&gt;100000, "popular", "not popular")</f>
        <v>not popular</v>
      </c>
    </row>
    <row r="3394" spans="1:15" ht="15.75" customHeight="1" x14ac:dyDescent="0.3">
      <c r="A3394" s="1">
        <v>3392</v>
      </c>
      <c r="B3394" s="1" t="s">
        <v>13549</v>
      </c>
      <c r="C3394" s="1" t="s">
        <v>13550</v>
      </c>
      <c r="D3394" s="1" t="str">
        <f>TRIM(CLEAN(Table1[[#This Row],[title]]))</f>
        <v>The Baby-Sitters Club</v>
      </c>
      <c r="E3394" s="1" t="s">
        <v>32</v>
      </c>
      <c r="F3394" s="1" t="s">
        <v>13551</v>
      </c>
      <c r="G3394" s="12">
        <v>2020</v>
      </c>
      <c r="H3394" s="4" t="str">
        <f ca="1">IF(Table1[[#This Row],[release_year]]&gt;YEAR(TODAY()) - 50,"Yes", "No")</f>
        <v>Yes</v>
      </c>
      <c r="I3394" s="1" t="s">
        <v>247</v>
      </c>
      <c r="J3394" s="1" t="str">
        <f>IF(Table1[[#This Row],[age_certification]] = "","Not Rated",Table1[[#This Row],[age_certification]])</f>
        <v>TV-G</v>
      </c>
      <c r="K3394" s="18">
        <v>27</v>
      </c>
      <c r="L3394" s="9" t="s">
        <v>13552</v>
      </c>
      <c r="M3394" s="11">
        <v>7.3</v>
      </c>
      <c r="N3394" s="12">
        <v>3786</v>
      </c>
      <c r="O3394" t="str">
        <f>IF(Table1[[#This Row],[imdb_votes]]&gt;100000, "popular", "not popular")</f>
        <v>not popular</v>
      </c>
    </row>
    <row r="3395" spans="1:15" ht="15.75" customHeight="1" x14ac:dyDescent="0.3">
      <c r="A3395" s="1">
        <v>3393</v>
      </c>
      <c r="B3395" s="1" t="s">
        <v>13553</v>
      </c>
      <c r="C3395" s="1" t="s">
        <v>13554</v>
      </c>
      <c r="D3395" s="1" t="str">
        <f>TRIM(CLEAN(Table1[[#This Row],[title]]))</f>
        <v>Youth v Gov</v>
      </c>
      <c r="E3395" s="1" t="s">
        <v>13</v>
      </c>
      <c r="F3395" s="1" t="s">
        <v>13555</v>
      </c>
      <c r="G3395" s="12">
        <v>2020</v>
      </c>
      <c r="H3395" s="4" t="str">
        <f ca="1">IF(Table1[[#This Row],[release_year]]&gt;YEAR(TODAY()) - 50,"Yes", "No")</f>
        <v>Yes</v>
      </c>
      <c r="I3395"/>
      <c r="J3395" t="str">
        <f>IF(Table1[[#This Row],[age_certification]] = "","Not Rated",Table1[[#This Row],[age_certification]])</f>
        <v>Not Rated</v>
      </c>
      <c r="K3395" s="18">
        <v>110</v>
      </c>
      <c r="L3395" s="9" t="s">
        <v>13556</v>
      </c>
      <c r="M3395" s="11">
        <v>6.9</v>
      </c>
      <c r="N3395" s="12">
        <v>18</v>
      </c>
      <c r="O3395" t="str">
        <f>IF(Table1[[#This Row],[imdb_votes]]&gt;100000, "popular", "not popular")</f>
        <v>not popular</v>
      </c>
    </row>
    <row r="3396" spans="1:15" ht="15.75" customHeight="1" x14ac:dyDescent="0.3">
      <c r="A3396" s="1">
        <v>3394</v>
      </c>
      <c r="B3396" s="1" t="s">
        <v>13557</v>
      </c>
      <c r="C3396" s="1" t="s">
        <v>13558</v>
      </c>
      <c r="D3396" s="1" t="str">
        <f>TRIM(CLEAN(Table1[[#This Row],[title]]))</f>
        <v>The Letter for the King</v>
      </c>
      <c r="E3396" s="1" t="s">
        <v>32</v>
      </c>
      <c r="F3396" s="1" t="s">
        <v>13559</v>
      </c>
      <c r="G3396" s="12">
        <v>2020</v>
      </c>
      <c r="H3396" s="4" t="str">
        <f ca="1">IF(Table1[[#This Row],[release_year]]&gt;YEAR(TODAY()) - 50,"Yes", "No")</f>
        <v>Yes</v>
      </c>
      <c r="I3396" s="1" t="s">
        <v>193</v>
      </c>
      <c r="J3396" s="1" t="str">
        <f>IF(Table1[[#This Row],[age_certification]] = "","Not Rated",Table1[[#This Row],[age_certification]])</f>
        <v>TV-PG</v>
      </c>
      <c r="K3396" s="18">
        <v>47</v>
      </c>
      <c r="L3396" s="9" t="s">
        <v>13560</v>
      </c>
      <c r="M3396" s="11">
        <v>5.9</v>
      </c>
      <c r="N3396" s="12">
        <v>7376</v>
      </c>
      <c r="O3396" t="str">
        <f>IF(Table1[[#This Row],[imdb_votes]]&gt;100000, "popular", "not popular")</f>
        <v>not popular</v>
      </c>
    </row>
    <row r="3397" spans="1:15" ht="15.75" customHeight="1" x14ac:dyDescent="0.3">
      <c r="A3397" s="1">
        <v>3395</v>
      </c>
      <c r="B3397" s="1" t="s">
        <v>13561</v>
      </c>
      <c r="C3397" s="1" t="s">
        <v>13562</v>
      </c>
      <c r="D3397" s="1" t="str">
        <f>TRIM(CLEAN(Table1[[#This Row],[title]]))</f>
        <v>Close</v>
      </c>
      <c r="E3397" s="1" t="s">
        <v>13</v>
      </c>
      <c r="F3397" s="1" t="s">
        <v>13563</v>
      </c>
      <c r="G3397" s="12">
        <v>2019</v>
      </c>
      <c r="H3397" s="4" t="str">
        <f ca="1">IF(Table1[[#This Row],[release_year]]&gt;YEAR(TODAY()) - 50,"Yes", "No")</f>
        <v>Yes</v>
      </c>
      <c r="I3397" s="1" t="s">
        <v>15</v>
      </c>
      <c r="J3397" s="1" t="str">
        <f>IF(Table1[[#This Row],[age_certification]] = "","Not Rated",Table1[[#This Row],[age_certification]])</f>
        <v>R</v>
      </c>
      <c r="K3397" s="18">
        <v>95</v>
      </c>
      <c r="L3397" s="9" t="s">
        <v>13564</v>
      </c>
      <c r="M3397" s="11">
        <v>5.7</v>
      </c>
      <c r="N3397" s="12">
        <v>24063</v>
      </c>
      <c r="O3397" t="str">
        <f>IF(Table1[[#This Row],[imdb_votes]]&gt;100000, "popular", "not popular")</f>
        <v>not popular</v>
      </c>
    </row>
    <row r="3398" spans="1:15" ht="15.75" customHeight="1" x14ac:dyDescent="0.3">
      <c r="A3398" s="1">
        <v>3396</v>
      </c>
      <c r="B3398" s="1" t="s">
        <v>13565</v>
      </c>
      <c r="C3398" s="1" t="s">
        <v>13566</v>
      </c>
      <c r="D3398" s="1" t="str">
        <f>TRIM(CLEAN(Table1[[#This Row],[title]]))</f>
        <v>Making The Witcher</v>
      </c>
      <c r="E3398" s="1" t="s">
        <v>13</v>
      </c>
      <c r="F3398" s="1" t="s">
        <v>13567</v>
      </c>
      <c r="G3398" s="12">
        <v>2020</v>
      </c>
      <c r="H3398" s="4" t="str">
        <f ca="1">IF(Table1[[#This Row],[release_year]]&gt;YEAR(TODAY()) - 50,"Yes", "No")</f>
        <v>Yes</v>
      </c>
      <c r="I3398" s="1" t="s">
        <v>56</v>
      </c>
      <c r="J3398" s="1" t="str">
        <f>IF(Table1[[#This Row],[age_certification]] = "","Not Rated",Table1[[#This Row],[age_certification]])</f>
        <v>PG-13</v>
      </c>
      <c r="K3398" s="18">
        <v>32</v>
      </c>
      <c r="L3398" s="9" t="s">
        <v>13568</v>
      </c>
      <c r="M3398" s="11">
        <v>6.8</v>
      </c>
      <c r="N3398" s="12">
        <v>442</v>
      </c>
      <c r="O3398" t="str">
        <f>IF(Table1[[#This Row],[imdb_votes]]&gt;100000, "popular", "not popular")</f>
        <v>not popular</v>
      </c>
    </row>
    <row r="3399" spans="1:15" ht="15.75" customHeight="1" x14ac:dyDescent="0.3">
      <c r="A3399" s="1">
        <v>3397</v>
      </c>
      <c r="B3399" s="1" t="s">
        <v>13569</v>
      </c>
      <c r="C3399" s="1" t="s">
        <v>13570</v>
      </c>
      <c r="D3399" s="1" t="str">
        <f>TRIM(CLEAN(Table1[[#This Row],[title]]))</f>
        <v>Black Dog</v>
      </c>
      <c r="E3399" s="1" t="s">
        <v>32</v>
      </c>
      <c r="F3399" s="1" t="s">
        <v>13571</v>
      </c>
      <c r="G3399" s="12">
        <v>2019</v>
      </c>
      <c r="H3399" s="4" t="str">
        <f ca="1">IF(Table1[[#This Row],[release_year]]&gt;YEAR(TODAY()) - 50,"Yes", "No")</f>
        <v>Yes</v>
      </c>
      <c r="I3399" s="1" t="s">
        <v>34</v>
      </c>
      <c r="J3399" s="1" t="str">
        <f>IF(Table1[[#This Row],[age_certification]] = "","Not Rated",Table1[[#This Row],[age_certification]])</f>
        <v>TV-14</v>
      </c>
      <c r="K3399" s="18">
        <v>80</v>
      </c>
      <c r="L3399" s="9" t="s">
        <v>13572</v>
      </c>
      <c r="M3399" s="11">
        <v>7.7</v>
      </c>
      <c r="N3399" s="12">
        <v>129</v>
      </c>
      <c r="O3399" t="str">
        <f>IF(Table1[[#This Row],[imdb_votes]]&gt;100000, "popular", "not popular")</f>
        <v>not popular</v>
      </c>
    </row>
    <row r="3400" spans="1:15" ht="15.75" customHeight="1" x14ac:dyDescent="0.3">
      <c r="A3400" s="1">
        <v>3398</v>
      </c>
      <c r="B3400" s="1" t="s">
        <v>13573</v>
      </c>
      <c r="C3400" s="1" t="s">
        <v>13574</v>
      </c>
      <c r="D3400" s="1" t="str">
        <f>TRIM(CLEAN(Table1[[#This Row],[title]]))</f>
        <v>I Am Woman</v>
      </c>
      <c r="E3400" s="1" t="s">
        <v>13</v>
      </c>
      <c r="F3400" s="1" t="s">
        <v>13575</v>
      </c>
      <c r="G3400" s="12">
        <v>2020</v>
      </c>
      <c r="H3400" s="4" t="str">
        <f ca="1">IF(Table1[[#This Row],[release_year]]&gt;YEAR(TODAY()) - 50,"Yes", "No")</f>
        <v>Yes</v>
      </c>
      <c r="I3400"/>
      <c r="J3400" t="str">
        <f>IF(Table1[[#This Row],[age_certification]] = "","Not Rated",Table1[[#This Row],[age_certification]])</f>
        <v>Not Rated</v>
      </c>
      <c r="K3400" s="18">
        <v>116</v>
      </c>
      <c r="L3400" s="9" t="s">
        <v>13576</v>
      </c>
      <c r="M3400" s="11">
        <v>6.6</v>
      </c>
      <c r="N3400" s="12">
        <v>2205</v>
      </c>
      <c r="O3400" t="str">
        <f>IF(Table1[[#This Row],[imdb_votes]]&gt;100000, "popular", "not popular")</f>
        <v>not popular</v>
      </c>
    </row>
    <row r="3401" spans="1:15" ht="15.75" customHeight="1" x14ac:dyDescent="0.3">
      <c r="A3401" s="1">
        <v>3399</v>
      </c>
      <c r="B3401" s="1" t="s">
        <v>13577</v>
      </c>
      <c r="C3401" s="1" t="s">
        <v>13578</v>
      </c>
      <c r="D3401" s="1" t="str">
        <f>TRIM(CLEAN(Table1[[#This Row],[title]]))</f>
        <v>Tiny Pretty Things</v>
      </c>
      <c r="E3401" s="1" t="s">
        <v>32</v>
      </c>
      <c r="F3401" s="1" t="s">
        <v>13579</v>
      </c>
      <c r="G3401" s="12">
        <v>2020</v>
      </c>
      <c r="H3401" s="4" t="str">
        <f ca="1">IF(Table1[[#This Row],[release_year]]&gt;YEAR(TODAY()) - 50,"Yes", "No")</f>
        <v>Yes</v>
      </c>
      <c r="I3401" s="1" t="s">
        <v>132</v>
      </c>
      <c r="J3401" s="1" t="str">
        <f>IF(Table1[[#This Row],[age_certification]] = "","Not Rated",Table1[[#This Row],[age_certification]])</f>
        <v>TV-MA</v>
      </c>
      <c r="K3401" s="18">
        <v>56</v>
      </c>
      <c r="L3401" s="9" t="s">
        <v>13580</v>
      </c>
      <c r="M3401" s="11">
        <v>5.9</v>
      </c>
      <c r="N3401" s="12">
        <v>9115</v>
      </c>
      <c r="O3401" t="str">
        <f>IF(Table1[[#This Row],[imdb_votes]]&gt;100000, "popular", "not popular")</f>
        <v>not popular</v>
      </c>
    </row>
    <row r="3402" spans="1:15" ht="15.75" customHeight="1" x14ac:dyDescent="0.3">
      <c r="A3402" s="1">
        <v>3400</v>
      </c>
      <c r="B3402" s="1" t="s">
        <v>13581</v>
      </c>
      <c r="C3402" s="1" t="s">
        <v>13582</v>
      </c>
      <c r="D3402" s="1" t="str">
        <f>TRIM(CLEAN(Table1[[#This Row],[title]]))</f>
        <v>Frontera Verde</v>
      </c>
      <c r="E3402" s="1" t="s">
        <v>32</v>
      </c>
      <c r="F3402" s="1" t="s">
        <v>13583</v>
      </c>
      <c r="G3402" s="12">
        <v>2019</v>
      </c>
      <c r="H3402" s="4" t="str">
        <f ca="1">IF(Table1[[#This Row],[release_year]]&gt;YEAR(TODAY()) - 50,"Yes", "No")</f>
        <v>Yes</v>
      </c>
      <c r="I3402"/>
      <c r="J3402" t="str">
        <f>IF(Table1[[#This Row],[age_certification]] = "","Not Rated",Table1[[#This Row],[age_certification]])</f>
        <v>Not Rated</v>
      </c>
      <c r="K3402" s="18">
        <v>40</v>
      </c>
      <c r="L3402" s="9" t="s">
        <v>13584</v>
      </c>
      <c r="M3402" s="11">
        <v>7.3</v>
      </c>
      <c r="N3402" s="12">
        <v>2481</v>
      </c>
      <c r="O3402" t="str">
        <f>IF(Table1[[#This Row],[imdb_votes]]&gt;100000, "popular", "not popular")</f>
        <v>not popular</v>
      </c>
    </row>
    <row r="3403" spans="1:15" ht="15.75" customHeight="1" x14ac:dyDescent="0.3">
      <c r="A3403" s="1">
        <v>3401</v>
      </c>
      <c r="B3403" s="1" t="s">
        <v>13585</v>
      </c>
      <c r="C3403" s="1" t="s">
        <v>13586</v>
      </c>
      <c r="D3403" s="1" t="str">
        <f>TRIM(CLEAN(Table1[[#This Row],[title]]))</f>
        <v>Romance Is a Bonus Book</v>
      </c>
      <c r="E3403" s="1" t="s">
        <v>32</v>
      </c>
      <c r="F3403" s="1" t="s">
        <v>13587</v>
      </c>
      <c r="G3403" s="12">
        <v>2019</v>
      </c>
      <c r="H3403" s="4" t="str">
        <f ca="1">IF(Table1[[#This Row],[release_year]]&gt;YEAR(TODAY()) - 50,"Yes", "No")</f>
        <v>Yes</v>
      </c>
      <c r="I3403"/>
      <c r="J3403" t="str">
        <f>IF(Table1[[#This Row],[age_certification]] = "","Not Rated",Table1[[#This Row],[age_certification]])</f>
        <v>Not Rated</v>
      </c>
      <c r="K3403" s="18">
        <v>64</v>
      </c>
      <c r="L3403" s="9" t="s">
        <v>13588</v>
      </c>
      <c r="M3403" s="11">
        <v>8</v>
      </c>
      <c r="N3403" s="12">
        <v>5034</v>
      </c>
      <c r="O3403" t="str">
        <f>IF(Table1[[#This Row],[imdb_votes]]&gt;100000, "popular", "not popular")</f>
        <v>not popular</v>
      </c>
    </row>
    <row r="3404" spans="1:15" ht="15.75" customHeight="1" x14ac:dyDescent="0.3">
      <c r="A3404" s="1">
        <v>3402</v>
      </c>
      <c r="B3404" s="1" t="s">
        <v>13589</v>
      </c>
      <c r="C3404" s="1" t="s">
        <v>13590</v>
      </c>
      <c r="D3404" s="1" t="str">
        <f>TRIM(CLEAN(Table1[[#This Row],[title]]))</f>
        <v>No Good Nick</v>
      </c>
      <c r="E3404" s="1" t="s">
        <v>32</v>
      </c>
      <c r="F3404" s="1" t="s">
        <v>13591</v>
      </c>
      <c r="G3404" s="12">
        <v>2019</v>
      </c>
      <c r="H3404" s="4" t="str">
        <f ca="1">IF(Table1[[#This Row],[release_year]]&gt;YEAR(TODAY()) - 50,"Yes", "No")</f>
        <v>Yes</v>
      </c>
      <c r="I3404" s="1" t="s">
        <v>193</v>
      </c>
      <c r="J3404" s="1" t="str">
        <f>IF(Table1[[#This Row],[age_certification]] = "","Not Rated",Table1[[#This Row],[age_certification]])</f>
        <v>TV-PG</v>
      </c>
      <c r="K3404" s="18">
        <v>30</v>
      </c>
      <c r="L3404" s="9" t="s">
        <v>13592</v>
      </c>
      <c r="M3404" s="11">
        <v>6</v>
      </c>
      <c r="N3404" s="12">
        <v>2843</v>
      </c>
      <c r="O3404" t="str">
        <f>IF(Table1[[#This Row],[imdb_votes]]&gt;100000, "popular", "not popular")</f>
        <v>not popular</v>
      </c>
    </row>
    <row r="3405" spans="1:15" ht="15.75" customHeight="1" x14ac:dyDescent="0.3">
      <c r="A3405" s="1">
        <v>3403</v>
      </c>
      <c r="B3405" s="1" t="s">
        <v>13593</v>
      </c>
      <c r="C3405" s="1" t="s">
        <v>13594</v>
      </c>
      <c r="D3405" s="1" t="str">
        <f>TRIM(CLEAN(Table1[[#This Row],[title]]))</f>
        <v>Stand by Me Doraemon 2</v>
      </c>
      <c r="E3405" s="1" t="s">
        <v>13</v>
      </c>
      <c r="F3405" s="1" t="s">
        <v>13595</v>
      </c>
      <c r="G3405" s="12">
        <v>2020</v>
      </c>
      <c r="H3405" s="4" t="str">
        <f ca="1">IF(Table1[[#This Row],[release_year]]&gt;YEAR(TODAY()) - 50,"Yes", "No")</f>
        <v>Yes</v>
      </c>
      <c r="I3405" s="1" t="s">
        <v>20</v>
      </c>
      <c r="J3405" s="1" t="str">
        <f>IF(Table1[[#This Row],[age_certification]] = "","Not Rated",Table1[[#This Row],[age_certification]])</f>
        <v>PG</v>
      </c>
      <c r="K3405" s="18">
        <v>96</v>
      </c>
      <c r="L3405" s="9" t="s">
        <v>13596</v>
      </c>
      <c r="M3405" s="11">
        <v>7.7</v>
      </c>
      <c r="N3405" s="12">
        <v>3594</v>
      </c>
      <c r="O3405" t="str">
        <f>IF(Table1[[#This Row],[imdb_votes]]&gt;100000, "popular", "not popular")</f>
        <v>not popular</v>
      </c>
    </row>
    <row r="3406" spans="1:15" ht="15.75" customHeight="1" x14ac:dyDescent="0.3">
      <c r="A3406" s="1">
        <v>3404</v>
      </c>
      <c r="B3406" s="1" t="s">
        <v>13597</v>
      </c>
      <c r="C3406" s="1" t="s">
        <v>13598</v>
      </c>
      <c r="D3406" s="1" t="str">
        <f>TRIM(CLEAN(Table1[[#This Row],[title]]))</f>
        <v>SanPa: Sins of the Savior</v>
      </c>
      <c r="E3406" s="1" t="s">
        <v>32</v>
      </c>
      <c r="F3406" s="1" t="s">
        <v>13599</v>
      </c>
      <c r="G3406" s="12">
        <v>2020</v>
      </c>
      <c r="H3406" s="4" t="str">
        <f ca="1">IF(Table1[[#This Row],[release_year]]&gt;YEAR(TODAY()) - 50,"Yes", "No")</f>
        <v>Yes</v>
      </c>
      <c r="I3406"/>
      <c r="J3406" t="str">
        <f>IF(Table1[[#This Row],[age_certification]] = "","Not Rated",Table1[[#This Row],[age_certification]])</f>
        <v>Not Rated</v>
      </c>
      <c r="K3406" s="18">
        <v>57</v>
      </c>
      <c r="L3406" s="9" t="s">
        <v>13600</v>
      </c>
      <c r="M3406" s="11">
        <v>7.8</v>
      </c>
      <c r="N3406" s="12">
        <v>1488</v>
      </c>
      <c r="O3406" t="str">
        <f>IF(Table1[[#This Row],[imdb_votes]]&gt;100000, "popular", "not popular")</f>
        <v>not popular</v>
      </c>
    </row>
    <row r="3407" spans="1:15" ht="15.75" customHeight="1" x14ac:dyDescent="0.3">
      <c r="A3407" s="1">
        <v>3405</v>
      </c>
      <c r="B3407" s="1" t="s">
        <v>13601</v>
      </c>
      <c r="C3407" s="1" t="s">
        <v>13602</v>
      </c>
      <c r="D3407" s="1" t="str">
        <f>TRIM(CLEAN(Table1[[#This Row],[title]]))</f>
        <v>Persona</v>
      </c>
      <c r="E3407" s="1" t="s">
        <v>32</v>
      </c>
      <c r="F3407" s="1" t="s">
        <v>13603</v>
      </c>
      <c r="G3407" s="12">
        <v>2019</v>
      </c>
      <c r="H3407" s="4" t="str">
        <f ca="1">IF(Table1[[#This Row],[release_year]]&gt;YEAR(TODAY()) - 50,"Yes", "No")</f>
        <v>Yes</v>
      </c>
      <c r="I3407" s="1" t="s">
        <v>132</v>
      </c>
      <c r="J3407" s="1" t="str">
        <f>IF(Table1[[#This Row],[age_certification]] = "","Not Rated",Table1[[#This Row],[age_certification]])</f>
        <v>TV-MA</v>
      </c>
      <c r="K3407" s="18">
        <v>22</v>
      </c>
      <c r="L3407" s="9" t="s">
        <v>13604</v>
      </c>
      <c r="M3407" s="11">
        <v>6.6</v>
      </c>
      <c r="N3407" s="12">
        <v>1164</v>
      </c>
      <c r="O3407" t="str">
        <f>IF(Table1[[#This Row],[imdb_votes]]&gt;100000, "popular", "not popular")</f>
        <v>not popular</v>
      </c>
    </row>
    <row r="3408" spans="1:15" ht="15.75" customHeight="1" x14ac:dyDescent="0.3">
      <c r="A3408" s="1">
        <v>3406</v>
      </c>
      <c r="B3408" s="1" t="s">
        <v>13605</v>
      </c>
      <c r="C3408" s="1" t="s">
        <v>13606</v>
      </c>
      <c r="D3408" s="1" t="str">
        <f>TRIM(CLEAN(Table1[[#This Row],[title]]))</f>
        <v>Cuties</v>
      </c>
      <c r="E3408" s="1" t="s">
        <v>13</v>
      </c>
      <c r="F3408" s="1" t="s">
        <v>13607</v>
      </c>
      <c r="G3408" s="12">
        <v>2020</v>
      </c>
      <c r="H3408" s="4" t="str">
        <f ca="1">IF(Table1[[#This Row],[release_year]]&gt;YEAR(TODAY()) - 50,"Yes", "No")</f>
        <v>Yes</v>
      </c>
      <c r="I3408" s="1" t="s">
        <v>2300</v>
      </c>
      <c r="J3408" s="1" t="str">
        <f>IF(Table1[[#This Row],[age_certification]] = "","Not Rated",Table1[[#This Row],[age_certification]])</f>
        <v>NC-17</v>
      </c>
      <c r="K3408" s="18">
        <v>96</v>
      </c>
      <c r="L3408" s="9" t="s">
        <v>13608</v>
      </c>
      <c r="M3408" s="11">
        <v>3.3</v>
      </c>
      <c r="N3408" s="12">
        <v>30030</v>
      </c>
      <c r="O3408" t="str">
        <f>IF(Table1[[#This Row],[imdb_votes]]&gt;100000, "popular", "not popular")</f>
        <v>not popular</v>
      </c>
    </row>
    <row r="3409" spans="1:15" ht="15.75" customHeight="1" x14ac:dyDescent="0.3">
      <c r="A3409" s="1">
        <v>3407</v>
      </c>
      <c r="B3409" s="1" t="s">
        <v>13609</v>
      </c>
      <c r="C3409" s="1" t="s">
        <v>13610</v>
      </c>
      <c r="D3409" s="1" t="str">
        <f>TRIM(CLEAN(Table1[[#This Row],[title]]))</f>
        <v>BNA</v>
      </c>
      <c r="E3409" s="1" t="s">
        <v>32</v>
      </c>
      <c r="F3409" s="1" t="s">
        <v>13611</v>
      </c>
      <c r="G3409" s="12">
        <v>2020</v>
      </c>
      <c r="H3409" s="4" t="str">
        <f ca="1">IF(Table1[[#This Row],[release_year]]&gt;YEAR(TODAY()) - 50,"Yes", "No")</f>
        <v>Yes</v>
      </c>
      <c r="I3409" s="1" t="s">
        <v>34</v>
      </c>
      <c r="J3409" s="1" t="str">
        <f>IF(Table1[[#This Row],[age_certification]] = "","Not Rated",Table1[[#This Row],[age_certification]])</f>
        <v>TV-14</v>
      </c>
      <c r="K3409" s="18">
        <v>23</v>
      </c>
      <c r="L3409" s="9" t="s">
        <v>13612</v>
      </c>
      <c r="M3409" s="11">
        <v>7.2</v>
      </c>
      <c r="N3409" s="12">
        <v>2478</v>
      </c>
      <c r="O3409" t="str">
        <f>IF(Table1[[#This Row],[imdb_votes]]&gt;100000, "popular", "not popular")</f>
        <v>not popular</v>
      </c>
    </row>
    <row r="3410" spans="1:15" ht="15.75" customHeight="1" x14ac:dyDescent="0.3">
      <c r="A3410" s="1">
        <v>3408</v>
      </c>
      <c r="B3410" s="1" t="s">
        <v>13613</v>
      </c>
      <c r="C3410" s="1" t="s">
        <v>13614</v>
      </c>
      <c r="D3410" s="1" t="str">
        <f>TRIM(CLEAN(Table1[[#This Row],[title]]))</f>
        <v>Carmen Sandiego</v>
      </c>
      <c r="E3410" s="1" t="s">
        <v>32</v>
      </c>
      <c r="F3410" s="1" t="s">
        <v>13615</v>
      </c>
      <c r="G3410" s="12">
        <v>2019</v>
      </c>
      <c r="H3410" s="4" t="str">
        <f ca="1">IF(Table1[[#This Row],[release_year]]&gt;YEAR(TODAY()) - 50,"Yes", "No")</f>
        <v>Yes</v>
      </c>
      <c r="I3410" s="1" t="s">
        <v>423</v>
      </c>
      <c r="J3410" s="1" t="str">
        <f>IF(Table1[[#This Row],[age_certification]] = "","Not Rated",Table1[[#This Row],[age_certification]])</f>
        <v>TV-Y7</v>
      </c>
      <c r="K3410" s="18">
        <v>23</v>
      </c>
      <c r="L3410" s="9" t="s">
        <v>13616</v>
      </c>
      <c r="M3410" s="11">
        <v>7.9</v>
      </c>
      <c r="N3410" s="12">
        <v>5557</v>
      </c>
      <c r="O3410" t="str">
        <f>IF(Table1[[#This Row],[imdb_votes]]&gt;100000, "popular", "not popular")</f>
        <v>not popular</v>
      </c>
    </row>
    <row r="3411" spans="1:15" ht="15.75" customHeight="1" x14ac:dyDescent="0.3">
      <c r="A3411" s="1">
        <v>3409</v>
      </c>
      <c r="B3411" s="1" t="s">
        <v>13617</v>
      </c>
      <c r="C3411" s="1" t="s">
        <v>13618</v>
      </c>
      <c r="D3411" s="1" t="str">
        <f>TRIM(CLEAN(Table1[[#This Row],[title]]))</f>
        <v>The Forest of Love</v>
      </c>
      <c r="E3411" s="1" t="s">
        <v>13</v>
      </c>
      <c r="F3411" s="1" t="s">
        <v>13619</v>
      </c>
      <c r="G3411" s="12">
        <v>2019</v>
      </c>
      <c r="H3411" s="4" t="str">
        <f ca="1">IF(Table1[[#This Row],[release_year]]&gt;YEAR(TODAY()) - 50,"Yes", "No")</f>
        <v>Yes</v>
      </c>
      <c r="I3411"/>
      <c r="J3411" t="str">
        <f>IF(Table1[[#This Row],[age_certification]] = "","Not Rated",Table1[[#This Row],[age_certification]])</f>
        <v>Not Rated</v>
      </c>
      <c r="K3411" s="18">
        <v>151</v>
      </c>
      <c r="L3411" s="9" t="s">
        <v>13620</v>
      </c>
      <c r="M3411" s="11">
        <v>6.3</v>
      </c>
      <c r="N3411" s="12">
        <v>2460</v>
      </c>
      <c r="O3411" t="str">
        <f>IF(Table1[[#This Row],[imdb_votes]]&gt;100000, "popular", "not popular")</f>
        <v>not popular</v>
      </c>
    </row>
    <row r="3412" spans="1:15" ht="15.75" customHeight="1" x14ac:dyDescent="0.3">
      <c r="A3412" s="1">
        <v>3410</v>
      </c>
      <c r="B3412" s="1" t="s">
        <v>13621</v>
      </c>
      <c r="C3412" s="1" t="s">
        <v>13622</v>
      </c>
      <c r="D3412" s="1" t="str">
        <f>TRIM(CLEAN(Table1[[#This Row],[title]]))</f>
        <v>The Liberator</v>
      </c>
      <c r="E3412" s="1" t="s">
        <v>32</v>
      </c>
      <c r="F3412" s="1" t="s">
        <v>13623</v>
      </c>
      <c r="G3412" s="12">
        <v>2020</v>
      </c>
      <c r="H3412" s="4" t="str">
        <f ca="1">IF(Table1[[#This Row],[release_year]]&gt;YEAR(TODAY()) - 50,"Yes", "No")</f>
        <v>Yes</v>
      </c>
      <c r="I3412" s="1" t="s">
        <v>132</v>
      </c>
      <c r="J3412" s="1" t="str">
        <f>IF(Table1[[#This Row],[age_certification]] = "","Not Rated",Table1[[#This Row],[age_certification]])</f>
        <v>TV-MA</v>
      </c>
      <c r="K3412" s="18">
        <v>49</v>
      </c>
      <c r="L3412" s="9" t="s">
        <v>13624</v>
      </c>
      <c r="M3412" s="11">
        <v>7.6</v>
      </c>
      <c r="N3412" s="12">
        <v>5942</v>
      </c>
      <c r="O3412" t="str">
        <f>IF(Table1[[#This Row],[imdb_votes]]&gt;100000, "popular", "not popular")</f>
        <v>not popular</v>
      </c>
    </row>
    <row r="3413" spans="1:15" ht="15.75" customHeight="1" x14ac:dyDescent="0.3">
      <c r="A3413" s="1">
        <v>3411</v>
      </c>
      <c r="B3413" s="1" t="s">
        <v>13625</v>
      </c>
      <c r="C3413" s="1" t="s">
        <v>13626</v>
      </c>
      <c r="D3413" s="1" t="str">
        <f>TRIM(CLEAN(Table1[[#This Row],[title]]))</f>
        <v>Trial by Media</v>
      </c>
      <c r="E3413" s="1" t="s">
        <v>32</v>
      </c>
      <c r="F3413" s="1" t="s">
        <v>13627</v>
      </c>
      <c r="G3413" s="12">
        <v>2020</v>
      </c>
      <c r="H3413" s="4" t="str">
        <f ca="1">IF(Table1[[#This Row],[release_year]]&gt;YEAR(TODAY()) - 50,"Yes", "No")</f>
        <v>Yes</v>
      </c>
      <c r="I3413" s="1" t="s">
        <v>132</v>
      </c>
      <c r="J3413" s="1" t="str">
        <f>IF(Table1[[#This Row],[age_certification]] = "","Not Rated",Table1[[#This Row],[age_certification]])</f>
        <v>TV-MA</v>
      </c>
      <c r="K3413" s="18">
        <v>62</v>
      </c>
      <c r="L3413" s="9" t="s">
        <v>13628</v>
      </c>
      <c r="M3413" s="11">
        <v>7.1</v>
      </c>
      <c r="N3413" s="12">
        <v>3096</v>
      </c>
      <c r="O3413" t="str">
        <f>IF(Table1[[#This Row],[imdb_votes]]&gt;100000, "popular", "not popular")</f>
        <v>not popular</v>
      </c>
    </row>
    <row r="3414" spans="1:15" ht="15.75" customHeight="1" x14ac:dyDescent="0.3">
      <c r="A3414" s="1">
        <v>3412</v>
      </c>
      <c r="B3414" s="1" t="s">
        <v>13629</v>
      </c>
      <c r="C3414" s="1" t="s">
        <v>2022</v>
      </c>
      <c r="D3414" s="1" t="str">
        <f>TRIM(CLEAN(Table1[[#This Row],[title]]))</f>
        <v>Connected</v>
      </c>
      <c r="E3414" s="1" t="s">
        <v>32</v>
      </c>
      <c r="F3414" s="1" t="s">
        <v>13630</v>
      </c>
      <c r="G3414" s="12">
        <v>2020</v>
      </c>
      <c r="H3414" s="4" t="str">
        <f ca="1">IF(Table1[[#This Row],[release_year]]&gt;YEAR(TODAY()) - 50,"Yes", "No")</f>
        <v>Yes</v>
      </c>
      <c r="I3414" s="1" t="s">
        <v>34</v>
      </c>
      <c r="J3414" s="1" t="str">
        <f>IF(Table1[[#This Row],[age_certification]] = "","Not Rated",Table1[[#This Row],[age_certification]])</f>
        <v>TV-14</v>
      </c>
      <c r="K3414" s="18">
        <v>44</v>
      </c>
      <c r="L3414" s="9" t="s">
        <v>13631</v>
      </c>
      <c r="M3414" s="11">
        <v>7.5</v>
      </c>
      <c r="N3414" s="12">
        <v>1704</v>
      </c>
      <c r="O3414" t="str">
        <f>IF(Table1[[#This Row],[imdb_votes]]&gt;100000, "popular", "not popular")</f>
        <v>not popular</v>
      </c>
    </row>
    <row r="3415" spans="1:15" ht="15.75" customHeight="1" x14ac:dyDescent="0.3">
      <c r="A3415" s="1">
        <v>3413</v>
      </c>
      <c r="B3415" s="1" t="s">
        <v>13632</v>
      </c>
      <c r="C3415" s="1" t="s">
        <v>13633</v>
      </c>
      <c r="D3415" s="1" t="str">
        <f>TRIM(CLEAN(Table1[[#This Row],[title]]))</f>
        <v>Jo Koy: Comin√¢‚Ç¨‚Ñ¢ In Hot</v>
      </c>
      <c r="E3415" s="1" t="s">
        <v>13</v>
      </c>
      <c r="F3415" s="1" t="s">
        <v>13634</v>
      </c>
      <c r="G3415" s="12">
        <v>2019</v>
      </c>
      <c r="H3415" s="4" t="str">
        <f ca="1">IF(Table1[[#This Row],[release_year]]&gt;YEAR(TODAY()) - 50,"Yes", "No")</f>
        <v>Yes</v>
      </c>
      <c r="I3415"/>
      <c r="J3415" t="str">
        <f>IF(Table1[[#This Row],[age_certification]] = "","Not Rated",Table1[[#This Row],[age_certification]])</f>
        <v>Not Rated</v>
      </c>
      <c r="K3415" s="18">
        <v>60</v>
      </c>
      <c r="L3415" s="9" t="s">
        <v>13635</v>
      </c>
      <c r="M3415" s="11">
        <v>7.3</v>
      </c>
      <c r="N3415" s="12">
        <v>986</v>
      </c>
      <c r="O3415" t="str">
        <f>IF(Table1[[#This Row],[imdb_votes]]&gt;100000, "popular", "not popular")</f>
        <v>not popular</v>
      </c>
    </row>
    <row r="3416" spans="1:15" ht="15.75" customHeight="1" x14ac:dyDescent="0.3">
      <c r="A3416" s="1">
        <v>3414</v>
      </c>
      <c r="B3416" s="1" t="s">
        <v>13636</v>
      </c>
      <c r="C3416" s="1" t="s">
        <v>13637</v>
      </c>
      <c r="D3416" s="1" t="str">
        <f>TRIM(CLEAN(Table1[[#This Row],[title]]))</f>
        <v>Pok√É¬©mon: Mewtwo Strikes Back - Evolution</v>
      </c>
      <c r="E3416" s="1" t="s">
        <v>13</v>
      </c>
      <c r="F3416" s="1" t="s">
        <v>13638</v>
      </c>
      <c r="G3416" s="12">
        <v>2019</v>
      </c>
      <c r="H3416" s="4" t="str">
        <f ca="1">IF(Table1[[#This Row],[release_year]]&gt;YEAR(TODAY()) - 50,"Yes", "No")</f>
        <v>Yes</v>
      </c>
      <c r="I3416" s="1" t="s">
        <v>20</v>
      </c>
      <c r="J3416" s="1" t="str">
        <f>IF(Table1[[#This Row],[age_certification]] = "","Not Rated",Table1[[#This Row],[age_certification]])</f>
        <v>PG</v>
      </c>
      <c r="K3416" s="18">
        <v>98</v>
      </c>
      <c r="L3416" s="9" t="s">
        <v>13639</v>
      </c>
      <c r="M3416" s="11">
        <v>5.7</v>
      </c>
      <c r="N3416" s="12">
        <v>5384</v>
      </c>
      <c r="O3416" t="str">
        <f>IF(Table1[[#This Row],[imdb_votes]]&gt;100000, "popular", "not popular")</f>
        <v>not popular</v>
      </c>
    </row>
    <row r="3417" spans="1:15" ht="15.75" customHeight="1" x14ac:dyDescent="0.3">
      <c r="A3417" s="1">
        <v>3415</v>
      </c>
      <c r="B3417" s="1" t="s">
        <v>13640</v>
      </c>
      <c r="C3417" s="1" t="s">
        <v>13641</v>
      </c>
      <c r="D3417" s="1" t="str">
        <f>TRIM(CLEAN(Table1[[#This Row],[title]]))</f>
        <v>Love Alarm</v>
      </c>
      <c r="E3417" s="1" t="s">
        <v>32</v>
      </c>
      <c r="F3417" s="1" t="s">
        <v>13642</v>
      </c>
      <c r="G3417" s="12">
        <v>2019</v>
      </c>
      <c r="H3417" s="4" t="str">
        <f ca="1">IF(Table1[[#This Row],[release_year]]&gt;YEAR(TODAY()) - 50,"Yes", "No")</f>
        <v>Yes</v>
      </c>
      <c r="I3417" s="1" t="s">
        <v>132</v>
      </c>
      <c r="J3417" s="1" t="str">
        <f>IF(Table1[[#This Row],[age_certification]] = "","Not Rated",Table1[[#This Row],[age_certification]])</f>
        <v>TV-MA</v>
      </c>
      <c r="K3417" s="18">
        <v>49</v>
      </c>
      <c r="L3417" s="9" t="s">
        <v>13643</v>
      </c>
      <c r="M3417" s="11">
        <v>6.8</v>
      </c>
      <c r="N3417" s="12">
        <v>5262</v>
      </c>
      <c r="O3417" t="str">
        <f>IF(Table1[[#This Row],[imdb_votes]]&gt;100000, "popular", "not popular")</f>
        <v>not popular</v>
      </c>
    </row>
    <row r="3418" spans="1:15" ht="15.75" customHeight="1" x14ac:dyDescent="0.3">
      <c r="A3418" s="1">
        <v>3416</v>
      </c>
      <c r="B3418" s="1" t="s">
        <v>13644</v>
      </c>
      <c r="C3418" s="1" t="s">
        <v>13645</v>
      </c>
      <c r="D3418" s="1" t="str">
        <f>TRIM(CLEAN(Table1[[#This Row],[title]]))</f>
        <v>The Stand In</v>
      </c>
      <c r="E3418" s="1" t="s">
        <v>13</v>
      </c>
      <c r="F3418" s="1" t="s">
        <v>13646</v>
      </c>
      <c r="G3418" s="12">
        <v>2020</v>
      </c>
      <c r="H3418" s="4" t="str">
        <f ca="1">IF(Table1[[#This Row],[release_year]]&gt;YEAR(TODAY()) - 50,"Yes", "No")</f>
        <v>Yes</v>
      </c>
      <c r="I3418" s="1" t="s">
        <v>15</v>
      </c>
      <c r="J3418" s="1" t="str">
        <f>IF(Table1[[#This Row],[age_certification]] = "","Not Rated",Table1[[#This Row],[age_certification]])</f>
        <v>R</v>
      </c>
      <c r="K3418" s="18">
        <v>101</v>
      </c>
      <c r="L3418" s="9" t="s">
        <v>13647</v>
      </c>
      <c r="M3418" s="11">
        <v>4.7</v>
      </c>
      <c r="N3418" s="12">
        <v>3380</v>
      </c>
      <c r="O3418" t="str">
        <f>IF(Table1[[#This Row],[imdb_votes]]&gt;100000, "popular", "not popular")</f>
        <v>not popular</v>
      </c>
    </row>
    <row r="3419" spans="1:15" ht="15.75" customHeight="1" x14ac:dyDescent="0.3">
      <c r="A3419" s="1">
        <v>3417</v>
      </c>
      <c r="B3419" s="1" t="s">
        <v>13648</v>
      </c>
      <c r="C3419" s="1" t="s">
        <v>13649</v>
      </c>
      <c r="D3419" s="1" t="str">
        <f>TRIM(CLEAN(Table1[[#This Row],[title]]))</f>
        <v>The Boys in the Band</v>
      </c>
      <c r="E3419" s="1" t="s">
        <v>13</v>
      </c>
      <c r="F3419" s="1" t="s">
        <v>13650</v>
      </c>
      <c r="G3419" s="12">
        <v>2020</v>
      </c>
      <c r="H3419" s="4" t="str">
        <f ca="1">IF(Table1[[#This Row],[release_year]]&gt;YEAR(TODAY()) - 50,"Yes", "No")</f>
        <v>Yes</v>
      </c>
      <c r="I3419" s="1" t="s">
        <v>15</v>
      </c>
      <c r="J3419" s="1" t="str">
        <f>IF(Table1[[#This Row],[age_certification]] = "","Not Rated",Table1[[#This Row],[age_certification]])</f>
        <v>R</v>
      </c>
      <c r="K3419" s="18">
        <v>121</v>
      </c>
      <c r="L3419" s="9" t="s">
        <v>13651</v>
      </c>
      <c r="M3419" s="11">
        <v>6.8</v>
      </c>
      <c r="N3419" s="12">
        <v>14938</v>
      </c>
      <c r="O3419" t="str">
        <f>IF(Table1[[#This Row],[imdb_votes]]&gt;100000, "popular", "not popular")</f>
        <v>not popular</v>
      </c>
    </row>
    <row r="3420" spans="1:15" ht="15.75" customHeight="1" x14ac:dyDescent="0.3">
      <c r="A3420" s="1">
        <v>3418</v>
      </c>
      <c r="B3420" s="1" t="s">
        <v>13652</v>
      </c>
      <c r="C3420" s="1" t="s">
        <v>13653</v>
      </c>
      <c r="D3420" s="1" t="str">
        <f>TRIM(CLEAN(Table1[[#This Row],[title]]))</f>
        <v>The Eddy</v>
      </c>
      <c r="E3420" s="1" t="s">
        <v>32</v>
      </c>
      <c r="F3420" s="1" t="s">
        <v>13654</v>
      </c>
      <c r="G3420" s="12">
        <v>2020</v>
      </c>
      <c r="H3420" s="4" t="str">
        <f ca="1">IF(Table1[[#This Row],[release_year]]&gt;YEAR(TODAY()) - 50,"Yes", "No")</f>
        <v>Yes</v>
      </c>
      <c r="I3420" s="1" t="s">
        <v>132</v>
      </c>
      <c r="J3420" s="1" t="str">
        <f>IF(Table1[[#This Row],[age_certification]] = "","Not Rated",Table1[[#This Row],[age_certification]])</f>
        <v>TV-MA</v>
      </c>
      <c r="K3420" s="18">
        <v>58</v>
      </c>
      <c r="L3420" s="9" t="s">
        <v>13655</v>
      </c>
      <c r="M3420" s="11">
        <v>7.1</v>
      </c>
      <c r="N3420" s="12">
        <v>2908</v>
      </c>
      <c r="O3420" t="str">
        <f>IF(Table1[[#This Row],[imdb_votes]]&gt;100000, "popular", "not popular")</f>
        <v>not popular</v>
      </c>
    </row>
    <row r="3421" spans="1:15" ht="15.75" customHeight="1" x14ac:dyDescent="0.3">
      <c r="A3421" s="1">
        <v>3419</v>
      </c>
      <c r="B3421" s="1" t="s">
        <v>13656</v>
      </c>
      <c r="C3421" s="1" t="s">
        <v>13657</v>
      </c>
      <c r="D3421" s="1" t="str">
        <f>TRIM(CLEAN(Table1[[#This Row],[title]]))</f>
        <v>Love &amp; Anarchy</v>
      </c>
      <c r="E3421" s="1" t="s">
        <v>32</v>
      </c>
      <c r="F3421" s="1" t="s">
        <v>13658</v>
      </c>
      <c r="G3421" s="12">
        <v>2020</v>
      </c>
      <c r="H3421" s="4" t="str">
        <f ca="1">IF(Table1[[#This Row],[release_year]]&gt;YEAR(TODAY()) - 50,"Yes", "No")</f>
        <v>Yes</v>
      </c>
      <c r="I3421" s="1" t="s">
        <v>132</v>
      </c>
      <c r="J3421" s="1" t="str">
        <f>IF(Table1[[#This Row],[age_certification]] = "","Not Rated",Table1[[#This Row],[age_certification]])</f>
        <v>TV-MA</v>
      </c>
      <c r="K3421" s="18">
        <v>29</v>
      </c>
      <c r="L3421" s="9" t="s">
        <v>13659</v>
      </c>
      <c r="M3421" s="11">
        <v>7.4</v>
      </c>
      <c r="N3421" s="12">
        <v>7896</v>
      </c>
      <c r="O3421" t="str">
        <f>IF(Table1[[#This Row],[imdb_votes]]&gt;100000, "popular", "not popular")</f>
        <v>not popular</v>
      </c>
    </row>
    <row r="3422" spans="1:15" ht="15.75" customHeight="1" x14ac:dyDescent="0.3">
      <c r="A3422" s="1">
        <v>3420</v>
      </c>
      <c r="B3422" s="1" t="s">
        <v>13660</v>
      </c>
      <c r="C3422" s="1" t="s">
        <v>13661</v>
      </c>
      <c r="D3422" s="1" t="str">
        <f>TRIM(CLEAN(Table1[[#This Row],[title]]))</f>
        <v>Arthdal Chronicles</v>
      </c>
      <c r="E3422" s="1" t="s">
        <v>32</v>
      </c>
      <c r="F3422" s="1" t="s">
        <v>13662</v>
      </c>
      <c r="G3422" s="12">
        <v>2019</v>
      </c>
      <c r="H3422" s="4" t="str">
        <f ca="1">IF(Table1[[#This Row],[release_year]]&gt;YEAR(TODAY()) - 50,"Yes", "No")</f>
        <v>Yes</v>
      </c>
      <c r="I3422"/>
      <c r="J3422" t="str">
        <f>IF(Table1[[#This Row],[age_certification]] = "","Not Rated",Table1[[#This Row],[age_certification]])</f>
        <v>Not Rated</v>
      </c>
      <c r="K3422" s="18">
        <v>80</v>
      </c>
      <c r="L3422" s="9" t="s">
        <v>13663</v>
      </c>
      <c r="M3422" s="11">
        <v>8.3000000000000007</v>
      </c>
      <c r="N3422" s="12">
        <v>4200</v>
      </c>
      <c r="O3422" t="str">
        <f>IF(Table1[[#This Row],[imdb_votes]]&gt;100000, "popular", "not popular")</f>
        <v>not popular</v>
      </c>
    </row>
    <row r="3423" spans="1:15" ht="15.75" customHeight="1" x14ac:dyDescent="0.3">
      <c r="A3423" s="1">
        <v>3421</v>
      </c>
      <c r="B3423" s="1" t="s">
        <v>13664</v>
      </c>
      <c r="C3423" s="1" t="s">
        <v>13665</v>
      </c>
      <c r="D3423" s="1" t="str">
        <f>TRIM(CLEAN(Table1[[#This Row],[title]]))</f>
        <v>Let It Snow</v>
      </c>
      <c r="E3423" s="1" t="s">
        <v>13</v>
      </c>
      <c r="F3423" s="1" t="s">
        <v>13666</v>
      </c>
      <c r="G3423" s="12">
        <v>2019</v>
      </c>
      <c r="H3423" s="4" t="str">
        <f ca="1">IF(Table1[[#This Row],[release_year]]&gt;YEAR(TODAY()) - 50,"Yes", "No")</f>
        <v>Yes</v>
      </c>
      <c r="I3423" s="1" t="s">
        <v>56</v>
      </c>
      <c r="J3423" s="1" t="str">
        <f>IF(Table1[[#This Row],[age_certification]] = "","Not Rated",Table1[[#This Row],[age_certification]])</f>
        <v>PG-13</v>
      </c>
      <c r="K3423" s="18">
        <v>93</v>
      </c>
      <c r="L3423" s="9" t="s">
        <v>13667</v>
      </c>
      <c r="M3423" s="11">
        <v>5.8</v>
      </c>
      <c r="N3423" s="12">
        <v>21515</v>
      </c>
      <c r="O3423" t="str">
        <f>IF(Table1[[#This Row],[imdb_votes]]&gt;100000, "popular", "not popular")</f>
        <v>not popular</v>
      </c>
    </row>
    <row r="3424" spans="1:15" ht="15.75" customHeight="1" x14ac:dyDescent="0.3">
      <c r="A3424" s="1">
        <v>3422</v>
      </c>
      <c r="B3424" s="1" t="s">
        <v>13668</v>
      </c>
      <c r="C3424" s="1" t="s">
        <v>13669</v>
      </c>
      <c r="D3424" s="1" t="str">
        <f>TRIM(CLEAN(Table1[[#This Row],[title]]))</f>
        <v>The Decline</v>
      </c>
      <c r="E3424" s="1" t="s">
        <v>13</v>
      </c>
      <c r="F3424" s="1" t="s">
        <v>13670</v>
      </c>
      <c r="G3424" s="12">
        <v>2020</v>
      </c>
      <c r="H3424" s="4" t="str">
        <f ca="1">IF(Table1[[#This Row],[release_year]]&gt;YEAR(TODAY()) - 50,"Yes", "No")</f>
        <v>Yes</v>
      </c>
      <c r="I3424" s="1" t="s">
        <v>15</v>
      </c>
      <c r="J3424" s="1" t="str">
        <f>IF(Table1[[#This Row],[age_certification]] = "","Not Rated",Table1[[#This Row],[age_certification]])</f>
        <v>R</v>
      </c>
      <c r="K3424" s="18">
        <v>83</v>
      </c>
      <c r="L3424" s="9" t="s">
        <v>13671</v>
      </c>
      <c r="M3424" s="11">
        <v>6</v>
      </c>
      <c r="N3424" s="12">
        <v>8675</v>
      </c>
      <c r="O3424" t="str">
        <f>IF(Table1[[#This Row],[imdb_votes]]&gt;100000, "popular", "not popular")</f>
        <v>not popular</v>
      </c>
    </row>
    <row r="3425" spans="1:15" ht="15.75" customHeight="1" x14ac:dyDescent="0.3">
      <c r="A3425" s="1">
        <v>3423</v>
      </c>
      <c r="B3425" s="1" t="s">
        <v>13672</v>
      </c>
      <c r="C3425" s="1" t="s">
        <v>13673</v>
      </c>
      <c r="D3425" s="1" t="str">
        <f>TRIM(CLEAN(Table1[[#This Row],[title]]))</f>
        <v>The Mess You Leave Behind</v>
      </c>
      <c r="E3425" s="1" t="s">
        <v>32</v>
      </c>
      <c r="F3425" s="1" t="s">
        <v>13674</v>
      </c>
      <c r="G3425" s="12">
        <v>2020</v>
      </c>
      <c r="H3425" s="4" t="str">
        <f ca="1">IF(Table1[[#This Row],[release_year]]&gt;YEAR(TODAY()) - 50,"Yes", "No")</f>
        <v>Yes</v>
      </c>
      <c r="I3425" s="1" t="s">
        <v>132</v>
      </c>
      <c r="J3425" s="1" t="str">
        <f>IF(Table1[[#This Row],[age_certification]] = "","Not Rated",Table1[[#This Row],[age_certification]])</f>
        <v>TV-MA</v>
      </c>
      <c r="K3425" s="18">
        <v>45</v>
      </c>
      <c r="L3425" s="9" t="s">
        <v>13675</v>
      </c>
      <c r="M3425" s="11">
        <v>6.8</v>
      </c>
      <c r="N3425" s="12">
        <v>8848</v>
      </c>
      <c r="O3425" t="str">
        <f>IF(Table1[[#This Row],[imdb_votes]]&gt;100000, "popular", "not popular")</f>
        <v>not popular</v>
      </c>
    </row>
    <row r="3426" spans="1:15" ht="15.75" customHeight="1" x14ac:dyDescent="0.3">
      <c r="A3426" s="1">
        <v>3424</v>
      </c>
      <c r="B3426" s="1" t="s">
        <v>13676</v>
      </c>
      <c r="C3426" s="1" t="s">
        <v>13677</v>
      </c>
      <c r="D3426" s="1" t="str">
        <f>TRIM(CLEAN(Table1[[#This Row],[title]]))</f>
        <v>Disclosure</v>
      </c>
      <c r="E3426" s="1" t="s">
        <v>13</v>
      </c>
      <c r="F3426" s="1" t="s">
        <v>13678</v>
      </c>
      <c r="G3426" s="12">
        <v>2020</v>
      </c>
      <c r="H3426" s="4" t="str">
        <f ca="1">IF(Table1[[#This Row],[release_year]]&gt;YEAR(TODAY()) - 50,"Yes", "No")</f>
        <v>Yes</v>
      </c>
      <c r="I3426"/>
      <c r="J3426" t="str">
        <f>IF(Table1[[#This Row],[age_certification]] = "","Not Rated",Table1[[#This Row],[age_certification]])</f>
        <v>Not Rated</v>
      </c>
      <c r="K3426" s="18">
        <v>107</v>
      </c>
      <c r="L3426" s="9" t="s">
        <v>13679</v>
      </c>
      <c r="M3426" s="11">
        <v>8.1999999999999904</v>
      </c>
      <c r="N3426" s="12">
        <v>5301</v>
      </c>
      <c r="O3426" t="str">
        <f>IF(Table1[[#This Row],[imdb_votes]]&gt;100000, "popular", "not popular")</f>
        <v>not popular</v>
      </c>
    </row>
    <row r="3427" spans="1:15" ht="15.75" customHeight="1" x14ac:dyDescent="0.3">
      <c r="A3427" s="1">
        <v>3425</v>
      </c>
      <c r="B3427" s="1" t="s">
        <v>13680</v>
      </c>
      <c r="C3427" s="1" t="s">
        <v>13681</v>
      </c>
      <c r="D3427" s="1" t="str">
        <f>TRIM(CLEAN(Table1[[#This Row],[title]]))</f>
        <v>How I Became a Super Hero</v>
      </c>
      <c r="E3427" s="1" t="s">
        <v>13</v>
      </c>
      <c r="F3427" s="1" t="s">
        <v>13682</v>
      </c>
      <c r="G3427" s="12">
        <v>2020</v>
      </c>
      <c r="H3427" s="4" t="str">
        <f ca="1">IF(Table1[[#This Row],[release_year]]&gt;YEAR(TODAY()) - 50,"Yes", "No")</f>
        <v>Yes</v>
      </c>
      <c r="I3427"/>
      <c r="J3427" t="str">
        <f>IF(Table1[[#This Row],[age_certification]] = "","Not Rated",Table1[[#This Row],[age_certification]])</f>
        <v>Not Rated</v>
      </c>
      <c r="K3427" s="18">
        <v>97</v>
      </c>
      <c r="L3427" s="9" t="s">
        <v>13683</v>
      </c>
      <c r="M3427" s="11">
        <v>5.8</v>
      </c>
      <c r="N3427" s="12">
        <v>5047</v>
      </c>
      <c r="O3427" t="str">
        <f>IF(Table1[[#This Row],[imdb_votes]]&gt;100000, "popular", "not popular")</f>
        <v>not popular</v>
      </c>
    </row>
    <row r="3428" spans="1:15" ht="15.75" customHeight="1" x14ac:dyDescent="0.3">
      <c r="A3428" s="1">
        <v>3426</v>
      </c>
      <c r="B3428" s="1" t="s">
        <v>13684</v>
      </c>
      <c r="C3428" s="1" t="s">
        <v>13685</v>
      </c>
      <c r="D3428" s="1" t="str">
        <f>TRIM(CLEAN(Table1[[#This Row],[title]]))</f>
        <v>The Coldest Game</v>
      </c>
      <c r="E3428" s="1" t="s">
        <v>13</v>
      </c>
      <c r="F3428" s="1" t="s">
        <v>13686</v>
      </c>
      <c r="G3428" s="12">
        <v>2019</v>
      </c>
      <c r="H3428" s="4" t="str">
        <f ca="1">IF(Table1[[#This Row],[release_year]]&gt;YEAR(TODAY()) - 50,"Yes", "No")</f>
        <v>Yes</v>
      </c>
      <c r="I3428"/>
      <c r="J3428" t="str">
        <f>IF(Table1[[#This Row],[age_certification]] = "","Not Rated",Table1[[#This Row],[age_certification]])</f>
        <v>Not Rated</v>
      </c>
      <c r="K3428" s="18">
        <v>104</v>
      </c>
      <c r="L3428" s="9" t="s">
        <v>13687</v>
      </c>
      <c r="M3428" s="11">
        <v>6.2</v>
      </c>
      <c r="N3428" s="12">
        <v>10411</v>
      </c>
      <c r="O3428" t="str">
        <f>IF(Table1[[#This Row],[imdb_votes]]&gt;100000, "popular", "not popular")</f>
        <v>not popular</v>
      </c>
    </row>
    <row r="3429" spans="1:15" ht="15.75" customHeight="1" x14ac:dyDescent="0.3">
      <c r="A3429" s="1">
        <v>3427</v>
      </c>
      <c r="B3429" s="1" t="s">
        <v>13688</v>
      </c>
      <c r="C3429" s="1" t="s">
        <v>13689</v>
      </c>
      <c r="D3429" s="1" t="str">
        <f>TRIM(CLEAN(Table1[[#This Row],[title]]))</f>
        <v>Death to 2020</v>
      </c>
      <c r="E3429" s="1" t="s">
        <v>13</v>
      </c>
      <c r="F3429" s="1" t="s">
        <v>13690</v>
      </c>
      <c r="G3429" s="12">
        <v>2020</v>
      </c>
      <c r="H3429" s="4" t="str">
        <f ca="1">IF(Table1[[#This Row],[release_year]]&gt;YEAR(TODAY()) - 50,"Yes", "No")</f>
        <v>Yes</v>
      </c>
      <c r="I3429"/>
      <c r="J3429" t="str">
        <f>IF(Table1[[#This Row],[age_certification]] = "","Not Rated",Table1[[#This Row],[age_certification]])</f>
        <v>Not Rated</v>
      </c>
      <c r="K3429" s="18">
        <v>71</v>
      </c>
      <c r="L3429" s="9" t="s">
        <v>13691</v>
      </c>
      <c r="M3429" s="11">
        <v>6.8</v>
      </c>
      <c r="N3429" s="12">
        <v>38301</v>
      </c>
      <c r="O3429" t="str">
        <f>IF(Table1[[#This Row],[imdb_votes]]&gt;100000, "popular", "not popular")</f>
        <v>not popular</v>
      </c>
    </row>
    <row r="3430" spans="1:15" ht="15.75" customHeight="1" x14ac:dyDescent="0.3">
      <c r="A3430" s="1">
        <v>3428</v>
      </c>
      <c r="B3430" s="1" t="s">
        <v>13692</v>
      </c>
      <c r="C3430" s="1" t="s">
        <v>13693</v>
      </c>
      <c r="D3430" s="1" t="str">
        <f>TRIM(CLEAN(Table1[[#This Row],[title]]))</f>
        <v>Pete Davidson: Alive from New York</v>
      </c>
      <c r="E3430" s="1" t="s">
        <v>13</v>
      </c>
      <c r="F3430" s="1" t="s">
        <v>13694</v>
      </c>
      <c r="G3430" s="12">
        <v>2020</v>
      </c>
      <c r="H3430" s="4" t="str">
        <f ca="1">IF(Table1[[#This Row],[release_year]]&gt;YEAR(TODAY()) - 50,"Yes", "No")</f>
        <v>Yes</v>
      </c>
      <c r="I3430"/>
      <c r="J3430" t="str">
        <f>IF(Table1[[#This Row],[age_certification]] = "","Not Rated",Table1[[#This Row],[age_certification]])</f>
        <v>Not Rated</v>
      </c>
      <c r="K3430" s="18">
        <v>49</v>
      </c>
      <c r="L3430" s="9" t="s">
        <v>13695</v>
      </c>
      <c r="M3430" s="11">
        <v>6.1</v>
      </c>
      <c r="N3430" s="12">
        <v>4072</v>
      </c>
      <c r="O3430" t="str">
        <f>IF(Table1[[#This Row],[imdb_votes]]&gt;100000, "popular", "not popular")</f>
        <v>not popular</v>
      </c>
    </row>
    <row r="3431" spans="1:15" ht="15.75" customHeight="1" x14ac:dyDescent="0.3">
      <c r="A3431" s="1">
        <v>3429</v>
      </c>
      <c r="B3431" s="1" t="s">
        <v>13696</v>
      </c>
      <c r="C3431" s="1" t="s">
        <v>13697</v>
      </c>
      <c r="D3431" s="1" t="str">
        <f>TRIM(CLEAN(Table1[[#This Row],[title]]))</f>
        <v>Lying and Stealing</v>
      </c>
      <c r="E3431" s="1" t="s">
        <v>13</v>
      </c>
      <c r="F3431" s="1" t="s">
        <v>13698</v>
      </c>
      <c r="G3431" s="12">
        <v>2019</v>
      </c>
      <c r="H3431" s="4" t="str">
        <f ca="1">IF(Table1[[#This Row],[release_year]]&gt;YEAR(TODAY()) - 50,"Yes", "No")</f>
        <v>Yes</v>
      </c>
      <c r="I3431" s="1" t="s">
        <v>15</v>
      </c>
      <c r="J3431" s="1" t="str">
        <f>IF(Table1[[#This Row],[age_certification]] = "","Not Rated",Table1[[#This Row],[age_certification]])</f>
        <v>R</v>
      </c>
      <c r="K3431" s="18">
        <v>100</v>
      </c>
      <c r="L3431" s="9" t="s">
        <v>13699</v>
      </c>
      <c r="M3431" s="11">
        <v>5.4</v>
      </c>
      <c r="N3431" s="12">
        <v>5596</v>
      </c>
      <c r="O3431" t="str">
        <f>IF(Table1[[#This Row],[imdb_votes]]&gt;100000, "popular", "not popular")</f>
        <v>not popular</v>
      </c>
    </row>
    <row r="3432" spans="1:15" ht="15.75" customHeight="1" x14ac:dyDescent="0.3">
      <c r="A3432" s="1">
        <v>3430</v>
      </c>
      <c r="B3432" s="1" t="s">
        <v>13700</v>
      </c>
      <c r="C3432" s="1" t="s">
        <v>13701</v>
      </c>
      <c r="D3432" s="1" t="str">
        <f>TRIM(CLEAN(Table1[[#This Row],[title]]))</f>
        <v>Carole &amp; Tuesday</v>
      </c>
      <c r="E3432" s="1" t="s">
        <v>32</v>
      </c>
      <c r="F3432" s="2" t="s">
        <v>13702</v>
      </c>
      <c r="G3432" s="12">
        <v>2019</v>
      </c>
      <c r="H3432" s="4" t="str">
        <f ca="1">IF(Table1[[#This Row],[release_year]]&gt;YEAR(TODAY()) - 50,"Yes", "No")</f>
        <v>Yes</v>
      </c>
      <c r="I3432" s="1" t="s">
        <v>193</v>
      </c>
      <c r="J3432" s="1" t="str">
        <f>IF(Table1[[#This Row],[age_certification]] = "","Not Rated",Table1[[#This Row],[age_certification]])</f>
        <v>TV-PG</v>
      </c>
      <c r="K3432" s="18">
        <v>23</v>
      </c>
      <c r="L3432" s="9" t="s">
        <v>13703</v>
      </c>
      <c r="M3432" s="11">
        <v>7.8</v>
      </c>
      <c r="N3432" s="12">
        <v>1979</v>
      </c>
      <c r="O3432" t="str">
        <f>IF(Table1[[#This Row],[imdb_votes]]&gt;100000, "popular", "not popular")</f>
        <v>not popular</v>
      </c>
    </row>
    <row r="3433" spans="1:15" ht="15.75" customHeight="1" x14ac:dyDescent="0.3">
      <c r="A3433" s="1">
        <v>3431</v>
      </c>
      <c r="B3433" s="1" t="s">
        <v>13704</v>
      </c>
      <c r="C3433" s="1" t="s">
        <v>13705</v>
      </c>
      <c r="D3433" s="1" t="str">
        <f>TRIM(CLEAN(Table1[[#This Row],[title]]))</f>
        <v>Vampires</v>
      </c>
      <c r="E3433" s="1" t="s">
        <v>32</v>
      </c>
      <c r="F3433" s="1" t="s">
        <v>13706</v>
      </c>
      <c r="G3433" s="12">
        <v>2020</v>
      </c>
      <c r="H3433" s="4" t="str">
        <f ca="1">IF(Table1[[#This Row],[release_year]]&gt;YEAR(TODAY()) - 50,"Yes", "No")</f>
        <v>Yes</v>
      </c>
      <c r="I3433" s="1" t="s">
        <v>132</v>
      </c>
      <c r="J3433" s="1" t="str">
        <f>IF(Table1[[#This Row],[age_certification]] = "","Not Rated",Table1[[#This Row],[age_certification]])</f>
        <v>TV-MA</v>
      </c>
      <c r="K3433" s="18">
        <v>40</v>
      </c>
      <c r="L3433" s="9" t="s">
        <v>13707</v>
      </c>
      <c r="M3433" s="11">
        <v>5.6</v>
      </c>
      <c r="N3433" s="12">
        <v>1234</v>
      </c>
      <c r="O3433" t="str">
        <f>IF(Table1[[#This Row],[imdb_votes]]&gt;100000, "popular", "not popular")</f>
        <v>not popular</v>
      </c>
    </row>
    <row r="3434" spans="1:15" ht="15.75" customHeight="1" x14ac:dyDescent="0.3">
      <c r="A3434" s="1">
        <v>3432</v>
      </c>
      <c r="B3434" s="1" t="s">
        <v>13708</v>
      </c>
      <c r="C3434" s="1" t="s">
        <v>13709</v>
      </c>
      <c r="D3434" s="1" t="str">
        <f>TRIM(CLEAN(Table1[[#This Row],[title]]))</f>
        <v>Becoming</v>
      </c>
      <c r="E3434" s="1" t="s">
        <v>13</v>
      </c>
      <c r="F3434" s="1" t="s">
        <v>13710</v>
      </c>
      <c r="G3434" s="12">
        <v>2020</v>
      </c>
      <c r="H3434" s="4" t="str">
        <f ca="1">IF(Table1[[#This Row],[release_year]]&gt;YEAR(TODAY()) - 50,"Yes", "No")</f>
        <v>Yes</v>
      </c>
      <c r="I3434" s="1" t="s">
        <v>20</v>
      </c>
      <c r="J3434" s="1" t="str">
        <f>IF(Table1[[#This Row],[age_certification]] = "","Not Rated",Table1[[#This Row],[age_certification]])</f>
        <v>PG</v>
      </c>
      <c r="K3434" s="18">
        <v>89</v>
      </c>
      <c r="L3434" s="9" t="s">
        <v>13711</v>
      </c>
      <c r="M3434" s="11">
        <v>6.8</v>
      </c>
      <c r="N3434" s="12">
        <v>6305</v>
      </c>
      <c r="O3434" t="str">
        <f>IF(Table1[[#This Row],[imdb_votes]]&gt;100000, "popular", "not popular")</f>
        <v>not popular</v>
      </c>
    </row>
    <row r="3435" spans="1:15" ht="15.75" customHeight="1" x14ac:dyDescent="0.3">
      <c r="A3435" s="1">
        <v>3433</v>
      </c>
      <c r="B3435" s="1" t="s">
        <v>13712</v>
      </c>
      <c r="C3435" s="1" t="s">
        <v>13713</v>
      </c>
      <c r="D3435" s="1" t="str">
        <f>TRIM(CLEAN(Table1[[#This Row],[title]]))</f>
        <v>Escaping the NXIVM Cult: A Mother's Fight to Save Her Daughter</v>
      </c>
      <c r="E3435" s="1" t="s">
        <v>13</v>
      </c>
      <c r="F3435" s="1" t="s">
        <v>13714</v>
      </c>
      <c r="G3435" s="12">
        <v>2019</v>
      </c>
      <c r="H3435" s="4" t="str">
        <f ca="1">IF(Table1[[#This Row],[release_year]]&gt;YEAR(TODAY()) - 50,"Yes", "No")</f>
        <v>Yes</v>
      </c>
      <c r="I3435"/>
      <c r="J3435" t="str">
        <f>IF(Table1[[#This Row],[age_certification]] = "","Not Rated",Table1[[#This Row],[age_certification]])</f>
        <v>Not Rated</v>
      </c>
      <c r="K3435" s="18">
        <v>87</v>
      </c>
      <c r="L3435" s="9" t="s">
        <v>13715</v>
      </c>
      <c r="M3435" s="11">
        <v>5.3</v>
      </c>
      <c r="N3435" s="12">
        <v>426</v>
      </c>
      <c r="O3435" t="str">
        <f>IF(Table1[[#This Row],[imdb_votes]]&gt;100000, "popular", "not popular")</f>
        <v>not popular</v>
      </c>
    </row>
    <row r="3436" spans="1:15" ht="15.75" customHeight="1" x14ac:dyDescent="0.3">
      <c r="A3436" s="1">
        <v>3434</v>
      </c>
      <c r="B3436" s="1" t="s">
        <v>13716</v>
      </c>
      <c r="C3436" s="1" t="s">
        <v>13717</v>
      </c>
      <c r="D3436" s="1" t="str">
        <f>TRIM(CLEAN(Table1[[#This Row],[title]]))</f>
        <v>Invader ZIM: Enter the Florpus</v>
      </c>
      <c r="E3436" s="1" t="s">
        <v>13</v>
      </c>
      <c r="F3436" s="1" t="s">
        <v>13718</v>
      </c>
      <c r="G3436" s="12">
        <v>2019</v>
      </c>
      <c r="H3436" s="4" t="str">
        <f ca="1">IF(Table1[[#This Row],[release_year]]&gt;YEAR(TODAY()) - 50,"Yes", "No")</f>
        <v>Yes</v>
      </c>
      <c r="I3436"/>
      <c r="J3436" t="str">
        <f>IF(Table1[[#This Row],[age_certification]] = "","Not Rated",Table1[[#This Row],[age_certification]])</f>
        <v>Not Rated</v>
      </c>
      <c r="K3436" s="18">
        <v>71</v>
      </c>
      <c r="L3436" s="9" t="s">
        <v>13719</v>
      </c>
      <c r="M3436" s="11">
        <v>7.4</v>
      </c>
      <c r="N3436" s="12">
        <v>5656</v>
      </c>
      <c r="O3436" t="str">
        <f>IF(Table1[[#This Row],[imdb_votes]]&gt;100000, "popular", "not popular")</f>
        <v>not popular</v>
      </c>
    </row>
    <row r="3437" spans="1:15" ht="15.75" customHeight="1" x14ac:dyDescent="0.3">
      <c r="A3437" s="1">
        <v>3435</v>
      </c>
      <c r="B3437" s="1" t="s">
        <v>13720</v>
      </c>
      <c r="C3437" s="1" t="s">
        <v>13721</v>
      </c>
      <c r="D3437" s="1" t="str">
        <f>TRIM(CLEAN(Table1[[#This Row],[title]]))</f>
        <v>The Trial</v>
      </c>
      <c r="E3437" s="1" t="s">
        <v>32</v>
      </c>
      <c r="F3437" s="1" t="s">
        <v>13722</v>
      </c>
      <c r="G3437" s="12">
        <v>2019</v>
      </c>
      <c r="H3437" s="4" t="str">
        <f ca="1">IF(Table1[[#This Row],[release_year]]&gt;YEAR(TODAY()) - 50,"Yes", "No")</f>
        <v>Yes</v>
      </c>
      <c r="I3437" s="1" t="s">
        <v>132</v>
      </c>
      <c r="J3437" s="1" t="str">
        <f>IF(Table1[[#This Row],[age_certification]] = "","Not Rated",Table1[[#This Row],[age_certification]])</f>
        <v>TV-MA</v>
      </c>
      <c r="K3437" s="18">
        <v>50</v>
      </c>
      <c r="L3437" s="9" t="s">
        <v>13723</v>
      </c>
      <c r="M3437" s="11">
        <v>7.2</v>
      </c>
      <c r="N3437" s="12">
        <v>3032</v>
      </c>
      <c r="O3437" t="str">
        <f>IF(Table1[[#This Row],[imdb_votes]]&gt;100000, "popular", "not popular")</f>
        <v>not popular</v>
      </c>
    </row>
    <row r="3438" spans="1:15" ht="15.75" customHeight="1" x14ac:dyDescent="0.3">
      <c r="A3438" s="1">
        <v>3436</v>
      </c>
      <c r="B3438" s="1" t="s">
        <v>13724</v>
      </c>
      <c r="C3438" s="1" t="s">
        <v>13725</v>
      </c>
      <c r="D3438" s="1" t="str">
        <f>TRIM(CLEAN(Table1[[#This Row],[title]]))</f>
        <v>Athlete A</v>
      </c>
      <c r="E3438" s="1" t="s">
        <v>13</v>
      </c>
      <c r="F3438" s="1" t="s">
        <v>13726</v>
      </c>
      <c r="G3438" s="12">
        <v>2020</v>
      </c>
      <c r="H3438" s="4" t="str">
        <f ca="1">IF(Table1[[#This Row],[release_year]]&gt;YEAR(TODAY()) - 50,"Yes", "No")</f>
        <v>Yes</v>
      </c>
      <c r="I3438" s="1" t="s">
        <v>56</v>
      </c>
      <c r="J3438" s="1" t="str">
        <f>IF(Table1[[#This Row],[age_certification]] = "","Not Rated",Table1[[#This Row],[age_certification]])</f>
        <v>PG-13</v>
      </c>
      <c r="K3438" s="18">
        <v>104</v>
      </c>
      <c r="L3438" s="9" t="s">
        <v>13727</v>
      </c>
      <c r="M3438" s="11">
        <v>7.6</v>
      </c>
      <c r="N3438" s="12">
        <v>10544</v>
      </c>
      <c r="O3438" t="str">
        <f>IF(Table1[[#This Row],[imdb_votes]]&gt;100000, "popular", "not popular")</f>
        <v>not popular</v>
      </c>
    </row>
    <row r="3439" spans="1:15" ht="15.75" customHeight="1" x14ac:dyDescent="0.3">
      <c r="A3439" s="1">
        <v>3437</v>
      </c>
      <c r="B3439" s="1" t="s">
        <v>13728</v>
      </c>
      <c r="C3439" s="1" t="s">
        <v>13729</v>
      </c>
      <c r="D3439" s="1" t="str">
        <f>TRIM(CLEAN(Table1[[#This Row],[title]]))</f>
        <v>Killer Ratings</v>
      </c>
      <c r="E3439" s="1" t="s">
        <v>32</v>
      </c>
      <c r="F3439" s="1" t="s">
        <v>13730</v>
      </c>
      <c r="G3439" s="12">
        <v>2019</v>
      </c>
      <c r="H3439" s="4" t="str">
        <f ca="1">IF(Table1[[#This Row],[release_year]]&gt;YEAR(TODAY()) - 50,"Yes", "No")</f>
        <v>Yes</v>
      </c>
      <c r="I3439" s="1" t="s">
        <v>132</v>
      </c>
      <c r="J3439" s="1" t="str">
        <f>IF(Table1[[#This Row],[age_certification]] = "","Not Rated",Table1[[#This Row],[age_certification]])</f>
        <v>TV-MA</v>
      </c>
      <c r="K3439" s="18">
        <v>50</v>
      </c>
      <c r="L3439" s="9" t="s">
        <v>13731</v>
      </c>
      <c r="M3439" s="11">
        <v>7.6</v>
      </c>
      <c r="N3439" s="12">
        <v>1671</v>
      </c>
      <c r="O3439" t="str">
        <f>IF(Table1[[#This Row],[imdb_votes]]&gt;100000, "popular", "not popular")</f>
        <v>not popular</v>
      </c>
    </row>
    <row r="3440" spans="1:15" ht="15.75" customHeight="1" x14ac:dyDescent="0.3">
      <c r="A3440" s="1">
        <v>3438</v>
      </c>
      <c r="B3440" s="1" t="s">
        <v>13732</v>
      </c>
      <c r="C3440" s="1" t="s">
        <v>13733</v>
      </c>
      <c r="D3440" s="1" t="str">
        <f>TRIM(CLEAN(Table1[[#This Row],[title]]))</f>
        <v>The Last Kids on Earth</v>
      </c>
      <c r="E3440" s="1" t="s">
        <v>32</v>
      </c>
      <c r="F3440" s="1" t="s">
        <v>13734</v>
      </c>
      <c r="G3440" s="12">
        <v>2019</v>
      </c>
      <c r="H3440" s="4" t="str">
        <f ca="1">IF(Table1[[#This Row],[release_year]]&gt;YEAR(TODAY()) - 50,"Yes", "No")</f>
        <v>Yes</v>
      </c>
      <c r="I3440"/>
      <c r="J3440" t="str">
        <f>IF(Table1[[#This Row],[age_certification]] = "","Not Rated",Table1[[#This Row],[age_certification]])</f>
        <v>Not Rated</v>
      </c>
      <c r="K3440" s="18">
        <v>58</v>
      </c>
      <c r="L3440" s="9" t="s">
        <v>13735</v>
      </c>
      <c r="M3440" s="11">
        <v>7.3</v>
      </c>
      <c r="N3440" s="12">
        <v>1293</v>
      </c>
      <c r="O3440" t="str">
        <f>IF(Table1[[#This Row],[imdb_votes]]&gt;100000, "popular", "not popular")</f>
        <v>not popular</v>
      </c>
    </row>
    <row r="3441" spans="1:15" ht="15.75" customHeight="1" x14ac:dyDescent="0.3">
      <c r="A3441" s="1">
        <v>3439</v>
      </c>
      <c r="B3441" s="1" t="s">
        <v>13736</v>
      </c>
      <c r="C3441" s="1" t="s">
        <v>13737</v>
      </c>
      <c r="D3441" s="1" t="str">
        <f>TRIM(CLEAN(Table1[[#This Row],[title]]))</f>
        <v>Japan Sinks: 2020</v>
      </c>
      <c r="E3441" s="1" t="s">
        <v>32</v>
      </c>
      <c r="F3441" s="1" t="s">
        <v>13738</v>
      </c>
      <c r="G3441" s="12">
        <v>2020</v>
      </c>
      <c r="H3441" s="4" t="str">
        <f ca="1">IF(Table1[[#This Row],[release_year]]&gt;YEAR(TODAY()) - 50,"Yes", "No")</f>
        <v>Yes</v>
      </c>
      <c r="I3441" s="1" t="s">
        <v>132</v>
      </c>
      <c r="J3441" s="1" t="str">
        <f>IF(Table1[[#This Row],[age_certification]] = "","Not Rated",Table1[[#This Row],[age_certification]])</f>
        <v>TV-MA</v>
      </c>
      <c r="K3441" s="18">
        <v>26</v>
      </c>
      <c r="L3441" s="9" t="s">
        <v>13739</v>
      </c>
      <c r="M3441" s="11">
        <v>6.4</v>
      </c>
      <c r="N3441" s="12">
        <v>2922</v>
      </c>
      <c r="O3441" t="str">
        <f>IF(Table1[[#This Row],[imdb_votes]]&gt;100000, "popular", "not popular")</f>
        <v>not popular</v>
      </c>
    </row>
    <row r="3442" spans="1:15" ht="15.75" customHeight="1" x14ac:dyDescent="0.3">
      <c r="A3442" s="1">
        <v>3440</v>
      </c>
      <c r="B3442" s="1" t="s">
        <v>13740</v>
      </c>
      <c r="C3442" s="1" t="s">
        <v>13741</v>
      </c>
      <c r="D3442" s="1" t="str">
        <f>TRIM(CLEAN(Table1[[#This Row],[title]]))</f>
        <v>An Easy Girl</v>
      </c>
      <c r="E3442" s="1" t="s">
        <v>13</v>
      </c>
      <c r="F3442" s="1" t="s">
        <v>13742</v>
      </c>
      <c r="G3442" s="12">
        <v>2019</v>
      </c>
      <c r="H3442" s="4" t="str">
        <f ca="1">IF(Table1[[#This Row],[release_year]]&gt;YEAR(TODAY()) - 50,"Yes", "No")</f>
        <v>Yes</v>
      </c>
      <c r="I3442"/>
      <c r="J3442" t="str">
        <f>IF(Table1[[#This Row],[age_certification]] = "","Not Rated",Table1[[#This Row],[age_certification]])</f>
        <v>Not Rated</v>
      </c>
      <c r="K3442" s="18">
        <v>92</v>
      </c>
      <c r="L3442" s="9" t="s">
        <v>13743</v>
      </c>
      <c r="M3442" s="11">
        <v>5.6</v>
      </c>
      <c r="N3442" s="12">
        <v>4911</v>
      </c>
      <c r="O3442" t="str">
        <f>IF(Table1[[#This Row],[imdb_votes]]&gt;100000, "popular", "not popular")</f>
        <v>not popular</v>
      </c>
    </row>
    <row r="3443" spans="1:15" ht="15.75" customHeight="1" x14ac:dyDescent="0.3">
      <c r="A3443" s="1">
        <v>3441</v>
      </c>
      <c r="B3443" s="1" t="s">
        <v>13744</v>
      </c>
      <c r="C3443" s="1" t="s">
        <v>13745</v>
      </c>
      <c r="D3443" s="1" t="str">
        <f>TRIM(CLEAN(Table1[[#This Row],[title]]))</f>
        <v>9to5: The Story of A Movement</v>
      </c>
      <c r="E3443" s="1" t="s">
        <v>13</v>
      </c>
      <c r="F3443" s="1" t="s">
        <v>13746</v>
      </c>
      <c r="G3443" s="12">
        <v>2020</v>
      </c>
      <c r="H3443" s="4" t="str">
        <f ca="1">IF(Table1[[#This Row],[release_year]]&gt;YEAR(TODAY()) - 50,"Yes", "No")</f>
        <v>Yes</v>
      </c>
      <c r="I3443"/>
      <c r="J3443" t="str">
        <f>IF(Table1[[#This Row],[age_certification]] = "","Not Rated",Table1[[#This Row],[age_certification]])</f>
        <v>Not Rated</v>
      </c>
      <c r="K3443" s="18">
        <v>89</v>
      </c>
      <c r="L3443" s="9" t="s">
        <v>13747</v>
      </c>
      <c r="M3443" s="11">
        <v>7.4</v>
      </c>
      <c r="N3443" s="12">
        <v>228</v>
      </c>
      <c r="O3443" t="str">
        <f>IF(Table1[[#This Row],[imdb_votes]]&gt;100000, "popular", "not popular")</f>
        <v>not popular</v>
      </c>
    </row>
    <row r="3444" spans="1:15" ht="15.75" customHeight="1" x14ac:dyDescent="0.3">
      <c r="A3444" s="1">
        <v>3442</v>
      </c>
      <c r="B3444" s="1" t="s">
        <v>13748</v>
      </c>
      <c r="C3444" s="1" t="s">
        <v>13749</v>
      </c>
      <c r="D3444" s="1" t="str">
        <f>TRIM(CLEAN(Table1[[#This Row],[title]]))</f>
        <v>Live Twice, Love Once</v>
      </c>
      <c r="E3444" s="1" t="s">
        <v>13</v>
      </c>
      <c r="F3444" s="1" t="s">
        <v>13750</v>
      </c>
      <c r="G3444" s="12">
        <v>2019</v>
      </c>
      <c r="H3444" s="4" t="str">
        <f ca="1">IF(Table1[[#This Row],[release_year]]&gt;YEAR(TODAY()) - 50,"Yes", "No")</f>
        <v>Yes</v>
      </c>
      <c r="I3444"/>
      <c r="J3444" t="str">
        <f>IF(Table1[[#This Row],[age_certification]] = "","Not Rated",Table1[[#This Row],[age_certification]])</f>
        <v>Not Rated</v>
      </c>
      <c r="K3444" s="18">
        <v>101</v>
      </c>
      <c r="L3444" s="9" t="s">
        <v>13751</v>
      </c>
      <c r="M3444" s="11">
        <v>7.2</v>
      </c>
      <c r="N3444" s="12">
        <v>6492</v>
      </c>
      <c r="O3444" t="str">
        <f>IF(Table1[[#This Row],[imdb_votes]]&gt;100000, "popular", "not popular")</f>
        <v>not popular</v>
      </c>
    </row>
    <row r="3445" spans="1:15" ht="15.75" customHeight="1" x14ac:dyDescent="0.3">
      <c r="A3445" s="1">
        <v>3443</v>
      </c>
      <c r="B3445" s="1" t="s">
        <v>13752</v>
      </c>
      <c r="C3445" s="1" t="s">
        <v>13753</v>
      </c>
      <c r="D3445" s="1" t="str">
        <f>TRIM(CLEAN(Table1[[#This Row],[title]]))</f>
        <v>Lenox Hill</v>
      </c>
      <c r="E3445" s="1" t="s">
        <v>32</v>
      </c>
      <c r="F3445" s="1" t="s">
        <v>13754</v>
      </c>
      <c r="G3445" s="12">
        <v>2020</v>
      </c>
      <c r="H3445" s="4" t="str">
        <f ca="1">IF(Table1[[#This Row],[release_year]]&gt;YEAR(TODAY()) - 50,"Yes", "No")</f>
        <v>Yes</v>
      </c>
      <c r="I3445" s="1" t="s">
        <v>132</v>
      </c>
      <c r="J3445" s="1" t="str">
        <f>IF(Table1[[#This Row],[age_certification]] = "","Not Rated",Table1[[#This Row],[age_certification]])</f>
        <v>TV-MA</v>
      </c>
      <c r="K3445" s="18">
        <v>50</v>
      </c>
      <c r="L3445" s="9" t="s">
        <v>13755</v>
      </c>
      <c r="M3445" s="11">
        <v>8.6999999999999904</v>
      </c>
      <c r="N3445" s="12">
        <v>2276</v>
      </c>
      <c r="O3445" t="str">
        <f>IF(Table1[[#This Row],[imdb_votes]]&gt;100000, "popular", "not popular")</f>
        <v>not popular</v>
      </c>
    </row>
    <row r="3446" spans="1:15" ht="15.75" customHeight="1" x14ac:dyDescent="0.3">
      <c r="A3446" s="1">
        <v>3444</v>
      </c>
      <c r="B3446" s="1" t="s">
        <v>13756</v>
      </c>
      <c r="C3446" s="1" t="s">
        <v>13757</v>
      </c>
      <c r="D3446" s="1" t="str">
        <f>TRIM(CLEAN(Table1[[#This Row],[title]]))</f>
        <v>The Alc√É¬†sser Murders</v>
      </c>
      <c r="E3446" s="1" t="s">
        <v>32</v>
      </c>
      <c r="F3446" s="1" t="s">
        <v>13758</v>
      </c>
      <c r="G3446" s="12">
        <v>2019</v>
      </c>
      <c r="H3446" s="4" t="str">
        <f ca="1">IF(Table1[[#This Row],[release_year]]&gt;YEAR(TODAY()) - 50,"Yes", "No")</f>
        <v>Yes</v>
      </c>
      <c r="I3446" s="1" t="s">
        <v>132</v>
      </c>
      <c r="J3446" s="1" t="str">
        <f>IF(Table1[[#This Row],[age_certification]] = "","Not Rated",Table1[[#This Row],[age_certification]])</f>
        <v>TV-MA</v>
      </c>
      <c r="K3446" s="18">
        <v>61</v>
      </c>
      <c r="L3446" s="9" t="s">
        <v>13759</v>
      </c>
      <c r="M3446" s="11">
        <v>7.1</v>
      </c>
      <c r="N3446" s="12">
        <v>2127</v>
      </c>
      <c r="O3446" t="str">
        <f>IF(Table1[[#This Row],[imdb_votes]]&gt;100000, "popular", "not popular")</f>
        <v>not popular</v>
      </c>
    </row>
    <row r="3447" spans="1:15" ht="15.75" customHeight="1" x14ac:dyDescent="0.3">
      <c r="A3447" s="1">
        <v>3445</v>
      </c>
      <c r="B3447" s="1" t="s">
        <v>13760</v>
      </c>
      <c r="C3447" s="1" t="s">
        <v>13761</v>
      </c>
      <c r="D3447" s="1" t="str">
        <f>TRIM(CLEAN(Table1[[#This Row],[title]]))</f>
        <v>We Are the Wave</v>
      </c>
      <c r="E3447" s="1" t="s">
        <v>32</v>
      </c>
      <c r="F3447" s="1" t="s">
        <v>13762</v>
      </c>
      <c r="G3447" s="12">
        <v>2019</v>
      </c>
      <c r="H3447" s="4" t="str">
        <f ca="1">IF(Table1[[#This Row],[release_year]]&gt;YEAR(TODAY()) - 50,"Yes", "No")</f>
        <v>Yes</v>
      </c>
      <c r="I3447"/>
      <c r="J3447" t="str">
        <f>IF(Table1[[#This Row],[age_certification]] = "","Not Rated",Table1[[#This Row],[age_certification]])</f>
        <v>Not Rated</v>
      </c>
      <c r="K3447" s="18">
        <v>49</v>
      </c>
      <c r="L3447" s="9" t="s">
        <v>13763</v>
      </c>
      <c r="M3447" s="11">
        <v>6.2</v>
      </c>
      <c r="N3447" s="12">
        <v>2637</v>
      </c>
      <c r="O3447" t="str">
        <f>IF(Table1[[#This Row],[imdb_votes]]&gt;100000, "popular", "not popular")</f>
        <v>not popular</v>
      </c>
    </row>
    <row r="3448" spans="1:15" ht="15.75" customHeight="1" x14ac:dyDescent="0.3">
      <c r="A3448" s="1">
        <v>3446</v>
      </c>
      <c r="B3448" s="1" t="s">
        <v>13764</v>
      </c>
      <c r="C3448" s="1" t="s">
        <v>13765</v>
      </c>
      <c r="D3448" s="1" t="str">
        <f>TRIM(CLEAN(Table1[[#This Row],[title]]))</f>
        <v>The Lost Husband</v>
      </c>
      <c r="E3448" s="1" t="s">
        <v>13</v>
      </c>
      <c r="F3448" s="1" t="s">
        <v>13766</v>
      </c>
      <c r="G3448" s="12">
        <v>2020</v>
      </c>
      <c r="H3448" s="4" t="str">
        <f ca="1">IF(Table1[[#This Row],[release_year]]&gt;YEAR(TODAY()) - 50,"Yes", "No")</f>
        <v>Yes</v>
      </c>
      <c r="I3448" s="1" t="s">
        <v>56</v>
      </c>
      <c r="J3448" s="1" t="str">
        <f>IF(Table1[[#This Row],[age_certification]] = "","Not Rated",Table1[[#This Row],[age_certification]])</f>
        <v>PG-13</v>
      </c>
      <c r="K3448" s="18">
        <v>109</v>
      </c>
      <c r="L3448" s="9" t="s">
        <v>13767</v>
      </c>
      <c r="M3448" s="11">
        <v>6.1</v>
      </c>
      <c r="N3448" s="12">
        <v>4578</v>
      </c>
      <c r="O3448" t="str">
        <f>IF(Table1[[#This Row],[imdb_votes]]&gt;100000, "popular", "not popular")</f>
        <v>not popular</v>
      </c>
    </row>
    <row r="3449" spans="1:15" ht="15.75" customHeight="1" x14ac:dyDescent="0.3">
      <c r="A3449" s="1">
        <v>3447</v>
      </c>
      <c r="B3449" s="1" t="s">
        <v>13768</v>
      </c>
      <c r="C3449" s="1" t="s">
        <v>13769</v>
      </c>
      <c r="D3449" s="1" t="str">
        <f>TRIM(CLEAN(Table1[[#This Row],[title]]))</f>
        <v>The Possessed</v>
      </c>
      <c r="E3449" s="1" t="s">
        <v>32</v>
      </c>
      <c r="F3449" s="1" t="s">
        <v>13770</v>
      </c>
      <c r="G3449" s="12">
        <v>2020</v>
      </c>
      <c r="H3449" s="4" t="str">
        <f ca="1">IF(Table1[[#This Row],[release_year]]&gt;YEAR(TODAY()) - 50,"Yes", "No")</f>
        <v>Yes</v>
      </c>
      <c r="I3449" s="1" t="s">
        <v>132</v>
      </c>
      <c r="J3449" s="1" t="str">
        <f>IF(Table1[[#This Row],[age_certification]] = "","Not Rated",Table1[[#This Row],[age_certification]])</f>
        <v>TV-MA</v>
      </c>
      <c r="K3449" s="18">
        <v>9</v>
      </c>
      <c r="L3449" s="9" t="s">
        <v>13771</v>
      </c>
      <c r="M3449" s="11">
        <v>5.7</v>
      </c>
      <c r="N3449" s="12">
        <v>882</v>
      </c>
      <c r="O3449" t="str">
        <f>IF(Table1[[#This Row],[imdb_votes]]&gt;100000, "popular", "not popular")</f>
        <v>not popular</v>
      </c>
    </row>
    <row r="3450" spans="1:15" ht="15.75" customHeight="1" x14ac:dyDescent="0.3">
      <c r="A3450" s="1">
        <v>3448</v>
      </c>
      <c r="B3450" s="1" t="s">
        <v>13772</v>
      </c>
      <c r="C3450" s="1" t="s">
        <v>13773</v>
      </c>
      <c r="D3450" s="1" t="str">
        <f>TRIM(CLEAN(Table1[[#This Row],[title]]))</f>
        <v>Made You Look: A True Story About Fake Art</v>
      </c>
      <c r="E3450" s="1" t="s">
        <v>13</v>
      </c>
      <c r="F3450" s="1" t="s">
        <v>13774</v>
      </c>
      <c r="G3450" s="12">
        <v>2020</v>
      </c>
      <c r="H3450" s="4" t="str">
        <f ca="1">IF(Table1[[#This Row],[release_year]]&gt;YEAR(TODAY()) - 50,"Yes", "No")</f>
        <v>Yes</v>
      </c>
      <c r="I3450"/>
      <c r="J3450" t="str">
        <f>IF(Table1[[#This Row],[age_certification]] = "","Not Rated",Table1[[#This Row],[age_certification]])</f>
        <v>Not Rated</v>
      </c>
      <c r="K3450" s="18">
        <v>96</v>
      </c>
      <c r="L3450" s="9" t="s">
        <v>13775</v>
      </c>
      <c r="M3450" s="11">
        <v>7</v>
      </c>
      <c r="N3450" s="12">
        <v>4111</v>
      </c>
      <c r="O3450" t="str">
        <f>IF(Table1[[#This Row],[imdb_votes]]&gt;100000, "popular", "not popular")</f>
        <v>not popular</v>
      </c>
    </row>
    <row r="3451" spans="1:15" ht="15.75" customHeight="1" x14ac:dyDescent="0.3">
      <c r="A3451" s="1">
        <v>3449</v>
      </c>
      <c r="B3451" s="1" t="s">
        <v>13776</v>
      </c>
      <c r="C3451" s="1" t="s">
        <v>13777</v>
      </c>
      <c r="D3451" s="1" t="str">
        <f>TRIM(CLEAN(Table1[[#This Row],[title]]))</f>
        <v>Screwball</v>
      </c>
      <c r="E3451" s="1" t="s">
        <v>13</v>
      </c>
      <c r="F3451" s="1" t="s">
        <v>13778</v>
      </c>
      <c r="G3451" s="12">
        <v>2019</v>
      </c>
      <c r="H3451" s="4" t="str">
        <f ca="1">IF(Table1[[#This Row],[release_year]]&gt;YEAR(TODAY()) - 50,"Yes", "No")</f>
        <v>Yes</v>
      </c>
      <c r="I3451"/>
      <c r="J3451" t="str">
        <f>IF(Table1[[#This Row],[age_certification]] = "","Not Rated",Table1[[#This Row],[age_certification]])</f>
        <v>Not Rated</v>
      </c>
      <c r="K3451" s="18">
        <v>105</v>
      </c>
      <c r="L3451" s="9" t="s">
        <v>13779</v>
      </c>
      <c r="M3451" s="11">
        <v>7.1</v>
      </c>
      <c r="N3451" s="12">
        <v>1678</v>
      </c>
      <c r="O3451" t="str">
        <f>IF(Table1[[#This Row],[imdb_votes]]&gt;100000, "popular", "not popular")</f>
        <v>not popular</v>
      </c>
    </row>
    <row r="3452" spans="1:15" ht="15.75" customHeight="1" x14ac:dyDescent="0.3">
      <c r="A3452" s="1">
        <v>3450</v>
      </c>
      <c r="B3452" s="1" t="s">
        <v>13780</v>
      </c>
      <c r="C3452" s="1" t="s">
        <v>13781</v>
      </c>
      <c r="D3452" s="1" t="str">
        <f>TRIM(CLEAN(Table1[[#This Row],[title]]))</f>
        <v>Holidate</v>
      </c>
      <c r="E3452" s="1" t="s">
        <v>13</v>
      </c>
      <c r="F3452" s="1" t="s">
        <v>13782</v>
      </c>
      <c r="G3452" s="12">
        <v>2020</v>
      </c>
      <c r="H3452" s="4" t="str">
        <f ca="1">IF(Table1[[#This Row],[release_year]]&gt;YEAR(TODAY()) - 50,"Yes", "No")</f>
        <v>Yes</v>
      </c>
      <c r="I3452"/>
      <c r="J3452" t="str">
        <f>IF(Table1[[#This Row],[age_certification]] = "","Not Rated",Table1[[#This Row],[age_certification]])</f>
        <v>Not Rated</v>
      </c>
      <c r="K3452" s="18">
        <v>103</v>
      </c>
      <c r="L3452" s="9" t="s">
        <v>13783</v>
      </c>
      <c r="M3452" s="11">
        <v>6.1</v>
      </c>
      <c r="N3452" s="12">
        <v>61924</v>
      </c>
      <c r="O3452" t="str">
        <f>IF(Table1[[#This Row],[imdb_votes]]&gt;100000, "popular", "not popular")</f>
        <v>not popular</v>
      </c>
    </row>
    <row r="3453" spans="1:15" ht="15.75" customHeight="1" x14ac:dyDescent="0.3">
      <c r="A3453" s="1">
        <v>3451</v>
      </c>
      <c r="B3453" s="1" t="s">
        <v>13784</v>
      </c>
      <c r="C3453" s="1" t="s">
        <v>13785</v>
      </c>
      <c r="D3453" s="1" t="str">
        <f>TRIM(CLEAN(Table1[[#This Row],[title]]))</f>
        <v>The Wedding Guest</v>
      </c>
      <c r="E3453" s="1" t="s">
        <v>13</v>
      </c>
      <c r="F3453" s="1" t="s">
        <v>13786</v>
      </c>
      <c r="G3453" s="12">
        <v>2019</v>
      </c>
      <c r="H3453" s="4" t="str">
        <f ca="1">IF(Table1[[#This Row],[release_year]]&gt;YEAR(TODAY()) - 50,"Yes", "No")</f>
        <v>Yes</v>
      </c>
      <c r="I3453" s="1" t="s">
        <v>15</v>
      </c>
      <c r="J3453" s="1" t="str">
        <f>IF(Table1[[#This Row],[age_certification]] = "","Not Rated",Table1[[#This Row],[age_certification]])</f>
        <v>R</v>
      </c>
      <c r="K3453" s="18">
        <v>94</v>
      </c>
      <c r="L3453" s="9" t="s">
        <v>13787</v>
      </c>
      <c r="M3453" s="11">
        <v>5.8</v>
      </c>
      <c r="N3453" s="12">
        <v>5480</v>
      </c>
      <c r="O3453" t="str">
        <f>IF(Table1[[#This Row],[imdb_votes]]&gt;100000, "popular", "not popular")</f>
        <v>not popular</v>
      </c>
    </row>
    <row r="3454" spans="1:15" ht="15.75" customHeight="1" x14ac:dyDescent="0.3">
      <c r="A3454" s="1">
        <v>3452</v>
      </c>
      <c r="B3454" s="1" t="s">
        <v>13788</v>
      </c>
      <c r="C3454" s="1" t="s">
        <v>13789</v>
      </c>
      <c r="D3454" s="1" t="str">
        <f>TRIM(CLEAN(Table1[[#This Row],[title]]))</f>
        <v>Then Came You</v>
      </c>
      <c r="E3454" s="1" t="s">
        <v>13</v>
      </c>
      <c r="F3454" s="1" t="s">
        <v>13790</v>
      </c>
      <c r="G3454" s="12">
        <v>2019</v>
      </c>
      <c r="H3454" s="4" t="str">
        <f ca="1">IF(Table1[[#This Row],[release_year]]&gt;YEAR(TODAY()) - 50,"Yes", "No")</f>
        <v>Yes</v>
      </c>
      <c r="I3454" s="1" t="s">
        <v>56</v>
      </c>
      <c r="J3454" s="1" t="str">
        <f>IF(Table1[[#This Row],[age_certification]] = "","Not Rated",Table1[[#This Row],[age_certification]])</f>
        <v>PG-13</v>
      </c>
      <c r="K3454" s="18">
        <v>93</v>
      </c>
      <c r="L3454" s="9" t="s">
        <v>13791</v>
      </c>
      <c r="M3454" s="11">
        <v>6.9</v>
      </c>
      <c r="N3454" s="12">
        <v>12356</v>
      </c>
      <c r="O3454" t="str">
        <f>IF(Table1[[#This Row],[imdb_votes]]&gt;100000, "popular", "not popular")</f>
        <v>not popular</v>
      </c>
    </row>
    <row r="3455" spans="1:15" ht="15.75" customHeight="1" x14ac:dyDescent="0.3">
      <c r="A3455" s="1">
        <v>3453</v>
      </c>
      <c r="B3455" s="1" t="s">
        <v>13792</v>
      </c>
      <c r="C3455" s="1" t="s">
        <v>13793</v>
      </c>
      <c r="D3455" s="1" t="str">
        <f>TRIM(CLEAN(Table1[[#This Row],[title]]))</f>
        <v>Kevin Hart: Don't F**k This Up</v>
      </c>
      <c r="E3455" s="1" t="s">
        <v>32</v>
      </c>
      <c r="F3455" s="1" t="s">
        <v>13794</v>
      </c>
      <c r="G3455" s="12">
        <v>2019</v>
      </c>
      <c r="H3455" s="4" t="str">
        <f ca="1">IF(Table1[[#This Row],[release_year]]&gt;YEAR(TODAY()) - 50,"Yes", "No")</f>
        <v>Yes</v>
      </c>
      <c r="I3455" s="1" t="s">
        <v>132</v>
      </c>
      <c r="J3455" s="1" t="str">
        <f>IF(Table1[[#This Row],[age_certification]] = "","Not Rated",Table1[[#This Row],[age_certification]])</f>
        <v>TV-MA</v>
      </c>
      <c r="K3455" s="18">
        <v>40</v>
      </c>
      <c r="L3455" s="9" t="s">
        <v>13795</v>
      </c>
      <c r="M3455" s="11">
        <v>6.4</v>
      </c>
      <c r="N3455" s="12">
        <v>2009</v>
      </c>
      <c r="O3455" t="str">
        <f>IF(Table1[[#This Row],[imdb_votes]]&gt;100000, "popular", "not popular")</f>
        <v>not popular</v>
      </c>
    </row>
    <row r="3456" spans="1:15" ht="15.75" customHeight="1" x14ac:dyDescent="0.3">
      <c r="A3456" s="1">
        <v>3454</v>
      </c>
      <c r="B3456" s="1" t="s">
        <v>13796</v>
      </c>
      <c r="C3456" s="1" t="s">
        <v>13797</v>
      </c>
      <c r="D3456" s="1" t="str">
        <f>TRIM(CLEAN(Table1[[#This Row],[title]]))</f>
        <v>Bren√É¬© Brown: The Call to Courage</v>
      </c>
      <c r="E3456" s="1" t="s">
        <v>13</v>
      </c>
      <c r="F3456" s="1" t="s">
        <v>13798</v>
      </c>
      <c r="G3456" s="12">
        <v>2019</v>
      </c>
      <c r="H3456" s="4" t="str">
        <f ca="1">IF(Table1[[#This Row],[release_year]]&gt;YEAR(TODAY()) - 50,"Yes", "No")</f>
        <v>Yes</v>
      </c>
      <c r="I3456"/>
      <c r="J3456" t="str">
        <f>IF(Table1[[#This Row],[age_certification]] = "","Not Rated",Table1[[#This Row],[age_certification]])</f>
        <v>Not Rated</v>
      </c>
      <c r="K3456" s="18">
        <v>76</v>
      </c>
      <c r="L3456" s="9" t="s">
        <v>13799</v>
      </c>
      <c r="M3456" s="11">
        <v>7.7</v>
      </c>
      <c r="N3456" s="12">
        <v>1516</v>
      </c>
      <c r="O3456" t="str">
        <f>IF(Table1[[#This Row],[imdb_votes]]&gt;100000, "popular", "not popular")</f>
        <v>not popular</v>
      </c>
    </row>
    <row r="3457" spans="1:15" ht="15.75" customHeight="1" x14ac:dyDescent="0.3">
      <c r="A3457" s="1">
        <v>3455</v>
      </c>
      <c r="B3457" s="1" t="s">
        <v>13800</v>
      </c>
      <c r="C3457" s="1" t="s">
        <v>13801</v>
      </c>
      <c r="D3457" s="1" t="str">
        <f>TRIM(CLEAN(Table1[[#This Row],[title]]))</f>
        <v>Touch Your Heart</v>
      </c>
      <c r="E3457" s="1" t="s">
        <v>32</v>
      </c>
      <c r="F3457" s="1" t="s">
        <v>13802</v>
      </c>
      <c r="G3457" s="12">
        <v>2019</v>
      </c>
      <c r="H3457" s="4" t="str">
        <f ca="1">IF(Table1[[#This Row],[release_year]]&gt;YEAR(TODAY()) - 50,"Yes", "No")</f>
        <v>Yes</v>
      </c>
      <c r="I3457" s="1" t="s">
        <v>132</v>
      </c>
      <c r="J3457" s="1" t="str">
        <f>IF(Table1[[#This Row],[age_certification]] = "","Not Rated",Table1[[#This Row],[age_certification]])</f>
        <v>TV-MA</v>
      </c>
      <c r="K3457" s="18">
        <v>63</v>
      </c>
      <c r="L3457" s="9" t="s">
        <v>13803</v>
      </c>
      <c r="M3457" s="11">
        <v>7.7</v>
      </c>
      <c r="N3457" s="12">
        <v>3046</v>
      </c>
      <c r="O3457" t="str">
        <f>IF(Table1[[#This Row],[imdb_votes]]&gt;100000, "popular", "not popular")</f>
        <v>not popular</v>
      </c>
    </row>
    <row r="3458" spans="1:15" ht="15.75" customHeight="1" x14ac:dyDescent="0.3">
      <c r="A3458" s="1">
        <v>3456</v>
      </c>
      <c r="B3458" s="1" t="s">
        <v>13804</v>
      </c>
      <c r="C3458" s="1" t="s">
        <v>13805</v>
      </c>
      <c r="D3458" s="1" t="str">
        <f>TRIM(CLEAN(Table1[[#This Row],[title]]))</f>
        <v>Anthony Jeselnik: Fire in the Maternity Ward</v>
      </c>
      <c r="E3458" s="1" t="s">
        <v>13</v>
      </c>
      <c r="F3458" s="1" t="s">
        <v>13806</v>
      </c>
      <c r="G3458" s="12">
        <v>2019</v>
      </c>
      <c r="H3458" s="4" t="str">
        <f ca="1">IF(Table1[[#This Row],[release_year]]&gt;YEAR(TODAY()) - 50,"Yes", "No")</f>
        <v>Yes</v>
      </c>
      <c r="I3458"/>
      <c r="J3458" t="str">
        <f>IF(Table1[[#This Row],[age_certification]] = "","Not Rated",Table1[[#This Row],[age_certification]])</f>
        <v>Not Rated</v>
      </c>
      <c r="K3458" s="18">
        <v>64</v>
      </c>
      <c r="L3458" s="9" t="s">
        <v>13807</v>
      </c>
      <c r="M3458" s="11">
        <v>7.2</v>
      </c>
      <c r="N3458" s="12">
        <v>3547</v>
      </c>
      <c r="O3458" t="str">
        <f>IF(Table1[[#This Row],[imdb_votes]]&gt;100000, "popular", "not popular")</f>
        <v>not popular</v>
      </c>
    </row>
    <row r="3459" spans="1:15" ht="15.75" customHeight="1" x14ac:dyDescent="0.3">
      <c r="A3459" s="1">
        <v>3457</v>
      </c>
      <c r="B3459" s="1" t="s">
        <v>13808</v>
      </c>
      <c r="C3459" s="1" t="s">
        <v>13809</v>
      </c>
      <c r="D3459" s="1" t="str">
        <f>TRIM(CLEAN(Table1[[#This Row],[title]]))</f>
        <v>Vagabond</v>
      </c>
      <c r="E3459" s="1" t="s">
        <v>32</v>
      </c>
      <c r="F3459" s="1" t="s">
        <v>13810</v>
      </c>
      <c r="G3459" s="12">
        <v>2019</v>
      </c>
      <c r="H3459" s="4" t="str">
        <f ca="1">IF(Table1[[#This Row],[release_year]]&gt;YEAR(TODAY()) - 50,"Yes", "No")</f>
        <v>Yes</v>
      </c>
      <c r="I3459" s="1" t="s">
        <v>132</v>
      </c>
      <c r="J3459" s="1" t="str">
        <f>IF(Table1[[#This Row],[age_certification]] = "","Not Rated",Table1[[#This Row],[age_certification]])</f>
        <v>TV-MA</v>
      </c>
      <c r="K3459" s="18">
        <v>61</v>
      </c>
      <c r="L3459" s="9" t="s">
        <v>13811</v>
      </c>
      <c r="M3459" s="11">
        <v>8.1999999999999904</v>
      </c>
      <c r="N3459" s="12">
        <v>7544</v>
      </c>
      <c r="O3459" t="str">
        <f>IF(Table1[[#This Row],[imdb_votes]]&gt;100000, "popular", "not popular")</f>
        <v>not popular</v>
      </c>
    </row>
    <row r="3460" spans="1:15" ht="15.75" customHeight="1" x14ac:dyDescent="0.3">
      <c r="A3460" s="1">
        <v>3458</v>
      </c>
      <c r="B3460" s="1" t="s">
        <v>13812</v>
      </c>
      <c r="C3460" s="1" t="s">
        <v>13813</v>
      </c>
      <c r="D3460" s="1" t="str">
        <f>TRIM(CLEAN(Table1[[#This Row],[title]]))</f>
        <v>John Mulaney &amp; The Sack Lunch Bunch</v>
      </c>
      <c r="E3460" s="1" t="s">
        <v>13</v>
      </c>
      <c r="F3460" s="1" t="s">
        <v>13814</v>
      </c>
      <c r="G3460" s="12">
        <v>2019</v>
      </c>
      <c r="H3460" s="4" t="str">
        <f ca="1">IF(Table1[[#This Row],[release_year]]&gt;YEAR(TODAY()) - 50,"Yes", "No")</f>
        <v>Yes</v>
      </c>
      <c r="I3460"/>
      <c r="J3460" t="str">
        <f>IF(Table1[[#This Row],[age_certification]] = "","Not Rated",Table1[[#This Row],[age_certification]])</f>
        <v>Not Rated</v>
      </c>
      <c r="K3460" s="18">
        <v>70</v>
      </c>
      <c r="L3460" s="9" t="s">
        <v>13815</v>
      </c>
      <c r="M3460" s="11">
        <v>7.4</v>
      </c>
      <c r="N3460" s="12">
        <v>3498</v>
      </c>
      <c r="O3460" t="str">
        <f>IF(Table1[[#This Row],[imdb_votes]]&gt;100000, "popular", "not popular")</f>
        <v>not popular</v>
      </c>
    </row>
    <row r="3461" spans="1:15" ht="15.75" customHeight="1" x14ac:dyDescent="0.3">
      <c r="A3461" s="1">
        <v>3459</v>
      </c>
      <c r="B3461" s="1" t="s">
        <v>13816</v>
      </c>
      <c r="C3461" s="1" t="s">
        <v>13817</v>
      </c>
      <c r="D3461" s="1" t="str">
        <f>TRIM(CLEAN(Table1[[#This Row],[title]]))</f>
        <v>Amy Schumer: Growing</v>
      </c>
      <c r="E3461" s="1" t="s">
        <v>13</v>
      </c>
      <c r="F3461" s="1" t="s">
        <v>13818</v>
      </c>
      <c r="G3461" s="12">
        <v>2019</v>
      </c>
      <c r="H3461" s="4" t="str">
        <f ca="1">IF(Table1[[#This Row],[release_year]]&gt;YEAR(TODAY()) - 50,"Yes", "No")</f>
        <v>Yes</v>
      </c>
      <c r="I3461"/>
      <c r="J3461" t="str">
        <f>IF(Table1[[#This Row],[age_certification]] = "","Not Rated",Table1[[#This Row],[age_certification]])</f>
        <v>Not Rated</v>
      </c>
      <c r="K3461" s="18">
        <v>61</v>
      </c>
      <c r="L3461" s="9" t="s">
        <v>13819</v>
      </c>
      <c r="M3461" s="11">
        <v>5.4</v>
      </c>
      <c r="N3461" s="12">
        <v>3812</v>
      </c>
      <c r="O3461" t="str">
        <f>IF(Table1[[#This Row],[imdb_votes]]&gt;100000, "popular", "not popular")</f>
        <v>not popular</v>
      </c>
    </row>
    <row r="3462" spans="1:15" ht="15.75" customHeight="1" x14ac:dyDescent="0.3">
      <c r="A3462" s="1">
        <v>3460</v>
      </c>
      <c r="B3462" s="1" t="s">
        <v>13820</v>
      </c>
      <c r="C3462" s="1" t="s">
        <v>13821</v>
      </c>
      <c r="D3462" s="1" t="str">
        <f>TRIM(CLEAN(Table1[[#This Row],[title]]))</f>
        <v>Otherhood</v>
      </c>
      <c r="E3462" s="1" t="s">
        <v>13</v>
      </c>
      <c r="F3462" s="1" t="s">
        <v>13822</v>
      </c>
      <c r="G3462" s="12">
        <v>2019</v>
      </c>
      <c r="H3462" s="4" t="str">
        <f ca="1">IF(Table1[[#This Row],[release_year]]&gt;YEAR(TODAY()) - 50,"Yes", "No")</f>
        <v>Yes</v>
      </c>
      <c r="I3462" s="1" t="s">
        <v>15</v>
      </c>
      <c r="J3462" s="1" t="str">
        <f>IF(Table1[[#This Row],[age_certification]] = "","Not Rated",Table1[[#This Row],[age_certification]])</f>
        <v>R</v>
      </c>
      <c r="K3462" s="18">
        <v>100</v>
      </c>
      <c r="L3462" s="9" t="s">
        <v>13823</v>
      </c>
      <c r="M3462" s="11">
        <v>6.1</v>
      </c>
      <c r="N3462" s="12">
        <v>11048</v>
      </c>
      <c r="O3462" t="str">
        <f>IF(Table1[[#This Row],[imdb_votes]]&gt;100000, "popular", "not popular")</f>
        <v>not popular</v>
      </c>
    </row>
    <row r="3463" spans="1:15" ht="15.75" customHeight="1" x14ac:dyDescent="0.3">
      <c r="A3463" s="1">
        <v>3461</v>
      </c>
      <c r="B3463" s="1" t="s">
        <v>13824</v>
      </c>
      <c r="C3463" s="1" t="s">
        <v>13825</v>
      </c>
      <c r="D3463" s="1" t="str">
        <f>TRIM(CLEAN(Table1[[#This Row],[title]]))</f>
        <v>Twin Murders: The Silence of the White City</v>
      </c>
      <c r="E3463" s="1" t="s">
        <v>13</v>
      </c>
      <c r="F3463" s="1" t="s">
        <v>13826</v>
      </c>
      <c r="G3463" s="12">
        <v>2019</v>
      </c>
      <c r="H3463" s="4" t="str">
        <f ca="1">IF(Table1[[#This Row],[release_year]]&gt;YEAR(TODAY()) - 50,"Yes", "No")</f>
        <v>Yes</v>
      </c>
      <c r="I3463"/>
      <c r="J3463" t="str">
        <f>IF(Table1[[#This Row],[age_certification]] = "","Not Rated",Table1[[#This Row],[age_certification]])</f>
        <v>Not Rated</v>
      </c>
      <c r="K3463" s="18">
        <v>110</v>
      </c>
      <c r="L3463" s="9" t="s">
        <v>13827</v>
      </c>
      <c r="M3463" s="11">
        <v>5.3</v>
      </c>
      <c r="N3463" s="12">
        <v>5251</v>
      </c>
      <c r="O3463" t="str">
        <f>IF(Table1[[#This Row],[imdb_votes]]&gt;100000, "popular", "not popular")</f>
        <v>not popular</v>
      </c>
    </row>
    <row r="3464" spans="1:15" ht="15.75" customHeight="1" x14ac:dyDescent="0.3">
      <c r="A3464" s="1">
        <v>3462</v>
      </c>
      <c r="B3464" s="1" t="s">
        <v>13828</v>
      </c>
      <c r="C3464" s="1" t="s">
        <v>13829</v>
      </c>
      <c r="D3464" s="1" t="str">
        <f>TRIM(CLEAN(Table1[[#This Row],[title]]))</f>
        <v>Jingle Jangle: A Christmas Journey</v>
      </c>
      <c r="E3464" s="1" t="s">
        <v>13</v>
      </c>
      <c r="F3464" s="1" t="s">
        <v>13830</v>
      </c>
      <c r="G3464" s="12">
        <v>2020</v>
      </c>
      <c r="H3464" s="4" t="str">
        <f ca="1">IF(Table1[[#This Row],[release_year]]&gt;YEAR(TODAY()) - 50,"Yes", "No")</f>
        <v>Yes</v>
      </c>
      <c r="I3464" s="1" t="s">
        <v>20</v>
      </c>
      <c r="J3464" s="1" t="str">
        <f>IF(Table1[[#This Row],[age_certification]] = "","Not Rated",Table1[[#This Row],[age_certification]])</f>
        <v>PG</v>
      </c>
      <c r="K3464" s="18">
        <v>122</v>
      </c>
      <c r="L3464" s="9" t="s">
        <v>13831</v>
      </c>
      <c r="M3464" s="11">
        <v>6.5</v>
      </c>
      <c r="N3464" s="12">
        <v>18274</v>
      </c>
      <c r="O3464" t="str">
        <f>IF(Table1[[#This Row],[imdb_votes]]&gt;100000, "popular", "not popular")</f>
        <v>not popular</v>
      </c>
    </row>
    <row r="3465" spans="1:15" ht="15.75" customHeight="1" x14ac:dyDescent="0.3">
      <c r="A3465" s="1">
        <v>3463</v>
      </c>
      <c r="B3465" s="1" t="s">
        <v>13832</v>
      </c>
      <c r="C3465" s="1" t="s">
        <v>13833</v>
      </c>
      <c r="D3465" s="1" t="str">
        <f>TRIM(CLEAN(Table1[[#This Row],[title]]))</f>
        <v>Love 101</v>
      </c>
      <c r="E3465" s="1" t="s">
        <v>32</v>
      </c>
      <c r="F3465" s="1" t="s">
        <v>13834</v>
      </c>
      <c r="G3465" s="12">
        <v>2020</v>
      </c>
      <c r="H3465" s="4" t="str">
        <f ca="1">IF(Table1[[#This Row],[release_year]]&gt;YEAR(TODAY()) - 50,"Yes", "No")</f>
        <v>Yes</v>
      </c>
      <c r="I3465" s="1" t="s">
        <v>34</v>
      </c>
      <c r="J3465" s="1" t="str">
        <f>IF(Table1[[#This Row],[age_certification]] = "","Not Rated",Table1[[#This Row],[age_certification]])</f>
        <v>TV-14</v>
      </c>
      <c r="K3465" s="18">
        <v>46</v>
      </c>
      <c r="L3465" s="9" t="s">
        <v>13835</v>
      </c>
      <c r="M3465" s="11">
        <v>7.5</v>
      </c>
      <c r="N3465" s="12">
        <v>13797</v>
      </c>
      <c r="O3465" t="str">
        <f>IF(Table1[[#This Row],[imdb_votes]]&gt;100000, "popular", "not popular")</f>
        <v>not popular</v>
      </c>
    </row>
    <row r="3466" spans="1:15" ht="15.75" customHeight="1" x14ac:dyDescent="0.3">
      <c r="A3466" s="1">
        <v>3464</v>
      </c>
      <c r="B3466" s="1" t="s">
        <v>13836</v>
      </c>
      <c r="C3466" s="1" t="s">
        <v>13837</v>
      </c>
      <c r="D3466" s="1" t="str">
        <f>TRIM(CLEAN(Table1[[#This Row],[title]]))</f>
        <v>The Big Flower Fight</v>
      </c>
      <c r="E3466" s="1" t="s">
        <v>32</v>
      </c>
      <c r="F3466" s="1" t="s">
        <v>13838</v>
      </c>
      <c r="G3466" s="12">
        <v>2020</v>
      </c>
      <c r="H3466" s="4" t="str">
        <f ca="1">IF(Table1[[#This Row],[release_year]]&gt;YEAR(TODAY()) - 50,"Yes", "No")</f>
        <v>Yes</v>
      </c>
      <c r="I3466"/>
      <c r="J3466" t="str">
        <f>IF(Table1[[#This Row],[age_certification]] = "","Not Rated",Table1[[#This Row],[age_certification]])</f>
        <v>Not Rated</v>
      </c>
      <c r="K3466" s="18">
        <v>39</v>
      </c>
      <c r="L3466" s="9" t="s">
        <v>13839</v>
      </c>
      <c r="M3466" s="11">
        <v>7.4</v>
      </c>
      <c r="N3466" s="12">
        <v>1178</v>
      </c>
      <c r="O3466" t="str">
        <f>IF(Table1[[#This Row],[imdb_votes]]&gt;100000, "popular", "not popular")</f>
        <v>not popular</v>
      </c>
    </row>
    <row r="3467" spans="1:15" ht="15.75" customHeight="1" x14ac:dyDescent="0.3">
      <c r="A3467" s="1">
        <v>3465</v>
      </c>
      <c r="B3467" s="1" t="s">
        <v>13840</v>
      </c>
      <c r="C3467" s="1" t="s">
        <v>13841</v>
      </c>
      <c r="D3467" s="1" t="str">
        <f>TRIM(CLEAN(Table1[[#This Row],[title]]))</f>
        <v>Lovestruck in the City</v>
      </c>
      <c r="E3467" s="1" t="s">
        <v>32</v>
      </c>
      <c r="F3467" s="1" t="s">
        <v>13842</v>
      </c>
      <c r="G3467" s="12">
        <v>2020</v>
      </c>
      <c r="H3467" s="4" t="str">
        <f ca="1">IF(Table1[[#This Row],[release_year]]&gt;YEAR(TODAY()) - 50,"Yes", "No")</f>
        <v>Yes</v>
      </c>
      <c r="I3467" s="1" t="s">
        <v>34</v>
      </c>
      <c r="J3467" s="1" t="str">
        <f>IF(Table1[[#This Row],[age_certification]] = "","Not Rated",Table1[[#This Row],[age_certification]])</f>
        <v>TV-14</v>
      </c>
      <c r="K3467" s="18">
        <v>30</v>
      </c>
      <c r="L3467" s="9" t="s">
        <v>13843</v>
      </c>
      <c r="M3467" s="11">
        <v>7.7</v>
      </c>
      <c r="N3467" s="12">
        <v>2129</v>
      </c>
      <c r="O3467" t="str">
        <f>IF(Table1[[#This Row],[imdb_votes]]&gt;100000, "popular", "not popular")</f>
        <v>not popular</v>
      </c>
    </row>
    <row r="3468" spans="1:15" ht="15.75" customHeight="1" x14ac:dyDescent="0.3">
      <c r="A3468" s="1">
        <v>3466</v>
      </c>
      <c r="B3468" s="1" t="s">
        <v>13844</v>
      </c>
      <c r="C3468" s="1" t="s">
        <v>13845</v>
      </c>
      <c r="D3468" s="1" t="str">
        <f>TRIM(CLEAN(Table1[[#This Row],[title]]))</f>
        <v>Hospital Playlist</v>
      </c>
      <c r="E3468" s="1" t="s">
        <v>32</v>
      </c>
      <c r="F3468" s="1" t="s">
        <v>13846</v>
      </c>
      <c r="G3468" s="12">
        <v>2020</v>
      </c>
      <c r="H3468" s="4" t="str">
        <f ca="1">IF(Table1[[#This Row],[release_year]]&gt;YEAR(TODAY()) - 50,"Yes", "No")</f>
        <v>Yes</v>
      </c>
      <c r="I3468" s="1" t="s">
        <v>34</v>
      </c>
      <c r="J3468" s="1" t="str">
        <f>IF(Table1[[#This Row],[age_certification]] = "","Not Rated",Table1[[#This Row],[age_certification]])</f>
        <v>TV-14</v>
      </c>
      <c r="K3468" s="18">
        <v>90</v>
      </c>
      <c r="L3468" s="9" t="s">
        <v>13847</v>
      </c>
      <c r="M3468" s="11">
        <v>8.8000000000000007</v>
      </c>
      <c r="N3468" s="12">
        <v>4836</v>
      </c>
      <c r="O3468" t="str">
        <f>IF(Table1[[#This Row],[imdb_votes]]&gt;100000, "popular", "not popular")</f>
        <v>not popular</v>
      </c>
    </row>
    <row r="3469" spans="1:15" ht="15.75" customHeight="1" x14ac:dyDescent="0.3">
      <c r="A3469" s="1">
        <v>3467</v>
      </c>
      <c r="B3469" s="1" t="s">
        <v>13848</v>
      </c>
      <c r="C3469" s="1" t="s">
        <v>13849</v>
      </c>
      <c r="D3469" s="1" t="str">
        <f>TRIM(CLEAN(Table1[[#This Row],[title]]))</f>
        <v>Framing John DeLorean</v>
      </c>
      <c r="E3469" s="1" t="s">
        <v>13</v>
      </c>
      <c r="F3469" s="1" t="s">
        <v>13850</v>
      </c>
      <c r="G3469" s="12">
        <v>2019</v>
      </c>
      <c r="H3469" s="4" t="str">
        <f ca="1">IF(Table1[[#This Row],[release_year]]&gt;YEAR(TODAY()) - 50,"Yes", "No")</f>
        <v>Yes</v>
      </c>
      <c r="I3469"/>
      <c r="J3469" t="str">
        <f>IF(Table1[[#This Row],[age_certification]] = "","Not Rated",Table1[[#This Row],[age_certification]])</f>
        <v>Not Rated</v>
      </c>
      <c r="K3469" s="18">
        <v>109</v>
      </c>
      <c r="L3469" s="9" t="s">
        <v>13851</v>
      </c>
      <c r="M3469" s="11">
        <v>6.5</v>
      </c>
      <c r="N3469" s="12">
        <v>2287</v>
      </c>
      <c r="O3469" t="str">
        <f>IF(Table1[[#This Row],[imdb_votes]]&gt;100000, "popular", "not popular")</f>
        <v>not popular</v>
      </c>
    </row>
    <row r="3470" spans="1:15" ht="15.75" customHeight="1" x14ac:dyDescent="0.3">
      <c r="A3470" s="1">
        <v>3468</v>
      </c>
      <c r="B3470" s="1" t="s">
        <v>13852</v>
      </c>
      <c r="C3470" s="1" t="s">
        <v>13853</v>
      </c>
      <c r="D3470" s="1" t="str">
        <f>TRIM(CLEAN(Table1[[#This Row],[title]]))</f>
        <v>A Cinderella Story: Christmas Wish</v>
      </c>
      <c r="E3470" s="1" t="s">
        <v>13</v>
      </c>
      <c r="F3470" s="1" t="s">
        <v>13854</v>
      </c>
      <c r="G3470" s="12">
        <v>2019</v>
      </c>
      <c r="H3470" s="4" t="str">
        <f ca="1">IF(Table1[[#This Row],[release_year]]&gt;YEAR(TODAY()) - 50,"Yes", "No")</f>
        <v>Yes</v>
      </c>
      <c r="I3470" s="1" t="s">
        <v>20</v>
      </c>
      <c r="J3470" s="1" t="str">
        <f>IF(Table1[[#This Row],[age_certification]] = "","Not Rated",Table1[[#This Row],[age_certification]])</f>
        <v>PG</v>
      </c>
      <c r="K3470" s="18">
        <v>93</v>
      </c>
      <c r="L3470" s="9" t="s">
        <v>13855</v>
      </c>
      <c r="M3470" s="11">
        <v>5.3</v>
      </c>
      <c r="N3470" s="13"/>
      <c r="O3470" t="str">
        <f>IF(Table1[[#This Row],[imdb_votes]]&gt;100000, "popular", "not popular")</f>
        <v>not popular</v>
      </c>
    </row>
    <row r="3471" spans="1:15" ht="15.75" customHeight="1" x14ac:dyDescent="0.3">
      <c r="A3471" s="1">
        <v>3469</v>
      </c>
      <c r="B3471" s="1" t="s">
        <v>13856</v>
      </c>
      <c r="C3471" s="1" t="s">
        <v>13857</v>
      </c>
      <c r="D3471" s="1" t="str">
        <f>TRIM(CLEAN(Table1[[#This Row],[title]]))</f>
        <v>How to Fix a Drug Scandal</v>
      </c>
      <c r="E3471" s="1" t="s">
        <v>32</v>
      </c>
      <c r="F3471" s="1" t="s">
        <v>13858</v>
      </c>
      <c r="G3471" s="12">
        <v>2020</v>
      </c>
      <c r="H3471" s="4" t="str">
        <f ca="1">IF(Table1[[#This Row],[release_year]]&gt;YEAR(TODAY()) - 50,"Yes", "No")</f>
        <v>Yes</v>
      </c>
      <c r="I3471" s="1" t="s">
        <v>132</v>
      </c>
      <c r="J3471" s="1" t="str">
        <f>IF(Table1[[#This Row],[age_certification]] = "","Not Rated",Table1[[#This Row],[age_certification]])</f>
        <v>TV-MA</v>
      </c>
      <c r="K3471" s="18">
        <v>53</v>
      </c>
      <c r="L3471" s="9" t="s">
        <v>13859</v>
      </c>
      <c r="M3471" s="11">
        <v>7</v>
      </c>
      <c r="N3471" s="12">
        <v>3232</v>
      </c>
      <c r="O3471" t="str">
        <f>IF(Table1[[#This Row],[imdb_votes]]&gt;100000, "popular", "not popular")</f>
        <v>not popular</v>
      </c>
    </row>
    <row r="3472" spans="1:15" ht="15.75" customHeight="1" x14ac:dyDescent="0.3">
      <c r="A3472" s="1">
        <v>3470</v>
      </c>
      <c r="B3472" s="1" t="s">
        <v>13860</v>
      </c>
      <c r="C3472" s="1" t="s">
        <v>13861</v>
      </c>
      <c r="D3472" s="1" t="str">
        <f>TRIM(CLEAN(Table1[[#This Row],[title]]))</f>
        <v>Inside Man: Most Wanted</v>
      </c>
      <c r="E3472" s="1" t="s">
        <v>13</v>
      </c>
      <c r="F3472" s="1" t="s">
        <v>13862</v>
      </c>
      <c r="G3472" s="12">
        <v>2019</v>
      </c>
      <c r="H3472" s="4" t="str">
        <f ca="1">IF(Table1[[#This Row],[release_year]]&gt;YEAR(TODAY()) - 50,"Yes", "No")</f>
        <v>Yes</v>
      </c>
      <c r="I3472" s="1" t="s">
        <v>15</v>
      </c>
      <c r="J3472" s="1" t="str">
        <f>IF(Table1[[#This Row],[age_certification]] = "","Not Rated",Table1[[#This Row],[age_certification]])</f>
        <v>R</v>
      </c>
      <c r="K3472" s="18">
        <v>106</v>
      </c>
      <c r="L3472" s="9" t="s">
        <v>13863</v>
      </c>
      <c r="M3472" s="11">
        <v>5.6</v>
      </c>
      <c r="N3472" s="12">
        <v>3927</v>
      </c>
      <c r="O3472" t="str">
        <f>IF(Table1[[#This Row],[imdb_votes]]&gt;100000, "popular", "not popular")</f>
        <v>not popular</v>
      </c>
    </row>
    <row r="3473" spans="1:15" ht="15.75" customHeight="1" x14ac:dyDescent="0.3">
      <c r="A3473" s="1">
        <v>3471</v>
      </c>
      <c r="B3473" s="1" t="s">
        <v>13864</v>
      </c>
      <c r="C3473" s="1" t="s">
        <v>13865</v>
      </c>
      <c r="D3473" s="1" t="str">
        <f>TRIM(CLEAN(Table1[[#This Row],[title]]))</f>
        <v>Dream Home Makeover</v>
      </c>
      <c r="E3473" s="1" t="s">
        <v>32</v>
      </c>
      <c r="F3473" s="1" t="s">
        <v>13866</v>
      </c>
      <c r="G3473" s="12">
        <v>2020</v>
      </c>
      <c r="H3473" s="4" t="str">
        <f ca="1">IF(Table1[[#This Row],[release_year]]&gt;YEAR(TODAY()) - 50,"Yes", "No")</f>
        <v>Yes</v>
      </c>
      <c r="I3473" s="1" t="s">
        <v>247</v>
      </c>
      <c r="J3473" s="1" t="str">
        <f>IF(Table1[[#This Row],[age_certification]] = "","Not Rated",Table1[[#This Row],[age_certification]])</f>
        <v>TV-G</v>
      </c>
      <c r="K3473" s="18">
        <v>27</v>
      </c>
      <c r="L3473" s="9" t="s">
        <v>13867</v>
      </c>
      <c r="M3473" s="11">
        <v>5.5</v>
      </c>
      <c r="N3473" s="12">
        <v>1078</v>
      </c>
      <c r="O3473" t="str">
        <f>IF(Table1[[#This Row],[imdb_votes]]&gt;100000, "popular", "not popular")</f>
        <v>not popular</v>
      </c>
    </row>
    <row r="3474" spans="1:15" ht="15.75" customHeight="1" x14ac:dyDescent="0.3">
      <c r="A3474" s="1">
        <v>3472</v>
      </c>
      <c r="B3474" s="1" t="s">
        <v>13868</v>
      </c>
      <c r="C3474" s="1" t="s">
        <v>13869</v>
      </c>
      <c r="D3474" s="1" t="str">
        <f>TRIM(CLEAN(Table1[[#This Row],[title]]))</f>
        <v>Dance of the Forty One</v>
      </c>
      <c r="E3474" s="1" t="s">
        <v>13</v>
      </c>
      <c r="F3474" s="1" t="s">
        <v>13870</v>
      </c>
      <c r="G3474" s="12">
        <v>2020</v>
      </c>
      <c r="H3474" s="4" t="str">
        <f ca="1">IF(Table1[[#This Row],[release_year]]&gt;YEAR(TODAY()) - 50,"Yes", "No")</f>
        <v>Yes</v>
      </c>
      <c r="I3474"/>
      <c r="J3474" t="str">
        <f>IF(Table1[[#This Row],[age_certification]] = "","Not Rated",Table1[[#This Row],[age_certification]])</f>
        <v>Not Rated</v>
      </c>
      <c r="K3474" s="18">
        <v>99</v>
      </c>
      <c r="L3474" s="9" t="s">
        <v>13871</v>
      </c>
      <c r="M3474" s="11">
        <v>6.8</v>
      </c>
      <c r="N3474" s="12">
        <v>4236</v>
      </c>
      <c r="O3474" t="str">
        <f>IF(Table1[[#This Row],[imdb_votes]]&gt;100000, "popular", "not popular")</f>
        <v>not popular</v>
      </c>
    </row>
    <row r="3475" spans="1:15" ht="15.75" customHeight="1" x14ac:dyDescent="0.3">
      <c r="A3475" s="1">
        <v>3473</v>
      </c>
      <c r="B3475" s="1" t="s">
        <v>13872</v>
      </c>
      <c r="C3475" s="1" t="s">
        <v>13873</v>
      </c>
      <c r="D3475" s="1" t="str">
        <f>TRIM(CLEAN(Table1[[#This Row],[title]]))</f>
        <v>The Kissing Booth 2</v>
      </c>
      <c r="E3475" s="1" t="s">
        <v>13</v>
      </c>
      <c r="F3475" s="1" t="s">
        <v>13874</v>
      </c>
      <c r="G3475" s="12">
        <v>2020</v>
      </c>
      <c r="H3475" s="4" t="str">
        <f ca="1">IF(Table1[[#This Row],[release_year]]&gt;YEAR(TODAY()) - 50,"Yes", "No")</f>
        <v>Yes</v>
      </c>
      <c r="I3475"/>
      <c r="J3475" t="str">
        <f>IF(Table1[[#This Row],[age_certification]] = "","Not Rated",Table1[[#This Row],[age_certification]])</f>
        <v>Not Rated</v>
      </c>
      <c r="K3475" s="18">
        <v>134</v>
      </c>
      <c r="L3475" s="9" t="s">
        <v>13875</v>
      </c>
      <c r="M3475" s="11">
        <v>5.7</v>
      </c>
      <c r="N3475" s="12">
        <v>30310</v>
      </c>
      <c r="O3475" t="str">
        <f>IF(Table1[[#This Row],[imdb_votes]]&gt;100000, "popular", "not popular")</f>
        <v>not popular</v>
      </c>
    </row>
    <row r="3476" spans="1:15" ht="15.75" customHeight="1" x14ac:dyDescent="0.3">
      <c r="A3476" s="1">
        <v>3474</v>
      </c>
      <c r="B3476" s="1" t="s">
        <v>13876</v>
      </c>
      <c r="C3476" s="1" t="s">
        <v>13877</v>
      </c>
      <c r="D3476" s="1" t="str">
        <f>TRIM(CLEAN(Table1[[#This Row],[title]]))</f>
        <v>Ricky Zoom</v>
      </c>
      <c r="E3476" s="1" t="s">
        <v>32</v>
      </c>
      <c r="F3476" s="1" t="s">
        <v>13878</v>
      </c>
      <c r="G3476" s="12">
        <v>2019</v>
      </c>
      <c r="H3476" s="4" t="str">
        <f ca="1">IF(Table1[[#This Row],[release_year]]&gt;YEAR(TODAY()) - 50,"Yes", "No")</f>
        <v>Yes</v>
      </c>
      <c r="I3476" s="1" t="s">
        <v>234</v>
      </c>
      <c r="J3476" s="1" t="str">
        <f>IF(Table1[[#This Row],[age_certification]] = "","Not Rated",Table1[[#This Row],[age_certification]])</f>
        <v>TV-Y</v>
      </c>
      <c r="K3476" s="18">
        <v>12</v>
      </c>
      <c r="L3476" s="9" t="s">
        <v>13879</v>
      </c>
      <c r="M3476" s="11">
        <v>6.3</v>
      </c>
      <c r="N3476" s="12">
        <v>90</v>
      </c>
      <c r="O3476" t="str">
        <f>IF(Table1[[#This Row],[imdb_votes]]&gt;100000, "popular", "not popular")</f>
        <v>not popular</v>
      </c>
    </row>
    <row r="3477" spans="1:15" ht="15.75" customHeight="1" x14ac:dyDescent="0.3">
      <c r="A3477" s="1">
        <v>3475</v>
      </c>
      <c r="B3477" s="1" t="s">
        <v>13880</v>
      </c>
      <c r="C3477" s="1" t="s">
        <v>13881</v>
      </c>
      <c r="D3477" s="1" t="str">
        <f>TRIM(CLEAN(Table1[[#This Row],[title]]))</f>
        <v>The Barrier</v>
      </c>
      <c r="E3477" s="1" t="s">
        <v>32</v>
      </c>
      <c r="F3477" s="1" t="s">
        <v>13882</v>
      </c>
      <c r="G3477" s="12">
        <v>2020</v>
      </c>
      <c r="H3477" s="4" t="str">
        <f ca="1">IF(Table1[[#This Row],[release_year]]&gt;YEAR(TODAY()) - 50,"Yes", "No")</f>
        <v>Yes</v>
      </c>
      <c r="I3477" s="1" t="s">
        <v>132</v>
      </c>
      <c r="J3477" s="1" t="str">
        <f>IF(Table1[[#This Row],[age_certification]] = "","Not Rated",Table1[[#This Row],[age_certification]])</f>
        <v>TV-MA</v>
      </c>
      <c r="K3477" s="18">
        <v>52</v>
      </c>
      <c r="L3477" s="9" t="s">
        <v>13883</v>
      </c>
      <c r="M3477" s="11">
        <v>6.8</v>
      </c>
      <c r="N3477" s="12">
        <v>3447</v>
      </c>
      <c r="O3477" t="str">
        <f>IF(Table1[[#This Row],[imdb_votes]]&gt;100000, "popular", "not popular")</f>
        <v>not popular</v>
      </c>
    </row>
    <row r="3478" spans="1:15" ht="15.75" customHeight="1" x14ac:dyDescent="0.3">
      <c r="A3478" s="1">
        <v>3476</v>
      </c>
      <c r="B3478" s="1" t="s">
        <v>13884</v>
      </c>
      <c r="C3478" s="1" t="s">
        <v>13885</v>
      </c>
      <c r="D3478" s="1" t="str">
        <f>TRIM(CLEAN(Table1[[#This Row],[title]]))</f>
        <v>Power Players</v>
      </c>
      <c r="E3478" s="1" t="s">
        <v>32</v>
      </c>
      <c r="F3478" s="1" t="s">
        <v>13886</v>
      </c>
      <c r="G3478" s="12">
        <v>2019</v>
      </c>
      <c r="H3478" s="4" t="str">
        <f ca="1">IF(Table1[[#This Row],[release_year]]&gt;YEAR(TODAY()) - 50,"Yes", "No")</f>
        <v>Yes</v>
      </c>
      <c r="I3478"/>
      <c r="J3478" t="str">
        <f>IF(Table1[[#This Row],[age_certification]] = "","Not Rated",Table1[[#This Row],[age_certification]])</f>
        <v>Not Rated</v>
      </c>
      <c r="K3478" s="18">
        <v>11</v>
      </c>
      <c r="L3478" s="9" t="s">
        <v>13887</v>
      </c>
      <c r="M3478" s="11">
        <v>5.9</v>
      </c>
      <c r="N3478" s="12">
        <v>84</v>
      </c>
      <c r="O3478" t="str">
        <f>IF(Table1[[#This Row],[imdb_votes]]&gt;100000, "popular", "not popular")</f>
        <v>not popular</v>
      </c>
    </row>
    <row r="3479" spans="1:15" ht="15.75" customHeight="1" x14ac:dyDescent="0.3">
      <c r="A3479" s="1">
        <v>3477</v>
      </c>
      <c r="B3479" s="1" t="s">
        <v>13888</v>
      </c>
      <c r="C3479" s="1" t="s">
        <v>13889</v>
      </c>
      <c r="D3479" s="1" t="str">
        <f>TRIM(CLEAN(Table1[[#This Row],[title]]))</f>
        <v>Definition Please</v>
      </c>
      <c r="E3479" s="1" t="s">
        <v>13</v>
      </c>
      <c r="F3479" s="1" t="s">
        <v>13890</v>
      </c>
      <c r="G3479" s="12">
        <v>2020</v>
      </c>
      <c r="H3479" s="4" t="str">
        <f ca="1">IF(Table1[[#This Row],[release_year]]&gt;YEAR(TODAY()) - 50,"Yes", "No")</f>
        <v>Yes</v>
      </c>
      <c r="I3479"/>
      <c r="J3479" t="str">
        <f>IF(Table1[[#This Row],[age_certification]] = "","Not Rated",Table1[[#This Row],[age_certification]])</f>
        <v>Not Rated</v>
      </c>
      <c r="K3479" s="18">
        <v>91</v>
      </c>
      <c r="L3479" s="9" t="s">
        <v>13891</v>
      </c>
      <c r="M3479" s="11">
        <v>5.5</v>
      </c>
      <c r="N3479" s="12">
        <v>157</v>
      </c>
      <c r="O3479" t="str">
        <f>IF(Table1[[#This Row],[imdb_votes]]&gt;100000, "popular", "not popular")</f>
        <v>not popular</v>
      </c>
    </row>
    <row r="3480" spans="1:15" ht="15.75" customHeight="1" x14ac:dyDescent="0.3">
      <c r="A3480" s="1">
        <v>3478</v>
      </c>
      <c r="B3480" s="1" t="s">
        <v>13892</v>
      </c>
      <c r="C3480" s="1" t="s">
        <v>13893</v>
      </c>
      <c r="D3480" s="1" t="str">
        <f>TRIM(CLEAN(Table1[[#This Row],[title]]))</f>
        <v>Unknown Origins</v>
      </c>
      <c r="E3480" s="1" t="s">
        <v>13</v>
      </c>
      <c r="F3480" s="1" t="s">
        <v>13894</v>
      </c>
      <c r="G3480" s="12">
        <v>2020</v>
      </c>
      <c r="H3480" s="4" t="str">
        <f ca="1">IF(Table1[[#This Row],[release_year]]&gt;YEAR(TODAY()) - 50,"Yes", "No")</f>
        <v>Yes</v>
      </c>
      <c r="I3480"/>
      <c r="J3480" t="str">
        <f>IF(Table1[[#This Row],[age_certification]] = "","Not Rated",Table1[[#This Row],[age_certification]])</f>
        <v>Not Rated</v>
      </c>
      <c r="K3480" s="18">
        <v>96</v>
      </c>
      <c r="L3480" s="9" t="s">
        <v>13895</v>
      </c>
      <c r="M3480" s="11">
        <v>6.1</v>
      </c>
      <c r="N3480" s="12">
        <v>6732</v>
      </c>
      <c r="O3480" t="str">
        <f>IF(Table1[[#This Row],[imdb_votes]]&gt;100000, "popular", "not popular")</f>
        <v>not popular</v>
      </c>
    </row>
    <row r="3481" spans="1:15" ht="15.75" customHeight="1" x14ac:dyDescent="0.3">
      <c r="A3481" s="1">
        <v>3479</v>
      </c>
      <c r="B3481" s="1" t="s">
        <v>13896</v>
      </c>
      <c r="C3481" s="1" t="s">
        <v>13897</v>
      </c>
      <c r="D3481" s="1" t="str">
        <f>TRIM(CLEAN(Table1[[#This Row],[title]]))</f>
        <v>Fast &amp; Furious Spy Racers</v>
      </c>
      <c r="E3481" s="1" t="s">
        <v>32</v>
      </c>
      <c r="F3481" s="1" t="s">
        <v>13898</v>
      </c>
      <c r="G3481" s="12">
        <v>2019</v>
      </c>
      <c r="H3481" s="4" t="str">
        <f ca="1">IF(Table1[[#This Row],[release_year]]&gt;YEAR(TODAY()) - 50,"Yes", "No")</f>
        <v>Yes</v>
      </c>
      <c r="I3481"/>
      <c r="J3481" t="str">
        <f>IF(Table1[[#This Row],[age_certification]] = "","Not Rated",Table1[[#This Row],[age_certification]])</f>
        <v>Not Rated</v>
      </c>
      <c r="K3481" s="18">
        <v>26</v>
      </c>
      <c r="L3481" s="9" t="s">
        <v>13899</v>
      </c>
      <c r="M3481" s="11">
        <v>5.7</v>
      </c>
      <c r="N3481" s="12">
        <v>1444</v>
      </c>
      <c r="O3481" t="str">
        <f>IF(Table1[[#This Row],[imdb_votes]]&gt;100000, "popular", "not popular")</f>
        <v>not popular</v>
      </c>
    </row>
    <row r="3482" spans="1:15" ht="15.75" customHeight="1" x14ac:dyDescent="0.3">
      <c r="A3482" s="1">
        <v>3480</v>
      </c>
      <c r="B3482" s="1" t="s">
        <v>13900</v>
      </c>
      <c r="C3482" s="1" t="s">
        <v>13901</v>
      </c>
      <c r="D3482" s="1" t="str">
        <f>TRIM(CLEAN(Table1[[#This Row],[title]]))</f>
        <v>Ashley Garcia: Genius in Love</v>
      </c>
      <c r="E3482" s="1" t="s">
        <v>32</v>
      </c>
      <c r="F3482" s="1" t="s">
        <v>13902</v>
      </c>
      <c r="G3482" s="12">
        <v>2020</v>
      </c>
      <c r="H3482" s="4" t="str">
        <f ca="1">IF(Table1[[#This Row],[release_year]]&gt;YEAR(TODAY()) - 50,"Yes", "No")</f>
        <v>Yes</v>
      </c>
      <c r="I3482" s="1" t="s">
        <v>193</v>
      </c>
      <c r="J3482" s="1" t="str">
        <f>IF(Table1[[#This Row],[age_certification]] = "","Not Rated",Table1[[#This Row],[age_certification]])</f>
        <v>TV-PG</v>
      </c>
      <c r="K3482" s="18">
        <v>30</v>
      </c>
      <c r="L3482" s="9" t="s">
        <v>13903</v>
      </c>
      <c r="M3482" s="11">
        <v>6.8</v>
      </c>
      <c r="N3482" s="12">
        <v>1183</v>
      </c>
      <c r="O3482" t="str">
        <f>IF(Table1[[#This Row],[imdb_votes]]&gt;100000, "popular", "not popular")</f>
        <v>not popular</v>
      </c>
    </row>
    <row r="3483" spans="1:15" ht="15.75" customHeight="1" x14ac:dyDescent="0.3">
      <c r="A3483" s="1">
        <v>3481</v>
      </c>
      <c r="B3483" s="1" t="s">
        <v>13904</v>
      </c>
      <c r="C3483" s="1" t="s">
        <v>13905</v>
      </c>
      <c r="D3483" s="1" t="str">
        <f>TRIM(CLEAN(Table1[[#This Row],[title]]))</f>
        <v>Coven</v>
      </c>
      <c r="E3483" s="1" t="s">
        <v>13</v>
      </c>
      <c r="F3483" s="1" t="s">
        <v>13906</v>
      </c>
      <c r="G3483" s="12">
        <v>2020</v>
      </c>
      <c r="H3483" s="4" t="str">
        <f ca="1">IF(Table1[[#This Row],[release_year]]&gt;YEAR(TODAY()) - 50,"Yes", "No")</f>
        <v>Yes</v>
      </c>
      <c r="I3483"/>
      <c r="J3483" t="str">
        <f>IF(Table1[[#This Row],[age_certification]] = "","Not Rated",Table1[[#This Row],[age_certification]])</f>
        <v>Not Rated</v>
      </c>
      <c r="K3483" s="18">
        <v>92</v>
      </c>
      <c r="L3483" s="9" t="s">
        <v>13907</v>
      </c>
      <c r="M3483" s="11">
        <v>6.4</v>
      </c>
      <c r="N3483" s="12">
        <v>4598</v>
      </c>
      <c r="O3483" t="str">
        <f>IF(Table1[[#This Row],[imdb_votes]]&gt;100000, "popular", "not popular")</f>
        <v>not popular</v>
      </c>
    </row>
    <row r="3484" spans="1:15" ht="15.75" customHeight="1" x14ac:dyDescent="0.3">
      <c r="A3484" s="1">
        <v>3482</v>
      </c>
      <c r="B3484" s="1" t="s">
        <v>13908</v>
      </c>
      <c r="C3484" s="1" t="s">
        <v>13909</v>
      </c>
      <c r="D3484" s="1" t="str">
        <f>TRIM(CLEAN(Table1[[#This Row],[title]]))</f>
        <v>Falling Inn Love</v>
      </c>
      <c r="E3484" s="1" t="s">
        <v>13</v>
      </c>
      <c r="F3484" s="1" t="s">
        <v>13910</v>
      </c>
      <c r="G3484" s="12">
        <v>2019</v>
      </c>
      <c r="H3484" s="4" t="str">
        <f ca="1">IF(Table1[[#This Row],[release_year]]&gt;YEAR(TODAY()) - 50,"Yes", "No")</f>
        <v>Yes</v>
      </c>
      <c r="I3484"/>
      <c r="J3484" t="str">
        <f>IF(Table1[[#This Row],[age_certification]] = "","Not Rated",Table1[[#This Row],[age_certification]])</f>
        <v>Not Rated</v>
      </c>
      <c r="K3484" s="18">
        <v>98</v>
      </c>
      <c r="L3484" s="9" t="s">
        <v>13911</v>
      </c>
      <c r="M3484" s="11">
        <v>5.6</v>
      </c>
      <c r="N3484" s="12">
        <v>19091</v>
      </c>
      <c r="O3484" t="str">
        <f>IF(Table1[[#This Row],[imdb_votes]]&gt;100000, "popular", "not popular")</f>
        <v>not popular</v>
      </c>
    </row>
    <row r="3485" spans="1:15" ht="15.75" customHeight="1" x14ac:dyDescent="0.3">
      <c r="A3485" s="1">
        <v>3483</v>
      </c>
      <c r="B3485" s="1" t="s">
        <v>13912</v>
      </c>
      <c r="C3485" s="1" t="s">
        <v>13913</v>
      </c>
      <c r="D3485" s="1" t="str">
        <f>TRIM(CLEAN(Table1[[#This Row],[title]]))</f>
        <v>Nate Bargatze: The Tennessee Kid</v>
      </c>
      <c r="E3485" s="1" t="s">
        <v>13</v>
      </c>
      <c r="F3485" s="1" t="s">
        <v>13914</v>
      </c>
      <c r="G3485" s="12">
        <v>2019</v>
      </c>
      <c r="H3485" s="4" t="str">
        <f ca="1">IF(Table1[[#This Row],[release_year]]&gt;YEAR(TODAY()) - 50,"Yes", "No")</f>
        <v>Yes</v>
      </c>
      <c r="I3485"/>
      <c r="J3485" t="str">
        <f>IF(Table1[[#This Row],[age_certification]] = "","Not Rated",Table1[[#This Row],[age_certification]])</f>
        <v>Not Rated</v>
      </c>
      <c r="K3485" s="18">
        <v>60</v>
      </c>
      <c r="L3485" s="9" t="s">
        <v>13915</v>
      </c>
      <c r="M3485" s="11">
        <v>7.6</v>
      </c>
      <c r="N3485" s="12">
        <v>1798</v>
      </c>
      <c r="O3485" t="str">
        <f>IF(Table1[[#This Row],[imdb_votes]]&gt;100000, "popular", "not popular")</f>
        <v>not popular</v>
      </c>
    </row>
    <row r="3486" spans="1:15" ht="15.75" customHeight="1" x14ac:dyDescent="0.3">
      <c r="A3486" s="1">
        <v>3484</v>
      </c>
      <c r="B3486" s="1" t="s">
        <v>13916</v>
      </c>
      <c r="C3486" s="1" t="s">
        <v>13917</v>
      </c>
      <c r="D3486" s="1" t="str">
        <f>TRIM(CLEAN(Table1[[#This Row],[title]]))</f>
        <v>Dangerous Lies</v>
      </c>
      <c r="E3486" s="1" t="s">
        <v>13</v>
      </c>
      <c r="F3486" s="1" t="s">
        <v>13918</v>
      </c>
      <c r="G3486" s="12">
        <v>2020</v>
      </c>
      <c r="H3486" s="4" t="str">
        <f ca="1">IF(Table1[[#This Row],[release_year]]&gt;YEAR(TODAY()) - 50,"Yes", "No")</f>
        <v>Yes</v>
      </c>
      <c r="I3486"/>
      <c r="J3486" t="str">
        <f>IF(Table1[[#This Row],[age_certification]] = "","Not Rated",Table1[[#This Row],[age_certification]])</f>
        <v>Not Rated</v>
      </c>
      <c r="K3486" s="18">
        <v>96</v>
      </c>
      <c r="L3486" s="9" t="s">
        <v>13919</v>
      </c>
      <c r="M3486" s="11">
        <v>5.3</v>
      </c>
      <c r="N3486" s="12">
        <v>16731</v>
      </c>
      <c r="O3486" t="str">
        <f>IF(Table1[[#This Row],[imdb_votes]]&gt;100000, "popular", "not popular")</f>
        <v>not popular</v>
      </c>
    </row>
    <row r="3487" spans="1:15" ht="15.75" customHeight="1" x14ac:dyDescent="0.3">
      <c r="A3487" s="1">
        <v>3485</v>
      </c>
      <c r="B3487" s="1" t="s">
        <v>13920</v>
      </c>
      <c r="C3487" s="1" t="s">
        <v>13921</v>
      </c>
      <c r="D3487" s="1" t="str">
        <f>TRIM(CLEAN(Table1[[#This Row],[title]]))</f>
        <v>Human Nature</v>
      </c>
      <c r="E3487" s="1" t="s">
        <v>13</v>
      </c>
      <c r="F3487" s="1" t="s">
        <v>13922</v>
      </c>
      <c r="G3487" s="12">
        <v>2019</v>
      </c>
      <c r="H3487" s="4" t="str">
        <f ca="1">IF(Table1[[#This Row],[release_year]]&gt;YEAR(TODAY()) - 50,"Yes", "No")</f>
        <v>Yes</v>
      </c>
      <c r="I3487"/>
      <c r="J3487" t="str">
        <f>IF(Table1[[#This Row],[age_certification]] = "","Not Rated",Table1[[#This Row],[age_certification]])</f>
        <v>Not Rated</v>
      </c>
      <c r="K3487" s="18">
        <v>107</v>
      </c>
      <c r="L3487" s="9" t="s">
        <v>13923</v>
      </c>
      <c r="M3487" s="11">
        <v>7.7</v>
      </c>
      <c r="N3487" s="12">
        <v>1541</v>
      </c>
      <c r="O3487" t="str">
        <f>IF(Table1[[#This Row],[imdb_votes]]&gt;100000, "popular", "not popular")</f>
        <v>not popular</v>
      </c>
    </row>
    <row r="3488" spans="1:15" ht="15.75" customHeight="1" x14ac:dyDescent="0.3">
      <c r="A3488" s="1">
        <v>3486</v>
      </c>
      <c r="B3488" s="1" t="s">
        <v>13924</v>
      </c>
      <c r="C3488" s="1" t="s">
        <v>13925</v>
      </c>
      <c r="D3488" s="1" t="str">
        <f>TRIM(CLEAN(Table1[[#This Row],[title]]))</f>
        <v>Beats</v>
      </c>
      <c r="E3488" s="1" t="s">
        <v>13</v>
      </c>
      <c r="F3488" s="1" t="s">
        <v>13926</v>
      </c>
      <c r="G3488" s="12">
        <v>2019</v>
      </c>
      <c r="H3488" s="4" t="str">
        <f ca="1">IF(Table1[[#This Row],[release_year]]&gt;YEAR(TODAY()) - 50,"Yes", "No")</f>
        <v>Yes</v>
      </c>
      <c r="I3488"/>
      <c r="J3488" t="str">
        <f>IF(Table1[[#This Row],[age_certification]] = "","Not Rated",Table1[[#This Row],[age_certification]])</f>
        <v>Not Rated</v>
      </c>
      <c r="K3488" s="18">
        <v>109</v>
      </c>
      <c r="L3488" s="9" t="s">
        <v>13927</v>
      </c>
      <c r="M3488" s="11">
        <v>6.3</v>
      </c>
      <c r="N3488" s="12">
        <v>5122</v>
      </c>
      <c r="O3488" t="str">
        <f>IF(Table1[[#This Row],[imdb_votes]]&gt;100000, "popular", "not popular")</f>
        <v>not popular</v>
      </c>
    </row>
    <row r="3489" spans="1:15" ht="15.75" customHeight="1" x14ac:dyDescent="0.3">
      <c r="A3489" s="1">
        <v>3487</v>
      </c>
      <c r="B3489" s="1" t="s">
        <v>13928</v>
      </c>
      <c r="C3489" s="1" t="s">
        <v>13929</v>
      </c>
      <c r="D3489" s="1" t="str">
        <f>TRIM(CLEAN(Table1[[#This Row],[title]]))</f>
        <v>A Secret Love</v>
      </c>
      <c r="E3489" s="1" t="s">
        <v>13</v>
      </c>
      <c r="F3489" s="1" t="s">
        <v>13930</v>
      </c>
      <c r="G3489" s="12">
        <v>2020</v>
      </c>
      <c r="H3489" s="4" t="str">
        <f ca="1">IF(Table1[[#This Row],[release_year]]&gt;YEAR(TODAY()) - 50,"Yes", "No")</f>
        <v>Yes</v>
      </c>
      <c r="I3489"/>
      <c r="J3489" t="str">
        <f>IF(Table1[[#This Row],[age_certification]] = "","Not Rated",Table1[[#This Row],[age_certification]])</f>
        <v>Not Rated</v>
      </c>
      <c r="K3489" s="18">
        <v>83</v>
      </c>
      <c r="L3489" s="9" t="s">
        <v>13931</v>
      </c>
      <c r="M3489" s="11">
        <v>7.8</v>
      </c>
      <c r="N3489" s="12">
        <v>4334</v>
      </c>
      <c r="O3489" t="str">
        <f>IF(Table1[[#This Row],[imdb_votes]]&gt;100000, "popular", "not popular")</f>
        <v>not popular</v>
      </c>
    </row>
    <row r="3490" spans="1:15" ht="15.75" customHeight="1" x14ac:dyDescent="0.3">
      <c r="A3490" s="1">
        <v>3488</v>
      </c>
      <c r="B3490" s="1" t="s">
        <v>13932</v>
      </c>
      <c r="C3490" s="1" t="s">
        <v>13933</v>
      </c>
      <c r="D3490" s="1" t="str">
        <f>TRIM(CLEAN(Table1[[#This Row],[title]]))</f>
        <v>Earthquake Bird</v>
      </c>
      <c r="E3490" s="1" t="s">
        <v>13</v>
      </c>
      <c r="F3490" s="1" t="s">
        <v>13934</v>
      </c>
      <c r="G3490" s="12">
        <v>2019</v>
      </c>
      <c r="H3490" s="4" t="str">
        <f ca="1">IF(Table1[[#This Row],[release_year]]&gt;YEAR(TODAY()) - 50,"Yes", "No")</f>
        <v>Yes</v>
      </c>
      <c r="I3490" s="1" t="s">
        <v>15</v>
      </c>
      <c r="J3490" s="1" t="str">
        <f>IF(Table1[[#This Row],[age_certification]] = "","Not Rated",Table1[[#This Row],[age_certification]])</f>
        <v>R</v>
      </c>
      <c r="K3490" s="18">
        <v>107</v>
      </c>
      <c r="L3490" s="9" t="s">
        <v>13935</v>
      </c>
      <c r="M3490" s="11">
        <v>5.9</v>
      </c>
      <c r="N3490" s="12">
        <v>14154</v>
      </c>
      <c r="O3490" t="str">
        <f>IF(Table1[[#This Row],[imdb_votes]]&gt;100000, "popular", "not popular")</f>
        <v>not popular</v>
      </c>
    </row>
    <row r="3491" spans="1:15" ht="15.75" customHeight="1" x14ac:dyDescent="0.3">
      <c r="A3491" s="1">
        <v>3489</v>
      </c>
      <c r="B3491" s="1" t="s">
        <v>13936</v>
      </c>
      <c r="C3491" s="1" t="s">
        <v>13937</v>
      </c>
      <c r="D3491" s="1" t="str">
        <f>TRIM(CLEAN(Table1[[#This Row],[title]]))</f>
        <v>LEGO Marvel Spider-Man: Vexed by Venom</v>
      </c>
      <c r="E3491" s="1" t="s">
        <v>13</v>
      </c>
      <c r="F3491" s="1" t="s">
        <v>13938</v>
      </c>
      <c r="G3491" s="12">
        <v>2019</v>
      </c>
      <c r="H3491" s="4" t="str">
        <f ca="1">IF(Table1[[#This Row],[release_year]]&gt;YEAR(TODAY()) - 50,"Yes", "No")</f>
        <v>Yes</v>
      </c>
      <c r="I3491"/>
      <c r="J3491" t="str">
        <f>IF(Table1[[#This Row],[age_certification]] = "","Not Rated",Table1[[#This Row],[age_certification]])</f>
        <v>Not Rated</v>
      </c>
      <c r="K3491" s="18">
        <v>25</v>
      </c>
      <c r="L3491" s="9" t="s">
        <v>13939</v>
      </c>
      <c r="M3491" s="11">
        <v>5.6</v>
      </c>
      <c r="N3491" s="12">
        <v>290</v>
      </c>
      <c r="O3491" t="str">
        <f>IF(Table1[[#This Row],[imdb_votes]]&gt;100000, "popular", "not popular")</f>
        <v>not popular</v>
      </c>
    </row>
    <row r="3492" spans="1:15" ht="15.75" customHeight="1" x14ac:dyDescent="0.3">
      <c r="A3492" s="1">
        <v>3490</v>
      </c>
      <c r="B3492" s="1" t="s">
        <v>13940</v>
      </c>
      <c r="C3492" s="1" t="s">
        <v>13941</v>
      </c>
      <c r="D3492" s="1" t="str">
        <f>TRIM(CLEAN(Table1[[#This Row],[title]]))</f>
        <v>The Playbook</v>
      </c>
      <c r="E3492" s="1" t="s">
        <v>32</v>
      </c>
      <c r="F3492" s="1" t="s">
        <v>13942</v>
      </c>
      <c r="G3492" s="12">
        <v>2020</v>
      </c>
      <c r="H3492" s="4" t="str">
        <f ca="1">IF(Table1[[#This Row],[release_year]]&gt;YEAR(TODAY()) - 50,"Yes", "No")</f>
        <v>Yes</v>
      </c>
      <c r="I3492" s="1" t="s">
        <v>132</v>
      </c>
      <c r="J3492" s="1" t="str">
        <f>IF(Table1[[#This Row],[age_certification]] = "","Not Rated",Table1[[#This Row],[age_certification]])</f>
        <v>TV-MA</v>
      </c>
      <c r="K3492" s="18">
        <v>44</v>
      </c>
      <c r="L3492" s="9" t="s">
        <v>13943</v>
      </c>
      <c r="M3492" s="11">
        <v>7.4</v>
      </c>
      <c r="N3492" s="12">
        <v>1360</v>
      </c>
      <c r="O3492" t="str">
        <f>IF(Table1[[#This Row],[imdb_votes]]&gt;100000, "popular", "not popular")</f>
        <v>not popular</v>
      </c>
    </row>
    <row r="3493" spans="1:15" ht="15.75" customHeight="1" x14ac:dyDescent="0.3">
      <c r="A3493" s="1">
        <v>3491</v>
      </c>
      <c r="B3493" s="1" t="s">
        <v>13944</v>
      </c>
      <c r="C3493" s="1" t="s">
        <v>13945</v>
      </c>
      <c r="D3493" s="1" t="str">
        <f>TRIM(CLEAN(Table1[[#This Row],[title]]))</f>
        <v>The Hard Way</v>
      </c>
      <c r="E3493" s="1" t="s">
        <v>13</v>
      </c>
      <c r="F3493" s="1" t="s">
        <v>13946</v>
      </c>
      <c r="G3493" s="12">
        <v>2019</v>
      </c>
      <c r="H3493" s="4" t="str">
        <f ca="1">IF(Table1[[#This Row],[release_year]]&gt;YEAR(TODAY()) - 50,"Yes", "No")</f>
        <v>Yes</v>
      </c>
      <c r="I3493"/>
      <c r="J3493" t="str">
        <f>IF(Table1[[#This Row],[age_certification]] = "","Not Rated",Table1[[#This Row],[age_certification]])</f>
        <v>Not Rated</v>
      </c>
      <c r="K3493" s="18">
        <v>92</v>
      </c>
      <c r="L3493" s="9" t="s">
        <v>13947</v>
      </c>
      <c r="M3493" s="11">
        <v>4.8</v>
      </c>
      <c r="N3493" s="12">
        <v>3171</v>
      </c>
      <c r="O3493" t="str">
        <f>IF(Table1[[#This Row],[imdb_votes]]&gt;100000, "popular", "not popular")</f>
        <v>not popular</v>
      </c>
    </row>
    <row r="3494" spans="1:15" ht="15.75" customHeight="1" x14ac:dyDescent="0.3">
      <c r="A3494" s="1">
        <v>3492</v>
      </c>
      <c r="B3494" s="1" t="s">
        <v>13948</v>
      </c>
      <c r="C3494" s="1" t="s">
        <v>13949</v>
      </c>
      <c r="D3494" s="1" t="str">
        <f>TRIM(CLEAN(Table1[[#This Row],[title]]))</f>
        <v>Cut Throat City</v>
      </c>
      <c r="E3494" s="1" t="s">
        <v>13</v>
      </c>
      <c r="F3494" s="1" t="s">
        <v>13950</v>
      </c>
      <c r="G3494" s="12">
        <v>2020</v>
      </c>
      <c r="H3494" s="4" t="str">
        <f ca="1">IF(Table1[[#This Row],[release_year]]&gt;YEAR(TODAY()) - 50,"Yes", "No")</f>
        <v>Yes</v>
      </c>
      <c r="I3494" s="1" t="s">
        <v>15</v>
      </c>
      <c r="J3494" s="1" t="str">
        <f>IF(Table1[[#This Row],[age_certification]] = "","Not Rated",Table1[[#This Row],[age_certification]])</f>
        <v>R</v>
      </c>
      <c r="K3494" s="18">
        <v>123</v>
      </c>
      <c r="L3494" s="9" t="s">
        <v>13951</v>
      </c>
      <c r="M3494" s="11">
        <v>4.8</v>
      </c>
      <c r="N3494" s="12">
        <v>2521</v>
      </c>
      <c r="O3494" t="str">
        <f>IF(Table1[[#This Row],[imdb_votes]]&gt;100000, "popular", "not popular")</f>
        <v>not popular</v>
      </c>
    </row>
    <row r="3495" spans="1:15" ht="15.75" customHeight="1" x14ac:dyDescent="0.3">
      <c r="A3495" s="1">
        <v>3493</v>
      </c>
      <c r="B3495" s="1" t="s">
        <v>13952</v>
      </c>
      <c r="C3495" s="1" t="s">
        <v>13953</v>
      </c>
      <c r="D3495" s="1" t="str">
        <f>TRIM(CLEAN(Table1[[#This Row],[title]]))</f>
        <v>Family Business</v>
      </c>
      <c r="E3495" s="1" t="s">
        <v>32</v>
      </c>
      <c r="F3495" s="1" t="s">
        <v>13954</v>
      </c>
      <c r="G3495" s="12">
        <v>2019</v>
      </c>
      <c r="H3495" s="4" t="str">
        <f ca="1">IF(Table1[[#This Row],[release_year]]&gt;YEAR(TODAY()) - 50,"Yes", "No")</f>
        <v>Yes</v>
      </c>
      <c r="I3495" s="1" t="s">
        <v>132</v>
      </c>
      <c r="J3495" s="1" t="str">
        <f>IF(Table1[[#This Row],[age_certification]] = "","Not Rated",Table1[[#This Row],[age_certification]])</f>
        <v>TV-MA</v>
      </c>
      <c r="K3495" s="18">
        <v>47</v>
      </c>
      <c r="L3495" s="9" t="s">
        <v>13955</v>
      </c>
      <c r="M3495" s="11">
        <v>7.4</v>
      </c>
      <c r="N3495" s="12">
        <v>3907</v>
      </c>
      <c r="O3495" t="str">
        <f>IF(Table1[[#This Row],[imdb_votes]]&gt;100000, "popular", "not popular")</f>
        <v>not popular</v>
      </c>
    </row>
    <row r="3496" spans="1:15" ht="15.75" customHeight="1" x14ac:dyDescent="0.3">
      <c r="A3496" s="1">
        <v>3494</v>
      </c>
      <c r="B3496" s="1" t="s">
        <v>13956</v>
      </c>
      <c r="C3496" s="1" t="s">
        <v>13957</v>
      </c>
      <c r="D3496" s="1" t="str">
        <f>TRIM(CLEAN(Table1[[#This Row],[title]]))</f>
        <v>Tigertail</v>
      </c>
      <c r="E3496" s="1" t="s">
        <v>13</v>
      </c>
      <c r="F3496" s="1" t="s">
        <v>13958</v>
      </c>
      <c r="G3496" s="12">
        <v>2020</v>
      </c>
      <c r="H3496" s="4" t="str">
        <f ca="1">IF(Table1[[#This Row],[release_year]]&gt;YEAR(TODAY()) - 50,"Yes", "No")</f>
        <v>Yes</v>
      </c>
      <c r="I3496" s="1" t="s">
        <v>20</v>
      </c>
      <c r="J3496" s="1" t="str">
        <f>IF(Table1[[#This Row],[age_certification]] = "","Not Rated",Table1[[#This Row],[age_certification]])</f>
        <v>PG</v>
      </c>
      <c r="K3496" s="18">
        <v>91</v>
      </c>
      <c r="L3496" s="9" t="s">
        <v>13959</v>
      </c>
      <c r="M3496" s="11">
        <v>6.6</v>
      </c>
      <c r="N3496" s="12">
        <v>3540</v>
      </c>
      <c r="O3496" t="str">
        <f>IF(Table1[[#This Row],[imdb_votes]]&gt;100000, "popular", "not popular")</f>
        <v>not popular</v>
      </c>
    </row>
    <row r="3497" spans="1:15" ht="15.75" customHeight="1" x14ac:dyDescent="0.3">
      <c r="A3497" s="1">
        <v>3495</v>
      </c>
      <c r="B3497" s="1" t="s">
        <v>13960</v>
      </c>
      <c r="C3497" s="1" t="s">
        <v>13961</v>
      </c>
      <c r="D3497" s="1" t="str">
        <f>TRIM(CLEAN(Table1[[#This Row],[title]]))</f>
        <v>Knock Down the House</v>
      </c>
      <c r="E3497" s="1" t="s">
        <v>13</v>
      </c>
      <c r="F3497" s="1" t="s">
        <v>13962</v>
      </c>
      <c r="G3497" s="12">
        <v>2019</v>
      </c>
      <c r="H3497" s="4" t="str">
        <f ca="1">IF(Table1[[#This Row],[release_year]]&gt;YEAR(TODAY()) - 50,"Yes", "No")</f>
        <v>Yes</v>
      </c>
      <c r="I3497" s="1" t="s">
        <v>20</v>
      </c>
      <c r="J3497" s="1" t="str">
        <f>IF(Table1[[#This Row],[age_certification]] = "","Not Rated",Table1[[#This Row],[age_certification]])</f>
        <v>PG</v>
      </c>
      <c r="K3497" s="18">
        <v>86</v>
      </c>
      <c r="L3497" s="9" t="s">
        <v>13963</v>
      </c>
      <c r="M3497" s="11">
        <v>7.1</v>
      </c>
      <c r="N3497" s="12">
        <v>12418</v>
      </c>
      <c r="O3497" t="str">
        <f>IF(Table1[[#This Row],[imdb_votes]]&gt;100000, "popular", "not popular")</f>
        <v>not popular</v>
      </c>
    </row>
    <row r="3498" spans="1:15" ht="15.75" customHeight="1" x14ac:dyDescent="0.3">
      <c r="A3498" s="1">
        <v>3496</v>
      </c>
      <c r="B3498" s="1" t="s">
        <v>13964</v>
      </c>
      <c r="C3498" s="1" t="s">
        <v>13965</v>
      </c>
      <c r="D3498" s="1" t="str">
        <f>TRIM(CLEAN(Table1[[#This Row],[title]]))</f>
        <v>We Are the Champions</v>
      </c>
      <c r="E3498" s="1" t="s">
        <v>32</v>
      </c>
      <c r="F3498" s="1" t="s">
        <v>13966</v>
      </c>
      <c r="G3498" s="12">
        <v>2020</v>
      </c>
      <c r="H3498" s="4" t="str">
        <f ca="1">IF(Table1[[#This Row],[release_year]]&gt;YEAR(TODAY()) - 50,"Yes", "No")</f>
        <v>Yes</v>
      </c>
      <c r="I3498" s="1" t="s">
        <v>132</v>
      </c>
      <c r="J3498" s="1" t="str">
        <f>IF(Table1[[#This Row],[age_certification]] = "","Not Rated",Table1[[#This Row],[age_certification]])</f>
        <v>TV-MA</v>
      </c>
      <c r="K3498" s="18">
        <v>29</v>
      </c>
      <c r="L3498" s="9" t="s">
        <v>13967</v>
      </c>
      <c r="M3498" s="11">
        <v>7.1</v>
      </c>
      <c r="N3498" s="12">
        <v>1379</v>
      </c>
      <c r="O3498" t="str">
        <f>IF(Table1[[#This Row],[imdb_votes]]&gt;100000, "popular", "not popular")</f>
        <v>not popular</v>
      </c>
    </row>
    <row r="3499" spans="1:15" ht="15.75" customHeight="1" x14ac:dyDescent="0.3">
      <c r="A3499" s="1">
        <v>3497</v>
      </c>
      <c r="B3499" s="1" t="s">
        <v>13968</v>
      </c>
      <c r="C3499" s="1" t="s">
        <v>13969</v>
      </c>
      <c r="D3499" s="1" t="str">
        <f>TRIM(CLEAN(Table1[[#This Row],[title]]))</f>
        <v>My First First Love</v>
      </c>
      <c r="E3499" s="1" t="s">
        <v>32</v>
      </c>
      <c r="F3499" s="1" t="s">
        <v>13970</v>
      </c>
      <c r="G3499" s="12">
        <v>2019</v>
      </c>
      <c r="H3499" s="4" t="str">
        <f ca="1">IF(Table1[[#This Row],[release_year]]&gt;YEAR(TODAY()) - 50,"Yes", "No")</f>
        <v>Yes</v>
      </c>
      <c r="I3499" s="1" t="s">
        <v>193</v>
      </c>
      <c r="J3499" s="1" t="str">
        <f>IF(Table1[[#This Row],[age_certification]] = "","Not Rated",Table1[[#This Row],[age_certification]])</f>
        <v>TV-PG</v>
      </c>
      <c r="K3499" s="18">
        <v>52</v>
      </c>
      <c r="L3499" s="9" t="s">
        <v>13971</v>
      </c>
      <c r="M3499" s="11">
        <v>7.5</v>
      </c>
      <c r="N3499" s="12">
        <v>2163</v>
      </c>
      <c r="O3499" t="str">
        <f>IF(Table1[[#This Row],[imdb_votes]]&gt;100000, "popular", "not popular")</f>
        <v>not popular</v>
      </c>
    </row>
    <row r="3500" spans="1:15" ht="15.75" customHeight="1" x14ac:dyDescent="0.3">
      <c r="A3500" s="1">
        <v>3498</v>
      </c>
      <c r="B3500" s="1" t="s">
        <v>13972</v>
      </c>
      <c r="C3500" s="1" t="s">
        <v>13973</v>
      </c>
      <c r="D3500" s="1" t="str">
        <f>TRIM(CLEAN(Table1[[#This Row],[title]]))</f>
        <v>Jim Jefferies: Intolerant</v>
      </c>
      <c r="E3500" s="1" t="s">
        <v>13</v>
      </c>
      <c r="F3500" s="1" t="s">
        <v>13974</v>
      </c>
      <c r="G3500" s="12">
        <v>2020</v>
      </c>
      <c r="H3500" s="4" t="str">
        <f ca="1">IF(Table1[[#This Row],[release_year]]&gt;YEAR(TODAY()) - 50,"Yes", "No")</f>
        <v>Yes</v>
      </c>
      <c r="I3500"/>
      <c r="J3500" t="str">
        <f>IF(Table1[[#This Row],[age_certification]] = "","Not Rated",Table1[[#This Row],[age_certification]])</f>
        <v>Not Rated</v>
      </c>
      <c r="K3500" s="18">
        <v>66</v>
      </c>
      <c r="L3500" s="9" t="s">
        <v>13975</v>
      </c>
      <c r="M3500" s="11">
        <v>7.2</v>
      </c>
      <c r="N3500" s="12">
        <v>2764</v>
      </c>
      <c r="O3500" t="str">
        <f>IF(Table1[[#This Row],[imdb_votes]]&gt;100000, "popular", "not popular")</f>
        <v>not popular</v>
      </c>
    </row>
    <row r="3501" spans="1:15" ht="15.75" customHeight="1" x14ac:dyDescent="0.3">
      <c r="A3501" s="1">
        <v>3499</v>
      </c>
      <c r="B3501" s="1" t="s">
        <v>13976</v>
      </c>
      <c r="C3501" s="1" t="s">
        <v>13977</v>
      </c>
      <c r="D3501" s="1" t="str">
        <f>TRIM(CLEAN(Table1[[#This Row],[title]]))</f>
        <v>Your Name Engraved Herein</v>
      </c>
      <c r="E3501" s="1" t="s">
        <v>13</v>
      </c>
      <c r="F3501" s="1" t="s">
        <v>13978</v>
      </c>
      <c r="G3501" s="12">
        <v>2020</v>
      </c>
      <c r="H3501" s="4" t="str">
        <f ca="1">IF(Table1[[#This Row],[release_year]]&gt;YEAR(TODAY()) - 50,"Yes", "No")</f>
        <v>Yes</v>
      </c>
      <c r="I3501"/>
      <c r="J3501" t="str">
        <f>IF(Table1[[#This Row],[age_certification]] = "","Not Rated",Table1[[#This Row],[age_certification]])</f>
        <v>Not Rated</v>
      </c>
      <c r="K3501" s="18">
        <v>118</v>
      </c>
      <c r="L3501" s="9" t="s">
        <v>13979</v>
      </c>
      <c r="M3501" s="11">
        <v>7.3</v>
      </c>
      <c r="N3501" s="12">
        <v>5628</v>
      </c>
      <c r="O3501" t="str">
        <f>IF(Table1[[#This Row],[imdb_votes]]&gt;100000, "popular", "not popular")</f>
        <v>not popular</v>
      </c>
    </row>
    <row r="3502" spans="1:15" ht="15.75" customHeight="1" x14ac:dyDescent="0.3">
      <c r="A3502" s="1">
        <v>3500</v>
      </c>
      <c r="B3502" s="1" t="s">
        <v>13980</v>
      </c>
      <c r="C3502" s="1" t="s">
        <v>13981</v>
      </c>
      <c r="D3502" s="1" t="str">
        <f>TRIM(CLEAN(Table1[[#This Row],[title]]))</f>
        <v>Alien Worlds</v>
      </c>
      <c r="E3502" s="1" t="s">
        <v>32</v>
      </c>
      <c r="F3502" s="1" t="s">
        <v>13982</v>
      </c>
      <c r="G3502" s="12">
        <v>2020</v>
      </c>
      <c r="H3502" s="4" t="str">
        <f ca="1">IF(Table1[[#This Row],[release_year]]&gt;YEAR(TODAY()) - 50,"Yes", "No")</f>
        <v>Yes</v>
      </c>
      <c r="I3502" s="1" t="s">
        <v>193</v>
      </c>
      <c r="J3502" s="1" t="str">
        <f>IF(Table1[[#This Row],[age_certification]] = "","Not Rated",Table1[[#This Row],[age_certification]])</f>
        <v>TV-PG</v>
      </c>
      <c r="K3502" s="18">
        <v>44</v>
      </c>
      <c r="L3502" s="9" t="s">
        <v>13983</v>
      </c>
      <c r="M3502" s="11">
        <v>6.5</v>
      </c>
      <c r="N3502" s="12">
        <v>3509</v>
      </c>
      <c r="O3502" t="str">
        <f>IF(Table1[[#This Row],[imdb_votes]]&gt;100000, "popular", "not popular")</f>
        <v>not popular</v>
      </c>
    </row>
    <row r="3503" spans="1:15" ht="15.75" customHeight="1" x14ac:dyDescent="0.3">
      <c r="A3503" s="1">
        <v>3501</v>
      </c>
      <c r="B3503" s="1" t="s">
        <v>13984</v>
      </c>
      <c r="C3503" s="1" t="s">
        <v>13985</v>
      </c>
      <c r="D3503" s="1" t="str">
        <f>TRIM(CLEAN(Table1[[#This Row],[title]]))</f>
        <v>Dolly Parton: Here I Am</v>
      </c>
      <c r="E3503" s="1" t="s">
        <v>13</v>
      </c>
      <c r="F3503" s="1" t="s">
        <v>13986</v>
      </c>
      <c r="G3503" s="12">
        <v>2019</v>
      </c>
      <c r="H3503" s="4" t="str">
        <f ca="1">IF(Table1[[#This Row],[release_year]]&gt;YEAR(TODAY()) - 50,"Yes", "No")</f>
        <v>Yes</v>
      </c>
      <c r="I3503"/>
      <c r="J3503" t="str">
        <f>IF(Table1[[#This Row],[age_certification]] = "","Not Rated",Table1[[#This Row],[age_certification]])</f>
        <v>Not Rated</v>
      </c>
      <c r="K3503" s="18">
        <v>89</v>
      </c>
      <c r="L3503" s="9" t="s">
        <v>13987</v>
      </c>
      <c r="M3503" s="11">
        <v>7.3</v>
      </c>
      <c r="N3503" s="12">
        <v>1467</v>
      </c>
      <c r="O3503" t="str">
        <f>IF(Table1[[#This Row],[imdb_votes]]&gt;100000, "popular", "not popular")</f>
        <v>not popular</v>
      </c>
    </row>
    <row r="3504" spans="1:15" ht="15.75" customHeight="1" x14ac:dyDescent="0.3">
      <c r="A3504" s="1">
        <v>3502</v>
      </c>
      <c r="B3504" s="1" t="s">
        <v>13988</v>
      </c>
      <c r="C3504" s="1" t="s">
        <v>13989</v>
      </c>
      <c r="D3504" s="1" t="str">
        <f>TRIM(CLEAN(Table1[[#This Row],[title]]))</f>
        <v>The InBESTigators</v>
      </c>
      <c r="E3504" s="1" t="s">
        <v>32</v>
      </c>
      <c r="F3504" s="1" t="s">
        <v>13990</v>
      </c>
      <c r="G3504" s="12">
        <v>2019</v>
      </c>
      <c r="H3504" s="4" t="str">
        <f ca="1">IF(Table1[[#This Row],[release_year]]&gt;YEAR(TODAY()) - 50,"Yes", "No")</f>
        <v>Yes</v>
      </c>
      <c r="I3504"/>
      <c r="J3504" t="str">
        <f>IF(Table1[[#This Row],[age_certification]] = "","Not Rated",Table1[[#This Row],[age_certification]])</f>
        <v>Not Rated</v>
      </c>
      <c r="K3504" s="18">
        <v>19</v>
      </c>
      <c r="L3504" s="9" t="s">
        <v>13991</v>
      </c>
      <c r="M3504" s="11">
        <v>8.1</v>
      </c>
      <c r="N3504" s="12">
        <v>783</v>
      </c>
      <c r="O3504" t="str">
        <f>IF(Table1[[#This Row],[imdb_votes]]&gt;100000, "popular", "not popular")</f>
        <v>not popular</v>
      </c>
    </row>
    <row r="3505" spans="1:15" ht="15.75" customHeight="1" x14ac:dyDescent="0.3">
      <c r="A3505" s="1">
        <v>3503</v>
      </c>
      <c r="B3505" s="1" t="s">
        <v>13992</v>
      </c>
      <c r="C3505" s="1" t="s">
        <v>13993</v>
      </c>
      <c r="D3505" s="1" t="str">
        <f>TRIM(CLEAN(Table1[[#This Row],[title]]))</f>
        <v>The Circle France</v>
      </c>
      <c r="E3505" s="1" t="s">
        <v>32</v>
      </c>
      <c r="F3505" s="1" t="s">
        <v>13994</v>
      </c>
      <c r="G3505" s="12">
        <v>2020</v>
      </c>
      <c r="H3505" s="4" t="str">
        <f ca="1">IF(Table1[[#This Row],[release_year]]&gt;YEAR(TODAY()) - 50,"Yes", "No")</f>
        <v>Yes</v>
      </c>
      <c r="I3505"/>
      <c r="J3505" t="str">
        <f>IF(Table1[[#This Row],[age_certification]] = "","Not Rated",Table1[[#This Row],[age_certification]])</f>
        <v>Not Rated</v>
      </c>
      <c r="K3505" s="18">
        <v>50</v>
      </c>
      <c r="L3505" s="9" t="s">
        <v>13995</v>
      </c>
      <c r="M3505" s="11">
        <v>7.4</v>
      </c>
      <c r="N3505" s="12">
        <v>692</v>
      </c>
      <c r="O3505" t="str">
        <f>IF(Table1[[#This Row],[imdb_votes]]&gt;100000, "popular", "not popular")</f>
        <v>not popular</v>
      </c>
    </row>
    <row r="3506" spans="1:15" ht="15.75" customHeight="1" x14ac:dyDescent="0.3">
      <c r="A3506" s="1">
        <v>3504</v>
      </c>
      <c r="B3506" s="1" t="s">
        <v>13996</v>
      </c>
      <c r="C3506" s="1" t="s">
        <v>13997</v>
      </c>
      <c r="D3506" s="1" t="str">
        <f>TRIM(CLEAN(Table1[[#This Row],[title]]))</f>
        <v>Desperados</v>
      </c>
      <c r="E3506" s="1" t="s">
        <v>13</v>
      </c>
      <c r="F3506" s="1" t="s">
        <v>13998</v>
      </c>
      <c r="G3506" s="12">
        <v>2020</v>
      </c>
      <c r="H3506" s="4" t="str">
        <f ca="1">IF(Table1[[#This Row],[release_year]]&gt;YEAR(TODAY()) - 50,"Yes", "No")</f>
        <v>Yes</v>
      </c>
      <c r="I3506"/>
      <c r="J3506" t="str">
        <f>IF(Table1[[#This Row],[age_certification]] = "","Not Rated",Table1[[#This Row],[age_certification]])</f>
        <v>Not Rated</v>
      </c>
      <c r="K3506" s="18">
        <v>105</v>
      </c>
      <c r="L3506" s="9" t="s">
        <v>13999</v>
      </c>
      <c r="M3506" s="11">
        <v>5.2</v>
      </c>
      <c r="N3506" s="12">
        <v>10030</v>
      </c>
      <c r="O3506" t="str">
        <f>IF(Table1[[#This Row],[imdb_votes]]&gt;100000, "popular", "not popular")</f>
        <v>not popular</v>
      </c>
    </row>
    <row r="3507" spans="1:15" ht="15.75" customHeight="1" x14ac:dyDescent="0.3">
      <c r="A3507" s="1">
        <v>3505</v>
      </c>
      <c r="B3507" s="1" t="s">
        <v>14000</v>
      </c>
      <c r="C3507" s="1" t="s">
        <v>14001</v>
      </c>
      <c r="D3507" s="1" t="str">
        <f>TRIM(CLEAN(Table1[[#This Row],[title]]))</f>
        <v>AJ and the Queen</v>
      </c>
      <c r="E3507" s="1" t="s">
        <v>32</v>
      </c>
      <c r="F3507" s="1" t="s">
        <v>14002</v>
      </c>
      <c r="G3507" s="12">
        <v>2020</v>
      </c>
      <c r="H3507" s="4" t="str">
        <f ca="1">IF(Table1[[#This Row],[release_year]]&gt;YEAR(TODAY()) - 50,"Yes", "No")</f>
        <v>Yes</v>
      </c>
      <c r="I3507" s="1" t="s">
        <v>34</v>
      </c>
      <c r="J3507" s="1" t="str">
        <f>IF(Table1[[#This Row],[age_certification]] = "","Not Rated",Table1[[#This Row],[age_certification]])</f>
        <v>TV-14</v>
      </c>
      <c r="K3507" s="18">
        <v>52</v>
      </c>
      <c r="L3507" s="9" t="s">
        <v>14003</v>
      </c>
      <c r="M3507" s="11">
        <v>7.4</v>
      </c>
      <c r="N3507" s="12">
        <v>7961</v>
      </c>
      <c r="O3507" t="str">
        <f>IF(Table1[[#This Row],[imdb_votes]]&gt;100000, "popular", "not popular")</f>
        <v>not popular</v>
      </c>
    </row>
    <row r="3508" spans="1:15" ht="15.75" customHeight="1" x14ac:dyDescent="0.3">
      <c r="A3508" s="1">
        <v>3506</v>
      </c>
      <c r="B3508" s="1" t="s">
        <v>14004</v>
      </c>
      <c r="C3508" s="1" t="s">
        <v>14005</v>
      </c>
      <c r="D3508" s="1" t="str">
        <f>TRIM(CLEAN(Table1[[#This Row],[title]]))</f>
        <v>David Foster: Off the Record</v>
      </c>
      <c r="E3508" s="1" t="s">
        <v>13</v>
      </c>
      <c r="F3508" s="1" t="s">
        <v>14006</v>
      </c>
      <c r="G3508" s="12">
        <v>2019</v>
      </c>
      <c r="H3508" s="4" t="str">
        <f ca="1">IF(Table1[[#This Row],[release_year]]&gt;YEAR(TODAY()) - 50,"Yes", "No")</f>
        <v>Yes</v>
      </c>
      <c r="I3508"/>
      <c r="J3508" t="str">
        <f>IF(Table1[[#This Row],[age_certification]] = "","Not Rated",Table1[[#This Row],[age_certification]])</f>
        <v>Not Rated</v>
      </c>
      <c r="K3508" s="18">
        <v>98</v>
      </c>
      <c r="L3508" s="9" t="s">
        <v>14007</v>
      </c>
      <c r="M3508" s="11">
        <v>6.9</v>
      </c>
      <c r="N3508" s="12">
        <v>552</v>
      </c>
      <c r="O3508" t="str">
        <f>IF(Table1[[#This Row],[imdb_votes]]&gt;100000, "popular", "not popular")</f>
        <v>not popular</v>
      </c>
    </row>
    <row r="3509" spans="1:15" ht="15.75" customHeight="1" x14ac:dyDescent="0.3">
      <c r="A3509" s="1">
        <v>3507</v>
      </c>
      <c r="B3509" s="1" t="s">
        <v>14008</v>
      </c>
      <c r="C3509" s="1" t="s">
        <v>14009</v>
      </c>
      <c r="D3509" s="1" t="str">
        <f>TRIM(CLEAN(Table1[[#This Row],[title]]))</f>
        <v>Breakfast, Lunch &amp; Dinner</v>
      </c>
      <c r="E3509" s="1" t="s">
        <v>32</v>
      </c>
      <c r="F3509" s="1" t="s">
        <v>14010</v>
      </c>
      <c r="G3509" s="12">
        <v>2019</v>
      </c>
      <c r="H3509" s="4" t="str">
        <f ca="1">IF(Table1[[#This Row],[release_year]]&gt;YEAR(TODAY()) - 50,"Yes", "No")</f>
        <v>Yes</v>
      </c>
      <c r="I3509" s="1" t="s">
        <v>132</v>
      </c>
      <c r="J3509" s="1" t="str">
        <f>IF(Table1[[#This Row],[age_certification]] = "","Not Rated",Table1[[#This Row],[age_certification]])</f>
        <v>TV-MA</v>
      </c>
      <c r="K3509" s="18">
        <v>44</v>
      </c>
      <c r="L3509" s="9" t="s">
        <v>14011</v>
      </c>
      <c r="M3509" s="11">
        <v>6.7</v>
      </c>
      <c r="N3509" s="12">
        <v>1045</v>
      </c>
      <c r="O3509" t="str">
        <f>IF(Table1[[#This Row],[imdb_votes]]&gt;100000, "popular", "not popular")</f>
        <v>not popular</v>
      </c>
    </row>
    <row r="3510" spans="1:15" ht="15.75" customHeight="1" x14ac:dyDescent="0.3">
      <c r="A3510" s="1">
        <v>3508</v>
      </c>
      <c r="B3510" s="1" t="s">
        <v>14012</v>
      </c>
      <c r="C3510" s="1" t="s">
        <v>14013</v>
      </c>
      <c r="D3510" s="1" t="str">
        <f>TRIM(CLEAN(Table1[[#This Row],[title]]))</f>
        <v>Mythomaniac</v>
      </c>
      <c r="E3510" s="1" t="s">
        <v>32</v>
      </c>
      <c r="F3510" s="1" t="s">
        <v>14014</v>
      </c>
      <c r="G3510" s="12">
        <v>2019</v>
      </c>
      <c r="H3510" s="4" t="str">
        <f ca="1">IF(Table1[[#This Row],[release_year]]&gt;YEAR(TODAY()) - 50,"Yes", "No")</f>
        <v>Yes</v>
      </c>
      <c r="I3510" s="1" t="s">
        <v>132</v>
      </c>
      <c r="J3510" s="1" t="str">
        <f>IF(Table1[[#This Row],[age_certification]] = "","Not Rated",Table1[[#This Row],[age_certification]])</f>
        <v>TV-MA</v>
      </c>
      <c r="K3510" s="18">
        <v>46</v>
      </c>
      <c r="L3510" s="9" t="s">
        <v>14015</v>
      </c>
      <c r="M3510" s="11">
        <v>6.7</v>
      </c>
      <c r="N3510" s="12">
        <v>1274</v>
      </c>
      <c r="O3510" t="str">
        <f>IF(Table1[[#This Row],[imdb_votes]]&gt;100000, "popular", "not popular")</f>
        <v>not popular</v>
      </c>
    </row>
    <row r="3511" spans="1:15" ht="15.75" customHeight="1" x14ac:dyDescent="0.3">
      <c r="A3511" s="1">
        <v>3509</v>
      </c>
      <c r="B3511" s="1" t="s">
        <v>14016</v>
      </c>
      <c r="C3511" s="1" t="s">
        <v>14017</v>
      </c>
      <c r="D3511" s="1" t="str">
        <f>TRIM(CLEAN(Table1[[#This Row],[title]]))</f>
        <v>The American Barbecue Showdown</v>
      </c>
      <c r="E3511" s="1" t="s">
        <v>32</v>
      </c>
      <c r="F3511" s="1" t="s">
        <v>14018</v>
      </c>
      <c r="G3511" s="12">
        <v>2020</v>
      </c>
      <c r="H3511" s="4" t="str">
        <f ca="1">IF(Table1[[#This Row],[release_year]]&gt;YEAR(TODAY()) - 50,"Yes", "No")</f>
        <v>Yes</v>
      </c>
      <c r="I3511" s="1" t="s">
        <v>247</v>
      </c>
      <c r="J3511" s="1" t="str">
        <f>IF(Table1[[#This Row],[age_certification]] = "","Not Rated",Table1[[#This Row],[age_certification]])</f>
        <v>TV-G</v>
      </c>
      <c r="K3511" s="18">
        <v>43</v>
      </c>
      <c r="L3511" s="9" t="s">
        <v>14019</v>
      </c>
      <c r="M3511" s="11">
        <v>7.1</v>
      </c>
      <c r="N3511" s="12">
        <v>1151</v>
      </c>
      <c r="O3511" t="str">
        <f>IF(Table1[[#This Row],[imdb_votes]]&gt;100000, "popular", "not popular")</f>
        <v>not popular</v>
      </c>
    </row>
    <row r="3512" spans="1:15" ht="15.75" customHeight="1" x14ac:dyDescent="0.3">
      <c r="A3512" s="1">
        <v>3510</v>
      </c>
      <c r="B3512" s="1" t="s">
        <v>14020</v>
      </c>
      <c r="C3512" s="1" t="s">
        <v>14021</v>
      </c>
      <c r="D3512" s="1" t="str">
        <f>TRIM(CLEAN(Table1[[#This Row],[title]]))</f>
        <v>Freaks √¢‚Ç¨‚Äú You're One of Us</v>
      </c>
      <c r="E3512" s="1" t="s">
        <v>13</v>
      </c>
      <c r="F3512" s="1" t="s">
        <v>14022</v>
      </c>
      <c r="G3512" s="12">
        <v>2020</v>
      </c>
      <c r="H3512" s="4" t="str">
        <f ca="1">IF(Table1[[#This Row],[release_year]]&gt;YEAR(TODAY()) - 50,"Yes", "No")</f>
        <v>Yes</v>
      </c>
      <c r="I3512" s="1" t="s">
        <v>2300</v>
      </c>
      <c r="J3512" s="1" t="str">
        <f>IF(Table1[[#This Row],[age_certification]] = "","Not Rated",Table1[[#This Row],[age_certification]])</f>
        <v>NC-17</v>
      </c>
      <c r="K3512" s="18">
        <v>93</v>
      </c>
      <c r="L3512" s="9" t="s">
        <v>14023</v>
      </c>
      <c r="M3512" s="11">
        <v>5.4</v>
      </c>
      <c r="N3512" s="12">
        <v>5809</v>
      </c>
      <c r="O3512" t="str">
        <f>IF(Table1[[#This Row],[imdb_votes]]&gt;100000, "popular", "not popular")</f>
        <v>not popular</v>
      </c>
    </row>
    <row r="3513" spans="1:15" ht="15.75" customHeight="1" x14ac:dyDescent="0.3">
      <c r="A3513" s="1">
        <v>3511</v>
      </c>
      <c r="B3513" s="1" t="s">
        <v>14024</v>
      </c>
      <c r="C3513" s="1" t="s">
        <v>14025</v>
      </c>
      <c r="D3513" s="1" t="str">
        <f>TRIM(CLEAN(Table1[[#This Row],[title]]))</f>
        <v>History 101</v>
      </c>
      <c r="E3513" s="1" t="s">
        <v>32</v>
      </c>
      <c r="F3513" s="1" t="s">
        <v>14026</v>
      </c>
      <c r="G3513" s="12">
        <v>2020</v>
      </c>
      <c r="H3513" s="4" t="str">
        <f ca="1">IF(Table1[[#This Row],[release_year]]&gt;YEAR(TODAY()) - 50,"Yes", "No")</f>
        <v>Yes</v>
      </c>
      <c r="I3513" s="1" t="s">
        <v>193</v>
      </c>
      <c r="J3513" s="1" t="str">
        <f>IF(Table1[[#This Row],[age_certification]] = "","Not Rated",Table1[[#This Row],[age_certification]])</f>
        <v>TV-PG</v>
      </c>
      <c r="K3513" s="18">
        <v>22</v>
      </c>
      <c r="L3513" s="9" t="s">
        <v>14027</v>
      </c>
      <c r="M3513" s="11">
        <v>6.8</v>
      </c>
      <c r="N3513" s="12">
        <v>4031</v>
      </c>
      <c r="O3513" t="str">
        <f>IF(Table1[[#This Row],[imdb_votes]]&gt;100000, "popular", "not popular")</f>
        <v>not popular</v>
      </c>
    </row>
    <row r="3514" spans="1:15" ht="15.75" customHeight="1" x14ac:dyDescent="0.3">
      <c r="A3514" s="1">
        <v>3512</v>
      </c>
      <c r="B3514" s="1" t="s">
        <v>14028</v>
      </c>
      <c r="C3514" s="1" t="s">
        <v>14029</v>
      </c>
      <c r="D3514" s="1" t="str">
        <f>TRIM(CLEAN(Table1[[#This Row],[title]]))</f>
        <v>Michelle Wolf: Joke Show</v>
      </c>
      <c r="E3514" s="1" t="s">
        <v>13</v>
      </c>
      <c r="F3514" s="1" t="s">
        <v>14030</v>
      </c>
      <c r="G3514" s="12">
        <v>2019</v>
      </c>
      <c r="H3514" s="4" t="str">
        <f ca="1">IF(Table1[[#This Row],[release_year]]&gt;YEAR(TODAY()) - 50,"Yes", "No")</f>
        <v>Yes</v>
      </c>
      <c r="I3514"/>
      <c r="J3514" t="str">
        <f>IF(Table1[[#This Row],[age_certification]] = "","Not Rated",Table1[[#This Row],[age_certification]])</f>
        <v>Not Rated</v>
      </c>
      <c r="K3514" s="18">
        <v>59</v>
      </c>
      <c r="L3514" s="9" t="s">
        <v>14031</v>
      </c>
      <c r="M3514" s="11">
        <v>7.2</v>
      </c>
      <c r="N3514" s="12">
        <v>1571</v>
      </c>
      <c r="O3514" t="str">
        <f>IF(Table1[[#This Row],[imdb_votes]]&gt;100000, "popular", "not popular")</f>
        <v>not popular</v>
      </c>
    </row>
    <row r="3515" spans="1:15" ht="15.75" customHeight="1" x14ac:dyDescent="0.3">
      <c r="A3515" s="1">
        <v>3513</v>
      </c>
      <c r="B3515" s="1" t="s">
        <v>14032</v>
      </c>
      <c r="C3515" s="1" t="s">
        <v>14033</v>
      </c>
      <c r="D3515" s="1" t="str">
        <f>TRIM(CLEAN(Table1[[#This Row],[title]]))</f>
        <v>Twice Upon a Time</v>
      </c>
      <c r="E3515" s="1" t="s">
        <v>32</v>
      </c>
      <c r="F3515" s="1" t="s">
        <v>14034</v>
      </c>
      <c r="G3515" s="12">
        <v>2019</v>
      </c>
      <c r="H3515" s="4" t="str">
        <f ca="1">IF(Table1[[#This Row],[release_year]]&gt;YEAR(TODAY()) - 50,"Yes", "No")</f>
        <v>Yes</v>
      </c>
      <c r="I3515"/>
      <c r="J3515" t="str">
        <f>IF(Table1[[#This Row],[age_certification]] = "","Not Rated",Table1[[#This Row],[age_certification]])</f>
        <v>Not Rated</v>
      </c>
      <c r="K3515" s="18">
        <v>48</v>
      </c>
      <c r="L3515" s="9" t="s">
        <v>14035</v>
      </c>
      <c r="M3515" s="11">
        <v>6.3</v>
      </c>
      <c r="N3515" s="12">
        <v>987</v>
      </c>
      <c r="O3515" t="str">
        <f>IF(Table1[[#This Row],[imdb_votes]]&gt;100000, "popular", "not popular")</f>
        <v>not popular</v>
      </c>
    </row>
    <row r="3516" spans="1:15" ht="15.75" customHeight="1" x14ac:dyDescent="0.3">
      <c r="A3516" s="1">
        <v>3514</v>
      </c>
      <c r="B3516" s="1" t="s">
        <v>14036</v>
      </c>
      <c r="C3516" s="1" t="s">
        <v>14037</v>
      </c>
      <c r="D3516" s="1" t="str">
        <f>TRIM(CLEAN(Table1[[#This Row],[title]]))</f>
        <v>The Edge of All We Know</v>
      </c>
      <c r="E3516" s="1" t="s">
        <v>13</v>
      </c>
      <c r="F3516" s="1" t="s">
        <v>14038</v>
      </c>
      <c r="G3516" s="12">
        <v>2020</v>
      </c>
      <c r="H3516" s="4" t="str">
        <f ca="1">IF(Table1[[#This Row],[release_year]]&gt;YEAR(TODAY()) - 50,"Yes", "No")</f>
        <v>Yes</v>
      </c>
      <c r="I3516"/>
      <c r="J3516" t="str">
        <f>IF(Table1[[#This Row],[age_certification]] = "","Not Rated",Table1[[#This Row],[age_certification]])</f>
        <v>Not Rated</v>
      </c>
      <c r="K3516" s="18">
        <v>99</v>
      </c>
      <c r="L3516" s="9" t="s">
        <v>14039</v>
      </c>
      <c r="M3516" s="11">
        <v>6.6</v>
      </c>
      <c r="N3516" s="12">
        <v>2288</v>
      </c>
      <c r="O3516" t="str">
        <f>IF(Table1[[#This Row],[imdb_votes]]&gt;100000, "popular", "not popular")</f>
        <v>not popular</v>
      </c>
    </row>
    <row r="3517" spans="1:15" ht="15.75" customHeight="1" x14ac:dyDescent="0.3">
      <c r="A3517" s="1">
        <v>3515</v>
      </c>
      <c r="B3517" s="1" t="s">
        <v>14040</v>
      </c>
      <c r="C3517" s="1" t="s">
        <v>14041</v>
      </c>
      <c r="D3517" s="1" t="str">
        <f>TRIM(CLEAN(Table1[[#This Row],[title]]))</f>
        <v>Have a Good Trip: Adventures in Psychedelics</v>
      </c>
      <c r="E3517" s="1" t="s">
        <v>13</v>
      </c>
      <c r="F3517" s="1" t="s">
        <v>14042</v>
      </c>
      <c r="G3517" s="12">
        <v>2020</v>
      </c>
      <c r="H3517" s="4" t="str">
        <f ca="1">IF(Table1[[#This Row],[release_year]]&gt;YEAR(TODAY()) - 50,"Yes", "No")</f>
        <v>Yes</v>
      </c>
      <c r="I3517"/>
      <c r="J3517" t="str">
        <f>IF(Table1[[#This Row],[age_certification]] = "","Not Rated",Table1[[#This Row],[age_certification]])</f>
        <v>Not Rated</v>
      </c>
      <c r="K3517" s="18">
        <v>85</v>
      </c>
      <c r="L3517" s="9" t="s">
        <v>14043</v>
      </c>
      <c r="M3517" s="11">
        <v>6.8</v>
      </c>
      <c r="N3517" s="12">
        <v>7578</v>
      </c>
      <c r="O3517" t="str">
        <f>IF(Table1[[#This Row],[imdb_votes]]&gt;100000, "popular", "not popular")</f>
        <v>not popular</v>
      </c>
    </row>
    <row r="3518" spans="1:15" ht="15.75" customHeight="1" x14ac:dyDescent="0.3">
      <c r="A3518" s="1">
        <v>3516</v>
      </c>
      <c r="B3518" s="1" t="s">
        <v>14044</v>
      </c>
      <c r="C3518" s="1" t="s">
        <v>14045</v>
      </c>
      <c r="D3518" s="1" t="str">
        <f>TRIM(CLEAN(Table1[[#This Row],[title]]))</f>
        <v>Sebastian Maniscalco: Stay Hungry</v>
      </c>
      <c r="E3518" s="1" t="s">
        <v>13</v>
      </c>
      <c r="F3518" s="1" t="s">
        <v>14046</v>
      </c>
      <c r="G3518" s="12">
        <v>2019</v>
      </c>
      <c r="H3518" s="4" t="str">
        <f ca="1">IF(Table1[[#This Row],[release_year]]&gt;YEAR(TODAY()) - 50,"Yes", "No")</f>
        <v>Yes</v>
      </c>
      <c r="I3518"/>
      <c r="J3518" t="str">
        <f>IF(Table1[[#This Row],[age_certification]] = "","Not Rated",Table1[[#This Row],[age_certification]])</f>
        <v>Not Rated</v>
      </c>
      <c r="K3518" s="18">
        <v>65</v>
      </c>
      <c r="L3518" s="9" t="s">
        <v>14047</v>
      </c>
      <c r="M3518" s="11">
        <v>7.1</v>
      </c>
      <c r="N3518" s="12">
        <v>1295</v>
      </c>
      <c r="O3518" t="str">
        <f>IF(Table1[[#This Row],[imdb_votes]]&gt;100000, "popular", "not popular")</f>
        <v>not popular</v>
      </c>
    </row>
    <row r="3519" spans="1:15" ht="15.75" customHeight="1" x14ac:dyDescent="0.3">
      <c r="A3519" s="1">
        <v>3517</v>
      </c>
      <c r="B3519" s="1" t="s">
        <v>14048</v>
      </c>
      <c r="C3519" s="1" t="s">
        <v>14049</v>
      </c>
      <c r="D3519" s="1" t="str">
        <f>TRIM(CLEAN(Table1[[#This Row],[title]]))</f>
        <v>Lunatics</v>
      </c>
      <c r="E3519" s="1" t="s">
        <v>32</v>
      </c>
      <c r="F3519" s="1" t="s">
        <v>14050</v>
      </c>
      <c r="G3519" s="12">
        <v>2019</v>
      </c>
      <c r="H3519" s="4" t="str">
        <f ca="1">IF(Table1[[#This Row],[release_year]]&gt;YEAR(TODAY()) - 50,"Yes", "No")</f>
        <v>Yes</v>
      </c>
      <c r="I3519" s="1" t="s">
        <v>132</v>
      </c>
      <c r="J3519" s="1" t="str">
        <f>IF(Table1[[#This Row],[age_certification]] = "","Not Rated",Table1[[#This Row],[age_certification]])</f>
        <v>TV-MA</v>
      </c>
      <c r="K3519" s="18">
        <v>36</v>
      </c>
      <c r="L3519" s="9" t="s">
        <v>14051</v>
      </c>
      <c r="M3519" s="11">
        <v>6.6</v>
      </c>
      <c r="N3519" s="12">
        <v>3136</v>
      </c>
      <c r="O3519" t="str">
        <f>IF(Table1[[#This Row],[imdb_votes]]&gt;100000, "popular", "not popular")</f>
        <v>not popular</v>
      </c>
    </row>
    <row r="3520" spans="1:15" ht="15.75" customHeight="1" x14ac:dyDescent="0.3">
      <c r="A3520" s="1">
        <v>3518</v>
      </c>
      <c r="B3520" s="1" t="s">
        <v>14052</v>
      </c>
      <c r="C3520" s="1" t="s">
        <v>14053</v>
      </c>
      <c r="D3520" s="1" t="str">
        <f>TRIM(CLEAN(Table1[[#This Row],[title]]))</f>
        <v>The Knight Before Christmas</v>
      </c>
      <c r="E3520" s="1" t="s">
        <v>13</v>
      </c>
      <c r="F3520" s="1" t="s">
        <v>14054</v>
      </c>
      <c r="G3520" s="12">
        <v>2019</v>
      </c>
      <c r="H3520" s="4" t="str">
        <f ca="1">IF(Table1[[#This Row],[release_year]]&gt;YEAR(TODAY()) - 50,"Yes", "No")</f>
        <v>Yes</v>
      </c>
      <c r="I3520"/>
      <c r="J3520" t="str">
        <f>IF(Table1[[#This Row],[age_certification]] = "","Not Rated",Table1[[#This Row],[age_certification]])</f>
        <v>Not Rated</v>
      </c>
      <c r="K3520" s="18">
        <v>92</v>
      </c>
      <c r="L3520" s="9" t="s">
        <v>14055</v>
      </c>
      <c r="M3520" s="11">
        <v>5.5</v>
      </c>
      <c r="N3520" s="12">
        <v>17762</v>
      </c>
      <c r="O3520" t="str">
        <f>IF(Table1[[#This Row],[imdb_votes]]&gt;100000, "popular", "not popular")</f>
        <v>not popular</v>
      </c>
    </row>
    <row r="3521" spans="1:15" ht="15.75" customHeight="1" x14ac:dyDescent="0.3">
      <c r="A3521" s="1">
        <v>3519</v>
      </c>
      <c r="B3521" s="1" t="s">
        <v>14056</v>
      </c>
      <c r="C3521" s="1" t="s">
        <v>14057</v>
      </c>
      <c r="D3521" s="1" t="str">
        <f>TRIM(CLEAN(Table1[[#This Row],[title]]))</f>
        <v>Silver Skates</v>
      </c>
      <c r="E3521" s="1" t="s">
        <v>13</v>
      </c>
      <c r="F3521" s="1" t="s">
        <v>14058</v>
      </c>
      <c r="G3521" s="12">
        <v>2020</v>
      </c>
      <c r="H3521" s="4" t="str">
        <f ca="1">IF(Table1[[#This Row],[release_year]]&gt;YEAR(TODAY()) - 50,"Yes", "No")</f>
        <v>Yes</v>
      </c>
      <c r="I3521"/>
      <c r="J3521" t="str">
        <f>IF(Table1[[#This Row],[age_certification]] = "","Not Rated",Table1[[#This Row],[age_certification]])</f>
        <v>Not Rated</v>
      </c>
      <c r="K3521" s="18">
        <v>136</v>
      </c>
      <c r="L3521" s="9" t="s">
        <v>14059</v>
      </c>
      <c r="M3521" s="11">
        <v>7.1</v>
      </c>
      <c r="N3521" s="12">
        <v>5774</v>
      </c>
      <c r="O3521" t="str">
        <f>IF(Table1[[#This Row],[imdb_votes]]&gt;100000, "popular", "not popular")</f>
        <v>not popular</v>
      </c>
    </row>
    <row r="3522" spans="1:15" ht="15.75" customHeight="1" x14ac:dyDescent="0.3">
      <c r="A3522" s="1">
        <v>3520</v>
      </c>
      <c r="B3522" s="1" t="s">
        <v>14060</v>
      </c>
      <c r="C3522" s="1" t="s">
        <v>14061</v>
      </c>
      <c r="D3522" s="1" t="str">
        <f>TRIM(CLEAN(Table1[[#This Row],[title]]))</f>
        <v>Chef's Table: BBQ</v>
      </c>
      <c r="E3522" s="1" t="s">
        <v>32</v>
      </c>
      <c r="F3522" s="1" t="s">
        <v>14062</v>
      </c>
      <c r="G3522" s="12">
        <v>2020</v>
      </c>
      <c r="H3522" s="4" t="str">
        <f ca="1">IF(Table1[[#This Row],[release_year]]&gt;YEAR(TODAY()) - 50,"Yes", "No")</f>
        <v>Yes</v>
      </c>
      <c r="I3522" s="1" t="s">
        <v>34</v>
      </c>
      <c r="J3522" s="1" t="str">
        <f>IF(Table1[[#This Row],[age_certification]] = "","Not Rated",Table1[[#This Row],[age_certification]])</f>
        <v>TV-14</v>
      </c>
      <c r="K3522" s="18">
        <v>45</v>
      </c>
      <c r="L3522" s="9" t="s">
        <v>14063</v>
      </c>
      <c r="M3522" s="11">
        <v>7.8</v>
      </c>
      <c r="N3522" s="12">
        <v>981</v>
      </c>
      <c r="O3522" t="str">
        <f>IF(Table1[[#This Row],[imdb_votes]]&gt;100000, "popular", "not popular")</f>
        <v>not popular</v>
      </c>
    </row>
    <row r="3523" spans="1:15" ht="15.75" customHeight="1" x14ac:dyDescent="0.3">
      <c r="A3523" s="1">
        <v>3521</v>
      </c>
      <c r="B3523" s="1" t="s">
        <v>14064</v>
      </c>
      <c r="C3523" s="1" t="s">
        <v>14065</v>
      </c>
      <c r="D3523" s="1" t="str">
        <f>TRIM(CLEAN(Table1[[#This Row],[title]]))</f>
        <v>Time to Hunt</v>
      </c>
      <c r="E3523" s="1" t="s">
        <v>13</v>
      </c>
      <c r="F3523" s="1" t="s">
        <v>14066</v>
      </c>
      <c r="G3523" s="12">
        <v>2020</v>
      </c>
      <c r="H3523" s="4" t="str">
        <f ca="1">IF(Table1[[#This Row],[release_year]]&gt;YEAR(TODAY()) - 50,"Yes", "No")</f>
        <v>Yes</v>
      </c>
      <c r="I3523"/>
      <c r="J3523" t="str">
        <f>IF(Table1[[#This Row],[age_certification]] = "","Not Rated",Table1[[#This Row],[age_certification]])</f>
        <v>Not Rated</v>
      </c>
      <c r="K3523" s="18">
        <v>135</v>
      </c>
      <c r="L3523" s="9" t="s">
        <v>14067</v>
      </c>
      <c r="M3523" s="11">
        <v>6.3</v>
      </c>
      <c r="N3523" s="12">
        <v>5392</v>
      </c>
      <c r="O3523" t="str">
        <f>IF(Table1[[#This Row],[imdb_votes]]&gt;100000, "popular", "not popular")</f>
        <v>not popular</v>
      </c>
    </row>
    <row r="3524" spans="1:15" ht="15.75" customHeight="1" x14ac:dyDescent="0.3">
      <c r="A3524" s="1">
        <v>3522</v>
      </c>
      <c r="B3524" s="1" t="s">
        <v>14068</v>
      </c>
      <c r="C3524" s="1" t="s">
        <v>14069</v>
      </c>
      <c r="D3524" s="1" t="str">
        <f>TRIM(CLEAN(Table1[[#This Row],[title]]))</f>
        <v>System Crasher</v>
      </c>
      <c r="E3524" s="1" t="s">
        <v>13</v>
      </c>
      <c r="F3524" s="1" t="s">
        <v>14070</v>
      </c>
      <c r="G3524" s="12">
        <v>2019</v>
      </c>
      <c r="H3524" s="4" t="str">
        <f ca="1">IF(Table1[[#This Row],[release_year]]&gt;YEAR(TODAY()) - 50,"Yes", "No")</f>
        <v>Yes</v>
      </c>
      <c r="I3524"/>
      <c r="J3524" t="str">
        <f>IF(Table1[[#This Row],[age_certification]] = "","Not Rated",Table1[[#This Row],[age_certification]])</f>
        <v>Not Rated</v>
      </c>
      <c r="K3524" s="18">
        <v>118</v>
      </c>
      <c r="L3524" s="9" t="s">
        <v>14071</v>
      </c>
      <c r="M3524" s="11">
        <v>7.8</v>
      </c>
      <c r="N3524" s="12">
        <v>12699</v>
      </c>
      <c r="O3524" t="str">
        <f>IF(Table1[[#This Row],[imdb_votes]]&gt;100000, "popular", "not popular")</f>
        <v>not popular</v>
      </c>
    </row>
    <row r="3525" spans="1:15" ht="15.75" customHeight="1" x14ac:dyDescent="0.3">
      <c r="A3525" s="1">
        <v>3523</v>
      </c>
      <c r="B3525" s="1" t="s">
        <v>14072</v>
      </c>
      <c r="C3525" s="1" t="s">
        <v>14073</v>
      </c>
      <c r="D3525" s="1" t="str">
        <f>TRIM(CLEAN(Table1[[#This Row],[title]]))</f>
        <v>Who Killed Little Gregory?</v>
      </c>
      <c r="E3525" s="1" t="s">
        <v>32</v>
      </c>
      <c r="F3525" s="1" t="s">
        <v>14074</v>
      </c>
      <c r="G3525" s="12">
        <v>2019</v>
      </c>
      <c r="H3525" s="4" t="str">
        <f ca="1">IF(Table1[[#This Row],[release_year]]&gt;YEAR(TODAY()) - 50,"Yes", "No")</f>
        <v>Yes</v>
      </c>
      <c r="I3525"/>
      <c r="J3525" t="str">
        <f>IF(Table1[[#This Row],[age_certification]] = "","Not Rated",Table1[[#This Row],[age_certification]])</f>
        <v>Not Rated</v>
      </c>
      <c r="K3525" s="18">
        <v>60</v>
      </c>
      <c r="L3525" s="9" t="s">
        <v>14075</v>
      </c>
      <c r="M3525" s="11">
        <v>7.4</v>
      </c>
      <c r="N3525" s="12">
        <v>2908</v>
      </c>
      <c r="O3525" t="str">
        <f>IF(Table1[[#This Row],[imdb_votes]]&gt;100000, "popular", "not popular")</f>
        <v>not popular</v>
      </c>
    </row>
    <row r="3526" spans="1:15" ht="15.75" customHeight="1" x14ac:dyDescent="0.3">
      <c r="A3526" s="1">
        <v>3524</v>
      </c>
      <c r="B3526" s="1" t="s">
        <v>14076</v>
      </c>
      <c r="C3526" s="1" t="s">
        <v>14077</v>
      </c>
      <c r="D3526" s="1" t="str">
        <f>TRIM(CLEAN(Table1[[#This Row],[title]]))</f>
        <v>Homecoming: A Film by Beyonc√É¬©</v>
      </c>
      <c r="E3526" s="1" t="s">
        <v>13</v>
      </c>
      <c r="F3526" s="1" t="s">
        <v>14078</v>
      </c>
      <c r="G3526" s="12">
        <v>2019</v>
      </c>
      <c r="H3526" s="4" t="str">
        <f ca="1">IF(Table1[[#This Row],[release_year]]&gt;YEAR(TODAY()) - 50,"Yes", "No")</f>
        <v>Yes</v>
      </c>
      <c r="I3526" s="1" t="s">
        <v>56</v>
      </c>
      <c r="J3526" s="1" t="str">
        <f>IF(Table1[[#This Row],[age_certification]] = "","Not Rated",Table1[[#This Row],[age_certification]])</f>
        <v>PG-13</v>
      </c>
      <c r="K3526" s="18">
        <v>137</v>
      </c>
      <c r="L3526" s="9" t="s">
        <v>14079</v>
      </c>
      <c r="M3526" s="11">
        <v>7.4</v>
      </c>
      <c r="N3526" s="12">
        <v>7013</v>
      </c>
      <c r="O3526" t="str">
        <f>IF(Table1[[#This Row],[imdb_votes]]&gt;100000, "popular", "not popular")</f>
        <v>not popular</v>
      </c>
    </row>
    <row r="3527" spans="1:15" ht="15.75" customHeight="1" x14ac:dyDescent="0.3">
      <c r="A3527" s="1">
        <v>3525</v>
      </c>
      <c r="B3527" s="1" t="s">
        <v>14080</v>
      </c>
      <c r="C3527" s="1" t="s">
        <v>14081</v>
      </c>
      <c r="D3527" s="1" t="str">
        <f>TRIM(CLEAN(Table1[[#This Row],[title]]))</f>
        <v>Schulz Saves America</v>
      </c>
      <c r="E3527" s="1" t="s">
        <v>32</v>
      </c>
      <c r="F3527" s="1" t="s">
        <v>14082</v>
      </c>
      <c r="G3527" s="12">
        <v>2020</v>
      </c>
      <c r="H3527" s="4" t="str">
        <f ca="1">IF(Table1[[#This Row],[release_year]]&gt;YEAR(TODAY()) - 50,"Yes", "No")</f>
        <v>Yes</v>
      </c>
      <c r="I3527" s="1" t="s">
        <v>132</v>
      </c>
      <c r="J3527" s="1" t="str">
        <f>IF(Table1[[#This Row],[age_certification]] = "","Not Rated",Table1[[#This Row],[age_certification]])</f>
        <v>TV-MA</v>
      </c>
      <c r="K3527" s="18">
        <v>17</v>
      </c>
      <c r="L3527" s="9" t="s">
        <v>14083</v>
      </c>
      <c r="M3527" s="11">
        <v>7.3</v>
      </c>
      <c r="N3527" s="12">
        <v>1069</v>
      </c>
      <c r="O3527" t="str">
        <f>IF(Table1[[#This Row],[imdb_votes]]&gt;100000, "popular", "not popular")</f>
        <v>not popular</v>
      </c>
    </row>
    <row r="3528" spans="1:15" ht="15.75" customHeight="1" x14ac:dyDescent="0.3">
      <c r="A3528" s="1">
        <v>3526</v>
      </c>
      <c r="B3528" s="1" t="s">
        <v>14084</v>
      </c>
      <c r="C3528" s="1" t="s">
        <v>14085</v>
      </c>
      <c r="D3528" s="1" t="str">
        <f>TRIM(CLEAN(Table1[[#This Row],[title]]))</f>
        <v>Nikki Glaser: Bangin'</v>
      </c>
      <c r="E3528" s="1" t="s">
        <v>13</v>
      </c>
      <c r="F3528" s="1" t="s">
        <v>14086</v>
      </c>
      <c r="G3528" s="12">
        <v>2019</v>
      </c>
      <c r="H3528" s="4" t="str">
        <f ca="1">IF(Table1[[#This Row],[release_year]]&gt;YEAR(TODAY()) - 50,"Yes", "No")</f>
        <v>Yes</v>
      </c>
      <c r="I3528"/>
      <c r="J3528" t="str">
        <f>IF(Table1[[#This Row],[age_certification]] = "","Not Rated",Table1[[#This Row],[age_certification]])</f>
        <v>Not Rated</v>
      </c>
      <c r="K3528" s="18">
        <v>63</v>
      </c>
      <c r="L3528" s="9" t="s">
        <v>14087</v>
      </c>
      <c r="M3528" s="11">
        <v>6.1</v>
      </c>
      <c r="N3528" s="12">
        <v>1629</v>
      </c>
      <c r="O3528" t="str">
        <f>IF(Table1[[#This Row],[imdb_votes]]&gt;100000, "popular", "not popular")</f>
        <v>not popular</v>
      </c>
    </row>
    <row r="3529" spans="1:15" ht="15.75" customHeight="1" x14ac:dyDescent="0.3">
      <c r="A3529" s="1">
        <v>3527</v>
      </c>
      <c r="B3529" s="1" t="s">
        <v>14088</v>
      </c>
      <c r="C3529" s="1" t="s">
        <v>14089</v>
      </c>
      <c r="D3529" s="1" t="str">
        <f>TRIM(CLEAN(Table1[[#This Row],[title]]))</f>
        <v>Criminal: Germany</v>
      </c>
      <c r="E3529" s="1" t="s">
        <v>32</v>
      </c>
      <c r="F3529" s="1" t="s">
        <v>14090</v>
      </c>
      <c r="G3529" s="12">
        <v>2019</v>
      </c>
      <c r="H3529" s="4" t="str">
        <f ca="1">IF(Table1[[#This Row],[release_year]]&gt;YEAR(TODAY()) - 50,"Yes", "No")</f>
        <v>Yes</v>
      </c>
      <c r="I3529" s="1" t="s">
        <v>132</v>
      </c>
      <c r="J3529" s="1" t="str">
        <f>IF(Table1[[#This Row],[age_certification]] = "","Not Rated",Table1[[#This Row],[age_certification]])</f>
        <v>TV-MA</v>
      </c>
      <c r="K3529" s="18">
        <v>44</v>
      </c>
      <c r="L3529" s="9" t="s">
        <v>14091</v>
      </c>
      <c r="M3529" s="11">
        <v>7.7</v>
      </c>
      <c r="N3529" s="12">
        <v>5108</v>
      </c>
      <c r="O3529" t="str">
        <f>IF(Table1[[#This Row],[imdb_votes]]&gt;100000, "popular", "not popular")</f>
        <v>not popular</v>
      </c>
    </row>
    <row r="3530" spans="1:15" ht="15.75" customHeight="1" x14ac:dyDescent="0.3">
      <c r="A3530" s="1">
        <v>3528</v>
      </c>
      <c r="B3530" s="1" t="s">
        <v>14092</v>
      </c>
      <c r="C3530" s="1" t="s">
        <v>14093</v>
      </c>
      <c r="D3530" s="1" t="str">
        <f>TRIM(CLEAN(Table1[[#This Row],[title]]))</f>
        <v>Beyblade Burst Rise</v>
      </c>
      <c r="E3530" s="1" t="s">
        <v>32</v>
      </c>
      <c r="F3530" s="1" t="s">
        <v>14094</v>
      </c>
      <c r="G3530" s="12">
        <v>2019</v>
      </c>
      <c r="H3530" s="4" t="str">
        <f ca="1">IF(Table1[[#This Row],[release_year]]&gt;YEAR(TODAY()) - 50,"Yes", "No")</f>
        <v>Yes</v>
      </c>
      <c r="I3530"/>
      <c r="J3530" t="str">
        <f>IF(Table1[[#This Row],[age_certification]] = "","Not Rated",Table1[[#This Row],[age_certification]])</f>
        <v>Not Rated</v>
      </c>
      <c r="K3530" s="18">
        <v>0</v>
      </c>
      <c r="L3530" s="9" t="s">
        <v>14095</v>
      </c>
      <c r="M3530" s="11">
        <v>5.7</v>
      </c>
      <c r="N3530" s="12">
        <v>156</v>
      </c>
      <c r="O3530" t="str">
        <f>IF(Table1[[#This Row],[imdb_votes]]&gt;100000, "popular", "not popular")</f>
        <v>not popular</v>
      </c>
    </row>
    <row r="3531" spans="1:15" ht="15.75" customHeight="1" x14ac:dyDescent="0.3">
      <c r="A3531" s="1">
        <v>3529</v>
      </c>
      <c r="B3531" s="1" t="s">
        <v>14096</v>
      </c>
      <c r="C3531" s="1" t="s">
        <v>2170</v>
      </c>
      <c r="D3531" s="1" t="str">
        <f>TRIM(CLEAN(Table1[[#This Row],[title]]))</f>
        <v>Sergio</v>
      </c>
      <c r="E3531" s="1" t="s">
        <v>13</v>
      </c>
      <c r="F3531" s="1" t="s">
        <v>14097</v>
      </c>
      <c r="G3531" s="12">
        <v>2020</v>
      </c>
      <c r="H3531" s="4" t="str">
        <f ca="1">IF(Table1[[#This Row],[release_year]]&gt;YEAR(TODAY()) - 50,"Yes", "No")</f>
        <v>Yes</v>
      </c>
      <c r="I3531" s="1" t="s">
        <v>15</v>
      </c>
      <c r="J3531" s="1" t="str">
        <f>IF(Table1[[#This Row],[age_certification]] = "","Not Rated",Table1[[#This Row],[age_certification]])</f>
        <v>R</v>
      </c>
      <c r="K3531" s="18">
        <v>118</v>
      </c>
      <c r="L3531" s="9" t="s">
        <v>14098</v>
      </c>
      <c r="M3531" s="11">
        <v>6.2</v>
      </c>
      <c r="N3531" s="12">
        <v>9619</v>
      </c>
      <c r="O3531" t="str">
        <f>IF(Table1[[#This Row],[imdb_votes]]&gt;100000, "popular", "not popular")</f>
        <v>not popular</v>
      </c>
    </row>
    <row r="3532" spans="1:15" ht="15.75" customHeight="1" x14ac:dyDescent="0.3">
      <c r="A3532" s="1">
        <v>3530</v>
      </c>
      <c r="B3532" s="1" t="s">
        <v>14099</v>
      </c>
      <c r="C3532" s="1" t="s">
        <v>14100</v>
      </c>
      <c r="D3532" s="1" t="str">
        <f>TRIM(CLEAN(Table1[[#This Row],[title]]))</f>
        <v>Heaven Official's Blessing</v>
      </c>
      <c r="E3532" s="1" t="s">
        <v>32</v>
      </c>
      <c r="F3532" s="1" t="s">
        <v>14101</v>
      </c>
      <c r="G3532" s="12">
        <v>2020</v>
      </c>
      <c r="H3532" s="4" t="str">
        <f ca="1">IF(Table1[[#This Row],[release_year]]&gt;YEAR(TODAY()) - 50,"Yes", "No")</f>
        <v>Yes</v>
      </c>
      <c r="I3532" s="1" t="s">
        <v>34</v>
      </c>
      <c r="J3532" s="1" t="str">
        <f>IF(Table1[[#This Row],[age_certification]] = "","Not Rated",Table1[[#This Row],[age_certification]])</f>
        <v>TV-14</v>
      </c>
      <c r="K3532" s="18">
        <v>24</v>
      </c>
      <c r="L3532" s="9" t="s">
        <v>14102</v>
      </c>
      <c r="M3532" s="11">
        <v>8.3000000000000007</v>
      </c>
      <c r="N3532" s="12">
        <v>1349</v>
      </c>
      <c r="O3532" t="str">
        <f>IF(Table1[[#This Row],[imdb_votes]]&gt;100000, "popular", "not popular")</f>
        <v>not popular</v>
      </c>
    </row>
    <row r="3533" spans="1:15" ht="15.75" customHeight="1" x14ac:dyDescent="0.3">
      <c r="A3533" s="1">
        <v>3531</v>
      </c>
      <c r="B3533" s="1" t="s">
        <v>14103</v>
      </c>
      <c r="C3533" s="1" t="s">
        <v>14104</v>
      </c>
      <c r="D3533" s="1" t="str">
        <f>TRIM(CLEAN(Table1[[#This Row],[title]]))</f>
        <v>Girls from Ipanema</v>
      </c>
      <c r="E3533" s="1" t="s">
        <v>32</v>
      </c>
      <c r="F3533" s="1" t="s">
        <v>14105</v>
      </c>
      <c r="G3533" s="12">
        <v>2019</v>
      </c>
      <c r="H3533" s="4" t="str">
        <f ca="1">IF(Table1[[#This Row],[release_year]]&gt;YEAR(TODAY()) - 50,"Yes", "No")</f>
        <v>Yes</v>
      </c>
      <c r="I3533" s="1" t="s">
        <v>132</v>
      </c>
      <c r="J3533" s="1" t="str">
        <f>IF(Table1[[#This Row],[age_certification]] = "","Not Rated",Table1[[#This Row],[age_certification]])</f>
        <v>TV-MA</v>
      </c>
      <c r="K3533" s="18">
        <v>57</v>
      </c>
      <c r="L3533" s="9" t="s">
        <v>14106</v>
      </c>
      <c r="M3533" s="11">
        <v>7.8</v>
      </c>
      <c r="N3533" s="12">
        <v>3423</v>
      </c>
      <c r="O3533" t="str">
        <f>IF(Table1[[#This Row],[imdb_votes]]&gt;100000, "popular", "not popular")</f>
        <v>not popular</v>
      </c>
    </row>
    <row r="3534" spans="1:15" ht="15.75" customHeight="1" x14ac:dyDescent="0.3">
      <c r="A3534" s="1">
        <v>3532</v>
      </c>
      <c r="B3534" s="1" t="s">
        <v>14107</v>
      </c>
      <c r="C3534" s="1" t="s">
        <v>14108</v>
      </c>
      <c r="D3534" s="1" t="str">
        <f>TRIM(CLEAN(Table1[[#This Row],[title]]))</f>
        <v>Brother</v>
      </c>
      <c r="E3534" s="1" t="s">
        <v>13</v>
      </c>
      <c r="F3534" s="1" t="s">
        <v>14109</v>
      </c>
      <c r="G3534" s="12">
        <v>2019</v>
      </c>
      <c r="H3534" s="4" t="str">
        <f ca="1">IF(Table1[[#This Row],[release_year]]&gt;YEAR(TODAY()) - 50,"Yes", "No")</f>
        <v>Yes</v>
      </c>
      <c r="I3534"/>
      <c r="J3534" t="str">
        <f>IF(Table1[[#This Row],[age_certification]] = "","Not Rated",Table1[[#This Row],[age_certification]])</f>
        <v>Not Rated</v>
      </c>
      <c r="K3534" s="18">
        <v>96</v>
      </c>
      <c r="L3534" s="9" t="s">
        <v>14110</v>
      </c>
      <c r="M3534" s="11">
        <v>6.7</v>
      </c>
      <c r="N3534" s="12">
        <v>1054</v>
      </c>
      <c r="O3534" t="str">
        <f>IF(Table1[[#This Row],[imdb_votes]]&gt;100000, "popular", "not popular")</f>
        <v>not popular</v>
      </c>
    </row>
    <row r="3535" spans="1:15" ht="15.75" customHeight="1" x14ac:dyDescent="0.3">
      <c r="A3535" s="1">
        <v>3533</v>
      </c>
      <c r="B3535" s="1" t="s">
        <v>14111</v>
      </c>
      <c r="C3535" s="1" t="s">
        <v>14112</v>
      </c>
      <c r="D3535" s="1" t="str">
        <f>TRIM(CLEAN(Table1[[#This Row],[title]]))</f>
        <v>Do Do Sol Sol La La Sol</v>
      </c>
      <c r="E3535" s="1" t="s">
        <v>32</v>
      </c>
      <c r="F3535" s="1" t="s">
        <v>14113</v>
      </c>
      <c r="G3535" s="12">
        <v>2020</v>
      </c>
      <c r="H3535" s="4" t="str">
        <f ca="1">IF(Table1[[#This Row],[release_year]]&gt;YEAR(TODAY()) - 50,"Yes", "No")</f>
        <v>Yes</v>
      </c>
      <c r="I3535"/>
      <c r="J3535" t="str">
        <f>IF(Table1[[#This Row],[age_certification]] = "","Not Rated",Table1[[#This Row],[age_certification]])</f>
        <v>Not Rated</v>
      </c>
      <c r="K3535" s="18">
        <v>60</v>
      </c>
      <c r="L3535" s="9" t="s">
        <v>14114</v>
      </c>
      <c r="M3535" s="11">
        <v>7.4</v>
      </c>
      <c r="N3535" s="12">
        <v>1465</v>
      </c>
      <c r="O3535" t="str">
        <f>IF(Table1[[#This Row],[imdb_votes]]&gt;100000, "popular", "not popular")</f>
        <v>not popular</v>
      </c>
    </row>
    <row r="3536" spans="1:15" ht="15.75" customHeight="1" x14ac:dyDescent="0.3">
      <c r="A3536" s="1">
        <v>3534</v>
      </c>
      <c r="B3536" s="1" t="s">
        <v>14115</v>
      </c>
      <c r="C3536" s="1" t="s">
        <v>14116</v>
      </c>
      <c r="D3536" s="1" t="str">
        <f>TRIM(CLEAN(Table1[[#This Row],[title]]))</f>
        <v>The Operative</v>
      </c>
      <c r="E3536" s="1" t="s">
        <v>13</v>
      </c>
      <c r="F3536" s="1" t="s">
        <v>14117</v>
      </c>
      <c r="G3536" s="12">
        <v>2019</v>
      </c>
      <c r="H3536" s="4" t="str">
        <f ca="1">IF(Table1[[#This Row],[release_year]]&gt;YEAR(TODAY()) - 50,"Yes", "No")</f>
        <v>Yes</v>
      </c>
      <c r="I3536"/>
      <c r="J3536" t="str">
        <f>IF(Table1[[#This Row],[age_certification]] = "","Not Rated",Table1[[#This Row],[age_certification]])</f>
        <v>Not Rated</v>
      </c>
      <c r="K3536" s="18">
        <v>116</v>
      </c>
      <c r="L3536" s="9" t="s">
        <v>14118</v>
      </c>
      <c r="M3536" s="11">
        <v>5.7</v>
      </c>
      <c r="N3536" s="12">
        <v>6099</v>
      </c>
      <c r="O3536" t="str">
        <f>IF(Table1[[#This Row],[imdb_votes]]&gt;100000, "popular", "not popular")</f>
        <v>not popular</v>
      </c>
    </row>
    <row r="3537" spans="1:15" ht="15.75" customHeight="1" x14ac:dyDescent="0.3">
      <c r="A3537" s="1">
        <v>3535</v>
      </c>
      <c r="B3537" s="1" t="s">
        <v>14119</v>
      </c>
      <c r="C3537" s="1" t="s">
        <v>14120</v>
      </c>
      <c r="D3537" s="1" t="str">
        <f>TRIM(CLEAN(Table1[[#This Row],[title]]))</f>
        <v>ReMastered: The Two Killings of Sam Cooke</v>
      </c>
      <c r="E3537" s="1" t="s">
        <v>13</v>
      </c>
      <c r="F3537" s="1" t="s">
        <v>14121</v>
      </c>
      <c r="G3537" s="12">
        <v>2019</v>
      </c>
      <c r="H3537" s="4" t="str">
        <f ca="1">IF(Table1[[#This Row],[release_year]]&gt;YEAR(TODAY()) - 50,"Yes", "No")</f>
        <v>Yes</v>
      </c>
      <c r="I3537"/>
      <c r="J3537" t="str">
        <f>IF(Table1[[#This Row],[age_certification]] = "","Not Rated",Table1[[#This Row],[age_certification]])</f>
        <v>Not Rated</v>
      </c>
      <c r="K3537" s="18">
        <v>74</v>
      </c>
      <c r="L3537" s="9" t="s">
        <v>14122</v>
      </c>
      <c r="M3537" s="11">
        <v>7.2</v>
      </c>
      <c r="N3537" s="12">
        <v>2231</v>
      </c>
      <c r="O3537" t="str">
        <f>IF(Table1[[#This Row],[imdb_votes]]&gt;100000, "popular", "not popular")</f>
        <v>not popular</v>
      </c>
    </row>
    <row r="3538" spans="1:15" ht="15.75" customHeight="1" x14ac:dyDescent="0.3">
      <c r="A3538" s="1">
        <v>3536</v>
      </c>
      <c r="B3538" s="1" t="s">
        <v>14123</v>
      </c>
      <c r="C3538" s="1" t="s">
        <v>14124</v>
      </c>
      <c r="D3538" s="1" t="str">
        <f>TRIM(CLEAN(Table1[[#This Row],[title]]))</f>
        <v>Love Wedding Repeat</v>
      </c>
      <c r="E3538" s="1" t="s">
        <v>13</v>
      </c>
      <c r="F3538" s="1" t="s">
        <v>14125</v>
      </c>
      <c r="G3538" s="12">
        <v>2020</v>
      </c>
      <c r="H3538" s="4" t="str">
        <f ca="1">IF(Table1[[#This Row],[release_year]]&gt;YEAR(TODAY()) - 50,"Yes", "No")</f>
        <v>Yes</v>
      </c>
      <c r="I3538"/>
      <c r="J3538" t="str">
        <f>IF(Table1[[#This Row],[age_certification]] = "","Not Rated",Table1[[#This Row],[age_certification]])</f>
        <v>Not Rated</v>
      </c>
      <c r="K3538" s="18">
        <v>100</v>
      </c>
      <c r="L3538" s="9" t="s">
        <v>14126</v>
      </c>
      <c r="M3538" s="11">
        <v>5.5</v>
      </c>
      <c r="N3538" s="12">
        <v>20033</v>
      </c>
      <c r="O3538" t="str">
        <f>IF(Table1[[#This Row],[imdb_votes]]&gt;100000, "popular", "not popular")</f>
        <v>not popular</v>
      </c>
    </row>
    <row r="3539" spans="1:15" ht="15.75" customHeight="1" x14ac:dyDescent="0.3">
      <c r="A3539" s="1">
        <v>3537</v>
      </c>
      <c r="B3539" s="1" t="s">
        <v>14127</v>
      </c>
      <c r="C3539" s="1" t="s">
        <v>14128</v>
      </c>
      <c r="D3539" s="1" t="str">
        <f>TRIM(CLEAN(Table1[[#This Row],[title]]))</f>
        <v>Gather</v>
      </c>
      <c r="E3539" s="1" t="s">
        <v>13</v>
      </c>
      <c r="F3539" s="1" t="s">
        <v>14129</v>
      </c>
      <c r="G3539" s="12">
        <v>2020</v>
      </c>
      <c r="H3539" s="4" t="str">
        <f ca="1">IF(Table1[[#This Row],[release_year]]&gt;YEAR(TODAY()) - 50,"Yes", "No")</f>
        <v>Yes</v>
      </c>
      <c r="I3539"/>
      <c r="J3539" t="str">
        <f>IF(Table1[[#This Row],[age_certification]] = "","Not Rated",Table1[[#This Row],[age_certification]])</f>
        <v>Not Rated</v>
      </c>
      <c r="K3539" s="18">
        <v>74</v>
      </c>
      <c r="L3539" s="9" t="s">
        <v>14130</v>
      </c>
      <c r="M3539" s="11">
        <v>7.8</v>
      </c>
      <c r="N3539" s="12">
        <v>196</v>
      </c>
      <c r="O3539" t="str">
        <f>IF(Table1[[#This Row],[imdb_votes]]&gt;100000, "popular", "not popular")</f>
        <v>not popular</v>
      </c>
    </row>
    <row r="3540" spans="1:15" ht="15.75" customHeight="1" x14ac:dyDescent="0.3">
      <c r="A3540" s="1">
        <v>3538</v>
      </c>
      <c r="B3540" s="1" t="s">
        <v>14131</v>
      </c>
      <c r="C3540" s="1" t="s">
        <v>14132</v>
      </c>
      <c r="D3540" s="1" t="str">
        <f>TRIM(CLEAN(Table1[[#This Row],[title]]))</f>
        <v>The Show Must Go On: The Queen + Adam Lambert Story</v>
      </c>
      <c r="E3540" s="1" t="s">
        <v>13</v>
      </c>
      <c r="F3540" s="1" t="s">
        <v>14133</v>
      </c>
      <c r="G3540" s="12">
        <v>2019</v>
      </c>
      <c r="H3540" s="4" t="str">
        <f ca="1">IF(Table1[[#This Row],[release_year]]&gt;YEAR(TODAY()) - 50,"Yes", "No")</f>
        <v>Yes</v>
      </c>
      <c r="I3540"/>
      <c r="J3540" t="str">
        <f>IF(Table1[[#This Row],[age_certification]] = "","Not Rated",Table1[[#This Row],[age_certification]])</f>
        <v>Not Rated</v>
      </c>
      <c r="K3540" s="18">
        <v>81</v>
      </c>
      <c r="L3540" s="9" t="s">
        <v>14134</v>
      </c>
      <c r="M3540" s="11">
        <v>7.8</v>
      </c>
      <c r="N3540" s="12">
        <v>1923</v>
      </c>
      <c r="O3540" t="str">
        <f>IF(Table1[[#This Row],[imdb_votes]]&gt;100000, "popular", "not popular")</f>
        <v>not popular</v>
      </c>
    </row>
    <row r="3541" spans="1:15" ht="15.75" customHeight="1" x14ac:dyDescent="0.3">
      <c r="A3541" s="1">
        <v>3539</v>
      </c>
      <c r="B3541" s="1" t="s">
        <v>14135</v>
      </c>
      <c r="C3541" s="1" t="s">
        <v>14136</v>
      </c>
      <c r="D3541" s="1" t="str">
        <f>TRIM(CLEAN(Table1[[#This Row],[title]]))</f>
        <v>Iron Fists and Kung Fu Kicks</v>
      </c>
      <c r="E3541" s="1" t="s">
        <v>13</v>
      </c>
      <c r="F3541" s="1" t="s">
        <v>14137</v>
      </c>
      <c r="G3541" s="12">
        <v>2019</v>
      </c>
      <c r="H3541" s="4" t="str">
        <f ca="1">IF(Table1[[#This Row],[release_year]]&gt;YEAR(TODAY()) - 50,"Yes", "No")</f>
        <v>Yes</v>
      </c>
      <c r="I3541"/>
      <c r="J3541" t="str">
        <f>IF(Table1[[#This Row],[age_certification]] = "","Not Rated",Table1[[#This Row],[age_certification]])</f>
        <v>Not Rated</v>
      </c>
      <c r="K3541" s="18">
        <v>108</v>
      </c>
      <c r="L3541" s="9" t="s">
        <v>14138</v>
      </c>
      <c r="M3541" s="11">
        <v>6.6</v>
      </c>
      <c r="N3541" s="12">
        <v>1146</v>
      </c>
      <c r="O3541" t="str">
        <f>IF(Table1[[#This Row],[imdb_votes]]&gt;100000, "popular", "not popular")</f>
        <v>not popular</v>
      </c>
    </row>
    <row r="3542" spans="1:15" ht="15.75" customHeight="1" x14ac:dyDescent="0.3">
      <c r="A3542" s="1">
        <v>3540</v>
      </c>
      <c r="B3542" s="1" t="s">
        <v>14139</v>
      </c>
      <c r="C3542" s="1" t="s">
        <v>14140</v>
      </c>
      <c r="D3542" s="1" t="str">
        <f>TRIM(CLEAN(Table1[[#This Row],[title]]))</f>
        <v>Taj Mahal 1989</v>
      </c>
      <c r="E3542" s="1" t="s">
        <v>32</v>
      </c>
      <c r="F3542" s="1" t="s">
        <v>14141</v>
      </c>
      <c r="G3542" s="12">
        <v>2020</v>
      </c>
      <c r="H3542" s="4" t="str">
        <f ca="1">IF(Table1[[#This Row],[release_year]]&gt;YEAR(TODAY()) - 50,"Yes", "No")</f>
        <v>Yes</v>
      </c>
      <c r="I3542"/>
      <c r="J3542" t="str">
        <f>IF(Table1[[#This Row],[age_certification]] = "","Not Rated",Table1[[#This Row],[age_certification]])</f>
        <v>Not Rated</v>
      </c>
      <c r="K3542" s="18">
        <v>34</v>
      </c>
      <c r="L3542" s="9" t="s">
        <v>14142</v>
      </c>
      <c r="M3542" s="11">
        <v>7.4</v>
      </c>
      <c r="N3542" s="12">
        <v>1522</v>
      </c>
      <c r="O3542" t="str">
        <f>IF(Table1[[#This Row],[imdb_votes]]&gt;100000, "popular", "not popular")</f>
        <v>not popular</v>
      </c>
    </row>
    <row r="3543" spans="1:15" ht="15.75" customHeight="1" x14ac:dyDescent="0.3">
      <c r="A3543" s="1">
        <v>3541</v>
      </c>
      <c r="B3543" s="1" t="s">
        <v>14143</v>
      </c>
      <c r="C3543" s="1" t="s">
        <v>14144</v>
      </c>
      <c r="D3543" s="1" t="str">
        <f>TRIM(CLEAN(Table1[[#This Row],[title]]))</f>
        <v>Benchwarmers 2: Breaking Balls</v>
      </c>
      <c r="E3543" s="1" t="s">
        <v>13</v>
      </c>
      <c r="F3543" s="1" t="s">
        <v>14145</v>
      </c>
      <c r="G3543" s="12">
        <v>2019</v>
      </c>
      <c r="H3543" s="4" t="str">
        <f ca="1">IF(Table1[[#This Row],[release_year]]&gt;YEAR(TODAY()) - 50,"Yes", "No")</f>
        <v>Yes</v>
      </c>
      <c r="I3543" s="1" t="s">
        <v>56</v>
      </c>
      <c r="J3543" s="1" t="str">
        <f>IF(Table1[[#This Row],[age_certification]] = "","Not Rated",Table1[[#This Row],[age_certification]])</f>
        <v>PG-13</v>
      </c>
      <c r="K3543" s="18">
        <v>90</v>
      </c>
      <c r="L3543" s="9" t="s">
        <v>14146</v>
      </c>
      <c r="M3543" s="11">
        <v>4.0999999999999996</v>
      </c>
      <c r="N3543" s="12">
        <v>947</v>
      </c>
      <c r="O3543" t="str">
        <f>IF(Table1[[#This Row],[imdb_votes]]&gt;100000, "popular", "not popular")</f>
        <v>not popular</v>
      </c>
    </row>
    <row r="3544" spans="1:15" ht="15.75" customHeight="1" x14ac:dyDescent="0.3">
      <c r="A3544" s="1">
        <v>3542</v>
      </c>
      <c r="B3544" s="1" t="s">
        <v>14147</v>
      </c>
      <c r="C3544" s="1" t="s">
        <v>14148</v>
      </c>
      <c r="D3544" s="1" t="str">
        <f>TRIM(CLEAN(Table1[[#This Row],[title]]))</f>
        <v>I'm No Longer Here</v>
      </c>
      <c r="E3544" s="1" t="s">
        <v>13</v>
      </c>
      <c r="F3544" s="1" t="s">
        <v>14149</v>
      </c>
      <c r="G3544" s="12">
        <v>2019</v>
      </c>
      <c r="H3544" s="4" t="str">
        <f ca="1">IF(Table1[[#This Row],[release_year]]&gt;YEAR(TODAY()) - 50,"Yes", "No")</f>
        <v>Yes</v>
      </c>
      <c r="I3544"/>
      <c r="J3544" t="str">
        <f>IF(Table1[[#This Row],[age_certification]] = "","Not Rated",Table1[[#This Row],[age_certification]])</f>
        <v>Not Rated</v>
      </c>
      <c r="K3544" s="18">
        <v>112</v>
      </c>
      <c r="L3544" s="9" t="s">
        <v>14150</v>
      </c>
      <c r="M3544" s="11">
        <v>7.3</v>
      </c>
      <c r="N3544" s="12">
        <v>7727</v>
      </c>
      <c r="O3544" t="str">
        <f>IF(Table1[[#This Row],[imdb_votes]]&gt;100000, "popular", "not popular")</f>
        <v>not popular</v>
      </c>
    </row>
    <row r="3545" spans="1:15" ht="15.75" customHeight="1" x14ac:dyDescent="0.3">
      <c r="A3545" s="1">
        <v>3543</v>
      </c>
      <c r="B3545" s="1" t="s">
        <v>14151</v>
      </c>
      <c r="C3545" s="1" t="s">
        <v>14152</v>
      </c>
      <c r="D3545" s="1" t="str">
        <f>TRIM(CLEAN(Table1[[#This Row],[title]]))</f>
        <v>Glow Up: Britain's Next Make-Up Star</v>
      </c>
      <c r="E3545" s="1" t="s">
        <v>32</v>
      </c>
      <c r="F3545" s="1" t="s">
        <v>14153</v>
      </c>
      <c r="G3545" s="12">
        <v>2019</v>
      </c>
      <c r="H3545" s="4" t="str">
        <f ca="1">IF(Table1[[#This Row],[release_year]]&gt;YEAR(TODAY()) - 50,"Yes", "No")</f>
        <v>Yes</v>
      </c>
      <c r="I3545" s="1" t="s">
        <v>34</v>
      </c>
      <c r="J3545" s="1" t="str">
        <f>IF(Table1[[#This Row],[age_certification]] = "","Not Rated",Table1[[#This Row],[age_certification]])</f>
        <v>TV-14</v>
      </c>
      <c r="K3545" s="18">
        <v>54</v>
      </c>
      <c r="L3545" s="9" t="s">
        <v>14154</v>
      </c>
      <c r="M3545" s="11">
        <v>6.8</v>
      </c>
      <c r="N3545" s="12">
        <v>1975</v>
      </c>
      <c r="O3545" t="str">
        <f>IF(Table1[[#This Row],[imdb_votes]]&gt;100000, "popular", "not popular")</f>
        <v>not popular</v>
      </c>
    </row>
    <row r="3546" spans="1:15" ht="15.75" customHeight="1" x14ac:dyDescent="0.3">
      <c r="A3546" s="1">
        <v>3544</v>
      </c>
      <c r="B3546" s="1" t="s">
        <v>14155</v>
      </c>
      <c r="C3546" s="1" t="s">
        <v>14156</v>
      </c>
      <c r="D3546" s="1" t="str">
        <f>TRIM(CLEAN(Table1[[#This Row],[title]]))</f>
        <v>Rocko's Modern Life: Static Cling</v>
      </c>
      <c r="E3546" s="1" t="s">
        <v>13</v>
      </c>
      <c r="F3546" s="1" t="s">
        <v>14157</v>
      </c>
      <c r="G3546" s="12">
        <v>2019</v>
      </c>
      <c r="H3546" s="4" t="str">
        <f ca="1">IF(Table1[[#This Row],[release_year]]&gt;YEAR(TODAY()) - 50,"Yes", "No")</f>
        <v>Yes</v>
      </c>
      <c r="I3546"/>
      <c r="J3546" t="str">
        <f>IF(Table1[[#This Row],[age_certification]] = "","Not Rated",Table1[[#This Row],[age_certification]])</f>
        <v>Not Rated</v>
      </c>
      <c r="K3546" s="18">
        <v>45</v>
      </c>
      <c r="L3546" s="9" t="s">
        <v>14158</v>
      </c>
      <c r="M3546" s="11">
        <v>6.9</v>
      </c>
      <c r="N3546" s="12">
        <v>3820</v>
      </c>
      <c r="O3546" t="str">
        <f>IF(Table1[[#This Row],[imdb_votes]]&gt;100000, "popular", "not popular")</f>
        <v>not popular</v>
      </c>
    </row>
    <row r="3547" spans="1:15" ht="15.75" customHeight="1" x14ac:dyDescent="0.3">
      <c r="A3547" s="1">
        <v>3545</v>
      </c>
      <c r="B3547" s="1" t="s">
        <v>14159</v>
      </c>
      <c r="C3547" s="1" t="s">
        <v>14160</v>
      </c>
      <c r="D3547" s="1" t="str">
        <f>TRIM(CLEAN(Table1[[#This Row],[title]]))</f>
        <v>Dear Mother</v>
      </c>
      <c r="E3547" s="1" t="s">
        <v>13</v>
      </c>
      <c r="F3547" s="1" t="s">
        <v>14161</v>
      </c>
      <c r="G3547" s="12">
        <v>2020</v>
      </c>
      <c r="H3547" s="4" t="str">
        <f ca="1">IF(Table1[[#This Row],[release_year]]&gt;YEAR(TODAY()) - 50,"Yes", "No")</f>
        <v>Yes</v>
      </c>
      <c r="I3547"/>
      <c r="J3547" t="str">
        <f>IF(Table1[[#This Row],[age_certification]] = "","Not Rated",Table1[[#This Row],[age_certification]])</f>
        <v>Not Rated</v>
      </c>
      <c r="K3547" s="18">
        <v>98</v>
      </c>
      <c r="L3547" s="9" t="s">
        <v>14162</v>
      </c>
      <c r="M3547" s="11">
        <v>5.8</v>
      </c>
      <c r="N3547" s="12">
        <v>1195</v>
      </c>
      <c r="O3547" t="str">
        <f>IF(Table1[[#This Row],[imdb_votes]]&gt;100000, "popular", "not popular")</f>
        <v>not popular</v>
      </c>
    </row>
    <row r="3548" spans="1:15" ht="15.75" customHeight="1" x14ac:dyDescent="0.3">
      <c r="A3548" s="1">
        <v>3546</v>
      </c>
      <c r="B3548" s="1" t="s">
        <v>14163</v>
      </c>
      <c r="C3548" s="1" t="s">
        <v>14164</v>
      </c>
      <c r="D3548" s="1" t="str">
        <f>TRIM(CLEAN(Table1[[#This Row],[title]]))</f>
        <v>Rising High</v>
      </c>
      <c r="E3548" s="1" t="s">
        <v>13</v>
      </c>
      <c r="F3548" s="1" t="s">
        <v>14165</v>
      </c>
      <c r="G3548" s="12">
        <v>2020</v>
      </c>
      <c r="H3548" s="4" t="str">
        <f ca="1">IF(Table1[[#This Row],[release_year]]&gt;YEAR(TODAY()) - 50,"Yes", "No")</f>
        <v>Yes</v>
      </c>
      <c r="I3548"/>
      <c r="J3548" t="str">
        <f>IF(Table1[[#This Row],[age_certification]] = "","Not Rated",Table1[[#This Row],[age_certification]])</f>
        <v>Not Rated</v>
      </c>
      <c r="K3548" s="18">
        <v>94</v>
      </c>
      <c r="L3548" s="9" t="s">
        <v>14166</v>
      </c>
      <c r="M3548" s="11">
        <v>5.9</v>
      </c>
      <c r="N3548" s="12">
        <v>4905</v>
      </c>
      <c r="O3548" t="str">
        <f>IF(Table1[[#This Row],[imdb_votes]]&gt;100000, "popular", "not popular")</f>
        <v>not popular</v>
      </c>
    </row>
    <row r="3549" spans="1:15" ht="15.75" customHeight="1" x14ac:dyDescent="0.3">
      <c r="A3549" s="1">
        <v>3547</v>
      </c>
      <c r="B3549" s="1" t="s">
        <v>14167</v>
      </c>
      <c r="C3549" s="1" t="s">
        <v>14168</v>
      </c>
      <c r="D3549" s="1" t="str">
        <f>TRIM(CLEAN(Table1[[#This Row],[title]]))</f>
        <v>Magical Andes</v>
      </c>
      <c r="E3549" s="1" t="s">
        <v>32</v>
      </c>
      <c r="F3549" s="1" t="s">
        <v>14169</v>
      </c>
      <c r="G3549" s="12">
        <v>2019</v>
      </c>
      <c r="H3549" s="4" t="str">
        <f ca="1">IF(Table1[[#This Row],[release_year]]&gt;YEAR(TODAY()) - 50,"Yes", "No")</f>
        <v>Yes</v>
      </c>
      <c r="I3549"/>
      <c r="J3549" t="str">
        <f>IF(Table1[[#This Row],[age_certification]] = "","Not Rated",Table1[[#This Row],[age_certification]])</f>
        <v>Not Rated</v>
      </c>
      <c r="K3549" s="18">
        <v>35</v>
      </c>
      <c r="L3549" s="9" t="s">
        <v>14170</v>
      </c>
      <c r="M3549" s="11">
        <v>7.8</v>
      </c>
      <c r="N3549" s="12">
        <v>523</v>
      </c>
      <c r="O3549" t="str">
        <f>IF(Table1[[#This Row],[imdb_votes]]&gt;100000, "popular", "not popular")</f>
        <v>not popular</v>
      </c>
    </row>
    <row r="3550" spans="1:15" ht="15.75" customHeight="1" x14ac:dyDescent="0.3">
      <c r="A3550" s="1">
        <v>3548</v>
      </c>
      <c r="B3550" s="1" t="s">
        <v>14171</v>
      </c>
      <c r="C3550" s="1" t="s">
        <v>14172</v>
      </c>
      <c r="D3550" s="1" t="str">
        <f>TRIM(CLEAN(Table1[[#This Row],[title]]))</f>
        <v>Dragons: Rescue Riders</v>
      </c>
      <c r="E3550" s="1" t="s">
        <v>32</v>
      </c>
      <c r="F3550" s="1" t="s">
        <v>14173</v>
      </c>
      <c r="G3550" s="12">
        <v>2019</v>
      </c>
      <c r="H3550" s="4" t="str">
        <f ca="1">IF(Table1[[#This Row],[release_year]]&gt;YEAR(TODAY()) - 50,"Yes", "No")</f>
        <v>Yes</v>
      </c>
      <c r="I3550" s="1" t="s">
        <v>234</v>
      </c>
      <c r="J3550" s="1" t="str">
        <f>IF(Table1[[#This Row],[age_certification]] = "","Not Rated",Table1[[#This Row],[age_certification]])</f>
        <v>TV-Y</v>
      </c>
      <c r="K3550" s="18">
        <v>24</v>
      </c>
      <c r="L3550" s="9" t="s">
        <v>14174</v>
      </c>
      <c r="M3550" s="11">
        <v>5.9</v>
      </c>
      <c r="N3550" s="12">
        <v>304</v>
      </c>
      <c r="O3550" t="str">
        <f>IF(Table1[[#This Row],[imdb_votes]]&gt;100000, "popular", "not popular")</f>
        <v>not popular</v>
      </c>
    </row>
    <row r="3551" spans="1:15" ht="15.75" customHeight="1" x14ac:dyDescent="0.3">
      <c r="A3551" s="1">
        <v>3549</v>
      </c>
      <c r="B3551" s="1" t="s">
        <v>14175</v>
      </c>
      <c r="C3551" s="1" t="s">
        <v>14176</v>
      </c>
      <c r="D3551" s="1" t="str">
        <f>TRIM(CLEAN(Table1[[#This Row],[title]]))</f>
        <v>My Perfect Landing</v>
      </c>
      <c r="E3551" s="1" t="s">
        <v>32</v>
      </c>
      <c r="F3551" s="1" t="s">
        <v>14177</v>
      </c>
      <c r="G3551" s="12">
        <v>2020</v>
      </c>
      <c r="H3551" s="4" t="str">
        <f ca="1">IF(Table1[[#This Row],[release_year]]&gt;YEAR(TODAY()) - 50,"Yes", "No")</f>
        <v>Yes</v>
      </c>
      <c r="I3551" s="1" t="s">
        <v>247</v>
      </c>
      <c r="J3551" s="1" t="str">
        <f>IF(Table1[[#This Row],[age_certification]] = "","Not Rated",Table1[[#This Row],[age_certification]])</f>
        <v>TV-G</v>
      </c>
      <c r="K3551" s="18">
        <v>25</v>
      </c>
      <c r="L3551" s="9" t="s">
        <v>14178</v>
      </c>
      <c r="M3551" s="11">
        <v>6.6</v>
      </c>
      <c r="N3551" s="12">
        <v>161</v>
      </c>
      <c r="O3551" t="str">
        <f>IF(Table1[[#This Row],[imdb_votes]]&gt;100000, "popular", "not popular")</f>
        <v>not popular</v>
      </c>
    </row>
    <row r="3552" spans="1:15" ht="15.75" customHeight="1" x14ac:dyDescent="0.3">
      <c r="A3552" s="1">
        <v>3550</v>
      </c>
      <c r="B3552" s="1" t="s">
        <v>14179</v>
      </c>
      <c r="C3552" s="1" t="s">
        <v>14180</v>
      </c>
      <c r="D3552" s="1" t="str">
        <f>TRIM(CLEAN(Table1[[#This Row],[title]]))</f>
        <v>Uncorked</v>
      </c>
      <c r="E3552" s="1" t="s">
        <v>13</v>
      </c>
      <c r="F3552" s="1" t="s">
        <v>14181</v>
      </c>
      <c r="G3552" s="12">
        <v>2020</v>
      </c>
      <c r="H3552" s="4" t="str">
        <f ca="1">IF(Table1[[#This Row],[release_year]]&gt;YEAR(TODAY()) - 50,"Yes", "No")</f>
        <v>Yes</v>
      </c>
      <c r="I3552"/>
      <c r="J3552" t="str">
        <f>IF(Table1[[#This Row],[age_certification]] = "","Not Rated",Table1[[#This Row],[age_certification]])</f>
        <v>Not Rated</v>
      </c>
      <c r="K3552" s="18">
        <v>104</v>
      </c>
      <c r="L3552" s="9" t="s">
        <v>14182</v>
      </c>
      <c r="M3552" s="11">
        <v>6.4</v>
      </c>
      <c r="N3552" s="12">
        <v>5414</v>
      </c>
      <c r="O3552" t="str">
        <f>IF(Table1[[#This Row],[imdb_votes]]&gt;100000, "popular", "not popular")</f>
        <v>not popular</v>
      </c>
    </row>
    <row r="3553" spans="1:15" ht="15.75" customHeight="1" x14ac:dyDescent="0.3">
      <c r="A3553" s="1">
        <v>3551</v>
      </c>
      <c r="B3553" s="1" t="s">
        <v>14183</v>
      </c>
      <c r="C3553" s="1" t="s">
        <v>14184</v>
      </c>
      <c r="D3553" s="1" t="str">
        <f>TRIM(CLEAN(Table1[[#This Row],[title]]))</f>
        <v>The Crowned Clown</v>
      </c>
      <c r="E3553" s="1" t="s">
        <v>32</v>
      </c>
      <c r="F3553" s="1" t="s">
        <v>14185</v>
      </c>
      <c r="G3553" s="12">
        <v>2019</v>
      </c>
      <c r="H3553" s="4" t="str">
        <f ca="1">IF(Table1[[#This Row],[release_year]]&gt;YEAR(TODAY()) - 50,"Yes", "No")</f>
        <v>Yes</v>
      </c>
      <c r="I3553" s="1" t="s">
        <v>34</v>
      </c>
      <c r="J3553" s="1" t="str">
        <f>IF(Table1[[#This Row],[age_certification]] = "","Not Rated",Table1[[#This Row],[age_certification]])</f>
        <v>TV-14</v>
      </c>
      <c r="K3553" s="18">
        <v>75</v>
      </c>
      <c r="L3553" s="9" t="s">
        <v>14186</v>
      </c>
      <c r="M3553" s="11">
        <v>8</v>
      </c>
      <c r="N3553" s="12">
        <v>880</v>
      </c>
      <c r="O3553" t="str">
        <f>IF(Table1[[#This Row],[imdb_votes]]&gt;100000, "popular", "not popular")</f>
        <v>not popular</v>
      </c>
    </row>
    <row r="3554" spans="1:15" ht="15.75" customHeight="1" x14ac:dyDescent="0.3">
      <c r="A3554" s="1">
        <v>3552</v>
      </c>
      <c r="B3554" s="1" t="s">
        <v>14187</v>
      </c>
      <c r="C3554" s="1" t="s">
        <v>14188</v>
      </c>
      <c r="D3554" s="1" t="str">
        <f>TRIM(CLEAN(Table1[[#This Row],[title]]))</f>
        <v>Mr. Iglesias</v>
      </c>
      <c r="E3554" s="1" t="s">
        <v>32</v>
      </c>
      <c r="F3554" s="1" t="s">
        <v>14189</v>
      </c>
      <c r="G3554" s="12">
        <v>2019</v>
      </c>
      <c r="H3554" s="4" t="str">
        <f ca="1">IF(Table1[[#This Row],[release_year]]&gt;YEAR(TODAY()) - 50,"Yes", "No")</f>
        <v>Yes</v>
      </c>
      <c r="I3554" s="1" t="s">
        <v>34</v>
      </c>
      <c r="J3554" s="1" t="str">
        <f>IF(Table1[[#This Row],[age_certification]] = "","Not Rated",Table1[[#This Row],[age_certification]])</f>
        <v>TV-14</v>
      </c>
      <c r="K3554" s="18">
        <v>29</v>
      </c>
      <c r="L3554" s="9" t="s">
        <v>14190</v>
      </c>
      <c r="M3554" s="11">
        <v>7.1</v>
      </c>
      <c r="N3554" s="12">
        <v>6703</v>
      </c>
      <c r="O3554" t="str">
        <f>IF(Table1[[#This Row],[imdb_votes]]&gt;100000, "popular", "not popular")</f>
        <v>not popular</v>
      </c>
    </row>
    <row r="3555" spans="1:15" ht="15.75" customHeight="1" x14ac:dyDescent="0.3">
      <c r="A3555" s="1">
        <v>3553</v>
      </c>
      <c r="B3555" s="1" t="s">
        <v>14191</v>
      </c>
      <c r="C3555" s="1" t="s">
        <v>14192</v>
      </c>
      <c r="D3555" s="1" t="str">
        <f>TRIM(CLEAN(Table1[[#This Row],[title]]))</f>
        <v>Undercover Brother 2</v>
      </c>
      <c r="E3555" s="1" t="s">
        <v>13</v>
      </c>
      <c r="F3555" s="1" t="s">
        <v>14193</v>
      </c>
      <c r="G3555" s="12">
        <v>2019</v>
      </c>
      <c r="H3555" s="4" t="str">
        <f ca="1">IF(Table1[[#This Row],[release_year]]&gt;YEAR(TODAY()) - 50,"Yes", "No")</f>
        <v>Yes</v>
      </c>
      <c r="I3555" s="1" t="s">
        <v>15</v>
      </c>
      <c r="J3555" s="1" t="str">
        <f>IF(Table1[[#This Row],[age_certification]] = "","Not Rated",Table1[[#This Row],[age_certification]])</f>
        <v>R</v>
      </c>
      <c r="K3555" s="18">
        <v>85</v>
      </c>
      <c r="L3555" s="9" t="s">
        <v>14194</v>
      </c>
      <c r="M3555" s="11">
        <v>3.4</v>
      </c>
      <c r="N3555" s="12">
        <v>670</v>
      </c>
      <c r="O3555" t="str">
        <f>IF(Table1[[#This Row],[imdb_votes]]&gt;100000, "popular", "not popular")</f>
        <v>not popular</v>
      </c>
    </row>
    <row r="3556" spans="1:15" ht="15.75" customHeight="1" x14ac:dyDescent="0.3">
      <c r="A3556" s="1">
        <v>3554</v>
      </c>
      <c r="B3556" s="1" t="s">
        <v>14195</v>
      </c>
      <c r="C3556" s="1" t="s">
        <v>14196</v>
      </c>
      <c r="D3556" s="1" t="str">
        <f>TRIM(CLEAN(Table1[[#This Row],[title]]))</f>
        <v>Love, Guaranteed</v>
      </c>
      <c r="E3556" s="1" t="s">
        <v>13</v>
      </c>
      <c r="F3556" s="1" t="s">
        <v>14197</v>
      </c>
      <c r="G3556" s="12">
        <v>2020</v>
      </c>
      <c r="H3556" s="4" t="str">
        <f ca="1">IF(Table1[[#This Row],[release_year]]&gt;YEAR(TODAY()) - 50,"Yes", "No")</f>
        <v>Yes</v>
      </c>
      <c r="I3556"/>
      <c r="J3556" t="str">
        <f>IF(Table1[[#This Row],[age_certification]] = "","Not Rated",Table1[[#This Row],[age_certification]])</f>
        <v>Not Rated</v>
      </c>
      <c r="K3556" s="18">
        <v>90</v>
      </c>
      <c r="L3556" s="9" t="s">
        <v>14198</v>
      </c>
      <c r="M3556" s="11">
        <v>5.6</v>
      </c>
      <c r="N3556" s="12">
        <v>17092</v>
      </c>
      <c r="O3556" t="str">
        <f>IF(Table1[[#This Row],[imdb_votes]]&gt;100000, "popular", "not popular")</f>
        <v>not popular</v>
      </c>
    </row>
    <row r="3557" spans="1:15" ht="15.75" customHeight="1" x14ac:dyDescent="0.3">
      <c r="A3557" s="1">
        <v>3555</v>
      </c>
      <c r="B3557" s="1" t="s">
        <v>14199</v>
      </c>
      <c r="C3557" s="1" t="s">
        <v>14200</v>
      </c>
      <c r="D3557" s="1" t="str">
        <f>TRIM(CLEAN(Table1[[#This Row],[title]]))</f>
        <v>Crime Diaries: Night Out</v>
      </c>
      <c r="E3557" s="1" t="s">
        <v>32</v>
      </c>
      <c r="F3557" s="1" t="s">
        <v>14201</v>
      </c>
      <c r="G3557" s="12">
        <v>2019</v>
      </c>
      <c r="H3557" s="4" t="str">
        <f ca="1">IF(Table1[[#This Row],[release_year]]&gt;YEAR(TODAY()) - 50,"Yes", "No")</f>
        <v>Yes</v>
      </c>
      <c r="I3557" s="1" t="s">
        <v>132</v>
      </c>
      <c r="J3557" s="1" t="str">
        <f>IF(Table1[[#This Row],[age_certification]] = "","Not Rated",Table1[[#This Row],[age_certification]])</f>
        <v>TV-MA</v>
      </c>
      <c r="K3557" s="18">
        <v>45</v>
      </c>
      <c r="L3557" s="9" t="s">
        <v>14202</v>
      </c>
      <c r="M3557" s="11">
        <v>7.3</v>
      </c>
      <c r="N3557" s="12">
        <v>850</v>
      </c>
      <c r="O3557" t="str">
        <f>IF(Table1[[#This Row],[imdb_votes]]&gt;100000, "popular", "not popular")</f>
        <v>not popular</v>
      </c>
    </row>
    <row r="3558" spans="1:15" ht="15.75" customHeight="1" x14ac:dyDescent="0.3">
      <c r="A3558" s="1">
        <v>3556</v>
      </c>
      <c r="B3558" s="1" t="s">
        <v>14203</v>
      </c>
      <c r="C3558" s="1" t="s">
        <v>14204</v>
      </c>
      <c r="D3558" s="1" t="str">
        <f>TRIM(CLEAN(Table1[[#This Row],[title]]))</f>
        <v>Pets United</v>
      </c>
      <c r="E3558" s="1" t="s">
        <v>13</v>
      </c>
      <c r="F3558" s="1" t="s">
        <v>14205</v>
      </c>
      <c r="G3558" s="12">
        <v>2019</v>
      </c>
      <c r="H3558" s="4" t="str">
        <f ca="1">IF(Table1[[#This Row],[release_year]]&gt;YEAR(TODAY()) - 50,"Yes", "No")</f>
        <v>Yes</v>
      </c>
      <c r="I3558"/>
      <c r="J3558" t="str">
        <f>IF(Table1[[#This Row],[age_certification]] = "","Not Rated",Table1[[#This Row],[age_certification]])</f>
        <v>Not Rated</v>
      </c>
      <c r="K3558" s="18">
        <v>89</v>
      </c>
      <c r="L3558" s="9" t="s">
        <v>14206</v>
      </c>
      <c r="M3558" s="11">
        <v>3.7</v>
      </c>
      <c r="N3558" s="12">
        <v>2677</v>
      </c>
      <c r="O3558" t="str">
        <f>IF(Table1[[#This Row],[imdb_votes]]&gt;100000, "popular", "not popular")</f>
        <v>not popular</v>
      </c>
    </row>
    <row r="3559" spans="1:15" ht="15.75" customHeight="1" x14ac:dyDescent="0.3">
      <c r="A3559" s="1">
        <v>3557</v>
      </c>
      <c r="B3559" s="1" t="s">
        <v>14207</v>
      </c>
      <c r="C3559" s="1" t="s">
        <v>14208</v>
      </c>
      <c r="D3559" s="1" t="str">
        <f>TRIM(CLEAN(Table1[[#This Row],[title]]))</f>
        <v>Under the Eiffel Tower</v>
      </c>
      <c r="E3559" s="1" t="s">
        <v>13</v>
      </c>
      <c r="F3559" s="1" t="s">
        <v>14209</v>
      </c>
      <c r="G3559" s="12">
        <v>2019</v>
      </c>
      <c r="H3559" s="4" t="str">
        <f ca="1">IF(Table1[[#This Row],[release_year]]&gt;YEAR(TODAY()) - 50,"Yes", "No")</f>
        <v>Yes</v>
      </c>
      <c r="I3559"/>
      <c r="J3559" t="str">
        <f>IF(Table1[[#This Row],[age_certification]] = "","Not Rated",Table1[[#This Row],[age_certification]])</f>
        <v>Not Rated</v>
      </c>
      <c r="K3559" s="18">
        <v>87</v>
      </c>
      <c r="L3559" s="9" t="s">
        <v>14210</v>
      </c>
      <c r="M3559" s="11">
        <v>5.4</v>
      </c>
      <c r="N3559" s="12">
        <v>992</v>
      </c>
      <c r="O3559" t="str">
        <f>IF(Table1[[#This Row],[imdb_votes]]&gt;100000, "popular", "not popular")</f>
        <v>not popular</v>
      </c>
    </row>
    <row r="3560" spans="1:15" ht="15.75" customHeight="1" x14ac:dyDescent="0.3">
      <c r="A3560" s="1">
        <v>3558</v>
      </c>
      <c r="B3560" s="1" t="s">
        <v>14211</v>
      </c>
      <c r="C3560" s="1" t="s">
        <v>14212</v>
      </c>
      <c r="D3560" s="1" t="str">
        <f>TRIM(CLEAN(Table1[[#This Row],[title]]))</f>
        <v>Awake: The Million Dollar Game</v>
      </c>
      <c r="E3560" s="1" t="s">
        <v>32</v>
      </c>
      <c r="F3560" s="1" t="s">
        <v>14213</v>
      </c>
      <c r="G3560" s="12">
        <v>2019</v>
      </c>
      <c r="H3560" s="4" t="str">
        <f ca="1">IF(Table1[[#This Row],[release_year]]&gt;YEAR(TODAY()) - 50,"Yes", "No")</f>
        <v>Yes</v>
      </c>
      <c r="I3560" s="1" t="s">
        <v>193</v>
      </c>
      <c r="J3560" s="1" t="str">
        <f>IF(Table1[[#This Row],[age_certification]] = "","Not Rated",Table1[[#This Row],[age_certification]])</f>
        <v>TV-PG</v>
      </c>
      <c r="K3560" s="18">
        <v>42</v>
      </c>
      <c r="L3560" s="9" t="s">
        <v>14214</v>
      </c>
      <c r="M3560" s="11">
        <v>5.9</v>
      </c>
      <c r="N3560" s="12">
        <v>759</v>
      </c>
      <c r="O3560" t="str">
        <f>IF(Table1[[#This Row],[imdb_votes]]&gt;100000, "popular", "not popular")</f>
        <v>not popular</v>
      </c>
    </row>
    <row r="3561" spans="1:15" ht="15.75" customHeight="1" x14ac:dyDescent="0.3">
      <c r="A3561" s="1">
        <v>3559</v>
      </c>
      <c r="B3561" s="1" t="s">
        <v>14215</v>
      </c>
      <c r="C3561" s="1" t="s">
        <v>14216</v>
      </c>
      <c r="D3561" s="1" t="str">
        <f>TRIM(CLEAN(Table1[[#This Row],[title]]))</f>
        <v>Oktoberfest: Beer &amp; Blood</v>
      </c>
      <c r="E3561" s="1" t="s">
        <v>32</v>
      </c>
      <c r="F3561" s="1" t="s">
        <v>14217</v>
      </c>
      <c r="G3561" s="12">
        <v>2020</v>
      </c>
      <c r="H3561" s="4" t="str">
        <f ca="1">IF(Table1[[#This Row],[release_year]]&gt;YEAR(TODAY()) - 50,"Yes", "No")</f>
        <v>Yes</v>
      </c>
      <c r="I3561" s="1" t="s">
        <v>132</v>
      </c>
      <c r="J3561" s="1" t="str">
        <f>IF(Table1[[#This Row],[age_certification]] = "","Not Rated",Table1[[#This Row],[age_certification]])</f>
        <v>TV-MA</v>
      </c>
      <c r="K3561" s="18">
        <v>48</v>
      </c>
      <c r="L3561" s="9" t="s">
        <v>14218</v>
      </c>
      <c r="M3561" s="11">
        <v>6.8</v>
      </c>
      <c r="N3561" s="12">
        <v>2119</v>
      </c>
      <c r="O3561" t="str">
        <f>IF(Table1[[#This Row],[imdb_votes]]&gt;100000, "popular", "not popular")</f>
        <v>not popular</v>
      </c>
    </row>
    <row r="3562" spans="1:15" ht="15.75" customHeight="1" x14ac:dyDescent="0.3">
      <c r="A3562" s="1">
        <v>3560</v>
      </c>
      <c r="B3562" s="1" t="s">
        <v>14219</v>
      </c>
      <c r="C3562" s="1" t="s">
        <v>14220</v>
      </c>
      <c r="D3562" s="1" t="str">
        <f>TRIM(CLEAN(Table1[[#This Row],[title]]))</f>
        <v>Dragons: Rescue Riders: Secrets of the Songwing</v>
      </c>
      <c r="E3562" s="1" t="s">
        <v>13</v>
      </c>
      <c r="F3562" s="1" t="s">
        <v>14221</v>
      </c>
      <c r="G3562" s="12">
        <v>2020</v>
      </c>
      <c r="H3562" s="4" t="str">
        <f ca="1">IF(Table1[[#This Row],[release_year]]&gt;YEAR(TODAY()) - 50,"Yes", "No")</f>
        <v>Yes</v>
      </c>
      <c r="I3562"/>
      <c r="J3562" t="str">
        <f>IF(Table1[[#This Row],[age_certification]] = "","Not Rated",Table1[[#This Row],[age_certification]])</f>
        <v>Not Rated</v>
      </c>
      <c r="K3562" s="18">
        <v>46</v>
      </c>
      <c r="L3562" s="9" t="s">
        <v>14222</v>
      </c>
      <c r="M3562" s="11">
        <v>5.0999999999999996</v>
      </c>
      <c r="N3562" s="12">
        <v>175</v>
      </c>
      <c r="O3562" t="str">
        <f>IF(Table1[[#This Row],[imdb_votes]]&gt;100000, "popular", "not popular")</f>
        <v>not popular</v>
      </c>
    </row>
    <row r="3563" spans="1:15" ht="15.75" customHeight="1" x14ac:dyDescent="0.3">
      <c r="A3563" s="1">
        <v>3561</v>
      </c>
      <c r="B3563" s="1" t="s">
        <v>14223</v>
      </c>
      <c r="C3563" s="1" t="s">
        <v>14224</v>
      </c>
      <c r="D3563" s="1" t="str">
        <f>TRIM(CLEAN(Table1[[#This Row],[title]]))</f>
        <v>All My Friends Are Dead</v>
      </c>
      <c r="E3563" s="1" t="s">
        <v>13</v>
      </c>
      <c r="F3563" s="1" t="s">
        <v>14225</v>
      </c>
      <c r="G3563" s="12">
        <v>2020</v>
      </c>
      <c r="H3563" s="4" t="str">
        <f ca="1">IF(Table1[[#This Row],[release_year]]&gt;YEAR(TODAY()) - 50,"Yes", "No")</f>
        <v>Yes</v>
      </c>
      <c r="I3563"/>
      <c r="J3563" t="str">
        <f>IF(Table1[[#This Row],[age_certification]] = "","Not Rated",Table1[[#This Row],[age_certification]])</f>
        <v>Not Rated</v>
      </c>
      <c r="K3563" s="18">
        <v>95</v>
      </c>
      <c r="L3563" s="9" t="s">
        <v>14226</v>
      </c>
      <c r="M3563" s="11">
        <v>5.8</v>
      </c>
      <c r="N3563" s="12">
        <v>6126</v>
      </c>
      <c r="O3563" t="str">
        <f>IF(Table1[[#This Row],[imdb_votes]]&gt;100000, "popular", "not popular")</f>
        <v>not popular</v>
      </c>
    </row>
    <row r="3564" spans="1:15" ht="15.75" customHeight="1" x14ac:dyDescent="0.3">
      <c r="A3564" s="1">
        <v>3562</v>
      </c>
      <c r="B3564" s="1" t="s">
        <v>14227</v>
      </c>
      <c r="C3564" s="1" t="s">
        <v>14228</v>
      </c>
      <c r="D3564" s="1" t="str">
        <f>TRIM(CLEAN(Table1[[#This Row],[title]]))</f>
        <v>SAINT SEIYA: Knights of the Zodiac</v>
      </c>
      <c r="E3564" s="1" t="s">
        <v>32</v>
      </c>
      <c r="F3564" s="1" t="s">
        <v>14229</v>
      </c>
      <c r="G3564" s="12">
        <v>2019</v>
      </c>
      <c r="H3564" s="4" t="str">
        <f ca="1">IF(Table1[[#This Row],[release_year]]&gt;YEAR(TODAY()) - 50,"Yes", "No")</f>
        <v>Yes</v>
      </c>
      <c r="I3564" s="1" t="s">
        <v>34</v>
      </c>
      <c r="J3564" s="1" t="str">
        <f>IF(Table1[[#This Row],[age_certification]] = "","Not Rated",Table1[[#This Row],[age_certification]])</f>
        <v>TV-14</v>
      </c>
      <c r="K3564" s="18">
        <v>25</v>
      </c>
      <c r="L3564" s="9" t="s">
        <v>14230</v>
      </c>
      <c r="M3564" s="11">
        <v>4.5</v>
      </c>
      <c r="N3564" s="12">
        <v>1808</v>
      </c>
      <c r="O3564" t="str">
        <f>IF(Table1[[#This Row],[imdb_votes]]&gt;100000, "popular", "not popular")</f>
        <v>not popular</v>
      </c>
    </row>
    <row r="3565" spans="1:15" ht="15.75" customHeight="1" x14ac:dyDescent="0.3">
      <c r="A3565" s="1">
        <v>3563</v>
      </c>
      <c r="B3565" s="1" t="s">
        <v>14231</v>
      </c>
      <c r="C3565" s="1" t="s">
        <v>14232</v>
      </c>
      <c r="D3565" s="1" t="str">
        <f>TRIM(CLEAN(Table1[[#This Row],[title]]))</f>
        <v>Holiday in the Wild</v>
      </c>
      <c r="E3565" s="1" t="s">
        <v>13</v>
      </c>
      <c r="F3565" s="1" t="s">
        <v>14233</v>
      </c>
      <c r="G3565" s="12">
        <v>2019</v>
      </c>
      <c r="H3565" s="4" t="str">
        <f ca="1">IF(Table1[[#This Row],[release_year]]&gt;YEAR(TODAY()) - 50,"Yes", "No")</f>
        <v>Yes</v>
      </c>
      <c r="I3565"/>
      <c r="J3565" t="str">
        <f>IF(Table1[[#This Row],[age_certification]] = "","Not Rated",Table1[[#This Row],[age_certification]])</f>
        <v>Not Rated</v>
      </c>
      <c r="K3565" s="18">
        <v>85</v>
      </c>
      <c r="L3565" s="9" t="s">
        <v>14234</v>
      </c>
      <c r="M3565" s="11">
        <v>6.1</v>
      </c>
      <c r="N3565" s="12">
        <v>15053</v>
      </c>
      <c r="O3565" t="str">
        <f>IF(Table1[[#This Row],[imdb_votes]]&gt;100000, "popular", "not popular")</f>
        <v>not popular</v>
      </c>
    </row>
    <row r="3566" spans="1:15" ht="15.75" customHeight="1" x14ac:dyDescent="0.3">
      <c r="A3566" s="1">
        <v>3564</v>
      </c>
      <c r="B3566" s="1" t="s">
        <v>14235</v>
      </c>
      <c r="C3566" s="1" t="s">
        <v>14236</v>
      </c>
      <c r="D3566" s="1" t="str">
        <f>TRIM(CLEAN(Table1[[#This Row],[title]]))</f>
        <v>Hache</v>
      </c>
      <c r="E3566" s="1" t="s">
        <v>32</v>
      </c>
      <c r="F3566" s="1" t="s">
        <v>14237</v>
      </c>
      <c r="G3566" s="12">
        <v>2019</v>
      </c>
      <c r="H3566" s="4" t="str">
        <f ca="1">IF(Table1[[#This Row],[release_year]]&gt;YEAR(TODAY()) - 50,"Yes", "No")</f>
        <v>Yes</v>
      </c>
      <c r="I3566" s="1" t="s">
        <v>132</v>
      </c>
      <c r="J3566" s="1" t="str">
        <f>IF(Table1[[#This Row],[age_certification]] = "","Not Rated",Table1[[#This Row],[age_certification]])</f>
        <v>TV-MA</v>
      </c>
      <c r="K3566" s="18">
        <v>45</v>
      </c>
      <c r="L3566" s="9" t="s">
        <v>14238</v>
      </c>
      <c r="M3566" s="11">
        <v>6.5</v>
      </c>
      <c r="N3566" s="12">
        <v>1610</v>
      </c>
      <c r="O3566" t="str">
        <f>IF(Table1[[#This Row],[imdb_votes]]&gt;100000, "popular", "not popular")</f>
        <v>not popular</v>
      </c>
    </row>
    <row r="3567" spans="1:15" ht="15.75" customHeight="1" x14ac:dyDescent="0.3">
      <c r="A3567" s="1">
        <v>3565</v>
      </c>
      <c r="B3567" s="1" t="s">
        <v>14239</v>
      </c>
      <c r="C3567" s="1" t="s">
        <v>14240</v>
      </c>
      <c r="D3567" s="1" t="str">
        <f>TRIM(CLEAN(Table1[[#This Row],[title]]))</f>
        <v>LEGO Marvel Avengers: Climate Conundrum</v>
      </c>
      <c r="E3567" s="1" t="s">
        <v>32</v>
      </c>
      <c r="F3567" s="1" t="s">
        <v>14241</v>
      </c>
      <c r="G3567" s="12">
        <v>2020</v>
      </c>
      <c r="H3567" s="4" t="str">
        <f ca="1">IF(Table1[[#This Row],[release_year]]&gt;YEAR(TODAY()) - 50,"Yes", "No")</f>
        <v>Yes</v>
      </c>
      <c r="I3567" s="1" t="s">
        <v>423</v>
      </c>
      <c r="J3567" s="1" t="str">
        <f>IF(Table1[[#This Row],[age_certification]] = "","Not Rated",Table1[[#This Row],[age_certification]])</f>
        <v>TV-Y7</v>
      </c>
      <c r="K3567" s="18">
        <v>22</v>
      </c>
      <c r="L3567" s="9" t="s">
        <v>14242</v>
      </c>
      <c r="M3567" s="11">
        <v>6.6</v>
      </c>
      <c r="N3567" s="12">
        <v>65</v>
      </c>
      <c r="O3567" t="str">
        <f>IF(Table1[[#This Row],[imdb_votes]]&gt;100000, "popular", "not popular")</f>
        <v>not popular</v>
      </c>
    </row>
    <row r="3568" spans="1:15" ht="15.75" customHeight="1" x14ac:dyDescent="0.3">
      <c r="A3568" s="1">
        <v>3566</v>
      </c>
      <c r="B3568" s="1" t="s">
        <v>14243</v>
      </c>
      <c r="C3568" s="1" t="s">
        <v>14244</v>
      </c>
      <c r="D3568" s="1" t="str">
        <f>TRIM(CLEAN(Table1[[#This Row],[title]]))</f>
        <v>Bert Kreischer: Hey Big Boy</v>
      </c>
      <c r="E3568" s="1" t="s">
        <v>13</v>
      </c>
      <c r="F3568" s="1" t="s">
        <v>14245</v>
      </c>
      <c r="G3568" s="12">
        <v>2020</v>
      </c>
      <c r="H3568" s="4" t="str">
        <f ca="1">IF(Table1[[#This Row],[release_year]]&gt;YEAR(TODAY()) - 50,"Yes", "No")</f>
        <v>Yes</v>
      </c>
      <c r="I3568"/>
      <c r="J3568" t="str">
        <f>IF(Table1[[#This Row],[age_certification]] = "","Not Rated",Table1[[#This Row],[age_certification]])</f>
        <v>Not Rated</v>
      </c>
      <c r="K3568" s="18">
        <v>62</v>
      </c>
      <c r="L3568" s="9" t="s">
        <v>14246</v>
      </c>
      <c r="M3568" s="11">
        <v>7</v>
      </c>
      <c r="N3568" s="12">
        <v>1913</v>
      </c>
      <c r="O3568" t="str">
        <f>IF(Table1[[#This Row],[imdb_votes]]&gt;100000, "popular", "not popular")</f>
        <v>not popular</v>
      </c>
    </row>
    <row r="3569" spans="1:15" ht="15.75" customHeight="1" x14ac:dyDescent="0.3">
      <c r="A3569" s="1">
        <v>3567</v>
      </c>
      <c r="B3569" s="1" t="s">
        <v>14247</v>
      </c>
      <c r="C3569" s="1" t="s">
        <v>14248</v>
      </c>
      <c r="D3569" s="1" t="str">
        <f>TRIM(CLEAN(Table1[[#This Row],[title]]))</f>
        <v>Ronny Chieng: Asian Comedian Destroys America!</v>
      </c>
      <c r="E3569" s="1" t="s">
        <v>13</v>
      </c>
      <c r="F3569" s="1" t="s">
        <v>14249</v>
      </c>
      <c r="G3569" s="12">
        <v>2019</v>
      </c>
      <c r="H3569" s="4" t="str">
        <f ca="1">IF(Table1[[#This Row],[release_year]]&gt;YEAR(TODAY()) - 50,"Yes", "No")</f>
        <v>Yes</v>
      </c>
      <c r="I3569"/>
      <c r="J3569" t="str">
        <f>IF(Table1[[#This Row],[age_certification]] = "","Not Rated",Table1[[#This Row],[age_certification]])</f>
        <v>Not Rated</v>
      </c>
      <c r="K3569" s="18">
        <v>63</v>
      </c>
      <c r="L3569" s="9" t="s">
        <v>14250</v>
      </c>
      <c r="M3569" s="11">
        <v>7.4</v>
      </c>
      <c r="N3569" s="12">
        <v>3077</v>
      </c>
      <c r="O3569" t="str">
        <f>IF(Table1[[#This Row],[imdb_votes]]&gt;100000, "popular", "not popular")</f>
        <v>not popular</v>
      </c>
    </row>
    <row r="3570" spans="1:15" ht="15.75" customHeight="1" x14ac:dyDescent="0.3">
      <c r="A3570" s="1">
        <v>3568</v>
      </c>
      <c r="B3570" s="1" t="s">
        <v>14251</v>
      </c>
      <c r="C3570" s="1" t="s">
        <v>14252</v>
      </c>
      <c r="D3570" s="1" t="str">
        <f>TRIM(CLEAN(Table1[[#This Row],[title]]))</f>
        <v>The Edge of Democracy</v>
      </c>
      <c r="E3570" s="1" t="s">
        <v>13</v>
      </c>
      <c r="F3570" s="1" t="s">
        <v>14253</v>
      </c>
      <c r="G3570" s="12">
        <v>2019</v>
      </c>
      <c r="H3570" s="4" t="str">
        <f ca="1">IF(Table1[[#This Row],[release_year]]&gt;YEAR(TODAY()) - 50,"Yes", "No")</f>
        <v>Yes</v>
      </c>
      <c r="I3570"/>
      <c r="J3570" t="str">
        <f>IF(Table1[[#This Row],[age_certification]] = "","Not Rated",Table1[[#This Row],[age_certification]])</f>
        <v>Not Rated</v>
      </c>
      <c r="K3570" s="18">
        <v>121</v>
      </c>
      <c r="L3570" s="9" t="s">
        <v>14254</v>
      </c>
      <c r="M3570" s="11">
        <v>7.2</v>
      </c>
      <c r="N3570" s="12">
        <v>14605</v>
      </c>
      <c r="O3570" t="str">
        <f>IF(Table1[[#This Row],[imdb_votes]]&gt;100000, "popular", "not popular")</f>
        <v>not popular</v>
      </c>
    </row>
    <row r="3571" spans="1:15" ht="15.75" customHeight="1" x14ac:dyDescent="0.3">
      <c r="A3571" s="1">
        <v>3569</v>
      </c>
      <c r="B3571" s="1" t="s">
        <v>14255</v>
      </c>
      <c r="C3571" s="1" t="s">
        <v>14256</v>
      </c>
      <c r="D3571" s="1" t="str">
        <f>TRIM(CLEAN(Table1[[#This Row],[title]]))</f>
        <v>Sextuplets</v>
      </c>
      <c r="E3571" s="1" t="s">
        <v>13</v>
      </c>
      <c r="F3571" s="1" t="s">
        <v>14257</v>
      </c>
      <c r="G3571" s="12">
        <v>2019</v>
      </c>
      <c r="H3571" s="4" t="str">
        <f ca="1">IF(Table1[[#This Row],[release_year]]&gt;YEAR(TODAY()) - 50,"Yes", "No")</f>
        <v>Yes</v>
      </c>
      <c r="I3571"/>
      <c r="J3571" t="str">
        <f>IF(Table1[[#This Row],[age_certification]] = "","Not Rated",Table1[[#This Row],[age_certification]])</f>
        <v>Not Rated</v>
      </c>
      <c r="K3571" s="18">
        <v>97</v>
      </c>
      <c r="L3571" s="9" t="s">
        <v>14258</v>
      </c>
      <c r="M3571" s="11">
        <v>4.4000000000000004</v>
      </c>
      <c r="N3571" s="12">
        <v>8380</v>
      </c>
      <c r="O3571" t="str">
        <f>IF(Table1[[#This Row],[imdb_votes]]&gt;100000, "popular", "not popular")</f>
        <v>not popular</v>
      </c>
    </row>
    <row r="3572" spans="1:15" ht="15.75" customHeight="1" x14ac:dyDescent="0.3">
      <c r="A3572" s="1">
        <v>3570</v>
      </c>
      <c r="B3572" s="1" t="s">
        <v>14259</v>
      </c>
      <c r="C3572" s="1" t="s">
        <v>14260</v>
      </c>
      <c r="D3572" s="1" t="str">
        <f>TRIM(CLEAN(Table1[[#This Row],[title]]))</f>
        <v>Legacy of Lies</v>
      </c>
      <c r="E3572" s="1" t="s">
        <v>13</v>
      </c>
      <c r="F3572" s="1" t="s">
        <v>14261</v>
      </c>
      <c r="G3572" s="12">
        <v>2020</v>
      </c>
      <c r="H3572" s="4" t="str">
        <f ca="1">IF(Table1[[#This Row],[release_year]]&gt;YEAR(TODAY()) - 50,"Yes", "No")</f>
        <v>Yes</v>
      </c>
      <c r="I3572" s="1" t="s">
        <v>15</v>
      </c>
      <c r="J3572" s="1" t="str">
        <f>IF(Table1[[#This Row],[age_certification]] = "","Not Rated",Table1[[#This Row],[age_certification]])</f>
        <v>R</v>
      </c>
      <c r="K3572" s="18">
        <v>101</v>
      </c>
      <c r="L3572" s="9" t="s">
        <v>14262</v>
      </c>
      <c r="M3572" s="11">
        <v>5</v>
      </c>
      <c r="N3572" s="12">
        <v>3307</v>
      </c>
      <c r="O3572" t="str">
        <f>IF(Table1[[#This Row],[imdb_votes]]&gt;100000, "popular", "not popular")</f>
        <v>not popular</v>
      </c>
    </row>
    <row r="3573" spans="1:15" ht="15.75" customHeight="1" x14ac:dyDescent="0.3">
      <c r="A3573" s="1">
        <v>3571</v>
      </c>
      <c r="B3573" s="1" t="s">
        <v>14263</v>
      </c>
      <c r="C3573" s="1" t="s">
        <v>14264</v>
      </c>
      <c r="D3573" s="1" t="str">
        <f>TRIM(CLEAN(Table1[[#This Row],[title]]))</f>
        <v>The Chosen One</v>
      </c>
      <c r="E3573" s="1" t="s">
        <v>32</v>
      </c>
      <c r="F3573" s="1" t="s">
        <v>14265</v>
      </c>
      <c r="G3573" s="12">
        <v>2019</v>
      </c>
      <c r="H3573" s="4" t="str">
        <f ca="1">IF(Table1[[#This Row],[release_year]]&gt;YEAR(TODAY()) - 50,"Yes", "No")</f>
        <v>Yes</v>
      </c>
      <c r="I3573" s="1" t="s">
        <v>132</v>
      </c>
      <c r="J3573" s="1" t="str">
        <f>IF(Table1[[#This Row],[age_certification]] = "","Not Rated",Table1[[#This Row],[age_certification]])</f>
        <v>TV-MA</v>
      </c>
      <c r="K3573" s="18">
        <v>27</v>
      </c>
      <c r="L3573" s="9" t="s">
        <v>14266</v>
      </c>
      <c r="M3573" s="11">
        <v>5.7</v>
      </c>
      <c r="N3573" s="12">
        <v>661</v>
      </c>
      <c r="O3573" t="str">
        <f>IF(Table1[[#This Row],[imdb_votes]]&gt;100000, "popular", "not popular")</f>
        <v>not popular</v>
      </c>
    </row>
    <row r="3574" spans="1:15" ht="15.75" customHeight="1" x14ac:dyDescent="0.3">
      <c r="A3574" s="1">
        <v>3572</v>
      </c>
      <c r="B3574" s="1" t="s">
        <v>14267</v>
      </c>
      <c r="C3574" s="1" t="s">
        <v>14268</v>
      </c>
      <c r="D3574" s="1" t="str">
        <f>TRIM(CLEAN(Table1[[#This Row],[title]]))</f>
        <v>Mystic Pop-up Bar</v>
      </c>
      <c r="E3574" s="1" t="s">
        <v>32</v>
      </c>
      <c r="F3574" s="1" t="s">
        <v>14269</v>
      </c>
      <c r="G3574" s="12">
        <v>2020</v>
      </c>
      <c r="H3574" s="4" t="str">
        <f ca="1">IF(Table1[[#This Row],[release_year]]&gt;YEAR(TODAY()) - 50,"Yes", "No")</f>
        <v>Yes</v>
      </c>
      <c r="I3574"/>
      <c r="J3574" t="str">
        <f>IF(Table1[[#This Row],[age_certification]] = "","Not Rated",Table1[[#This Row],[age_certification]])</f>
        <v>Not Rated</v>
      </c>
      <c r="K3574" s="18">
        <v>69</v>
      </c>
      <c r="L3574" s="9" t="s">
        <v>14270</v>
      </c>
      <c r="M3574" s="11">
        <v>8</v>
      </c>
      <c r="N3574" s="12">
        <v>1977</v>
      </c>
      <c r="O3574" t="str">
        <f>IF(Table1[[#This Row],[imdb_votes]]&gt;100000, "popular", "not popular")</f>
        <v>not popular</v>
      </c>
    </row>
    <row r="3575" spans="1:15" ht="15.75" customHeight="1" x14ac:dyDescent="0.3">
      <c r="A3575" s="1">
        <v>3573</v>
      </c>
      <c r="B3575" s="1" t="s">
        <v>14271</v>
      </c>
      <c r="C3575" s="1" t="s">
        <v>14272</v>
      </c>
      <c r="D3575" s="1" t="str">
        <f>TRIM(CLEAN(Table1[[#This Row],[title]]))</f>
        <v>Big Timber</v>
      </c>
      <c r="E3575" s="1" t="s">
        <v>32</v>
      </c>
      <c r="F3575" s="1" t="s">
        <v>14273</v>
      </c>
      <c r="G3575" s="12">
        <v>2020</v>
      </c>
      <c r="H3575" s="4" t="str">
        <f ca="1">IF(Table1[[#This Row],[release_year]]&gt;YEAR(TODAY()) - 50,"Yes", "No")</f>
        <v>Yes</v>
      </c>
      <c r="I3575"/>
      <c r="J3575" t="str">
        <f>IF(Table1[[#This Row],[age_certification]] = "","Not Rated",Table1[[#This Row],[age_certification]])</f>
        <v>Not Rated</v>
      </c>
      <c r="K3575" s="18">
        <v>45</v>
      </c>
      <c r="L3575" s="9" t="s">
        <v>14274</v>
      </c>
      <c r="M3575" s="11">
        <v>6.5</v>
      </c>
      <c r="N3575" s="12">
        <v>577</v>
      </c>
      <c r="O3575" t="str">
        <f>IF(Table1[[#This Row],[imdb_votes]]&gt;100000, "popular", "not popular")</f>
        <v>not popular</v>
      </c>
    </row>
    <row r="3576" spans="1:15" ht="15.75" customHeight="1" x14ac:dyDescent="0.3">
      <c r="A3576" s="1">
        <v>3574</v>
      </c>
      <c r="B3576" s="1" t="s">
        <v>14275</v>
      </c>
      <c r="C3576" s="1" t="s">
        <v>14276</v>
      </c>
      <c r="D3576" s="1" t="str">
        <f>TRIM(CLEAN(Table1[[#This Row],[title]]))</f>
        <v>M8 - When Death Rescues Life</v>
      </c>
      <c r="E3576" s="1" t="s">
        <v>13</v>
      </c>
      <c r="F3576" s="1" t="s">
        <v>14277</v>
      </c>
      <c r="G3576" s="12">
        <v>2019</v>
      </c>
      <c r="H3576" s="4" t="str">
        <f ca="1">IF(Table1[[#This Row],[release_year]]&gt;YEAR(TODAY()) - 50,"Yes", "No")</f>
        <v>Yes</v>
      </c>
      <c r="I3576"/>
      <c r="J3576" t="str">
        <f>IF(Table1[[#This Row],[age_certification]] = "","Not Rated",Table1[[#This Row],[age_certification]])</f>
        <v>Not Rated</v>
      </c>
      <c r="K3576" s="18">
        <v>84</v>
      </c>
      <c r="L3576" s="9" t="s">
        <v>14278</v>
      </c>
      <c r="M3576" s="11">
        <v>7</v>
      </c>
      <c r="N3576" s="12">
        <v>608</v>
      </c>
      <c r="O3576" t="str">
        <f>IF(Table1[[#This Row],[imdb_votes]]&gt;100000, "popular", "not popular")</f>
        <v>not popular</v>
      </c>
    </row>
    <row r="3577" spans="1:15" ht="15.75" customHeight="1" x14ac:dyDescent="0.3">
      <c r="A3577" s="1">
        <v>3575</v>
      </c>
      <c r="B3577" s="1" t="s">
        <v>14279</v>
      </c>
      <c r="C3577" s="1" t="s">
        <v>14280</v>
      </c>
      <c r="D3577" s="1" t="str">
        <f>TRIM(CLEAN(Table1[[#This Row],[title]]))</f>
        <v>Carmel: Who Killed Maria Marta?</v>
      </c>
      <c r="E3577" s="1" t="s">
        <v>32</v>
      </c>
      <c r="F3577" s="1" t="s">
        <v>14281</v>
      </c>
      <c r="G3577" s="12">
        <v>2020</v>
      </c>
      <c r="H3577" s="4" t="str">
        <f ca="1">IF(Table1[[#This Row],[release_year]]&gt;YEAR(TODAY()) - 50,"Yes", "No")</f>
        <v>Yes</v>
      </c>
      <c r="I3577" s="1" t="s">
        <v>34</v>
      </c>
      <c r="J3577" s="1" t="str">
        <f>IF(Table1[[#This Row],[age_certification]] = "","Not Rated",Table1[[#This Row],[age_certification]])</f>
        <v>TV-14</v>
      </c>
      <c r="K3577" s="18">
        <v>58</v>
      </c>
      <c r="L3577" s="9" t="s">
        <v>14282</v>
      </c>
      <c r="M3577" s="11">
        <v>7</v>
      </c>
      <c r="N3577" s="12">
        <v>2375</v>
      </c>
      <c r="O3577" t="str">
        <f>IF(Table1[[#This Row],[imdb_votes]]&gt;100000, "popular", "not popular")</f>
        <v>not popular</v>
      </c>
    </row>
    <row r="3578" spans="1:15" ht="15.75" customHeight="1" x14ac:dyDescent="0.3">
      <c r="A3578" s="1">
        <v>3576</v>
      </c>
      <c r="B3578" s="1" t="s">
        <v>14283</v>
      </c>
      <c r="C3578" s="1" t="s">
        <v>14284</v>
      </c>
      <c r="D3578" s="1" t="str">
        <f>TRIM(CLEAN(Table1[[#This Row],[title]]))</f>
        <v>Morphle</v>
      </c>
      <c r="E3578" s="1" t="s">
        <v>32</v>
      </c>
      <c r="F3578" s="1" t="s">
        <v>14285</v>
      </c>
      <c r="G3578" s="12">
        <v>2019</v>
      </c>
      <c r="H3578" s="4" t="str">
        <f ca="1">IF(Table1[[#This Row],[release_year]]&gt;YEAR(TODAY()) - 50,"Yes", "No")</f>
        <v>Yes</v>
      </c>
      <c r="I3578" s="1" t="s">
        <v>234</v>
      </c>
      <c r="J3578" s="1" t="str">
        <f>IF(Table1[[#This Row],[age_certification]] = "","Not Rated",Table1[[#This Row],[age_certification]])</f>
        <v>TV-Y</v>
      </c>
      <c r="K3578" s="18">
        <v>6</v>
      </c>
      <c r="L3578" s="9" t="s">
        <v>14286</v>
      </c>
      <c r="M3578" s="11">
        <v>5.0999999999999996</v>
      </c>
      <c r="N3578" s="12">
        <v>77</v>
      </c>
      <c r="O3578" t="str">
        <f>IF(Table1[[#This Row],[imdb_votes]]&gt;100000, "popular", "not popular")</f>
        <v>not popular</v>
      </c>
    </row>
    <row r="3579" spans="1:15" ht="15.75" customHeight="1" x14ac:dyDescent="0.3">
      <c r="A3579" s="1">
        <v>3577</v>
      </c>
      <c r="B3579" s="1" t="s">
        <v>14287</v>
      </c>
      <c r="C3579" s="1" t="s">
        <v>14288</v>
      </c>
      <c r="D3579" s="1" t="str">
        <f>TRIM(CLEAN(Table1[[#This Row],[title]]))</f>
        <v>Best Wishes, Warmest Regards: A Schitt's Creek Farewell</v>
      </c>
      <c r="E3579" s="1" t="s">
        <v>13</v>
      </c>
      <c r="F3579" s="1" t="s">
        <v>14289</v>
      </c>
      <c r="G3579" s="12">
        <v>2020</v>
      </c>
      <c r="H3579" s="4" t="str">
        <f ca="1">IF(Table1[[#This Row],[release_year]]&gt;YEAR(TODAY()) - 50,"Yes", "No")</f>
        <v>Yes</v>
      </c>
      <c r="I3579"/>
      <c r="J3579" t="str">
        <f>IF(Table1[[#This Row],[age_certification]] = "","Not Rated",Table1[[#This Row],[age_certification]])</f>
        <v>Not Rated</v>
      </c>
      <c r="K3579" s="18">
        <v>44</v>
      </c>
      <c r="L3579" s="9" t="s">
        <v>14290</v>
      </c>
      <c r="M3579" s="11">
        <v>8.6</v>
      </c>
      <c r="N3579" s="12">
        <v>1357</v>
      </c>
      <c r="O3579" t="str">
        <f>IF(Table1[[#This Row],[imdb_votes]]&gt;100000, "popular", "not popular")</f>
        <v>not popular</v>
      </c>
    </row>
    <row r="3580" spans="1:15" ht="15.75" customHeight="1" x14ac:dyDescent="0.3">
      <c r="A3580" s="1">
        <v>3578</v>
      </c>
      <c r="B3580" s="1" t="s">
        <v>14291</v>
      </c>
      <c r="C3580" s="1" t="s">
        <v>14292</v>
      </c>
      <c r="D3580" s="1" t="str">
        <f>TRIM(CLEAN(Table1[[#This Row],[title]]))</f>
        <v>Nisman. The Prosecutor, the President and the Spy</v>
      </c>
      <c r="E3580" s="1" t="s">
        <v>32</v>
      </c>
      <c r="F3580" s="1" t="s">
        <v>14293</v>
      </c>
      <c r="G3580" s="12">
        <v>2019</v>
      </c>
      <c r="H3580" s="4" t="str">
        <f ca="1">IF(Table1[[#This Row],[release_year]]&gt;YEAR(TODAY()) - 50,"Yes", "No")</f>
        <v>Yes</v>
      </c>
      <c r="I3580"/>
      <c r="J3580" t="str">
        <f>IF(Table1[[#This Row],[age_certification]] = "","Not Rated",Table1[[#This Row],[age_certification]])</f>
        <v>Not Rated</v>
      </c>
      <c r="K3580" s="18">
        <v>62</v>
      </c>
      <c r="L3580" s="9" t="s">
        <v>14294</v>
      </c>
      <c r="M3580" s="11">
        <v>7.6</v>
      </c>
      <c r="N3580" s="12">
        <v>569</v>
      </c>
      <c r="O3580" t="str">
        <f>IF(Table1[[#This Row],[imdb_votes]]&gt;100000, "popular", "not popular")</f>
        <v>not popular</v>
      </c>
    </row>
    <row r="3581" spans="1:15" ht="15.75" customHeight="1" x14ac:dyDescent="0.3">
      <c r="A3581" s="1">
        <v>3579</v>
      </c>
      <c r="B3581" s="1" t="s">
        <v>14295</v>
      </c>
      <c r="C3581" s="1" t="s">
        <v>14296</v>
      </c>
      <c r="D3581" s="1" t="str">
        <f>TRIM(CLEAN(Table1[[#This Row],[title]]))</f>
        <v>Women of the Night</v>
      </c>
      <c r="E3581" s="1" t="s">
        <v>32</v>
      </c>
      <c r="F3581" s="1" t="s">
        <v>14297</v>
      </c>
      <c r="G3581" s="12">
        <v>2019</v>
      </c>
      <c r="H3581" s="4" t="str">
        <f ca="1">IF(Table1[[#This Row],[release_year]]&gt;YEAR(TODAY()) - 50,"Yes", "No")</f>
        <v>Yes</v>
      </c>
      <c r="I3581" s="1" t="s">
        <v>132</v>
      </c>
      <c r="J3581" s="1" t="str">
        <f>IF(Table1[[#This Row],[age_certification]] = "","Not Rated",Table1[[#This Row],[age_certification]])</f>
        <v>TV-MA</v>
      </c>
      <c r="K3581" s="18">
        <v>47</v>
      </c>
      <c r="L3581" s="9" t="s">
        <v>14298</v>
      </c>
      <c r="M3581" s="11">
        <v>6.3</v>
      </c>
      <c r="N3581" s="12">
        <v>871</v>
      </c>
      <c r="O3581" t="str">
        <f>IF(Table1[[#This Row],[imdb_votes]]&gt;100000, "popular", "not popular")</f>
        <v>not popular</v>
      </c>
    </row>
    <row r="3582" spans="1:15" ht="15.75" customHeight="1" x14ac:dyDescent="0.3">
      <c r="A3582" s="1">
        <v>3580</v>
      </c>
      <c r="B3582" s="1" t="s">
        <v>14299</v>
      </c>
      <c r="C3582" s="1" t="s">
        <v>14300</v>
      </c>
      <c r="D3582" s="1" t="str">
        <f>TRIM(CLEAN(Table1[[#This Row],[title]]))</f>
        <v>Go!</v>
      </c>
      <c r="E3582" s="1" t="s">
        <v>13</v>
      </c>
      <c r="F3582" s="1" t="s">
        <v>14301</v>
      </c>
      <c r="G3582" s="12">
        <v>2020</v>
      </c>
      <c r="H3582" s="4" t="str">
        <f ca="1">IF(Table1[[#This Row],[release_year]]&gt;YEAR(TODAY()) - 50,"Yes", "No")</f>
        <v>Yes</v>
      </c>
      <c r="I3582"/>
      <c r="J3582" t="str">
        <f>IF(Table1[[#This Row],[age_certification]] = "","Not Rated",Table1[[#This Row],[age_certification]])</f>
        <v>Not Rated</v>
      </c>
      <c r="K3582" s="18">
        <v>103</v>
      </c>
      <c r="L3582" s="9" t="s">
        <v>14302</v>
      </c>
      <c r="M3582" s="11">
        <v>5.9</v>
      </c>
      <c r="N3582" s="12">
        <v>2723</v>
      </c>
      <c r="O3582" t="str">
        <f>IF(Table1[[#This Row],[imdb_votes]]&gt;100000, "popular", "not popular")</f>
        <v>not popular</v>
      </c>
    </row>
    <row r="3583" spans="1:15" ht="15.75" customHeight="1" x14ac:dyDescent="0.3">
      <c r="A3583" s="1">
        <v>3581</v>
      </c>
      <c r="B3583" s="1" t="s">
        <v>14303</v>
      </c>
      <c r="C3583" s="1" t="s">
        <v>14304</v>
      </c>
      <c r="D3583" s="1" t="str">
        <f>TRIM(CLEAN(Table1[[#This Row],[title]]))</f>
        <v>100 Humans: Life's Questions. Answered.</v>
      </c>
      <c r="E3583" s="1" t="s">
        <v>32</v>
      </c>
      <c r="F3583" s="1" t="s">
        <v>14305</v>
      </c>
      <c r="G3583" s="12">
        <v>2020</v>
      </c>
      <c r="H3583" s="4" t="str">
        <f ca="1">IF(Table1[[#This Row],[release_year]]&gt;YEAR(TODAY()) - 50,"Yes", "No")</f>
        <v>Yes</v>
      </c>
      <c r="I3583" s="1" t="s">
        <v>34</v>
      </c>
      <c r="J3583" s="1" t="str">
        <f>IF(Table1[[#This Row],[age_certification]] = "","Not Rated",Table1[[#This Row],[age_certification]])</f>
        <v>TV-14</v>
      </c>
      <c r="K3583" s="18">
        <v>37</v>
      </c>
      <c r="L3583" s="9" t="s">
        <v>14306</v>
      </c>
      <c r="M3583" s="11">
        <v>5.7</v>
      </c>
      <c r="N3583" s="12">
        <v>3958</v>
      </c>
      <c r="O3583" t="str">
        <f>IF(Table1[[#This Row],[imdb_votes]]&gt;100000, "popular", "not popular")</f>
        <v>not popular</v>
      </c>
    </row>
    <row r="3584" spans="1:15" ht="15.75" customHeight="1" x14ac:dyDescent="0.3">
      <c r="A3584" s="1">
        <v>3582</v>
      </c>
      <c r="B3584" s="1" t="s">
        <v>14307</v>
      </c>
      <c r="C3584" s="1" t="s">
        <v>14308</v>
      </c>
      <c r="D3584" s="1" t="str">
        <f>TRIM(CLEAN(Table1[[#This Row],[title]]))</f>
        <v>Nobody's Looking</v>
      </c>
      <c r="E3584" s="1" t="s">
        <v>32</v>
      </c>
      <c r="F3584" s="1" t="s">
        <v>14309</v>
      </c>
      <c r="G3584" s="12">
        <v>2019</v>
      </c>
      <c r="H3584" s="4" t="str">
        <f ca="1">IF(Table1[[#This Row],[release_year]]&gt;YEAR(TODAY()) - 50,"Yes", "No")</f>
        <v>Yes</v>
      </c>
      <c r="I3584" s="1" t="s">
        <v>132</v>
      </c>
      <c r="J3584" s="1" t="str">
        <f>IF(Table1[[#This Row],[age_certification]] = "","Not Rated",Table1[[#This Row],[age_certification]])</f>
        <v>TV-MA</v>
      </c>
      <c r="K3584" s="18">
        <v>20</v>
      </c>
      <c r="L3584" s="9" t="s">
        <v>14310</v>
      </c>
      <c r="M3584" s="11">
        <v>7.7</v>
      </c>
      <c r="N3584" s="12">
        <v>1956</v>
      </c>
      <c r="O3584" t="str">
        <f>IF(Table1[[#This Row],[imdb_votes]]&gt;100000, "popular", "not popular")</f>
        <v>not popular</v>
      </c>
    </row>
    <row r="3585" spans="1:15" ht="15.75" customHeight="1" x14ac:dyDescent="0.3">
      <c r="A3585" s="1">
        <v>3583</v>
      </c>
      <c r="B3585" s="1" t="s">
        <v>14311</v>
      </c>
      <c r="C3585" s="1" t="s">
        <v>14312</v>
      </c>
      <c r="D3585" s="1" t="str">
        <f>TRIM(CLEAN(Table1[[#This Row],[title]]))</f>
        <v>Hi Bye, Mama!</v>
      </c>
      <c r="E3585" s="1" t="s">
        <v>32</v>
      </c>
      <c r="F3585" s="1" t="s">
        <v>14313</v>
      </c>
      <c r="G3585" s="12">
        <v>2020</v>
      </c>
      <c r="H3585" s="4" t="str">
        <f ca="1">IF(Table1[[#This Row],[release_year]]&gt;YEAR(TODAY()) - 50,"Yes", "No")</f>
        <v>Yes</v>
      </c>
      <c r="I3585"/>
      <c r="J3585" t="str">
        <f>IF(Table1[[#This Row],[age_certification]] = "","Not Rated",Table1[[#This Row],[age_certification]])</f>
        <v>Not Rated</v>
      </c>
      <c r="K3585" s="18">
        <v>61</v>
      </c>
      <c r="L3585" s="9" t="s">
        <v>14314</v>
      </c>
      <c r="M3585" s="11">
        <v>8</v>
      </c>
      <c r="N3585" s="12">
        <v>1561</v>
      </c>
      <c r="O3585" t="str">
        <f>IF(Table1[[#This Row],[imdb_votes]]&gt;100000, "popular", "not popular")</f>
        <v>not popular</v>
      </c>
    </row>
    <row r="3586" spans="1:15" ht="15.75" customHeight="1" x14ac:dyDescent="0.3">
      <c r="A3586" s="1">
        <v>3584</v>
      </c>
      <c r="B3586" s="1" t="s">
        <v>14315</v>
      </c>
      <c r="C3586" s="1" t="s">
        <v>14316</v>
      </c>
      <c r="D3586" s="1" t="str">
        <f>TRIM(CLEAN(Table1[[#This Row],[title]]))</f>
        <v>Seven</v>
      </c>
      <c r="E3586" s="1" t="s">
        <v>13</v>
      </c>
      <c r="F3586" s="1" t="s">
        <v>14317</v>
      </c>
      <c r="G3586" s="12">
        <v>2019</v>
      </c>
      <c r="H3586" s="4" t="str">
        <f ca="1">IF(Table1[[#This Row],[release_year]]&gt;YEAR(TODAY()) - 50,"Yes", "No")</f>
        <v>Yes</v>
      </c>
      <c r="I3586"/>
      <c r="J3586" t="str">
        <f>IF(Table1[[#This Row],[age_certification]] = "","Not Rated",Table1[[#This Row],[age_certification]])</f>
        <v>Not Rated</v>
      </c>
      <c r="K3586" s="18">
        <v>113</v>
      </c>
      <c r="L3586" s="9" t="s">
        <v>14318</v>
      </c>
      <c r="M3586" s="11">
        <v>7.5</v>
      </c>
      <c r="N3586" s="12">
        <v>29</v>
      </c>
      <c r="O3586" t="str">
        <f>IF(Table1[[#This Row],[imdb_votes]]&gt;100000, "popular", "not popular")</f>
        <v>not popular</v>
      </c>
    </row>
    <row r="3587" spans="1:15" ht="15.75" hidden="1" customHeight="1" x14ac:dyDescent="0.3">
      <c r="A3587" s="1">
        <v>3585</v>
      </c>
      <c r="B3587" s="1" t="s">
        <v>14319</v>
      </c>
      <c r="C3587" s="1" t="s">
        <v>14320</v>
      </c>
      <c r="D3587" s="1" t="str">
        <f>TRIM(CLEAN(Table1[[#This Row],[title]]))</f>
        <v>(Un)Well</v>
      </c>
      <c r="E3587" s="1" t="s">
        <v>32</v>
      </c>
      <c r="F3587" s="1" t="s">
        <v>14321</v>
      </c>
      <c r="G3587" s="4">
        <v>2020</v>
      </c>
      <c r="H3587" s="4" t="str">
        <f ca="1">IF(Table1[[#This Row],[release_year]]&gt;YEAR(TODAY()) - 50,"Yes", "No")</f>
        <v>Yes</v>
      </c>
      <c r="I3587" s="1" t="s">
        <v>132</v>
      </c>
      <c r="J3587" s="1" t="str">
        <f>IF(Table1[[#This Row],[age_certification]] = "","Not Rated",Table1[[#This Row],[age_certification]])</f>
        <v>TV-MA</v>
      </c>
      <c r="K3587" s="7">
        <v>52</v>
      </c>
      <c r="L3587" s="9" t="s">
        <v>14322</v>
      </c>
      <c r="M3587" s="11">
        <v>6.4</v>
      </c>
      <c r="N3587" s="12">
        <v>1041</v>
      </c>
      <c r="O3587" t="str">
        <f>IF(Table1[[#This Row],[imdb_votes]]&gt;100000, "popular", "not popular")</f>
        <v>not popular</v>
      </c>
    </row>
    <row r="3588" spans="1:15" ht="15.75" customHeight="1" x14ac:dyDescent="0.3">
      <c r="A3588" s="1">
        <v>3586</v>
      </c>
      <c r="B3588" s="1" t="s">
        <v>14323</v>
      </c>
      <c r="C3588" s="1" t="s">
        <v>14324</v>
      </c>
      <c r="D3588" s="1" t="str">
        <f>TRIM(CLEAN(Table1[[#This Row],[title]]))</f>
        <v>Heroes of Goo Jit Zu</v>
      </c>
      <c r="E3588" s="1" t="s">
        <v>32</v>
      </c>
      <c r="F3588" s="1" t="s">
        <v>14325</v>
      </c>
      <c r="G3588" s="12">
        <v>2019</v>
      </c>
      <c r="H3588" s="4" t="str">
        <f ca="1">IF(Table1[[#This Row],[release_year]]&gt;YEAR(TODAY()) - 50,"Yes", "No")</f>
        <v>Yes</v>
      </c>
      <c r="I3588" s="1" t="s">
        <v>423</v>
      </c>
      <c r="J3588" s="1" t="str">
        <f>IF(Table1[[#This Row],[age_certification]] = "","Not Rated",Table1[[#This Row],[age_certification]])</f>
        <v>TV-Y7</v>
      </c>
      <c r="K3588" s="18">
        <v>12</v>
      </c>
      <c r="L3588" s="9" t="s">
        <v>14326</v>
      </c>
      <c r="M3588" s="11">
        <v>7.5</v>
      </c>
      <c r="N3588" s="12">
        <v>23</v>
      </c>
      <c r="O3588" t="str">
        <f>IF(Table1[[#This Row],[imdb_votes]]&gt;100000, "popular", "not popular")</f>
        <v>not popular</v>
      </c>
    </row>
    <row r="3589" spans="1:15" ht="15.75" customHeight="1" x14ac:dyDescent="0.3">
      <c r="A3589" s="1">
        <v>3587</v>
      </c>
      <c r="B3589" s="1" t="s">
        <v>14327</v>
      </c>
      <c r="C3589" s="1" t="s">
        <v>14328</v>
      </c>
      <c r="D3589" s="1" t="str">
        <f>TRIM(CLEAN(Table1[[#This Row],[title]]))</f>
        <v>Miracle in Cell No. 7</v>
      </c>
      <c r="E3589" s="1" t="s">
        <v>13</v>
      </c>
      <c r="F3589" s="1" t="s">
        <v>14329</v>
      </c>
      <c r="G3589" s="12">
        <v>2019</v>
      </c>
      <c r="H3589" s="4" t="str">
        <f ca="1">IF(Table1[[#This Row],[release_year]]&gt;YEAR(TODAY()) - 50,"Yes", "No")</f>
        <v>Yes</v>
      </c>
      <c r="I3589"/>
      <c r="J3589" t="str">
        <f>IF(Table1[[#This Row],[age_certification]] = "","Not Rated",Table1[[#This Row],[age_certification]])</f>
        <v>Not Rated</v>
      </c>
      <c r="K3589" s="18">
        <v>132</v>
      </c>
      <c r="L3589" s="9" t="s">
        <v>14330</v>
      </c>
      <c r="M3589" s="11">
        <v>8.1999999999999904</v>
      </c>
      <c r="N3589" s="12">
        <v>46939</v>
      </c>
      <c r="O3589" t="str">
        <f>IF(Table1[[#This Row],[imdb_votes]]&gt;100000, "popular", "not popular")</f>
        <v>not popular</v>
      </c>
    </row>
    <row r="3590" spans="1:15" ht="15.75" customHeight="1" x14ac:dyDescent="0.3">
      <c r="A3590" s="1">
        <v>3588</v>
      </c>
      <c r="B3590" s="1" t="s">
        <v>14331</v>
      </c>
      <c r="C3590" s="1" t="s">
        <v>14332</v>
      </c>
      <c r="D3590" s="1" t="str">
        <f>TRIM(CLEAN(Table1[[#This Row],[title]]))</f>
        <v>Lady Driver</v>
      </c>
      <c r="E3590" s="1" t="s">
        <v>13</v>
      </c>
      <c r="F3590" s="1" t="s">
        <v>14333</v>
      </c>
      <c r="G3590" s="12">
        <v>2020</v>
      </c>
      <c r="H3590" s="4" t="str">
        <f ca="1">IF(Table1[[#This Row],[release_year]]&gt;YEAR(TODAY()) - 50,"Yes", "No")</f>
        <v>Yes</v>
      </c>
      <c r="I3590" s="1" t="s">
        <v>20</v>
      </c>
      <c r="J3590" s="1" t="str">
        <f>IF(Table1[[#This Row],[age_certification]] = "","Not Rated",Table1[[#This Row],[age_certification]])</f>
        <v>PG</v>
      </c>
      <c r="K3590" s="18">
        <v>104</v>
      </c>
      <c r="L3590" s="9" t="s">
        <v>14334</v>
      </c>
      <c r="M3590" s="11">
        <v>5.8</v>
      </c>
      <c r="N3590" s="12">
        <v>1463</v>
      </c>
      <c r="O3590" t="str">
        <f>IF(Table1[[#This Row],[imdb_votes]]&gt;100000, "popular", "not popular")</f>
        <v>not popular</v>
      </c>
    </row>
    <row r="3591" spans="1:15" ht="15.75" customHeight="1" x14ac:dyDescent="0.3">
      <c r="A3591" s="1">
        <v>3589</v>
      </c>
      <c r="B3591" s="1" t="s">
        <v>14335</v>
      </c>
      <c r="C3591" s="1" t="s">
        <v>14336</v>
      </c>
      <c r="D3591" s="1" t="str">
        <f>TRIM(CLEAN(Table1[[#This Row],[title]]))</f>
        <v>The Last Word</v>
      </c>
      <c r="E3591" s="1" t="s">
        <v>32</v>
      </c>
      <c r="F3591" s="1" t="s">
        <v>14337</v>
      </c>
      <c r="G3591" s="12">
        <v>2020</v>
      </c>
      <c r="H3591" s="4" t="str">
        <f ca="1">IF(Table1[[#This Row],[release_year]]&gt;YEAR(TODAY()) - 50,"Yes", "No")</f>
        <v>Yes</v>
      </c>
      <c r="I3591" s="1" t="s">
        <v>132</v>
      </c>
      <c r="J3591" s="1" t="str">
        <f>IF(Table1[[#This Row],[age_certification]] = "","Not Rated",Table1[[#This Row],[age_certification]])</f>
        <v>TV-MA</v>
      </c>
      <c r="K3591" s="18">
        <v>45</v>
      </c>
      <c r="L3591" s="9" t="s">
        <v>14338</v>
      </c>
      <c r="M3591" s="11">
        <v>7</v>
      </c>
      <c r="N3591" s="12">
        <v>948</v>
      </c>
      <c r="O3591" t="str">
        <f>IF(Table1[[#This Row],[imdb_votes]]&gt;100000, "popular", "not popular")</f>
        <v>not popular</v>
      </c>
    </row>
    <row r="3592" spans="1:15" ht="15.75" customHeight="1" x14ac:dyDescent="0.3">
      <c r="A3592" s="1">
        <v>3590</v>
      </c>
      <c r="B3592" s="1" t="s">
        <v>14339</v>
      </c>
      <c r="C3592" s="1" t="s">
        <v>14340</v>
      </c>
      <c r="D3592" s="1" t="str">
        <f>TRIM(CLEAN(Table1[[#This Row],[title]]))</f>
        <v>Captain Underpants: Mega Blissmas</v>
      </c>
      <c r="E3592" s="1" t="s">
        <v>13</v>
      </c>
      <c r="F3592" s="1" t="s">
        <v>14341</v>
      </c>
      <c r="G3592" s="12">
        <v>2020</v>
      </c>
      <c r="H3592" s="4" t="str">
        <f ca="1">IF(Table1[[#This Row],[release_year]]&gt;YEAR(TODAY()) - 50,"Yes", "No")</f>
        <v>Yes</v>
      </c>
      <c r="I3592" s="1" t="s">
        <v>43</v>
      </c>
      <c r="J3592" s="1" t="str">
        <f>IF(Table1[[#This Row],[age_certification]] = "","Not Rated",Table1[[#This Row],[age_certification]])</f>
        <v>G</v>
      </c>
      <c r="K3592" s="18">
        <v>46</v>
      </c>
      <c r="L3592" s="9" t="s">
        <v>14342</v>
      </c>
      <c r="M3592" s="11">
        <v>5.3</v>
      </c>
      <c r="N3592" s="12">
        <v>155</v>
      </c>
      <c r="O3592" t="str">
        <f>IF(Table1[[#This Row],[imdb_votes]]&gt;100000, "popular", "not popular")</f>
        <v>not popular</v>
      </c>
    </row>
    <row r="3593" spans="1:15" ht="15.75" customHeight="1" x14ac:dyDescent="0.3">
      <c r="A3593" s="1">
        <v>3591</v>
      </c>
      <c r="B3593" s="1" t="s">
        <v>14343</v>
      </c>
      <c r="C3593" s="1" t="s">
        <v>14344</v>
      </c>
      <c r="D3593" s="1" t="str">
        <f>TRIM(CLEAN(Table1[[#This Row],[title]]))</f>
        <v>The Innocence Files</v>
      </c>
      <c r="E3593" s="1" t="s">
        <v>32</v>
      </c>
      <c r="F3593" s="1" t="s">
        <v>14345</v>
      </c>
      <c r="G3593" s="12">
        <v>2020</v>
      </c>
      <c r="H3593" s="4" t="str">
        <f ca="1">IF(Table1[[#This Row],[release_year]]&gt;YEAR(TODAY()) - 50,"Yes", "No")</f>
        <v>Yes</v>
      </c>
      <c r="I3593" s="1" t="s">
        <v>132</v>
      </c>
      <c r="J3593" s="1" t="str">
        <f>IF(Table1[[#This Row],[age_certification]] = "","Not Rated",Table1[[#This Row],[age_certification]])</f>
        <v>TV-MA</v>
      </c>
      <c r="K3593" s="18">
        <v>64</v>
      </c>
      <c r="L3593" s="9" t="s">
        <v>14346</v>
      </c>
      <c r="M3593" s="11">
        <v>8</v>
      </c>
      <c r="N3593" s="12">
        <v>2622</v>
      </c>
      <c r="O3593" t="str">
        <f>IF(Table1[[#This Row],[imdb_votes]]&gt;100000, "popular", "not popular")</f>
        <v>not popular</v>
      </c>
    </row>
    <row r="3594" spans="1:15" ht="15.75" customHeight="1" x14ac:dyDescent="0.3">
      <c r="A3594" s="1">
        <v>3592</v>
      </c>
      <c r="B3594" s="1" t="s">
        <v>14347</v>
      </c>
      <c r="C3594" s="1" t="s">
        <v>14348</v>
      </c>
      <c r="D3594" s="1" t="str">
        <f>TRIM(CLEAN(Table1[[#This Row],[title]]))</f>
        <v>Furie</v>
      </c>
      <c r="E3594" s="1" t="s">
        <v>13</v>
      </c>
      <c r="F3594" s="1" t="s">
        <v>14349</v>
      </c>
      <c r="G3594" s="12">
        <v>2019</v>
      </c>
      <c r="H3594" s="4" t="str">
        <f ca="1">IF(Table1[[#This Row],[release_year]]&gt;YEAR(TODAY()) - 50,"Yes", "No")</f>
        <v>Yes</v>
      </c>
      <c r="I3594"/>
      <c r="J3594" t="str">
        <f>IF(Table1[[#This Row],[age_certification]] = "","Not Rated",Table1[[#This Row],[age_certification]])</f>
        <v>Not Rated</v>
      </c>
      <c r="K3594" s="18">
        <v>98</v>
      </c>
      <c r="L3594" s="9" t="s">
        <v>14350</v>
      </c>
      <c r="M3594" s="11">
        <v>5.6</v>
      </c>
      <c r="N3594" s="12">
        <v>2731</v>
      </c>
      <c r="O3594" t="str">
        <f>IF(Table1[[#This Row],[imdb_votes]]&gt;100000, "popular", "not popular")</f>
        <v>not popular</v>
      </c>
    </row>
    <row r="3595" spans="1:15" ht="15.75" customHeight="1" x14ac:dyDescent="0.3">
      <c r="A3595" s="1">
        <v>3593</v>
      </c>
      <c r="B3595" s="1" t="s">
        <v>14351</v>
      </c>
      <c r="C3595" s="1" t="s">
        <v>14352</v>
      </c>
      <c r="D3595" s="1" t="str">
        <f>TRIM(CLEAN(Table1[[#This Row],[title]]))</f>
        <v>Mortel</v>
      </c>
      <c r="E3595" s="1" t="s">
        <v>32</v>
      </c>
      <c r="F3595" s="1" t="s">
        <v>14353</v>
      </c>
      <c r="G3595" s="12">
        <v>2019</v>
      </c>
      <c r="H3595" s="4" t="str">
        <f ca="1">IF(Table1[[#This Row],[release_year]]&gt;YEAR(TODAY()) - 50,"Yes", "No")</f>
        <v>Yes</v>
      </c>
      <c r="I3595" s="1" t="s">
        <v>132</v>
      </c>
      <c r="J3595" s="1" t="str">
        <f>IF(Table1[[#This Row],[age_certification]] = "","Not Rated",Table1[[#This Row],[age_certification]])</f>
        <v>TV-MA</v>
      </c>
      <c r="K3595" s="18">
        <v>52</v>
      </c>
      <c r="L3595" s="9" t="s">
        <v>14354</v>
      </c>
      <c r="M3595" s="11">
        <v>6.5</v>
      </c>
      <c r="N3595" s="12">
        <v>1390</v>
      </c>
      <c r="O3595" t="str">
        <f>IF(Table1[[#This Row],[imdb_votes]]&gt;100000, "popular", "not popular")</f>
        <v>not popular</v>
      </c>
    </row>
    <row r="3596" spans="1:15" ht="15.75" customHeight="1" x14ac:dyDescent="0.3">
      <c r="A3596" s="1">
        <v>3594</v>
      </c>
      <c r="B3596" s="1" t="s">
        <v>14355</v>
      </c>
      <c r="C3596" s="1" t="s">
        <v>14356</v>
      </c>
      <c r="D3596" s="1" t="str">
        <f>TRIM(CLEAN(Table1[[#This Row],[title]]))</f>
        <v>Hard Kill</v>
      </c>
      <c r="E3596" s="1" t="s">
        <v>13</v>
      </c>
      <c r="F3596" s="1" t="s">
        <v>14357</v>
      </c>
      <c r="G3596" s="12">
        <v>2020</v>
      </c>
      <c r="H3596" s="4" t="str">
        <f ca="1">IF(Table1[[#This Row],[release_year]]&gt;YEAR(TODAY()) - 50,"Yes", "No")</f>
        <v>Yes</v>
      </c>
      <c r="I3596" s="1" t="s">
        <v>15</v>
      </c>
      <c r="J3596" s="1" t="str">
        <f>IF(Table1[[#This Row],[age_certification]] = "","Not Rated",Table1[[#This Row],[age_certification]])</f>
        <v>R</v>
      </c>
      <c r="K3596" s="18">
        <v>98</v>
      </c>
      <c r="L3596" s="9" t="s">
        <v>14358</v>
      </c>
      <c r="M3596" s="11">
        <v>3.4</v>
      </c>
      <c r="N3596" s="12">
        <v>19728</v>
      </c>
      <c r="O3596" t="str">
        <f>IF(Table1[[#This Row],[imdb_votes]]&gt;100000, "popular", "not popular")</f>
        <v>not popular</v>
      </c>
    </row>
    <row r="3597" spans="1:15" ht="15.75" customHeight="1" x14ac:dyDescent="0.3">
      <c r="A3597" s="1">
        <v>3595</v>
      </c>
      <c r="B3597" s="1" t="s">
        <v>14359</v>
      </c>
      <c r="C3597" s="1" t="s">
        <v>14360</v>
      </c>
      <c r="D3597" s="1" t="str">
        <f>TRIM(CLEAN(Table1[[#This Row],[title]]))</f>
        <v>Next in Fashion</v>
      </c>
      <c r="E3597" s="1" t="s">
        <v>32</v>
      </c>
      <c r="F3597" s="1" t="s">
        <v>14361</v>
      </c>
      <c r="G3597" s="12">
        <v>2020</v>
      </c>
      <c r="H3597" s="4" t="str">
        <f ca="1">IF(Table1[[#This Row],[release_year]]&gt;YEAR(TODAY()) - 50,"Yes", "No")</f>
        <v>Yes</v>
      </c>
      <c r="I3597" s="1" t="s">
        <v>34</v>
      </c>
      <c r="J3597" s="1" t="str">
        <f>IF(Table1[[#This Row],[age_certification]] = "","Not Rated",Table1[[#This Row],[age_certification]])</f>
        <v>TV-14</v>
      </c>
      <c r="K3597" s="18">
        <v>51</v>
      </c>
      <c r="L3597" s="9" t="s">
        <v>14362</v>
      </c>
      <c r="M3597" s="11">
        <v>7.3</v>
      </c>
      <c r="N3597" s="12">
        <v>3572</v>
      </c>
      <c r="O3597" t="str">
        <f>IF(Table1[[#This Row],[imdb_votes]]&gt;100000, "popular", "not popular")</f>
        <v>not popular</v>
      </c>
    </row>
    <row r="3598" spans="1:15" ht="15.75" customHeight="1" x14ac:dyDescent="0.3">
      <c r="A3598" s="1">
        <v>3596</v>
      </c>
      <c r="B3598" s="1" t="s">
        <v>14363</v>
      </c>
      <c r="C3598" s="1" t="s">
        <v>14364</v>
      </c>
      <c r="D3598" s="1" t="str">
        <f>TRIM(CLEAN(Table1[[#This Row],[title]]))</f>
        <v>Losers</v>
      </c>
      <c r="E3598" s="1" t="s">
        <v>32</v>
      </c>
      <c r="F3598" s="1" t="s">
        <v>14365</v>
      </c>
      <c r="G3598" s="12">
        <v>2019</v>
      </c>
      <c r="H3598" s="4" t="str">
        <f ca="1">IF(Table1[[#This Row],[release_year]]&gt;YEAR(TODAY()) - 50,"Yes", "No")</f>
        <v>Yes</v>
      </c>
      <c r="I3598" s="1" t="s">
        <v>132</v>
      </c>
      <c r="J3598" s="1" t="str">
        <f>IF(Table1[[#This Row],[age_certification]] = "","Not Rated",Table1[[#This Row],[age_certification]])</f>
        <v>TV-MA</v>
      </c>
      <c r="K3598" s="18">
        <v>8</v>
      </c>
      <c r="L3598" s="9" t="s">
        <v>14366</v>
      </c>
      <c r="M3598" s="11">
        <v>7.6</v>
      </c>
      <c r="N3598" s="12">
        <v>1741</v>
      </c>
      <c r="O3598" t="str">
        <f>IF(Table1[[#This Row],[imdb_votes]]&gt;100000, "popular", "not popular")</f>
        <v>not popular</v>
      </c>
    </row>
    <row r="3599" spans="1:15" ht="15.75" customHeight="1" x14ac:dyDescent="0.3">
      <c r="A3599" s="1">
        <v>3597</v>
      </c>
      <c r="B3599" s="1" t="s">
        <v>14367</v>
      </c>
      <c r="C3599" s="1" t="s">
        <v>14368</v>
      </c>
      <c r="D3599" s="1" t="str">
        <f>TRIM(CLEAN(Table1[[#This Row],[title]]))</f>
        <v>Kota Factory</v>
      </c>
      <c r="E3599" s="1" t="s">
        <v>32</v>
      </c>
      <c r="F3599" s="1" t="s">
        <v>14369</v>
      </c>
      <c r="G3599" s="12">
        <v>2019</v>
      </c>
      <c r="H3599" s="4" t="str">
        <f ca="1">IF(Table1[[#This Row],[release_year]]&gt;YEAR(TODAY()) - 50,"Yes", "No")</f>
        <v>Yes</v>
      </c>
      <c r="I3599" s="1" t="s">
        <v>132</v>
      </c>
      <c r="J3599" s="1" t="str">
        <f>IF(Table1[[#This Row],[age_certification]] = "","Not Rated",Table1[[#This Row],[age_certification]])</f>
        <v>TV-MA</v>
      </c>
      <c r="K3599" s="18">
        <v>42</v>
      </c>
      <c r="L3599" s="9" t="s">
        <v>14370</v>
      </c>
      <c r="M3599" s="11">
        <v>9.3000000000000007</v>
      </c>
      <c r="N3599" s="12">
        <v>66985</v>
      </c>
      <c r="O3599" t="str">
        <f>IF(Table1[[#This Row],[imdb_votes]]&gt;100000, "popular", "not popular")</f>
        <v>not popular</v>
      </c>
    </row>
    <row r="3600" spans="1:15" ht="15.75" hidden="1" customHeight="1" x14ac:dyDescent="0.3">
      <c r="A3600" s="1">
        <v>3598</v>
      </c>
      <c r="B3600" s="1" t="s">
        <v>14371</v>
      </c>
      <c r="C3600" s="1">
        <v>1994</v>
      </c>
      <c r="D3600" s="1" t="str">
        <f>TRIM(CLEAN(Table1[[#This Row],[title]]))</f>
        <v>1994</v>
      </c>
      <c r="E3600" s="1" t="s">
        <v>32</v>
      </c>
      <c r="F3600" s="1" t="s">
        <v>14372</v>
      </c>
      <c r="G3600" s="4">
        <v>2019</v>
      </c>
      <c r="H3600" s="4" t="str">
        <f ca="1">IF(Table1[[#This Row],[release_year]]&gt;YEAR(TODAY()) - 50,"Yes", "No")</f>
        <v>Yes</v>
      </c>
      <c r="I3600" s="1" t="s">
        <v>132</v>
      </c>
      <c r="J3600" s="1" t="str">
        <f>IF(Table1[[#This Row],[age_certification]] = "","Not Rated",Table1[[#This Row],[age_certification]])</f>
        <v>TV-MA</v>
      </c>
      <c r="K3600" s="7">
        <v>178</v>
      </c>
      <c r="L3600" s="9" t="s">
        <v>14373</v>
      </c>
      <c r="M3600" s="11">
        <v>7.5</v>
      </c>
      <c r="N3600" s="12">
        <v>514</v>
      </c>
      <c r="O3600" t="str">
        <f>IF(Table1[[#This Row],[imdb_votes]]&gt;100000, "popular", "not popular")</f>
        <v>not popular</v>
      </c>
    </row>
    <row r="3601" spans="1:15" ht="15.75" customHeight="1" x14ac:dyDescent="0.3">
      <c r="A3601" s="1">
        <v>3599</v>
      </c>
      <c r="B3601" s="1" t="s">
        <v>14374</v>
      </c>
      <c r="C3601" s="1" t="s">
        <v>14375</v>
      </c>
      <c r="D3601" s="1" t="str">
        <f>TRIM(CLEAN(Table1[[#This Row],[title]]))</f>
        <v>The School Nurse Files</v>
      </c>
      <c r="E3601" s="1" t="s">
        <v>32</v>
      </c>
      <c r="F3601" s="1" t="s">
        <v>14376</v>
      </c>
      <c r="G3601" s="12">
        <v>2020</v>
      </c>
      <c r="H3601" s="4" t="str">
        <f ca="1">IF(Table1[[#This Row],[release_year]]&gt;YEAR(TODAY()) - 50,"Yes", "No")</f>
        <v>Yes</v>
      </c>
      <c r="I3601" s="1" t="s">
        <v>34</v>
      </c>
      <c r="J3601" s="1" t="str">
        <f>IF(Table1[[#This Row],[age_certification]] = "","Not Rated",Table1[[#This Row],[age_certification]])</f>
        <v>TV-14</v>
      </c>
      <c r="K3601" s="18">
        <v>51</v>
      </c>
      <c r="L3601" s="9" t="s">
        <v>14377</v>
      </c>
      <c r="M3601" s="11">
        <v>6.4</v>
      </c>
      <c r="N3601" s="12">
        <v>1147</v>
      </c>
      <c r="O3601" t="str">
        <f>IF(Table1[[#This Row],[imdb_votes]]&gt;100000, "popular", "not popular")</f>
        <v>not popular</v>
      </c>
    </row>
    <row r="3602" spans="1:15" ht="15.75" customHeight="1" x14ac:dyDescent="0.3">
      <c r="A3602" s="1">
        <v>3600</v>
      </c>
      <c r="B3602" s="1" t="s">
        <v>14378</v>
      </c>
      <c r="C3602" s="1" t="s">
        <v>14379</v>
      </c>
      <c r="D3602" s="1" t="str">
        <f>TRIM(CLEAN(Table1[[#This Row],[title]]))</f>
        <v>Work It</v>
      </c>
      <c r="E3602" s="1" t="s">
        <v>13</v>
      </c>
      <c r="F3602" s="1" t="s">
        <v>14380</v>
      </c>
      <c r="G3602" s="12">
        <v>2020</v>
      </c>
      <c r="H3602" s="4" t="str">
        <f ca="1">IF(Table1[[#This Row],[release_year]]&gt;YEAR(TODAY()) - 50,"Yes", "No")</f>
        <v>Yes</v>
      </c>
      <c r="I3602" s="1" t="s">
        <v>56</v>
      </c>
      <c r="J3602" s="1" t="str">
        <f>IF(Table1[[#This Row],[age_certification]] = "","Not Rated",Table1[[#This Row],[age_certification]])</f>
        <v>PG-13</v>
      </c>
      <c r="K3602" s="18">
        <v>93</v>
      </c>
      <c r="L3602" s="9" t="s">
        <v>14381</v>
      </c>
      <c r="M3602" s="11">
        <v>6.1</v>
      </c>
      <c r="N3602" s="12">
        <v>12828</v>
      </c>
      <c r="O3602" t="str">
        <f>IF(Table1[[#This Row],[imdb_votes]]&gt;100000, "popular", "not popular")</f>
        <v>not popular</v>
      </c>
    </row>
    <row r="3603" spans="1:15" ht="15.75" customHeight="1" x14ac:dyDescent="0.3">
      <c r="A3603" s="1">
        <v>3601</v>
      </c>
      <c r="B3603" s="1" t="s">
        <v>14382</v>
      </c>
      <c r="C3603" s="1" t="s">
        <v>14383</v>
      </c>
      <c r="D3603" s="1" t="str">
        <f>TRIM(CLEAN(Table1[[#This Row],[title]]))</f>
        <v>Ultras</v>
      </c>
      <c r="E3603" s="1" t="s">
        <v>13</v>
      </c>
      <c r="F3603" s="1" t="s">
        <v>14384</v>
      </c>
      <c r="G3603" s="12">
        <v>2020</v>
      </c>
      <c r="H3603" s="4" t="str">
        <f ca="1">IF(Table1[[#This Row],[release_year]]&gt;YEAR(TODAY()) - 50,"Yes", "No")</f>
        <v>Yes</v>
      </c>
      <c r="I3603"/>
      <c r="J3603" t="str">
        <f>IF(Table1[[#This Row],[age_certification]] = "","Not Rated",Table1[[#This Row],[age_certification]])</f>
        <v>Not Rated</v>
      </c>
      <c r="K3603" s="18">
        <v>109</v>
      </c>
      <c r="L3603" s="9" t="s">
        <v>14385</v>
      </c>
      <c r="M3603" s="11">
        <v>6.2</v>
      </c>
      <c r="N3603" s="12">
        <v>4831</v>
      </c>
      <c r="O3603" t="str">
        <f>IF(Table1[[#This Row],[imdb_votes]]&gt;100000, "popular", "not popular")</f>
        <v>not popular</v>
      </c>
    </row>
    <row r="3604" spans="1:15" ht="15.75" customHeight="1" x14ac:dyDescent="0.3">
      <c r="A3604" s="1">
        <v>3602</v>
      </c>
      <c r="B3604" s="1" t="s">
        <v>14386</v>
      </c>
      <c r="C3604" s="1" t="s">
        <v>14387</v>
      </c>
      <c r="D3604" s="1" t="str">
        <f>TRIM(CLEAN(Table1[[#This Row],[title]]))</f>
        <v>Bethany Hamilton: Unstoppable</v>
      </c>
      <c r="E3604" s="1" t="s">
        <v>13</v>
      </c>
      <c r="F3604" s="1" t="s">
        <v>14388</v>
      </c>
      <c r="G3604" s="12">
        <v>2019</v>
      </c>
      <c r="H3604" s="4" t="str">
        <f ca="1">IF(Table1[[#This Row],[release_year]]&gt;YEAR(TODAY()) - 50,"Yes", "No")</f>
        <v>Yes</v>
      </c>
      <c r="I3604" s="1" t="s">
        <v>20</v>
      </c>
      <c r="J3604" s="1" t="str">
        <f>IF(Table1[[#This Row],[age_certification]] = "","Not Rated",Table1[[#This Row],[age_certification]])</f>
        <v>PG</v>
      </c>
      <c r="K3604" s="18">
        <v>99</v>
      </c>
      <c r="L3604" s="9" t="s">
        <v>14389</v>
      </c>
      <c r="M3604" s="11">
        <v>7.4</v>
      </c>
      <c r="N3604" s="12">
        <v>705</v>
      </c>
      <c r="O3604" t="str">
        <f>IF(Table1[[#This Row],[imdb_votes]]&gt;100000, "popular", "not popular")</f>
        <v>not popular</v>
      </c>
    </row>
    <row r="3605" spans="1:15" ht="15.75" customHeight="1" x14ac:dyDescent="0.3">
      <c r="A3605" s="1">
        <v>3603</v>
      </c>
      <c r="B3605" s="1" t="s">
        <v>14390</v>
      </c>
      <c r="C3605" s="1" t="s">
        <v>14391</v>
      </c>
      <c r="D3605" s="1" t="str">
        <f>TRIM(CLEAN(Table1[[#This Row],[title]]))</f>
        <v>Jungle Beat: The Movie</v>
      </c>
      <c r="E3605" s="1" t="s">
        <v>13</v>
      </c>
      <c r="F3605" s="1" t="s">
        <v>14392</v>
      </c>
      <c r="G3605" s="12">
        <v>2020</v>
      </c>
      <c r="H3605" s="4" t="str">
        <f ca="1">IF(Table1[[#This Row],[release_year]]&gt;YEAR(TODAY()) - 50,"Yes", "No")</f>
        <v>Yes</v>
      </c>
      <c r="I3605" s="1" t="s">
        <v>43</v>
      </c>
      <c r="J3605" s="1" t="str">
        <f>IF(Table1[[#This Row],[age_certification]] = "","Not Rated",Table1[[#This Row],[age_certification]])</f>
        <v>G</v>
      </c>
      <c r="K3605" s="18">
        <v>84</v>
      </c>
      <c r="L3605" s="9" t="s">
        <v>14393</v>
      </c>
      <c r="M3605" s="11">
        <v>5.5</v>
      </c>
      <c r="N3605" s="12">
        <v>983</v>
      </c>
      <c r="O3605" t="str">
        <f>IF(Table1[[#This Row],[imdb_votes]]&gt;100000, "popular", "not popular")</f>
        <v>not popular</v>
      </c>
    </row>
    <row r="3606" spans="1:15" ht="15.75" customHeight="1" x14ac:dyDescent="0.3">
      <c r="A3606" s="1">
        <v>3604</v>
      </c>
      <c r="B3606" s="1" t="s">
        <v>14394</v>
      </c>
      <c r="C3606" s="1" t="s">
        <v>14395</v>
      </c>
      <c r="D3606" s="1" t="str">
        <f>TRIM(CLEAN(Table1[[#This Row],[title]]))</f>
        <v>Monarca</v>
      </c>
      <c r="E3606" s="1" t="s">
        <v>32</v>
      </c>
      <c r="F3606" s="1" t="s">
        <v>14396</v>
      </c>
      <c r="G3606" s="12">
        <v>2019</v>
      </c>
      <c r="H3606" s="4" t="str">
        <f ca="1">IF(Table1[[#This Row],[release_year]]&gt;YEAR(TODAY()) - 50,"Yes", "No")</f>
        <v>Yes</v>
      </c>
      <c r="I3606" s="1" t="s">
        <v>132</v>
      </c>
      <c r="J3606" s="1" t="str">
        <f>IF(Table1[[#This Row],[age_certification]] = "","Not Rated",Table1[[#This Row],[age_certification]])</f>
        <v>TV-MA</v>
      </c>
      <c r="K3606" s="18">
        <v>44</v>
      </c>
      <c r="L3606" s="9" t="s">
        <v>14397</v>
      </c>
      <c r="M3606" s="11">
        <v>7.8</v>
      </c>
      <c r="N3606" s="12">
        <v>3210</v>
      </c>
      <c r="O3606" t="str">
        <f>IF(Table1[[#This Row],[imdb_votes]]&gt;100000, "popular", "not popular")</f>
        <v>not popular</v>
      </c>
    </row>
    <row r="3607" spans="1:15" ht="15.75" customHeight="1" x14ac:dyDescent="0.3">
      <c r="A3607" s="1">
        <v>3605</v>
      </c>
      <c r="B3607" s="1" t="s">
        <v>14398</v>
      </c>
      <c r="C3607" s="1" t="s">
        <v>14399</v>
      </c>
      <c r="D3607" s="1" t="str">
        <f>TRIM(CLEAN(Table1[[#This Row],[title]]))</f>
        <v>Les de l'hoquei</v>
      </c>
      <c r="E3607" s="1" t="s">
        <v>32</v>
      </c>
      <c r="F3607" s="1" t="s">
        <v>14400</v>
      </c>
      <c r="G3607" s="12">
        <v>2019</v>
      </c>
      <c r="H3607" s="4" t="str">
        <f ca="1">IF(Table1[[#This Row],[release_year]]&gt;YEAR(TODAY()) - 50,"Yes", "No")</f>
        <v>Yes</v>
      </c>
      <c r="I3607" s="1" t="s">
        <v>132</v>
      </c>
      <c r="J3607" s="1" t="str">
        <f>IF(Table1[[#This Row],[age_certification]] = "","Not Rated",Table1[[#This Row],[age_certification]])</f>
        <v>TV-MA</v>
      </c>
      <c r="K3607" s="18">
        <v>50</v>
      </c>
      <c r="L3607" s="9" t="s">
        <v>14401</v>
      </c>
      <c r="M3607" s="11">
        <v>6.8</v>
      </c>
      <c r="N3607" s="12">
        <v>429</v>
      </c>
      <c r="O3607" t="str">
        <f>IF(Table1[[#This Row],[imdb_votes]]&gt;100000, "popular", "not popular")</f>
        <v>not popular</v>
      </c>
    </row>
    <row r="3608" spans="1:15" ht="15.75" customHeight="1" x14ac:dyDescent="0.3">
      <c r="A3608" s="1">
        <v>3606</v>
      </c>
      <c r="B3608" s="1" t="s">
        <v>14402</v>
      </c>
      <c r="C3608" s="1" t="s">
        <v>14403</v>
      </c>
      <c r="D3608" s="1" t="str">
        <f>TRIM(CLEAN(Table1[[#This Row],[title]]))</f>
        <v>The Binding</v>
      </c>
      <c r="E3608" s="1" t="s">
        <v>13</v>
      </c>
      <c r="F3608" s="1" t="s">
        <v>14404</v>
      </c>
      <c r="G3608" s="12">
        <v>2020</v>
      </c>
      <c r="H3608" s="4" t="str">
        <f ca="1">IF(Table1[[#This Row],[release_year]]&gt;YEAR(TODAY()) - 50,"Yes", "No")</f>
        <v>Yes</v>
      </c>
      <c r="I3608"/>
      <c r="J3608" t="str">
        <f>IF(Table1[[#This Row],[age_certification]] = "","Not Rated",Table1[[#This Row],[age_certification]])</f>
        <v>Not Rated</v>
      </c>
      <c r="K3608" s="18">
        <v>93</v>
      </c>
      <c r="L3608" s="9" t="s">
        <v>14405</v>
      </c>
      <c r="M3608" s="11">
        <v>4.8</v>
      </c>
      <c r="N3608" s="12">
        <v>4145</v>
      </c>
      <c r="O3608" t="str">
        <f>IF(Table1[[#This Row],[imdb_votes]]&gt;100000, "popular", "not popular")</f>
        <v>not popular</v>
      </c>
    </row>
    <row r="3609" spans="1:15" ht="15.75" customHeight="1" x14ac:dyDescent="0.3">
      <c r="A3609" s="1">
        <v>3607</v>
      </c>
      <c r="B3609" s="1" t="s">
        <v>14406</v>
      </c>
      <c r="C3609" s="1" t="s">
        <v>14407</v>
      </c>
      <c r="D3609" s="1" t="str">
        <f>TRIM(CLEAN(Table1[[#This Row],[title]]))</f>
        <v>Residue</v>
      </c>
      <c r="E3609" s="1" t="s">
        <v>13</v>
      </c>
      <c r="F3609" s="1" t="s">
        <v>14408</v>
      </c>
      <c r="G3609" s="12">
        <v>2020</v>
      </c>
      <c r="H3609" s="4" t="str">
        <f ca="1">IF(Table1[[#This Row],[release_year]]&gt;YEAR(TODAY()) - 50,"Yes", "No")</f>
        <v>Yes</v>
      </c>
      <c r="I3609"/>
      <c r="J3609" t="str">
        <f>IF(Table1[[#This Row],[age_certification]] = "","Not Rated",Table1[[#This Row],[age_certification]])</f>
        <v>Not Rated</v>
      </c>
      <c r="K3609" s="18">
        <v>90</v>
      </c>
      <c r="L3609" s="9" t="s">
        <v>14409</v>
      </c>
      <c r="M3609" s="11">
        <v>6.5</v>
      </c>
      <c r="N3609" s="12">
        <v>570</v>
      </c>
      <c r="O3609" t="str">
        <f>IF(Table1[[#This Row],[imdb_votes]]&gt;100000, "popular", "not popular")</f>
        <v>not popular</v>
      </c>
    </row>
    <row r="3610" spans="1:15" ht="15.75" customHeight="1" x14ac:dyDescent="0.3">
      <c r="A3610" s="1">
        <v>3608</v>
      </c>
      <c r="B3610" s="1" t="s">
        <v>14410</v>
      </c>
      <c r="C3610" s="1" t="s">
        <v>14411</v>
      </c>
      <c r="D3610" s="1" t="str">
        <f>TRIM(CLEAN(Table1[[#This Row],[title]]))</f>
        <v>La L√É¬≠nea: Shadow of Narco</v>
      </c>
      <c r="E3610" s="1" t="s">
        <v>32</v>
      </c>
      <c r="F3610" s="1" t="s">
        <v>14412</v>
      </c>
      <c r="G3610" s="12">
        <v>2020</v>
      </c>
      <c r="H3610" s="4" t="str">
        <f ca="1">IF(Table1[[#This Row],[release_year]]&gt;YEAR(TODAY()) - 50,"Yes", "No")</f>
        <v>Yes</v>
      </c>
      <c r="I3610" s="1" t="s">
        <v>132</v>
      </c>
      <c r="J3610" s="1" t="str">
        <f>IF(Table1[[#This Row],[age_certification]] = "","Not Rated",Table1[[#This Row],[age_certification]])</f>
        <v>TV-MA</v>
      </c>
      <c r="K3610" s="18">
        <v>30</v>
      </c>
      <c r="L3610" s="9" t="s">
        <v>14413</v>
      </c>
      <c r="M3610" s="11">
        <v>6.4</v>
      </c>
      <c r="N3610" s="12">
        <v>386</v>
      </c>
      <c r="O3610" t="str">
        <f>IF(Table1[[#This Row],[imdb_votes]]&gt;100000, "popular", "not popular")</f>
        <v>not popular</v>
      </c>
    </row>
    <row r="3611" spans="1:15" ht="15.75" customHeight="1" x14ac:dyDescent="0.3">
      <c r="A3611" s="1">
        <v>3609</v>
      </c>
      <c r="B3611" s="1" t="s">
        <v>14414</v>
      </c>
      <c r="C3611" s="1" t="s">
        <v>14415</v>
      </c>
      <c r="D3611" s="1" t="str">
        <f>TRIM(CLEAN(Table1[[#This Row],[title]]))</f>
        <v>The Witcher: A Look Inside the Episodes</v>
      </c>
      <c r="E3611" s="1" t="s">
        <v>32</v>
      </c>
      <c r="F3611" s="1" t="s">
        <v>14416</v>
      </c>
      <c r="G3611" s="12">
        <v>2020</v>
      </c>
      <c r="H3611" s="4" t="str">
        <f ca="1">IF(Table1[[#This Row],[release_year]]&gt;YEAR(TODAY()) - 50,"Yes", "No")</f>
        <v>Yes</v>
      </c>
      <c r="I3611"/>
      <c r="J3611" t="str">
        <f>IF(Table1[[#This Row],[age_certification]] = "","Not Rated",Table1[[#This Row],[age_certification]])</f>
        <v>Not Rated</v>
      </c>
      <c r="K3611" s="18">
        <v>6</v>
      </c>
      <c r="L3611" s="9" t="s">
        <v>14417</v>
      </c>
      <c r="M3611" s="11">
        <v>7.1</v>
      </c>
      <c r="N3611" s="12">
        <v>151</v>
      </c>
      <c r="O3611" t="str">
        <f>IF(Table1[[#This Row],[imdb_votes]]&gt;100000, "popular", "not popular")</f>
        <v>not popular</v>
      </c>
    </row>
    <row r="3612" spans="1:15" ht="15.75" customHeight="1" x14ac:dyDescent="0.3">
      <c r="A3612" s="1">
        <v>3610</v>
      </c>
      <c r="B3612" s="1" t="s">
        <v>14418</v>
      </c>
      <c r="C3612" s="1" t="s">
        <v>14419</v>
      </c>
      <c r="D3612" s="1" t="str">
        <f>TRIM(CLEAN(Table1[[#This Row],[title]]))</f>
        <v>Feel the Beat</v>
      </c>
      <c r="E3612" s="1" t="s">
        <v>13</v>
      </c>
      <c r="F3612" s="1" t="s">
        <v>14420</v>
      </c>
      <c r="G3612" s="12">
        <v>2020</v>
      </c>
      <c r="H3612" s="4" t="str">
        <f ca="1">IF(Table1[[#This Row],[release_year]]&gt;YEAR(TODAY()) - 50,"Yes", "No")</f>
        <v>Yes</v>
      </c>
      <c r="I3612" s="1" t="s">
        <v>43</v>
      </c>
      <c r="J3612" s="1" t="str">
        <f>IF(Table1[[#This Row],[age_certification]] = "","Not Rated",Table1[[#This Row],[age_certification]])</f>
        <v>G</v>
      </c>
      <c r="K3612" s="18">
        <v>107</v>
      </c>
      <c r="L3612" s="9" t="s">
        <v>14421</v>
      </c>
      <c r="M3612" s="11">
        <v>6.3</v>
      </c>
      <c r="N3612" s="12">
        <v>10749</v>
      </c>
      <c r="O3612" t="str">
        <f>IF(Table1[[#This Row],[imdb_votes]]&gt;100000, "popular", "not popular")</f>
        <v>not popular</v>
      </c>
    </row>
    <row r="3613" spans="1:15" ht="15.75" customHeight="1" x14ac:dyDescent="0.3">
      <c r="A3613" s="1">
        <v>3611</v>
      </c>
      <c r="B3613" s="1" t="s">
        <v>14422</v>
      </c>
      <c r="C3613" s="1" t="s">
        <v>14423</v>
      </c>
      <c r="D3613" s="1" t="str">
        <f>TRIM(CLEAN(Table1[[#This Row],[title]]))</f>
        <v>Debt Collectors</v>
      </c>
      <c r="E3613" s="1" t="s">
        <v>13</v>
      </c>
      <c r="F3613" s="1" t="s">
        <v>14424</v>
      </c>
      <c r="G3613" s="12">
        <v>2020</v>
      </c>
      <c r="H3613" s="4" t="str">
        <f ca="1">IF(Table1[[#This Row],[release_year]]&gt;YEAR(TODAY()) - 50,"Yes", "No")</f>
        <v>Yes</v>
      </c>
      <c r="I3613" s="1" t="s">
        <v>15</v>
      </c>
      <c r="J3613" s="1" t="str">
        <f>IF(Table1[[#This Row],[age_certification]] = "","Not Rated",Table1[[#This Row],[age_certification]])</f>
        <v>R</v>
      </c>
      <c r="K3613" s="18">
        <v>97</v>
      </c>
      <c r="L3613" s="9" t="s">
        <v>14425</v>
      </c>
      <c r="M3613" s="11">
        <v>5.7</v>
      </c>
      <c r="N3613" s="12">
        <v>4230</v>
      </c>
      <c r="O3613" t="str">
        <f>IF(Table1[[#This Row],[imdb_votes]]&gt;100000, "popular", "not popular")</f>
        <v>not popular</v>
      </c>
    </row>
    <row r="3614" spans="1:15" ht="15.75" customHeight="1" x14ac:dyDescent="0.3">
      <c r="A3614" s="1">
        <v>3612</v>
      </c>
      <c r="B3614" s="1" t="s">
        <v>14426</v>
      </c>
      <c r="C3614" s="1" t="s">
        <v>14427</v>
      </c>
      <c r="D3614" s="1" t="str">
        <f>TRIM(CLEAN(Table1[[#This Row],[title]]))</f>
        <v>Ella Fitzgerald: Just One of Those Things</v>
      </c>
      <c r="E3614" s="1" t="s">
        <v>13</v>
      </c>
      <c r="F3614" s="1" t="s">
        <v>14428</v>
      </c>
      <c r="G3614" s="12">
        <v>2019</v>
      </c>
      <c r="H3614" s="4" t="str">
        <f ca="1">IF(Table1[[#This Row],[release_year]]&gt;YEAR(TODAY()) - 50,"Yes", "No")</f>
        <v>Yes</v>
      </c>
      <c r="I3614"/>
      <c r="J3614" t="str">
        <f>IF(Table1[[#This Row],[age_certification]] = "","Not Rated",Table1[[#This Row],[age_certification]])</f>
        <v>Not Rated</v>
      </c>
      <c r="K3614" s="18">
        <v>89</v>
      </c>
      <c r="L3614" s="9" t="s">
        <v>14429</v>
      </c>
      <c r="M3614" s="11">
        <v>6.9</v>
      </c>
      <c r="N3614" s="12">
        <v>413</v>
      </c>
      <c r="O3614" t="str">
        <f>IF(Table1[[#This Row],[imdb_votes]]&gt;100000, "popular", "not popular")</f>
        <v>not popular</v>
      </c>
    </row>
    <row r="3615" spans="1:15" ht="15.75" customHeight="1" x14ac:dyDescent="0.3">
      <c r="A3615" s="1">
        <v>3613</v>
      </c>
      <c r="B3615" s="1" t="s">
        <v>14430</v>
      </c>
      <c r="C3615" s="1" t="s">
        <v>14431</v>
      </c>
      <c r="D3615" s="1" t="str">
        <f>TRIM(CLEAN(Table1[[#This Row],[title]]))</f>
        <v>All Together Now</v>
      </c>
      <c r="E3615" s="1" t="s">
        <v>13</v>
      </c>
      <c r="F3615" s="1" t="s">
        <v>14432</v>
      </c>
      <c r="G3615" s="12">
        <v>2020</v>
      </c>
      <c r="H3615" s="4" t="str">
        <f ca="1">IF(Table1[[#This Row],[release_year]]&gt;YEAR(TODAY()) - 50,"Yes", "No")</f>
        <v>Yes</v>
      </c>
      <c r="I3615" s="1" t="s">
        <v>20</v>
      </c>
      <c r="J3615" s="1" t="str">
        <f>IF(Table1[[#This Row],[age_certification]] = "","Not Rated",Table1[[#This Row],[age_certification]])</f>
        <v>PG</v>
      </c>
      <c r="K3615" s="18">
        <v>92</v>
      </c>
      <c r="L3615" s="9" t="s">
        <v>14433</v>
      </c>
      <c r="M3615" s="11">
        <v>6.5</v>
      </c>
      <c r="N3615" s="12">
        <v>4182</v>
      </c>
      <c r="O3615" t="str">
        <f>IF(Table1[[#This Row],[imdb_votes]]&gt;100000, "popular", "not popular")</f>
        <v>not popular</v>
      </c>
    </row>
    <row r="3616" spans="1:15" ht="15.75" customHeight="1" x14ac:dyDescent="0.3">
      <c r="A3616" s="1">
        <v>3614</v>
      </c>
      <c r="B3616" s="1" t="s">
        <v>14434</v>
      </c>
      <c r="C3616" s="1" t="s">
        <v>14435</v>
      </c>
      <c r="D3616" s="1" t="str">
        <f>TRIM(CLEAN(Table1[[#This Row],[title]]))</f>
        <v>Coffee &amp; Kareem</v>
      </c>
      <c r="E3616" s="1" t="s">
        <v>13</v>
      </c>
      <c r="F3616" s="1" t="s">
        <v>14436</v>
      </c>
      <c r="G3616" s="12">
        <v>2020</v>
      </c>
      <c r="H3616" s="4" t="str">
        <f ca="1">IF(Table1[[#This Row],[release_year]]&gt;YEAR(TODAY()) - 50,"Yes", "No")</f>
        <v>Yes</v>
      </c>
      <c r="I3616"/>
      <c r="J3616" t="str">
        <f>IF(Table1[[#This Row],[age_certification]] = "","Not Rated",Table1[[#This Row],[age_certification]])</f>
        <v>Not Rated</v>
      </c>
      <c r="K3616" s="18">
        <v>88</v>
      </c>
      <c r="L3616" s="9" t="s">
        <v>14437</v>
      </c>
      <c r="M3616" s="11">
        <v>5.0999999999999996</v>
      </c>
      <c r="N3616" s="12">
        <v>13469</v>
      </c>
      <c r="O3616" t="str">
        <f>IF(Table1[[#This Row],[imdb_votes]]&gt;100000, "popular", "not popular")</f>
        <v>not popular</v>
      </c>
    </row>
    <row r="3617" spans="1:15" ht="15.75" customHeight="1" x14ac:dyDescent="0.3">
      <c r="A3617" s="1">
        <v>3615</v>
      </c>
      <c r="B3617" s="1" t="s">
        <v>14438</v>
      </c>
      <c r="C3617" s="1" t="s">
        <v>14439</v>
      </c>
      <c r="D3617" s="1" t="str">
        <f>TRIM(CLEAN(Table1[[#This Row],[title]]))</f>
        <v>Gigantosaurus</v>
      </c>
      <c r="E3617" s="1" t="s">
        <v>32</v>
      </c>
      <c r="F3617" s="1" t="s">
        <v>14440</v>
      </c>
      <c r="G3617" s="12">
        <v>2019</v>
      </c>
      <c r="H3617" s="4" t="str">
        <f ca="1">IF(Table1[[#This Row],[release_year]]&gt;YEAR(TODAY()) - 50,"Yes", "No")</f>
        <v>Yes</v>
      </c>
      <c r="I3617" s="1" t="s">
        <v>247</v>
      </c>
      <c r="J3617" s="1" t="str">
        <f>IF(Table1[[#This Row],[age_certification]] = "","Not Rated",Table1[[#This Row],[age_certification]])</f>
        <v>TV-G</v>
      </c>
      <c r="K3617" s="18">
        <v>13</v>
      </c>
      <c r="L3617" s="9" t="s">
        <v>14441</v>
      </c>
      <c r="M3617" s="11">
        <v>6.9</v>
      </c>
      <c r="N3617" s="12">
        <v>159</v>
      </c>
      <c r="O3617" t="str">
        <f>IF(Table1[[#This Row],[imdb_votes]]&gt;100000, "popular", "not popular")</f>
        <v>not popular</v>
      </c>
    </row>
    <row r="3618" spans="1:15" ht="15.75" customHeight="1" x14ac:dyDescent="0.3">
      <c r="A3618" s="1">
        <v>3616</v>
      </c>
      <c r="B3618" s="1" t="s">
        <v>14442</v>
      </c>
      <c r="C3618" s="1" t="s">
        <v>14443</v>
      </c>
      <c r="D3618" s="1" t="str">
        <f>TRIM(CLEAN(Table1[[#This Row],[title]]))</f>
        <v>Fortune Feimster: Sweet &amp; Salty</v>
      </c>
      <c r="E3618" s="1" t="s">
        <v>13</v>
      </c>
      <c r="F3618" s="1" t="s">
        <v>14444</v>
      </c>
      <c r="G3618" s="12">
        <v>2020</v>
      </c>
      <c r="H3618" s="4" t="str">
        <f ca="1">IF(Table1[[#This Row],[release_year]]&gt;YEAR(TODAY()) - 50,"Yes", "No")</f>
        <v>Yes</v>
      </c>
      <c r="I3618"/>
      <c r="J3618" t="str">
        <f>IF(Table1[[#This Row],[age_certification]] = "","Not Rated",Table1[[#This Row],[age_certification]])</f>
        <v>Not Rated</v>
      </c>
      <c r="K3618" s="18">
        <v>61</v>
      </c>
      <c r="L3618" s="9" t="s">
        <v>14445</v>
      </c>
      <c r="M3618" s="11">
        <v>6.9</v>
      </c>
      <c r="N3618" s="12">
        <v>949</v>
      </c>
      <c r="O3618" t="str">
        <f>IF(Table1[[#This Row],[imdb_votes]]&gt;100000, "popular", "not popular")</f>
        <v>not popular</v>
      </c>
    </row>
    <row r="3619" spans="1:15" ht="15.75" customHeight="1" x14ac:dyDescent="0.3">
      <c r="A3619" s="1">
        <v>3617</v>
      </c>
      <c r="B3619" s="1" t="s">
        <v>14446</v>
      </c>
      <c r="C3619" s="1" t="s">
        <v>14447</v>
      </c>
      <c r="D3619" s="1" t="str">
        <f>TRIM(CLEAN(Table1[[#This Row],[title]]))</f>
        <v>Family Reunion</v>
      </c>
      <c r="E3619" s="1" t="s">
        <v>32</v>
      </c>
      <c r="F3619" s="1" t="s">
        <v>14448</v>
      </c>
      <c r="G3619" s="12">
        <v>2019</v>
      </c>
      <c r="H3619" s="4" t="str">
        <f ca="1">IF(Table1[[#This Row],[release_year]]&gt;YEAR(TODAY()) - 50,"Yes", "No")</f>
        <v>Yes</v>
      </c>
      <c r="I3619" s="1" t="s">
        <v>193</v>
      </c>
      <c r="J3619" s="1" t="str">
        <f>IF(Table1[[#This Row],[age_certification]] = "","Not Rated",Table1[[#This Row],[age_certification]])</f>
        <v>TV-PG</v>
      </c>
      <c r="K3619" s="18">
        <v>29</v>
      </c>
      <c r="L3619" s="9" t="s">
        <v>14449</v>
      </c>
      <c r="M3619" s="11">
        <v>6.4</v>
      </c>
      <c r="N3619" s="12">
        <v>2576</v>
      </c>
      <c r="O3619" t="str">
        <f>IF(Table1[[#This Row],[imdb_votes]]&gt;100000, "popular", "not popular")</f>
        <v>not popular</v>
      </c>
    </row>
    <row r="3620" spans="1:15" ht="15.75" customHeight="1" x14ac:dyDescent="0.3">
      <c r="A3620" s="1">
        <v>3618</v>
      </c>
      <c r="B3620" s="1" t="s">
        <v>14450</v>
      </c>
      <c r="C3620" s="1" t="s">
        <v>14451</v>
      </c>
      <c r="D3620" s="1" t="str">
        <f>TRIM(CLEAN(Table1[[#This Row],[title]]))</f>
        <v>Tom Segura: Ball Hog</v>
      </c>
      <c r="E3620" s="1" t="s">
        <v>13</v>
      </c>
      <c r="F3620" s="1" t="s">
        <v>14452</v>
      </c>
      <c r="G3620" s="12">
        <v>2020</v>
      </c>
      <c r="H3620" s="4" t="str">
        <f ca="1">IF(Table1[[#This Row],[release_year]]&gt;YEAR(TODAY()) - 50,"Yes", "No")</f>
        <v>Yes</v>
      </c>
      <c r="I3620"/>
      <c r="J3620" t="str">
        <f>IF(Table1[[#This Row],[age_certification]] = "","Not Rated",Table1[[#This Row],[age_certification]])</f>
        <v>Not Rated</v>
      </c>
      <c r="K3620" s="18">
        <v>70</v>
      </c>
      <c r="L3620" s="9" t="s">
        <v>14453</v>
      </c>
      <c r="M3620" s="11">
        <v>7.3</v>
      </c>
      <c r="N3620" s="12">
        <v>2848</v>
      </c>
      <c r="O3620" t="str">
        <f>IF(Table1[[#This Row],[imdb_votes]]&gt;100000, "popular", "not popular")</f>
        <v>not popular</v>
      </c>
    </row>
    <row r="3621" spans="1:15" ht="15.75" customHeight="1" x14ac:dyDescent="0.3">
      <c r="A3621" s="1">
        <v>3619</v>
      </c>
      <c r="B3621" s="1" t="s">
        <v>14454</v>
      </c>
      <c r="C3621" s="1" t="s">
        <v>14455</v>
      </c>
      <c r="D3621" s="1" t="str">
        <f>TRIM(CLEAN(Table1[[#This Row],[title]]))</f>
        <v>Record of Youth</v>
      </c>
      <c r="E3621" s="1" t="s">
        <v>32</v>
      </c>
      <c r="F3621" s="1" t="s">
        <v>14456</v>
      </c>
      <c r="G3621" s="12">
        <v>2020</v>
      </c>
      <c r="H3621" s="4" t="str">
        <f ca="1">IF(Table1[[#This Row],[release_year]]&gt;YEAR(TODAY()) - 50,"Yes", "No")</f>
        <v>Yes</v>
      </c>
      <c r="I3621" s="1" t="s">
        <v>34</v>
      </c>
      <c r="J3621" s="1" t="str">
        <f>IF(Table1[[#This Row],[age_certification]] = "","Not Rated",Table1[[#This Row],[age_certification]])</f>
        <v>TV-14</v>
      </c>
      <c r="K3621" s="18">
        <v>73</v>
      </c>
      <c r="L3621" s="9" t="s">
        <v>14457</v>
      </c>
      <c r="M3621" s="11">
        <v>7.3</v>
      </c>
      <c r="N3621" s="12">
        <v>2278</v>
      </c>
      <c r="O3621" t="str">
        <f>IF(Table1[[#This Row],[imdb_votes]]&gt;100000, "popular", "not popular")</f>
        <v>not popular</v>
      </c>
    </row>
    <row r="3622" spans="1:15" ht="15.75" customHeight="1" x14ac:dyDescent="0.3">
      <c r="A3622" s="1">
        <v>3620</v>
      </c>
      <c r="B3622" s="1" t="s">
        <v>14458</v>
      </c>
      <c r="C3622" s="1" t="s">
        <v>14459</v>
      </c>
      <c r="D3622" s="1" t="str">
        <f>TRIM(CLEAN(Table1[[#This Row],[title]]))</f>
        <v>Dark Forces</v>
      </c>
      <c r="E3622" s="1" t="s">
        <v>13</v>
      </c>
      <c r="F3622" s="1" t="s">
        <v>14460</v>
      </c>
      <c r="G3622" s="12">
        <v>2020</v>
      </c>
      <c r="H3622" s="4" t="str">
        <f ca="1">IF(Table1[[#This Row],[release_year]]&gt;YEAR(TODAY()) - 50,"Yes", "No")</f>
        <v>Yes</v>
      </c>
      <c r="I3622"/>
      <c r="J3622" t="str">
        <f>IF(Table1[[#This Row],[age_certification]] = "","Not Rated",Table1[[#This Row],[age_certification]])</f>
        <v>Not Rated</v>
      </c>
      <c r="K3622" s="18">
        <v>81</v>
      </c>
      <c r="L3622" s="9" t="s">
        <v>14461</v>
      </c>
      <c r="M3622" s="11">
        <v>2.7</v>
      </c>
      <c r="N3622" s="12">
        <v>586</v>
      </c>
      <c r="O3622" t="str">
        <f>IF(Table1[[#This Row],[imdb_votes]]&gt;100000, "popular", "not popular")</f>
        <v>not popular</v>
      </c>
    </row>
    <row r="3623" spans="1:15" ht="15.75" customHeight="1" x14ac:dyDescent="0.3">
      <c r="A3623" s="1">
        <v>3621</v>
      </c>
      <c r="B3623" s="1" t="s">
        <v>14462</v>
      </c>
      <c r="C3623" s="1" t="s">
        <v>14463</v>
      </c>
      <c r="D3623" s="1" t="str">
        <f>TRIM(CLEAN(Table1[[#This Row],[title]]))</f>
        <v>Offering to the Storm</v>
      </c>
      <c r="E3623" s="1" t="s">
        <v>13</v>
      </c>
      <c r="F3623" s="1" t="s">
        <v>14464</v>
      </c>
      <c r="G3623" s="12">
        <v>2020</v>
      </c>
      <c r="H3623" s="4" t="str">
        <f ca="1">IF(Table1[[#This Row],[release_year]]&gt;YEAR(TODAY()) - 50,"Yes", "No")</f>
        <v>Yes</v>
      </c>
      <c r="I3623"/>
      <c r="J3623" t="str">
        <f>IF(Table1[[#This Row],[age_certification]] = "","Not Rated",Table1[[#This Row],[age_certification]])</f>
        <v>Not Rated</v>
      </c>
      <c r="K3623" s="18">
        <v>139</v>
      </c>
      <c r="L3623" s="9" t="s">
        <v>14465</v>
      </c>
      <c r="M3623" s="11">
        <v>6.2</v>
      </c>
      <c r="N3623" s="12">
        <v>6215</v>
      </c>
      <c r="O3623" t="str">
        <f>IF(Table1[[#This Row],[imdb_votes]]&gt;100000, "popular", "not popular")</f>
        <v>not popular</v>
      </c>
    </row>
    <row r="3624" spans="1:15" ht="15.75" customHeight="1" x14ac:dyDescent="0.3">
      <c r="A3624" s="1">
        <v>3622</v>
      </c>
      <c r="B3624" s="1" t="s">
        <v>14466</v>
      </c>
      <c r="C3624" s="1" t="s">
        <v>14467</v>
      </c>
      <c r="D3624" s="1" t="str">
        <f>TRIM(CLEAN(Table1[[#This Row],[title]]))</f>
        <v>You Cannot Hide</v>
      </c>
      <c r="E3624" s="1" t="s">
        <v>32</v>
      </c>
      <c r="F3624" s="1" t="s">
        <v>14468</v>
      </c>
      <c r="G3624" s="12">
        <v>2019</v>
      </c>
      <c r="H3624" s="4" t="str">
        <f ca="1">IF(Table1[[#This Row],[release_year]]&gt;YEAR(TODAY()) - 50,"Yes", "No")</f>
        <v>Yes</v>
      </c>
      <c r="I3624" s="1" t="s">
        <v>132</v>
      </c>
      <c r="J3624" s="1" t="str">
        <f>IF(Table1[[#This Row],[age_certification]] = "","Not Rated",Table1[[#This Row],[age_certification]])</f>
        <v>TV-MA</v>
      </c>
      <c r="K3624" s="18">
        <v>45</v>
      </c>
      <c r="L3624" s="9" t="s">
        <v>14469</v>
      </c>
      <c r="M3624" s="11">
        <v>6.4</v>
      </c>
      <c r="N3624" s="12">
        <v>1098</v>
      </c>
      <c r="O3624" t="str">
        <f>IF(Table1[[#This Row],[imdb_votes]]&gt;100000, "popular", "not popular")</f>
        <v>not popular</v>
      </c>
    </row>
    <row r="3625" spans="1:15" ht="15.75" customHeight="1" x14ac:dyDescent="0.3">
      <c r="A3625" s="1">
        <v>3623</v>
      </c>
      <c r="B3625" s="1" t="s">
        <v>14470</v>
      </c>
      <c r="C3625" s="1" t="s">
        <v>14471</v>
      </c>
      <c r="D3625" s="1" t="str">
        <f>TRIM(CLEAN(Table1[[#This Row],[title]]))</f>
        <v>The Minions of Midas</v>
      </c>
      <c r="E3625" s="1" t="s">
        <v>32</v>
      </c>
      <c r="F3625" s="1" t="s">
        <v>14472</v>
      </c>
      <c r="G3625" s="12">
        <v>2020</v>
      </c>
      <c r="H3625" s="4" t="str">
        <f ca="1">IF(Table1[[#This Row],[release_year]]&gt;YEAR(TODAY()) - 50,"Yes", "No")</f>
        <v>Yes</v>
      </c>
      <c r="I3625" s="1" t="s">
        <v>132</v>
      </c>
      <c r="J3625" s="1" t="str">
        <f>IF(Table1[[#This Row],[age_certification]] = "","Not Rated",Table1[[#This Row],[age_certification]])</f>
        <v>TV-MA</v>
      </c>
      <c r="K3625" s="18">
        <v>53</v>
      </c>
      <c r="L3625" s="9" t="s">
        <v>14473</v>
      </c>
      <c r="M3625" s="11">
        <v>6.6</v>
      </c>
      <c r="N3625" s="12">
        <v>4065</v>
      </c>
      <c r="O3625" t="str">
        <f>IF(Table1[[#This Row],[imdb_votes]]&gt;100000, "popular", "not popular")</f>
        <v>not popular</v>
      </c>
    </row>
    <row r="3626" spans="1:15" ht="15.75" customHeight="1" x14ac:dyDescent="0.3">
      <c r="A3626" s="1">
        <v>3624</v>
      </c>
      <c r="B3626" s="1" t="s">
        <v>14474</v>
      </c>
      <c r="C3626" s="1" t="s">
        <v>14475</v>
      </c>
      <c r="D3626" s="1" t="str">
        <f>TRIM(CLEAN(Table1[[#This Row],[title]]))</f>
        <v>Elisa &amp; Marcela</v>
      </c>
      <c r="E3626" s="1" t="s">
        <v>13</v>
      </c>
      <c r="F3626" s="1" t="s">
        <v>14476</v>
      </c>
      <c r="G3626" s="12">
        <v>2019</v>
      </c>
      <c r="H3626" s="4" t="str">
        <f ca="1">IF(Table1[[#This Row],[release_year]]&gt;YEAR(TODAY()) - 50,"Yes", "No")</f>
        <v>Yes</v>
      </c>
      <c r="I3626"/>
      <c r="J3626" t="str">
        <f>IF(Table1[[#This Row],[age_certification]] = "","Not Rated",Table1[[#This Row],[age_certification]])</f>
        <v>Not Rated</v>
      </c>
      <c r="K3626" s="18">
        <v>118</v>
      </c>
      <c r="L3626" s="9" t="s">
        <v>14477</v>
      </c>
      <c r="M3626" s="11">
        <v>6.6</v>
      </c>
      <c r="N3626" s="12">
        <v>4593</v>
      </c>
      <c r="O3626" t="str">
        <f>IF(Table1[[#This Row],[imdb_votes]]&gt;100000, "popular", "not popular")</f>
        <v>not popular</v>
      </c>
    </row>
    <row r="3627" spans="1:15" ht="15.75" customHeight="1" x14ac:dyDescent="0.3">
      <c r="A3627" s="1">
        <v>3625</v>
      </c>
      <c r="B3627" s="1" t="s">
        <v>14478</v>
      </c>
      <c r="C3627" s="1" t="s">
        <v>14479</v>
      </c>
      <c r="D3627" s="1" t="str">
        <f>TRIM(CLEAN(Table1[[#This Row],[title]]))</f>
        <v>18 Presents</v>
      </c>
      <c r="E3627" s="1" t="s">
        <v>13</v>
      </c>
      <c r="F3627" s="1" t="s">
        <v>14480</v>
      </c>
      <c r="G3627" s="12">
        <v>2020</v>
      </c>
      <c r="H3627" s="4" t="str">
        <f ca="1">IF(Table1[[#This Row],[release_year]]&gt;YEAR(TODAY()) - 50,"Yes", "No")</f>
        <v>Yes</v>
      </c>
      <c r="I3627"/>
      <c r="J3627" t="str">
        <f>IF(Table1[[#This Row],[age_certification]] = "","Not Rated",Table1[[#This Row],[age_certification]])</f>
        <v>Not Rated</v>
      </c>
      <c r="K3627" s="18">
        <v>114</v>
      </c>
      <c r="L3627" s="9" t="s">
        <v>14481</v>
      </c>
      <c r="M3627" s="11">
        <v>6.9</v>
      </c>
      <c r="N3627" s="12">
        <v>3739</v>
      </c>
      <c r="O3627" t="str">
        <f>IF(Table1[[#This Row],[imdb_votes]]&gt;100000, "popular", "not popular")</f>
        <v>not popular</v>
      </c>
    </row>
    <row r="3628" spans="1:15" ht="15.75" customHeight="1" x14ac:dyDescent="0.3">
      <c r="A3628" s="1">
        <v>3626</v>
      </c>
      <c r="B3628" s="1" t="s">
        <v>14482</v>
      </c>
      <c r="C3628" s="1" t="s">
        <v>14483</v>
      </c>
      <c r="D3628" s="1" t="str">
        <f>TRIM(CLEAN(Table1[[#This Row],[title]]))</f>
        <v>Rose Island</v>
      </c>
      <c r="E3628" s="1" t="s">
        <v>13</v>
      </c>
      <c r="F3628" s="1" t="s">
        <v>14484</v>
      </c>
      <c r="G3628" s="12">
        <v>2020</v>
      </c>
      <c r="H3628" s="4" t="str">
        <f ca="1">IF(Table1[[#This Row],[release_year]]&gt;YEAR(TODAY()) - 50,"Yes", "No")</f>
        <v>Yes</v>
      </c>
      <c r="I3628"/>
      <c r="J3628" t="str">
        <f>IF(Table1[[#This Row],[age_certification]] = "","Not Rated",Table1[[#This Row],[age_certification]])</f>
        <v>Not Rated</v>
      </c>
      <c r="K3628" s="18">
        <v>117</v>
      </c>
      <c r="L3628" s="9" t="s">
        <v>14485</v>
      </c>
      <c r="M3628" s="11">
        <v>7</v>
      </c>
      <c r="N3628" s="12">
        <v>20019</v>
      </c>
      <c r="O3628" t="str">
        <f>IF(Table1[[#This Row],[imdb_votes]]&gt;100000, "popular", "not popular")</f>
        <v>not popular</v>
      </c>
    </row>
    <row r="3629" spans="1:15" ht="15.75" customHeight="1" x14ac:dyDescent="0.3">
      <c r="A3629" s="1">
        <v>3627</v>
      </c>
      <c r="B3629" s="1" t="s">
        <v>14486</v>
      </c>
      <c r="C3629" s="1" t="s">
        <v>14487</v>
      </c>
      <c r="D3629" s="1" t="str">
        <f>TRIM(CLEAN(Table1[[#This Row],[title]]))</f>
        <v>Oprah Winfrey Presents: When They See Us Now</v>
      </c>
      <c r="E3629" s="1" t="s">
        <v>13</v>
      </c>
      <c r="F3629" s="1" t="s">
        <v>14488</v>
      </c>
      <c r="G3629" s="12">
        <v>2019</v>
      </c>
      <c r="H3629" s="4" t="str">
        <f ca="1">IF(Table1[[#This Row],[release_year]]&gt;YEAR(TODAY()) - 50,"Yes", "No")</f>
        <v>Yes</v>
      </c>
      <c r="I3629"/>
      <c r="J3629" t="str">
        <f>IF(Table1[[#This Row],[age_certification]] = "","Not Rated",Table1[[#This Row],[age_certification]])</f>
        <v>Not Rated</v>
      </c>
      <c r="K3629" s="18">
        <v>61</v>
      </c>
      <c r="L3629" s="9" t="s">
        <v>14489</v>
      </c>
      <c r="M3629" s="11">
        <v>7.8</v>
      </c>
      <c r="N3629" s="12">
        <v>2341</v>
      </c>
      <c r="O3629" t="str">
        <f>IF(Table1[[#This Row],[imdb_votes]]&gt;100000, "popular", "not popular")</f>
        <v>not popular</v>
      </c>
    </row>
    <row r="3630" spans="1:15" ht="15.75" customHeight="1" x14ac:dyDescent="0.3">
      <c r="A3630" s="1">
        <v>3628</v>
      </c>
      <c r="B3630" s="1" t="s">
        <v>14490</v>
      </c>
      <c r="C3630" s="1" t="s">
        <v>14491</v>
      </c>
      <c r="D3630" s="1" t="str">
        <f>TRIM(CLEAN(Table1[[#This Row],[title]]))</f>
        <v>Osmosis</v>
      </c>
      <c r="E3630" s="1" t="s">
        <v>32</v>
      </c>
      <c r="F3630" s="1" t="s">
        <v>14492</v>
      </c>
      <c r="G3630" s="12">
        <v>2019</v>
      </c>
      <c r="H3630" s="4" t="str">
        <f ca="1">IF(Table1[[#This Row],[release_year]]&gt;YEAR(TODAY()) - 50,"Yes", "No")</f>
        <v>Yes</v>
      </c>
      <c r="I3630" s="1" t="s">
        <v>132</v>
      </c>
      <c r="J3630" s="1" t="str">
        <f>IF(Table1[[#This Row],[age_certification]] = "","Not Rated",Table1[[#This Row],[age_certification]])</f>
        <v>TV-MA</v>
      </c>
      <c r="K3630" s="18">
        <v>42</v>
      </c>
      <c r="L3630" s="9" t="s">
        <v>14493</v>
      </c>
      <c r="M3630" s="11">
        <v>5.8</v>
      </c>
      <c r="N3630" s="12">
        <v>3003</v>
      </c>
      <c r="O3630" t="str">
        <f>IF(Table1[[#This Row],[imdb_votes]]&gt;100000, "popular", "not popular")</f>
        <v>not popular</v>
      </c>
    </row>
    <row r="3631" spans="1:15" ht="15.75" customHeight="1" x14ac:dyDescent="0.3">
      <c r="A3631" s="1">
        <v>3629</v>
      </c>
      <c r="B3631" s="1" t="s">
        <v>14494</v>
      </c>
      <c r="C3631" s="1" t="s">
        <v>14495</v>
      </c>
      <c r="D3631" s="1" t="str">
        <f>TRIM(CLEAN(Table1[[#This Row],[title]]))</f>
        <v>Drug Squad: Costa del Sol</v>
      </c>
      <c r="E3631" s="1" t="s">
        <v>32</v>
      </c>
      <c r="F3631" s="1" t="s">
        <v>14496</v>
      </c>
      <c r="G3631" s="12">
        <v>2019</v>
      </c>
      <c r="H3631" s="4" t="str">
        <f ca="1">IF(Table1[[#This Row],[release_year]]&gt;YEAR(TODAY()) - 50,"Yes", "No")</f>
        <v>Yes</v>
      </c>
      <c r="I3631" s="1" t="s">
        <v>132</v>
      </c>
      <c r="J3631" s="1" t="str">
        <f>IF(Table1[[#This Row],[age_certification]] = "","Not Rated",Table1[[#This Row],[age_certification]])</f>
        <v>TV-MA</v>
      </c>
      <c r="K3631" s="18">
        <v>68</v>
      </c>
      <c r="L3631" s="9" t="s">
        <v>14497</v>
      </c>
      <c r="M3631" s="11">
        <v>6.8</v>
      </c>
      <c r="N3631" s="12">
        <v>554</v>
      </c>
      <c r="O3631" t="str">
        <f>IF(Table1[[#This Row],[imdb_votes]]&gt;100000, "popular", "not popular")</f>
        <v>not popular</v>
      </c>
    </row>
    <row r="3632" spans="1:15" ht="15.75" customHeight="1" x14ac:dyDescent="0.3">
      <c r="A3632" s="1">
        <v>3630</v>
      </c>
      <c r="B3632" s="1" t="s">
        <v>14498</v>
      </c>
      <c r="C3632" s="1" t="s">
        <v>14499</v>
      </c>
      <c r="D3632" s="1" t="str">
        <f>TRIM(CLEAN(Table1[[#This Row],[title]]))</f>
        <v>Sky High</v>
      </c>
      <c r="E3632" s="1" t="s">
        <v>13</v>
      </c>
      <c r="F3632" s="1" t="s">
        <v>14500</v>
      </c>
      <c r="G3632" s="12">
        <v>2020</v>
      </c>
      <c r="H3632" s="4" t="str">
        <f ca="1">IF(Table1[[#This Row],[release_year]]&gt;YEAR(TODAY()) - 50,"Yes", "No")</f>
        <v>Yes</v>
      </c>
      <c r="I3632"/>
      <c r="J3632" t="str">
        <f>IF(Table1[[#This Row],[age_certification]] = "","Not Rated",Table1[[#This Row],[age_certification]])</f>
        <v>Not Rated</v>
      </c>
      <c r="K3632" s="18">
        <v>121</v>
      </c>
      <c r="L3632" s="9" t="s">
        <v>14501</v>
      </c>
      <c r="M3632" s="11">
        <v>5.6</v>
      </c>
      <c r="N3632" s="12">
        <v>3465</v>
      </c>
      <c r="O3632" t="str">
        <f>IF(Table1[[#This Row],[imdb_votes]]&gt;100000, "popular", "not popular")</f>
        <v>not popular</v>
      </c>
    </row>
    <row r="3633" spans="1:15" ht="15.75" customHeight="1" x14ac:dyDescent="0.3">
      <c r="A3633" s="1">
        <v>3631</v>
      </c>
      <c r="B3633" s="1" t="s">
        <v>14502</v>
      </c>
      <c r="C3633" s="1" t="s">
        <v>14503</v>
      </c>
      <c r="D3633" s="1" t="str">
        <f>TRIM(CLEAN(Table1[[#This Row],[title]]))</f>
        <v>Twelve Forever</v>
      </c>
      <c r="E3633" s="1" t="s">
        <v>32</v>
      </c>
      <c r="F3633" s="1" t="s">
        <v>14504</v>
      </c>
      <c r="G3633" s="12">
        <v>2019</v>
      </c>
      <c r="H3633" s="4" t="str">
        <f ca="1">IF(Table1[[#This Row],[release_year]]&gt;YEAR(TODAY()) - 50,"Yes", "No")</f>
        <v>Yes</v>
      </c>
      <c r="I3633" s="1" t="s">
        <v>193</v>
      </c>
      <c r="J3633" s="1" t="str">
        <f>IF(Table1[[#This Row],[age_certification]] = "","Not Rated",Table1[[#This Row],[age_certification]])</f>
        <v>TV-PG</v>
      </c>
      <c r="K3633" s="18">
        <v>22</v>
      </c>
      <c r="L3633" s="9" t="s">
        <v>14505</v>
      </c>
      <c r="M3633" s="11">
        <v>6.6</v>
      </c>
      <c r="N3633" s="12">
        <v>664</v>
      </c>
      <c r="O3633" t="str">
        <f>IF(Table1[[#This Row],[imdb_votes]]&gt;100000, "popular", "not popular")</f>
        <v>not popular</v>
      </c>
    </row>
    <row r="3634" spans="1:15" ht="15.75" customHeight="1" x14ac:dyDescent="0.3">
      <c r="A3634" s="1">
        <v>3632</v>
      </c>
      <c r="B3634" s="1" t="s">
        <v>14506</v>
      </c>
      <c r="C3634" s="1" t="s">
        <v>14507</v>
      </c>
      <c r="D3634" s="1" t="str">
        <f>TRIM(CLEAN(Table1[[#This Row],[title]]))</f>
        <v>Funan</v>
      </c>
      <c r="E3634" s="1" t="s">
        <v>13</v>
      </c>
      <c r="F3634" s="1" t="s">
        <v>14508</v>
      </c>
      <c r="G3634" s="12">
        <v>2019</v>
      </c>
      <c r="H3634" s="4" t="str">
        <f ca="1">IF(Table1[[#This Row],[release_year]]&gt;YEAR(TODAY()) - 50,"Yes", "No")</f>
        <v>Yes</v>
      </c>
      <c r="I3634"/>
      <c r="J3634" t="str">
        <f>IF(Table1[[#This Row],[age_certification]] = "","Not Rated",Table1[[#This Row],[age_certification]])</f>
        <v>Not Rated</v>
      </c>
      <c r="K3634" s="18">
        <v>84</v>
      </c>
      <c r="L3634" s="9" t="s">
        <v>14509</v>
      </c>
      <c r="M3634" s="11">
        <v>6.9</v>
      </c>
      <c r="N3634" s="12">
        <v>916</v>
      </c>
      <c r="O3634" t="str">
        <f>IF(Table1[[#This Row],[imdb_votes]]&gt;100000, "popular", "not popular")</f>
        <v>not popular</v>
      </c>
    </row>
    <row r="3635" spans="1:15" ht="15.75" customHeight="1" x14ac:dyDescent="0.3">
      <c r="A3635" s="1">
        <v>3633</v>
      </c>
      <c r="B3635" s="1" t="s">
        <v>14510</v>
      </c>
      <c r="C3635" s="1" t="s">
        <v>14511</v>
      </c>
      <c r="D3635" s="1" t="str">
        <f>TRIM(CLEAN(Table1[[#This Row],[title]]))</f>
        <v>Circus of Books</v>
      </c>
      <c r="E3635" s="1" t="s">
        <v>13</v>
      </c>
      <c r="F3635" s="1" t="s">
        <v>14512</v>
      </c>
      <c r="G3635" s="12">
        <v>2019</v>
      </c>
      <c r="H3635" s="4" t="str">
        <f ca="1">IF(Table1[[#This Row],[release_year]]&gt;YEAR(TODAY()) - 50,"Yes", "No")</f>
        <v>Yes</v>
      </c>
      <c r="I3635"/>
      <c r="J3635" t="str">
        <f>IF(Table1[[#This Row],[age_certification]] = "","Not Rated",Table1[[#This Row],[age_certification]])</f>
        <v>Not Rated</v>
      </c>
      <c r="K3635" s="18">
        <v>92</v>
      </c>
      <c r="L3635" s="9" t="s">
        <v>14513</v>
      </c>
      <c r="M3635" s="11">
        <v>7.1</v>
      </c>
      <c r="N3635" s="12">
        <v>4571</v>
      </c>
      <c r="O3635" t="str">
        <f>IF(Table1[[#This Row],[imdb_votes]]&gt;100000, "popular", "not popular")</f>
        <v>not popular</v>
      </c>
    </row>
    <row r="3636" spans="1:15" ht="15.75" customHeight="1" x14ac:dyDescent="0.3">
      <c r="A3636" s="1">
        <v>3634</v>
      </c>
      <c r="B3636" s="1" t="s">
        <v>14514</v>
      </c>
      <c r="C3636" s="1" t="s">
        <v>14515</v>
      </c>
      <c r="D3636" s="1" t="str">
        <f>TRIM(CLEAN(Table1[[#This Row],[title]]))</f>
        <v>Jinn</v>
      </c>
      <c r="E3636" s="1" t="s">
        <v>32</v>
      </c>
      <c r="F3636" s="1" t="s">
        <v>14516</v>
      </c>
      <c r="G3636" s="12">
        <v>2019</v>
      </c>
      <c r="H3636" s="4" t="str">
        <f ca="1">IF(Table1[[#This Row],[release_year]]&gt;YEAR(TODAY()) - 50,"Yes", "No")</f>
        <v>Yes</v>
      </c>
      <c r="I3636" s="1" t="s">
        <v>34</v>
      </c>
      <c r="J3636" s="1" t="str">
        <f>IF(Table1[[#This Row],[age_certification]] = "","Not Rated",Table1[[#This Row],[age_certification]])</f>
        <v>TV-14</v>
      </c>
      <c r="K3636" s="18">
        <v>32</v>
      </c>
      <c r="L3636" s="9" t="s">
        <v>14517</v>
      </c>
      <c r="M3636" s="11">
        <v>3.5</v>
      </c>
      <c r="N3636" s="12">
        <v>10043</v>
      </c>
      <c r="O3636" t="str">
        <f>IF(Table1[[#This Row],[imdb_votes]]&gt;100000, "popular", "not popular")</f>
        <v>not popular</v>
      </c>
    </row>
    <row r="3637" spans="1:15" ht="15.75" customHeight="1" x14ac:dyDescent="0.3">
      <c r="A3637" s="1">
        <v>3635</v>
      </c>
      <c r="B3637" s="1" t="s">
        <v>14518</v>
      </c>
      <c r="C3637" s="1" t="s">
        <v>14519</v>
      </c>
      <c r="D3637" s="1" t="str">
        <f>TRIM(CLEAN(Table1[[#This Row],[title]]))</f>
        <v>Wheels of Fortune</v>
      </c>
      <c r="E3637" s="1" t="s">
        <v>13</v>
      </c>
      <c r="F3637" s="1" t="s">
        <v>14520</v>
      </c>
      <c r="G3637" s="12">
        <v>2020</v>
      </c>
      <c r="H3637" s="4" t="str">
        <f ca="1">IF(Table1[[#This Row],[release_year]]&gt;YEAR(TODAY()) - 50,"Yes", "No")</f>
        <v>Yes</v>
      </c>
      <c r="I3637" s="1" t="s">
        <v>15</v>
      </c>
      <c r="J3637" s="1" t="str">
        <f>IF(Table1[[#This Row],[age_certification]] = "","Not Rated",Table1[[#This Row],[age_certification]])</f>
        <v>R</v>
      </c>
      <c r="K3637" s="18">
        <v>107</v>
      </c>
      <c r="L3637" s="9" t="s">
        <v>14521</v>
      </c>
      <c r="M3637" s="11">
        <v>5.3</v>
      </c>
      <c r="N3637" s="12">
        <v>777</v>
      </c>
      <c r="O3637" t="str">
        <f>IF(Table1[[#This Row],[imdb_votes]]&gt;100000, "popular", "not popular")</f>
        <v>not popular</v>
      </c>
    </row>
    <row r="3638" spans="1:15" ht="15.75" customHeight="1" x14ac:dyDescent="0.3">
      <c r="A3638" s="1">
        <v>3636</v>
      </c>
      <c r="B3638" s="1" t="s">
        <v>14522</v>
      </c>
      <c r="C3638" s="1" t="s">
        <v>14523</v>
      </c>
      <c r="D3638" s="1" t="str">
        <f>TRIM(CLEAN(Table1[[#This Row],[title]]))</f>
        <v>The Grizzlies</v>
      </c>
      <c r="E3638" s="1" t="s">
        <v>13</v>
      </c>
      <c r="F3638" s="1" t="s">
        <v>14524</v>
      </c>
      <c r="G3638" s="12">
        <v>2019</v>
      </c>
      <c r="H3638" s="4" t="str">
        <f ca="1">IF(Table1[[#This Row],[release_year]]&gt;YEAR(TODAY()) - 50,"Yes", "No")</f>
        <v>Yes</v>
      </c>
      <c r="I3638" s="1" t="s">
        <v>15</v>
      </c>
      <c r="J3638" s="1" t="str">
        <f>IF(Table1[[#This Row],[age_certification]] = "","Not Rated",Table1[[#This Row],[age_certification]])</f>
        <v>R</v>
      </c>
      <c r="K3638" s="18">
        <v>106</v>
      </c>
      <c r="L3638" s="9" t="s">
        <v>14525</v>
      </c>
      <c r="M3638" s="11">
        <v>7.5</v>
      </c>
      <c r="N3638" s="12">
        <v>2012</v>
      </c>
      <c r="O3638" t="str">
        <f>IF(Table1[[#This Row],[imdb_votes]]&gt;100000, "popular", "not popular")</f>
        <v>not popular</v>
      </c>
    </row>
    <row r="3639" spans="1:15" ht="15.75" customHeight="1" x14ac:dyDescent="0.3">
      <c r="A3639" s="1">
        <v>3637</v>
      </c>
      <c r="B3639" s="1" t="s">
        <v>14526</v>
      </c>
      <c r="C3639" s="1" t="s">
        <v>14527</v>
      </c>
      <c r="D3639" s="1" t="str">
        <f>TRIM(CLEAN(Table1[[#This Row],[title]]))</f>
        <v>Jo Koy: In His Elements</v>
      </c>
      <c r="E3639" s="1" t="s">
        <v>13</v>
      </c>
      <c r="F3639" s="1" t="s">
        <v>14528</v>
      </c>
      <c r="G3639" s="12">
        <v>2020</v>
      </c>
      <c r="H3639" s="4" t="str">
        <f ca="1">IF(Table1[[#This Row],[release_year]]&gt;YEAR(TODAY()) - 50,"Yes", "No")</f>
        <v>Yes</v>
      </c>
      <c r="I3639"/>
      <c r="J3639" t="str">
        <f>IF(Table1[[#This Row],[age_certification]] = "","Not Rated",Table1[[#This Row],[age_certification]])</f>
        <v>Not Rated</v>
      </c>
      <c r="K3639" s="18">
        <v>55</v>
      </c>
      <c r="L3639" s="9" t="s">
        <v>14529</v>
      </c>
      <c r="M3639" s="11">
        <v>5.4</v>
      </c>
      <c r="N3639" s="12">
        <v>469</v>
      </c>
      <c r="O3639" t="str">
        <f>IF(Table1[[#This Row],[imdb_votes]]&gt;100000, "popular", "not popular")</f>
        <v>not popular</v>
      </c>
    </row>
    <row r="3640" spans="1:15" ht="15.75" customHeight="1" x14ac:dyDescent="0.3">
      <c r="A3640" s="1">
        <v>3638</v>
      </c>
      <c r="B3640" s="1" t="s">
        <v>14530</v>
      </c>
      <c r="C3640" s="1" t="s">
        <v>14531</v>
      </c>
      <c r="D3640" s="1" t="str">
        <f>TRIM(CLEAN(Table1[[#This Row],[title]]))</f>
        <v>Bikram: Yogi, Guru, Predator</v>
      </c>
      <c r="E3640" s="1" t="s">
        <v>13</v>
      </c>
      <c r="F3640" s="1" t="s">
        <v>14532</v>
      </c>
      <c r="G3640" s="12">
        <v>2019</v>
      </c>
      <c r="H3640" s="4" t="str">
        <f ca="1">IF(Table1[[#This Row],[release_year]]&gt;YEAR(TODAY()) - 50,"Yes", "No")</f>
        <v>Yes</v>
      </c>
      <c r="I3640"/>
      <c r="J3640" t="str">
        <f>IF(Table1[[#This Row],[age_certification]] = "","Not Rated",Table1[[#This Row],[age_certification]])</f>
        <v>Not Rated</v>
      </c>
      <c r="K3640" s="18">
        <v>86</v>
      </c>
      <c r="L3640" s="9" t="s">
        <v>14533</v>
      </c>
      <c r="M3640" s="11">
        <v>6.7</v>
      </c>
      <c r="N3640" s="12">
        <v>7367</v>
      </c>
      <c r="O3640" t="str">
        <f>IF(Table1[[#This Row],[imdb_votes]]&gt;100000, "popular", "not popular")</f>
        <v>not popular</v>
      </c>
    </row>
    <row r="3641" spans="1:15" ht="15.75" customHeight="1" x14ac:dyDescent="0.3">
      <c r="A3641" s="1">
        <v>3639</v>
      </c>
      <c r="B3641" s="1" t="s">
        <v>14534</v>
      </c>
      <c r="C3641" s="1" t="s">
        <v>14535</v>
      </c>
      <c r="D3641" s="1" t="str">
        <f>TRIM(CLEAN(Table1[[#This Row],[title]]))</f>
        <v>Jenny Slate: Stage Fright</v>
      </c>
      <c r="E3641" s="1" t="s">
        <v>13</v>
      </c>
      <c r="F3641" s="1" t="s">
        <v>14536</v>
      </c>
      <c r="G3641" s="12">
        <v>2019</v>
      </c>
      <c r="H3641" s="4" t="str">
        <f ca="1">IF(Table1[[#This Row],[release_year]]&gt;YEAR(TODAY()) - 50,"Yes", "No")</f>
        <v>Yes</v>
      </c>
      <c r="I3641"/>
      <c r="J3641" t="str">
        <f>IF(Table1[[#This Row],[age_certification]] = "","Not Rated",Table1[[#This Row],[age_certification]])</f>
        <v>Not Rated</v>
      </c>
      <c r="K3641" s="18">
        <v>66</v>
      </c>
      <c r="L3641" s="9" t="s">
        <v>14537</v>
      </c>
      <c r="M3641" s="11">
        <v>5.8</v>
      </c>
      <c r="N3641" s="12">
        <v>1268</v>
      </c>
      <c r="O3641" t="str">
        <f>IF(Table1[[#This Row],[imdb_votes]]&gt;100000, "popular", "not popular")</f>
        <v>not popular</v>
      </c>
    </row>
    <row r="3642" spans="1:15" ht="15.75" customHeight="1" x14ac:dyDescent="0.3">
      <c r="A3642" s="1">
        <v>3640</v>
      </c>
      <c r="B3642" s="1" t="s">
        <v>14538</v>
      </c>
      <c r="C3642" s="1" t="s">
        <v>14539</v>
      </c>
      <c r="D3642" s="1" t="str">
        <f>TRIM(CLEAN(Table1[[#This Row],[title]]))</f>
        <v>Always a Witch</v>
      </c>
      <c r="E3642" s="1" t="s">
        <v>32</v>
      </c>
      <c r="F3642" s="1" t="s">
        <v>14540</v>
      </c>
      <c r="G3642" s="12">
        <v>2019</v>
      </c>
      <c r="H3642" s="4" t="str">
        <f ca="1">IF(Table1[[#This Row],[release_year]]&gt;YEAR(TODAY()) - 50,"Yes", "No")</f>
        <v>Yes</v>
      </c>
      <c r="I3642" s="1" t="s">
        <v>34</v>
      </c>
      <c r="J3642" s="1" t="str">
        <f>IF(Table1[[#This Row],[age_certification]] = "","Not Rated",Table1[[#This Row],[age_certification]])</f>
        <v>TV-14</v>
      </c>
      <c r="K3642" s="18">
        <v>40</v>
      </c>
      <c r="L3642" s="9" t="s">
        <v>14541</v>
      </c>
      <c r="M3642" s="11">
        <v>6.3</v>
      </c>
      <c r="N3642" s="12">
        <v>2406</v>
      </c>
      <c r="O3642" t="str">
        <f>IF(Table1[[#This Row],[imdb_votes]]&gt;100000, "popular", "not popular")</f>
        <v>not popular</v>
      </c>
    </row>
    <row r="3643" spans="1:15" ht="15.75" customHeight="1" x14ac:dyDescent="0.3">
      <c r="A3643" s="1">
        <v>3641</v>
      </c>
      <c r="B3643" s="1" t="s">
        <v>14542</v>
      </c>
      <c r="C3643" s="1" t="s">
        <v>14543</v>
      </c>
      <c r="D3643" s="1" t="str">
        <f>TRIM(CLEAN(Table1[[#This Row],[title]]))</f>
        <v>My Holo Love</v>
      </c>
      <c r="E3643" s="1" t="s">
        <v>32</v>
      </c>
      <c r="F3643" s="1" t="s">
        <v>14544</v>
      </c>
      <c r="G3643" s="12">
        <v>2020</v>
      </c>
      <c r="H3643" s="4" t="str">
        <f ca="1">IF(Table1[[#This Row],[release_year]]&gt;YEAR(TODAY()) - 50,"Yes", "No")</f>
        <v>Yes</v>
      </c>
      <c r="I3643" s="1" t="s">
        <v>34</v>
      </c>
      <c r="J3643" s="1" t="str">
        <f>IF(Table1[[#This Row],[age_certification]] = "","Not Rated",Table1[[#This Row],[age_certification]])</f>
        <v>TV-14</v>
      </c>
      <c r="K3643" s="18">
        <v>57</v>
      </c>
      <c r="L3643" s="9" t="s">
        <v>14545</v>
      </c>
      <c r="M3643" s="11">
        <v>7.6</v>
      </c>
      <c r="N3643" s="12">
        <v>2401</v>
      </c>
      <c r="O3643" t="str">
        <f>IF(Table1[[#This Row],[imdb_votes]]&gt;100000, "popular", "not popular")</f>
        <v>not popular</v>
      </c>
    </row>
    <row r="3644" spans="1:15" ht="15.75" customHeight="1" x14ac:dyDescent="0.3">
      <c r="A3644" s="1">
        <v>3642</v>
      </c>
      <c r="B3644" s="1" t="s">
        <v>14546</v>
      </c>
      <c r="C3644" s="1" t="s">
        <v>14547</v>
      </c>
      <c r="D3644" s="1" t="str">
        <f>TRIM(CLEAN(Table1[[#This Row],[title]]))</f>
        <v>Flavorful Origins</v>
      </c>
      <c r="E3644" s="1" t="s">
        <v>32</v>
      </c>
      <c r="F3644" s="2" t="s">
        <v>14548</v>
      </c>
      <c r="G3644" s="12">
        <v>2019</v>
      </c>
      <c r="H3644" s="4" t="str">
        <f ca="1">IF(Table1[[#This Row],[release_year]]&gt;YEAR(TODAY()) - 50,"Yes", "No")</f>
        <v>Yes</v>
      </c>
      <c r="I3644"/>
      <c r="J3644" t="str">
        <f>IF(Table1[[#This Row],[age_certification]] = "","Not Rated",Table1[[#This Row],[age_certification]])</f>
        <v>Not Rated</v>
      </c>
      <c r="K3644" s="18">
        <v>12</v>
      </c>
      <c r="L3644" s="9" t="s">
        <v>14549</v>
      </c>
      <c r="M3644" s="11">
        <v>7.6</v>
      </c>
      <c r="N3644" s="12">
        <v>592</v>
      </c>
      <c r="O3644" t="str">
        <f>IF(Table1[[#This Row],[imdb_votes]]&gt;100000, "popular", "not popular")</f>
        <v>not popular</v>
      </c>
    </row>
    <row r="3645" spans="1:15" ht="15.75" customHeight="1" x14ac:dyDescent="0.3">
      <c r="A3645" s="1">
        <v>3643</v>
      </c>
      <c r="B3645" s="1" t="s">
        <v>14550</v>
      </c>
      <c r="C3645" s="1" t="s">
        <v>14551</v>
      </c>
      <c r="D3645" s="1" t="str">
        <f>TRIM(CLEAN(Table1[[#This Row],[title]]))</f>
        <v>Yankee</v>
      </c>
      <c r="E3645" s="1" t="s">
        <v>32</v>
      </c>
      <c r="F3645" s="1" t="s">
        <v>14552</v>
      </c>
      <c r="G3645" s="12">
        <v>2019</v>
      </c>
      <c r="H3645" s="4" t="str">
        <f ca="1">IF(Table1[[#This Row],[release_year]]&gt;YEAR(TODAY()) - 50,"Yes", "No")</f>
        <v>Yes</v>
      </c>
      <c r="I3645" s="1" t="s">
        <v>132</v>
      </c>
      <c r="J3645" s="1" t="str">
        <f>IF(Table1[[#This Row],[age_certification]] = "","Not Rated",Table1[[#This Row],[age_certification]])</f>
        <v>TV-MA</v>
      </c>
      <c r="K3645" s="18">
        <v>40</v>
      </c>
      <c r="L3645" s="9" t="s">
        <v>14553</v>
      </c>
      <c r="M3645" s="11">
        <v>5.9</v>
      </c>
      <c r="N3645" s="12">
        <v>687</v>
      </c>
      <c r="O3645" t="str">
        <f>IF(Table1[[#This Row],[imdb_votes]]&gt;100000, "popular", "not popular")</f>
        <v>not popular</v>
      </c>
    </row>
    <row r="3646" spans="1:15" ht="15.75" customHeight="1" x14ac:dyDescent="0.3">
      <c r="A3646" s="1">
        <v>3644</v>
      </c>
      <c r="B3646" s="1" t="s">
        <v>14554</v>
      </c>
      <c r="C3646" s="1" t="s">
        <v>14555</v>
      </c>
      <c r="D3646" s="1" t="str">
        <f>TRIM(CLEAN(Table1[[#This Row],[title]]))</f>
        <v>Omniscient</v>
      </c>
      <c r="E3646" s="1" t="s">
        <v>32</v>
      </c>
      <c r="F3646" s="1" t="s">
        <v>14556</v>
      </c>
      <c r="G3646" s="12">
        <v>2020</v>
      </c>
      <c r="H3646" s="4" t="str">
        <f ca="1">IF(Table1[[#This Row],[release_year]]&gt;YEAR(TODAY()) - 50,"Yes", "No")</f>
        <v>Yes</v>
      </c>
      <c r="I3646"/>
      <c r="J3646" t="str">
        <f>IF(Table1[[#This Row],[age_certification]] = "","Not Rated",Table1[[#This Row],[age_certification]])</f>
        <v>Not Rated</v>
      </c>
      <c r="K3646" s="18">
        <v>47</v>
      </c>
      <c r="L3646" s="9" t="s">
        <v>14557</v>
      </c>
      <c r="M3646" s="11">
        <v>6.5</v>
      </c>
      <c r="N3646" s="12">
        <v>2089</v>
      </c>
      <c r="O3646" t="str">
        <f>IF(Table1[[#This Row],[imdb_votes]]&gt;100000, "popular", "not popular")</f>
        <v>not popular</v>
      </c>
    </row>
    <row r="3647" spans="1:15" ht="15.75" customHeight="1" x14ac:dyDescent="0.3">
      <c r="A3647" s="1">
        <v>3645</v>
      </c>
      <c r="B3647" s="1" t="s">
        <v>14558</v>
      </c>
      <c r="C3647" s="1" t="s">
        <v>14559</v>
      </c>
      <c r="D3647" s="1" t="str">
        <f>TRIM(CLEAN(Table1[[#This Row],[title]]))</f>
        <v>Seis Manos</v>
      </c>
      <c r="E3647" s="1" t="s">
        <v>32</v>
      </c>
      <c r="F3647" s="1" t="s">
        <v>14560</v>
      </c>
      <c r="G3647" s="12">
        <v>2019</v>
      </c>
      <c r="H3647" s="4" t="str">
        <f ca="1">IF(Table1[[#This Row],[release_year]]&gt;YEAR(TODAY()) - 50,"Yes", "No")</f>
        <v>Yes</v>
      </c>
      <c r="I3647" s="1" t="s">
        <v>132</v>
      </c>
      <c r="J3647" s="1" t="str">
        <f>IF(Table1[[#This Row],[age_certification]] = "","Not Rated",Table1[[#This Row],[age_certification]])</f>
        <v>TV-MA</v>
      </c>
      <c r="K3647" s="18">
        <v>26</v>
      </c>
      <c r="L3647" s="9" t="s">
        <v>14561</v>
      </c>
      <c r="M3647" s="11">
        <v>7.1</v>
      </c>
      <c r="N3647" s="12">
        <v>1573</v>
      </c>
      <c r="O3647" t="str">
        <f>IF(Table1[[#This Row],[imdb_votes]]&gt;100000, "popular", "not popular")</f>
        <v>not popular</v>
      </c>
    </row>
    <row r="3648" spans="1:15" ht="15.75" customHeight="1" x14ac:dyDescent="0.3">
      <c r="A3648" s="1">
        <v>3646</v>
      </c>
      <c r="B3648" s="1" t="s">
        <v>14562</v>
      </c>
      <c r="C3648" s="1" t="s">
        <v>14563</v>
      </c>
      <c r="D3648" s="1" t="str">
        <f>TRIM(CLEAN(Table1[[#This Row],[title]]))</f>
        <v>The F**k-It List</v>
      </c>
      <c r="E3648" s="1" t="s">
        <v>13</v>
      </c>
      <c r="F3648" s="1" t="s">
        <v>14564</v>
      </c>
      <c r="G3648" s="12">
        <v>2020</v>
      </c>
      <c r="H3648" s="4" t="str">
        <f ca="1">IF(Table1[[#This Row],[release_year]]&gt;YEAR(TODAY()) - 50,"Yes", "No")</f>
        <v>Yes</v>
      </c>
      <c r="I3648" s="1" t="s">
        <v>15</v>
      </c>
      <c r="J3648" s="1" t="str">
        <f>IF(Table1[[#This Row],[age_certification]] = "","Not Rated",Table1[[#This Row],[age_certification]])</f>
        <v>R</v>
      </c>
      <c r="K3648" s="18">
        <v>103</v>
      </c>
      <c r="L3648" s="9" t="s">
        <v>14565</v>
      </c>
      <c r="M3648" s="11">
        <v>5.0999999999999996</v>
      </c>
      <c r="N3648" s="12">
        <v>5866</v>
      </c>
      <c r="O3648" t="str">
        <f>IF(Table1[[#This Row],[imdb_votes]]&gt;100000, "popular", "not popular")</f>
        <v>not popular</v>
      </c>
    </row>
    <row r="3649" spans="1:15" ht="15.75" customHeight="1" x14ac:dyDescent="0.3">
      <c r="A3649" s="1">
        <v>3647</v>
      </c>
      <c r="B3649" s="1" t="s">
        <v>14566</v>
      </c>
      <c r="C3649" s="1" t="s">
        <v>14567</v>
      </c>
      <c r="D3649" s="1" t="str">
        <f>TRIM(CLEAN(Table1[[#This Row],[title]]))</f>
        <v>Apache: The Life of Carlos Tevez</v>
      </c>
      <c r="E3649" s="1" t="s">
        <v>32</v>
      </c>
      <c r="F3649" s="1" t="s">
        <v>14568</v>
      </c>
      <c r="G3649" s="12">
        <v>2019</v>
      </c>
      <c r="H3649" s="4" t="str">
        <f ca="1">IF(Table1[[#This Row],[release_year]]&gt;YEAR(TODAY()) - 50,"Yes", "No")</f>
        <v>Yes</v>
      </c>
      <c r="I3649" s="1" t="s">
        <v>132</v>
      </c>
      <c r="J3649" s="1" t="str">
        <f>IF(Table1[[#This Row],[age_certification]] = "","Not Rated",Table1[[#This Row],[age_certification]])</f>
        <v>TV-MA</v>
      </c>
      <c r="K3649" s="18">
        <v>45</v>
      </c>
      <c r="L3649" s="9" t="s">
        <v>14569</v>
      </c>
      <c r="M3649" s="11">
        <v>7.3</v>
      </c>
      <c r="N3649" s="12">
        <v>1582</v>
      </c>
      <c r="O3649" t="str">
        <f>IF(Table1[[#This Row],[imdb_votes]]&gt;100000, "popular", "not popular")</f>
        <v>not popular</v>
      </c>
    </row>
    <row r="3650" spans="1:15" ht="15.75" customHeight="1" x14ac:dyDescent="0.3">
      <c r="A3650" s="1">
        <v>3648</v>
      </c>
      <c r="B3650" s="1" t="s">
        <v>14570</v>
      </c>
      <c r="C3650" s="1" t="s">
        <v>14571</v>
      </c>
      <c r="D3650" s="1" t="str">
        <f>TRIM(CLEAN(Table1[[#This Row],[title]]))</f>
        <v>Jerry Seinfeld: 23 Hours to Kill</v>
      </c>
      <c r="E3650" s="1" t="s">
        <v>13</v>
      </c>
      <c r="F3650" s="1" t="s">
        <v>14572</v>
      </c>
      <c r="G3650" s="12">
        <v>2020</v>
      </c>
      <c r="H3650" s="4" t="str">
        <f ca="1">IF(Table1[[#This Row],[release_year]]&gt;YEAR(TODAY()) - 50,"Yes", "No")</f>
        <v>Yes</v>
      </c>
      <c r="I3650"/>
      <c r="J3650" t="str">
        <f>IF(Table1[[#This Row],[age_certification]] = "","Not Rated",Table1[[#This Row],[age_certification]])</f>
        <v>Not Rated</v>
      </c>
      <c r="K3650" s="18">
        <v>60</v>
      </c>
      <c r="L3650" s="9" t="s">
        <v>14573</v>
      </c>
      <c r="M3650" s="11">
        <v>6.7</v>
      </c>
      <c r="N3650" s="12">
        <v>5061</v>
      </c>
      <c r="O3650" t="str">
        <f>IF(Table1[[#This Row],[imdb_votes]]&gt;100000, "popular", "not popular")</f>
        <v>not popular</v>
      </c>
    </row>
    <row r="3651" spans="1:15" ht="15.75" customHeight="1" x14ac:dyDescent="0.3">
      <c r="A3651" s="1">
        <v>3649</v>
      </c>
      <c r="B3651" s="1" t="s">
        <v>14574</v>
      </c>
      <c r="C3651" s="1" t="s">
        <v>14575</v>
      </c>
      <c r="D3651" s="1" t="str">
        <f>TRIM(CLEAN(Table1[[#This Row],[title]]))</f>
        <v>You vs. Wild</v>
      </c>
      <c r="E3651" s="1" t="s">
        <v>32</v>
      </c>
      <c r="F3651" s="1" t="s">
        <v>14576</v>
      </c>
      <c r="G3651" s="12">
        <v>2019</v>
      </c>
      <c r="H3651" s="4" t="str">
        <f ca="1">IF(Table1[[#This Row],[release_year]]&gt;YEAR(TODAY()) - 50,"Yes", "No")</f>
        <v>Yes</v>
      </c>
      <c r="I3651" s="1" t="s">
        <v>193</v>
      </c>
      <c r="J3651" s="1" t="str">
        <f>IF(Table1[[#This Row],[age_certification]] = "","Not Rated",Table1[[#This Row],[age_certification]])</f>
        <v>TV-PG</v>
      </c>
      <c r="K3651" s="18">
        <v>20</v>
      </c>
      <c r="L3651" s="9" t="s">
        <v>14577</v>
      </c>
      <c r="M3651" s="11">
        <v>6.6</v>
      </c>
      <c r="N3651" s="12">
        <v>2570</v>
      </c>
      <c r="O3651" t="str">
        <f>IF(Table1[[#This Row],[imdb_votes]]&gt;100000, "popular", "not popular")</f>
        <v>not popular</v>
      </c>
    </row>
    <row r="3652" spans="1:15" ht="15.75" customHeight="1" x14ac:dyDescent="0.3">
      <c r="A3652" s="1">
        <v>3650</v>
      </c>
      <c r="B3652" s="1" t="s">
        <v>14578</v>
      </c>
      <c r="C3652" s="1" t="s">
        <v>14579</v>
      </c>
      <c r="D3652" s="1" t="str">
        <f>TRIM(CLEAN(Table1[[#This Row],[title]]))</f>
        <v>Immigration Nation</v>
      </c>
      <c r="E3652" s="1" t="s">
        <v>32</v>
      </c>
      <c r="F3652" s="1" t="s">
        <v>14580</v>
      </c>
      <c r="G3652" s="12">
        <v>2020</v>
      </c>
      <c r="H3652" s="4" t="str">
        <f ca="1">IF(Table1[[#This Row],[release_year]]&gt;YEAR(TODAY()) - 50,"Yes", "No")</f>
        <v>Yes</v>
      </c>
      <c r="I3652" s="1" t="s">
        <v>132</v>
      </c>
      <c r="J3652" s="1" t="str">
        <f>IF(Table1[[#This Row],[age_certification]] = "","Not Rated",Table1[[#This Row],[age_certification]])</f>
        <v>TV-MA</v>
      </c>
      <c r="K3652" s="18">
        <v>62</v>
      </c>
      <c r="L3652" s="9" t="s">
        <v>14581</v>
      </c>
      <c r="M3652" s="11">
        <v>7.4</v>
      </c>
      <c r="N3652" s="12">
        <v>1096</v>
      </c>
      <c r="O3652" t="str">
        <f>IF(Table1[[#This Row],[imdb_votes]]&gt;100000, "popular", "not popular")</f>
        <v>not popular</v>
      </c>
    </row>
    <row r="3653" spans="1:15" ht="15.75" customHeight="1" x14ac:dyDescent="0.3">
      <c r="A3653" s="1">
        <v>3651</v>
      </c>
      <c r="B3653" s="1" t="s">
        <v>14582</v>
      </c>
      <c r="C3653" s="1" t="s">
        <v>14583</v>
      </c>
      <c r="D3653" s="1" t="str">
        <f>TRIM(CLEAN(Table1[[#This Row],[title]]))</f>
        <v>The Cabin with Bert Kreischer</v>
      </c>
      <c r="E3653" s="1" t="s">
        <v>32</v>
      </c>
      <c r="F3653" s="1" t="s">
        <v>14584</v>
      </c>
      <c r="G3653" s="12">
        <v>2020</v>
      </c>
      <c r="H3653" s="4" t="str">
        <f ca="1">IF(Table1[[#This Row],[release_year]]&gt;YEAR(TODAY()) - 50,"Yes", "No")</f>
        <v>Yes</v>
      </c>
      <c r="I3653" s="1" t="s">
        <v>132</v>
      </c>
      <c r="J3653" s="1" t="str">
        <f>IF(Table1[[#This Row],[age_certification]] = "","Not Rated",Table1[[#This Row],[age_certification]])</f>
        <v>TV-MA</v>
      </c>
      <c r="K3653" s="18">
        <v>27</v>
      </c>
      <c r="L3653" s="9" t="s">
        <v>14585</v>
      </c>
      <c r="M3653" s="11">
        <v>6.6</v>
      </c>
      <c r="N3653" s="12">
        <v>1637</v>
      </c>
      <c r="O3653" t="str">
        <f>IF(Table1[[#This Row],[imdb_votes]]&gt;100000, "popular", "not popular")</f>
        <v>not popular</v>
      </c>
    </row>
    <row r="3654" spans="1:15" ht="15.75" customHeight="1" x14ac:dyDescent="0.3">
      <c r="A3654" s="1">
        <v>3652</v>
      </c>
      <c r="B3654" s="1" t="s">
        <v>14586</v>
      </c>
      <c r="C3654" s="1" t="s">
        <v>14587</v>
      </c>
      <c r="D3654" s="1" t="str">
        <f>TRIM(CLEAN(Table1[[#This Row],[title]]))</f>
        <v>ZZ Top: That Little Ol' Band from Texas</v>
      </c>
      <c r="E3654" s="1" t="s">
        <v>13</v>
      </c>
      <c r="F3654" s="1" t="s">
        <v>14588</v>
      </c>
      <c r="G3654" s="12">
        <v>2019</v>
      </c>
      <c r="H3654" s="4" t="str">
        <f ca="1">IF(Table1[[#This Row],[release_year]]&gt;YEAR(TODAY()) - 50,"Yes", "No")</f>
        <v>Yes</v>
      </c>
      <c r="I3654"/>
      <c r="J3654" t="str">
        <f>IF(Table1[[#This Row],[age_certification]] = "","Not Rated",Table1[[#This Row],[age_certification]])</f>
        <v>Not Rated</v>
      </c>
      <c r="K3654" s="18">
        <v>91</v>
      </c>
      <c r="L3654" s="9" t="s">
        <v>14589</v>
      </c>
      <c r="M3654" s="11">
        <v>7.5</v>
      </c>
      <c r="N3654" s="12">
        <v>1692</v>
      </c>
      <c r="O3654" t="str">
        <f>IF(Table1[[#This Row],[imdb_votes]]&gt;100000, "popular", "not popular")</f>
        <v>not popular</v>
      </c>
    </row>
    <row r="3655" spans="1:15" ht="15.75" customHeight="1" x14ac:dyDescent="0.3">
      <c r="A3655" s="1">
        <v>3653</v>
      </c>
      <c r="B3655" s="1" t="s">
        <v>14590</v>
      </c>
      <c r="C3655" s="1" t="s">
        <v>14591</v>
      </c>
      <c r="D3655" s="1" t="str">
        <f>TRIM(CLEAN(Table1[[#This Row],[title]]))</f>
        <v>Super Deluxe</v>
      </c>
      <c r="E3655" s="1" t="s">
        <v>13</v>
      </c>
      <c r="F3655" s="1" t="s">
        <v>14592</v>
      </c>
      <c r="G3655" s="12">
        <v>2019</v>
      </c>
      <c r="H3655" s="4" t="str">
        <f ca="1">IF(Table1[[#This Row],[release_year]]&gt;YEAR(TODAY()) - 50,"Yes", "No")</f>
        <v>Yes</v>
      </c>
      <c r="I3655" s="1" t="s">
        <v>2300</v>
      </c>
      <c r="J3655" s="1" t="str">
        <f>IF(Table1[[#This Row],[age_certification]] = "","Not Rated",Table1[[#This Row],[age_certification]])</f>
        <v>NC-17</v>
      </c>
      <c r="K3655" s="18">
        <v>176</v>
      </c>
      <c r="L3655" s="9" t="s">
        <v>14593</v>
      </c>
      <c r="M3655" s="11">
        <v>8.4</v>
      </c>
      <c r="N3655" s="12">
        <v>13680</v>
      </c>
      <c r="O3655" t="str">
        <f>IF(Table1[[#This Row],[imdb_votes]]&gt;100000, "popular", "not popular")</f>
        <v>not popular</v>
      </c>
    </row>
    <row r="3656" spans="1:15" ht="15.75" customHeight="1" x14ac:dyDescent="0.3">
      <c r="A3656" s="1">
        <v>3654</v>
      </c>
      <c r="B3656" s="1" t="s">
        <v>14594</v>
      </c>
      <c r="C3656" s="1" t="s">
        <v>14595</v>
      </c>
      <c r="D3656" s="1" t="str">
        <f>TRIM(CLEAN(Table1[[#This Row],[title]]))</f>
        <v>The Stranded</v>
      </c>
      <c r="E3656" s="1" t="s">
        <v>32</v>
      </c>
      <c r="F3656" s="1" t="s">
        <v>14596</v>
      </c>
      <c r="G3656" s="12">
        <v>2019</v>
      </c>
      <c r="H3656" s="4" t="str">
        <f ca="1">IF(Table1[[#This Row],[release_year]]&gt;YEAR(TODAY()) - 50,"Yes", "No")</f>
        <v>Yes</v>
      </c>
      <c r="I3656" s="1" t="s">
        <v>132</v>
      </c>
      <c r="J3656" s="1" t="str">
        <f>IF(Table1[[#This Row],[age_certification]] = "","Not Rated",Table1[[#This Row],[age_certification]])</f>
        <v>TV-MA</v>
      </c>
      <c r="K3656" s="18">
        <v>49</v>
      </c>
      <c r="L3656" s="9" t="s">
        <v>14597</v>
      </c>
      <c r="M3656" s="11">
        <v>6.2</v>
      </c>
      <c r="N3656" s="12">
        <v>1241</v>
      </c>
      <c r="O3656" t="str">
        <f>IF(Table1[[#This Row],[imdb_votes]]&gt;100000, "popular", "not popular")</f>
        <v>not popular</v>
      </c>
    </row>
    <row r="3657" spans="1:15" ht="15.75" customHeight="1" x14ac:dyDescent="0.3">
      <c r="A3657" s="1">
        <v>3655</v>
      </c>
      <c r="B3657" s="1" t="s">
        <v>14598</v>
      </c>
      <c r="C3657" s="1" t="s">
        <v>14599</v>
      </c>
      <c r="D3657" s="1" t="str">
        <f>TRIM(CLEAN(Table1[[#This Row],[title]]))</f>
        <v>Who Killed Malcolm X?</v>
      </c>
      <c r="E3657" s="1" t="s">
        <v>32</v>
      </c>
      <c r="F3657" s="1" t="s">
        <v>14600</v>
      </c>
      <c r="G3657" s="12">
        <v>2019</v>
      </c>
      <c r="H3657" s="4" t="str">
        <f ca="1">IF(Table1[[#This Row],[release_year]]&gt;YEAR(TODAY()) - 50,"Yes", "No")</f>
        <v>Yes</v>
      </c>
      <c r="I3657" s="1" t="s">
        <v>132</v>
      </c>
      <c r="J3657" s="1" t="str">
        <f>IF(Table1[[#This Row],[age_certification]] = "","Not Rated",Table1[[#This Row],[age_certification]])</f>
        <v>TV-MA</v>
      </c>
      <c r="K3657" s="18">
        <v>45</v>
      </c>
      <c r="L3657" s="9" t="s">
        <v>14601</v>
      </c>
      <c r="M3657" s="11">
        <v>7.5</v>
      </c>
      <c r="N3657" s="12">
        <v>2125</v>
      </c>
      <c r="O3657" t="str">
        <f>IF(Table1[[#This Row],[imdb_votes]]&gt;100000, "popular", "not popular")</f>
        <v>not popular</v>
      </c>
    </row>
    <row r="3658" spans="1:15" ht="15.75" customHeight="1" x14ac:dyDescent="0.3">
      <c r="A3658" s="1">
        <v>3656</v>
      </c>
      <c r="B3658" s="1" t="s">
        <v>14602</v>
      </c>
      <c r="C3658" s="1" t="s">
        <v>14603</v>
      </c>
      <c r="D3658" s="1" t="str">
        <f>TRIM(CLEAN(Table1[[#This Row],[title]]))</f>
        <v>Pandemic: How to Prevent an Outbreak</v>
      </c>
      <c r="E3658" s="1" t="s">
        <v>32</v>
      </c>
      <c r="F3658" s="1" t="s">
        <v>14604</v>
      </c>
      <c r="G3658" s="12">
        <v>2020</v>
      </c>
      <c r="H3658" s="4" t="str">
        <f ca="1">IF(Table1[[#This Row],[release_year]]&gt;YEAR(TODAY()) - 50,"Yes", "No")</f>
        <v>Yes</v>
      </c>
      <c r="I3658" s="1" t="s">
        <v>34</v>
      </c>
      <c r="J3658" s="1" t="str">
        <f>IF(Table1[[#This Row],[age_certification]] = "","Not Rated",Table1[[#This Row],[age_certification]])</f>
        <v>TV-14</v>
      </c>
      <c r="K3658" s="18">
        <v>49</v>
      </c>
      <c r="L3658" s="9" t="s">
        <v>14605</v>
      </c>
      <c r="M3658" s="11">
        <v>6.3</v>
      </c>
      <c r="N3658" s="12">
        <v>2759</v>
      </c>
      <c r="O3658" t="str">
        <f>IF(Table1[[#This Row],[imdb_votes]]&gt;100000, "popular", "not popular")</f>
        <v>not popular</v>
      </c>
    </row>
    <row r="3659" spans="1:15" ht="15.75" customHeight="1" x14ac:dyDescent="0.3">
      <c r="A3659" s="1">
        <v>3657</v>
      </c>
      <c r="B3659" s="1" t="s">
        <v>14606</v>
      </c>
      <c r="C3659" s="1" t="s">
        <v>14607</v>
      </c>
      <c r="D3659" s="1" t="str">
        <f>TRIM(CLEAN(Table1[[#This Row],[title]]))</f>
        <v>Villain</v>
      </c>
      <c r="E3659" s="1" t="s">
        <v>13</v>
      </c>
      <c r="F3659" s="1" t="s">
        <v>14608</v>
      </c>
      <c r="G3659" s="12">
        <v>2020</v>
      </c>
      <c r="H3659" s="4" t="str">
        <f ca="1">IF(Table1[[#This Row],[release_year]]&gt;YEAR(TODAY()) - 50,"Yes", "No")</f>
        <v>Yes</v>
      </c>
      <c r="I3659" s="1" t="s">
        <v>15</v>
      </c>
      <c r="J3659" s="1" t="str">
        <f>IF(Table1[[#This Row],[age_certification]] = "","Not Rated",Table1[[#This Row],[age_certification]])</f>
        <v>R</v>
      </c>
      <c r="K3659" s="18">
        <v>97</v>
      </c>
      <c r="L3659" s="9" t="s">
        <v>14609</v>
      </c>
      <c r="M3659" s="11">
        <v>5.9</v>
      </c>
      <c r="N3659" s="12">
        <v>3243</v>
      </c>
      <c r="O3659" t="str">
        <f>IF(Table1[[#This Row],[imdb_votes]]&gt;100000, "popular", "not popular")</f>
        <v>not popular</v>
      </c>
    </row>
    <row r="3660" spans="1:15" ht="15.75" customHeight="1" x14ac:dyDescent="0.3">
      <c r="A3660" s="1">
        <v>3658</v>
      </c>
      <c r="B3660" s="1" t="s">
        <v>14610</v>
      </c>
      <c r="C3660" s="1" t="s">
        <v>14611</v>
      </c>
      <c r="D3660" s="1" t="str">
        <f>TRIM(CLEAN(Table1[[#This Row],[title]]))</f>
        <v>Oh, Ramona!</v>
      </c>
      <c r="E3660" s="1" t="s">
        <v>13</v>
      </c>
      <c r="F3660" s="1" t="s">
        <v>14612</v>
      </c>
      <c r="G3660" s="12">
        <v>2019</v>
      </c>
      <c r="H3660" s="4" t="str">
        <f ca="1">IF(Table1[[#This Row],[release_year]]&gt;YEAR(TODAY()) - 50,"Yes", "No")</f>
        <v>Yes</v>
      </c>
      <c r="I3660" s="1" t="s">
        <v>15</v>
      </c>
      <c r="J3660" s="1" t="str">
        <f>IF(Table1[[#This Row],[age_certification]] = "","Not Rated",Table1[[#This Row],[age_certification]])</f>
        <v>R</v>
      </c>
      <c r="K3660" s="18">
        <v>109</v>
      </c>
      <c r="L3660" s="9" t="s">
        <v>14613</v>
      </c>
      <c r="M3660" s="11">
        <v>4.8</v>
      </c>
      <c r="N3660" s="12">
        <v>8854</v>
      </c>
      <c r="O3660" t="str">
        <f>IF(Table1[[#This Row],[imdb_votes]]&gt;100000, "popular", "not popular")</f>
        <v>not popular</v>
      </c>
    </row>
    <row r="3661" spans="1:15" ht="15.75" customHeight="1" x14ac:dyDescent="0.3">
      <c r="A3661" s="1">
        <v>3659</v>
      </c>
      <c r="B3661" s="1" t="s">
        <v>14614</v>
      </c>
      <c r="C3661" s="1" t="s">
        <v>14615</v>
      </c>
      <c r="D3661" s="1" t="str">
        <f>TRIM(CLEAN(Table1[[#This Row],[title]]))</f>
        <v>Luna Nera</v>
      </c>
      <c r="E3661" s="1" t="s">
        <v>32</v>
      </c>
      <c r="F3661" s="1" t="s">
        <v>14616</v>
      </c>
      <c r="G3661" s="12">
        <v>2020</v>
      </c>
      <c r="H3661" s="4" t="str">
        <f ca="1">IF(Table1[[#This Row],[release_year]]&gt;YEAR(TODAY()) - 50,"Yes", "No")</f>
        <v>Yes</v>
      </c>
      <c r="I3661" s="1" t="s">
        <v>132</v>
      </c>
      <c r="J3661" s="1" t="str">
        <f>IF(Table1[[#This Row],[age_certification]] = "","Not Rated",Table1[[#This Row],[age_certification]])</f>
        <v>TV-MA</v>
      </c>
      <c r="K3661" s="18">
        <v>45</v>
      </c>
      <c r="L3661" s="9" t="s">
        <v>14617</v>
      </c>
      <c r="M3661" s="11">
        <v>6</v>
      </c>
      <c r="N3661" s="12">
        <v>2883</v>
      </c>
      <c r="O3661" t="str">
        <f>IF(Table1[[#This Row],[imdb_votes]]&gt;100000, "popular", "not popular")</f>
        <v>not popular</v>
      </c>
    </row>
    <row r="3662" spans="1:15" ht="15.75" customHeight="1" x14ac:dyDescent="0.3">
      <c r="A3662" s="1">
        <v>3660</v>
      </c>
      <c r="B3662" s="1" t="s">
        <v>14618</v>
      </c>
      <c r="C3662" s="1" t="s">
        <v>14619</v>
      </c>
      <c r="D3662" s="1" t="str">
        <f>TRIM(CLEAN(Table1[[#This Row],[title]]))</f>
        <v>Reality Z</v>
      </c>
      <c r="E3662" s="1" t="s">
        <v>32</v>
      </c>
      <c r="F3662" s="1" t="s">
        <v>14620</v>
      </c>
      <c r="G3662" s="12">
        <v>2020</v>
      </c>
      <c r="H3662" s="4" t="str">
        <f ca="1">IF(Table1[[#This Row],[release_year]]&gt;YEAR(TODAY()) - 50,"Yes", "No")</f>
        <v>Yes</v>
      </c>
      <c r="I3662" s="1" t="s">
        <v>132</v>
      </c>
      <c r="J3662" s="1" t="str">
        <f>IF(Table1[[#This Row],[age_certification]] = "","Not Rated",Table1[[#This Row],[age_certification]])</f>
        <v>TV-MA</v>
      </c>
      <c r="K3662" s="18">
        <v>31</v>
      </c>
      <c r="L3662" s="9" t="s">
        <v>14621</v>
      </c>
      <c r="M3662" s="11">
        <v>5.6</v>
      </c>
      <c r="N3662" s="12">
        <v>2437</v>
      </c>
      <c r="O3662" t="str">
        <f>IF(Table1[[#This Row],[imdb_votes]]&gt;100000, "popular", "not popular")</f>
        <v>not popular</v>
      </c>
    </row>
    <row r="3663" spans="1:15" ht="15.75" customHeight="1" x14ac:dyDescent="0.3">
      <c r="A3663" s="1">
        <v>3661</v>
      </c>
      <c r="B3663" s="1" t="s">
        <v>14622</v>
      </c>
      <c r="C3663" s="1" t="s">
        <v>14623</v>
      </c>
      <c r="D3663" s="1" t="str">
        <f>TRIM(CLEAN(Table1[[#This Row],[title]]))</f>
        <v>The Least Expected Day: Inside the Movistar Team 2019</v>
      </c>
      <c r="E3663" s="1" t="s">
        <v>32</v>
      </c>
      <c r="F3663" s="1" t="s">
        <v>14624</v>
      </c>
      <c r="G3663" s="12">
        <v>2020</v>
      </c>
      <c r="H3663" s="4" t="str">
        <f ca="1">IF(Table1[[#This Row],[release_year]]&gt;YEAR(TODAY()) - 50,"Yes", "No")</f>
        <v>Yes</v>
      </c>
      <c r="I3663" s="1" t="s">
        <v>132</v>
      </c>
      <c r="J3663" s="1" t="str">
        <f>IF(Table1[[#This Row],[age_certification]] = "","Not Rated",Table1[[#This Row],[age_certification]])</f>
        <v>TV-MA</v>
      </c>
      <c r="K3663" s="18">
        <v>31</v>
      </c>
      <c r="L3663" s="9" t="s">
        <v>14625</v>
      </c>
      <c r="M3663" s="11">
        <v>7.4</v>
      </c>
      <c r="N3663" s="12">
        <v>756</v>
      </c>
      <c r="O3663" t="str">
        <f>IF(Table1[[#This Row],[imdb_votes]]&gt;100000, "popular", "not popular")</f>
        <v>not popular</v>
      </c>
    </row>
    <row r="3664" spans="1:15" ht="15.75" customHeight="1" x14ac:dyDescent="0.3">
      <c r="A3664" s="1">
        <v>3662</v>
      </c>
      <c r="B3664" s="1" t="s">
        <v>14626</v>
      </c>
      <c r="C3664" s="1" t="s">
        <v>14627</v>
      </c>
      <c r="D3664" s="1" t="str">
        <f>TRIM(CLEAN(Table1[[#This Row],[title]]))</f>
        <v>Rookie Historian Goo Hae-Ryung</v>
      </c>
      <c r="E3664" s="1" t="s">
        <v>32</v>
      </c>
      <c r="F3664" s="1" t="s">
        <v>14628</v>
      </c>
      <c r="G3664" s="12">
        <v>2019</v>
      </c>
      <c r="H3664" s="4" t="str">
        <f ca="1">IF(Table1[[#This Row],[release_year]]&gt;YEAR(TODAY()) - 50,"Yes", "No")</f>
        <v>Yes</v>
      </c>
      <c r="I3664"/>
      <c r="J3664" t="str">
        <f>IF(Table1[[#This Row],[age_certification]] = "","Not Rated",Table1[[#This Row],[age_certification]])</f>
        <v>Not Rated</v>
      </c>
      <c r="K3664" s="18">
        <v>41</v>
      </c>
      <c r="L3664" s="9" t="s">
        <v>14629</v>
      </c>
      <c r="M3664" s="11">
        <v>8.1999999999999904</v>
      </c>
      <c r="N3664" s="12">
        <v>1937</v>
      </c>
      <c r="O3664" t="str">
        <f>IF(Table1[[#This Row],[imdb_votes]]&gt;100000, "popular", "not popular")</f>
        <v>not popular</v>
      </c>
    </row>
    <row r="3665" spans="1:15" ht="15.75" customHeight="1" x14ac:dyDescent="0.3">
      <c r="A3665" s="1">
        <v>3663</v>
      </c>
      <c r="B3665" s="1" t="s">
        <v>14630</v>
      </c>
      <c r="C3665" s="1" t="s">
        <v>14631</v>
      </c>
      <c r="D3665" s="1" t="str">
        <f>TRIM(CLEAN(Table1[[#This Row],[title]]))</f>
        <v>Delhi Crime</v>
      </c>
      <c r="E3665" s="1" t="s">
        <v>32</v>
      </c>
      <c r="F3665" s="1" t="s">
        <v>14632</v>
      </c>
      <c r="G3665" s="12">
        <v>2019</v>
      </c>
      <c r="H3665" s="4" t="str">
        <f ca="1">IF(Table1[[#This Row],[release_year]]&gt;YEAR(TODAY()) - 50,"Yes", "No")</f>
        <v>Yes</v>
      </c>
      <c r="I3665" s="1" t="s">
        <v>132</v>
      </c>
      <c r="J3665" s="1" t="str">
        <f>IF(Table1[[#This Row],[age_certification]] = "","Not Rated",Table1[[#This Row],[age_certification]])</f>
        <v>TV-MA</v>
      </c>
      <c r="K3665" s="18">
        <v>27</v>
      </c>
      <c r="L3665" s="9" t="s">
        <v>14633</v>
      </c>
      <c r="M3665" s="11">
        <v>8.5</v>
      </c>
      <c r="N3665" s="12">
        <v>18732</v>
      </c>
      <c r="O3665" t="str">
        <f>IF(Table1[[#This Row],[imdb_votes]]&gt;100000, "popular", "not popular")</f>
        <v>not popular</v>
      </c>
    </row>
    <row r="3666" spans="1:15" ht="15.75" customHeight="1" x14ac:dyDescent="0.3">
      <c r="A3666" s="1">
        <v>3664</v>
      </c>
      <c r="B3666" s="1" t="s">
        <v>14634</v>
      </c>
      <c r="C3666" s="1" t="s">
        <v>14635</v>
      </c>
      <c r="D3666" s="1" t="str">
        <f>TRIM(CLEAN(Table1[[#This Row],[title]]))</f>
        <v>The Surgeon's Cut</v>
      </c>
      <c r="E3666" s="1" t="s">
        <v>32</v>
      </c>
      <c r="F3666" s="1" t="s">
        <v>14636</v>
      </c>
      <c r="G3666" s="12">
        <v>2020</v>
      </c>
      <c r="H3666" s="4" t="str">
        <f ca="1">IF(Table1[[#This Row],[release_year]]&gt;YEAR(TODAY()) - 50,"Yes", "No")</f>
        <v>Yes</v>
      </c>
      <c r="I3666" s="1" t="s">
        <v>34</v>
      </c>
      <c r="J3666" s="1" t="str">
        <f>IF(Table1[[#This Row],[age_certification]] = "","Not Rated",Table1[[#This Row],[age_certification]])</f>
        <v>TV-14</v>
      </c>
      <c r="K3666" s="18">
        <v>50</v>
      </c>
      <c r="L3666" s="9" t="s">
        <v>14637</v>
      </c>
      <c r="M3666" s="11">
        <v>8.5</v>
      </c>
      <c r="N3666" s="12">
        <v>1010</v>
      </c>
      <c r="O3666" t="str">
        <f>IF(Table1[[#This Row],[imdb_votes]]&gt;100000, "popular", "not popular")</f>
        <v>not popular</v>
      </c>
    </row>
    <row r="3667" spans="1:15" ht="15.75" customHeight="1" x14ac:dyDescent="0.3">
      <c r="A3667" s="1">
        <v>3665</v>
      </c>
      <c r="B3667" s="1" t="s">
        <v>14638</v>
      </c>
      <c r="C3667" s="1" t="s">
        <v>14639</v>
      </c>
      <c r="D3667" s="1" t="str">
        <f>TRIM(CLEAN(Table1[[#This Row],[title]]))</f>
        <v>Larry the Cable Guy: Remain Seated</v>
      </c>
      <c r="E3667" s="1" t="s">
        <v>13</v>
      </c>
      <c r="F3667" s="1" t="s">
        <v>14640</v>
      </c>
      <c r="G3667" s="12">
        <v>2020</v>
      </c>
      <c r="H3667" s="4" t="str">
        <f ca="1">IF(Table1[[#This Row],[release_year]]&gt;YEAR(TODAY()) - 50,"Yes", "No")</f>
        <v>Yes</v>
      </c>
      <c r="I3667" s="1" t="s">
        <v>15</v>
      </c>
      <c r="J3667" s="1" t="str">
        <f>IF(Table1[[#This Row],[age_certification]] = "","Not Rated",Table1[[#This Row],[age_certification]])</f>
        <v>R</v>
      </c>
      <c r="K3667" s="18">
        <v>67</v>
      </c>
      <c r="L3667" s="9" t="s">
        <v>14641</v>
      </c>
      <c r="M3667" s="11">
        <v>6.6</v>
      </c>
      <c r="N3667" s="12">
        <v>258</v>
      </c>
      <c r="O3667" t="str">
        <f>IF(Table1[[#This Row],[imdb_votes]]&gt;100000, "popular", "not popular")</f>
        <v>not popular</v>
      </c>
    </row>
    <row r="3668" spans="1:15" ht="15.75" customHeight="1" x14ac:dyDescent="0.3">
      <c r="A3668" s="1">
        <v>3666</v>
      </c>
      <c r="B3668" s="1" t="s">
        <v>14642</v>
      </c>
      <c r="C3668" s="1" t="s">
        <v>14643</v>
      </c>
      <c r="D3668" s="1" t="str">
        <f>TRIM(CLEAN(Table1[[#This Row],[title]]))</f>
        <v>Seth Meyers: Lobby Baby</v>
      </c>
      <c r="E3668" s="1" t="s">
        <v>13</v>
      </c>
      <c r="F3668" s="1" t="s">
        <v>14644</v>
      </c>
      <c r="G3668" s="12">
        <v>2019</v>
      </c>
      <c r="H3668" s="4" t="str">
        <f ca="1">IF(Table1[[#This Row],[release_year]]&gt;YEAR(TODAY()) - 50,"Yes", "No")</f>
        <v>Yes</v>
      </c>
      <c r="I3668"/>
      <c r="J3668" t="str">
        <f>IF(Table1[[#This Row],[age_certification]] = "","Not Rated",Table1[[#This Row],[age_certification]])</f>
        <v>Not Rated</v>
      </c>
      <c r="K3668" s="18">
        <v>61</v>
      </c>
      <c r="L3668" s="9" t="s">
        <v>14645</v>
      </c>
      <c r="M3668" s="11">
        <v>7.4</v>
      </c>
      <c r="N3668" s="12">
        <v>2542</v>
      </c>
      <c r="O3668" t="str">
        <f>IF(Table1[[#This Row],[imdb_votes]]&gt;100000, "popular", "not popular")</f>
        <v>not popular</v>
      </c>
    </row>
    <row r="3669" spans="1:15" ht="15.75" customHeight="1" x14ac:dyDescent="0.3">
      <c r="A3669" s="1">
        <v>3667</v>
      </c>
      <c r="B3669" s="1" t="s">
        <v>14646</v>
      </c>
      <c r="C3669" s="1" t="s">
        <v>14647</v>
      </c>
      <c r="D3669" s="1" t="str">
        <f>TRIM(CLEAN(Table1[[#This Row],[title]]))</f>
        <v>Can You Hear Me?</v>
      </c>
      <c r="E3669" s="1" t="s">
        <v>32</v>
      </c>
      <c r="F3669" s="1" t="s">
        <v>14648</v>
      </c>
      <c r="G3669" s="12">
        <v>2019</v>
      </c>
      <c r="H3669" s="4" t="str">
        <f ca="1">IF(Table1[[#This Row],[release_year]]&gt;YEAR(TODAY()) - 50,"Yes", "No")</f>
        <v>Yes</v>
      </c>
      <c r="I3669" s="1" t="s">
        <v>132</v>
      </c>
      <c r="J3669" s="1" t="str">
        <f>IF(Table1[[#This Row],[age_certification]] = "","Not Rated",Table1[[#This Row],[age_certification]])</f>
        <v>TV-MA</v>
      </c>
      <c r="K3669" s="18">
        <v>22</v>
      </c>
      <c r="L3669" s="9" t="s">
        <v>14649</v>
      </c>
      <c r="M3669" s="11">
        <v>7.6</v>
      </c>
      <c r="N3669" s="12">
        <v>688</v>
      </c>
      <c r="O3669" t="str">
        <f>IF(Table1[[#This Row],[imdb_votes]]&gt;100000, "popular", "not popular")</f>
        <v>not popular</v>
      </c>
    </row>
    <row r="3670" spans="1:15" ht="15.75" customHeight="1" x14ac:dyDescent="0.3">
      <c r="A3670" s="1">
        <v>3668</v>
      </c>
      <c r="B3670" s="1" t="s">
        <v>14650</v>
      </c>
      <c r="C3670" s="1" t="s">
        <v>14651</v>
      </c>
      <c r="D3670" s="1" t="str">
        <f>TRIM(CLEAN(Table1[[#This Row],[title]]))</f>
        <v>Svaha: The Sixth Finger</v>
      </c>
      <c r="E3670" s="1" t="s">
        <v>13</v>
      </c>
      <c r="F3670" s="1" t="s">
        <v>14652</v>
      </c>
      <c r="G3670" s="12">
        <v>2019</v>
      </c>
      <c r="H3670" s="4" t="str">
        <f ca="1">IF(Table1[[#This Row],[release_year]]&gt;YEAR(TODAY()) - 50,"Yes", "No")</f>
        <v>Yes</v>
      </c>
      <c r="I3670"/>
      <c r="J3670" t="str">
        <f>IF(Table1[[#This Row],[age_certification]] = "","Not Rated",Table1[[#This Row],[age_certification]])</f>
        <v>Not Rated</v>
      </c>
      <c r="K3670" s="18">
        <v>122</v>
      </c>
      <c r="L3670" s="9" t="s">
        <v>14653</v>
      </c>
      <c r="M3670" s="11">
        <v>6.2</v>
      </c>
      <c r="N3670" s="12">
        <v>3762</v>
      </c>
      <c r="O3670" t="str">
        <f>IF(Table1[[#This Row],[imdb_votes]]&gt;100000, "popular", "not popular")</f>
        <v>not popular</v>
      </c>
    </row>
    <row r="3671" spans="1:15" ht="15.75" customHeight="1" x14ac:dyDescent="0.3">
      <c r="A3671" s="1">
        <v>3669</v>
      </c>
      <c r="B3671" s="1" t="s">
        <v>14654</v>
      </c>
      <c r="C3671" s="1" t="s">
        <v>14655</v>
      </c>
      <c r="D3671" s="1" t="str">
        <f>TRIM(CLEAN(Table1[[#This Row],[title]]))</f>
        <v>BREAK IT ALL: The History of Rock in Latin America</v>
      </c>
      <c r="E3671" s="1" t="s">
        <v>32</v>
      </c>
      <c r="F3671" s="1" t="s">
        <v>14656</v>
      </c>
      <c r="G3671" s="12">
        <v>2020</v>
      </c>
      <c r="H3671" s="4" t="str">
        <f ca="1">IF(Table1[[#This Row],[release_year]]&gt;YEAR(TODAY()) - 50,"Yes", "No")</f>
        <v>Yes</v>
      </c>
      <c r="I3671" s="1" t="s">
        <v>132</v>
      </c>
      <c r="J3671" s="1" t="str">
        <f>IF(Table1[[#This Row],[age_certification]] = "","Not Rated",Table1[[#This Row],[age_certification]])</f>
        <v>TV-MA</v>
      </c>
      <c r="K3671" s="18">
        <v>50</v>
      </c>
      <c r="L3671" s="9" t="s">
        <v>14657</v>
      </c>
      <c r="M3671" s="11">
        <v>7.6</v>
      </c>
      <c r="N3671" s="12">
        <v>1215</v>
      </c>
      <c r="O3671" t="str">
        <f>IF(Table1[[#This Row],[imdb_votes]]&gt;100000, "popular", "not popular")</f>
        <v>not popular</v>
      </c>
    </row>
    <row r="3672" spans="1:15" ht="15.75" customHeight="1" x14ac:dyDescent="0.3">
      <c r="A3672" s="1">
        <v>3670</v>
      </c>
      <c r="B3672" s="1" t="s">
        <v>14658</v>
      </c>
      <c r="C3672" s="1" t="s">
        <v>14659</v>
      </c>
      <c r="D3672" s="1" t="str">
        <f>TRIM(CLEAN(Table1[[#This Row],[title]]))</f>
        <v>World Famous Lover</v>
      </c>
      <c r="E3672" s="1" t="s">
        <v>13</v>
      </c>
      <c r="F3672" s="1" t="s">
        <v>14660</v>
      </c>
      <c r="G3672" s="12">
        <v>2020</v>
      </c>
      <c r="H3672" s="4" t="str">
        <f ca="1">IF(Table1[[#This Row],[release_year]]&gt;YEAR(TODAY()) - 50,"Yes", "No")</f>
        <v>Yes</v>
      </c>
      <c r="I3672"/>
      <c r="J3672" t="str">
        <f>IF(Table1[[#This Row],[age_certification]] = "","Not Rated",Table1[[#This Row],[age_certification]])</f>
        <v>Not Rated</v>
      </c>
      <c r="K3672" s="18">
        <v>156</v>
      </c>
      <c r="L3672" s="9" t="s">
        <v>14661</v>
      </c>
      <c r="M3672" s="11">
        <v>5</v>
      </c>
      <c r="N3672" s="12">
        <v>3130</v>
      </c>
      <c r="O3672" t="str">
        <f>IF(Table1[[#This Row],[imdb_votes]]&gt;100000, "popular", "not popular")</f>
        <v>not popular</v>
      </c>
    </row>
    <row r="3673" spans="1:15" ht="15.75" customHeight="1" x14ac:dyDescent="0.3">
      <c r="A3673" s="1">
        <v>3671</v>
      </c>
      <c r="B3673" s="1" t="s">
        <v>14662</v>
      </c>
      <c r="C3673" s="1" t="s">
        <v>14663</v>
      </c>
      <c r="D3673" s="1" t="str">
        <f>TRIM(CLEAN(Table1[[#This Row],[title]]))</f>
        <v>Bulbbul</v>
      </c>
      <c r="E3673" s="1" t="s">
        <v>13</v>
      </c>
      <c r="F3673" s="1" t="s">
        <v>14664</v>
      </c>
      <c r="G3673" s="12">
        <v>2020</v>
      </c>
      <c r="H3673" s="4" t="str">
        <f ca="1">IF(Table1[[#This Row],[release_year]]&gt;YEAR(TODAY()) - 50,"Yes", "No")</f>
        <v>Yes</v>
      </c>
      <c r="I3673"/>
      <c r="J3673" t="str">
        <f>IF(Table1[[#This Row],[age_certification]] = "","Not Rated",Table1[[#This Row],[age_certification]])</f>
        <v>Not Rated</v>
      </c>
      <c r="K3673" s="18">
        <v>94</v>
      </c>
      <c r="L3673" s="9" t="s">
        <v>14665</v>
      </c>
      <c r="M3673" s="11">
        <v>6.5</v>
      </c>
      <c r="N3673" s="12">
        <v>11654</v>
      </c>
      <c r="O3673" t="str">
        <f>IF(Table1[[#This Row],[imdb_votes]]&gt;100000, "popular", "not popular")</f>
        <v>not popular</v>
      </c>
    </row>
    <row r="3674" spans="1:15" ht="15.75" customHeight="1" x14ac:dyDescent="0.3">
      <c r="A3674" s="1">
        <v>3672</v>
      </c>
      <c r="B3674" s="1" t="s">
        <v>14666</v>
      </c>
      <c r="C3674" s="1" t="s">
        <v>14667</v>
      </c>
      <c r="D3674" s="1" t="str">
        <f>TRIM(CLEAN(Table1[[#This Row],[title]]))</f>
        <v>Terrace House: Tokyo 2019-2020</v>
      </c>
      <c r="E3674" s="1" t="s">
        <v>32</v>
      </c>
      <c r="F3674" s="1" t="s">
        <v>14668</v>
      </c>
      <c r="G3674" s="12">
        <v>2019</v>
      </c>
      <c r="H3674" s="4" t="str">
        <f ca="1">IF(Table1[[#This Row],[release_year]]&gt;YEAR(TODAY()) - 50,"Yes", "No")</f>
        <v>Yes</v>
      </c>
      <c r="I3674"/>
      <c r="J3674" t="str">
        <f>IF(Table1[[#This Row],[age_certification]] = "","Not Rated",Table1[[#This Row],[age_certification]])</f>
        <v>Not Rated</v>
      </c>
      <c r="K3674" s="18">
        <v>46</v>
      </c>
      <c r="L3674" s="9" t="s">
        <v>14669</v>
      </c>
      <c r="M3674" s="11">
        <v>7.4</v>
      </c>
      <c r="N3674" s="12">
        <v>691</v>
      </c>
      <c r="O3674" t="str">
        <f>IF(Table1[[#This Row],[imdb_votes]]&gt;100000, "popular", "not popular")</f>
        <v>not popular</v>
      </c>
    </row>
    <row r="3675" spans="1:15" ht="15.75" customHeight="1" x14ac:dyDescent="0.3">
      <c r="A3675" s="1">
        <v>3673</v>
      </c>
      <c r="B3675" s="1" t="s">
        <v>14670</v>
      </c>
      <c r="C3675" s="1" t="s">
        <v>14671</v>
      </c>
      <c r="D3675" s="1" t="str">
        <f>TRIM(CLEAN(Table1[[#This Row],[title]]))</f>
        <v>Queen Sono</v>
      </c>
      <c r="E3675" s="1" t="s">
        <v>32</v>
      </c>
      <c r="F3675" s="1" t="s">
        <v>14672</v>
      </c>
      <c r="G3675" s="12">
        <v>2020</v>
      </c>
      <c r="H3675" s="4" t="str">
        <f ca="1">IF(Table1[[#This Row],[release_year]]&gt;YEAR(TODAY()) - 50,"Yes", "No")</f>
        <v>Yes</v>
      </c>
      <c r="I3675" s="1" t="s">
        <v>132</v>
      </c>
      <c r="J3675" s="1" t="str">
        <f>IF(Table1[[#This Row],[age_certification]] = "","Not Rated",Table1[[#This Row],[age_certification]])</f>
        <v>TV-MA</v>
      </c>
      <c r="K3675" s="18">
        <v>89</v>
      </c>
      <c r="L3675" s="9" t="s">
        <v>14673</v>
      </c>
      <c r="M3675" s="11">
        <v>5.9</v>
      </c>
      <c r="N3675" s="12">
        <v>1226</v>
      </c>
      <c r="O3675" t="str">
        <f>IF(Table1[[#This Row],[imdb_votes]]&gt;100000, "popular", "not popular")</f>
        <v>not popular</v>
      </c>
    </row>
    <row r="3676" spans="1:15" ht="15.75" customHeight="1" x14ac:dyDescent="0.3">
      <c r="A3676" s="1">
        <v>3674</v>
      </c>
      <c r="B3676" s="1" t="s">
        <v>14674</v>
      </c>
      <c r="C3676" s="1" t="s">
        <v>14675</v>
      </c>
      <c r="D3676" s="1" t="str">
        <f>TRIM(CLEAN(Table1[[#This Row],[title]]))</f>
        <v>The Goop Lab</v>
      </c>
      <c r="E3676" s="1" t="s">
        <v>32</v>
      </c>
      <c r="F3676" s="1" t="s">
        <v>14676</v>
      </c>
      <c r="G3676" s="12">
        <v>2020</v>
      </c>
      <c r="H3676" s="4" t="str">
        <f ca="1">IF(Table1[[#This Row],[release_year]]&gt;YEAR(TODAY()) - 50,"Yes", "No")</f>
        <v>Yes</v>
      </c>
      <c r="I3676" s="1" t="s">
        <v>132</v>
      </c>
      <c r="J3676" s="1" t="str">
        <f>IF(Table1[[#This Row],[age_certification]] = "","Not Rated",Table1[[#This Row],[age_certification]])</f>
        <v>TV-MA</v>
      </c>
      <c r="K3676" s="18">
        <v>33</v>
      </c>
      <c r="L3676" s="9" t="s">
        <v>14677</v>
      </c>
      <c r="M3676" s="11">
        <v>2.5</v>
      </c>
      <c r="N3676" s="12">
        <v>3306</v>
      </c>
      <c r="O3676" t="str">
        <f>IF(Table1[[#This Row],[imdb_votes]]&gt;100000, "popular", "not popular")</f>
        <v>not popular</v>
      </c>
    </row>
    <row r="3677" spans="1:15" ht="15.75" customHeight="1" x14ac:dyDescent="0.3">
      <c r="A3677" s="1">
        <v>3675</v>
      </c>
      <c r="B3677" s="1" t="s">
        <v>14678</v>
      </c>
      <c r="C3677" s="1" t="s">
        <v>14679</v>
      </c>
      <c r="D3677" s="1" t="str">
        <f>TRIM(CLEAN(Table1[[#This Row],[title]]))</f>
        <v>Money Heist: The Phenomenon</v>
      </c>
      <c r="E3677" s="1" t="s">
        <v>13</v>
      </c>
      <c r="F3677" s="1" t="s">
        <v>14680</v>
      </c>
      <c r="G3677" s="12">
        <v>2020</v>
      </c>
      <c r="H3677" s="4" t="str">
        <f ca="1">IF(Table1[[#This Row],[release_year]]&gt;YEAR(TODAY()) - 50,"Yes", "No")</f>
        <v>Yes</v>
      </c>
      <c r="I3677"/>
      <c r="J3677" t="str">
        <f>IF(Table1[[#This Row],[age_certification]] = "","Not Rated",Table1[[#This Row],[age_certification]])</f>
        <v>Not Rated</v>
      </c>
      <c r="K3677" s="18">
        <v>57</v>
      </c>
      <c r="L3677" s="9" t="s">
        <v>14681</v>
      </c>
      <c r="M3677" s="11">
        <v>7.4</v>
      </c>
      <c r="N3677" s="12">
        <v>3419</v>
      </c>
      <c r="O3677" t="str">
        <f>IF(Table1[[#This Row],[imdb_votes]]&gt;100000, "popular", "not popular")</f>
        <v>not popular</v>
      </c>
    </row>
    <row r="3678" spans="1:15" ht="15.75" customHeight="1" x14ac:dyDescent="0.3">
      <c r="A3678" s="1">
        <v>3676</v>
      </c>
      <c r="B3678" s="1" t="s">
        <v>14682</v>
      </c>
      <c r="C3678" s="1" t="s">
        <v>14683</v>
      </c>
      <c r="D3678" s="1" t="str">
        <f>TRIM(CLEAN(Table1[[#This Row],[title]]))</f>
        <v>Gold Statue</v>
      </c>
      <c r="E3678" s="1" t="s">
        <v>13</v>
      </c>
      <c r="F3678" s="1" t="s">
        <v>14684</v>
      </c>
      <c r="G3678" s="12">
        <v>2019</v>
      </c>
      <c r="H3678" s="4" t="str">
        <f ca="1">IF(Table1[[#This Row],[release_year]]&gt;YEAR(TODAY()) - 50,"Yes", "No")</f>
        <v>Yes</v>
      </c>
      <c r="I3678"/>
      <c r="J3678" t="str">
        <f>IF(Table1[[#This Row],[age_certification]] = "","Not Rated",Table1[[#This Row],[age_certification]])</f>
        <v>Not Rated</v>
      </c>
      <c r="K3678" s="18">
        <v>145</v>
      </c>
      <c r="L3678" s="9" t="s">
        <v>14685</v>
      </c>
      <c r="M3678" s="11">
        <v>6.2</v>
      </c>
      <c r="N3678" s="12">
        <v>52</v>
      </c>
      <c r="O3678" t="str">
        <f>IF(Table1[[#This Row],[imdb_votes]]&gt;100000, "popular", "not popular")</f>
        <v>not popular</v>
      </c>
    </row>
    <row r="3679" spans="1:15" ht="15.75" customHeight="1" x14ac:dyDescent="0.3">
      <c r="A3679" s="1">
        <v>3677</v>
      </c>
      <c r="B3679" s="1" t="s">
        <v>14686</v>
      </c>
      <c r="C3679" s="1" t="s">
        <v>14687</v>
      </c>
      <c r="D3679" s="1" t="str">
        <f>TRIM(CLEAN(Table1[[#This Row],[title]]))</f>
        <v>The Great Heist</v>
      </c>
      <c r="E3679" s="1" t="s">
        <v>32</v>
      </c>
      <c r="F3679" s="1" t="s">
        <v>14688</v>
      </c>
      <c r="G3679" s="12">
        <v>2020</v>
      </c>
      <c r="H3679" s="4" t="str">
        <f ca="1">IF(Table1[[#This Row],[release_year]]&gt;YEAR(TODAY()) - 50,"Yes", "No")</f>
        <v>Yes</v>
      </c>
      <c r="I3679" s="1" t="s">
        <v>132</v>
      </c>
      <c r="J3679" s="1" t="str">
        <f>IF(Table1[[#This Row],[age_certification]] = "","Not Rated",Table1[[#This Row],[age_certification]])</f>
        <v>TV-MA</v>
      </c>
      <c r="K3679" s="18">
        <v>44</v>
      </c>
      <c r="L3679" s="9" t="s">
        <v>14689</v>
      </c>
      <c r="M3679" s="11">
        <v>7.3</v>
      </c>
      <c r="N3679" s="12">
        <v>2528</v>
      </c>
      <c r="O3679" t="str">
        <f>IF(Table1[[#This Row],[imdb_votes]]&gt;100000, "popular", "not popular")</f>
        <v>not popular</v>
      </c>
    </row>
    <row r="3680" spans="1:15" ht="15.75" customHeight="1" x14ac:dyDescent="0.3">
      <c r="A3680" s="1">
        <v>3678</v>
      </c>
      <c r="B3680" s="1" t="s">
        <v>14690</v>
      </c>
      <c r="C3680" s="1" t="s">
        <v>14691</v>
      </c>
      <c r="D3680" s="1" t="str">
        <f>TRIM(CLEAN(Table1[[#This Row],[title]]))</f>
        <v>Burning Cane</v>
      </c>
      <c r="E3680" s="1" t="s">
        <v>13</v>
      </c>
      <c r="F3680" s="1" t="s">
        <v>14692</v>
      </c>
      <c r="G3680" s="12">
        <v>2019</v>
      </c>
      <c r="H3680" s="4" t="str">
        <f ca="1">IF(Table1[[#This Row],[release_year]]&gt;YEAR(TODAY()) - 50,"Yes", "No")</f>
        <v>Yes</v>
      </c>
      <c r="I3680"/>
      <c r="J3680" t="str">
        <f>IF(Table1[[#This Row],[age_certification]] = "","Not Rated",Table1[[#This Row],[age_certification]])</f>
        <v>Not Rated</v>
      </c>
      <c r="K3680" s="18">
        <v>77</v>
      </c>
      <c r="L3680" s="9" t="s">
        <v>14693</v>
      </c>
      <c r="M3680" s="11">
        <v>5.5</v>
      </c>
      <c r="N3680" s="12">
        <v>630</v>
      </c>
      <c r="O3680" t="str">
        <f>IF(Table1[[#This Row],[imdb_votes]]&gt;100000, "popular", "not popular")</f>
        <v>not popular</v>
      </c>
    </row>
    <row r="3681" spans="1:15" ht="15.75" customHeight="1" x14ac:dyDescent="0.3">
      <c r="A3681" s="1">
        <v>3679</v>
      </c>
      <c r="B3681" s="1" t="s">
        <v>14694</v>
      </c>
      <c r="C3681" s="1" t="s">
        <v>14695</v>
      </c>
      <c r="D3681" s="1" t="str">
        <f>TRIM(CLEAN(Table1[[#This Row],[title]]))</f>
        <v>Pup Academy</v>
      </c>
      <c r="E3681" s="1" t="s">
        <v>32</v>
      </c>
      <c r="F3681" s="1" t="s">
        <v>14696</v>
      </c>
      <c r="G3681" s="12">
        <v>2019</v>
      </c>
      <c r="H3681" s="4" t="str">
        <f ca="1">IF(Table1[[#This Row],[release_year]]&gt;YEAR(TODAY()) - 50,"Yes", "No")</f>
        <v>Yes</v>
      </c>
      <c r="I3681" s="1" t="s">
        <v>234</v>
      </c>
      <c r="J3681" s="1" t="str">
        <f>IF(Table1[[#This Row],[age_certification]] = "","Not Rated",Table1[[#This Row],[age_certification]])</f>
        <v>TV-Y</v>
      </c>
      <c r="K3681" s="18">
        <v>26</v>
      </c>
      <c r="L3681" s="9" t="s">
        <v>14697</v>
      </c>
      <c r="M3681" s="11">
        <v>6.6</v>
      </c>
      <c r="N3681" s="12">
        <v>498</v>
      </c>
      <c r="O3681" t="str">
        <f>IF(Table1[[#This Row],[imdb_votes]]&gt;100000, "popular", "not popular")</f>
        <v>not popular</v>
      </c>
    </row>
    <row r="3682" spans="1:15" ht="15.75" customHeight="1" x14ac:dyDescent="0.3">
      <c r="A3682" s="1">
        <v>3680</v>
      </c>
      <c r="B3682" s="1" t="s">
        <v>14698</v>
      </c>
      <c r="C3682" s="1" t="s">
        <v>14699</v>
      </c>
      <c r="D3682" s="1" t="str">
        <f>TRIM(CLEAN(Table1[[#This Row],[title]]))</f>
        <v>The King's Avatar</v>
      </c>
      <c r="E3682" s="1" t="s">
        <v>32</v>
      </c>
      <c r="F3682" s="2" t="s">
        <v>14700</v>
      </c>
      <c r="G3682" s="12">
        <v>2019</v>
      </c>
      <c r="H3682" s="4" t="str">
        <f ca="1">IF(Table1[[#This Row],[release_year]]&gt;YEAR(TODAY()) - 50,"Yes", "No")</f>
        <v>Yes</v>
      </c>
      <c r="I3682" s="1" t="s">
        <v>132</v>
      </c>
      <c r="J3682" s="1" t="str">
        <f>IF(Table1[[#This Row],[age_certification]] = "","Not Rated",Table1[[#This Row],[age_certification]])</f>
        <v>TV-MA</v>
      </c>
      <c r="K3682" s="18">
        <v>36</v>
      </c>
      <c r="L3682" s="9" t="s">
        <v>14701</v>
      </c>
      <c r="M3682" s="11">
        <v>8.1999999999999904</v>
      </c>
      <c r="N3682" s="12">
        <v>1042</v>
      </c>
      <c r="O3682" t="str">
        <f>IF(Table1[[#This Row],[imdb_votes]]&gt;100000, "popular", "not popular")</f>
        <v>not popular</v>
      </c>
    </row>
    <row r="3683" spans="1:15" ht="15.75" customHeight="1" x14ac:dyDescent="0.3">
      <c r="A3683" s="1">
        <v>3681</v>
      </c>
      <c r="B3683" s="1" t="s">
        <v>14702</v>
      </c>
      <c r="C3683" s="1" t="s">
        <v>14703</v>
      </c>
      <c r="D3683" s="1" t="str">
        <f>TRIM(CLEAN(Table1[[#This Row],[title]]))</f>
        <v>World's Most Wanted</v>
      </c>
      <c r="E3683" s="1" t="s">
        <v>32</v>
      </c>
      <c r="F3683" s="1" t="s">
        <v>14704</v>
      </c>
      <c r="G3683" s="12">
        <v>2020</v>
      </c>
      <c r="H3683" s="4" t="str">
        <f ca="1">IF(Table1[[#This Row],[release_year]]&gt;YEAR(TODAY()) - 50,"Yes", "No")</f>
        <v>Yes</v>
      </c>
      <c r="I3683" s="1" t="s">
        <v>34</v>
      </c>
      <c r="J3683" s="1" t="str">
        <f>IF(Table1[[#This Row],[age_certification]] = "","Not Rated",Table1[[#This Row],[age_certification]])</f>
        <v>TV-14</v>
      </c>
      <c r="K3683" s="18">
        <v>45</v>
      </c>
      <c r="L3683" s="9" t="s">
        <v>14705</v>
      </c>
      <c r="M3683" s="11">
        <v>7.1</v>
      </c>
      <c r="N3683" s="12">
        <v>2481</v>
      </c>
      <c r="O3683" t="str">
        <f>IF(Table1[[#This Row],[imdb_votes]]&gt;100000, "popular", "not popular")</f>
        <v>not popular</v>
      </c>
    </row>
    <row r="3684" spans="1:15" ht="15.75" customHeight="1" x14ac:dyDescent="0.3">
      <c r="A3684" s="1">
        <v>3682</v>
      </c>
      <c r="B3684" s="1" t="s">
        <v>14706</v>
      </c>
      <c r="C3684" s="1" t="s">
        <v>14707</v>
      </c>
      <c r="D3684" s="1" t="str">
        <f>TRIM(CLEAN(Table1[[#This Row],[title]]))</f>
        <v>Gabriel Iglesias: One Show Fits All</v>
      </c>
      <c r="E3684" s="1" t="s">
        <v>13</v>
      </c>
      <c r="F3684" s="1" t="s">
        <v>14708</v>
      </c>
      <c r="G3684" s="12">
        <v>2019</v>
      </c>
      <c r="H3684" s="4" t="str">
        <f ca="1">IF(Table1[[#This Row],[release_year]]&gt;YEAR(TODAY()) - 50,"Yes", "No")</f>
        <v>Yes</v>
      </c>
      <c r="I3684"/>
      <c r="J3684" t="str">
        <f>IF(Table1[[#This Row],[age_certification]] = "","Not Rated",Table1[[#This Row],[age_certification]])</f>
        <v>Not Rated</v>
      </c>
      <c r="K3684" s="18">
        <v>90</v>
      </c>
      <c r="L3684" s="9" t="s">
        <v>14709</v>
      </c>
      <c r="M3684" s="11">
        <v>7.2</v>
      </c>
      <c r="N3684" s="12">
        <v>1793</v>
      </c>
      <c r="O3684" t="str">
        <f>IF(Table1[[#This Row],[imdb_votes]]&gt;100000, "popular", "not popular")</f>
        <v>not popular</v>
      </c>
    </row>
    <row r="3685" spans="1:15" ht="15.75" customHeight="1" x14ac:dyDescent="0.3">
      <c r="A3685" s="1">
        <v>3683</v>
      </c>
      <c r="B3685" s="1" t="s">
        <v>14710</v>
      </c>
      <c r="C3685" s="1" t="s">
        <v>14711</v>
      </c>
      <c r="D3685" s="1" t="str">
        <f>TRIM(CLEAN(Table1[[#This Row],[title]]))</f>
        <v>Street Food</v>
      </c>
      <c r="E3685" s="1" t="s">
        <v>32</v>
      </c>
      <c r="F3685" s="1" t="s">
        <v>14712</v>
      </c>
      <c r="G3685" s="12">
        <v>2019</v>
      </c>
      <c r="H3685" s="4" t="str">
        <f ca="1">IF(Table1[[#This Row],[release_year]]&gt;YEAR(TODAY()) - 50,"Yes", "No")</f>
        <v>Yes</v>
      </c>
      <c r="I3685" s="1" t="s">
        <v>247</v>
      </c>
      <c r="J3685" s="1" t="str">
        <f>IF(Table1[[#This Row],[age_certification]] = "","Not Rated",Table1[[#This Row],[age_certification]])</f>
        <v>TV-G</v>
      </c>
      <c r="K3685" s="18">
        <v>37</v>
      </c>
      <c r="L3685" s="9" t="s">
        <v>14713</v>
      </c>
      <c r="M3685" s="11">
        <v>7.9</v>
      </c>
      <c r="N3685" s="12">
        <v>2712</v>
      </c>
      <c r="O3685" t="str">
        <f>IF(Table1[[#This Row],[imdb_votes]]&gt;100000, "popular", "not popular")</f>
        <v>not popular</v>
      </c>
    </row>
    <row r="3686" spans="1:15" ht="15.75" customHeight="1" x14ac:dyDescent="0.3">
      <c r="A3686" s="1">
        <v>3684</v>
      </c>
      <c r="B3686" s="1" t="s">
        <v>14714</v>
      </c>
      <c r="C3686" s="1" t="s">
        <v>14715</v>
      </c>
      <c r="D3686" s="1" t="str">
        <f>TRIM(CLEAN(Table1[[#This Row],[title]]))</f>
        <v>Into the Beat</v>
      </c>
      <c r="E3686" s="1" t="s">
        <v>13</v>
      </c>
      <c r="F3686" s="1" t="s">
        <v>14716</v>
      </c>
      <c r="G3686" s="12">
        <v>2020</v>
      </c>
      <c r="H3686" s="4" t="str">
        <f ca="1">IF(Table1[[#This Row],[release_year]]&gt;YEAR(TODAY()) - 50,"Yes", "No")</f>
        <v>Yes</v>
      </c>
      <c r="I3686"/>
      <c r="J3686" t="str">
        <f>IF(Table1[[#This Row],[age_certification]] = "","Not Rated",Table1[[#This Row],[age_certification]])</f>
        <v>Not Rated</v>
      </c>
      <c r="K3686" s="18">
        <v>102</v>
      </c>
      <c r="L3686" s="9" t="s">
        <v>14717</v>
      </c>
      <c r="M3686" s="11">
        <v>5.3</v>
      </c>
      <c r="N3686" s="12">
        <v>1313</v>
      </c>
      <c r="O3686" t="str">
        <f>IF(Table1[[#This Row],[imdb_votes]]&gt;100000, "popular", "not popular")</f>
        <v>not popular</v>
      </c>
    </row>
    <row r="3687" spans="1:15" ht="15.75" customHeight="1" x14ac:dyDescent="0.3">
      <c r="A3687" s="1">
        <v>3685</v>
      </c>
      <c r="B3687" s="1" t="s">
        <v>14718</v>
      </c>
      <c r="C3687" s="1" t="s">
        <v>14719</v>
      </c>
      <c r="D3687" s="1" t="str">
        <f>TRIM(CLEAN(Table1[[#This Row],[title]]))</f>
        <v>Home Game</v>
      </c>
      <c r="E3687" s="1" t="s">
        <v>32</v>
      </c>
      <c r="F3687" s="1" t="s">
        <v>14720</v>
      </c>
      <c r="G3687" s="12">
        <v>2020</v>
      </c>
      <c r="H3687" s="4" t="str">
        <f ca="1">IF(Table1[[#This Row],[release_year]]&gt;YEAR(TODAY()) - 50,"Yes", "No")</f>
        <v>Yes</v>
      </c>
      <c r="I3687" s="1" t="s">
        <v>132</v>
      </c>
      <c r="J3687" s="1" t="str">
        <f>IF(Table1[[#This Row],[age_certification]] = "","Not Rated",Table1[[#This Row],[age_certification]])</f>
        <v>TV-MA</v>
      </c>
      <c r="K3687" s="18">
        <v>29</v>
      </c>
      <c r="L3687" s="9" t="s">
        <v>14721</v>
      </c>
      <c r="M3687" s="11">
        <v>7</v>
      </c>
      <c r="N3687" s="12">
        <v>841</v>
      </c>
      <c r="O3687" t="str">
        <f>IF(Table1[[#This Row],[imdb_votes]]&gt;100000, "popular", "not popular")</f>
        <v>not popular</v>
      </c>
    </row>
    <row r="3688" spans="1:15" ht="15.75" customHeight="1" x14ac:dyDescent="0.3">
      <c r="A3688" s="1">
        <v>3686</v>
      </c>
      <c r="B3688" s="1" t="s">
        <v>14722</v>
      </c>
      <c r="C3688" s="1" t="s">
        <v>14723</v>
      </c>
      <c r="D3688" s="1" t="str">
        <f>TRIM(CLEAN(Table1[[#This Row],[title]]))</f>
        <v>The Unlisted</v>
      </c>
      <c r="E3688" s="1" t="s">
        <v>32</v>
      </c>
      <c r="F3688" s="1" t="s">
        <v>14724</v>
      </c>
      <c r="G3688" s="12">
        <v>2019</v>
      </c>
      <c r="H3688" s="4" t="str">
        <f ca="1">IF(Table1[[#This Row],[release_year]]&gt;YEAR(TODAY()) - 50,"Yes", "No")</f>
        <v>Yes</v>
      </c>
      <c r="I3688"/>
      <c r="J3688" t="str">
        <f>IF(Table1[[#This Row],[age_certification]] = "","Not Rated",Table1[[#This Row],[age_certification]])</f>
        <v>Not Rated</v>
      </c>
      <c r="K3688" s="18">
        <v>10</v>
      </c>
      <c r="L3688" s="9" t="s">
        <v>14725</v>
      </c>
      <c r="M3688" s="11">
        <v>6.7</v>
      </c>
      <c r="N3688" s="12">
        <v>899</v>
      </c>
      <c r="O3688" t="str">
        <f>IF(Table1[[#This Row],[imdb_votes]]&gt;100000, "popular", "not popular")</f>
        <v>not popular</v>
      </c>
    </row>
    <row r="3689" spans="1:15" ht="15.75" customHeight="1" x14ac:dyDescent="0.3">
      <c r="A3689" s="1">
        <v>3687</v>
      </c>
      <c r="B3689" s="1" t="s">
        <v>14726</v>
      </c>
      <c r="C3689" s="1" t="s">
        <v>14727</v>
      </c>
      <c r="D3689" s="1" t="str">
        <f>TRIM(CLEAN(Table1[[#This Row],[title]]))</f>
        <v>Saaho</v>
      </c>
      <c r="E3689" s="1" t="s">
        <v>13</v>
      </c>
      <c r="F3689" s="1" t="s">
        <v>14728</v>
      </c>
      <c r="G3689" s="12">
        <v>2019</v>
      </c>
      <c r="H3689" s="4" t="str">
        <f ca="1">IF(Table1[[#This Row],[release_year]]&gt;YEAR(TODAY()) - 50,"Yes", "No")</f>
        <v>Yes</v>
      </c>
      <c r="I3689" s="1" t="s">
        <v>15</v>
      </c>
      <c r="J3689" s="1" t="str">
        <f>IF(Table1[[#This Row],[age_certification]] = "","Not Rated",Table1[[#This Row],[age_certification]])</f>
        <v>R</v>
      </c>
      <c r="K3689" s="18">
        <v>171</v>
      </c>
      <c r="L3689" s="9" t="s">
        <v>14729</v>
      </c>
      <c r="M3689" s="11">
        <v>5.5</v>
      </c>
      <c r="N3689" s="12">
        <v>18554</v>
      </c>
      <c r="O3689" t="str">
        <f>IF(Table1[[#This Row],[imdb_votes]]&gt;100000, "popular", "not popular")</f>
        <v>not popular</v>
      </c>
    </row>
    <row r="3690" spans="1:15" ht="15.75" customHeight="1" x14ac:dyDescent="0.3">
      <c r="A3690" s="1">
        <v>3688</v>
      </c>
      <c r="B3690" s="1" t="s">
        <v>14730</v>
      </c>
      <c r="C3690" s="1" t="s">
        <v>14731</v>
      </c>
      <c r="D3690" s="1" t="str">
        <f>TRIM(CLEAN(Table1[[#This Row],[title]]))</f>
        <v>Game Over</v>
      </c>
      <c r="E3690" s="1" t="s">
        <v>13</v>
      </c>
      <c r="F3690" s="1" t="s">
        <v>14732</v>
      </c>
      <c r="G3690" s="12">
        <v>2019</v>
      </c>
      <c r="H3690" s="4" t="str">
        <f ca="1">IF(Table1[[#This Row],[release_year]]&gt;YEAR(TODAY()) - 50,"Yes", "No")</f>
        <v>Yes</v>
      </c>
      <c r="I3690"/>
      <c r="J3690" t="str">
        <f>IF(Table1[[#This Row],[age_certification]] = "","Not Rated",Table1[[#This Row],[age_certification]])</f>
        <v>Not Rated</v>
      </c>
      <c r="K3690" s="18">
        <v>102</v>
      </c>
      <c r="L3690" s="9" t="s">
        <v>14733</v>
      </c>
      <c r="M3690" s="11">
        <v>7</v>
      </c>
      <c r="N3690" s="12">
        <v>7297</v>
      </c>
      <c r="O3690" t="str">
        <f>IF(Table1[[#This Row],[imdb_votes]]&gt;100000, "popular", "not popular")</f>
        <v>not popular</v>
      </c>
    </row>
    <row r="3691" spans="1:15" ht="15.75" customHeight="1" x14ac:dyDescent="0.3">
      <c r="A3691" s="1">
        <v>3689</v>
      </c>
      <c r="B3691" s="1" t="s">
        <v>14734</v>
      </c>
      <c r="C3691" s="1" t="s">
        <v>14735</v>
      </c>
      <c r="D3691" s="1" t="str">
        <f>TRIM(CLEAN(Table1[[#This Row],[title]]))</f>
        <v>45 RPM</v>
      </c>
      <c r="E3691" s="1" t="s">
        <v>32</v>
      </c>
      <c r="F3691" s="1" t="s">
        <v>14736</v>
      </c>
      <c r="G3691" s="12">
        <v>2019</v>
      </c>
      <c r="H3691" s="4" t="str">
        <f ca="1">IF(Table1[[#This Row],[release_year]]&gt;YEAR(TODAY()) - 50,"Yes", "No")</f>
        <v>Yes</v>
      </c>
      <c r="I3691" s="1" t="s">
        <v>132</v>
      </c>
      <c r="J3691" s="1" t="str">
        <f>IF(Table1[[#This Row],[age_certification]] = "","Not Rated",Table1[[#This Row],[age_certification]])</f>
        <v>TV-MA</v>
      </c>
      <c r="K3691" s="18">
        <v>57</v>
      </c>
      <c r="L3691" s="9" t="s">
        <v>14737</v>
      </c>
      <c r="M3691" s="11">
        <v>7.2</v>
      </c>
      <c r="N3691" s="12">
        <v>497</v>
      </c>
      <c r="O3691" t="str">
        <f>IF(Table1[[#This Row],[imdb_votes]]&gt;100000, "popular", "not popular")</f>
        <v>not popular</v>
      </c>
    </row>
    <row r="3692" spans="1:15" ht="15.75" customHeight="1" x14ac:dyDescent="0.3">
      <c r="A3692" s="1">
        <v>3690</v>
      </c>
      <c r="B3692" s="1" t="s">
        <v>14738</v>
      </c>
      <c r="C3692" s="1" t="s">
        <v>14739</v>
      </c>
      <c r="D3692" s="1" t="str">
        <f>TRIM(CLEAN(Table1[[#This Row],[title]]))</f>
        <v>Trailer Park Boys: The Animated Series</v>
      </c>
      <c r="E3692" s="1" t="s">
        <v>32</v>
      </c>
      <c r="F3692" s="1" t="s">
        <v>14740</v>
      </c>
      <c r="G3692" s="12">
        <v>2019</v>
      </c>
      <c r="H3692" s="4" t="str">
        <f ca="1">IF(Table1[[#This Row],[release_year]]&gt;YEAR(TODAY()) - 50,"Yes", "No")</f>
        <v>Yes</v>
      </c>
      <c r="I3692" s="1" t="s">
        <v>132</v>
      </c>
      <c r="J3692" s="1" t="str">
        <f>IF(Table1[[#This Row],[age_certification]] = "","Not Rated",Table1[[#This Row],[age_certification]])</f>
        <v>TV-MA</v>
      </c>
      <c r="K3692" s="18">
        <v>25</v>
      </c>
      <c r="L3692" s="9" t="s">
        <v>14741</v>
      </c>
      <c r="M3692" s="11">
        <v>7.6</v>
      </c>
      <c r="N3692" s="12">
        <v>2854</v>
      </c>
      <c r="O3692" t="str">
        <f>IF(Table1[[#This Row],[imdb_votes]]&gt;100000, "popular", "not popular")</f>
        <v>not popular</v>
      </c>
    </row>
    <row r="3693" spans="1:15" ht="15.75" customHeight="1" x14ac:dyDescent="0.3">
      <c r="A3693" s="1">
        <v>3691</v>
      </c>
      <c r="B3693" s="1" t="s">
        <v>14742</v>
      </c>
      <c r="C3693" s="1" t="s">
        <v>14743</v>
      </c>
      <c r="D3693" s="1" t="str">
        <f>TRIM(CLEAN(Table1[[#This Row],[title]]))</f>
        <v>El Drag√É¬≥n: Return of a Warrior</v>
      </c>
      <c r="E3693" s="1" t="s">
        <v>32</v>
      </c>
      <c r="F3693" s="1" t="s">
        <v>14744</v>
      </c>
      <c r="G3693" s="12">
        <v>2019</v>
      </c>
      <c r="H3693" s="4" t="str">
        <f ca="1">IF(Table1[[#This Row],[release_year]]&gt;YEAR(TODAY()) - 50,"Yes", "No")</f>
        <v>Yes</v>
      </c>
      <c r="I3693" s="1" t="s">
        <v>132</v>
      </c>
      <c r="J3693" s="1" t="str">
        <f>IF(Table1[[#This Row],[age_certification]] = "","Not Rated",Table1[[#This Row],[age_certification]])</f>
        <v>TV-MA</v>
      </c>
      <c r="K3693" s="18">
        <v>53</v>
      </c>
      <c r="L3693" s="9" t="s">
        <v>14745</v>
      </c>
      <c r="M3693" s="11">
        <v>6.8</v>
      </c>
      <c r="N3693" s="12">
        <v>1853</v>
      </c>
      <c r="O3693" t="str">
        <f>IF(Table1[[#This Row],[imdb_votes]]&gt;100000, "popular", "not popular")</f>
        <v>not popular</v>
      </c>
    </row>
    <row r="3694" spans="1:15" ht="15.75" customHeight="1" x14ac:dyDescent="0.3">
      <c r="A3694" s="1">
        <v>3692</v>
      </c>
      <c r="B3694" s="1" t="s">
        <v>14746</v>
      </c>
      <c r="C3694" s="1" t="s">
        <v>14747</v>
      </c>
      <c r="D3694" s="1" t="str">
        <f>TRIM(CLEAN(Table1[[#This Row],[title]]))</f>
        <v>Malibu Rescue: The Series</v>
      </c>
      <c r="E3694" s="1" t="s">
        <v>32</v>
      </c>
      <c r="F3694" s="1" t="s">
        <v>14748</v>
      </c>
      <c r="G3694" s="12">
        <v>2019</v>
      </c>
      <c r="H3694" s="4" t="str">
        <f ca="1">IF(Table1[[#This Row],[release_year]]&gt;YEAR(TODAY()) - 50,"Yes", "No")</f>
        <v>Yes</v>
      </c>
      <c r="I3694" s="1" t="s">
        <v>247</v>
      </c>
      <c r="J3694" s="1" t="str">
        <f>IF(Table1[[#This Row],[age_certification]] = "","Not Rated",Table1[[#This Row],[age_certification]])</f>
        <v>TV-G</v>
      </c>
      <c r="K3694" s="18">
        <v>26</v>
      </c>
      <c r="L3694" s="9" t="s">
        <v>14749</v>
      </c>
      <c r="M3694" s="11">
        <v>5.4</v>
      </c>
      <c r="N3694" s="12">
        <v>979</v>
      </c>
      <c r="O3694" t="str">
        <f>IF(Table1[[#This Row],[imdb_votes]]&gt;100000, "popular", "not popular")</f>
        <v>not popular</v>
      </c>
    </row>
    <row r="3695" spans="1:15" ht="15.75" customHeight="1" x14ac:dyDescent="0.3">
      <c r="A3695" s="1">
        <v>3693</v>
      </c>
      <c r="B3695" s="1" t="s">
        <v>14750</v>
      </c>
      <c r="C3695" s="1" t="s">
        <v>14751</v>
      </c>
      <c r="D3695" s="1" t="str">
        <f>TRIM(CLEAN(Table1[[#This Row],[title]]))</f>
        <v>A Kid from Coney Island</v>
      </c>
      <c r="E3695" s="1" t="s">
        <v>13</v>
      </c>
      <c r="F3695" s="1" t="s">
        <v>14752</v>
      </c>
      <c r="G3695" s="12">
        <v>2019</v>
      </c>
      <c r="H3695" s="4" t="str">
        <f ca="1">IF(Table1[[#This Row],[release_year]]&gt;YEAR(TODAY()) - 50,"Yes", "No")</f>
        <v>Yes</v>
      </c>
      <c r="I3695"/>
      <c r="J3695" t="str">
        <f>IF(Table1[[#This Row],[age_certification]] = "","Not Rated",Table1[[#This Row],[age_certification]])</f>
        <v>Not Rated</v>
      </c>
      <c r="K3695" s="18">
        <v>89</v>
      </c>
      <c r="L3695" s="9" t="s">
        <v>14753</v>
      </c>
      <c r="M3695" s="11">
        <v>7</v>
      </c>
      <c r="N3695" s="12">
        <v>536</v>
      </c>
      <c r="O3695" t="str">
        <f>IF(Table1[[#This Row],[imdb_votes]]&gt;100000, "popular", "not popular")</f>
        <v>not popular</v>
      </c>
    </row>
    <row r="3696" spans="1:15" ht="15.75" customHeight="1" x14ac:dyDescent="0.3">
      <c r="A3696" s="1">
        <v>3694</v>
      </c>
      <c r="B3696" s="1" t="s">
        <v>14754</v>
      </c>
      <c r="C3696" s="1" t="s">
        <v>14755</v>
      </c>
      <c r="D3696" s="1" t="str">
        <f>TRIM(CLEAN(Table1[[#This Row],[title]]))</f>
        <v>A Remarkable Tale</v>
      </c>
      <c r="E3696" s="1" t="s">
        <v>13</v>
      </c>
      <c r="F3696" s="1" t="s">
        <v>14756</v>
      </c>
      <c r="G3696" s="12">
        <v>2019</v>
      </c>
      <c r="H3696" s="4" t="str">
        <f ca="1">IF(Table1[[#This Row],[release_year]]&gt;YEAR(TODAY()) - 50,"Yes", "No")</f>
        <v>Yes</v>
      </c>
      <c r="I3696" s="1" t="s">
        <v>20</v>
      </c>
      <c r="J3696" s="1" t="str">
        <f>IF(Table1[[#This Row],[age_certification]] = "","Not Rated",Table1[[#This Row],[age_certification]])</f>
        <v>PG</v>
      </c>
      <c r="K3696" s="18">
        <v>93</v>
      </c>
      <c r="L3696" s="9" t="s">
        <v>14757</v>
      </c>
      <c r="M3696" s="11">
        <v>5.3</v>
      </c>
      <c r="N3696" s="12">
        <v>1159</v>
      </c>
      <c r="O3696" t="str">
        <f>IF(Table1[[#This Row],[imdb_votes]]&gt;100000, "popular", "not popular")</f>
        <v>not popular</v>
      </c>
    </row>
    <row r="3697" spans="1:15" ht="15.75" customHeight="1" x14ac:dyDescent="0.3">
      <c r="A3697" s="1">
        <v>3695</v>
      </c>
      <c r="B3697" s="1" t="s">
        <v>14758</v>
      </c>
      <c r="C3697" s="1" t="s">
        <v>14759</v>
      </c>
      <c r="D3697" s="1" t="str">
        <f>TRIM(CLEAN(Table1[[#This Row],[title]]))</f>
        <v>Michael McIntyre: Showman</v>
      </c>
      <c r="E3697" s="1" t="s">
        <v>13</v>
      </c>
      <c r="F3697" s="1" t="s">
        <v>14760</v>
      </c>
      <c r="G3697" s="12">
        <v>2020</v>
      </c>
      <c r="H3697" s="4" t="str">
        <f ca="1">IF(Table1[[#This Row],[release_year]]&gt;YEAR(TODAY()) - 50,"Yes", "No")</f>
        <v>Yes</v>
      </c>
      <c r="I3697"/>
      <c r="J3697" t="str">
        <f>IF(Table1[[#This Row],[age_certification]] = "","Not Rated",Table1[[#This Row],[age_certification]])</f>
        <v>Not Rated</v>
      </c>
      <c r="K3697" s="18">
        <v>62</v>
      </c>
      <c r="L3697" s="9" t="s">
        <v>14761</v>
      </c>
      <c r="M3697" s="11">
        <v>7.1</v>
      </c>
      <c r="N3697" s="12">
        <v>1219</v>
      </c>
      <c r="O3697" t="str">
        <f>IF(Table1[[#This Row],[imdb_votes]]&gt;100000, "popular", "not popular")</f>
        <v>not popular</v>
      </c>
    </row>
    <row r="3698" spans="1:15" ht="15.75" customHeight="1" x14ac:dyDescent="0.3">
      <c r="A3698" s="1">
        <v>3696</v>
      </c>
      <c r="B3698" s="1" t="s">
        <v>14762</v>
      </c>
      <c r="C3698" s="1" t="s">
        <v>14763</v>
      </c>
      <c r="D3698" s="1" t="str">
        <f>TRIM(CLEAN(Table1[[#This Row],[title]]))</f>
        <v>Jezebel</v>
      </c>
      <c r="E3698" s="1" t="s">
        <v>13</v>
      </c>
      <c r="F3698" s="1" t="s">
        <v>14764</v>
      </c>
      <c r="G3698" s="12">
        <v>2020</v>
      </c>
      <c r="H3698" s="4" t="str">
        <f ca="1">IF(Table1[[#This Row],[release_year]]&gt;YEAR(TODAY()) - 50,"Yes", "No")</f>
        <v>Yes</v>
      </c>
      <c r="I3698"/>
      <c r="J3698" t="str">
        <f>IF(Table1[[#This Row],[age_certification]] = "","Not Rated",Table1[[#This Row],[age_certification]])</f>
        <v>Not Rated</v>
      </c>
      <c r="K3698" s="18">
        <v>88</v>
      </c>
      <c r="L3698" s="9" t="s">
        <v>14765</v>
      </c>
      <c r="M3698" s="11">
        <v>6.9</v>
      </c>
      <c r="N3698" s="12">
        <v>1304</v>
      </c>
      <c r="O3698" t="str">
        <f>IF(Table1[[#This Row],[imdb_votes]]&gt;100000, "popular", "not popular")</f>
        <v>not popular</v>
      </c>
    </row>
    <row r="3699" spans="1:15" ht="15.75" customHeight="1" x14ac:dyDescent="0.3">
      <c r="A3699" s="1">
        <v>3697</v>
      </c>
      <c r="B3699" s="1" t="s">
        <v>14766</v>
      </c>
      <c r="C3699" s="1" t="s">
        <v>14767</v>
      </c>
      <c r="D3699" s="1" t="str">
        <f>TRIM(CLEAN(Table1[[#This Row],[title]]))</f>
        <v>Trouble</v>
      </c>
      <c r="E3699" s="1" t="s">
        <v>13</v>
      </c>
      <c r="F3699" s="1" t="s">
        <v>14768</v>
      </c>
      <c r="G3699" s="12">
        <v>2019</v>
      </c>
      <c r="H3699" s="4" t="str">
        <f ca="1">IF(Table1[[#This Row],[release_year]]&gt;YEAR(TODAY()) - 50,"Yes", "No")</f>
        <v>Yes</v>
      </c>
      <c r="I3699"/>
      <c r="J3699" t="str">
        <f>IF(Table1[[#This Row],[age_certification]] = "","Not Rated",Table1[[#This Row],[age_certification]])</f>
        <v>Not Rated</v>
      </c>
      <c r="K3699" s="18">
        <v>87</v>
      </c>
      <c r="L3699" s="9" t="s">
        <v>14769</v>
      </c>
      <c r="M3699" s="11">
        <v>5.8</v>
      </c>
      <c r="N3699" s="12">
        <v>3187</v>
      </c>
      <c r="O3699" t="str">
        <f>IF(Table1[[#This Row],[imdb_votes]]&gt;100000, "popular", "not popular")</f>
        <v>not popular</v>
      </c>
    </row>
    <row r="3700" spans="1:15" ht="15.75" customHeight="1" x14ac:dyDescent="0.3">
      <c r="A3700" s="1">
        <v>3698</v>
      </c>
      <c r="B3700" s="1" t="s">
        <v>14770</v>
      </c>
      <c r="C3700" s="1" t="s">
        <v>6400</v>
      </c>
      <c r="D3700" s="1" t="str">
        <f>TRIM(CLEAN(Table1[[#This Row],[title]]))</f>
        <v>U Turn</v>
      </c>
      <c r="E3700" s="1" t="s">
        <v>13</v>
      </c>
      <c r="F3700" s="1" t="s">
        <v>14771</v>
      </c>
      <c r="G3700" s="12">
        <v>2020</v>
      </c>
      <c r="H3700" s="4" t="str">
        <f ca="1">IF(Table1[[#This Row],[release_year]]&gt;YEAR(TODAY()) - 50,"Yes", "No")</f>
        <v>Yes</v>
      </c>
      <c r="I3700"/>
      <c r="J3700" t="str">
        <f>IF(Table1[[#This Row],[age_certification]] = "","Not Rated",Table1[[#This Row],[age_certification]])</f>
        <v>Not Rated</v>
      </c>
      <c r="K3700" s="18">
        <v>98</v>
      </c>
      <c r="L3700" s="9" t="s">
        <v>14772</v>
      </c>
      <c r="M3700" s="11">
        <v>4.3</v>
      </c>
      <c r="N3700" s="12">
        <v>268</v>
      </c>
      <c r="O3700" t="str">
        <f>IF(Table1[[#This Row],[imdb_votes]]&gt;100000, "popular", "not popular")</f>
        <v>not popular</v>
      </c>
    </row>
    <row r="3701" spans="1:15" ht="15.75" customHeight="1" x14ac:dyDescent="0.3">
      <c r="A3701" s="1">
        <v>3699</v>
      </c>
      <c r="B3701" s="1" t="s">
        <v>14773</v>
      </c>
      <c r="C3701" s="1" t="s">
        <v>14774</v>
      </c>
      <c r="D3701" s="1" t="str">
        <f>TRIM(CLEAN(Table1[[#This Row],[title]]))</f>
        <v>Frankenstein's Monster's Monster, Frankenstein</v>
      </c>
      <c r="E3701" s="1" t="s">
        <v>13</v>
      </c>
      <c r="F3701" s="1" t="s">
        <v>14775</v>
      </c>
      <c r="G3701" s="12">
        <v>2019</v>
      </c>
      <c r="H3701" s="4" t="str">
        <f ca="1">IF(Table1[[#This Row],[release_year]]&gt;YEAR(TODAY()) - 50,"Yes", "No")</f>
        <v>Yes</v>
      </c>
      <c r="I3701"/>
      <c r="J3701" t="str">
        <f>IF(Table1[[#This Row],[age_certification]] = "","Not Rated",Table1[[#This Row],[age_certification]])</f>
        <v>Not Rated</v>
      </c>
      <c r="K3701" s="18">
        <v>32</v>
      </c>
      <c r="L3701" s="9" t="s">
        <v>14776</v>
      </c>
      <c r="M3701" s="11">
        <v>5.8</v>
      </c>
      <c r="N3701" s="12">
        <v>2166</v>
      </c>
      <c r="O3701" t="str">
        <f>IF(Table1[[#This Row],[imdb_votes]]&gt;100000, "popular", "not popular")</f>
        <v>not popular</v>
      </c>
    </row>
    <row r="3702" spans="1:15" ht="15.75" customHeight="1" x14ac:dyDescent="0.3">
      <c r="A3702" s="1">
        <v>3700</v>
      </c>
      <c r="B3702" s="1" t="s">
        <v>14777</v>
      </c>
      <c r="C3702" s="1" t="s">
        <v>14778</v>
      </c>
      <c r="D3702" s="1" t="str">
        <f>TRIM(CLEAN(Table1[[#This Row],[title]]))</f>
        <v>Patria</v>
      </c>
      <c r="E3702" s="1" t="s">
        <v>13</v>
      </c>
      <c r="F3702" s="1" t="s">
        <v>14779</v>
      </c>
      <c r="G3702" s="12">
        <v>2019</v>
      </c>
      <c r="H3702" s="4" t="str">
        <f ca="1">IF(Table1[[#This Row],[release_year]]&gt;YEAR(TODAY()) - 50,"Yes", "No")</f>
        <v>Yes</v>
      </c>
      <c r="I3702"/>
      <c r="J3702" t="str">
        <f>IF(Table1[[#This Row],[age_certification]] = "","Not Rated",Table1[[#This Row],[age_certification]])</f>
        <v>Not Rated</v>
      </c>
      <c r="K3702" s="18">
        <v>89</v>
      </c>
      <c r="L3702" s="9" t="s">
        <v>14780</v>
      </c>
      <c r="M3702" s="11">
        <v>7.2</v>
      </c>
      <c r="N3702" s="12">
        <v>102</v>
      </c>
      <c r="O3702" t="str">
        <f>IF(Table1[[#This Row],[imdb_votes]]&gt;100000, "popular", "not popular")</f>
        <v>not popular</v>
      </c>
    </row>
    <row r="3703" spans="1:15" ht="15.75" customHeight="1" x14ac:dyDescent="0.3">
      <c r="A3703" s="1">
        <v>3701</v>
      </c>
      <c r="B3703" s="1" t="s">
        <v>14781</v>
      </c>
      <c r="C3703" s="1" t="s">
        <v>14782</v>
      </c>
      <c r="D3703" s="1" t="str">
        <f>TRIM(CLEAN(Table1[[#This Row],[title]]))</f>
        <v>Private Lives</v>
      </c>
      <c r="E3703" s="1" t="s">
        <v>32</v>
      </c>
      <c r="F3703" s="1" t="s">
        <v>14783</v>
      </c>
      <c r="G3703" s="12">
        <v>2020</v>
      </c>
      <c r="H3703" s="4" t="str">
        <f ca="1">IF(Table1[[#This Row],[release_year]]&gt;YEAR(TODAY()) - 50,"Yes", "No")</f>
        <v>Yes</v>
      </c>
      <c r="I3703"/>
      <c r="J3703" t="str">
        <f>IF(Table1[[#This Row],[age_certification]] = "","Not Rated",Table1[[#This Row],[age_certification]])</f>
        <v>Not Rated</v>
      </c>
      <c r="K3703" s="18">
        <v>67</v>
      </c>
      <c r="L3703" s="9" t="s">
        <v>14784</v>
      </c>
      <c r="M3703" s="11">
        <v>6.7</v>
      </c>
      <c r="N3703" s="12">
        <v>595</v>
      </c>
      <c r="O3703" t="str">
        <f>IF(Table1[[#This Row],[imdb_votes]]&gt;100000, "popular", "not popular")</f>
        <v>not popular</v>
      </c>
    </row>
    <row r="3704" spans="1:15" ht="15.75" customHeight="1" x14ac:dyDescent="0.3">
      <c r="A3704" s="1">
        <v>3702</v>
      </c>
      <c r="B3704" s="1" t="s">
        <v>14785</v>
      </c>
      <c r="C3704" s="1" t="s">
        <v>14786</v>
      </c>
      <c r="D3704" s="1" t="str">
        <f>TRIM(CLEAN(Table1[[#This Row],[title]]))</f>
        <v>Rising Phoenix</v>
      </c>
      <c r="E3704" s="1" t="s">
        <v>13</v>
      </c>
      <c r="F3704" s="1" t="s">
        <v>14787</v>
      </c>
      <c r="G3704" s="12">
        <v>2020</v>
      </c>
      <c r="H3704" s="4" t="str">
        <f ca="1">IF(Table1[[#This Row],[release_year]]&gt;YEAR(TODAY()) - 50,"Yes", "No")</f>
        <v>Yes</v>
      </c>
      <c r="I3704" s="1" t="s">
        <v>56</v>
      </c>
      <c r="J3704" s="1" t="str">
        <f>IF(Table1[[#This Row],[age_certification]] = "","Not Rated",Table1[[#This Row],[age_certification]])</f>
        <v>PG-13</v>
      </c>
      <c r="K3704" s="18">
        <v>105</v>
      </c>
      <c r="L3704" s="9" t="s">
        <v>14788</v>
      </c>
      <c r="M3704" s="11">
        <v>8.1</v>
      </c>
      <c r="N3704" s="12">
        <v>1659</v>
      </c>
      <c r="O3704" t="str">
        <f>IF(Table1[[#This Row],[imdb_votes]]&gt;100000, "popular", "not popular")</f>
        <v>not popular</v>
      </c>
    </row>
    <row r="3705" spans="1:15" ht="15.75" customHeight="1" x14ac:dyDescent="0.3">
      <c r="A3705" s="1">
        <v>3703</v>
      </c>
      <c r="B3705" s="1" t="s">
        <v>14789</v>
      </c>
      <c r="C3705" s="1" t="s">
        <v>14790</v>
      </c>
      <c r="D3705" s="1" t="str">
        <f>TRIM(CLEAN(Table1[[#This Row],[title]]))</f>
        <v>Win the Wilderness: Alaska</v>
      </c>
      <c r="E3705" s="1" t="s">
        <v>32</v>
      </c>
      <c r="F3705" s="1" t="s">
        <v>14791</v>
      </c>
      <c r="G3705" s="12">
        <v>2020</v>
      </c>
      <c r="H3705" s="4" t="str">
        <f ca="1">IF(Table1[[#This Row],[release_year]]&gt;YEAR(TODAY()) - 50,"Yes", "No")</f>
        <v>Yes</v>
      </c>
      <c r="I3705"/>
      <c r="J3705" t="str">
        <f>IF(Table1[[#This Row],[age_certification]] = "","Not Rated",Table1[[#This Row],[age_certification]])</f>
        <v>Not Rated</v>
      </c>
      <c r="K3705" s="18">
        <v>59</v>
      </c>
      <c r="L3705" s="9" t="s">
        <v>14792</v>
      </c>
      <c r="M3705" s="11">
        <v>6.9</v>
      </c>
      <c r="N3705" s="12">
        <v>724</v>
      </c>
      <c r="O3705" t="str">
        <f>IF(Table1[[#This Row],[imdb_votes]]&gt;100000, "popular", "not popular")</f>
        <v>not popular</v>
      </c>
    </row>
    <row r="3706" spans="1:15" ht="15.75" customHeight="1" x14ac:dyDescent="0.3">
      <c r="A3706" s="1">
        <v>3704</v>
      </c>
      <c r="B3706" s="1" t="s">
        <v>14793</v>
      </c>
      <c r="C3706" s="1" t="s">
        <v>14794</v>
      </c>
      <c r="D3706" s="1" t="str">
        <f>TRIM(CLEAN(Table1[[#This Row],[title]]))</f>
        <v>7SEEDS</v>
      </c>
      <c r="E3706" s="1" t="s">
        <v>32</v>
      </c>
      <c r="F3706" s="1" t="s">
        <v>14795</v>
      </c>
      <c r="G3706" s="12">
        <v>2019</v>
      </c>
      <c r="H3706" s="4" t="str">
        <f ca="1">IF(Table1[[#This Row],[release_year]]&gt;YEAR(TODAY()) - 50,"Yes", "No")</f>
        <v>Yes</v>
      </c>
      <c r="I3706" s="1" t="s">
        <v>132</v>
      </c>
      <c r="J3706" s="1" t="str">
        <f>IF(Table1[[#This Row],[age_certification]] = "","Not Rated",Table1[[#This Row],[age_certification]])</f>
        <v>TV-MA</v>
      </c>
      <c r="K3706" s="18">
        <v>25</v>
      </c>
      <c r="L3706" s="9" t="s">
        <v>14796</v>
      </c>
      <c r="M3706" s="11">
        <v>6.3</v>
      </c>
      <c r="N3706" s="12">
        <v>1378</v>
      </c>
      <c r="O3706" t="str">
        <f>IF(Table1[[#This Row],[imdb_votes]]&gt;100000, "popular", "not popular")</f>
        <v>not popular</v>
      </c>
    </row>
    <row r="3707" spans="1:15" ht="15.75" customHeight="1" x14ac:dyDescent="0.3">
      <c r="A3707" s="1">
        <v>3705</v>
      </c>
      <c r="B3707" s="1" t="s">
        <v>14797</v>
      </c>
      <c r="C3707" s="1" t="s">
        <v>14798</v>
      </c>
      <c r="D3707" s="1" t="str">
        <f>TRIM(CLEAN(Table1[[#This Row],[title]]))</f>
        <v>NiNoKuni</v>
      </c>
      <c r="E3707" s="1" t="s">
        <v>13</v>
      </c>
      <c r="F3707" s="1" t="s">
        <v>14799</v>
      </c>
      <c r="G3707" s="12">
        <v>2019</v>
      </c>
      <c r="H3707" s="4" t="str">
        <f ca="1">IF(Table1[[#This Row],[release_year]]&gt;YEAR(TODAY()) - 50,"Yes", "No")</f>
        <v>Yes</v>
      </c>
      <c r="I3707" s="1" t="s">
        <v>56</v>
      </c>
      <c r="J3707" s="1" t="str">
        <f>IF(Table1[[#This Row],[age_certification]] = "","Not Rated",Table1[[#This Row],[age_certification]])</f>
        <v>PG-13</v>
      </c>
      <c r="K3707" s="18">
        <v>106</v>
      </c>
      <c r="L3707" s="9" t="s">
        <v>14800</v>
      </c>
      <c r="M3707" s="11">
        <v>6.1</v>
      </c>
      <c r="N3707" s="12">
        <v>3296</v>
      </c>
      <c r="O3707" t="str">
        <f>IF(Table1[[#This Row],[imdb_votes]]&gt;100000, "popular", "not popular")</f>
        <v>not popular</v>
      </c>
    </row>
    <row r="3708" spans="1:15" ht="15.75" customHeight="1" x14ac:dyDescent="0.3">
      <c r="A3708" s="1">
        <v>3706</v>
      </c>
      <c r="B3708" s="1" t="s">
        <v>14801</v>
      </c>
      <c r="C3708" s="1" t="s">
        <v>14802</v>
      </c>
      <c r="D3708" s="1" t="str">
        <f>TRIM(CLEAN(Table1[[#This Row],[title]]))</f>
        <v>Jamtara √¢‚Ç¨‚Äú Sabka Number Ayega</v>
      </c>
      <c r="E3708" s="1" t="s">
        <v>32</v>
      </c>
      <c r="F3708" s="1" t="s">
        <v>14803</v>
      </c>
      <c r="G3708" s="12">
        <v>2020</v>
      </c>
      <c r="H3708" s="4" t="str">
        <f ca="1">IF(Table1[[#This Row],[release_year]]&gt;YEAR(TODAY()) - 50,"Yes", "No")</f>
        <v>Yes</v>
      </c>
      <c r="I3708"/>
      <c r="J3708" t="str">
        <f>IF(Table1[[#This Row],[age_certification]] = "","Not Rated",Table1[[#This Row],[age_certification]])</f>
        <v>Not Rated</v>
      </c>
      <c r="K3708" s="18">
        <v>29</v>
      </c>
      <c r="L3708" s="9" t="s">
        <v>14804</v>
      </c>
      <c r="M3708" s="11">
        <v>7.3</v>
      </c>
      <c r="N3708" s="12">
        <v>6165</v>
      </c>
      <c r="O3708" t="str">
        <f>IF(Table1[[#This Row],[imdb_votes]]&gt;100000, "popular", "not popular")</f>
        <v>not popular</v>
      </c>
    </row>
    <row r="3709" spans="1:15" ht="15.75" customHeight="1" x14ac:dyDescent="0.3">
      <c r="A3709" s="1">
        <v>3707</v>
      </c>
      <c r="B3709" s="1" t="s">
        <v>14805</v>
      </c>
      <c r="C3709" s="1" t="s">
        <v>14806</v>
      </c>
      <c r="D3709" s="1" t="str">
        <f>TRIM(CLEAN(Table1[[#This Row],[title]]))</f>
        <v>Mucho Mucho Amor: The Legend of Walter Mercado</v>
      </c>
      <c r="E3709" s="1" t="s">
        <v>13</v>
      </c>
      <c r="F3709" s="1" t="s">
        <v>14807</v>
      </c>
      <c r="G3709" s="12">
        <v>2020</v>
      </c>
      <c r="H3709" s="4" t="str">
        <f ca="1">IF(Table1[[#This Row],[release_year]]&gt;YEAR(TODAY()) - 50,"Yes", "No")</f>
        <v>Yes</v>
      </c>
      <c r="I3709"/>
      <c r="J3709" t="str">
        <f>IF(Table1[[#This Row],[age_certification]] = "","Not Rated",Table1[[#This Row],[age_certification]])</f>
        <v>Not Rated</v>
      </c>
      <c r="K3709" s="18">
        <v>96</v>
      </c>
      <c r="L3709" s="9" t="s">
        <v>14808</v>
      </c>
      <c r="M3709" s="11">
        <v>7.3</v>
      </c>
      <c r="N3709" s="12">
        <v>3251</v>
      </c>
      <c r="O3709" t="str">
        <f>IF(Table1[[#This Row],[imdb_votes]]&gt;100000, "popular", "not popular")</f>
        <v>not popular</v>
      </c>
    </row>
    <row r="3710" spans="1:15" ht="15.75" customHeight="1" x14ac:dyDescent="0.3">
      <c r="A3710" s="1">
        <v>3708</v>
      </c>
      <c r="B3710" s="1" t="s">
        <v>14809</v>
      </c>
      <c r="C3710" s="1" t="s">
        <v>14810</v>
      </c>
      <c r="D3710" s="1" t="str">
        <f>TRIM(CLEAN(Table1[[#This Row],[title]]))</f>
        <v>Hyena</v>
      </c>
      <c r="E3710" s="1" t="s">
        <v>32</v>
      </c>
      <c r="F3710" s="1" t="s">
        <v>14811</v>
      </c>
      <c r="G3710" s="12">
        <v>2020</v>
      </c>
      <c r="H3710" s="4" t="str">
        <f ca="1">IF(Table1[[#This Row],[release_year]]&gt;YEAR(TODAY()) - 50,"Yes", "No")</f>
        <v>Yes</v>
      </c>
      <c r="I3710"/>
      <c r="J3710" t="str">
        <f>IF(Table1[[#This Row],[age_certification]] = "","Not Rated",Table1[[#This Row],[age_certification]])</f>
        <v>Not Rated</v>
      </c>
      <c r="K3710" s="18">
        <v>60</v>
      </c>
      <c r="L3710" s="9" t="s">
        <v>14812</v>
      </c>
      <c r="M3710" s="11">
        <v>7.7</v>
      </c>
      <c r="N3710" s="12">
        <v>765</v>
      </c>
      <c r="O3710" t="str">
        <f>IF(Table1[[#This Row],[imdb_votes]]&gt;100000, "popular", "not popular")</f>
        <v>not popular</v>
      </c>
    </row>
    <row r="3711" spans="1:15" ht="15.75" customHeight="1" x14ac:dyDescent="0.3">
      <c r="A3711" s="1">
        <v>3709</v>
      </c>
      <c r="B3711" s="1" t="s">
        <v>14813</v>
      </c>
      <c r="C3711" s="1" t="s">
        <v>14814</v>
      </c>
      <c r="D3711" s="1" t="str">
        <f>TRIM(CLEAN(Table1[[#This Row],[title]]))</f>
        <v>Stolen Away</v>
      </c>
      <c r="E3711" s="1" t="s">
        <v>32</v>
      </c>
      <c r="F3711" s="1" t="s">
        <v>14815</v>
      </c>
      <c r="G3711" s="12">
        <v>2020</v>
      </c>
      <c r="H3711" s="4" t="str">
        <f ca="1">IF(Table1[[#This Row],[release_year]]&gt;YEAR(TODAY()) - 50,"Yes", "No")</f>
        <v>Yes</v>
      </c>
      <c r="I3711" s="1" t="s">
        <v>34</v>
      </c>
      <c r="J3711" s="1" t="str">
        <f>IF(Table1[[#This Row],[age_certification]] = "","Not Rated",Table1[[#This Row],[age_certification]])</f>
        <v>TV-14</v>
      </c>
      <c r="K3711" s="18">
        <v>48</v>
      </c>
      <c r="L3711" s="9" t="s">
        <v>14816</v>
      </c>
      <c r="M3711" s="11">
        <v>7.1</v>
      </c>
      <c r="N3711" s="12">
        <v>2314</v>
      </c>
      <c r="O3711" t="str">
        <f>IF(Table1[[#This Row],[imdb_votes]]&gt;100000, "popular", "not popular")</f>
        <v>not popular</v>
      </c>
    </row>
    <row r="3712" spans="1:15" ht="15.75" customHeight="1" x14ac:dyDescent="0.3">
      <c r="A3712" s="1">
        <v>3710</v>
      </c>
      <c r="B3712" s="1" t="s">
        <v>14817</v>
      </c>
      <c r="C3712" s="1" t="s">
        <v>14818</v>
      </c>
      <c r="D3712" s="1" t="str">
        <f>TRIM(CLEAN(Table1[[#This Row],[title]]))</f>
        <v>The Main Event</v>
      </c>
      <c r="E3712" s="1" t="s">
        <v>13</v>
      </c>
      <c r="F3712" s="1" t="s">
        <v>14819</v>
      </c>
      <c r="G3712" s="12">
        <v>2020</v>
      </c>
      <c r="H3712" s="4" t="str">
        <f ca="1">IF(Table1[[#This Row],[release_year]]&gt;YEAR(TODAY()) - 50,"Yes", "No")</f>
        <v>Yes</v>
      </c>
      <c r="I3712"/>
      <c r="J3712" t="str">
        <f>IF(Table1[[#This Row],[age_certification]] = "","Not Rated",Table1[[#This Row],[age_certification]])</f>
        <v>Not Rated</v>
      </c>
      <c r="K3712" s="18">
        <v>102</v>
      </c>
      <c r="L3712" s="9" t="s">
        <v>14820</v>
      </c>
      <c r="M3712" s="11">
        <v>4.8</v>
      </c>
      <c r="N3712" s="12">
        <v>2279</v>
      </c>
      <c r="O3712" t="str">
        <f>IF(Table1[[#This Row],[imdb_votes]]&gt;100000, "popular", "not popular")</f>
        <v>not popular</v>
      </c>
    </row>
    <row r="3713" spans="1:15" ht="15.75" customHeight="1" x14ac:dyDescent="0.3">
      <c r="A3713" s="1">
        <v>3711</v>
      </c>
      <c r="B3713" s="1" t="s">
        <v>14821</v>
      </c>
      <c r="C3713" s="1" t="s">
        <v>14822</v>
      </c>
      <c r="D3713" s="1" t="str">
        <f>TRIM(CLEAN(Table1[[#This Row],[title]]))</f>
        <v>Search: WWW</v>
      </c>
      <c r="E3713" s="1" t="s">
        <v>32</v>
      </c>
      <c r="F3713" s="1" t="s">
        <v>14823</v>
      </c>
      <c r="G3713" s="12">
        <v>2019</v>
      </c>
      <c r="H3713" s="4" t="str">
        <f ca="1">IF(Table1[[#This Row],[release_year]]&gt;YEAR(TODAY()) - 50,"Yes", "No")</f>
        <v>Yes</v>
      </c>
      <c r="I3713"/>
      <c r="J3713" t="str">
        <f>IF(Table1[[#This Row],[age_certification]] = "","Not Rated",Table1[[#This Row],[age_certification]])</f>
        <v>Not Rated</v>
      </c>
      <c r="K3713" s="18">
        <v>72</v>
      </c>
      <c r="L3713" s="9" t="s">
        <v>14824</v>
      </c>
      <c r="M3713" s="11">
        <v>7.9</v>
      </c>
      <c r="N3713" s="12">
        <v>1308</v>
      </c>
      <c r="O3713" t="str">
        <f>IF(Table1[[#This Row],[imdb_votes]]&gt;100000, "popular", "not popular")</f>
        <v>not popular</v>
      </c>
    </row>
    <row r="3714" spans="1:15" ht="15.75" customHeight="1" x14ac:dyDescent="0.3">
      <c r="A3714" s="1">
        <v>3712</v>
      </c>
      <c r="B3714" s="1" t="s">
        <v>14825</v>
      </c>
      <c r="C3714" s="1" t="s">
        <v>14826</v>
      </c>
      <c r="D3714" s="1" t="str">
        <f>TRIM(CLEAN(Table1[[#This Row],[title]]))</f>
        <v>Jack Whitehall: I'm Only Joking</v>
      </c>
      <c r="E3714" s="1" t="s">
        <v>13</v>
      </c>
      <c r="F3714" s="1" t="s">
        <v>14827</v>
      </c>
      <c r="G3714" s="12">
        <v>2020</v>
      </c>
      <c r="H3714" s="4" t="str">
        <f ca="1">IF(Table1[[#This Row],[release_year]]&gt;YEAR(TODAY()) - 50,"Yes", "No")</f>
        <v>Yes</v>
      </c>
      <c r="I3714"/>
      <c r="J3714" t="str">
        <f>IF(Table1[[#This Row],[age_certification]] = "","Not Rated",Table1[[#This Row],[age_certification]])</f>
        <v>Not Rated</v>
      </c>
      <c r="K3714" s="18">
        <v>58</v>
      </c>
      <c r="L3714" s="9" t="s">
        <v>14828</v>
      </c>
      <c r="M3714" s="11">
        <v>6.6</v>
      </c>
      <c r="N3714" s="12">
        <v>1468</v>
      </c>
      <c r="O3714" t="str">
        <f>IF(Table1[[#This Row],[imdb_votes]]&gt;100000, "popular", "not popular")</f>
        <v>not popular</v>
      </c>
    </row>
    <row r="3715" spans="1:15" ht="15.75" customHeight="1" x14ac:dyDescent="0.3">
      <c r="A3715" s="1">
        <v>3713</v>
      </c>
      <c r="B3715" s="1" t="s">
        <v>14829</v>
      </c>
      <c r="C3715" s="1" t="s">
        <v>14830</v>
      </c>
      <c r="D3715" s="1" t="str">
        <f>TRIM(CLEAN(Table1[[#This Row],[title]]))</f>
        <v>Hook</v>
      </c>
      <c r="E3715" s="1" t="s">
        <v>32</v>
      </c>
      <c r="F3715" s="1" t="s">
        <v>14831</v>
      </c>
      <c r="G3715" s="12">
        <v>2020</v>
      </c>
      <c r="H3715" s="4" t="str">
        <f ca="1">IF(Table1[[#This Row],[release_year]]&gt;YEAR(TODAY()) - 50,"Yes", "No")</f>
        <v>Yes</v>
      </c>
      <c r="I3715" s="1" t="s">
        <v>132</v>
      </c>
      <c r="J3715" s="1" t="str">
        <f>IF(Table1[[#This Row],[age_certification]] = "","Not Rated",Table1[[#This Row],[age_certification]])</f>
        <v>TV-MA</v>
      </c>
      <c r="K3715" s="18">
        <v>43</v>
      </c>
      <c r="L3715" s="9" t="s">
        <v>14832</v>
      </c>
      <c r="M3715" s="11">
        <v>6.5</v>
      </c>
      <c r="N3715" s="12">
        <v>25</v>
      </c>
      <c r="O3715" t="str">
        <f>IF(Table1[[#This Row],[imdb_votes]]&gt;100000, "popular", "not popular")</f>
        <v>not popular</v>
      </c>
    </row>
    <row r="3716" spans="1:15" ht="15.75" customHeight="1" x14ac:dyDescent="0.3">
      <c r="A3716" s="1">
        <v>3714</v>
      </c>
      <c r="B3716" s="1" t="s">
        <v>14833</v>
      </c>
      <c r="C3716" s="1" t="s">
        <v>14834</v>
      </c>
      <c r="D3716" s="1" t="str">
        <f>TRIM(CLEAN(Table1[[#This Row],[title]]))</f>
        <v>I Hear You</v>
      </c>
      <c r="E3716" s="1" t="s">
        <v>32</v>
      </c>
      <c r="F3716" s="1" t="s">
        <v>14835</v>
      </c>
      <c r="G3716" s="12">
        <v>2019</v>
      </c>
      <c r="H3716" s="4" t="str">
        <f ca="1">IF(Table1[[#This Row],[release_year]]&gt;YEAR(TODAY()) - 50,"Yes", "No")</f>
        <v>Yes</v>
      </c>
      <c r="I3716" s="1" t="s">
        <v>34</v>
      </c>
      <c r="J3716" s="1" t="str">
        <f>IF(Table1[[#This Row],[age_certification]] = "","Not Rated",Table1[[#This Row],[age_certification]])</f>
        <v>TV-14</v>
      </c>
      <c r="K3716" s="18">
        <v>45</v>
      </c>
      <c r="L3716" s="9" t="s">
        <v>14836</v>
      </c>
      <c r="M3716" s="11">
        <v>7.3</v>
      </c>
      <c r="N3716" s="12">
        <v>560</v>
      </c>
      <c r="O3716" t="str">
        <f>IF(Table1[[#This Row],[imdb_votes]]&gt;100000, "popular", "not popular")</f>
        <v>not popular</v>
      </c>
    </row>
    <row r="3717" spans="1:15" ht="15.75" customHeight="1" x14ac:dyDescent="0.3">
      <c r="A3717" s="1">
        <v>3715</v>
      </c>
      <c r="B3717" s="1" t="s">
        <v>14837</v>
      </c>
      <c r="C3717" s="1" t="s">
        <v>14838</v>
      </c>
      <c r="D3717" s="1" t="str">
        <f>TRIM(CLEAN(Table1[[#This Row],[title]]))</f>
        <v>Leila</v>
      </c>
      <c r="E3717" s="1" t="s">
        <v>32</v>
      </c>
      <c r="F3717" s="1" t="s">
        <v>14839</v>
      </c>
      <c r="G3717" s="12">
        <v>2019</v>
      </c>
      <c r="H3717" s="4" t="str">
        <f ca="1">IF(Table1[[#This Row],[release_year]]&gt;YEAR(TODAY()) - 50,"Yes", "No")</f>
        <v>Yes</v>
      </c>
      <c r="I3717" s="1" t="s">
        <v>132</v>
      </c>
      <c r="J3717" s="1" t="str">
        <f>IF(Table1[[#This Row],[age_certification]] = "","Not Rated",Table1[[#This Row],[age_certification]])</f>
        <v>TV-MA</v>
      </c>
      <c r="K3717" s="18">
        <v>46</v>
      </c>
      <c r="L3717" s="9" t="s">
        <v>14840</v>
      </c>
      <c r="M3717" s="11">
        <v>4.7</v>
      </c>
      <c r="N3717" s="12">
        <v>8796</v>
      </c>
      <c r="O3717" t="str">
        <f>IF(Table1[[#This Row],[imdb_votes]]&gt;100000, "popular", "not popular")</f>
        <v>not popular</v>
      </c>
    </row>
    <row r="3718" spans="1:15" ht="15.75" customHeight="1" x14ac:dyDescent="0.3">
      <c r="A3718" s="1">
        <v>3716</v>
      </c>
      <c r="B3718" s="1" t="s">
        <v>14841</v>
      </c>
      <c r="C3718" s="1" t="s">
        <v>14842</v>
      </c>
      <c r="D3718" s="1" t="str">
        <f>TRIM(CLEAN(Table1[[#This Row],[title]]))</f>
        <v>Violet Evergarden: Eternity and the Auto Memories Doll</v>
      </c>
      <c r="E3718" s="1" t="s">
        <v>13</v>
      </c>
      <c r="F3718" s="1" t="s">
        <v>14843</v>
      </c>
      <c r="G3718" s="12">
        <v>2019</v>
      </c>
      <c r="H3718" s="4" t="str">
        <f ca="1">IF(Table1[[#This Row],[release_year]]&gt;YEAR(TODAY()) - 50,"Yes", "No")</f>
        <v>Yes</v>
      </c>
      <c r="I3718"/>
      <c r="J3718" t="str">
        <f>IF(Table1[[#This Row],[age_certification]] = "","Not Rated",Table1[[#This Row],[age_certification]])</f>
        <v>Not Rated</v>
      </c>
      <c r="K3718" s="18">
        <v>90</v>
      </c>
      <c r="L3718" s="9" t="s">
        <v>14844</v>
      </c>
      <c r="M3718" s="11">
        <v>7.4</v>
      </c>
      <c r="N3718" s="12">
        <v>4503</v>
      </c>
      <c r="O3718" t="str">
        <f>IF(Table1[[#This Row],[imdb_votes]]&gt;100000, "popular", "not popular")</f>
        <v>not popular</v>
      </c>
    </row>
    <row r="3719" spans="1:15" ht="15.75" customHeight="1" x14ac:dyDescent="0.3">
      <c r="A3719" s="1">
        <v>3717</v>
      </c>
      <c r="B3719" s="1" t="s">
        <v>14845</v>
      </c>
      <c r="C3719" s="1" t="s">
        <v>14846</v>
      </c>
      <c r="D3719" s="1" t="str">
        <f>TRIM(CLEAN(Table1[[#This Row],[title]]))</f>
        <v>Operation Christmas Drop</v>
      </c>
      <c r="E3719" s="1" t="s">
        <v>13</v>
      </c>
      <c r="F3719" s="1" t="s">
        <v>14847</v>
      </c>
      <c r="G3719" s="12">
        <v>2020</v>
      </c>
      <c r="H3719" s="4" t="str">
        <f ca="1">IF(Table1[[#This Row],[release_year]]&gt;YEAR(TODAY()) - 50,"Yes", "No")</f>
        <v>Yes</v>
      </c>
      <c r="I3719"/>
      <c r="J3719" t="str">
        <f>IF(Table1[[#This Row],[age_certification]] = "","Not Rated",Table1[[#This Row],[age_certification]])</f>
        <v>Not Rated</v>
      </c>
      <c r="K3719" s="18">
        <v>95</v>
      </c>
      <c r="L3719" s="9" t="s">
        <v>14848</v>
      </c>
      <c r="M3719" s="11">
        <v>5.8</v>
      </c>
      <c r="N3719" s="12">
        <v>11329</v>
      </c>
      <c r="O3719" t="str">
        <f>IF(Table1[[#This Row],[imdb_votes]]&gt;100000, "popular", "not popular")</f>
        <v>not popular</v>
      </c>
    </row>
    <row r="3720" spans="1:15" ht="15.75" customHeight="1" x14ac:dyDescent="0.3">
      <c r="A3720" s="1">
        <v>3718</v>
      </c>
      <c r="B3720" s="1" t="s">
        <v>14849</v>
      </c>
      <c r="C3720" s="1" t="s">
        <v>14850</v>
      </c>
      <c r="D3720" s="1" t="str">
        <f>TRIM(CLEAN(Table1[[#This Row],[title]]))</f>
        <v>Merry Happy Whatever</v>
      </c>
      <c r="E3720" s="1" t="s">
        <v>32</v>
      </c>
      <c r="F3720" s="1" t="s">
        <v>14851</v>
      </c>
      <c r="G3720" s="12">
        <v>2019</v>
      </c>
      <c r="H3720" s="4" t="str">
        <f ca="1">IF(Table1[[#This Row],[release_year]]&gt;YEAR(TODAY()) - 50,"Yes", "No")</f>
        <v>Yes</v>
      </c>
      <c r="I3720" s="1" t="s">
        <v>193</v>
      </c>
      <c r="J3720" s="1" t="str">
        <f>IF(Table1[[#This Row],[age_certification]] = "","Not Rated",Table1[[#This Row],[age_certification]])</f>
        <v>TV-PG</v>
      </c>
      <c r="K3720" s="18">
        <v>26</v>
      </c>
      <c r="L3720" s="9" t="s">
        <v>14852</v>
      </c>
      <c r="M3720" s="11">
        <v>6.4</v>
      </c>
      <c r="N3720" s="12">
        <v>4542</v>
      </c>
      <c r="O3720" t="str">
        <f>IF(Table1[[#This Row],[imdb_votes]]&gt;100000, "popular", "not popular")</f>
        <v>not popular</v>
      </c>
    </row>
    <row r="3721" spans="1:15" ht="15.75" customHeight="1" x14ac:dyDescent="0.3">
      <c r="A3721" s="1">
        <v>3719</v>
      </c>
      <c r="B3721" s="1" t="s">
        <v>14853</v>
      </c>
      <c r="C3721" s="1" t="s">
        <v>14854</v>
      </c>
      <c r="D3721" s="1" t="str">
        <f>TRIM(CLEAN(Table1[[#This Row],[title]]))</f>
        <v>Ek Ladki Ko Dekha Toh Aisa Laga</v>
      </c>
      <c r="E3721" s="1" t="s">
        <v>13</v>
      </c>
      <c r="F3721" s="1" t="s">
        <v>14855</v>
      </c>
      <c r="G3721" s="12">
        <v>2019</v>
      </c>
      <c r="H3721" s="4" t="str">
        <f ca="1">IF(Table1[[#This Row],[release_year]]&gt;YEAR(TODAY()) - 50,"Yes", "No")</f>
        <v>Yes</v>
      </c>
      <c r="I3721"/>
      <c r="J3721" t="str">
        <f>IF(Table1[[#This Row],[age_certification]] = "","Not Rated",Table1[[#This Row],[age_certification]])</f>
        <v>Not Rated</v>
      </c>
      <c r="K3721" s="18">
        <v>121</v>
      </c>
      <c r="L3721" s="9" t="s">
        <v>14856</v>
      </c>
      <c r="M3721" s="11">
        <v>5.6</v>
      </c>
      <c r="N3721" s="12">
        <v>4288</v>
      </c>
      <c r="O3721" t="str">
        <f>IF(Table1[[#This Row],[imdb_votes]]&gt;100000, "popular", "not popular")</f>
        <v>not popular</v>
      </c>
    </row>
    <row r="3722" spans="1:15" ht="15.75" customHeight="1" x14ac:dyDescent="0.3">
      <c r="A3722" s="1">
        <v>3720</v>
      </c>
      <c r="B3722" s="1" t="s">
        <v>14857</v>
      </c>
      <c r="C3722" s="1" t="s">
        <v>14858</v>
      </c>
      <c r="D3722" s="1" t="str">
        <f>TRIM(CLEAN(Table1[[#This Row],[title]]))</f>
        <v>Well-Intended Love</v>
      </c>
      <c r="E3722" s="1" t="s">
        <v>32</v>
      </c>
      <c r="F3722" s="1" t="s">
        <v>14859</v>
      </c>
      <c r="G3722" s="12">
        <v>2019</v>
      </c>
      <c r="H3722" s="4" t="str">
        <f ca="1">IF(Table1[[#This Row],[release_year]]&gt;YEAR(TODAY()) - 50,"Yes", "No")</f>
        <v>Yes</v>
      </c>
      <c r="I3722" s="1" t="s">
        <v>34</v>
      </c>
      <c r="J3722" s="1" t="str">
        <f>IF(Table1[[#This Row],[age_certification]] = "","Not Rated",Table1[[#This Row],[age_certification]])</f>
        <v>TV-14</v>
      </c>
      <c r="K3722" s="18">
        <v>43</v>
      </c>
      <c r="L3722" s="9" t="s">
        <v>14860</v>
      </c>
      <c r="M3722" s="11">
        <v>7.2</v>
      </c>
      <c r="N3722" s="12">
        <v>1433</v>
      </c>
      <c r="O3722" t="str">
        <f>IF(Table1[[#This Row],[imdb_votes]]&gt;100000, "popular", "not popular")</f>
        <v>not popular</v>
      </c>
    </row>
    <row r="3723" spans="1:15" ht="15.75" customHeight="1" x14ac:dyDescent="0.3">
      <c r="A3723" s="1">
        <v>3721</v>
      </c>
      <c r="B3723" s="1" t="s">
        <v>14861</v>
      </c>
      <c r="C3723" s="1" t="s">
        <v>14862</v>
      </c>
      <c r="D3723" s="1" t="str">
        <f>TRIM(CLEAN(Table1[[#This Row],[title]]))</f>
        <v>The Neighbor</v>
      </c>
      <c r="E3723" s="1" t="s">
        <v>32</v>
      </c>
      <c r="F3723" s="1" t="s">
        <v>14863</v>
      </c>
      <c r="G3723" s="12">
        <v>2019</v>
      </c>
      <c r="H3723" s="4" t="str">
        <f ca="1">IF(Table1[[#This Row],[release_year]]&gt;YEAR(TODAY()) - 50,"Yes", "No")</f>
        <v>Yes</v>
      </c>
      <c r="I3723" s="1" t="s">
        <v>132</v>
      </c>
      <c r="J3723" s="1" t="str">
        <f>IF(Table1[[#This Row],[age_certification]] = "","Not Rated",Table1[[#This Row],[age_certification]])</f>
        <v>TV-MA</v>
      </c>
      <c r="K3723" s="18">
        <v>30</v>
      </c>
      <c r="L3723" s="9" t="s">
        <v>14864</v>
      </c>
      <c r="M3723" s="11">
        <v>6.5</v>
      </c>
      <c r="N3723" s="12">
        <v>2125</v>
      </c>
      <c r="O3723" t="str">
        <f>IF(Table1[[#This Row],[imdb_votes]]&gt;100000, "popular", "not popular")</f>
        <v>not popular</v>
      </c>
    </row>
    <row r="3724" spans="1:15" ht="15.75" customHeight="1" x14ac:dyDescent="0.3">
      <c r="A3724" s="1">
        <v>3722</v>
      </c>
      <c r="B3724" s="1" t="s">
        <v>14865</v>
      </c>
      <c r="C3724" s="1" t="s">
        <v>14866</v>
      </c>
      <c r="D3724" s="1" t="str">
        <f>TRIM(CLEAN(Table1[[#This Row],[title]]))</f>
        <v>Dragon Rider</v>
      </c>
      <c r="E3724" s="1" t="s">
        <v>13</v>
      </c>
      <c r="F3724" s="1" t="s">
        <v>14867</v>
      </c>
      <c r="G3724" s="12">
        <v>2020</v>
      </c>
      <c r="H3724" s="4" t="str">
        <f ca="1">IF(Table1[[#This Row],[release_year]]&gt;YEAR(TODAY()) - 50,"Yes", "No")</f>
        <v>Yes</v>
      </c>
      <c r="I3724"/>
      <c r="J3724" t="str">
        <f>IF(Table1[[#This Row],[age_certification]] = "","Not Rated",Table1[[#This Row],[age_certification]])</f>
        <v>Not Rated</v>
      </c>
      <c r="K3724" s="18">
        <v>100</v>
      </c>
      <c r="L3724" s="9" t="s">
        <v>14868</v>
      </c>
      <c r="M3724" s="11">
        <v>5.6</v>
      </c>
      <c r="N3724" s="12">
        <v>1522</v>
      </c>
      <c r="O3724" t="str">
        <f>IF(Table1[[#This Row],[imdb_votes]]&gt;100000, "popular", "not popular")</f>
        <v>not popular</v>
      </c>
    </row>
    <row r="3725" spans="1:15" ht="15.75" customHeight="1" x14ac:dyDescent="0.3">
      <c r="A3725" s="1">
        <v>3723</v>
      </c>
      <c r="B3725" s="1" t="s">
        <v>14869</v>
      </c>
      <c r="C3725" s="1" t="s">
        <v>14870</v>
      </c>
      <c r="D3725" s="1" t="str">
        <f>TRIM(CLEAN(Table1[[#This Row],[title]]))</f>
        <v>The Healing Powers of Dude</v>
      </c>
      <c r="E3725" s="1" t="s">
        <v>32</v>
      </c>
      <c r="F3725" s="1" t="s">
        <v>14871</v>
      </c>
      <c r="G3725" s="12">
        <v>2020</v>
      </c>
      <c r="H3725" s="4" t="str">
        <f ca="1">IF(Table1[[#This Row],[release_year]]&gt;YEAR(TODAY()) - 50,"Yes", "No")</f>
        <v>Yes</v>
      </c>
      <c r="I3725" s="1" t="s">
        <v>247</v>
      </c>
      <c r="J3725" s="1" t="str">
        <f>IF(Table1[[#This Row],[age_certification]] = "","Not Rated",Table1[[#This Row],[age_certification]])</f>
        <v>TV-G</v>
      </c>
      <c r="K3725" s="18">
        <v>30</v>
      </c>
      <c r="L3725" s="9" t="s">
        <v>14872</v>
      </c>
      <c r="M3725" s="11">
        <v>6.5</v>
      </c>
      <c r="N3725" s="12">
        <v>873</v>
      </c>
      <c r="O3725" t="str">
        <f>IF(Table1[[#This Row],[imdb_votes]]&gt;100000, "popular", "not popular")</f>
        <v>not popular</v>
      </c>
    </row>
    <row r="3726" spans="1:15" ht="15.75" customHeight="1" x14ac:dyDescent="0.3">
      <c r="A3726" s="1">
        <v>3724</v>
      </c>
      <c r="B3726" s="1" t="s">
        <v>14873</v>
      </c>
      <c r="C3726" s="1" t="s">
        <v>14874</v>
      </c>
      <c r="D3726" s="1" t="str">
        <f>TRIM(CLEAN(Table1[[#This Row],[title]]))</f>
        <v>American Son</v>
      </c>
      <c r="E3726" s="1" t="s">
        <v>13</v>
      </c>
      <c r="F3726" s="1" t="s">
        <v>14875</v>
      </c>
      <c r="G3726" s="12">
        <v>2019</v>
      </c>
      <c r="H3726" s="4" t="str">
        <f ca="1">IF(Table1[[#This Row],[release_year]]&gt;YEAR(TODAY()) - 50,"Yes", "No")</f>
        <v>Yes</v>
      </c>
      <c r="I3726"/>
      <c r="J3726" t="str">
        <f>IF(Table1[[#This Row],[age_certification]] = "","Not Rated",Table1[[#This Row],[age_certification]])</f>
        <v>Not Rated</v>
      </c>
      <c r="K3726" s="18">
        <v>90</v>
      </c>
      <c r="L3726" s="9" t="s">
        <v>14876</v>
      </c>
      <c r="M3726" s="11">
        <v>5.8</v>
      </c>
      <c r="N3726" s="12">
        <v>6904</v>
      </c>
      <c r="O3726" t="str">
        <f>IF(Table1[[#This Row],[imdb_votes]]&gt;100000, "popular", "not popular")</f>
        <v>not popular</v>
      </c>
    </row>
    <row r="3727" spans="1:15" ht="15.75" customHeight="1" x14ac:dyDescent="0.3">
      <c r="A3727" s="1">
        <v>3725</v>
      </c>
      <c r="B3727" s="1" t="s">
        <v>14877</v>
      </c>
      <c r="C3727" s="1" t="s">
        <v>14878</v>
      </c>
      <c r="D3727" s="1" t="str">
        <f>TRIM(CLEAN(Table1[[#This Row],[title]]))</f>
        <v>Only Mine</v>
      </c>
      <c r="E3727" s="1" t="s">
        <v>13</v>
      </c>
      <c r="F3727" s="1" t="s">
        <v>14879</v>
      </c>
      <c r="G3727" s="12">
        <v>2019</v>
      </c>
      <c r="H3727" s="4" t="str">
        <f ca="1">IF(Table1[[#This Row],[release_year]]&gt;YEAR(TODAY()) - 50,"Yes", "No")</f>
        <v>Yes</v>
      </c>
      <c r="I3727"/>
      <c r="J3727" t="str">
        <f>IF(Table1[[#This Row],[age_certification]] = "","Not Rated",Table1[[#This Row],[age_certification]])</f>
        <v>Not Rated</v>
      </c>
      <c r="K3727" s="18">
        <v>87</v>
      </c>
      <c r="L3727" s="9" t="s">
        <v>14880</v>
      </c>
      <c r="M3727" s="11">
        <v>4.5999999999999996</v>
      </c>
      <c r="N3727" s="12">
        <v>3013</v>
      </c>
      <c r="O3727" t="str">
        <f>IF(Table1[[#This Row],[imdb_votes]]&gt;100000, "popular", "not popular")</f>
        <v>not popular</v>
      </c>
    </row>
    <row r="3728" spans="1:15" ht="15.75" customHeight="1" x14ac:dyDescent="0.3">
      <c r="A3728" s="1">
        <v>3726</v>
      </c>
      <c r="B3728" s="1" t="s">
        <v>14881</v>
      </c>
      <c r="C3728" s="1" t="s">
        <v>14882</v>
      </c>
      <c r="D3728" s="1" t="str">
        <f>TRIM(CLEAN(Table1[[#This Row],[title]]))</f>
        <v>Best of Stand-up 2020</v>
      </c>
      <c r="E3728" s="1" t="s">
        <v>13</v>
      </c>
      <c r="F3728" s="1" t="s">
        <v>14883</v>
      </c>
      <c r="G3728" s="12">
        <v>2020</v>
      </c>
      <c r="H3728" s="4" t="str">
        <f ca="1">IF(Table1[[#This Row],[release_year]]&gt;YEAR(TODAY()) - 50,"Yes", "No")</f>
        <v>Yes</v>
      </c>
      <c r="I3728"/>
      <c r="J3728" t="str">
        <f>IF(Table1[[#This Row],[age_certification]] = "","Not Rated",Table1[[#This Row],[age_certification]])</f>
        <v>Not Rated</v>
      </c>
      <c r="K3728" s="18">
        <v>76</v>
      </c>
      <c r="L3728" s="9" t="s">
        <v>14884</v>
      </c>
      <c r="M3728" s="11">
        <v>5.4</v>
      </c>
      <c r="N3728" s="12">
        <v>601</v>
      </c>
      <c r="O3728" t="str">
        <f>IF(Table1[[#This Row],[imdb_votes]]&gt;100000, "popular", "not popular")</f>
        <v>not popular</v>
      </c>
    </row>
    <row r="3729" spans="1:15" ht="15.75" customHeight="1" x14ac:dyDescent="0.3">
      <c r="A3729" s="1">
        <v>3727</v>
      </c>
      <c r="B3729" s="1" t="s">
        <v>14885</v>
      </c>
      <c r="C3729" s="1" t="s">
        <v>14886</v>
      </c>
      <c r="D3729" s="1" t="str">
        <f>TRIM(CLEAN(Table1[[#This Row],[title]]))</f>
        <v>Back with the Ex</v>
      </c>
      <c r="E3729" s="1" t="s">
        <v>32</v>
      </c>
      <c r="F3729" s="1" t="s">
        <v>14887</v>
      </c>
      <c r="G3729" s="12">
        <v>2019</v>
      </c>
      <c r="H3729" s="4" t="str">
        <f ca="1">IF(Table1[[#This Row],[release_year]]&gt;YEAR(TODAY()) - 50,"Yes", "No")</f>
        <v>Yes</v>
      </c>
      <c r="I3729"/>
      <c r="J3729" t="str">
        <f>IF(Table1[[#This Row],[age_certification]] = "","Not Rated",Table1[[#This Row],[age_certification]])</f>
        <v>Not Rated</v>
      </c>
      <c r="K3729" s="18">
        <v>44</v>
      </c>
      <c r="L3729" s="9" t="s">
        <v>14888</v>
      </c>
      <c r="M3729" s="11">
        <v>6.2</v>
      </c>
      <c r="N3729" s="12">
        <v>615</v>
      </c>
      <c r="O3729" t="str">
        <f>IF(Table1[[#This Row],[imdb_votes]]&gt;100000, "popular", "not popular")</f>
        <v>not popular</v>
      </c>
    </row>
    <row r="3730" spans="1:15" ht="15.75" customHeight="1" x14ac:dyDescent="0.3">
      <c r="A3730" s="1">
        <v>3728</v>
      </c>
      <c r="B3730" s="1" t="s">
        <v>14889</v>
      </c>
      <c r="C3730" s="1" t="s">
        <v>14890</v>
      </c>
      <c r="D3730" s="1" t="str">
        <f>TRIM(CLEAN(Table1[[#This Row],[title]]))</f>
        <v>Triad Princess</v>
      </c>
      <c r="E3730" s="1" t="s">
        <v>32</v>
      </c>
      <c r="F3730" s="1" t="s">
        <v>14891</v>
      </c>
      <c r="G3730" s="12">
        <v>2019</v>
      </c>
      <c r="H3730" s="4" t="str">
        <f ca="1">IF(Table1[[#This Row],[release_year]]&gt;YEAR(TODAY()) - 50,"Yes", "No")</f>
        <v>Yes</v>
      </c>
      <c r="I3730"/>
      <c r="J3730" t="str">
        <f>IF(Table1[[#This Row],[age_certification]] = "","Not Rated",Table1[[#This Row],[age_certification]])</f>
        <v>Not Rated</v>
      </c>
      <c r="K3730" s="18">
        <v>45</v>
      </c>
      <c r="L3730" s="9" t="s">
        <v>14892</v>
      </c>
      <c r="M3730" s="11">
        <v>6.8</v>
      </c>
      <c r="N3730" s="12">
        <v>658</v>
      </c>
      <c r="O3730" t="str">
        <f>IF(Table1[[#This Row],[imdb_votes]]&gt;100000, "popular", "not popular")</f>
        <v>not popular</v>
      </c>
    </row>
    <row r="3731" spans="1:15" ht="15.75" customHeight="1" x14ac:dyDescent="0.3">
      <c r="A3731" s="1">
        <v>3729</v>
      </c>
      <c r="B3731" s="1" t="s">
        <v>14893</v>
      </c>
      <c r="C3731" s="1" t="s">
        <v>14894</v>
      </c>
      <c r="D3731" s="1" t="str">
        <f>TRIM(CLEAN(Table1[[#This Row],[title]]))</f>
        <v>The Crimes That Bind</v>
      </c>
      <c r="E3731" s="1" t="s">
        <v>13</v>
      </c>
      <c r="F3731" s="1" t="s">
        <v>14895</v>
      </c>
      <c r="G3731" s="12">
        <v>2020</v>
      </c>
      <c r="H3731" s="4" t="str">
        <f ca="1">IF(Table1[[#This Row],[release_year]]&gt;YEAR(TODAY()) - 50,"Yes", "No")</f>
        <v>Yes</v>
      </c>
      <c r="I3731"/>
      <c r="J3731" t="str">
        <f>IF(Table1[[#This Row],[age_certification]] = "","Not Rated",Table1[[#This Row],[age_certification]])</f>
        <v>Not Rated</v>
      </c>
      <c r="K3731" s="18">
        <v>99</v>
      </c>
      <c r="L3731" s="9" t="s">
        <v>14896</v>
      </c>
      <c r="M3731" s="11">
        <v>6.7</v>
      </c>
      <c r="N3731" s="12">
        <v>3912</v>
      </c>
      <c r="O3731" t="str">
        <f>IF(Table1[[#This Row],[imdb_votes]]&gt;100000, "popular", "not popular")</f>
        <v>not popular</v>
      </c>
    </row>
    <row r="3732" spans="1:15" ht="15.75" customHeight="1" x14ac:dyDescent="0.3">
      <c r="A3732" s="1">
        <v>3730</v>
      </c>
      <c r="B3732" s="1" t="s">
        <v>14897</v>
      </c>
      <c r="C3732" s="1" t="s">
        <v>14898</v>
      </c>
      <c r="D3732" s="1" t="str">
        <f>TRIM(CLEAN(Table1[[#This Row],[title]]))</f>
        <v>Rich in Love</v>
      </c>
      <c r="E3732" s="1" t="s">
        <v>13</v>
      </c>
      <c r="F3732" s="1" t="s">
        <v>14899</v>
      </c>
      <c r="G3732" s="12">
        <v>2020</v>
      </c>
      <c r="H3732" s="4" t="str">
        <f ca="1">IF(Table1[[#This Row],[release_year]]&gt;YEAR(TODAY()) - 50,"Yes", "No")</f>
        <v>Yes</v>
      </c>
      <c r="I3732"/>
      <c r="J3732" t="str">
        <f>IF(Table1[[#This Row],[age_certification]] = "","Not Rated",Table1[[#This Row],[age_certification]])</f>
        <v>Not Rated</v>
      </c>
      <c r="K3732" s="18">
        <v>104</v>
      </c>
      <c r="L3732" s="9" t="s">
        <v>14900</v>
      </c>
      <c r="M3732" s="11">
        <v>6</v>
      </c>
      <c r="N3732" s="12">
        <v>2616</v>
      </c>
      <c r="O3732" t="str">
        <f>IF(Table1[[#This Row],[imdb_votes]]&gt;100000, "popular", "not popular")</f>
        <v>not popular</v>
      </c>
    </row>
    <row r="3733" spans="1:15" ht="15.75" customHeight="1" x14ac:dyDescent="0.3">
      <c r="A3733" s="1">
        <v>3731</v>
      </c>
      <c r="B3733" s="1" t="s">
        <v>14901</v>
      </c>
      <c r="C3733" s="1" t="s">
        <v>14902</v>
      </c>
      <c r="D3733" s="1" t="str">
        <f>TRIM(CLEAN(Table1[[#This Row],[title]]))</f>
        <v>Last One Standing</v>
      </c>
      <c r="E3733" s="1" t="s">
        <v>32</v>
      </c>
      <c r="F3733" s="1" t="s">
        <v>14903</v>
      </c>
      <c r="G3733" s="12">
        <v>2019</v>
      </c>
      <c r="H3733" s="4" t="str">
        <f ca="1">IF(Table1[[#This Row],[release_year]]&gt;YEAR(TODAY()) - 50,"Yes", "No")</f>
        <v>Yes</v>
      </c>
      <c r="I3733"/>
      <c r="J3733" t="str">
        <f>IF(Table1[[#This Row],[age_certification]] = "","Not Rated",Table1[[#This Row],[age_certification]])</f>
        <v>Not Rated</v>
      </c>
      <c r="K3733" s="18">
        <v>36</v>
      </c>
      <c r="L3733" s="9" t="s">
        <v>14904</v>
      </c>
      <c r="M3733" s="11">
        <v>7</v>
      </c>
      <c r="N3733" s="12">
        <v>18</v>
      </c>
      <c r="O3733" t="str">
        <f>IF(Table1[[#This Row],[imdb_votes]]&gt;100000, "popular", "not popular")</f>
        <v>not popular</v>
      </c>
    </row>
    <row r="3734" spans="1:15" ht="15.75" customHeight="1" x14ac:dyDescent="0.3">
      <c r="A3734" s="1">
        <v>3732</v>
      </c>
      <c r="B3734" s="1" t="s">
        <v>14905</v>
      </c>
      <c r="C3734" s="1" t="s">
        <v>14906</v>
      </c>
      <c r="D3734" s="1" t="str">
        <f>TRIM(CLEAN(Table1[[#This Row],[title]]))</f>
        <v>The Big Show Show</v>
      </c>
      <c r="E3734" s="1" t="s">
        <v>32</v>
      </c>
      <c r="F3734" s="1" t="s">
        <v>14907</v>
      </c>
      <c r="G3734" s="12">
        <v>2020</v>
      </c>
      <c r="H3734" s="4" t="str">
        <f ca="1">IF(Table1[[#This Row],[release_year]]&gt;YEAR(TODAY()) - 50,"Yes", "No")</f>
        <v>Yes</v>
      </c>
      <c r="I3734" s="1" t="s">
        <v>193</v>
      </c>
      <c r="J3734" s="1" t="str">
        <f>IF(Table1[[#This Row],[age_certification]] = "","Not Rated",Table1[[#This Row],[age_certification]])</f>
        <v>TV-PG</v>
      </c>
      <c r="K3734" s="18">
        <v>26</v>
      </c>
      <c r="L3734" s="9" t="s">
        <v>14908</v>
      </c>
      <c r="M3734" s="11">
        <v>6.3</v>
      </c>
      <c r="N3734" s="12">
        <v>2375</v>
      </c>
      <c r="O3734" t="str">
        <f>IF(Table1[[#This Row],[imdb_votes]]&gt;100000, "popular", "not popular")</f>
        <v>not popular</v>
      </c>
    </row>
    <row r="3735" spans="1:15" ht="15.75" customHeight="1" x14ac:dyDescent="0.3">
      <c r="A3735" s="1">
        <v>3733</v>
      </c>
      <c r="B3735" s="1" t="s">
        <v>14909</v>
      </c>
      <c r="C3735" s="1" t="s">
        <v>14910</v>
      </c>
      <c r="D3735" s="1" t="str">
        <f>TRIM(CLEAN(Table1[[#This Row],[title]]))</f>
        <v>Basketball or Nothing</v>
      </c>
      <c r="E3735" s="1" t="s">
        <v>32</v>
      </c>
      <c r="F3735" s="1" t="s">
        <v>14911</v>
      </c>
      <c r="G3735" s="12">
        <v>2019</v>
      </c>
      <c r="H3735" s="4" t="str">
        <f ca="1">IF(Table1[[#This Row],[release_year]]&gt;YEAR(TODAY()) - 50,"Yes", "No")</f>
        <v>Yes</v>
      </c>
      <c r="I3735" s="1" t="s">
        <v>193</v>
      </c>
      <c r="J3735" s="1" t="str">
        <f>IF(Table1[[#This Row],[age_certification]] = "","Not Rated",Table1[[#This Row],[age_certification]])</f>
        <v>TV-PG</v>
      </c>
      <c r="K3735" s="18">
        <v>0</v>
      </c>
      <c r="L3735" s="9" t="s">
        <v>14912</v>
      </c>
      <c r="M3735" s="11">
        <v>7.4</v>
      </c>
      <c r="N3735" s="12">
        <v>614</v>
      </c>
      <c r="O3735" t="str">
        <f>IF(Table1[[#This Row],[imdb_votes]]&gt;100000, "popular", "not popular")</f>
        <v>not popular</v>
      </c>
    </row>
    <row r="3736" spans="1:15" ht="15.75" customHeight="1" x14ac:dyDescent="0.3">
      <c r="A3736" s="1">
        <v>3734</v>
      </c>
      <c r="B3736" s="1" t="s">
        <v>14913</v>
      </c>
      <c r="C3736" s="1" t="s">
        <v>14914</v>
      </c>
      <c r="D3736" s="1" t="str">
        <f>TRIM(CLEAN(Table1[[#This Row],[title]]))</f>
        <v>The Christmas Chronicles: Part Two</v>
      </c>
      <c r="E3736" s="1" t="s">
        <v>13</v>
      </c>
      <c r="F3736" s="1" t="s">
        <v>14915</v>
      </c>
      <c r="G3736" s="12">
        <v>2020</v>
      </c>
      <c r="H3736" s="4" t="str">
        <f ca="1">IF(Table1[[#This Row],[release_year]]&gt;YEAR(TODAY()) - 50,"Yes", "No")</f>
        <v>Yes</v>
      </c>
      <c r="I3736" s="1" t="s">
        <v>20</v>
      </c>
      <c r="J3736" s="1" t="str">
        <f>IF(Table1[[#This Row],[age_certification]] = "","Not Rated",Table1[[#This Row],[age_certification]])</f>
        <v>PG</v>
      </c>
      <c r="K3736" s="18">
        <v>112</v>
      </c>
      <c r="L3736" s="9" t="s">
        <v>14916</v>
      </c>
      <c r="M3736" s="11">
        <v>6</v>
      </c>
      <c r="N3736" s="12">
        <v>29280</v>
      </c>
      <c r="O3736" t="str">
        <f>IF(Table1[[#This Row],[imdb_votes]]&gt;100000, "popular", "not popular")</f>
        <v>not popular</v>
      </c>
    </row>
    <row r="3737" spans="1:15" ht="15.75" customHeight="1" x14ac:dyDescent="0.3">
      <c r="A3737" s="1">
        <v>3735</v>
      </c>
      <c r="B3737" s="1" t="s">
        <v>14917</v>
      </c>
      <c r="C3737" s="1" t="s">
        <v>14918</v>
      </c>
      <c r="D3737" s="1" t="str">
        <f>TRIM(CLEAN(Table1[[#This Row],[title]]))</f>
        <v>Memories of a Teenager</v>
      </c>
      <c r="E3737" s="1" t="s">
        <v>13</v>
      </c>
      <c r="F3737" s="1" t="s">
        <v>14919</v>
      </c>
      <c r="G3737" s="12">
        <v>2019</v>
      </c>
      <c r="H3737" s="4" t="str">
        <f ca="1">IF(Table1[[#This Row],[release_year]]&gt;YEAR(TODAY()) - 50,"Yes", "No")</f>
        <v>Yes</v>
      </c>
      <c r="I3737"/>
      <c r="J3737" t="str">
        <f>IF(Table1[[#This Row],[age_certification]] = "","Not Rated",Table1[[#This Row],[age_certification]])</f>
        <v>Not Rated</v>
      </c>
      <c r="K3737" s="18">
        <v>93</v>
      </c>
      <c r="L3737" s="9" t="s">
        <v>14920</v>
      </c>
      <c r="M3737" s="11">
        <v>6.5</v>
      </c>
      <c r="N3737" s="12">
        <v>778</v>
      </c>
      <c r="O3737" t="str">
        <f>IF(Table1[[#This Row],[imdb_votes]]&gt;100000, "popular", "not popular")</f>
        <v>not popular</v>
      </c>
    </row>
    <row r="3738" spans="1:15" ht="15.75" customHeight="1" x14ac:dyDescent="0.3">
      <c r="A3738" s="1">
        <v>3736</v>
      </c>
      <c r="B3738" s="1" t="s">
        <v>14921</v>
      </c>
      <c r="C3738" s="1" t="s">
        <v>14922</v>
      </c>
      <c r="D3738" s="1" t="str">
        <f>TRIM(CLEAN(Table1[[#This Row],[title]]))</f>
        <v>The Beast</v>
      </c>
      <c r="E3738" s="1" t="s">
        <v>13</v>
      </c>
      <c r="F3738" s="1" t="s">
        <v>14923</v>
      </c>
      <c r="G3738" s="12">
        <v>2020</v>
      </c>
      <c r="H3738" s="4" t="str">
        <f ca="1">IF(Table1[[#This Row],[release_year]]&gt;YEAR(TODAY()) - 50,"Yes", "No")</f>
        <v>Yes</v>
      </c>
      <c r="I3738"/>
      <c r="J3738" t="str">
        <f>IF(Table1[[#This Row],[age_certification]] = "","Not Rated",Table1[[#This Row],[age_certification]])</f>
        <v>Not Rated</v>
      </c>
      <c r="K3738" s="18">
        <v>90</v>
      </c>
      <c r="L3738" s="9" t="s">
        <v>14924</v>
      </c>
      <c r="M3738" s="11">
        <v>5.2</v>
      </c>
      <c r="N3738" s="12">
        <v>4281</v>
      </c>
      <c r="O3738" t="str">
        <f>IF(Table1[[#This Row],[imdb_votes]]&gt;100000, "popular", "not popular")</f>
        <v>not popular</v>
      </c>
    </row>
    <row r="3739" spans="1:15" ht="15.75" customHeight="1" x14ac:dyDescent="0.3">
      <c r="A3739" s="1">
        <v>3737</v>
      </c>
      <c r="B3739" s="1" t="s">
        <v>14925</v>
      </c>
      <c r="C3739" s="1" t="s">
        <v>14926</v>
      </c>
      <c r="D3739" s="1" t="str">
        <f>TRIM(CLEAN(Table1[[#This Row],[title]]))</f>
        <v>The Lies Within</v>
      </c>
      <c r="E3739" s="1" t="s">
        <v>32</v>
      </c>
      <c r="F3739" s="1" t="s">
        <v>14927</v>
      </c>
      <c r="G3739" s="12">
        <v>2019</v>
      </c>
      <c r="H3739" s="4" t="str">
        <f ca="1">IF(Table1[[#This Row],[release_year]]&gt;YEAR(TODAY()) - 50,"Yes", "No")</f>
        <v>Yes</v>
      </c>
      <c r="I3739"/>
      <c r="J3739" t="str">
        <f>IF(Table1[[#This Row],[age_certification]] = "","Not Rated",Table1[[#This Row],[age_certification]])</f>
        <v>Not Rated</v>
      </c>
      <c r="K3739" s="18">
        <v>60</v>
      </c>
      <c r="L3739" s="9" t="s">
        <v>14928</v>
      </c>
      <c r="M3739" s="11">
        <v>7</v>
      </c>
      <c r="N3739" s="12">
        <v>365</v>
      </c>
      <c r="O3739" t="str">
        <f>IF(Table1[[#This Row],[imdb_votes]]&gt;100000, "popular", "not popular")</f>
        <v>not popular</v>
      </c>
    </row>
    <row r="3740" spans="1:15" ht="15.75" customHeight="1" x14ac:dyDescent="0.3">
      <c r="A3740" s="1">
        <v>3738</v>
      </c>
      <c r="B3740" s="1" t="s">
        <v>14929</v>
      </c>
      <c r="C3740" s="1" t="s">
        <v>14930</v>
      </c>
      <c r="D3740" s="1" t="str">
        <f>TRIM(CLEAN(Table1[[#This Row],[title]]))</f>
        <v>The Yin-Yang Master: Dream of Eternity</v>
      </c>
      <c r="E3740" s="1" t="s">
        <v>13</v>
      </c>
      <c r="F3740" s="1" t="s">
        <v>14931</v>
      </c>
      <c r="G3740" s="12">
        <v>2020</v>
      </c>
      <c r="H3740" s="4" t="str">
        <f ca="1">IF(Table1[[#This Row],[release_year]]&gt;YEAR(TODAY()) - 50,"Yes", "No")</f>
        <v>Yes</v>
      </c>
      <c r="I3740" s="1" t="s">
        <v>56</v>
      </c>
      <c r="J3740" s="1" t="str">
        <f>IF(Table1[[#This Row],[age_certification]] = "","Not Rated",Table1[[#This Row],[age_certification]])</f>
        <v>PG-13</v>
      </c>
      <c r="K3740" s="18">
        <v>132</v>
      </c>
      <c r="L3740" s="9" t="s">
        <v>14932</v>
      </c>
      <c r="M3740" s="11">
        <v>6.4</v>
      </c>
      <c r="N3740" s="12">
        <v>4647</v>
      </c>
      <c r="O3740" t="str">
        <f>IF(Table1[[#This Row],[imdb_votes]]&gt;100000, "popular", "not popular")</f>
        <v>not popular</v>
      </c>
    </row>
    <row r="3741" spans="1:15" ht="15.75" customHeight="1" x14ac:dyDescent="0.3">
      <c r="A3741" s="1">
        <v>3739</v>
      </c>
      <c r="B3741" s="1" t="s">
        <v>14933</v>
      </c>
      <c r="C3741" s="1" t="s">
        <v>14934</v>
      </c>
      <c r="D3741" s="1" t="str">
        <f>TRIM(CLEAN(Table1[[#This Row],[title]]))</f>
        <v>El Pepe, A Supreme Life</v>
      </c>
      <c r="E3741" s="1" t="s">
        <v>13</v>
      </c>
      <c r="F3741" s="1" t="s">
        <v>14935</v>
      </c>
      <c r="G3741" s="12">
        <v>2019</v>
      </c>
      <c r="H3741" s="4" t="str">
        <f ca="1">IF(Table1[[#This Row],[release_year]]&gt;YEAR(TODAY()) - 50,"Yes", "No")</f>
        <v>Yes</v>
      </c>
      <c r="I3741"/>
      <c r="J3741" t="str">
        <f>IF(Table1[[#This Row],[age_certification]] = "","Not Rated",Table1[[#This Row],[age_certification]])</f>
        <v>Not Rated</v>
      </c>
      <c r="K3741" s="18">
        <v>74</v>
      </c>
      <c r="L3741" s="9" t="s">
        <v>14936</v>
      </c>
      <c r="M3741" s="11">
        <v>7.1</v>
      </c>
      <c r="N3741" s="12">
        <v>1867</v>
      </c>
      <c r="O3741" t="str">
        <f>IF(Table1[[#This Row],[imdb_votes]]&gt;100000, "popular", "not popular")</f>
        <v>not popular</v>
      </c>
    </row>
    <row r="3742" spans="1:15" ht="15.75" customHeight="1" x14ac:dyDescent="0.3">
      <c r="A3742" s="1">
        <v>3740</v>
      </c>
      <c r="B3742" s="1" t="s">
        <v>14937</v>
      </c>
      <c r="C3742" s="1" t="s">
        <v>14938</v>
      </c>
      <c r="D3742" s="1" t="str">
        <f>TRIM(CLEAN(Table1[[#This Row],[title]]))</f>
        <v>Go! Live Your Way</v>
      </c>
      <c r="E3742" s="1" t="s">
        <v>32</v>
      </c>
      <c r="F3742" s="1" t="s">
        <v>14939</v>
      </c>
      <c r="G3742" s="12">
        <v>2019</v>
      </c>
      <c r="H3742" s="4" t="str">
        <f ca="1">IF(Table1[[#This Row],[release_year]]&gt;YEAR(TODAY()) - 50,"Yes", "No")</f>
        <v>Yes</v>
      </c>
      <c r="I3742" s="1" t="s">
        <v>423</v>
      </c>
      <c r="J3742" s="1" t="str">
        <f>IF(Table1[[#This Row],[age_certification]] = "","Not Rated",Table1[[#This Row],[age_certification]])</f>
        <v>TV-Y7</v>
      </c>
      <c r="K3742" s="18">
        <v>40</v>
      </c>
      <c r="L3742" s="9" t="s">
        <v>14940</v>
      </c>
      <c r="M3742" s="11">
        <v>6.7</v>
      </c>
      <c r="N3742" s="12">
        <v>606</v>
      </c>
      <c r="O3742" t="str">
        <f>IF(Table1[[#This Row],[imdb_votes]]&gt;100000, "popular", "not popular")</f>
        <v>not popular</v>
      </c>
    </row>
    <row r="3743" spans="1:15" ht="15.75" customHeight="1" x14ac:dyDescent="0.3">
      <c r="A3743" s="1">
        <v>3741</v>
      </c>
      <c r="B3743" s="1" t="s">
        <v>14941</v>
      </c>
      <c r="C3743" s="1" t="s">
        <v>14942</v>
      </c>
      <c r="D3743" s="1" t="str">
        <f>TRIM(CLEAN(Table1[[#This Row],[title]]))</f>
        <v>One Spring Night</v>
      </c>
      <c r="E3743" s="1" t="s">
        <v>32</v>
      </c>
      <c r="F3743" s="1" t="s">
        <v>14943</v>
      </c>
      <c r="G3743" s="12">
        <v>2019</v>
      </c>
      <c r="H3743" s="4" t="str">
        <f ca="1">IF(Table1[[#This Row],[release_year]]&gt;YEAR(TODAY()) - 50,"Yes", "No")</f>
        <v>Yes</v>
      </c>
      <c r="I3743"/>
      <c r="J3743" t="str">
        <f>IF(Table1[[#This Row],[age_certification]] = "","Not Rated",Table1[[#This Row],[age_certification]])</f>
        <v>Not Rated</v>
      </c>
      <c r="K3743" s="18">
        <v>47</v>
      </c>
      <c r="L3743" s="9" t="s">
        <v>14944</v>
      </c>
      <c r="M3743" s="11">
        <v>7.9</v>
      </c>
      <c r="N3743" s="12">
        <v>2503</v>
      </c>
      <c r="O3743" t="str">
        <f>IF(Table1[[#This Row],[imdb_votes]]&gt;100000, "popular", "not popular")</f>
        <v>not popular</v>
      </c>
    </row>
    <row r="3744" spans="1:15" ht="15.75" customHeight="1" x14ac:dyDescent="0.3">
      <c r="A3744" s="1">
        <v>3742</v>
      </c>
      <c r="B3744" s="1" t="s">
        <v>14945</v>
      </c>
      <c r="C3744" s="1" t="s">
        <v>14946</v>
      </c>
      <c r="D3744" s="1" t="str">
        <f>TRIM(CLEAN(Table1[[#This Row],[title]]))</f>
        <v>The Man Without Gravity</v>
      </c>
      <c r="E3744" s="1" t="s">
        <v>13</v>
      </c>
      <c r="F3744" s="1" t="s">
        <v>14947</v>
      </c>
      <c r="G3744" s="12">
        <v>2019</v>
      </c>
      <c r="H3744" s="4" t="str">
        <f ca="1">IF(Table1[[#This Row],[release_year]]&gt;YEAR(TODAY()) - 50,"Yes", "No")</f>
        <v>Yes</v>
      </c>
      <c r="I3744"/>
      <c r="J3744" t="str">
        <f>IF(Table1[[#This Row],[age_certification]] = "","Not Rated",Table1[[#This Row],[age_certification]])</f>
        <v>Not Rated</v>
      </c>
      <c r="K3744" s="18">
        <v>107</v>
      </c>
      <c r="L3744" s="9" t="s">
        <v>14948</v>
      </c>
      <c r="M3744" s="11">
        <v>5.8</v>
      </c>
      <c r="N3744" s="12">
        <v>2485</v>
      </c>
      <c r="O3744" t="str">
        <f>IF(Table1[[#This Row],[imdb_votes]]&gt;100000, "popular", "not popular")</f>
        <v>not popular</v>
      </c>
    </row>
    <row r="3745" spans="1:15" ht="15.75" customHeight="1" x14ac:dyDescent="0.3">
      <c r="A3745" s="1">
        <v>3743</v>
      </c>
      <c r="B3745" s="1" t="s">
        <v>14949</v>
      </c>
      <c r="C3745" s="1" t="s">
        <v>14950</v>
      </c>
      <c r="D3745" s="1" t="str">
        <f>TRIM(CLEAN(Table1[[#This Row],[title]]))</f>
        <v>Bad Boy Billionaires: India</v>
      </c>
      <c r="E3745" s="1" t="s">
        <v>32</v>
      </c>
      <c r="F3745" s="1" t="s">
        <v>14951</v>
      </c>
      <c r="G3745" s="12">
        <v>2020</v>
      </c>
      <c r="H3745" s="4" t="str">
        <f ca="1">IF(Table1[[#This Row],[release_year]]&gt;YEAR(TODAY()) - 50,"Yes", "No")</f>
        <v>Yes</v>
      </c>
      <c r="I3745" s="1" t="s">
        <v>34</v>
      </c>
      <c r="J3745" s="1" t="str">
        <f>IF(Table1[[#This Row],[age_certification]] = "","Not Rated",Table1[[#This Row],[age_certification]])</f>
        <v>TV-14</v>
      </c>
      <c r="K3745" s="18">
        <v>0</v>
      </c>
      <c r="L3745" s="9" t="s">
        <v>14952</v>
      </c>
      <c r="M3745" s="11">
        <v>7.9</v>
      </c>
      <c r="N3745" s="12">
        <v>3010</v>
      </c>
      <c r="O3745" t="str">
        <f>IF(Table1[[#This Row],[imdb_votes]]&gt;100000, "popular", "not popular")</f>
        <v>not popular</v>
      </c>
    </row>
    <row r="3746" spans="1:15" ht="15.75" customHeight="1" x14ac:dyDescent="0.3">
      <c r="A3746" s="1">
        <v>3744</v>
      </c>
      <c r="B3746" s="1" t="s">
        <v>14953</v>
      </c>
      <c r="C3746" s="1" t="s">
        <v>14954</v>
      </c>
      <c r="D3746" s="1" t="str">
        <f>TRIM(CLEAN(Table1[[#This Row],[title]]))</f>
        <v>Designated Survivor: 60 Days</v>
      </c>
      <c r="E3746" s="1" t="s">
        <v>32</v>
      </c>
      <c r="F3746" s="1" t="s">
        <v>14955</v>
      </c>
      <c r="G3746" s="12">
        <v>2019</v>
      </c>
      <c r="H3746" s="4" t="str">
        <f ca="1">IF(Table1[[#This Row],[release_year]]&gt;YEAR(TODAY()) - 50,"Yes", "No")</f>
        <v>Yes</v>
      </c>
      <c r="I3746"/>
      <c r="J3746" t="str">
        <f>IF(Table1[[#This Row],[age_certification]] = "","Not Rated",Table1[[#This Row],[age_certification]])</f>
        <v>Not Rated</v>
      </c>
      <c r="K3746" s="18">
        <v>74</v>
      </c>
      <c r="L3746" s="9" t="s">
        <v>14956</v>
      </c>
      <c r="M3746" s="11">
        <v>8.1</v>
      </c>
      <c r="N3746" s="12">
        <v>1201</v>
      </c>
      <c r="O3746" t="str">
        <f>IF(Table1[[#This Row],[imdb_votes]]&gt;100000, "popular", "not popular")</f>
        <v>not popular</v>
      </c>
    </row>
    <row r="3747" spans="1:15" ht="15.75" customHeight="1" x14ac:dyDescent="0.3">
      <c r="A3747" s="1">
        <v>3745</v>
      </c>
      <c r="B3747" s="1" t="s">
        <v>14957</v>
      </c>
      <c r="C3747" s="1" t="s">
        <v>14958</v>
      </c>
      <c r="D3747" s="1" t="str">
        <f>TRIM(CLEAN(Table1[[#This Row],[title]]))</f>
        <v>Cinderela Pop</v>
      </c>
      <c r="E3747" s="1" t="s">
        <v>13</v>
      </c>
      <c r="F3747" s="1" t="s">
        <v>14959</v>
      </c>
      <c r="G3747" s="12">
        <v>2019</v>
      </c>
      <c r="H3747" s="4" t="str">
        <f ca="1">IF(Table1[[#This Row],[release_year]]&gt;YEAR(TODAY()) - 50,"Yes", "No")</f>
        <v>Yes</v>
      </c>
      <c r="I3747"/>
      <c r="J3747" t="str">
        <f>IF(Table1[[#This Row],[age_certification]] = "","Not Rated",Table1[[#This Row],[age_certification]])</f>
        <v>Not Rated</v>
      </c>
      <c r="K3747" s="18">
        <v>94</v>
      </c>
      <c r="L3747" s="9" t="s">
        <v>14960</v>
      </c>
      <c r="M3747" s="11">
        <v>4.5</v>
      </c>
      <c r="N3747" s="12">
        <v>1046</v>
      </c>
      <c r="O3747" t="str">
        <f>IF(Table1[[#This Row],[imdb_votes]]&gt;100000, "popular", "not popular")</f>
        <v>not popular</v>
      </c>
    </row>
    <row r="3748" spans="1:15" ht="15.75" customHeight="1" x14ac:dyDescent="0.3">
      <c r="A3748" s="1">
        <v>3746</v>
      </c>
      <c r="B3748" s="1" t="s">
        <v>14961</v>
      </c>
      <c r="C3748" s="1" t="s">
        <v>14962</v>
      </c>
      <c r="D3748" s="1" t="str">
        <f>TRIM(CLEAN(Table1[[#This Row],[title]]))</f>
        <v>Cannon Busters</v>
      </c>
      <c r="E3748" s="1" t="s">
        <v>32</v>
      </c>
      <c r="F3748" s="1" t="s">
        <v>14963</v>
      </c>
      <c r="G3748" s="12">
        <v>2019</v>
      </c>
      <c r="H3748" s="4" t="str">
        <f ca="1">IF(Table1[[#This Row],[release_year]]&gt;YEAR(TODAY()) - 50,"Yes", "No")</f>
        <v>Yes</v>
      </c>
      <c r="I3748" s="1" t="s">
        <v>132</v>
      </c>
      <c r="J3748" s="1" t="str">
        <f>IF(Table1[[#This Row],[age_certification]] = "","Not Rated",Table1[[#This Row],[age_certification]])</f>
        <v>TV-MA</v>
      </c>
      <c r="K3748" s="18">
        <v>24</v>
      </c>
      <c r="L3748" s="9" t="s">
        <v>14964</v>
      </c>
      <c r="M3748" s="11">
        <v>6.7</v>
      </c>
      <c r="N3748" s="12">
        <v>1172</v>
      </c>
      <c r="O3748" t="str">
        <f>IF(Table1[[#This Row],[imdb_votes]]&gt;100000, "popular", "not popular")</f>
        <v>not popular</v>
      </c>
    </row>
    <row r="3749" spans="1:15" ht="15.75" customHeight="1" x14ac:dyDescent="0.3">
      <c r="A3749" s="1">
        <v>3747</v>
      </c>
      <c r="B3749" s="1" t="s">
        <v>14965</v>
      </c>
      <c r="C3749" s="1" t="s">
        <v>14966</v>
      </c>
      <c r="D3749" s="1" t="str">
        <f>TRIM(CLEAN(Table1[[#This Row],[title]]))</f>
        <v>Million Dollar Beach House</v>
      </c>
      <c r="E3749" s="1" t="s">
        <v>32</v>
      </c>
      <c r="F3749" s="1" t="s">
        <v>14967</v>
      </c>
      <c r="G3749" s="12">
        <v>2020</v>
      </c>
      <c r="H3749" s="4" t="str">
        <f ca="1">IF(Table1[[#This Row],[release_year]]&gt;YEAR(TODAY()) - 50,"Yes", "No")</f>
        <v>Yes</v>
      </c>
      <c r="I3749" s="1" t="s">
        <v>132</v>
      </c>
      <c r="J3749" s="1" t="str">
        <f>IF(Table1[[#This Row],[age_certification]] = "","Not Rated",Table1[[#This Row],[age_certification]])</f>
        <v>TV-MA</v>
      </c>
      <c r="K3749" s="18">
        <v>28</v>
      </c>
      <c r="L3749" s="9" t="s">
        <v>14968</v>
      </c>
      <c r="M3749" s="11">
        <v>4.2</v>
      </c>
      <c r="N3749" s="12">
        <v>804</v>
      </c>
      <c r="O3749" t="str">
        <f>IF(Table1[[#This Row],[imdb_votes]]&gt;100000, "popular", "not popular")</f>
        <v>not popular</v>
      </c>
    </row>
    <row r="3750" spans="1:15" ht="15.75" customHeight="1" x14ac:dyDescent="0.3">
      <c r="A3750" s="1">
        <v>3748</v>
      </c>
      <c r="B3750" s="1" t="s">
        <v>14969</v>
      </c>
      <c r="C3750" s="1" t="s">
        <v>14970</v>
      </c>
      <c r="D3750" s="1" t="str">
        <f>TRIM(CLEAN(Table1[[#This Row],[title]]))</f>
        <v>Notes for My Son</v>
      </c>
      <c r="E3750" s="1" t="s">
        <v>13</v>
      </c>
      <c r="F3750" s="1" t="s">
        <v>14971</v>
      </c>
      <c r="G3750" s="12">
        <v>2020</v>
      </c>
      <c r="H3750" s="4" t="str">
        <f ca="1">IF(Table1[[#This Row],[release_year]]&gt;YEAR(TODAY()) - 50,"Yes", "No")</f>
        <v>Yes</v>
      </c>
      <c r="I3750"/>
      <c r="J3750" t="str">
        <f>IF(Table1[[#This Row],[age_certification]] = "","Not Rated",Table1[[#This Row],[age_certification]])</f>
        <v>Not Rated</v>
      </c>
      <c r="K3750" s="18">
        <v>83</v>
      </c>
      <c r="L3750" s="9" t="s">
        <v>14972</v>
      </c>
      <c r="M3750" s="11">
        <v>6.4</v>
      </c>
      <c r="N3750" s="12">
        <v>912</v>
      </c>
      <c r="O3750" t="str">
        <f>IF(Table1[[#This Row],[imdb_votes]]&gt;100000, "popular", "not popular")</f>
        <v>not popular</v>
      </c>
    </row>
    <row r="3751" spans="1:15" ht="15.75" customHeight="1" x14ac:dyDescent="0.3">
      <c r="A3751" s="1">
        <v>3749</v>
      </c>
      <c r="B3751" s="1" t="s">
        <v>14973</v>
      </c>
      <c r="C3751" s="1" t="s">
        <v>14974</v>
      </c>
      <c r="D3751" s="1" t="str">
        <f>TRIM(CLEAN(Table1[[#This Row],[title]]))</f>
        <v>Street Flow</v>
      </c>
      <c r="E3751" s="1" t="s">
        <v>13</v>
      </c>
      <c r="F3751" s="1" t="s">
        <v>14975</v>
      </c>
      <c r="G3751" s="12">
        <v>2019</v>
      </c>
      <c r="H3751" s="4" t="str">
        <f ca="1">IF(Table1[[#This Row],[release_year]]&gt;YEAR(TODAY()) - 50,"Yes", "No")</f>
        <v>Yes</v>
      </c>
      <c r="I3751"/>
      <c r="J3751" t="str">
        <f>IF(Table1[[#This Row],[age_certification]] = "","Not Rated",Table1[[#This Row],[age_certification]])</f>
        <v>Not Rated</v>
      </c>
      <c r="K3751" s="18">
        <v>96</v>
      </c>
      <c r="L3751" s="9" t="s">
        <v>14976</v>
      </c>
      <c r="M3751" s="11">
        <v>6.4</v>
      </c>
      <c r="N3751" s="12">
        <v>1509</v>
      </c>
      <c r="O3751" t="str">
        <f>IF(Table1[[#This Row],[imdb_votes]]&gt;100000, "popular", "not popular")</f>
        <v>not popular</v>
      </c>
    </row>
    <row r="3752" spans="1:15" ht="15.75" customHeight="1" x14ac:dyDescent="0.3">
      <c r="A3752" s="1">
        <v>3750</v>
      </c>
      <c r="B3752" s="1" t="s">
        <v>14977</v>
      </c>
      <c r="C3752" s="1" t="s">
        <v>14978</v>
      </c>
      <c r="D3752" s="1" t="str">
        <f>TRIM(CLEAN(Table1[[#This Row],[title]]))</f>
        <v>Juanita</v>
      </c>
      <c r="E3752" s="1" t="s">
        <v>13</v>
      </c>
      <c r="F3752" s="1" t="s">
        <v>14979</v>
      </c>
      <c r="G3752" s="12">
        <v>2019</v>
      </c>
      <c r="H3752" s="4" t="str">
        <f ca="1">IF(Table1[[#This Row],[release_year]]&gt;YEAR(TODAY()) - 50,"Yes", "No")</f>
        <v>Yes</v>
      </c>
      <c r="I3752"/>
      <c r="J3752" t="str">
        <f>IF(Table1[[#This Row],[age_certification]] = "","Not Rated",Table1[[#This Row],[age_certification]])</f>
        <v>Not Rated</v>
      </c>
      <c r="K3752" s="18">
        <v>90</v>
      </c>
      <c r="L3752" s="9" t="s">
        <v>14980</v>
      </c>
      <c r="M3752" s="11">
        <v>6</v>
      </c>
      <c r="N3752" s="12">
        <v>2336</v>
      </c>
      <c r="O3752" t="str">
        <f>IF(Table1[[#This Row],[imdb_votes]]&gt;100000, "popular", "not popular")</f>
        <v>not popular</v>
      </c>
    </row>
    <row r="3753" spans="1:15" ht="15.75" customHeight="1" x14ac:dyDescent="0.3">
      <c r="A3753" s="1">
        <v>3751</v>
      </c>
      <c r="B3753" s="1" t="s">
        <v>14981</v>
      </c>
      <c r="C3753" s="1" t="s">
        <v>14982</v>
      </c>
      <c r="D3753" s="1" t="str">
        <f>TRIM(CLEAN(Table1[[#This Row],[title]]))</f>
        <v>Absurd Planet</v>
      </c>
      <c r="E3753" s="1" t="s">
        <v>32</v>
      </c>
      <c r="F3753" s="1" t="s">
        <v>14983</v>
      </c>
      <c r="G3753" s="12">
        <v>2020</v>
      </c>
      <c r="H3753" s="4" t="str">
        <f ca="1">IF(Table1[[#This Row],[release_year]]&gt;YEAR(TODAY()) - 50,"Yes", "No")</f>
        <v>Yes</v>
      </c>
      <c r="I3753" s="1" t="s">
        <v>193</v>
      </c>
      <c r="J3753" s="1" t="str">
        <f>IF(Table1[[#This Row],[age_certification]] = "","Not Rated",Table1[[#This Row],[age_certification]])</f>
        <v>TV-PG</v>
      </c>
      <c r="K3753" s="18">
        <v>20</v>
      </c>
      <c r="L3753" s="9" t="s">
        <v>14984</v>
      </c>
      <c r="M3753" s="11">
        <v>3.9</v>
      </c>
      <c r="N3753" s="12">
        <v>1459</v>
      </c>
      <c r="O3753" t="str">
        <f>IF(Table1[[#This Row],[imdb_votes]]&gt;100000, "popular", "not popular")</f>
        <v>not popular</v>
      </c>
    </row>
    <row r="3754" spans="1:15" ht="15.75" customHeight="1" x14ac:dyDescent="0.3">
      <c r="A3754" s="1">
        <v>3752</v>
      </c>
      <c r="B3754" s="1" t="s">
        <v>14985</v>
      </c>
      <c r="C3754" s="1" t="s">
        <v>14986</v>
      </c>
      <c r="D3754" s="1" t="str">
        <f>TRIM(CLEAN(Table1[[#This Row],[title]]))</f>
        <v>My Husband Won't Fit</v>
      </c>
      <c r="E3754" s="1" t="s">
        <v>32</v>
      </c>
      <c r="F3754" s="1" t="s">
        <v>14987</v>
      </c>
      <c r="G3754" s="12">
        <v>2019</v>
      </c>
      <c r="H3754" s="4" t="str">
        <f ca="1">IF(Table1[[#This Row],[release_year]]&gt;YEAR(TODAY()) - 50,"Yes", "No")</f>
        <v>Yes</v>
      </c>
      <c r="I3754" s="1" t="s">
        <v>132</v>
      </c>
      <c r="J3754" s="1" t="str">
        <f>IF(Table1[[#This Row],[age_certification]] = "","Not Rated",Table1[[#This Row],[age_certification]])</f>
        <v>TV-MA</v>
      </c>
      <c r="K3754" s="18">
        <v>34</v>
      </c>
      <c r="L3754" s="9" t="s">
        <v>14988</v>
      </c>
      <c r="M3754" s="11">
        <v>6.7</v>
      </c>
      <c r="N3754" s="12">
        <v>798</v>
      </c>
      <c r="O3754" t="str">
        <f>IF(Table1[[#This Row],[imdb_votes]]&gt;100000, "popular", "not popular")</f>
        <v>not popular</v>
      </c>
    </row>
    <row r="3755" spans="1:15" ht="15.75" customHeight="1" x14ac:dyDescent="0.3">
      <c r="A3755" s="1">
        <v>3753</v>
      </c>
      <c r="B3755" s="1" t="s">
        <v>14989</v>
      </c>
      <c r="C3755" s="1" t="s">
        <v>14990</v>
      </c>
      <c r="D3755" s="1" t="str">
        <f>TRIM(CLEAN(Table1[[#This Row],[title]]))</f>
        <v>Whose Vote Counts, Explained</v>
      </c>
      <c r="E3755" s="1" t="s">
        <v>32</v>
      </c>
      <c r="F3755" s="1" t="s">
        <v>14991</v>
      </c>
      <c r="G3755" s="12">
        <v>2020</v>
      </c>
      <c r="H3755" s="4" t="str">
        <f ca="1">IF(Table1[[#This Row],[release_year]]&gt;YEAR(TODAY()) - 50,"Yes", "No")</f>
        <v>Yes</v>
      </c>
      <c r="I3755" s="1" t="s">
        <v>193</v>
      </c>
      <c r="J3755" s="1" t="str">
        <f>IF(Table1[[#This Row],[age_certification]] = "","Not Rated",Table1[[#This Row],[age_certification]])</f>
        <v>TV-PG</v>
      </c>
      <c r="K3755" s="18">
        <v>25</v>
      </c>
      <c r="L3755" s="9" t="s">
        <v>14992</v>
      </c>
      <c r="M3755" s="11">
        <v>7.3</v>
      </c>
      <c r="N3755" s="12">
        <v>1139</v>
      </c>
      <c r="O3755" t="str">
        <f>IF(Table1[[#This Row],[imdb_votes]]&gt;100000, "popular", "not popular")</f>
        <v>not popular</v>
      </c>
    </row>
    <row r="3756" spans="1:15" ht="15.75" customHeight="1" x14ac:dyDescent="0.3">
      <c r="A3756" s="1">
        <v>3754</v>
      </c>
      <c r="B3756" s="1" t="s">
        <v>14993</v>
      </c>
      <c r="C3756" s="1" t="s">
        <v>14994</v>
      </c>
      <c r="D3756" s="1" t="str">
        <f>TRIM(CLEAN(Table1[[#This Row],[title]]))</f>
        <v>Intuition</v>
      </c>
      <c r="E3756" s="1" t="s">
        <v>13</v>
      </c>
      <c r="F3756" s="1" t="s">
        <v>14995</v>
      </c>
      <c r="G3756" s="12">
        <v>2020</v>
      </c>
      <c r="H3756" s="4" t="str">
        <f ca="1">IF(Table1[[#This Row],[release_year]]&gt;YEAR(TODAY()) - 50,"Yes", "No")</f>
        <v>Yes</v>
      </c>
      <c r="I3756"/>
      <c r="J3756" t="str">
        <f>IF(Table1[[#This Row],[age_certification]] = "","Not Rated",Table1[[#This Row],[age_certification]])</f>
        <v>Not Rated</v>
      </c>
      <c r="K3756" s="18">
        <v>116</v>
      </c>
      <c r="L3756" s="9" t="s">
        <v>14996</v>
      </c>
      <c r="M3756" s="11">
        <v>5.5</v>
      </c>
      <c r="N3756" s="12">
        <v>2613</v>
      </c>
      <c r="O3756" t="str">
        <f>IF(Table1[[#This Row],[imdb_votes]]&gt;100000, "popular", "not popular")</f>
        <v>not popular</v>
      </c>
    </row>
    <row r="3757" spans="1:15" ht="15.75" customHeight="1" x14ac:dyDescent="0.3">
      <c r="A3757" s="1">
        <v>3755</v>
      </c>
      <c r="B3757" s="1" t="s">
        <v>14997</v>
      </c>
      <c r="C3757" s="1" t="s">
        <v>14998</v>
      </c>
      <c r="D3757" s="1" t="str">
        <f>TRIM(CLEAN(Table1[[#This Row],[title]]))</f>
        <v>When the Camellia Blooms</v>
      </c>
      <c r="E3757" s="1" t="s">
        <v>32</v>
      </c>
      <c r="F3757" s="1" t="s">
        <v>14999</v>
      </c>
      <c r="G3757" s="12">
        <v>2019</v>
      </c>
      <c r="H3757" s="4" t="str">
        <f ca="1">IF(Table1[[#This Row],[release_year]]&gt;YEAR(TODAY()) - 50,"Yes", "No")</f>
        <v>Yes</v>
      </c>
      <c r="I3757"/>
      <c r="J3757" t="str">
        <f>IF(Table1[[#This Row],[age_certification]] = "","Not Rated",Table1[[#This Row],[age_certification]])</f>
        <v>Not Rated</v>
      </c>
      <c r="K3757" s="18">
        <v>55</v>
      </c>
      <c r="L3757" s="9" t="s">
        <v>15000</v>
      </c>
      <c r="M3757" s="11">
        <v>8</v>
      </c>
      <c r="N3757" s="12">
        <v>2371</v>
      </c>
      <c r="O3757" t="str">
        <f>IF(Table1[[#This Row],[imdb_votes]]&gt;100000, "popular", "not popular")</f>
        <v>not popular</v>
      </c>
    </row>
    <row r="3758" spans="1:15" ht="15.75" customHeight="1" x14ac:dyDescent="0.3">
      <c r="A3758" s="1">
        <v>3756</v>
      </c>
      <c r="B3758" s="1" t="s">
        <v>15001</v>
      </c>
      <c r="C3758" s="1" t="s">
        <v>15002</v>
      </c>
      <c r="D3758" s="1" t="str">
        <f>TRIM(CLEAN(Table1[[#This Row],[title]]))</f>
        <v>Mrs. Serial Killer</v>
      </c>
      <c r="E3758" s="1" t="s">
        <v>13</v>
      </c>
      <c r="F3758" s="1" t="s">
        <v>15003</v>
      </c>
      <c r="G3758" s="12">
        <v>2020</v>
      </c>
      <c r="H3758" s="4" t="str">
        <f ca="1">IF(Table1[[#This Row],[release_year]]&gt;YEAR(TODAY()) - 50,"Yes", "No")</f>
        <v>Yes</v>
      </c>
      <c r="I3758"/>
      <c r="J3758" t="str">
        <f>IF(Table1[[#This Row],[age_certification]] = "","Not Rated",Table1[[#This Row],[age_certification]])</f>
        <v>Not Rated</v>
      </c>
      <c r="K3758" s="18">
        <v>106</v>
      </c>
      <c r="L3758" s="9" t="s">
        <v>15004</v>
      </c>
      <c r="M3758" s="11">
        <v>5.3</v>
      </c>
      <c r="N3758" s="12">
        <v>19630</v>
      </c>
      <c r="O3758" t="str">
        <f>IF(Table1[[#This Row],[imdb_votes]]&gt;100000, "popular", "not popular")</f>
        <v>not popular</v>
      </c>
    </row>
    <row r="3759" spans="1:15" ht="15.75" customHeight="1" x14ac:dyDescent="0.3">
      <c r="A3759" s="1">
        <v>3757</v>
      </c>
      <c r="B3759" s="1" t="s">
        <v>15005</v>
      </c>
      <c r="C3759" s="1" t="s">
        <v>15006</v>
      </c>
      <c r="D3759" s="1" t="str">
        <f>TRIM(CLEAN(Table1[[#This Row],[title]]))</f>
        <v>The Forest of Love: Deep Cut</v>
      </c>
      <c r="E3759" s="1" t="s">
        <v>32</v>
      </c>
      <c r="F3759" s="1" t="s">
        <v>15007</v>
      </c>
      <c r="G3759" s="12">
        <v>2020</v>
      </c>
      <c r="H3759" s="4" t="str">
        <f ca="1">IF(Table1[[#This Row],[release_year]]&gt;YEAR(TODAY()) - 50,"Yes", "No")</f>
        <v>Yes</v>
      </c>
      <c r="I3759" s="1" t="s">
        <v>132</v>
      </c>
      <c r="J3759" s="1" t="str">
        <f>IF(Table1[[#This Row],[age_certification]] = "","Not Rated",Table1[[#This Row],[age_certification]])</f>
        <v>TV-MA</v>
      </c>
      <c r="K3759" s="18">
        <v>0</v>
      </c>
      <c r="L3759" s="9" t="s">
        <v>15008</v>
      </c>
      <c r="M3759" s="11">
        <v>6.8</v>
      </c>
      <c r="N3759" s="12">
        <v>426</v>
      </c>
      <c r="O3759" t="str">
        <f>IF(Table1[[#This Row],[imdb_votes]]&gt;100000, "popular", "not popular")</f>
        <v>not popular</v>
      </c>
    </row>
    <row r="3760" spans="1:15" ht="15.75" customHeight="1" x14ac:dyDescent="0.3">
      <c r="A3760" s="1">
        <v>3758</v>
      </c>
      <c r="B3760" s="1" t="s">
        <v>15009</v>
      </c>
      <c r="C3760" s="1" t="s">
        <v>15010</v>
      </c>
      <c r="D3760" s="1" t="str">
        <f>TRIM(CLEAN(Table1[[#This Row],[title]]))</f>
        <v>A Land Imagined</v>
      </c>
      <c r="E3760" s="1" t="s">
        <v>13</v>
      </c>
      <c r="F3760" s="1" t="s">
        <v>15011</v>
      </c>
      <c r="G3760" s="12">
        <v>2019</v>
      </c>
      <c r="H3760" s="4" t="str">
        <f ca="1">IF(Table1[[#This Row],[release_year]]&gt;YEAR(TODAY()) - 50,"Yes", "No")</f>
        <v>Yes</v>
      </c>
      <c r="I3760"/>
      <c r="J3760" t="str">
        <f>IF(Table1[[#This Row],[age_certification]] = "","Not Rated",Table1[[#This Row],[age_certification]])</f>
        <v>Not Rated</v>
      </c>
      <c r="K3760" s="18">
        <v>95</v>
      </c>
      <c r="L3760" s="9" t="s">
        <v>15012</v>
      </c>
      <c r="M3760" s="11">
        <v>6.2</v>
      </c>
      <c r="N3760" s="12">
        <v>1289</v>
      </c>
      <c r="O3760" t="str">
        <f>IF(Table1[[#This Row],[imdb_votes]]&gt;100000, "popular", "not popular")</f>
        <v>not popular</v>
      </c>
    </row>
    <row r="3761" spans="1:15" ht="15.75" customHeight="1" x14ac:dyDescent="0.3">
      <c r="A3761" s="1">
        <v>3759</v>
      </c>
      <c r="B3761" s="1" t="s">
        <v>15013</v>
      </c>
      <c r="C3761" s="1" t="s">
        <v>15014</v>
      </c>
      <c r="D3761" s="1" t="str">
        <f>TRIM(CLEAN(Table1[[#This Row],[title]]))</f>
        <v>revisions</v>
      </c>
      <c r="E3761" s="1" t="s">
        <v>32</v>
      </c>
      <c r="F3761" s="1" t="s">
        <v>15015</v>
      </c>
      <c r="G3761" s="12">
        <v>2019</v>
      </c>
      <c r="H3761" s="4" t="str">
        <f ca="1">IF(Table1[[#This Row],[release_year]]&gt;YEAR(TODAY()) - 50,"Yes", "No")</f>
        <v>Yes</v>
      </c>
      <c r="I3761" s="1" t="s">
        <v>132</v>
      </c>
      <c r="J3761" s="1" t="str">
        <f>IF(Table1[[#This Row],[age_certification]] = "","Not Rated",Table1[[#This Row],[age_certification]])</f>
        <v>TV-MA</v>
      </c>
      <c r="K3761" s="18">
        <v>22</v>
      </c>
      <c r="L3761" s="9" t="s">
        <v>15016</v>
      </c>
      <c r="M3761" s="11">
        <v>5.9</v>
      </c>
      <c r="N3761" s="12">
        <v>598</v>
      </c>
      <c r="O3761" t="str">
        <f>IF(Table1[[#This Row],[imdb_votes]]&gt;100000, "popular", "not popular")</f>
        <v>not popular</v>
      </c>
    </row>
    <row r="3762" spans="1:15" ht="15.75" customHeight="1" x14ac:dyDescent="0.3">
      <c r="A3762" s="1">
        <v>3760</v>
      </c>
      <c r="B3762" s="1" t="s">
        <v>15017</v>
      </c>
      <c r="C3762" s="1" t="s">
        <v>15018</v>
      </c>
      <c r="D3762" s="1" t="str">
        <f>TRIM(CLEAN(Table1[[#This Row],[title]]))</f>
        <v>The Last Days of American Crime</v>
      </c>
      <c r="E3762" s="1" t="s">
        <v>13</v>
      </c>
      <c r="F3762" s="1" t="s">
        <v>15019</v>
      </c>
      <c r="G3762" s="12">
        <v>2020</v>
      </c>
      <c r="H3762" s="4" t="str">
        <f ca="1">IF(Table1[[#This Row],[release_year]]&gt;YEAR(TODAY()) - 50,"Yes", "No")</f>
        <v>Yes</v>
      </c>
      <c r="I3762"/>
      <c r="J3762" t="str">
        <f>IF(Table1[[#This Row],[age_certification]] = "","Not Rated",Table1[[#This Row],[age_certification]])</f>
        <v>Not Rated</v>
      </c>
      <c r="K3762" s="18">
        <v>149</v>
      </c>
      <c r="L3762" s="9" t="s">
        <v>15020</v>
      </c>
      <c r="M3762" s="11">
        <v>3.7</v>
      </c>
      <c r="N3762" s="12">
        <v>11227</v>
      </c>
      <c r="O3762" t="str">
        <f>IF(Table1[[#This Row],[imdb_votes]]&gt;100000, "popular", "not popular")</f>
        <v>not popular</v>
      </c>
    </row>
    <row r="3763" spans="1:15" ht="15.75" customHeight="1" x14ac:dyDescent="0.3">
      <c r="A3763" s="1">
        <v>3761</v>
      </c>
      <c r="B3763" s="1" t="s">
        <v>15021</v>
      </c>
      <c r="C3763" s="1" t="s">
        <v>15022</v>
      </c>
      <c r="D3763" s="1" t="str">
        <f>TRIM(CLEAN(Table1[[#This Row],[title]]))</f>
        <v>The Prince of Tennis ~ Match! Tennis Juniors ~</v>
      </c>
      <c r="E3763" s="1" t="s">
        <v>32</v>
      </c>
      <c r="F3763" s="1" t="s">
        <v>15023</v>
      </c>
      <c r="G3763" s="12">
        <v>2019</v>
      </c>
      <c r="H3763" s="4" t="str">
        <f ca="1">IF(Table1[[#This Row],[release_year]]&gt;YEAR(TODAY()) - 50,"Yes", "No")</f>
        <v>Yes</v>
      </c>
      <c r="I3763" s="1" t="s">
        <v>193</v>
      </c>
      <c r="J3763" s="1" t="str">
        <f>IF(Table1[[#This Row],[age_certification]] = "","Not Rated",Table1[[#This Row],[age_certification]])</f>
        <v>TV-PG</v>
      </c>
      <c r="K3763" s="18">
        <v>45</v>
      </c>
      <c r="L3763" s="9" t="s">
        <v>15024</v>
      </c>
      <c r="M3763" s="11">
        <v>7.6</v>
      </c>
      <c r="N3763" s="12">
        <v>206</v>
      </c>
      <c r="O3763" t="str">
        <f>IF(Table1[[#This Row],[imdb_votes]]&gt;100000, "popular", "not popular")</f>
        <v>not popular</v>
      </c>
    </row>
    <row r="3764" spans="1:15" ht="15.75" customHeight="1" x14ac:dyDescent="0.3">
      <c r="A3764" s="1">
        <v>3762</v>
      </c>
      <c r="B3764" s="1" t="s">
        <v>15025</v>
      </c>
      <c r="C3764" s="1" t="s">
        <v>15026</v>
      </c>
      <c r="D3764" s="1" t="str">
        <f>TRIM(CLEAN(Table1[[#This Row],[title]]))</f>
        <v>Ainu Mosir</v>
      </c>
      <c r="E3764" s="1" t="s">
        <v>13</v>
      </c>
      <c r="F3764" s="1" t="s">
        <v>15027</v>
      </c>
      <c r="G3764" s="12">
        <v>2020</v>
      </c>
      <c r="H3764" s="4" t="str">
        <f ca="1">IF(Table1[[#This Row],[release_year]]&gt;YEAR(TODAY()) - 50,"Yes", "No")</f>
        <v>Yes</v>
      </c>
      <c r="I3764"/>
      <c r="J3764" t="str">
        <f>IF(Table1[[#This Row],[age_certification]] = "","Not Rated",Table1[[#This Row],[age_certification]])</f>
        <v>Not Rated</v>
      </c>
      <c r="K3764" s="18">
        <v>84</v>
      </c>
      <c r="L3764" s="9" t="s">
        <v>15028</v>
      </c>
      <c r="M3764" s="11">
        <v>6.6</v>
      </c>
      <c r="N3764" s="12">
        <v>231</v>
      </c>
      <c r="O3764" t="str">
        <f>IF(Table1[[#This Row],[imdb_votes]]&gt;100000, "popular", "not popular")</f>
        <v>not popular</v>
      </c>
    </row>
    <row r="3765" spans="1:15" ht="15.75" customHeight="1" x14ac:dyDescent="0.3">
      <c r="A3765" s="1">
        <v>3763</v>
      </c>
      <c r="B3765" s="1" t="s">
        <v>15029</v>
      </c>
      <c r="C3765" s="1" t="s">
        <v>15030</v>
      </c>
      <c r="D3765" s="1" t="str">
        <f>TRIM(CLEAN(Table1[[#This Row],[title]]))</f>
        <v>37 Seconds</v>
      </c>
      <c r="E3765" s="1" t="s">
        <v>13</v>
      </c>
      <c r="F3765" s="1" t="s">
        <v>15031</v>
      </c>
      <c r="G3765" s="12">
        <v>2019</v>
      </c>
      <c r="H3765" s="4" t="str">
        <f ca="1">IF(Table1[[#This Row],[release_year]]&gt;YEAR(TODAY()) - 50,"Yes", "No")</f>
        <v>Yes</v>
      </c>
      <c r="I3765"/>
      <c r="J3765" t="str">
        <f>IF(Table1[[#This Row],[age_certification]] = "","Not Rated",Table1[[#This Row],[age_certification]])</f>
        <v>Not Rated</v>
      </c>
      <c r="K3765" s="18">
        <v>115</v>
      </c>
      <c r="L3765" s="9" t="s">
        <v>15032</v>
      </c>
      <c r="M3765" s="11">
        <v>7.4</v>
      </c>
      <c r="N3765" s="12">
        <v>2647</v>
      </c>
      <c r="O3765" t="str">
        <f>IF(Table1[[#This Row],[imdb_votes]]&gt;100000, "popular", "not popular")</f>
        <v>not popular</v>
      </c>
    </row>
    <row r="3766" spans="1:15" ht="15.75" customHeight="1" x14ac:dyDescent="0.3">
      <c r="A3766" s="1">
        <v>3764</v>
      </c>
      <c r="B3766" s="1" t="s">
        <v>15033</v>
      </c>
      <c r="C3766" s="1" t="s">
        <v>15034</v>
      </c>
      <c r="D3766" s="1" t="str">
        <f>TRIM(CLEAN(Table1[[#This Row],[title]]))</f>
        <v>Jo Pil-ho: The Dawning Rage</v>
      </c>
      <c r="E3766" s="1" t="s">
        <v>13</v>
      </c>
      <c r="F3766" s="1" t="s">
        <v>15035</v>
      </c>
      <c r="G3766" s="12">
        <v>2019</v>
      </c>
      <c r="H3766" s="4" t="str">
        <f ca="1">IF(Table1[[#This Row],[release_year]]&gt;YEAR(TODAY()) - 50,"Yes", "No")</f>
        <v>Yes</v>
      </c>
      <c r="I3766"/>
      <c r="J3766" t="str">
        <f>IF(Table1[[#This Row],[age_certification]] = "","Not Rated",Table1[[#This Row],[age_certification]])</f>
        <v>Not Rated</v>
      </c>
      <c r="K3766" s="18">
        <v>127</v>
      </c>
      <c r="L3766" s="9" t="s">
        <v>15036</v>
      </c>
      <c r="M3766" s="11">
        <v>6.3</v>
      </c>
      <c r="N3766" s="12">
        <v>2096</v>
      </c>
      <c r="O3766" t="str">
        <f>IF(Table1[[#This Row],[imdb_votes]]&gt;100000, "popular", "not popular")</f>
        <v>not popular</v>
      </c>
    </row>
    <row r="3767" spans="1:15" ht="15.75" customHeight="1" x14ac:dyDescent="0.3">
      <c r="A3767" s="1">
        <v>3765</v>
      </c>
      <c r="B3767" s="1" t="s">
        <v>15037</v>
      </c>
      <c r="C3767" s="1" t="s">
        <v>15038</v>
      </c>
      <c r="D3767" s="1" t="str">
        <f>TRIM(CLEAN(Table1[[#This Row],[title]]))</f>
        <v>Ultramarine Magmell</v>
      </c>
      <c r="E3767" s="1" t="s">
        <v>32</v>
      </c>
      <c r="F3767" s="2" t="s">
        <v>15039</v>
      </c>
      <c r="G3767" s="12">
        <v>2019</v>
      </c>
      <c r="H3767" s="4" t="str">
        <f ca="1">IF(Table1[[#This Row],[release_year]]&gt;YEAR(TODAY()) - 50,"Yes", "No")</f>
        <v>Yes</v>
      </c>
      <c r="I3767" s="1" t="s">
        <v>34</v>
      </c>
      <c r="J3767" s="1" t="str">
        <f>IF(Table1[[#This Row],[age_certification]] = "","Not Rated",Table1[[#This Row],[age_certification]])</f>
        <v>TV-14</v>
      </c>
      <c r="K3767" s="18">
        <v>24</v>
      </c>
      <c r="L3767" s="9" t="s">
        <v>15040</v>
      </c>
      <c r="M3767" s="11">
        <v>6</v>
      </c>
      <c r="N3767" s="12">
        <v>610</v>
      </c>
      <c r="O3767" t="str">
        <f>IF(Table1[[#This Row],[imdb_votes]]&gt;100000, "popular", "not popular")</f>
        <v>not popular</v>
      </c>
    </row>
    <row r="3768" spans="1:15" ht="15.75" customHeight="1" x14ac:dyDescent="0.3">
      <c r="A3768" s="1">
        <v>3766</v>
      </c>
      <c r="B3768" s="1" t="s">
        <v>15041</v>
      </c>
      <c r="C3768" s="1" t="s">
        <v>15042</v>
      </c>
      <c r="D3768" s="1" t="str">
        <f>TRIM(CLEAN(Table1[[#This Row],[title]]))</f>
        <v>The Ruthless</v>
      </c>
      <c r="E3768" s="1" t="s">
        <v>13</v>
      </c>
      <c r="F3768" s="1" t="s">
        <v>15043</v>
      </c>
      <c r="G3768" s="12">
        <v>2019</v>
      </c>
      <c r="H3768" s="4" t="str">
        <f ca="1">IF(Table1[[#This Row],[release_year]]&gt;YEAR(TODAY()) - 50,"Yes", "No")</f>
        <v>Yes</v>
      </c>
      <c r="I3768"/>
      <c r="J3768" t="str">
        <f>IF(Table1[[#This Row],[age_certification]] = "","Not Rated",Table1[[#This Row],[age_certification]])</f>
        <v>Not Rated</v>
      </c>
      <c r="K3768" s="18">
        <v>107</v>
      </c>
      <c r="L3768" s="9" t="s">
        <v>15044</v>
      </c>
      <c r="M3768" s="11">
        <v>6.2</v>
      </c>
      <c r="N3768" s="12">
        <v>6071</v>
      </c>
      <c r="O3768" t="str">
        <f>IF(Table1[[#This Row],[imdb_votes]]&gt;100000, "popular", "not popular")</f>
        <v>not popular</v>
      </c>
    </row>
    <row r="3769" spans="1:15" ht="15.75" customHeight="1" x14ac:dyDescent="0.3">
      <c r="A3769" s="1">
        <v>3767</v>
      </c>
      <c r="B3769" s="1" t="s">
        <v>15045</v>
      </c>
      <c r="C3769" s="1" t="s">
        <v>15046</v>
      </c>
      <c r="D3769" s="1" t="str">
        <f>TRIM(CLEAN(Table1[[#This Row],[title]]))</f>
        <v>In Family I Trust</v>
      </c>
      <c r="E3769" s="1" t="s">
        <v>13</v>
      </c>
      <c r="F3769" s="1" t="s">
        <v>15047</v>
      </c>
      <c r="G3769" s="12">
        <v>2019</v>
      </c>
      <c r="H3769" s="4" t="str">
        <f ca="1">IF(Table1[[#This Row],[release_year]]&gt;YEAR(TODAY()) - 50,"Yes", "No")</f>
        <v>Yes</v>
      </c>
      <c r="I3769"/>
      <c r="J3769" t="str">
        <f>IF(Table1[[#This Row],[age_certification]] = "","Not Rated",Table1[[#This Row],[age_certification]])</f>
        <v>Not Rated</v>
      </c>
      <c r="K3769" s="18">
        <v>94</v>
      </c>
      <c r="L3769" s="9" t="s">
        <v>15048</v>
      </c>
      <c r="M3769" s="11">
        <v>6.2</v>
      </c>
      <c r="N3769" s="12">
        <v>3106</v>
      </c>
      <c r="O3769" t="str">
        <f>IF(Table1[[#This Row],[imdb_votes]]&gt;100000, "popular", "not popular")</f>
        <v>not popular</v>
      </c>
    </row>
    <row r="3770" spans="1:15" ht="15.75" customHeight="1" x14ac:dyDescent="0.3">
      <c r="A3770" s="1">
        <v>3768</v>
      </c>
      <c r="B3770" s="1" t="s">
        <v>15049</v>
      </c>
      <c r="C3770" s="1" t="s">
        <v>15050</v>
      </c>
      <c r="D3770" s="1" t="str">
        <f>TRIM(CLEAN(Table1[[#This Row],[title]]))</f>
        <v>DNA</v>
      </c>
      <c r="E3770" s="1" t="s">
        <v>13</v>
      </c>
      <c r="F3770" s="1" t="s">
        <v>15051</v>
      </c>
      <c r="G3770" s="12">
        <v>2020</v>
      </c>
      <c r="H3770" s="4" t="str">
        <f ca="1">IF(Table1[[#This Row],[release_year]]&gt;YEAR(TODAY()) - 50,"Yes", "No")</f>
        <v>Yes</v>
      </c>
      <c r="I3770"/>
      <c r="J3770" t="str">
        <f>IF(Table1[[#This Row],[age_certification]] = "","Not Rated",Table1[[#This Row],[age_certification]])</f>
        <v>Not Rated</v>
      </c>
      <c r="K3770" s="18">
        <v>90</v>
      </c>
      <c r="L3770" s="9" t="s">
        <v>15052</v>
      </c>
      <c r="M3770" s="11">
        <v>6</v>
      </c>
      <c r="N3770" s="12">
        <v>1020</v>
      </c>
      <c r="O3770" t="str">
        <f>IF(Table1[[#This Row],[imdb_votes]]&gt;100000, "popular", "not popular")</f>
        <v>not popular</v>
      </c>
    </row>
    <row r="3771" spans="1:15" ht="15.75" customHeight="1" x14ac:dyDescent="0.3">
      <c r="A3771" s="1">
        <v>3769</v>
      </c>
      <c r="B3771" s="1" t="s">
        <v>15053</v>
      </c>
      <c r="C3771" s="1" t="s">
        <v>15054</v>
      </c>
      <c r="D3771" s="1" t="str">
        <f>TRIM(CLEAN(Table1[[#This Row],[title]]))</f>
        <v>A Life of Speed: The Juan Manuel Fangio Story</v>
      </c>
      <c r="E3771" s="1" t="s">
        <v>13</v>
      </c>
      <c r="F3771" s="1" t="s">
        <v>15055</v>
      </c>
      <c r="G3771" s="12">
        <v>2020</v>
      </c>
      <c r="H3771" s="4" t="str">
        <f ca="1">IF(Table1[[#This Row],[release_year]]&gt;YEAR(TODAY()) - 50,"Yes", "No")</f>
        <v>Yes</v>
      </c>
      <c r="I3771"/>
      <c r="J3771" t="str">
        <f>IF(Table1[[#This Row],[age_certification]] = "","Not Rated",Table1[[#This Row],[age_certification]])</f>
        <v>Not Rated</v>
      </c>
      <c r="K3771" s="18">
        <v>92</v>
      </c>
      <c r="L3771" s="9" t="s">
        <v>15056</v>
      </c>
      <c r="M3771" s="11">
        <v>6.9</v>
      </c>
      <c r="N3771" s="12">
        <v>1854</v>
      </c>
      <c r="O3771" t="str">
        <f>IF(Table1[[#This Row],[imdb_votes]]&gt;100000, "popular", "not popular")</f>
        <v>not popular</v>
      </c>
    </row>
    <row r="3772" spans="1:15" ht="15.75" customHeight="1" x14ac:dyDescent="0.3">
      <c r="A3772" s="1">
        <v>3770</v>
      </c>
      <c r="B3772" s="1" t="s">
        <v>15057</v>
      </c>
      <c r="C3772" s="1" t="s">
        <v>15058</v>
      </c>
      <c r="D3772" s="1" t="str">
        <f>TRIM(CLEAN(Table1[[#This Row],[title]]))</f>
        <v>A California Christmas</v>
      </c>
      <c r="E3772" s="1" t="s">
        <v>13</v>
      </c>
      <c r="F3772" s="1" t="s">
        <v>15059</v>
      </c>
      <c r="G3772" s="12">
        <v>2020</v>
      </c>
      <c r="H3772" s="4" t="str">
        <f ca="1">IF(Table1[[#This Row],[release_year]]&gt;YEAR(TODAY()) - 50,"Yes", "No")</f>
        <v>Yes</v>
      </c>
      <c r="I3772" s="1" t="s">
        <v>56</v>
      </c>
      <c r="J3772" s="1" t="str">
        <f>IF(Table1[[#This Row],[age_certification]] = "","Not Rated",Table1[[#This Row],[age_certification]])</f>
        <v>PG-13</v>
      </c>
      <c r="K3772" s="18">
        <v>106</v>
      </c>
      <c r="L3772" s="9" t="s">
        <v>15060</v>
      </c>
      <c r="M3772" s="11">
        <v>5.8</v>
      </c>
      <c r="N3772" s="12">
        <v>9721</v>
      </c>
      <c r="O3772" t="str">
        <f>IF(Table1[[#This Row],[imdb_votes]]&gt;100000, "popular", "not popular")</f>
        <v>not popular</v>
      </c>
    </row>
    <row r="3773" spans="1:15" ht="15.75" customHeight="1" x14ac:dyDescent="0.3">
      <c r="A3773" s="1">
        <v>3771</v>
      </c>
      <c r="B3773" s="1" t="s">
        <v>15061</v>
      </c>
      <c r="C3773" s="1" t="s">
        <v>15062</v>
      </c>
      <c r="D3773" s="1" t="str">
        <f>TRIM(CLEAN(Table1[[#This Row],[title]]))</f>
        <v>Super Me</v>
      </c>
      <c r="E3773" s="1" t="s">
        <v>13</v>
      </c>
      <c r="F3773" s="1" t="s">
        <v>15063</v>
      </c>
      <c r="G3773" s="12">
        <v>2019</v>
      </c>
      <c r="H3773" s="4" t="str">
        <f ca="1">IF(Table1[[#This Row],[release_year]]&gt;YEAR(TODAY()) - 50,"Yes", "No")</f>
        <v>Yes</v>
      </c>
      <c r="I3773"/>
      <c r="J3773" t="str">
        <f>IF(Table1[[#This Row],[age_certification]] = "","Not Rated",Table1[[#This Row],[age_certification]])</f>
        <v>Not Rated</v>
      </c>
      <c r="K3773" s="18">
        <v>102</v>
      </c>
      <c r="L3773" s="9" t="s">
        <v>15064</v>
      </c>
      <c r="M3773" s="11">
        <v>5.8</v>
      </c>
      <c r="N3773" s="12">
        <v>1527</v>
      </c>
      <c r="O3773" t="str">
        <f>IF(Table1[[#This Row],[imdb_votes]]&gt;100000, "popular", "not popular")</f>
        <v>not popular</v>
      </c>
    </row>
    <row r="3774" spans="1:15" ht="15.75" customHeight="1" x14ac:dyDescent="0.3">
      <c r="A3774" s="1">
        <v>3772</v>
      </c>
      <c r="B3774" s="1" t="s">
        <v>15065</v>
      </c>
      <c r="C3774" s="1" t="s">
        <v>15066</v>
      </c>
      <c r="D3774" s="1" t="str">
        <f>TRIM(CLEAN(Table1[[#This Row],[title]]))</f>
        <v>Girls with Balls</v>
      </c>
      <c r="E3774" s="1" t="s">
        <v>13</v>
      </c>
      <c r="F3774" s="1" t="s">
        <v>15067</v>
      </c>
      <c r="G3774" s="12">
        <v>2019</v>
      </c>
      <c r="H3774" s="4" t="str">
        <f ca="1">IF(Table1[[#This Row],[release_year]]&gt;YEAR(TODAY()) - 50,"Yes", "No")</f>
        <v>Yes</v>
      </c>
      <c r="I3774"/>
      <c r="J3774" t="str">
        <f>IF(Table1[[#This Row],[age_certification]] = "","Not Rated",Table1[[#This Row],[age_certification]])</f>
        <v>Not Rated</v>
      </c>
      <c r="K3774" s="18">
        <v>77</v>
      </c>
      <c r="L3774" s="9" t="s">
        <v>15068</v>
      </c>
      <c r="M3774" s="11">
        <v>3.9</v>
      </c>
      <c r="N3774" s="12">
        <v>3219</v>
      </c>
      <c r="O3774" t="str">
        <f>IF(Table1[[#This Row],[imdb_votes]]&gt;100000, "popular", "not popular")</f>
        <v>not popular</v>
      </c>
    </row>
    <row r="3775" spans="1:15" ht="15.75" customHeight="1" x14ac:dyDescent="0.3">
      <c r="A3775" s="1">
        <v>3773</v>
      </c>
      <c r="B3775" s="1" t="s">
        <v>15069</v>
      </c>
      <c r="C3775" s="1" t="s">
        <v>15070</v>
      </c>
      <c r="D3775" s="1" t="str">
        <f>TRIM(CLEAN(Table1[[#This Row],[title]]))</f>
        <v>4 latas</v>
      </c>
      <c r="E3775" s="1" t="s">
        <v>13</v>
      </c>
      <c r="F3775" s="1" t="s">
        <v>15071</v>
      </c>
      <c r="G3775" s="12">
        <v>2019</v>
      </c>
      <c r="H3775" s="4" t="str">
        <f ca="1">IF(Table1[[#This Row],[release_year]]&gt;YEAR(TODAY()) - 50,"Yes", "No")</f>
        <v>Yes</v>
      </c>
      <c r="I3775"/>
      <c r="J3775" t="str">
        <f>IF(Table1[[#This Row],[age_certification]] = "","Not Rated",Table1[[#This Row],[age_certification]])</f>
        <v>Not Rated</v>
      </c>
      <c r="K3775" s="18">
        <v>105</v>
      </c>
      <c r="L3775" s="9" t="s">
        <v>15072</v>
      </c>
      <c r="M3775" s="11">
        <v>5.9</v>
      </c>
      <c r="N3775" s="12">
        <v>3189</v>
      </c>
      <c r="O3775" t="str">
        <f>IF(Table1[[#This Row],[imdb_votes]]&gt;100000, "popular", "not popular")</f>
        <v>not popular</v>
      </c>
    </row>
    <row r="3776" spans="1:15" ht="15.75" customHeight="1" x14ac:dyDescent="0.3">
      <c r="A3776" s="1">
        <v>3774</v>
      </c>
      <c r="B3776" s="1" t="s">
        <v>15073</v>
      </c>
      <c r="C3776" s="1" t="s">
        <v>15074</v>
      </c>
      <c r="D3776" s="1" t="str">
        <f>TRIM(CLEAN(Table1[[#This Row],[title]]))</f>
        <v>Jailbirds</v>
      </c>
      <c r="E3776" s="1" t="s">
        <v>32</v>
      </c>
      <c r="F3776" s="1" t="s">
        <v>15075</v>
      </c>
      <c r="G3776" s="12">
        <v>2019</v>
      </c>
      <c r="H3776" s="4" t="str">
        <f ca="1">IF(Table1[[#This Row],[release_year]]&gt;YEAR(TODAY()) - 50,"Yes", "No")</f>
        <v>Yes</v>
      </c>
      <c r="I3776" s="1" t="s">
        <v>132</v>
      </c>
      <c r="J3776" s="1" t="str">
        <f>IF(Table1[[#This Row],[age_certification]] = "","Not Rated",Table1[[#This Row],[age_certification]])</f>
        <v>TV-MA</v>
      </c>
      <c r="K3776" s="18">
        <v>44</v>
      </c>
      <c r="L3776" s="9" t="s">
        <v>15076</v>
      </c>
      <c r="M3776" s="11">
        <v>7</v>
      </c>
      <c r="N3776" s="12">
        <v>1160</v>
      </c>
      <c r="O3776" t="str">
        <f>IF(Table1[[#This Row],[imdb_votes]]&gt;100000, "popular", "not popular")</f>
        <v>not popular</v>
      </c>
    </row>
    <row r="3777" spans="1:15" ht="15.75" customHeight="1" x14ac:dyDescent="0.3">
      <c r="A3777" s="1">
        <v>3775</v>
      </c>
      <c r="B3777" s="1" t="s">
        <v>15077</v>
      </c>
      <c r="C3777" s="1" t="s">
        <v>15078</v>
      </c>
      <c r="D3777" s="1" t="str">
        <f>TRIM(CLEAN(Table1[[#This Row],[title]]))</f>
        <v>Trial 4</v>
      </c>
      <c r="E3777" s="1" t="s">
        <v>32</v>
      </c>
      <c r="F3777" s="1" t="s">
        <v>15079</v>
      </c>
      <c r="G3777" s="12">
        <v>2020</v>
      </c>
      <c r="H3777" s="4" t="str">
        <f ca="1">IF(Table1[[#This Row],[release_year]]&gt;YEAR(TODAY()) - 50,"Yes", "No")</f>
        <v>Yes</v>
      </c>
      <c r="I3777" s="1" t="s">
        <v>132</v>
      </c>
      <c r="J3777" s="1" t="str">
        <f>IF(Table1[[#This Row],[age_certification]] = "","Not Rated",Table1[[#This Row],[age_certification]])</f>
        <v>TV-MA</v>
      </c>
      <c r="K3777" s="18">
        <v>55</v>
      </c>
      <c r="L3777" s="9" t="s">
        <v>15080</v>
      </c>
      <c r="M3777" s="11">
        <v>7.4</v>
      </c>
      <c r="N3777" s="12">
        <v>2039</v>
      </c>
      <c r="O3777" t="str">
        <f>IF(Table1[[#This Row],[imdb_votes]]&gt;100000, "popular", "not popular")</f>
        <v>not popular</v>
      </c>
    </row>
    <row r="3778" spans="1:15" ht="15.75" customHeight="1" x14ac:dyDescent="0.3">
      <c r="A3778" s="1">
        <v>3776</v>
      </c>
      <c r="B3778" s="1" t="s">
        <v>15081</v>
      </c>
      <c r="C3778" s="1" t="s">
        <v>15082</v>
      </c>
      <c r="D3778" s="1" t="str">
        <f>TRIM(CLEAN(Table1[[#This Row],[title]]))</f>
        <v>Seventeen</v>
      </c>
      <c r="E3778" s="1" t="s">
        <v>13</v>
      </c>
      <c r="F3778" s="1" t="s">
        <v>15083</v>
      </c>
      <c r="G3778" s="12">
        <v>2019</v>
      </c>
      <c r="H3778" s="4" t="str">
        <f ca="1">IF(Table1[[#This Row],[release_year]]&gt;YEAR(TODAY()) - 50,"Yes", "No")</f>
        <v>Yes</v>
      </c>
      <c r="I3778"/>
      <c r="J3778" t="str">
        <f>IF(Table1[[#This Row],[age_certification]] = "","Not Rated",Table1[[#This Row],[age_certification]])</f>
        <v>Not Rated</v>
      </c>
      <c r="K3778" s="18">
        <v>99</v>
      </c>
      <c r="L3778" s="9" t="s">
        <v>15084</v>
      </c>
      <c r="M3778" s="11">
        <v>7.2</v>
      </c>
      <c r="N3778" s="12">
        <v>3940</v>
      </c>
      <c r="O3778" t="str">
        <f>IF(Table1[[#This Row],[imdb_votes]]&gt;100000, "popular", "not popular")</f>
        <v>not popular</v>
      </c>
    </row>
    <row r="3779" spans="1:15" ht="15.75" customHeight="1" x14ac:dyDescent="0.3">
      <c r="A3779" s="1">
        <v>3777</v>
      </c>
      <c r="B3779" s="1" t="s">
        <v>15085</v>
      </c>
      <c r="C3779" s="1" t="s">
        <v>15086</v>
      </c>
      <c r="D3779" s="1" t="str">
        <f>TRIM(CLEAN(Table1[[#This Row],[title]]))</f>
        <v>Restaurants on the Edge</v>
      </c>
      <c r="E3779" s="1" t="s">
        <v>32</v>
      </c>
      <c r="F3779" s="1" t="s">
        <v>15087</v>
      </c>
      <c r="G3779" s="12">
        <v>2019</v>
      </c>
      <c r="H3779" s="4" t="str">
        <f ca="1">IF(Table1[[#This Row],[release_year]]&gt;YEAR(TODAY()) - 50,"Yes", "No")</f>
        <v>Yes</v>
      </c>
      <c r="I3779" s="1" t="s">
        <v>34</v>
      </c>
      <c r="J3779" s="1" t="str">
        <f>IF(Table1[[#This Row],[age_certification]] = "","Not Rated",Table1[[#This Row],[age_certification]])</f>
        <v>TV-14</v>
      </c>
      <c r="K3779" s="18">
        <v>46</v>
      </c>
      <c r="L3779" s="9" t="s">
        <v>15088</v>
      </c>
      <c r="M3779" s="11">
        <v>6.7</v>
      </c>
      <c r="N3779" s="12">
        <v>972</v>
      </c>
      <c r="O3779" t="str">
        <f>IF(Table1[[#This Row],[imdb_votes]]&gt;100000, "popular", "not popular")</f>
        <v>not popular</v>
      </c>
    </row>
    <row r="3780" spans="1:15" ht="15.75" customHeight="1" x14ac:dyDescent="0.3">
      <c r="A3780" s="1">
        <v>3778</v>
      </c>
      <c r="B3780" s="1" t="s">
        <v>15089</v>
      </c>
      <c r="C3780" s="1" t="s">
        <v>15090</v>
      </c>
      <c r="D3780" s="1" t="str">
        <f>TRIM(CLEAN(Table1[[#This Row],[title]]))</f>
        <v>The Endless Trench</v>
      </c>
      <c r="E3780" s="1" t="s">
        <v>13</v>
      </c>
      <c r="F3780" s="1" t="s">
        <v>15091</v>
      </c>
      <c r="G3780" s="12">
        <v>2019</v>
      </c>
      <c r="H3780" s="4" t="str">
        <f ca="1">IF(Table1[[#This Row],[release_year]]&gt;YEAR(TODAY()) - 50,"Yes", "No")</f>
        <v>Yes</v>
      </c>
      <c r="I3780"/>
      <c r="J3780" t="str">
        <f>IF(Table1[[#This Row],[age_certification]] = "","Not Rated",Table1[[#This Row],[age_certification]])</f>
        <v>Not Rated</v>
      </c>
      <c r="K3780" s="18">
        <v>148</v>
      </c>
      <c r="L3780" s="9" t="s">
        <v>15092</v>
      </c>
      <c r="M3780" s="11">
        <v>7.2</v>
      </c>
      <c r="N3780" s="12">
        <v>6239</v>
      </c>
      <c r="O3780" t="str">
        <f>IF(Table1[[#This Row],[imdb_votes]]&gt;100000, "popular", "not popular")</f>
        <v>not popular</v>
      </c>
    </row>
    <row r="3781" spans="1:15" ht="15.75" customHeight="1" x14ac:dyDescent="0.3">
      <c r="A3781" s="1">
        <v>3779</v>
      </c>
      <c r="B3781" s="1" t="s">
        <v>15093</v>
      </c>
      <c r="C3781" s="1" t="s">
        <v>15094</v>
      </c>
      <c r="D3781" s="1" t="str">
        <f>TRIM(CLEAN(Table1[[#This Row],[title]]))</f>
        <v>The Victims' Game</v>
      </c>
      <c r="E3781" s="1" t="s">
        <v>32</v>
      </c>
      <c r="F3781" s="1" t="s">
        <v>15095</v>
      </c>
      <c r="G3781" s="12">
        <v>2020</v>
      </c>
      <c r="H3781" s="4" t="str">
        <f ca="1">IF(Table1[[#This Row],[release_year]]&gt;YEAR(TODAY()) - 50,"Yes", "No")</f>
        <v>Yes</v>
      </c>
      <c r="I3781"/>
      <c r="J3781" t="str">
        <f>IF(Table1[[#This Row],[age_certification]] = "","Not Rated",Table1[[#This Row],[age_certification]])</f>
        <v>Not Rated</v>
      </c>
      <c r="K3781" s="18">
        <v>59</v>
      </c>
      <c r="L3781" s="9" t="s">
        <v>15096</v>
      </c>
      <c r="M3781" s="11">
        <v>7.3</v>
      </c>
      <c r="N3781" s="12">
        <v>1356</v>
      </c>
      <c r="O3781" t="str">
        <f>IF(Table1[[#This Row],[imdb_votes]]&gt;100000, "popular", "not popular")</f>
        <v>not popular</v>
      </c>
    </row>
    <row r="3782" spans="1:15" ht="15.75" customHeight="1" x14ac:dyDescent="0.3">
      <c r="A3782" s="1">
        <v>3780</v>
      </c>
      <c r="B3782" s="1" t="s">
        <v>15097</v>
      </c>
      <c r="C3782" s="1" t="s">
        <v>15098</v>
      </c>
      <c r="D3782" s="1" t="str">
        <f>TRIM(CLEAN(Table1[[#This Row],[title]]))</f>
        <v>Menendez: The Day of the Lord</v>
      </c>
      <c r="E3782" s="1" t="s">
        <v>13</v>
      </c>
      <c r="F3782" s="1" t="s">
        <v>15099</v>
      </c>
      <c r="G3782" s="12">
        <v>2020</v>
      </c>
      <c r="H3782" s="4" t="str">
        <f ca="1">IF(Table1[[#This Row],[release_year]]&gt;YEAR(TODAY()) - 50,"Yes", "No")</f>
        <v>Yes</v>
      </c>
      <c r="I3782"/>
      <c r="J3782" t="str">
        <f>IF(Table1[[#This Row],[age_certification]] = "","Not Rated",Table1[[#This Row],[age_certification]])</f>
        <v>Not Rated</v>
      </c>
      <c r="K3782" s="18">
        <v>93</v>
      </c>
      <c r="L3782" s="9" t="s">
        <v>15100</v>
      </c>
      <c r="M3782" s="11">
        <v>4.9000000000000004</v>
      </c>
      <c r="N3782" s="12">
        <v>988</v>
      </c>
      <c r="O3782" t="str">
        <f>IF(Table1[[#This Row],[imdb_votes]]&gt;100000, "popular", "not popular")</f>
        <v>not popular</v>
      </c>
    </row>
    <row r="3783" spans="1:15" ht="15.75" customHeight="1" x14ac:dyDescent="0.3">
      <c r="A3783" s="1">
        <v>3781</v>
      </c>
      <c r="B3783" s="1" t="s">
        <v>15101</v>
      </c>
      <c r="C3783" s="1" t="s">
        <v>15102</v>
      </c>
      <c r="D3783" s="1" t="str">
        <f>TRIM(CLEAN(Table1[[#This Row],[title]]))</f>
        <v>Brother in Love</v>
      </c>
      <c r="E3783" s="1" t="s">
        <v>13</v>
      </c>
      <c r="F3783" s="1" t="s">
        <v>15103</v>
      </c>
      <c r="G3783" s="12">
        <v>2019</v>
      </c>
      <c r="H3783" s="4" t="str">
        <f ca="1">IF(Table1[[#This Row],[release_year]]&gt;YEAR(TODAY()) - 50,"Yes", "No")</f>
        <v>Yes</v>
      </c>
      <c r="I3783"/>
      <c r="J3783" t="str">
        <f>IF(Table1[[#This Row],[age_certification]] = "","Not Rated",Table1[[#This Row],[age_certification]])</f>
        <v>Not Rated</v>
      </c>
      <c r="K3783" s="18">
        <v>115</v>
      </c>
      <c r="L3783" s="9" t="s">
        <v>15104</v>
      </c>
      <c r="M3783" s="11">
        <v>7.1</v>
      </c>
      <c r="N3783" s="12">
        <v>5778</v>
      </c>
      <c r="O3783" t="str">
        <f>IF(Table1[[#This Row],[imdb_votes]]&gt;100000, "popular", "not popular")</f>
        <v>not popular</v>
      </c>
    </row>
    <row r="3784" spans="1:15" ht="15.75" customHeight="1" x14ac:dyDescent="0.3">
      <c r="A3784" s="1">
        <v>3782</v>
      </c>
      <c r="B3784" s="1" t="s">
        <v>15105</v>
      </c>
      <c r="C3784" s="1" t="s">
        <v>15106</v>
      </c>
      <c r="D3784" s="1" t="str">
        <f>TRIM(CLEAN(Table1[[#This Row],[title]]))</f>
        <v>Shaun the Sheep: Adventures from Mossy Bottom</v>
      </c>
      <c r="E3784" s="1" t="s">
        <v>32</v>
      </c>
      <c r="F3784" s="1" t="s">
        <v>15107</v>
      </c>
      <c r="G3784" s="12">
        <v>2020</v>
      </c>
      <c r="H3784" s="4" t="str">
        <f ca="1">IF(Table1[[#This Row],[release_year]]&gt;YEAR(TODAY()) - 50,"Yes", "No")</f>
        <v>Yes</v>
      </c>
      <c r="I3784" s="1" t="s">
        <v>423</v>
      </c>
      <c r="J3784" s="1" t="str">
        <f>IF(Table1[[#This Row],[age_certification]] = "","Not Rated",Table1[[#This Row],[age_certification]])</f>
        <v>TV-Y7</v>
      </c>
      <c r="K3784" s="18">
        <v>6</v>
      </c>
      <c r="L3784" s="9" t="s">
        <v>15108</v>
      </c>
      <c r="M3784" s="11">
        <v>8.1</v>
      </c>
      <c r="N3784" s="12">
        <v>551</v>
      </c>
      <c r="O3784" t="str">
        <f>IF(Table1[[#This Row],[imdb_votes]]&gt;100000, "popular", "not popular")</f>
        <v>not popular</v>
      </c>
    </row>
    <row r="3785" spans="1:15" ht="15.75" customHeight="1" x14ac:dyDescent="0.3">
      <c r="A3785" s="1">
        <v>3783</v>
      </c>
      <c r="B3785" s="1" t="s">
        <v>15109</v>
      </c>
      <c r="C3785" s="1" t="s">
        <v>15110</v>
      </c>
      <c r="D3785" s="1" t="str">
        <f>TRIM(CLEAN(Table1[[#This Row],[title]]))</f>
        <v>Examination of Conscience</v>
      </c>
      <c r="E3785" s="1" t="s">
        <v>32</v>
      </c>
      <c r="F3785" s="1" t="s">
        <v>15111</v>
      </c>
      <c r="G3785" s="12">
        <v>2019</v>
      </c>
      <c r="H3785" s="4" t="str">
        <f ca="1">IF(Table1[[#This Row],[release_year]]&gt;YEAR(TODAY()) - 50,"Yes", "No")</f>
        <v>Yes</v>
      </c>
      <c r="I3785" s="1" t="s">
        <v>132</v>
      </c>
      <c r="J3785" s="1" t="str">
        <f>IF(Table1[[#This Row],[age_certification]] = "","Not Rated",Table1[[#This Row],[age_certification]])</f>
        <v>TV-MA</v>
      </c>
      <c r="K3785" s="18">
        <v>51</v>
      </c>
      <c r="L3785" s="9" t="s">
        <v>15112</v>
      </c>
      <c r="M3785" s="11">
        <v>7.8</v>
      </c>
      <c r="N3785" s="12">
        <v>422</v>
      </c>
      <c r="O3785" t="str">
        <f>IF(Table1[[#This Row],[imdb_votes]]&gt;100000, "popular", "not popular")</f>
        <v>not popular</v>
      </c>
    </row>
    <row r="3786" spans="1:15" ht="15.75" customHeight="1" x14ac:dyDescent="0.3">
      <c r="A3786" s="1">
        <v>3784</v>
      </c>
      <c r="B3786" s="1" t="s">
        <v>15113</v>
      </c>
      <c r="C3786" s="1" t="s">
        <v>15114</v>
      </c>
      <c r="D3786" s="1" t="str">
        <f>TRIM(CLEAN(Table1[[#This Row],[title]]))</f>
        <v>Playing with Fire</v>
      </c>
      <c r="E3786" s="1" t="s">
        <v>32</v>
      </c>
      <c r="F3786" s="1" t="s">
        <v>15115</v>
      </c>
      <c r="G3786" s="12">
        <v>2019</v>
      </c>
      <c r="H3786" s="4" t="str">
        <f ca="1">IF(Table1[[#This Row],[release_year]]&gt;YEAR(TODAY()) - 50,"Yes", "No")</f>
        <v>Yes</v>
      </c>
      <c r="I3786" s="1" t="s">
        <v>34</v>
      </c>
      <c r="J3786" s="1" t="str">
        <f>IF(Table1[[#This Row],[age_certification]] = "","Not Rated",Table1[[#This Row],[age_certification]])</f>
        <v>TV-14</v>
      </c>
      <c r="K3786" s="18">
        <v>43</v>
      </c>
      <c r="L3786" s="9" t="s">
        <v>15116</v>
      </c>
      <c r="M3786" s="11">
        <v>5.9</v>
      </c>
      <c r="N3786" s="12">
        <v>944</v>
      </c>
      <c r="O3786" t="str">
        <f>IF(Table1[[#This Row],[imdb_votes]]&gt;100000, "popular", "not popular")</f>
        <v>not popular</v>
      </c>
    </row>
    <row r="3787" spans="1:15" ht="15.75" hidden="1" customHeight="1" x14ac:dyDescent="0.3">
      <c r="A3787" s="1">
        <v>3785</v>
      </c>
      <c r="B3787" s="1" t="s">
        <v>15117</v>
      </c>
      <c r="C3787" s="1" t="s">
        <v>15118</v>
      </c>
      <c r="D3787" s="1" t="str">
        <f>TRIM(CLEAN(Table1[[#This Row],[title]]))</f>
        <v>#AnneFrank. Parallel Stories</v>
      </c>
      <c r="E3787" s="1" t="s">
        <v>13</v>
      </c>
      <c r="F3787" s="1" t="s">
        <v>15119</v>
      </c>
      <c r="G3787" s="4">
        <v>2019</v>
      </c>
      <c r="H3787" s="4" t="str">
        <f ca="1">IF(Table1[[#This Row],[release_year]]&gt;YEAR(TODAY()) - 50,"Yes", "No")</f>
        <v>Yes</v>
      </c>
      <c r="I3787"/>
      <c r="J3787" t="str">
        <f>IF(Table1[[#This Row],[age_certification]] = "","Not Rated",Table1[[#This Row],[age_certification]])</f>
        <v>Not Rated</v>
      </c>
      <c r="K3787" s="7">
        <v>92</v>
      </c>
      <c r="L3787" s="9" t="s">
        <v>15120</v>
      </c>
      <c r="M3787" s="11">
        <v>6.5</v>
      </c>
      <c r="N3787" s="12">
        <v>1503</v>
      </c>
      <c r="O3787" t="str">
        <f>IF(Table1[[#This Row],[imdb_votes]]&gt;100000, "popular", "not popular")</f>
        <v>not popular</v>
      </c>
    </row>
    <row r="3788" spans="1:15" ht="15.75" customHeight="1" x14ac:dyDescent="0.3">
      <c r="A3788" s="1">
        <v>3786</v>
      </c>
      <c r="B3788" s="1" t="s">
        <v>15121</v>
      </c>
      <c r="C3788" s="1" t="s">
        <v>15122</v>
      </c>
      <c r="D3788" s="1" t="str">
        <f>TRIM(CLEAN(Table1[[#This Row],[title]]))</f>
        <v>Mystery Lab</v>
      </c>
      <c r="E3788" s="1" t="s">
        <v>32</v>
      </c>
      <c r="F3788" s="1" t="s">
        <v>15123</v>
      </c>
      <c r="G3788" s="12">
        <v>2020</v>
      </c>
      <c r="H3788" s="4" t="str">
        <f ca="1">IF(Table1[[#This Row],[release_year]]&gt;YEAR(TODAY()) - 50,"Yes", "No")</f>
        <v>Yes</v>
      </c>
      <c r="I3788" s="1" t="s">
        <v>193</v>
      </c>
      <c r="J3788" s="1" t="str">
        <f>IF(Table1[[#This Row],[age_certification]] = "","Not Rated",Table1[[#This Row],[age_certification]])</f>
        <v>TV-PG</v>
      </c>
      <c r="K3788" s="18">
        <v>37</v>
      </c>
      <c r="L3788" s="9" t="s">
        <v>15124</v>
      </c>
      <c r="M3788" s="11">
        <v>7.4</v>
      </c>
      <c r="N3788" s="12">
        <v>769</v>
      </c>
      <c r="O3788" t="str">
        <f>IF(Table1[[#This Row],[imdb_votes]]&gt;100000, "popular", "not popular")</f>
        <v>not popular</v>
      </c>
    </row>
    <row r="3789" spans="1:15" ht="15.75" customHeight="1" x14ac:dyDescent="0.3">
      <c r="A3789" s="1">
        <v>3787</v>
      </c>
      <c r="B3789" s="1" t="s">
        <v>15125</v>
      </c>
      <c r="C3789" s="1" t="s">
        <v>15126</v>
      </c>
      <c r="D3789" s="1" t="str">
        <f>TRIM(CLEAN(Table1[[#This Row],[title]]))</f>
        <v>It's Bruno!</v>
      </c>
      <c r="E3789" s="1" t="s">
        <v>32</v>
      </c>
      <c r="F3789" s="1" t="s">
        <v>15127</v>
      </c>
      <c r="G3789" s="12">
        <v>2019</v>
      </c>
      <c r="H3789" s="4" t="str">
        <f ca="1">IF(Table1[[#This Row],[release_year]]&gt;YEAR(TODAY()) - 50,"Yes", "No")</f>
        <v>Yes</v>
      </c>
      <c r="I3789" s="1" t="s">
        <v>132</v>
      </c>
      <c r="J3789" s="1" t="str">
        <f>IF(Table1[[#This Row],[age_certification]] = "","Not Rated",Table1[[#This Row],[age_certification]])</f>
        <v>TV-MA</v>
      </c>
      <c r="K3789" s="18">
        <v>3</v>
      </c>
      <c r="L3789" s="9" t="s">
        <v>15128</v>
      </c>
      <c r="M3789" s="11">
        <v>7.5</v>
      </c>
      <c r="N3789" s="12">
        <v>2886</v>
      </c>
      <c r="O3789" t="str">
        <f>IF(Table1[[#This Row],[imdb_votes]]&gt;100000, "popular", "not popular")</f>
        <v>not popular</v>
      </c>
    </row>
    <row r="3790" spans="1:15" ht="15.75" customHeight="1" x14ac:dyDescent="0.3">
      <c r="A3790" s="1">
        <v>3788</v>
      </c>
      <c r="B3790" s="1" t="s">
        <v>15129</v>
      </c>
      <c r="C3790" s="1" t="s">
        <v>15130</v>
      </c>
      <c r="D3790" s="1" t="str">
        <f>TRIM(CLEAN(Table1[[#This Row],[title]]))</f>
        <v>The Influence</v>
      </c>
      <c r="E3790" s="1" t="s">
        <v>13</v>
      </c>
      <c r="F3790" s="1" t="s">
        <v>15131</v>
      </c>
      <c r="G3790" s="12">
        <v>2019</v>
      </c>
      <c r="H3790" s="4" t="str">
        <f ca="1">IF(Table1[[#This Row],[release_year]]&gt;YEAR(TODAY()) - 50,"Yes", "No")</f>
        <v>Yes</v>
      </c>
      <c r="I3790"/>
      <c r="J3790" t="str">
        <f>IF(Table1[[#This Row],[age_certification]] = "","Not Rated",Table1[[#This Row],[age_certification]])</f>
        <v>Not Rated</v>
      </c>
      <c r="K3790" s="18">
        <v>99</v>
      </c>
      <c r="L3790" s="9" t="s">
        <v>15132</v>
      </c>
      <c r="M3790" s="11">
        <v>4.5</v>
      </c>
      <c r="N3790" s="12">
        <v>3639</v>
      </c>
      <c r="O3790" t="str">
        <f>IF(Table1[[#This Row],[imdb_votes]]&gt;100000, "popular", "not popular")</f>
        <v>not popular</v>
      </c>
    </row>
    <row r="3791" spans="1:15" ht="15.75" customHeight="1" x14ac:dyDescent="0.3">
      <c r="A3791" s="1">
        <v>3789</v>
      </c>
      <c r="B3791" s="1" t="s">
        <v>15133</v>
      </c>
      <c r="C3791" s="1" t="s">
        <v>15134</v>
      </c>
      <c r="D3791" s="1" t="str">
        <f>TRIM(CLEAN(Table1[[#This Row],[title]]))</f>
        <v>Kabir Singh</v>
      </c>
      <c r="E3791" s="1" t="s">
        <v>13</v>
      </c>
      <c r="F3791" s="1" t="s">
        <v>15135</v>
      </c>
      <c r="G3791" s="12">
        <v>2019</v>
      </c>
      <c r="H3791" s="4" t="str">
        <f ca="1">IF(Table1[[#This Row],[release_year]]&gt;YEAR(TODAY()) - 50,"Yes", "No")</f>
        <v>Yes</v>
      </c>
      <c r="I3791"/>
      <c r="J3791" t="str">
        <f>IF(Table1[[#This Row],[age_certification]] = "","Not Rated",Table1[[#This Row],[age_certification]])</f>
        <v>Not Rated</v>
      </c>
      <c r="K3791" s="18">
        <v>172</v>
      </c>
      <c r="L3791" s="9" t="s">
        <v>15136</v>
      </c>
      <c r="M3791" s="11">
        <v>7.2</v>
      </c>
      <c r="N3791" s="12">
        <v>30949</v>
      </c>
      <c r="O3791" t="str">
        <f>IF(Table1[[#This Row],[imdb_votes]]&gt;100000, "popular", "not popular")</f>
        <v>not popular</v>
      </c>
    </row>
    <row r="3792" spans="1:15" ht="15.75" customHeight="1" x14ac:dyDescent="0.3">
      <c r="A3792" s="1">
        <v>3790</v>
      </c>
      <c r="B3792" s="1" t="s">
        <v>15137</v>
      </c>
      <c r="C3792" s="1" t="s">
        <v>15138</v>
      </c>
      <c r="D3792" s="1" t="str">
        <f>TRIM(CLEAN(Table1[[#This Row],[title]]))</f>
        <v>Shadow</v>
      </c>
      <c r="E3792" s="1" t="s">
        <v>32</v>
      </c>
      <c r="F3792" s="1" t="s">
        <v>15139</v>
      </c>
      <c r="G3792" s="12">
        <v>2019</v>
      </c>
      <c r="H3792" s="4" t="str">
        <f ca="1">IF(Table1[[#This Row],[release_year]]&gt;YEAR(TODAY()) - 50,"Yes", "No")</f>
        <v>Yes</v>
      </c>
      <c r="I3792" s="1" t="s">
        <v>132</v>
      </c>
      <c r="J3792" s="1" t="str">
        <f>IF(Table1[[#This Row],[age_certification]] = "","Not Rated",Table1[[#This Row],[age_certification]])</f>
        <v>TV-MA</v>
      </c>
      <c r="K3792" s="18">
        <v>43</v>
      </c>
      <c r="L3792" s="9" t="s">
        <v>15140</v>
      </c>
      <c r="M3792" s="11">
        <v>6.6</v>
      </c>
      <c r="N3792" s="12">
        <v>956</v>
      </c>
      <c r="O3792" t="str">
        <f>IF(Table1[[#This Row],[imdb_votes]]&gt;100000, "popular", "not popular")</f>
        <v>not popular</v>
      </c>
    </row>
    <row r="3793" spans="1:15" ht="15.75" customHeight="1" x14ac:dyDescent="0.3">
      <c r="A3793" s="1">
        <v>3791</v>
      </c>
      <c r="B3793" s="1" t="s">
        <v>15141</v>
      </c>
      <c r="C3793" s="1" t="s">
        <v>15142</v>
      </c>
      <c r="D3793" s="1" t="str">
        <f>TRIM(CLEAN(Table1[[#This Row],[title]]))</f>
        <v>Bulbul Can Sing</v>
      </c>
      <c r="E3793" s="1" t="s">
        <v>13</v>
      </c>
      <c r="F3793" s="1" t="s">
        <v>15143</v>
      </c>
      <c r="G3793" s="12">
        <v>2019</v>
      </c>
      <c r="H3793" s="4" t="str">
        <f ca="1">IF(Table1[[#This Row],[release_year]]&gt;YEAR(TODAY()) - 50,"Yes", "No")</f>
        <v>Yes</v>
      </c>
      <c r="I3793"/>
      <c r="J3793" t="str">
        <f>IF(Table1[[#This Row],[age_certification]] = "","Not Rated",Table1[[#This Row],[age_certification]])</f>
        <v>Not Rated</v>
      </c>
      <c r="K3793" s="18">
        <v>95</v>
      </c>
      <c r="L3793" s="9" t="s">
        <v>15144</v>
      </c>
      <c r="M3793" s="11">
        <v>7</v>
      </c>
      <c r="N3793" s="12">
        <v>384</v>
      </c>
      <c r="O3793" t="str">
        <f>IF(Table1[[#This Row],[imdb_votes]]&gt;100000, "popular", "not popular")</f>
        <v>not popular</v>
      </c>
    </row>
    <row r="3794" spans="1:15" ht="15.75" customHeight="1" x14ac:dyDescent="0.3">
      <c r="A3794" s="1">
        <v>3792</v>
      </c>
      <c r="B3794" s="1" t="s">
        <v>15145</v>
      </c>
      <c r="C3794" s="1" t="s">
        <v>15146</v>
      </c>
      <c r="D3794" s="1" t="str">
        <f>TRIM(CLEAN(Table1[[#This Row],[title]]))</f>
        <v>Seized</v>
      </c>
      <c r="E3794" s="1" t="s">
        <v>13</v>
      </c>
      <c r="F3794" s="1" t="s">
        <v>15147</v>
      </c>
      <c r="G3794" s="12">
        <v>2020</v>
      </c>
      <c r="H3794" s="4" t="str">
        <f ca="1">IF(Table1[[#This Row],[release_year]]&gt;YEAR(TODAY()) - 50,"Yes", "No")</f>
        <v>Yes</v>
      </c>
      <c r="I3794" s="1" t="s">
        <v>15</v>
      </c>
      <c r="J3794" s="1" t="str">
        <f>IF(Table1[[#This Row],[age_certification]] = "","Not Rated",Table1[[#This Row],[age_certification]])</f>
        <v>R</v>
      </c>
      <c r="K3794" s="18">
        <v>85</v>
      </c>
      <c r="L3794" s="9" t="s">
        <v>15148</v>
      </c>
      <c r="M3794" s="11">
        <v>5.2</v>
      </c>
      <c r="N3794" s="12">
        <v>2173</v>
      </c>
      <c r="O3794" t="str">
        <f>IF(Table1[[#This Row],[imdb_votes]]&gt;100000, "popular", "not popular")</f>
        <v>not popular</v>
      </c>
    </row>
    <row r="3795" spans="1:15" ht="15.75" customHeight="1" x14ac:dyDescent="0.3">
      <c r="A3795" s="1">
        <v>3793</v>
      </c>
      <c r="B3795" s="1" t="s">
        <v>15149</v>
      </c>
      <c r="C3795" s="1" t="s">
        <v>15150</v>
      </c>
      <c r="D3795" s="1" t="str">
        <f>TRIM(CLEAN(Table1[[#This Row],[title]]))</f>
        <v>Roped</v>
      </c>
      <c r="E3795" s="1" t="s">
        <v>13</v>
      </c>
      <c r="F3795" s="1" t="s">
        <v>15151</v>
      </c>
      <c r="G3795" s="12">
        <v>2020</v>
      </c>
      <c r="H3795" s="4" t="str">
        <f ca="1">IF(Table1[[#This Row],[release_year]]&gt;YEAR(TODAY()) - 50,"Yes", "No")</f>
        <v>Yes</v>
      </c>
      <c r="I3795" s="1" t="s">
        <v>20</v>
      </c>
      <c r="J3795" s="1" t="str">
        <f>IF(Table1[[#This Row],[age_certification]] = "","Not Rated",Table1[[#This Row],[age_certification]])</f>
        <v>PG</v>
      </c>
      <c r="K3795" s="18">
        <v>90</v>
      </c>
      <c r="L3795" s="9" t="s">
        <v>15152</v>
      </c>
      <c r="M3795" s="11">
        <v>5.4</v>
      </c>
      <c r="N3795" s="12">
        <v>1391</v>
      </c>
      <c r="O3795" t="str">
        <f>IF(Table1[[#This Row],[imdb_votes]]&gt;100000, "popular", "not popular")</f>
        <v>not popular</v>
      </c>
    </row>
    <row r="3796" spans="1:15" ht="15.75" customHeight="1" x14ac:dyDescent="0.3">
      <c r="A3796" s="1">
        <v>3794</v>
      </c>
      <c r="B3796" s="1" t="s">
        <v>15153</v>
      </c>
      <c r="C3796" s="1" t="s">
        <v>15154</v>
      </c>
      <c r="D3796" s="1" t="str">
        <f>TRIM(CLEAN(Table1[[#This Row],[title]]))</f>
        <v>Rhythm + Flow</v>
      </c>
      <c r="E3796" s="1" t="s">
        <v>32</v>
      </c>
      <c r="F3796" s="1" t="s">
        <v>15155</v>
      </c>
      <c r="G3796" s="12">
        <v>2019</v>
      </c>
      <c r="H3796" s="4" t="str">
        <f ca="1">IF(Table1[[#This Row],[release_year]]&gt;YEAR(TODAY()) - 50,"Yes", "No")</f>
        <v>Yes</v>
      </c>
      <c r="I3796" s="1" t="s">
        <v>132</v>
      </c>
      <c r="J3796" s="1" t="str">
        <f>IF(Table1[[#This Row],[age_certification]] = "","Not Rated",Table1[[#This Row],[age_certification]])</f>
        <v>TV-MA</v>
      </c>
      <c r="K3796" s="18">
        <v>57</v>
      </c>
      <c r="L3796" s="9" t="s">
        <v>15156</v>
      </c>
      <c r="M3796" s="11">
        <v>7.6</v>
      </c>
      <c r="N3796" s="12">
        <v>1541</v>
      </c>
      <c r="O3796" t="str">
        <f>IF(Table1[[#This Row],[imdb_votes]]&gt;100000, "popular", "not popular")</f>
        <v>not popular</v>
      </c>
    </row>
    <row r="3797" spans="1:15" ht="15.75" customHeight="1" x14ac:dyDescent="0.3">
      <c r="A3797" s="1">
        <v>3795</v>
      </c>
      <c r="B3797" s="1" t="s">
        <v>15157</v>
      </c>
      <c r="C3797" s="1" t="s">
        <v>15158</v>
      </c>
      <c r="D3797" s="1" t="str">
        <f>TRIM(CLEAN(Table1[[#This Row],[title]]))</f>
        <v>The 43</v>
      </c>
      <c r="E3797" s="1" t="s">
        <v>32</v>
      </c>
      <c r="F3797" s="1" t="s">
        <v>15159</v>
      </c>
      <c r="G3797" s="12">
        <v>2019</v>
      </c>
      <c r="H3797" s="4" t="str">
        <f ca="1">IF(Table1[[#This Row],[release_year]]&gt;YEAR(TODAY()) - 50,"Yes", "No")</f>
        <v>Yes</v>
      </c>
      <c r="I3797" s="1" t="s">
        <v>132</v>
      </c>
      <c r="J3797" s="1" t="str">
        <f>IF(Table1[[#This Row],[age_certification]] = "","Not Rated",Table1[[#This Row],[age_certification]])</f>
        <v>TV-MA</v>
      </c>
      <c r="K3797" s="18">
        <v>56</v>
      </c>
      <c r="L3797" s="9" t="s">
        <v>15160</v>
      </c>
      <c r="M3797" s="11">
        <v>7.1</v>
      </c>
      <c r="N3797" s="12">
        <v>140</v>
      </c>
      <c r="O3797" t="str">
        <f>IF(Table1[[#This Row],[imdb_votes]]&gt;100000, "popular", "not popular")</f>
        <v>not popular</v>
      </c>
    </row>
    <row r="3798" spans="1:15" ht="15.75" customHeight="1" x14ac:dyDescent="0.3">
      <c r="A3798" s="1">
        <v>3796</v>
      </c>
      <c r="B3798" s="1" t="s">
        <v>15161</v>
      </c>
      <c r="C3798" s="1" t="s">
        <v>15162</v>
      </c>
      <c r="D3798" s="1" t="str">
        <f>TRIM(CLEAN(Table1[[#This Row],[title]]))</f>
        <v>Jarhead: Law of Return</v>
      </c>
      <c r="E3798" s="1" t="s">
        <v>13</v>
      </c>
      <c r="F3798" s="1" t="s">
        <v>15163</v>
      </c>
      <c r="G3798" s="12">
        <v>2019</v>
      </c>
      <c r="H3798" s="4" t="str">
        <f ca="1">IF(Table1[[#This Row],[release_year]]&gt;YEAR(TODAY()) - 50,"Yes", "No")</f>
        <v>Yes</v>
      </c>
      <c r="I3798" s="1" t="s">
        <v>15</v>
      </c>
      <c r="J3798" s="1" t="str">
        <f>IF(Table1[[#This Row],[age_certification]] = "","Not Rated",Table1[[#This Row],[age_certification]])</f>
        <v>R</v>
      </c>
      <c r="K3798" s="18">
        <v>103</v>
      </c>
      <c r="L3798" s="9" t="s">
        <v>15164</v>
      </c>
      <c r="M3798" s="11">
        <v>5.6</v>
      </c>
      <c r="N3798" s="13"/>
      <c r="O3798" t="str">
        <f>IF(Table1[[#This Row],[imdb_votes]]&gt;100000, "popular", "not popular")</f>
        <v>not popular</v>
      </c>
    </row>
    <row r="3799" spans="1:15" ht="15.75" customHeight="1" x14ac:dyDescent="0.3">
      <c r="A3799" s="1">
        <v>3797</v>
      </c>
      <c r="B3799" s="1" t="s">
        <v>15165</v>
      </c>
      <c r="C3799" s="1" t="s">
        <v>15166</v>
      </c>
      <c r="D3799" s="1" t="str">
        <f>TRIM(CLEAN(Table1[[#This Row],[title]]))</f>
        <v>The Last Laugh</v>
      </c>
      <c r="E3799" s="1" t="s">
        <v>13</v>
      </c>
      <c r="F3799" s="1" t="s">
        <v>15167</v>
      </c>
      <c r="G3799" s="12">
        <v>2019</v>
      </c>
      <c r="H3799" s="4" t="str">
        <f ca="1">IF(Table1[[#This Row],[release_year]]&gt;YEAR(TODAY()) - 50,"Yes", "No")</f>
        <v>Yes</v>
      </c>
      <c r="I3799"/>
      <c r="J3799" t="str">
        <f>IF(Table1[[#This Row],[age_certification]] = "","Not Rated",Table1[[#This Row],[age_certification]])</f>
        <v>Not Rated</v>
      </c>
      <c r="K3799" s="18">
        <v>98</v>
      </c>
      <c r="L3799" s="9" t="s">
        <v>15168</v>
      </c>
      <c r="M3799" s="11">
        <v>5.6</v>
      </c>
      <c r="N3799" s="12">
        <v>5692</v>
      </c>
      <c r="O3799" t="str">
        <f>IF(Table1[[#This Row],[imdb_votes]]&gt;100000, "popular", "not popular")</f>
        <v>not popular</v>
      </c>
    </row>
    <row r="3800" spans="1:15" ht="15.75" customHeight="1" x14ac:dyDescent="0.3">
      <c r="A3800" s="1">
        <v>3798</v>
      </c>
      <c r="B3800" s="1" t="s">
        <v>15169</v>
      </c>
      <c r="C3800" s="1" t="s">
        <v>15170</v>
      </c>
      <c r="D3800" s="1" t="str">
        <f>TRIM(CLEAN(Table1[[#This Row],[title]]))</f>
        <v>Secreto bien guardado</v>
      </c>
      <c r="E3800" s="1" t="s">
        <v>32</v>
      </c>
      <c r="F3800" s="1" t="s">
        <v>15171</v>
      </c>
      <c r="G3800" s="12">
        <v>2019</v>
      </c>
      <c r="H3800" s="4" t="str">
        <f ca="1">IF(Table1[[#This Row],[release_year]]&gt;YEAR(TODAY()) - 50,"Yes", "No")</f>
        <v>Yes</v>
      </c>
      <c r="I3800" s="1" t="s">
        <v>132</v>
      </c>
      <c r="J3800" s="1" t="str">
        <f>IF(Table1[[#This Row],[age_certification]] = "","Not Rated",Table1[[#This Row],[age_certification]])</f>
        <v>TV-MA</v>
      </c>
      <c r="K3800" s="18">
        <v>30</v>
      </c>
      <c r="L3800" s="9" t="s">
        <v>15172</v>
      </c>
      <c r="M3800" s="11">
        <v>4.9000000000000004</v>
      </c>
      <c r="N3800" s="12">
        <v>188</v>
      </c>
      <c r="O3800" t="str">
        <f>IF(Table1[[#This Row],[imdb_votes]]&gt;100000, "popular", "not popular")</f>
        <v>not popular</v>
      </c>
    </row>
    <row r="3801" spans="1:15" ht="15.75" customHeight="1" x14ac:dyDescent="0.3">
      <c r="A3801" s="1">
        <v>3799</v>
      </c>
      <c r="B3801" s="1" t="s">
        <v>15173</v>
      </c>
      <c r="C3801" s="1" t="s">
        <v>15174</v>
      </c>
      <c r="D3801" s="1" t="str">
        <f>TRIM(CLEAN(Table1[[#This Row],[title]]))</f>
        <v>Flinch</v>
      </c>
      <c r="E3801" s="1" t="s">
        <v>32</v>
      </c>
      <c r="F3801" s="1" t="s">
        <v>15175</v>
      </c>
      <c r="G3801" s="12">
        <v>2019</v>
      </c>
      <c r="H3801" s="4" t="str">
        <f ca="1">IF(Table1[[#This Row],[release_year]]&gt;YEAR(TODAY()) - 50,"Yes", "No")</f>
        <v>Yes</v>
      </c>
      <c r="I3801" s="1" t="s">
        <v>193</v>
      </c>
      <c r="J3801" s="1" t="str">
        <f>IF(Table1[[#This Row],[age_certification]] = "","Not Rated",Table1[[#This Row],[age_certification]])</f>
        <v>TV-PG</v>
      </c>
      <c r="K3801" s="18">
        <v>24</v>
      </c>
      <c r="L3801" s="9" t="s">
        <v>15176</v>
      </c>
      <c r="M3801" s="11">
        <v>4.4000000000000004</v>
      </c>
      <c r="N3801" s="12">
        <v>703</v>
      </c>
      <c r="O3801" t="str">
        <f>IF(Table1[[#This Row],[imdb_votes]]&gt;100000, "popular", "not popular")</f>
        <v>not popular</v>
      </c>
    </row>
    <row r="3802" spans="1:15" ht="15.75" customHeight="1" x14ac:dyDescent="0.3">
      <c r="A3802" s="1">
        <v>3800</v>
      </c>
      <c r="B3802" s="1" t="s">
        <v>15177</v>
      </c>
      <c r="C3802" s="1" t="s">
        <v>15178</v>
      </c>
      <c r="D3802" s="1" t="str">
        <f>TRIM(CLEAN(Table1[[#This Row],[title]]))</f>
        <v>Grand-Daddy Day Care</v>
      </c>
      <c r="E3802" s="1" t="s">
        <v>13</v>
      </c>
      <c r="F3802" s="1" t="s">
        <v>15179</v>
      </c>
      <c r="G3802" s="12">
        <v>2019</v>
      </c>
      <c r="H3802" s="4" t="str">
        <f ca="1">IF(Table1[[#This Row],[release_year]]&gt;YEAR(TODAY()) - 50,"Yes", "No")</f>
        <v>Yes</v>
      </c>
      <c r="I3802" s="1" t="s">
        <v>56</v>
      </c>
      <c r="J3802" s="1" t="str">
        <f>IF(Table1[[#This Row],[age_certification]] = "","Not Rated",Table1[[#This Row],[age_certification]])</f>
        <v>PG-13</v>
      </c>
      <c r="K3802" s="18">
        <v>91</v>
      </c>
      <c r="L3802" s="9" t="s">
        <v>15180</v>
      </c>
      <c r="M3802" s="11">
        <v>4.9000000000000004</v>
      </c>
      <c r="N3802" s="12">
        <v>864</v>
      </c>
      <c r="O3802" t="str">
        <f>IF(Table1[[#This Row],[imdb_votes]]&gt;100000, "popular", "not popular")</f>
        <v>not popular</v>
      </c>
    </row>
    <row r="3803" spans="1:15" ht="15.75" customHeight="1" x14ac:dyDescent="0.3">
      <c r="A3803" s="1">
        <v>3801</v>
      </c>
      <c r="B3803" s="1" t="s">
        <v>15181</v>
      </c>
      <c r="C3803" s="1" t="s">
        <v>15182</v>
      </c>
      <c r="D3803" s="1" t="str">
        <f>TRIM(CLEAN(Table1[[#This Row],[title]]))</f>
        <v>The Unsettling</v>
      </c>
      <c r="E3803" s="1" t="s">
        <v>32</v>
      </c>
      <c r="F3803" s="1" t="s">
        <v>15183</v>
      </c>
      <c r="G3803" s="12">
        <v>2019</v>
      </c>
      <c r="H3803" s="4" t="str">
        <f ca="1">IF(Table1[[#This Row],[release_year]]&gt;YEAR(TODAY()) - 50,"Yes", "No")</f>
        <v>Yes</v>
      </c>
      <c r="I3803" s="1" t="s">
        <v>34</v>
      </c>
      <c r="J3803" s="1" t="str">
        <f>IF(Table1[[#This Row],[age_certification]] = "","Not Rated",Table1[[#This Row],[age_certification]])</f>
        <v>TV-14</v>
      </c>
      <c r="K3803" s="18">
        <v>23</v>
      </c>
      <c r="L3803" s="9" t="s">
        <v>15184</v>
      </c>
      <c r="M3803" s="11">
        <v>5.2</v>
      </c>
      <c r="N3803" s="12">
        <v>712</v>
      </c>
      <c r="O3803" t="str">
        <f>IF(Table1[[#This Row],[imdb_votes]]&gt;100000, "popular", "not popular")</f>
        <v>not popular</v>
      </c>
    </row>
    <row r="3804" spans="1:15" ht="15.75" customHeight="1" x14ac:dyDescent="0.3">
      <c r="A3804" s="1">
        <v>3802</v>
      </c>
      <c r="B3804" s="1" t="s">
        <v>15185</v>
      </c>
      <c r="C3804" s="1" t="s">
        <v>15186</v>
      </c>
      <c r="D3804" s="1" t="str">
        <f>TRIM(CLEAN(Table1[[#This Row],[title]]))</f>
        <v>Maradona in Mexico</v>
      </c>
      <c r="E3804" s="1" t="s">
        <v>32</v>
      </c>
      <c r="F3804" s="1" t="s">
        <v>15187</v>
      </c>
      <c r="G3804" s="12">
        <v>2019</v>
      </c>
      <c r="H3804" s="4" t="str">
        <f ca="1">IF(Table1[[#This Row],[release_year]]&gt;YEAR(TODAY()) - 50,"Yes", "No")</f>
        <v>Yes</v>
      </c>
      <c r="I3804" s="1" t="s">
        <v>132</v>
      </c>
      <c r="J3804" s="1" t="str">
        <f>IF(Table1[[#This Row],[age_certification]] = "","Not Rated",Table1[[#This Row],[age_certification]])</f>
        <v>TV-MA</v>
      </c>
      <c r="K3804" s="18">
        <v>37</v>
      </c>
      <c r="L3804" s="9" t="s">
        <v>15188</v>
      </c>
      <c r="M3804" s="11">
        <v>7.3</v>
      </c>
      <c r="N3804" s="12">
        <v>1119</v>
      </c>
      <c r="O3804" t="str">
        <f>IF(Table1[[#This Row],[imdb_votes]]&gt;100000, "popular", "not popular")</f>
        <v>not popular</v>
      </c>
    </row>
    <row r="3805" spans="1:15" ht="15.75" customHeight="1" x14ac:dyDescent="0.3">
      <c r="A3805" s="1">
        <v>3803</v>
      </c>
      <c r="B3805" s="1" t="s">
        <v>15189</v>
      </c>
      <c r="C3805" s="1" t="s">
        <v>15190</v>
      </c>
      <c r="D3805" s="1" t="str">
        <f>TRIM(CLEAN(Table1[[#This Row],[title]]))</f>
        <v>ReMastered: Devil at the Crossroads</v>
      </c>
      <c r="E3805" s="1" t="s">
        <v>13</v>
      </c>
      <c r="F3805" s="1" t="s">
        <v>15191</v>
      </c>
      <c r="G3805" s="12">
        <v>2019</v>
      </c>
      <c r="H3805" s="4" t="str">
        <f ca="1">IF(Table1[[#This Row],[release_year]]&gt;YEAR(TODAY()) - 50,"Yes", "No")</f>
        <v>Yes</v>
      </c>
      <c r="I3805"/>
      <c r="J3805" t="str">
        <f>IF(Table1[[#This Row],[age_certification]] = "","Not Rated",Table1[[#This Row],[age_certification]])</f>
        <v>Not Rated</v>
      </c>
      <c r="K3805" s="18">
        <v>48</v>
      </c>
      <c r="L3805" s="9" t="s">
        <v>15192</v>
      </c>
      <c r="M3805" s="11">
        <v>7</v>
      </c>
      <c r="N3805" s="12">
        <v>2691</v>
      </c>
      <c r="O3805" t="str">
        <f>IF(Table1[[#This Row],[imdb_votes]]&gt;100000, "popular", "not popular")</f>
        <v>not popular</v>
      </c>
    </row>
    <row r="3806" spans="1:15" ht="15.75" customHeight="1" x14ac:dyDescent="0.3">
      <c r="A3806" s="1">
        <v>3804</v>
      </c>
      <c r="B3806" s="1" t="s">
        <v>15193</v>
      </c>
      <c r="C3806" s="1" t="s">
        <v>15194</v>
      </c>
      <c r="D3806" s="1" t="str">
        <f>TRIM(CLEAN(Table1[[#This Row],[title]]))</f>
        <v>Brews Brothers</v>
      </c>
      <c r="E3806" s="1" t="s">
        <v>32</v>
      </c>
      <c r="F3806" s="1" t="s">
        <v>15195</v>
      </c>
      <c r="G3806" s="12">
        <v>2020</v>
      </c>
      <c r="H3806" s="4" t="str">
        <f ca="1">IF(Table1[[#This Row],[release_year]]&gt;YEAR(TODAY()) - 50,"Yes", "No")</f>
        <v>Yes</v>
      </c>
      <c r="I3806" s="1" t="s">
        <v>132</v>
      </c>
      <c r="J3806" s="1" t="str">
        <f>IF(Table1[[#This Row],[age_certification]] = "","Not Rated",Table1[[#This Row],[age_certification]])</f>
        <v>TV-MA</v>
      </c>
      <c r="K3806" s="18">
        <v>11</v>
      </c>
      <c r="L3806" s="9" t="s">
        <v>15196</v>
      </c>
      <c r="M3806" s="11">
        <v>5.0999999999999996</v>
      </c>
      <c r="N3806" s="12">
        <v>1944</v>
      </c>
      <c r="O3806" t="str">
        <f>IF(Table1[[#This Row],[imdb_votes]]&gt;100000, "popular", "not popular")</f>
        <v>not popular</v>
      </c>
    </row>
    <row r="3807" spans="1:15" ht="15.75" customHeight="1" x14ac:dyDescent="0.3">
      <c r="A3807" s="1">
        <v>3805</v>
      </c>
      <c r="B3807" s="1" t="s">
        <v>15197</v>
      </c>
      <c r="C3807" s="1" t="s">
        <v>15198</v>
      </c>
      <c r="D3807" s="1" t="str">
        <f>TRIM(CLEAN(Table1[[#This Row],[title]]))</f>
        <v>Kardec</v>
      </c>
      <c r="E3807" s="1" t="s">
        <v>13</v>
      </c>
      <c r="F3807" s="1" t="s">
        <v>15199</v>
      </c>
      <c r="G3807" s="12">
        <v>2019</v>
      </c>
      <c r="H3807" s="4" t="str">
        <f ca="1">IF(Table1[[#This Row],[release_year]]&gt;YEAR(TODAY()) - 50,"Yes", "No")</f>
        <v>Yes</v>
      </c>
      <c r="I3807"/>
      <c r="J3807" t="str">
        <f>IF(Table1[[#This Row],[age_certification]] = "","Not Rated",Table1[[#This Row],[age_certification]])</f>
        <v>Not Rated</v>
      </c>
      <c r="K3807" s="18">
        <v>110</v>
      </c>
      <c r="L3807" s="9" t="s">
        <v>15200</v>
      </c>
      <c r="M3807" s="11">
        <v>6.1</v>
      </c>
      <c r="N3807" s="12">
        <v>1501</v>
      </c>
      <c r="O3807" t="str">
        <f>IF(Table1[[#This Row],[imdb_votes]]&gt;100000, "popular", "not popular")</f>
        <v>not popular</v>
      </c>
    </row>
    <row r="3808" spans="1:15" ht="15.75" customHeight="1" x14ac:dyDescent="0.3">
      <c r="A3808" s="1">
        <v>3806</v>
      </c>
      <c r="B3808" s="1" t="s">
        <v>15201</v>
      </c>
      <c r="C3808" s="1" t="s">
        <v>15202</v>
      </c>
      <c r="D3808" s="1" t="str">
        <f>TRIM(CLEAN(Table1[[#This Row],[title]]))</f>
        <v>Marc Maron: End Times Fun</v>
      </c>
      <c r="E3808" s="1" t="s">
        <v>13</v>
      </c>
      <c r="F3808" s="1" t="s">
        <v>15203</v>
      </c>
      <c r="G3808" s="12">
        <v>2020</v>
      </c>
      <c r="H3808" s="4" t="str">
        <f ca="1">IF(Table1[[#This Row],[release_year]]&gt;YEAR(TODAY()) - 50,"Yes", "No")</f>
        <v>Yes</v>
      </c>
      <c r="I3808"/>
      <c r="J3808" t="str">
        <f>IF(Table1[[#This Row],[age_certification]] = "","Not Rated",Table1[[#This Row],[age_certification]])</f>
        <v>Not Rated</v>
      </c>
      <c r="K3808" s="18">
        <v>71</v>
      </c>
      <c r="L3808" s="9" t="s">
        <v>15204</v>
      </c>
      <c r="M3808" s="11">
        <v>6.8</v>
      </c>
      <c r="N3808" s="12">
        <v>1906</v>
      </c>
      <c r="O3808" t="str">
        <f>IF(Table1[[#This Row],[imdb_votes]]&gt;100000, "popular", "not popular")</f>
        <v>not popular</v>
      </c>
    </row>
    <row r="3809" spans="1:15" ht="15.75" customHeight="1" x14ac:dyDescent="0.3">
      <c r="A3809" s="1">
        <v>3807</v>
      </c>
      <c r="B3809" s="1" t="s">
        <v>15205</v>
      </c>
      <c r="C3809" s="1" t="s">
        <v>15206</v>
      </c>
      <c r="D3809" s="1" t="str">
        <f>TRIM(CLEAN(Table1[[#This Row],[title]]))</f>
        <v>The Circle Brazil</v>
      </c>
      <c r="E3809" s="1" t="s">
        <v>32</v>
      </c>
      <c r="F3809" s="1" t="s">
        <v>15207</v>
      </c>
      <c r="G3809" s="12">
        <v>2020</v>
      </c>
      <c r="H3809" s="4" t="str">
        <f ca="1">IF(Table1[[#This Row],[release_year]]&gt;YEAR(TODAY()) - 50,"Yes", "No")</f>
        <v>Yes</v>
      </c>
      <c r="I3809" s="1" t="s">
        <v>132</v>
      </c>
      <c r="J3809" s="1" t="str">
        <f>IF(Table1[[#This Row],[age_certification]] = "","Not Rated",Table1[[#This Row],[age_certification]])</f>
        <v>TV-MA</v>
      </c>
      <c r="K3809" s="18">
        <v>49</v>
      </c>
      <c r="L3809" s="9" t="s">
        <v>15208</v>
      </c>
      <c r="M3809" s="11">
        <v>6.8</v>
      </c>
      <c r="N3809" s="12">
        <v>761</v>
      </c>
      <c r="O3809" t="str">
        <f>IF(Table1[[#This Row],[imdb_votes]]&gt;100000, "popular", "not popular")</f>
        <v>not popular</v>
      </c>
    </row>
    <row r="3810" spans="1:15" ht="15.75" customHeight="1" x14ac:dyDescent="0.3">
      <c r="A3810" s="1">
        <v>3808</v>
      </c>
      <c r="B3810" s="1" t="s">
        <v>15209</v>
      </c>
      <c r="C3810" s="1" t="s">
        <v>15210</v>
      </c>
      <c r="D3810" s="1" t="str">
        <f>TRIM(CLEAN(Table1[[#This Row],[title]]))</f>
        <v>The Man Who Feels No Pain</v>
      </c>
      <c r="E3810" s="1" t="s">
        <v>13</v>
      </c>
      <c r="F3810" s="1" t="s">
        <v>15211</v>
      </c>
      <c r="G3810" s="12">
        <v>2019</v>
      </c>
      <c r="H3810" s="4" t="str">
        <f ca="1">IF(Table1[[#This Row],[release_year]]&gt;YEAR(TODAY()) - 50,"Yes", "No")</f>
        <v>Yes</v>
      </c>
      <c r="I3810" s="1" t="s">
        <v>20</v>
      </c>
      <c r="J3810" s="1" t="str">
        <f>IF(Table1[[#This Row],[age_certification]] = "","Not Rated",Table1[[#This Row],[age_certification]])</f>
        <v>PG</v>
      </c>
      <c r="K3810" s="18">
        <v>136</v>
      </c>
      <c r="L3810" s="9" t="s">
        <v>15212</v>
      </c>
      <c r="M3810" s="11">
        <v>7.3</v>
      </c>
      <c r="N3810" s="12">
        <v>7700</v>
      </c>
      <c r="O3810" t="str">
        <f>IF(Table1[[#This Row],[imdb_votes]]&gt;100000, "popular", "not popular")</f>
        <v>not popular</v>
      </c>
    </row>
    <row r="3811" spans="1:15" ht="15.75" customHeight="1" x14ac:dyDescent="0.3">
      <c r="A3811" s="1">
        <v>3809</v>
      </c>
      <c r="B3811" s="1" t="s">
        <v>15213</v>
      </c>
      <c r="C3811" s="1" t="s">
        <v>15214</v>
      </c>
      <c r="D3811" s="1" t="str">
        <f>TRIM(CLEAN(Table1[[#This Row],[title]]))</f>
        <v>Grass Is Greener</v>
      </c>
      <c r="E3811" s="1" t="s">
        <v>13</v>
      </c>
      <c r="F3811" s="1" t="s">
        <v>15215</v>
      </c>
      <c r="G3811" s="12">
        <v>2019</v>
      </c>
      <c r="H3811" s="4" t="str">
        <f ca="1">IF(Table1[[#This Row],[release_year]]&gt;YEAR(TODAY()) - 50,"Yes", "No")</f>
        <v>Yes</v>
      </c>
      <c r="I3811"/>
      <c r="J3811" t="str">
        <f>IF(Table1[[#This Row],[age_certification]] = "","Not Rated",Table1[[#This Row],[age_certification]])</f>
        <v>Not Rated</v>
      </c>
      <c r="K3811" s="18">
        <v>97</v>
      </c>
      <c r="L3811" s="9" t="s">
        <v>15216</v>
      </c>
      <c r="M3811" s="11">
        <v>7.1</v>
      </c>
      <c r="N3811" s="12">
        <v>1322</v>
      </c>
      <c r="O3811" t="str">
        <f>IF(Table1[[#This Row],[imdb_votes]]&gt;100000, "popular", "not popular")</f>
        <v>not popular</v>
      </c>
    </row>
    <row r="3812" spans="1:15" ht="15.75" customHeight="1" x14ac:dyDescent="0.3">
      <c r="A3812" s="1">
        <v>3810</v>
      </c>
      <c r="B3812" s="1" t="s">
        <v>15217</v>
      </c>
      <c r="C3812" s="1" t="s">
        <v>15218</v>
      </c>
      <c r="D3812" s="1" t="str">
        <f>TRIM(CLEAN(Table1[[#This Row],[title]]))</f>
        <v>Drifting Dragons</v>
      </c>
      <c r="E3812" s="1" t="s">
        <v>32</v>
      </c>
      <c r="F3812" s="1" t="s">
        <v>15219</v>
      </c>
      <c r="G3812" s="12">
        <v>2020</v>
      </c>
      <c r="H3812" s="4" t="str">
        <f ca="1">IF(Table1[[#This Row],[release_year]]&gt;YEAR(TODAY()) - 50,"Yes", "No")</f>
        <v>Yes</v>
      </c>
      <c r="I3812" s="1" t="s">
        <v>34</v>
      </c>
      <c r="J3812" s="1" t="str">
        <f>IF(Table1[[#This Row],[age_certification]] = "","Not Rated",Table1[[#This Row],[age_certification]])</f>
        <v>TV-14</v>
      </c>
      <c r="K3812" s="18">
        <v>24</v>
      </c>
      <c r="L3812" s="9" t="s">
        <v>15220</v>
      </c>
      <c r="M3812" s="11">
        <v>6</v>
      </c>
      <c r="N3812" s="12">
        <v>569</v>
      </c>
      <c r="O3812" t="str">
        <f>IF(Table1[[#This Row],[imdb_votes]]&gt;100000, "popular", "not popular")</f>
        <v>not popular</v>
      </c>
    </row>
    <row r="3813" spans="1:15" ht="15.75" customHeight="1" x14ac:dyDescent="0.3">
      <c r="A3813" s="1">
        <v>3811</v>
      </c>
      <c r="B3813" s="1" t="s">
        <v>15221</v>
      </c>
      <c r="C3813" s="1" t="s">
        <v>15222</v>
      </c>
      <c r="D3813" s="1" t="str">
        <f>TRIM(CLEAN(Table1[[#This Row],[title]]))</f>
        <v>The Idhun Chronicles</v>
      </c>
      <c r="E3813" s="1" t="s">
        <v>32</v>
      </c>
      <c r="F3813" s="1" t="s">
        <v>15223</v>
      </c>
      <c r="G3813" s="12">
        <v>2020</v>
      </c>
      <c r="H3813" s="4" t="str">
        <f ca="1">IF(Table1[[#This Row],[release_year]]&gt;YEAR(TODAY()) - 50,"Yes", "No")</f>
        <v>Yes</v>
      </c>
      <c r="I3813" s="1" t="s">
        <v>34</v>
      </c>
      <c r="J3813" s="1" t="str">
        <f>IF(Table1[[#This Row],[age_certification]] = "","Not Rated",Table1[[#This Row],[age_certification]])</f>
        <v>TV-14</v>
      </c>
      <c r="K3813" s="18">
        <v>27</v>
      </c>
      <c r="L3813" s="9" t="s">
        <v>15224</v>
      </c>
      <c r="M3813" s="11">
        <v>5.3</v>
      </c>
      <c r="N3813" s="12">
        <v>563</v>
      </c>
      <c r="O3813" t="str">
        <f>IF(Table1[[#This Row],[imdb_votes]]&gt;100000, "popular", "not popular")</f>
        <v>not popular</v>
      </c>
    </row>
    <row r="3814" spans="1:15" ht="15.75" customHeight="1" x14ac:dyDescent="0.3">
      <c r="A3814" s="1">
        <v>3812</v>
      </c>
      <c r="B3814" s="1" t="s">
        <v>15225</v>
      </c>
      <c r="C3814" s="1" t="s">
        <v>15226</v>
      </c>
      <c r="D3814" s="1" t="str">
        <f>TRIM(CLEAN(Table1[[#This Row],[title]]))</f>
        <v>Airplane Mode</v>
      </c>
      <c r="E3814" s="1" t="s">
        <v>13</v>
      </c>
      <c r="F3814" s="1" t="s">
        <v>15227</v>
      </c>
      <c r="G3814" s="12">
        <v>2020</v>
      </c>
      <c r="H3814" s="4" t="str">
        <f ca="1">IF(Table1[[#This Row],[release_year]]&gt;YEAR(TODAY()) - 50,"Yes", "No")</f>
        <v>Yes</v>
      </c>
      <c r="I3814"/>
      <c r="J3814" t="str">
        <f>IF(Table1[[#This Row],[age_certification]] = "","Not Rated",Table1[[#This Row],[age_certification]])</f>
        <v>Not Rated</v>
      </c>
      <c r="K3814" s="18">
        <v>96</v>
      </c>
      <c r="L3814" s="9" t="s">
        <v>15228</v>
      </c>
      <c r="M3814" s="11">
        <v>5.0999999999999996</v>
      </c>
      <c r="N3814" s="12">
        <v>2567</v>
      </c>
      <c r="O3814" t="str">
        <f>IF(Table1[[#This Row],[imdb_votes]]&gt;100000, "popular", "not popular")</f>
        <v>not popular</v>
      </c>
    </row>
    <row r="3815" spans="1:15" ht="15.75" customHeight="1" x14ac:dyDescent="0.3">
      <c r="A3815" s="1">
        <v>3813</v>
      </c>
      <c r="B3815" s="1" t="s">
        <v>15229</v>
      </c>
      <c r="C3815" s="1" t="s">
        <v>15230</v>
      </c>
      <c r="D3815" s="1" t="str">
        <f>TRIM(CLEAN(Table1[[#This Row],[title]]))</f>
        <v>The Claus Family</v>
      </c>
      <c r="E3815" s="1" t="s">
        <v>13</v>
      </c>
      <c r="F3815" s="1" t="s">
        <v>15231</v>
      </c>
      <c r="G3815" s="12">
        <v>2020</v>
      </c>
      <c r="H3815" s="4" t="str">
        <f ca="1">IF(Table1[[#This Row],[release_year]]&gt;YEAR(TODAY()) - 50,"Yes", "No")</f>
        <v>Yes</v>
      </c>
      <c r="I3815"/>
      <c r="J3815" t="str">
        <f>IF(Table1[[#This Row],[age_certification]] = "","Not Rated",Table1[[#This Row],[age_certification]])</f>
        <v>Not Rated</v>
      </c>
      <c r="K3815" s="18">
        <v>96</v>
      </c>
      <c r="L3815" s="9" t="s">
        <v>15232</v>
      </c>
      <c r="M3815" s="11">
        <v>5.5</v>
      </c>
      <c r="N3815" s="12">
        <v>1999</v>
      </c>
      <c r="O3815" t="str">
        <f>IF(Table1[[#This Row],[imdb_votes]]&gt;100000, "popular", "not popular")</f>
        <v>not popular</v>
      </c>
    </row>
    <row r="3816" spans="1:15" ht="15.75" customHeight="1" x14ac:dyDescent="0.3">
      <c r="A3816" s="1">
        <v>3814</v>
      </c>
      <c r="B3816" s="1" t="s">
        <v>15233</v>
      </c>
      <c r="C3816" s="1" t="s">
        <v>15234</v>
      </c>
      <c r="D3816" s="1" t="str">
        <f>TRIM(CLEAN(Table1[[#This Row],[title]]))</f>
        <v>Murder to Mercy - The Cyntoia Brown Story</v>
      </c>
      <c r="E3816" s="1" t="s">
        <v>13</v>
      </c>
      <c r="F3816" s="1" t="s">
        <v>15235</v>
      </c>
      <c r="G3816" s="12">
        <v>2020</v>
      </c>
      <c r="H3816" s="4" t="str">
        <f ca="1">IF(Table1[[#This Row],[release_year]]&gt;YEAR(TODAY()) - 50,"Yes", "No")</f>
        <v>Yes</v>
      </c>
      <c r="I3816"/>
      <c r="J3816" t="str">
        <f>IF(Table1[[#This Row],[age_certification]] = "","Not Rated",Table1[[#This Row],[age_certification]])</f>
        <v>Not Rated</v>
      </c>
      <c r="K3816" s="18">
        <v>96</v>
      </c>
      <c r="L3816" s="9" t="s">
        <v>15236</v>
      </c>
      <c r="M3816" s="11">
        <v>6.3</v>
      </c>
      <c r="N3816" s="12">
        <v>2693</v>
      </c>
      <c r="O3816" t="str">
        <f>IF(Table1[[#This Row],[imdb_votes]]&gt;100000, "popular", "not popular")</f>
        <v>not popular</v>
      </c>
    </row>
    <row r="3817" spans="1:15" ht="15.75" customHeight="1" x14ac:dyDescent="0.3">
      <c r="A3817" s="1">
        <v>3815</v>
      </c>
      <c r="B3817" s="1" t="s">
        <v>15237</v>
      </c>
      <c r="C3817" s="1" t="s">
        <v>15238</v>
      </c>
      <c r="D3817" s="1" t="str">
        <f>TRIM(CLEAN(Table1[[#This Row],[title]]))</f>
        <v>Alien TV</v>
      </c>
      <c r="E3817" s="1" t="s">
        <v>32</v>
      </c>
      <c r="F3817" s="1" t="s">
        <v>15239</v>
      </c>
      <c r="G3817" s="12">
        <v>2020</v>
      </c>
      <c r="H3817" s="4" t="str">
        <f ca="1">IF(Table1[[#This Row],[release_year]]&gt;YEAR(TODAY()) - 50,"Yes", "No")</f>
        <v>Yes</v>
      </c>
      <c r="I3817" s="1" t="s">
        <v>423</v>
      </c>
      <c r="J3817" s="1" t="str">
        <f>IF(Table1[[#This Row],[age_certification]] = "","Not Rated",Table1[[#This Row],[age_certification]])</f>
        <v>TV-Y7</v>
      </c>
      <c r="K3817" s="18">
        <v>23</v>
      </c>
      <c r="L3817" s="9" t="s">
        <v>15240</v>
      </c>
      <c r="M3817" s="11">
        <v>6.3</v>
      </c>
      <c r="N3817" s="12">
        <v>293</v>
      </c>
      <c r="O3817" t="str">
        <f>IF(Table1[[#This Row],[imdb_votes]]&gt;100000, "popular", "not popular")</f>
        <v>not popular</v>
      </c>
    </row>
    <row r="3818" spans="1:15" ht="15.75" customHeight="1" x14ac:dyDescent="0.3">
      <c r="A3818" s="1">
        <v>3816</v>
      </c>
      <c r="B3818" s="1" t="s">
        <v>15241</v>
      </c>
      <c r="C3818" s="1" t="s">
        <v>15242</v>
      </c>
      <c r="D3818" s="1" t="str">
        <f>TRIM(CLEAN(Table1[[#This Row],[title]]))</f>
        <v>Monster Run</v>
      </c>
      <c r="E3818" s="1" t="s">
        <v>13</v>
      </c>
      <c r="F3818" s="1" t="s">
        <v>15243</v>
      </c>
      <c r="G3818" s="12">
        <v>2020</v>
      </c>
      <c r="H3818" s="4" t="str">
        <f ca="1">IF(Table1[[#This Row],[release_year]]&gt;YEAR(TODAY()) - 50,"Yes", "No")</f>
        <v>Yes</v>
      </c>
      <c r="I3818"/>
      <c r="J3818" t="str">
        <f>IF(Table1[[#This Row],[age_certification]] = "","Not Rated",Table1[[#This Row],[age_certification]])</f>
        <v>Not Rated</v>
      </c>
      <c r="K3818" s="18">
        <v>104</v>
      </c>
      <c r="L3818" s="9" t="s">
        <v>15244</v>
      </c>
      <c r="M3818" s="11">
        <v>5.2</v>
      </c>
      <c r="N3818" s="12">
        <v>391</v>
      </c>
      <c r="O3818" t="str">
        <f>IF(Table1[[#This Row],[imdb_votes]]&gt;100000, "popular", "not popular")</f>
        <v>not popular</v>
      </c>
    </row>
    <row r="3819" spans="1:15" ht="15.75" customHeight="1" x14ac:dyDescent="0.3">
      <c r="A3819" s="1">
        <v>3817</v>
      </c>
      <c r="B3819" s="1" t="s">
        <v>15245</v>
      </c>
      <c r="C3819" s="1" t="s">
        <v>15246</v>
      </c>
      <c r="D3819" s="1" t="str">
        <f>TRIM(CLEAN(Table1[[#This Row],[title]]))</f>
        <v>Andhaghaaram</v>
      </c>
      <c r="E3819" s="1" t="s">
        <v>13</v>
      </c>
      <c r="F3819" s="1" t="s">
        <v>15247</v>
      </c>
      <c r="G3819" s="12">
        <v>2020</v>
      </c>
      <c r="H3819" s="4" t="str">
        <f ca="1">IF(Table1[[#This Row],[release_year]]&gt;YEAR(TODAY()) - 50,"Yes", "No")</f>
        <v>Yes</v>
      </c>
      <c r="I3819"/>
      <c r="J3819" t="str">
        <f>IF(Table1[[#This Row],[age_certification]] = "","Not Rated",Table1[[#This Row],[age_certification]])</f>
        <v>Not Rated</v>
      </c>
      <c r="K3819" s="18">
        <v>171</v>
      </c>
      <c r="L3819" s="9" t="s">
        <v>15248</v>
      </c>
      <c r="M3819" s="11">
        <v>7.7</v>
      </c>
      <c r="N3819" s="12">
        <v>3679</v>
      </c>
      <c r="O3819" t="str">
        <f>IF(Table1[[#This Row],[imdb_votes]]&gt;100000, "popular", "not popular")</f>
        <v>not popular</v>
      </c>
    </row>
    <row r="3820" spans="1:15" ht="15.75" customHeight="1" x14ac:dyDescent="0.3">
      <c r="A3820" s="1">
        <v>3818</v>
      </c>
      <c r="B3820" s="1" t="s">
        <v>15249</v>
      </c>
      <c r="C3820" s="1" t="s">
        <v>15250</v>
      </c>
      <c r="D3820" s="1" t="str">
        <f>TRIM(CLEAN(Table1[[#This Row],[title]]))</f>
        <v>So My Grandma's a Lesbian!</v>
      </c>
      <c r="E3820" s="1" t="s">
        <v>13</v>
      </c>
      <c r="F3820" s="1" t="s">
        <v>15251</v>
      </c>
      <c r="G3820" s="12">
        <v>2019</v>
      </c>
      <c r="H3820" s="4" t="str">
        <f ca="1">IF(Table1[[#This Row],[release_year]]&gt;YEAR(TODAY()) - 50,"Yes", "No")</f>
        <v>Yes</v>
      </c>
      <c r="I3820"/>
      <c r="J3820" t="str">
        <f>IF(Table1[[#This Row],[age_certification]] = "","Not Rated",Table1[[#This Row],[age_certification]])</f>
        <v>Not Rated</v>
      </c>
      <c r="K3820" s="18">
        <v>94</v>
      </c>
      <c r="L3820" s="9" t="s">
        <v>15252</v>
      </c>
      <c r="M3820" s="11">
        <v>4.3</v>
      </c>
      <c r="N3820" s="12">
        <v>1122</v>
      </c>
      <c r="O3820" t="str">
        <f>IF(Table1[[#This Row],[imdb_votes]]&gt;100000, "popular", "not popular")</f>
        <v>not popular</v>
      </c>
    </row>
    <row r="3821" spans="1:15" ht="15.75" customHeight="1" x14ac:dyDescent="0.3">
      <c r="A3821" s="1">
        <v>3819</v>
      </c>
      <c r="B3821" s="1" t="s">
        <v>15253</v>
      </c>
      <c r="C3821" s="1" t="s">
        <v>15254</v>
      </c>
      <c r="D3821" s="1" t="str">
        <f>TRIM(CLEAN(Table1[[#This Row],[title]]))</f>
        <v>Felix Lobrecht: Hype</v>
      </c>
      <c r="E3821" s="1" t="s">
        <v>13</v>
      </c>
      <c r="F3821" s="1" t="s">
        <v>15255</v>
      </c>
      <c r="G3821" s="12">
        <v>2020</v>
      </c>
      <c r="H3821" s="4" t="str">
        <f ca="1">IF(Table1[[#This Row],[release_year]]&gt;YEAR(TODAY()) - 50,"Yes", "No")</f>
        <v>Yes</v>
      </c>
      <c r="I3821"/>
      <c r="J3821" t="str">
        <f>IF(Table1[[#This Row],[age_certification]] = "","Not Rated",Table1[[#This Row],[age_certification]])</f>
        <v>Not Rated</v>
      </c>
      <c r="K3821" s="18">
        <v>59</v>
      </c>
      <c r="L3821" s="9" t="s">
        <v>15256</v>
      </c>
      <c r="M3821" s="11">
        <v>5.8</v>
      </c>
      <c r="N3821" s="12">
        <v>250</v>
      </c>
      <c r="O3821" t="str">
        <f>IF(Table1[[#This Row],[imdb_votes]]&gt;100000, "popular", "not popular")</f>
        <v>not popular</v>
      </c>
    </row>
    <row r="3822" spans="1:15" ht="15.75" customHeight="1" x14ac:dyDescent="0.3">
      <c r="A3822" s="1">
        <v>3820</v>
      </c>
      <c r="B3822" s="1" t="s">
        <v>15257</v>
      </c>
      <c r="C3822" s="1" t="s">
        <v>15258</v>
      </c>
      <c r="D3822" s="1" t="str">
        <f>TRIM(CLEAN(Table1[[#This Row],[title]]))</f>
        <v>Franco Escamilla: bienvenido al mundo</v>
      </c>
      <c r="E3822" s="1" t="s">
        <v>13</v>
      </c>
      <c r="F3822" s="1" t="s">
        <v>15259</v>
      </c>
      <c r="G3822" s="12">
        <v>2019</v>
      </c>
      <c r="H3822" s="4" t="str">
        <f ca="1">IF(Table1[[#This Row],[release_year]]&gt;YEAR(TODAY()) - 50,"Yes", "No")</f>
        <v>Yes</v>
      </c>
      <c r="I3822"/>
      <c r="J3822" t="str">
        <f>IF(Table1[[#This Row],[age_certification]] = "","Not Rated",Table1[[#This Row],[age_certification]])</f>
        <v>Not Rated</v>
      </c>
      <c r="K3822" s="18">
        <v>54</v>
      </c>
      <c r="L3822" s="9" t="s">
        <v>15260</v>
      </c>
      <c r="M3822" s="11">
        <v>7</v>
      </c>
      <c r="N3822" s="12">
        <v>221</v>
      </c>
      <c r="O3822" t="str">
        <f>IF(Table1[[#This Row],[imdb_votes]]&gt;100000, "popular", "not popular")</f>
        <v>not popular</v>
      </c>
    </row>
    <row r="3823" spans="1:15" ht="15.75" customHeight="1" x14ac:dyDescent="0.3">
      <c r="A3823" s="1">
        <v>3821</v>
      </c>
      <c r="B3823" s="1" t="s">
        <v>15261</v>
      </c>
      <c r="C3823" s="1" t="s">
        <v>15262</v>
      </c>
      <c r="D3823" s="1" t="str">
        <f>TRIM(CLEAN(Table1[[#This Row],[title]]))</f>
        <v>Was It Love?</v>
      </c>
      <c r="E3823" s="1" t="s">
        <v>32</v>
      </c>
      <c r="F3823" s="1" t="s">
        <v>15263</v>
      </c>
      <c r="G3823" s="12">
        <v>2020</v>
      </c>
      <c r="H3823" s="4" t="str">
        <f ca="1">IF(Table1[[#This Row],[release_year]]&gt;YEAR(TODAY()) - 50,"Yes", "No")</f>
        <v>Yes</v>
      </c>
      <c r="I3823" s="1" t="s">
        <v>132</v>
      </c>
      <c r="J3823" s="1" t="str">
        <f>IF(Table1[[#This Row],[age_certification]] = "","Not Rated",Table1[[#This Row],[age_certification]])</f>
        <v>TV-MA</v>
      </c>
      <c r="K3823" s="18">
        <v>69</v>
      </c>
      <c r="L3823" s="9" t="s">
        <v>15264</v>
      </c>
      <c r="M3823" s="11">
        <v>7.1</v>
      </c>
      <c r="N3823" s="12">
        <v>870</v>
      </c>
      <c r="O3823" t="str">
        <f>IF(Table1[[#This Row],[imdb_votes]]&gt;100000, "popular", "not popular")</f>
        <v>not popular</v>
      </c>
    </row>
    <row r="3824" spans="1:15" ht="15.75" customHeight="1" x14ac:dyDescent="0.3">
      <c r="A3824" s="1">
        <v>3822</v>
      </c>
      <c r="B3824" s="1" t="s">
        <v>15265</v>
      </c>
      <c r="C3824" s="1" t="s">
        <v>15266</v>
      </c>
      <c r="D3824" s="1" t="str">
        <f>TRIM(CLEAN(Table1[[#This Row],[title]]))</f>
        <v>Tiny Creatures</v>
      </c>
      <c r="E3824" s="1" t="s">
        <v>32</v>
      </c>
      <c r="F3824" s="1" t="s">
        <v>15267</v>
      </c>
      <c r="G3824" s="12">
        <v>2020</v>
      </c>
      <c r="H3824" s="4" t="str">
        <f ca="1">IF(Table1[[#This Row],[release_year]]&gt;YEAR(TODAY()) - 50,"Yes", "No")</f>
        <v>Yes</v>
      </c>
      <c r="I3824" s="1" t="s">
        <v>193</v>
      </c>
      <c r="J3824" s="1" t="str">
        <f>IF(Table1[[#This Row],[age_certification]] = "","Not Rated",Table1[[#This Row],[age_certification]])</f>
        <v>TV-PG</v>
      </c>
      <c r="K3824" s="18">
        <v>25</v>
      </c>
      <c r="L3824" s="9" t="s">
        <v>15268</v>
      </c>
      <c r="M3824" s="11">
        <v>5</v>
      </c>
      <c r="N3824" s="12">
        <v>1210</v>
      </c>
      <c r="O3824" t="str">
        <f>IF(Table1[[#This Row],[imdb_votes]]&gt;100000, "popular", "not popular")</f>
        <v>not popular</v>
      </c>
    </row>
    <row r="3825" spans="1:15" ht="15.75" customHeight="1" x14ac:dyDescent="0.3">
      <c r="A3825" s="1">
        <v>3823</v>
      </c>
      <c r="B3825" s="1" t="s">
        <v>15269</v>
      </c>
      <c r="C3825" s="1" t="s">
        <v>15270</v>
      </c>
      <c r="D3825" s="1" t="str">
        <f>TRIM(CLEAN(Table1[[#This Row],[title]]))</f>
        <v>Walk. Ride. Rodeo.</v>
      </c>
      <c r="E3825" s="1" t="s">
        <v>13</v>
      </c>
      <c r="F3825" s="1" t="s">
        <v>15271</v>
      </c>
      <c r="G3825" s="12">
        <v>2019</v>
      </c>
      <c r="H3825" s="4" t="str">
        <f ca="1">IF(Table1[[#This Row],[release_year]]&gt;YEAR(TODAY()) - 50,"Yes", "No")</f>
        <v>Yes</v>
      </c>
      <c r="I3825"/>
      <c r="J3825" t="str">
        <f>IF(Table1[[#This Row],[age_certification]] = "","Not Rated",Table1[[#This Row],[age_certification]])</f>
        <v>Not Rated</v>
      </c>
      <c r="K3825" s="18">
        <v>100</v>
      </c>
      <c r="L3825" s="9" t="s">
        <v>15272</v>
      </c>
      <c r="M3825" s="11">
        <v>6.4</v>
      </c>
      <c r="N3825" s="12">
        <v>2341</v>
      </c>
      <c r="O3825" t="str">
        <f>IF(Table1[[#This Row],[imdb_votes]]&gt;100000, "popular", "not popular")</f>
        <v>not popular</v>
      </c>
    </row>
    <row r="3826" spans="1:15" ht="15.75" customHeight="1" x14ac:dyDescent="0.3">
      <c r="A3826" s="1">
        <v>3824</v>
      </c>
      <c r="B3826" s="1" t="s">
        <v>15273</v>
      </c>
      <c r="C3826" s="1" t="s">
        <v>15274</v>
      </c>
      <c r="D3826" s="1" t="str">
        <f>TRIM(CLEAN(Table1[[#This Row],[title]]))</f>
        <v>The Scary House</v>
      </c>
      <c r="E3826" s="1" t="s">
        <v>13</v>
      </c>
      <c r="F3826" s="1" t="s">
        <v>15275</v>
      </c>
      <c r="G3826" s="12">
        <v>2020</v>
      </c>
      <c r="H3826" s="4" t="str">
        <f ca="1">IF(Table1[[#This Row],[release_year]]&gt;YEAR(TODAY()) - 50,"Yes", "No")</f>
        <v>Yes</v>
      </c>
      <c r="I3826"/>
      <c r="J3826" t="str">
        <f>IF(Table1[[#This Row],[age_certification]] = "","Not Rated",Table1[[#This Row],[age_certification]])</f>
        <v>Not Rated</v>
      </c>
      <c r="K3826" s="18">
        <v>100</v>
      </c>
      <c r="L3826" s="9" t="s">
        <v>15276</v>
      </c>
      <c r="M3826" s="11">
        <v>5.4</v>
      </c>
      <c r="N3826" s="12">
        <v>3712</v>
      </c>
      <c r="O3826" t="str">
        <f>IF(Table1[[#This Row],[imdb_votes]]&gt;100000, "popular", "not popular")</f>
        <v>not popular</v>
      </c>
    </row>
    <row r="3827" spans="1:15" ht="15.75" customHeight="1" x14ac:dyDescent="0.3">
      <c r="A3827" s="1">
        <v>3825</v>
      </c>
      <c r="B3827" s="1" t="s">
        <v>15277</v>
      </c>
      <c r="C3827" s="1" t="s">
        <v>15278</v>
      </c>
      <c r="D3827" s="1" t="str">
        <f>TRIM(CLEAN(Table1[[#This Row],[title]]))</f>
        <v>Legend of Exorcism</v>
      </c>
      <c r="E3827" s="1" t="s">
        <v>32</v>
      </c>
      <c r="F3827" s="1" t="s">
        <v>15279</v>
      </c>
      <c r="G3827" s="12">
        <v>2020</v>
      </c>
      <c r="H3827" s="4" t="str">
        <f ca="1">IF(Table1[[#This Row],[release_year]]&gt;YEAR(TODAY()) - 50,"Yes", "No")</f>
        <v>Yes</v>
      </c>
      <c r="I3827" s="1" t="s">
        <v>34</v>
      </c>
      <c r="J3827" s="1" t="str">
        <f>IF(Table1[[#This Row],[age_certification]] = "","Not Rated",Table1[[#This Row],[age_certification]])</f>
        <v>TV-14</v>
      </c>
      <c r="K3827" s="18">
        <v>21</v>
      </c>
      <c r="L3827" s="9" t="s">
        <v>15280</v>
      </c>
      <c r="M3827" s="11">
        <v>7.7</v>
      </c>
      <c r="N3827" s="12">
        <v>80</v>
      </c>
      <c r="O3827" t="str">
        <f>IF(Table1[[#This Row],[imdb_votes]]&gt;100000, "popular", "not popular")</f>
        <v>not popular</v>
      </c>
    </row>
    <row r="3828" spans="1:15" ht="15.75" customHeight="1" x14ac:dyDescent="0.3">
      <c r="A3828" s="1">
        <v>3826</v>
      </c>
      <c r="B3828" s="1" t="s">
        <v>15281</v>
      </c>
      <c r="C3828" s="1" t="s">
        <v>15282</v>
      </c>
      <c r="D3828" s="1" t="str">
        <f>TRIM(CLEAN(Table1[[#This Row],[title]]))</f>
        <v>The 2nd</v>
      </c>
      <c r="E3828" s="1" t="s">
        <v>13</v>
      </c>
      <c r="F3828" s="1" t="s">
        <v>15283</v>
      </c>
      <c r="G3828" s="12">
        <v>2020</v>
      </c>
      <c r="H3828" s="4" t="str">
        <f ca="1">IF(Table1[[#This Row],[release_year]]&gt;YEAR(TODAY()) - 50,"Yes", "No")</f>
        <v>Yes</v>
      </c>
      <c r="I3828"/>
      <c r="J3828" t="str">
        <f>IF(Table1[[#This Row],[age_certification]] = "","Not Rated",Table1[[#This Row],[age_certification]])</f>
        <v>Not Rated</v>
      </c>
      <c r="K3828" s="18">
        <v>93</v>
      </c>
      <c r="L3828" s="9" t="s">
        <v>15284</v>
      </c>
      <c r="M3828" s="11">
        <v>3.8</v>
      </c>
      <c r="N3828" s="12">
        <v>8494</v>
      </c>
      <c r="O3828" t="str">
        <f>IF(Table1[[#This Row],[imdb_votes]]&gt;100000, "popular", "not popular")</f>
        <v>not popular</v>
      </c>
    </row>
    <row r="3829" spans="1:15" ht="15.75" customHeight="1" x14ac:dyDescent="0.3">
      <c r="A3829" s="1">
        <v>3827</v>
      </c>
      <c r="B3829" s="1" t="s">
        <v>15285</v>
      </c>
      <c r="C3829" s="1" t="s">
        <v>15286</v>
      </c>
      <c r="D3829" s="1" t="str">
        <f>TRIM(CLEAN(Table1[[#This Row],[title]]))</f>
        <v>Out Of My League</v>
      </c>
      <c r="E3829" s="1" t="s">
        <v>13</v>
      </c>
      <c r="F3829" s="1" t="s">
        <v>15287</v>
      </c>
      <c r="G3829" s="12">
        <v>2020</v>
      </c>
      <c r="H3829" s="4" t="str">
        <f ca="1">IF(Table1[[#This Row],[release_year]]&gt;YEAR(TODAY()) - 50,"Yes", "No")</f>
        <v>Yes</v>
      </c>
      <c r="I3829"/>
      <c r="J3829" t="str">
        <f>IF(Table1[[#This Row],[age_certification]] = "","Not Rated",Table1[[#This Row],[age_certification]])</f>
        <v>Not Rated</v>
      </c>
      <c r="K3829" s="18">
        <v>90</v>
      </c>
      <c r="L3829" s="9" t="s">
        <v>15288</v>
      </c>
      <c r="M3829" s="11">
        <v>6.1</v>
      </c>
      <c r="N3829" s="12">
        <v>2593</v>
      </c>
      <c r="O3829" t="str">
        <f>IF(Table1[[#This Row],[imdb_votes]]&gt;100000, "popular", "not popular")</f>
        <v>not popular</v>
      </c>
    </row>
    <row r="3830" spans="1:15" ht="15.75" customHeight="1" x14ac:dyDescent="0.3">
      <c r="A3830" s="1">
        <v>3828</v>
      </c>
      <c r="B3830" s="1" t="s">
        <v>15289</v>
      </c>
      <c r="C3830" s="1" t="s">
        <v>15290</v>
      </c>
      <c r="D3830" s="1" t="str">
        <f>TRIM(CLEAN(Table1[[#This Row],[title]]))</f>
        <v>LA Originals</v>
      </c>
      <c r="E3830" s="1" t="s">
        <v>13</v>
      </c>
      <c r="F3830" s="1" t="s">
        <v>15291</v>
      </c>
      <c r="G3830" s="12">
        <v>2020</v>
      </c>
      <c r="H3830" s="4" t="str">
        <f ca="1">IF(Table1[[#This Row],[release_year]]&gt;YEAR(TODAY()) - 50,"Yes", "No")</f>
        <v>Yes</v>
      </c>
      <c r="I3830"/>
      <c r="J3830" t="str">
        <f>IF(Table1[[#This Row],[age_certification]] = "","Not Rated",Table1[[#This Row],[age_certification]])</f>
        <v>Not Rated</v>
      </c>
      <c r="K3830" s="18">
        <v>92</v>
      </c>
      <c r="L3830" s="9" t="s">
        <v>15292</v>
      </c>
      <c r="M3830" s="11">
        <v>7.2</v>
      </c>
      <c r="N3830" s="12">
        <v>1800</v>
      </c>
      <c r="O3830" t="str">
        <f>IF(Table1[[#This Row],[imdb_votes]]&gt;100000, "popular", "not popular")</f>
        <v>not popular</v>
      </c>
    </row>
    <row r="3831" spans="1:15" ht="15.75" customHeight="1" x14ac:dyDescent="0.3">
      <c r="A3831" s="1">
        <v>3829</v>
      </c>
      <c r="B3831" s="1" t="s">
        <v>15293</v>
      </c>
      <c r="C3831" s="1" t="s">
        <v>15294</v>
      </c>
      <c r="D3831" s="1" t="str">
        <f>TRIM(CLEAN(Table1[[#This Row],[title]]))</f>
        <v>Enter the Anime</v>
      </c>
      <c r="E3831" s="1" t="s">
        <v>13</v>
      </c>
      <c r="F3831" s="1" t="s">
        <v>15295</v>
      </c>
      <c r="G3831" s="12">
        <v>2019</v>
      </c>
      <c r="H3831" s="4" t="str">
        <f ca="1">IF(Table1[[#This Row],[release_year]]&gt;YEAR(TODAY()) - 50,"Yes", "No")</f>
        <v>Yes</v>
      </c>
      <c r="I3831"/>
      <c r="J3831" t="str">
        <f>IF(Table1[[#This Row],[age_certification]] = "","Not Rated",Table1[[#This Row],[age_certification]])</f>
        <v>Not Rated</v>
      </c>
      <c r="K3831" s="18">
        <v>58</v>
      </c>
      <c r="L3831" s="9" t="s">
        <v>15296</v>
      </c>
      <c r="M3831" s="11">
        <v>2.6</v>
      </c>
      <c r="N3831" s="12">
        <v>1627</v>
      </c>
      <c r="O3831" t="str">
        <f>IF(Table1[[#This Row],[imdb_votes]]&gt;100000, "popular", "not popular")</f>
        <v>not popular</v>
      </c>
    </row>
    <row r="3832" spans="1:15" ht="15.75" customHeight="1" x14ac:dyDescent="0.3">
      <c r="A3832" s="1">
        <v>3830</v>
      </c>
      <c r="B3832" s="1" t="s">
        <v>15297</v>
      </c>
      <c r="C3832" s="1" t="s">
        <v>15298</v>
      </c>
      <c r="D3832" s="1" t="str">
        <f>TRIM(CLEAN(Table1[[#This Row],[title]]))</f>
        <v>The Business of Drugs</v>
      </c>
      <c r="E3832" s="1" t="s">
        <v>32</v>
      </c>
      <c r="F3832" s="1" t="s">
        <v>15299</v>
      </c>
      <c r="G3832" s="12">
        <v>2020</v>
      </c>
      <c r="H3832" s="4" t="str">
        <f ca="1">IF(Table1[[#This Row],[release_year]]&gt;YEAR(TODAY()) - 50,"Yes", "No")</f>
        <v>Yes</v>
      </c>
      <c r="I3832" s="1" t="s">
        <v>132</v>
      </c>
      <c r="J3832" s="1" t="str">
        <f>IF(Table1[[#This Row],[age_certification]] = "","Not Rated",Table1[[#This Row],[age_certification]])</f>
        <v>TV-MA</v>
      </c>
      <c r="K3832" s="18">
        <v>44</v>
      </c>
      <c r="L3832" s="9" t="s">
        <v>15300</v>
      </c>
      <c r="M3832" s="11">
        <v>7.2</v>
      </c>
      <c r="N3832" s="12">
        <v>1646</v>
      </c>
      <c r="O3832" t="str">
        <f>IF(Table1[[#This Row],[imdb_votes]]&gt;100000, "popular", "not popular")</f>
        <v>not popular</v>
      </c>
    </row>
    <row r="3833" spans="1:15" ht="15.75" customHeight="1" x14ac:dyDescent="0.3">
      <c r="A3833" s="1">
        <v>3831</v>
      </c>
      <c r="B3833" s="1" t="s">
        <v>15301</v>
      </c>
      <c r="C3833" s="1" t="s">
        <v>15302</v>
      </c>
      <c r="D3833" s="1" t="str">
        <f>TRIM(CLEAN(Table1[[#This Row],[title]]))</f>
        <v>Ramprasad Ki Tehrvi</v>
      </c>
      <c r="E3833" s="1" t="s">
        <v>13</v>
      </c>
      <c r="F3833" s="1" t="s">
        <v>15303</v>
      </c>
      <c r="G3833" s="12">
        <v>2019</v>
      </c>
      <c r="H3833" s="4" t="str">
        <f ca="1">IF(Table1[[#This Row],[release_year]]&gt;YEAR(TODAY()) - 50,"Yes", "No")</f>
        <v>Yes</v>
      </c>
      <c r="I3833"/>
      <c r="J3833" t="str">
        <f>IF(Table1[[#This Row],[age_certification]] = "","Not Rated",Table1[[#This Row],[age_certification]])</f>
        <v>Not Rated</v>
      </c>
      <c r="K3833" s="18">
        <v>106</v>
      </c>
      <c r="L3833" s="9" t="s">
        <v>15304</v>
      </c>
      <c r="M3833" s="11">
        <v>7.5</v>
      </c>
      <c r="N3833" s="12">
        <v>5283</v>
      </c>
      <c r="O3833" t="str">
        <f>IF(Table1[[#This Row],[imdb_votes]]&gt;100000, "popular", "not popular")</f>
        <v>not popular</v>
      </c>
    </row>
    <row r="3834" spans="1:15" ht="15.75" customHeight="1" x14ac:dyDescent="0.3">
      <c r="A3834" s="1">
        <v>3832</v>
      </c>
      <c r="B3834" s="1" t="s">
        <v>15305</v>
      </c>
      <c r="C3834" s="1" t="s">
        <v>15306</v>
      </c>
      <c r="D3834" s="1" t="str">
        <f>TRIM(CLEAN(Table1[[#This Row],[title]]))</f>
        <v>Social Distance</v>
      </c>
      <c r="E3834" s="1" t="s">
        <v>32</v>
      </c>
      <c r="F3834" s="1" t="s">
        <v>15307</v>
      </c>
      <c r="G3834" s="12">
        <v>2020</v>
      </c>
      <c r="H3834" s="4" t="str">
        <f ca="1">IF(Table1[[#This Row],[release_year]]&gt;YEAR(TODAY()) - 50,"Yes", "No")</f>
        <v>Yes</v>
      </c>
      <c r="I3834" s="1" t="s">
        <v>132</v>
      </c>
      <c r="J3834" s="1" t="str">
        <f>IF(Table1[[#This Row],[age_certification]] = "","Not Rated",Table1[[#This Row],[age_certification]])</f>
        <v>TV-MA</v>
      </c>
      <c r="K3834" s="18">
        <v>20</v>
      </c>
      <c r="L3834" s="9" t="s">
        <v>15308</v>
      </c>
      <c r="M3834" s="11">
        <v>5.7</v>
      </c>
      <c r="N3834" s="12">
        <v>651</v>
      </c>
      <c r="O3834" t="str">
        <f>IF(Table1[[#This Row],[imdb_votes]]&gt;100000, "popular", "not popular")</f>
        <v>not popular</v>
      </c>
    </row>
    <row r="3835" spans="1:15" ht="15.75" customHeight="1" x14ac:dyDescent="0.3">
      <c r="A3835" s="1">
        <v>3833</v>
      </c>
      <c r="B3835" s="1" t="s">
        <v>15309</v>
      </c>
      <c r="C3835" s="1" t="s">
        <v>15310</v>
      </c>
      <c r="D3835" s="1" t="str">
        <f>TRIM(CLEAN(Table1[[#This Row],[title]]))</f>
        <v>The Ghost Bride</v>
      </c>
      <c r="E3835" s="1" t="s">
        <v>32</v>
      </c>
      <c r="F3835" s="1" t="s">
        <v>15311</v>
      </c>
      <c r="G3835" s="12">
        <v>2020</v>
      </c>
      <c r="H3835" s="4" t="str">
        <f ca="1">IF(Table1[[#This Row],[release_year]]&gt;YEAR(TODAY()) - 50,"Yes", "No")</f>
        <v>Yes</v>
      </c>
      <c r="I3835" s="1" t="s">
        <v>34</v>
      </c>
      <c r="J3835" s="1" t="str">
        <f>IF(Table1[[#This Row],[age_certification]] = "","Not Rated",Table1[[#This Row],[age_certification]])</f>
        <v>TV-14</v>
      </c>
      <c r="K3835" s="18">
        <v>51</v>
      </c>
      <c r="L3835" s="9" t="s">
        <v>15312</v>
      </c>
      <c r="M3835" s="11">
        <v>6.3</v>
      </c>
      <c r="N3835" s="12">
        <v>716</v>
      </c>
      <c r="O3835" t="str">
        <f>IF(Table1[[#This Row],[imdb_votes]]&gt;100000, "popular", "not popular")</f>
        <v>not popular</v>
      </c>
    </row>
    <row r="3836" spans="1:15" ht="15.75" customHeight="1" x14ac:dyDescent="0.3">
      <c r="A3836" s="1">
        <v>3834</v>
      </c>
      <c r="B3836" s="1" t="s">
        <v>15313</v>
      </c>
      <c r="C3836" s="1" t="s">
        <v>15314</v>
      </c>
      <c r="D3836" s="1" t="str">
        <f>TRIM(CLEAN(Table1[[#This Row],[title]]))</f>
        <v>Forensic</v>
      </c>
      <c r="E3836" s="1" t="s">
        <v>13</v>
      </c>
      <c r="F3836" s="1" t="s">
        <v>15315</v>
      </c>
      <c r="G3836" s="12">
        <v>2020</v>
      </c>
      <c r="H3836" s="4" t="str">
        <f ca="1">IF(Table1[[#This Row],[release_year]]&gt;YEAR(TODAY()) - 50,"Yes", "No")</f>
        <v>Yes</v>
      </c>
      <c r="I3836" s="1" t="s">
        <v>56</v>
      </c>
      <c r="J3836" s="1" t="str">
        <f>IF(Table1[[#This Row],[age_certification]] = "","Not Rated",Table1[[#This Row],[age_certification]])</f>
        <v>PG-13</v>
      </c>
      <c r="K3836" s="18">
        <v>134</v>
      </c>
      <c r="L3836" s="9" t="s">
        <v>15316</v>
      </c>
      <c r="M3836" s="11">
        <v>6.8</v>
      </c>
      <c r="N3836" s="12">
        <v>4813</v>
      </c>
      <c r="O3836" t="str">
        <f>IF(Table1[[#This Row],[imdb_votes]]&gt;100000, "popular", "not popular")</f>
        <v>not popular</v>
      </c>
    </row>
    <row r="3837" spans="1:15" ht="15.75" customHeight="1" x14ac:dyDescent="0.3">
      <c r="A3837" s="1">
        <v>3835</v>
      </c>
      <c r="B3837" s="1" t="s">
        <v>15317</v>
      </c>
      <c r="C3837" s="1" t="s">
        <v>15318</v>
      </c>
      <c r="D3837" s="1" t="str">
        <f>TRIM(CLEAN(Table1[[#This Row],[title]]))</f>
        <v>Badla</v>
      </c>
      <c r="E3837" s="1" t="s">
        <v>13</v>
      </c>
      <c r="F3837" s="1" t="s">
        <v>15319</v>
      </c>
      <c r="G3837" s="12">
        <v>2019</v>
      </c>
      <c r="H3837" s="4" t="str">
        <f ca="1">IF(Table1[[#This Row],[release_year]]&gt;YEAR(TODAY()) - 50,"Yes", "No")</f>
        <v>Yes</v>
      </c>
      <c r="I3837" s="1" t="s">
        <v>56</v>
      </c>
      <c r="J3837" s="1" t="str">
        <f>IF(Table1[[#This Row],[age_certification]] = "","Not Rated",Table1[[#This Row],[age_certification]])</f>
        <v>PG-13</v>
      </c>
      <c r="K3837" s="18">
        <v>120</v>
      </c>
      <c r="L3837" s="9" t="s">
        <v>15320</v>
      </c>
      <c r="M3837" s="11">
        <v>7.8</v>
      </c>
      <c r="N3837" s="12">
        <v>27130</v>
      </c>
      <c r="O3837" t="str">
        <f>IF(Table1[[#This Row],[imdb_votes]]&gt;100000, "popular", "not popular")</f>
        <v>not popular</v>
      </c>
    </row>
    <row r="3838" spans="1:15" ht="15.75" customHeight="1" x14ac:dyDescent="0.3">
      <c r="A3838" s="1">
        <v>3836</v>
      </c>
      <c r="B3838" s="1" t="s">
        <v>15321</v>
      </c>
      <c r="C3838" s="1" t="s">
        <v>15322</v>
      </c>
      <c r="D3838" s="1" t="str">
        <f>TRIM(CLEAN(Table1[[#This Row],[title]]))</f>
        <v>BLACKPINK: Light Up the Sky</v>
      </c>
      <c r="E3838" s="1" t="s">
        <v>13</v>
      </c>
      <c r="F3838" s="1" t="s">
        <v>15323</v>
      </c>
      <c r="G3838" s="12">
        <v>2020</v>
      </c>
      <c r="H3838" s="4" t="str">
        <f ca="1">IF(Table1[[#This Row],[release_year]]&gt;YEAR(TODAY()) - 50,"Yes", "No")</f>
        <v>Yes</v>
      </c>
      <c r="I3838" s="1" t="s">
        <v>56</v>
      </c>
      <c r="J3838" s="1" t="str">
        <f>IF(Table1[[#This Row],[age_certification]] = "","Not Rated",Table1[[#This Row],[age_certification]])</f>
        <v>PG-13</v>
      </c>
      <c r="K3838" s="18">
        <v>79</v>
      </c>
      <c r="L3838" s="9" t="s">
        <v>15324</v>
      </c>
      <c r="M3838" s="11">
        <v>7.5</v>
      </c>
      <c r="N3838" s="12">
        <v>6319</v>
      </c>
      <c r="O3838" t="str">
        <f>IF(Table1[[#This Row],[imdb_votes]]&gt;100000, "popular", "not popular")</f>
        <v>not popular</v>
      </c>
    </row>
    <row r="3839" spans="1:15" ht="15.75" customHeight="1" x14ac:dyDescent="0.3">
      <c r="A3839" s="1">
        <v>3837</v>
      </c>
      <c r="B3839" s="1" t="s">
        <v>15325</v>
      </c>
      <c r="C3839" s="1" t="s">
        <v>15326</v>
      </c>
      <c r="D3839" s="1" t="str">
        <f>TRIM(CLEAN(Table1[[#This Row],[title]]))</f>
        <v>Puerta 7</v>
      </c>
      <c r="E3839" s="1" t="s">
        <v>32</v>
      </c>
      <c r="F3839" s="1" t="s">
        <v>15327</v>
      </c>
      <c r="G3839" s="12">
        <v>2020</v>
      </c>
      <c r="H3839" s="4" t="str">
        <f ca="1">IF(Table1[[#This Row],[release_year]]&gt;YEAR(TODAY()) - 50,"Yes", "No")</f>
        <v>Yes</v>
      </c>
      <c r="I3839" s="1" t="s">
        <v>132</v>
      </c>
      <c r="J3839" s="1" t="str">
        <f>IF(Table1[[#This Row],[age_certification]] = "","Not Rated",Table1[[#This Row],[age_certification]])</f>
        <v>TV-MA</v>
      </c>
      <c r="K3839" s="18">
        <v>41</v>
      </c>
      <c r="L3839" s="9" t="s">
        <v>15328</v>
      </c>
      <c r="M3839" s="11">
        <v>5.6</v>
      </c>
      <c r="N3839" s="12">
        <v>542</v>
      </c>
      <c r="O3839" t="str">
        <f>IF(Table1[[#This Row],[imdb_votes]]&gt;100000, "popular", "not popular")</f>
        <v>not popular</v>
      </c>
    </row>
    <row r="3840" spans="1:15" ht="15.75" customHeight="1" x14ac:dyDescent="0.3">
      <c r="A3840" s="1">
        <v>3838</v>
      </c>
      <c r="B3840" s="1" t="s">
        <v>15329</v>
      </c>
      <c r="C3840" s="1" t="s">
        <v>15330</v>
      </c>
      <c r="D3840" s="1" t="str">
        <f>TRIM(CLEAN(Table1[[#This Row],[title]]))</f>
        <v>Strain</v>
      </c>
      <c r="E3840" s="1" t="s">
        <v>13</v>
      </c>
      <c r="F3840" s="1" t="s">
        <v>15331</v>
      </c>
      <c r="G3840" s="12">
        <v>2020</v>
      </c>
      <c r="H3840" s="4" t="str">
        <f ca="1">IF(Table1[[#This Row],[release_year]]&gt;YEAR(TODAY()) - 50,"Yes", "No")</f>
        <v>Yes</v>
      </c>
      <c r="I3840"/>
      <c r="J3840" t="str">
        <f>IF(Table1[[#This Row],[age_certification]] = "","Not Rated",Table1[[#This Row],[age_certification]])</f>
        <v>Not Rated</v>
      </c>
      <c r="K3840" s="18">
        <v>106</v>
      </c>
      <c r="L3840" s="9" t="s">
        <v>15332</v>
      </c>
      <c r="M3840" s="11">
        <v>5.6</v>
      </c>
      <c r="N3840" s="12">
        <v>25</v>
      </c>
      <c r="O3840" t="str">
        <f>IF(Table1[[#This Row],[imdb_votes]]&gt;100000, "popular", "not popular")</f>
        <v>not popular</v>
      </c>
    </row>
    <row r="3841" spans="1:15" ht="15.75" customHeight="1" x14ac:dyDescent="0.3">
      <c r="A3841" s="1">
        <v>3839</v>
      </c>
      <c r="B3841" s="1" t="s">
        <v>15333</v>
      </c>
      <c r="C3841" s="1" t="s">
        <v>15334</v>
      </c>
      <c r="D3841" s="1" t="str">
        <f>TRIM(CLEAN(Table1[[#This Row],[title]]))</f>
        <v>Singapore Social</v>
      </c>
      <c r="E3841" s="1" t="s">
        <v>32</v>
      </c>
      <c r="F3841" s="1" t="s">
        <v>15335</v>
      </c>
      <c r="G3841" s="12">
        <v>2019</v>
      </c>
      <c r="H3841" s="4" t="str">
        <f ca="1">IF(Table1[[#This Row],[release_year]]&gt;YEAR(TODAY()) - 50,"Yes", "No")</f>
        <v>Yes</v>
      </c>
      <c r="I3841"/>
      <c r="J3841" t="str">
        <f>IF(Table1[[#This Row],[age_certification]] = "","Not Rated",Table1[[#This Row],[age_certification]])</f>
        <v>Not Rated</v>
      </c>
      <c r="K3841" s="18">
        <v>40</v>
      </c>
      <c r="L3841" s="9" t="s">
        <v>15336</v>
      </c>
      <c r="M3841" s="11">
        <v>4.9000000000000004</v>
      </c>
      <c r="N3841" s="12">
        <v>3670</v>
      </c>
      <c r="O3841" t="str">
        <f>IF(Table1[[#This Row],[imdb_votes]]&gt;100000, "popular", "not popular")</f>
        <v>not popular</v>
      </c>
    </row>
    <row r="3842" spans="1:15" ht="15.75" customHeight="1" x14ac:dyDescent="0.3">
      <c r="A3842" s="1">
        <v>3840</v>
      </c>
      <c r="B3842" s="1" t="s">
        <v>15337</v>
      </c>
      <c r="C3842" s="1" t="s">
        <v>15338</v>
      </c>
      <c r="D3842" s="1" t="str">
        <f>TRIM(CLEAN(Table1[[#This Row],[title]]))</f>
        <v>The Three Deaths of Marisela Escobedo</v>
      </c>
      <c r="E3842" s="1" t="s">
        <v>13</v>
      </c>
      <c r="F3842" s="1" t="s">
        <v>15339</v>
      </c>
      <c r="G3842" s="12">
        <v>2020</v>
      </c>
      <c r="H3842" s="4" t="str">
        <f ca="1">IF(Table1[[#This Row],[release_year]]&gt;YEAR(TODAY()) - 50,"Yes", "No")</f>
        <v>Yes</v>
      </c>
      <c r="I3842"/>
      <c r="J3842" t="str">
        <f>IF(Table1[[#This Row],[age_certification]] = "","Not Rated",Table1[[#This Row],[age_certification]])</f>
        <v>Not Rated</v>
      </c>
      <c r="K3842" s="18">
        <v>109</v>
      </c>
      <c r="L3842" s="9" t="s">
        <v>15340</v>
      </c>
      <c r="M3842" s="11">
        <v>8.1</v>
      </c>
      <c r="N3842" s="12">
        <v>1641</v>
      </c>
      <c r="O3842" t="str">
        <f>IF(Table1[[#This Row],[imdb_votes]]&gt;100000, "popular", "not popular")</f>
        <v>not popular</v>
      </c>
    </row>
    <row r="3843" spans="1:15" ht="15.75" customHeight="1" x14ac:dyDescent="0.3">
      <c r="A3843" s="1">
        <v>3841</v>
      </c>
      <c r="B3843" s="1" t="s">
        <v>15341</v>
      </c>
      <c r="C3843" s="1" t="s">
        <v>15342</v>
      </c>
      <c r="D3843" s="1" t="str">
        <f>TRIM(CLEAN(Table1[[#This Row],[title]]))</f>
        <v>Huge in France</v>
      </c>
      <c r="E3843" s="1" t="s">
        <v>32</v>
      </c>
      <c r="F3843" s="1" t="s">
        <v>15343</v>
      </c>
      <c r="G3843" s="12">
        <v>2019</v>
      </c>
      <c r="H3843" s="4" t="str">
        <f ca="1">IF(Table1[[#This Row],[release_year]]&gt;YEAR(TODAY()) - 50,"Yes", "No")</f>
        <v>Yes</v>
      </c>
      <c r="I3843" s="1" t="s">
        <v>132</v>
      </c>
      <c r="J3843" s="1" t="str">
        <f>IF(Table1[[#This Row],[age_certification]] = "","Not Rated",Table1[[#This Row],[age_certification]])</f>
        <v>TV-MA</v>
      </c>
      <c r="K3843" s="18">
        <v>30</v>
      </c>
      <c r="L3843" s="9" t="s">
        <v>15344</v>
      </c>
      <c r="M3843" s="11">
        <v>6.8</v>
      </c>
      <c r="N3843" s="12">
        <v>2809</v>
      </c>
      <c r="O3843" t="str">
        <f>IF(Table1[[#This Row],[imdb_votes]]&gt;100000, "popular", "not popular")</f>
        <v>not popular</v>
      </c>
    </row>
    <row r="3844" spans="1:15" ht="15.75" customHeight="1" x14ac:dyDescent="0.3">
      <c r="A3844" s="1">
        <v>3842</v>
      </c>
      <c r="B3844" s="1" t="s">
        <v>15345</v>
      </c>
      <c r="C3844" s="1" t="s">
        <v>15346</v>
      </c>
      <c r="D3844" s="1" t="str">
        <f>TRIM(CLEAN(Table1[[#This Row],[title]]))</f>
        <v>Room 2806: The Accusation</v>
      </c>
      <c r="E3844" s="1" t="s">
        <v>32</v>
      </c>
      <c r="F3844" s="1" t="s">
        <v>15347</v>
      </c>
      <c r="G3844" s="12">
        <v>2020</v>
      </c>
      <c r="H3844" s="4" t="str">
        <f ca="1">IF(Table1[[#This Row],[release_year]]&gt;YEAR(TODAY()) - 50,"Yes", "No")</f>
        <v>Yes</v>
      </c>
      <c r="I3844" s="1" t="s">
        <v>132</v>
      </c>
      <c r="J3844" s="1" t="str">
        <f>IF(Table1[[#This Row],[age_certification]] = "","Not Rated",Table1[[#This Row],[age_certification]])</f>
        <v>TV-MA</v>
      </c>
      <c r="K3844" s="18">
        <v>49</v>
      </c>
      <c r="L3844" s="9" t="s">
        <v>15348</v>
      </c>
      <c r="M3844" s="11">
        <v>7</v>
      </c>
      <c r="N3844" s="12">
        <v>2298</v>
      </c>
      <c r="O3844" t="str">
        <f>IF(Table1[[#This Row],[imdb_votes]]&gt;100000, "popular", "not popular")</f>
        <v>not popular</v>
      </c>
    </row>
    <row r="3845" spans="1:15" ht="15.75" customHeight="1" x14ac:dyDescent="0.3">
      <c r="A3845" s="1">
        <v>3843</v>
      </c>
      <c r="B3845" s="1" t="s">
        <v>15349</v>
      </c>
      <c r="C3845" s="1" t="s">
        <v>15350</v>
      </c>
      <c r="D3845" s="1" t="str">
        <f>TRIM(CLEAN(Table1[[#This Row],[title]]))</f>
        <v>Alice J√É¬∫nior</v>
      </c>
      <c r="E3845" s="1" t="s">
        <v>13</v>
      </c>
      <c r="F3845" s="1" t="s">
        <v>15351</v>
      </c>
      <c r="G3845" s="12">
        <v>2019</v>
      </c>
      <c r="H3845" s="4" t="str">
        <f ca="1">IF(Table1[[#This Row],[release_year]]&gt;YEAR(TODAY()) - 50,"Yes", "No")</f>
        <v>Yes</v>
      </c>
      <c r="I3845" s="1" t="s">
        <v>56</v>
      </c>
      <c r="J3845" s="1" t="str">
        <f>IF(Table1[[#This Row],[age_certification]] = "","Not Rated",Table1[[#This Row],[age_certification]])</f>
        <v>PG-13</v>
      </c>
      <c r="K3845" s="18">
        <v>90</v>
      </c>
      <c r="L3845" s="9" t="s">
        <v>15352</v>
      </c>
      <c r="M3845" s="11">
        <v>6.8</v>
      </c>
      <c r="N3845" s="12">
        <v>532</v>
      </c>
      <c r="O3845" t="str">
        <f>IF(Table1[[#This Row],[imdb_votes]]&gt;100000, "popular", "not popular")</f>
        <v>not popular</v>
      </c>
    </row>
    <row r="3846" spans="1:15" ht="15.75" customHeight="1" x14ac:dyDescent="0.3">
      <c r="A3846" s="1">
        <v>3844</v>
      </c>
      <c r="B3846" s="1" t="s">
        <v>15353</v>
      </c>
      <c r="C3846" s="1" t="s">
        <v>15354</v>
      </c>
      <c r="D3846" s="1" t="str">
        <f>TRIM(CLEAN(Table1[[#This Row],[title]]))</f>
        <v>Rogue Warfare: Death of a Nation</v>
      </c>
      <c r="E3846" s="1" t="s">
        <v>13</v>
      </c>
      <c r="F3846" s="1" t="s">
        <v>15355</v>
      </c>
      <c r="G3846" s="12">
        <v>2020</v>
      </c>
      <c r="H3846" s="4" t="str">
        <f ca="1">IF(Table1[[#This Row],[release_year]]&gt;YEAR(TODAY()) - 50,"Yes", "No")</f>
        <v>Yes</v>
      </c>
      <c r="I3846" s="1" t="s">
        <v>15</v>
      </c>
      <c r="J3846" s="1" t="str">
        <f>IF(Table1[[#This Row],[age_certification]] = "","Not Rated",Table1[[#This Row],[age_certification]])</f>
        <v>R</v>
      </c>
      <c r="K3846" s="18">
        <v>103</v>
      </c>
      <c r="L3846" s="9" t="s">
        <v>15356</v>
      </c>
      <c r="M3846" s="11">
        <v>3.4</v>
      </c>
      <c r="N3846" s="12">
        <v>370</v>
      </c>
      <c r="O3846" t="str">
        <f>IF(Table1[[#This Row],[imdb_votes]]&gt;100000, "popular", "not popular")</f>
        <v>not popular</v>
      </c>
    </row>
    <row r="3847" spans="1:15" ht="15.75" customHeight="1" x14ac:dyDescent="0.3">
      <c r="A3847" s="1">
        <v>3845</v>
      </c>
      <c r="B3847" s="1" t="s">
        <v>15357</v>
      </c>
      <c r="C3847" s="1" t="s">
        <v>15358</v>
      </c>
      <c r="D3847" s="1" t="str">
        <f>TRIM(CLEAN(Table1[[#This Row],[title]]))</f>
        <v>Jeff Dunham: Beside Himself</v>
      </c>
      <c r="E3847" s="1" t="s">
        <v>13</v>
      </c>
      <c r="F3847" s="1" t="s">
        <v>15359</v>
      </c>
      <c r="G3847" s="12">
        <v>2019</v>
      </c>
      <c r="H3847" s="4" t="str">
        <f ca="1">IF(Table1[[#This Row],[release_year]]&gt;YEAR(TODAY()) - 50,"Yes", "No")</f>
        <v>Yes</v>
      </c>
      <c r="I3847"/>
      <c r="J3847" t="str">
        <f>IF(Table1[[#This Row],[age_certification]] = "","Not Rated",Table1[[#This Row],[age_certification]])</f>
        <v>Not Rated</v>
      </c>
      <c r="K3847" s="18">
        <v>58</v>
      </c>
      <c r="L3847" s="9" t="s">
        <v>15360</v>
      </c>
      <c r="M3847" s="11">
        <v>6.9</v>
      </c>
      <c r="N3847" s="12">
        <v>1077</v>
      </c>
      <c r="O3847" t="str">
        <f>IF(Table1[[#This Row],[imdb_votes]]&gt;100000, "popular", "not popular")</f>
        <v>not popular</v>
      </c>
    </row>
    <row r="3848" spans="1:15" ht="15.75" customHeight="1" x14ac:dyDescent="0.3">
      <c r="A3848" s="1">
        <v>3846</v>
      </c>
      <c r="B3848" s="1" t="s">
        <v>15361</v>
      </c>
      <c r="C3848" s="1" t="s">
        <v>15362</v>
      </c>
      <c r="D3848" s="1" t="str">
        <f>TRIM(CLEAN(Table1[[#This Row],[title]]))</f>
        <v>Asphalt Burning</v>
      </c>
      <c r="E3848" s="1" t="s">
        <v>13</v>
      </c>
      <c r="F3848" s="1" t="s">
        <v>15363</v>
      </c>
      <c r="G3848" s="12">
        <v>2020</v>
      </c>
      <c r="H3848" s="4" t="str">
        <f ca="1">IF(Table1[[#This Row],[release_year]]&gt;YEAR(TODAY()) - 50,"Yes", "No")</f>
        <v>Yes</v>
      </c>
      <c r="I3848"/>
      <c r="J3848" t="str">
        <f>IF(Table1[[#This Row],[age_certification]] = "","Not Rated",Table1[[#This Row],[age_certification]])</f>
        <v>Not Rated</v>
      </c>
      <c r="K3848" s="18">
        <v>100</v>
      </c>
      <c r="L3848" s="9" t="s">
        <v>15364</v>
      </c>
      <c r="M3848" s="11">
        <v>5.0999999999999996</v>
      </c>
      <c r="N3848" s="12">
        <v>2279</v>
      </c>
      <c r="O3848" t="str">
        <f>IF(Table1[[#This Row],[imdb_votes]]&gt;100000, "popular", "not popular")</f>
        <v>not popular</v>
      </c>
    </row>
    <row r="3849" spans="1:15" ht="15.75" customHeight="1" x14ac:dyDescent="0.3">
      <c r="A3849" s="1">
        <v>3847</v>
      </c>
      <c r="B3849" s="1" t="s">
        <v>15365</v>
      </c>
      <c r="C3849" s="1" t="s">
        <v>15366</v>
      </c>
      <c r="D3849" s="1" t="str">
        <f>TRIM(CLEAN(Table1[[#This Row],[title]]))</f>
        <v>Lingua Franca</v>
      </c>
      <c r="E3849" s="1" t="s">
        <v>13</v>
      </c>
      <c r="F3849" s="1" t="s">
        <v>15367</v>
      </c>
      <c r="G3849" s="12">
        <v>2020</v>
      </c>
      <c r="H3849" s="4" t="str">
        <f ca="1">IF(Table1[[#This Row],[release_year]]&gt;YEAR(TODAY()) - 50,"Yes", "No")</f>
        <v>Yes</v>
      </c>
      <c r="I3849"/>
      <c r="J3849" t="str">
        <f>IF(Table1[[#This Row],[age_certification]] = "","Not Rated",Table1[[#This Row],[age_certification]])</f>
        <v>Not Rated</v>
      </c>
      <c r="K3849" s="18">
        <v>95</v>
      </c>
      <c r="L3849" s="9" t="s">
        <v>15368</v>
      </c>
      <c r="M3849" s="11">
        <v>6.5</v>
      </c>
      <c r="N3849" s="12">
        <v>671</v>
      </c>
      <c r="O3849" t="str">
        <f>IF(Table1[[#This Row],[imdb_votes]]&gt;100000, "popular", "not popular")</f>
        <v>not popular</v>
      </c>
    </row>
    <row r="3850" spans="1:15" ht="15.75" customHeight="1" x14ac:dyDescent="0.3">
      <c r="A3850" s="1">
        <v>3848</v>
      </c>
      <c r="B3850" s="1" t="s">
        <v>15369</v>
      </c>
      <c r="C3850" s="1" t="s">
        <v>15370</v>
      </c>
      <c r="D3850" s="1" t="str">
        <f>TRIM(CLEAN(Table1[[#This Row],[title]]))</f>
        <v>Bol√É¬≠var: Una lucha admirable</v>
      </c>
      <c r="E3850" s="1" t="s">
        <v>32</v>
      </c>
      <c r="F3850" s="1" t="s">
        <v>15371</v>
      </c>
      <c r="G3850" s="12">
        <v>2019</v>
      </c>
      <c r="H3850" s="4" t="str">
        <f ca="1">IF(Table1[[#This Row],[release_year]]&gt;YEAR(TODAY()) - 50,"Yes", "No")</f>
        <v>Yes</v>
      </c>
      <c r="I3850" s="1" t="s">
        <v>132</v>
      </c>
      <c r="J3850" s="1" t="str">
        <f>IF(Table1[[#This Row],[age_certification]] = "","Not Rated",Table1[[#This Row],[age_certification]])</f>
        <v>TV-MA</v>
      </c>
      <c r="K3850" s="18">
        <v>52</v>
      </c>
      <c r="L3850" s="9" t="s">
        <v>15372</v>
      </c>
      <c r="M3850" s="11">
        <v>7.3</v>
      </c>
      <c r="N3850" s="12">
        <v>743</v>
      </c>
      <c r="O3850" t="str">
        <f>IF(Table1[[#This Row],[imdb_votes]]&gt;100000, "popular", "not popular")</f>
        <v>not popular</v>
      </c>
    </row>
    <row r="3851" spans="1:15" ht="15.75" customHeight="1" x14ac:dyDescent="0.3">
      <c r="A3851" s="1">
        <v>3849</v>
      </c>
      <c r="B3851" s="1" t="s">
        <v>15373</v>
      </c>
      <c r="C3851" s="1" t="s">
        <v>15374</v>
      </c>
      <c r="D3851" s="1" t="str">
        <f>TRIM(CLEAN(Table1[[#This Row],[title]]))</f>
        <v>Isi &amp; Ossi</v>
      </c>
      <c r="E3851" s="1" t="s">
        <v>13</v>
      </c>
      <c r="F3851" s="1" t="s">
        <v>15375</v>
      </c>
      <c r="G3851" s="12">
        <v>2020</v>
      </c>
      <c r="H3851" s="4" t="str">
        <f ca="1">IF(Table1[[#This Row],[release_year]]&gt;YEAR(TODAY()) - 50,"Yes", "No")</f>
        <v>Yes</v>
      </c>
      <c r="I3851"/>
      <c r="J3851" t="str">
        <f>IF(Table1[[#This Row],[age_certification]] = "","Not Rated",Table1[[#This Row],[age_certification]])</f>
        <v>Not Rated</v>
      </c>
      <c r="K3851" s="18">
        <v>113</v>
      </c>
      <c r="L3851" s="9" t="s">
        <v>15376</v>
      </c>
      <c r="M3851" s="11">
        <v>6.4</v>
      </c>
      <c r="N3851" s="12">
        <v>8221</v>
      </c>
      <c r="O3851" t="str">
        <f>IF(Table1[[#This Row],[imdb_votes]]&gt;100000, "popular", "not popular")</f>
        <v>not popular</v>
      </c>
    </row>
    <row r="3852" spans="1:15" ht="15.75" customHeight="1" x14ac:dyDescent="0.3">
      <c r="A3852" s="1">
        <v>3850</v>
      </c>
      <c r="B3852" s="1" t="s">
        <v>15377</v>
      </c>
      <c r="C3852" s="1" t="s">
        <v>15378</v>
      </c>
      <c r="D3852" s="1" t="str">
        <f>TRIM(CLEAN(Table1[[#This Row],[title]]))</f>
        <v>Nowhere Man</v>
      </c>
      <c r="E3852" s="1" t="s">
        <v>32</v>
      </c>
      <c r="F3852" s="1" t="s">
        <v>15379</v>
      </c>
      <c r="G3852" s="12">
        <v>2019</v>
      </c>
      <c r="H3852" s="4" t="str">
        <f ca="1">IF(Table1[[#This Row],[release_year]]&gt;YEAR(TODAY()) - 50,"Yes", "No")</f>
        <v>Yes</v>
      </c>
      <c r="I3852" s="1" t="s">
        <v>132</v>
      </c>
      <c r="J3852" s="1" t="str">
        <f>IF(Table1[[#This Row],[age_certification]] = "","Not Rated",Table1[[#This Row],[age_certification]])</f>
        <v>TV-MA</v>
      </c>
      <c r="K3852" s="18">
        <v>56</v>
      </c>
      <c r="L3852" s="9" t="s">
        <v>15380</v>
      </c>
      <c r="M3852" s="11">
        <v>5.6</v>
      </c>
      <c r="N3852" s="12">
        <v>360</v>
      </c>
      <c r="O3852" t="str">
        <f>IF(Table1[[#This Row],[imdb_votes]]&gt;100000, "popular", "not popular")</f>
        <v>not popular</v>
      </c>
    </row>
    <row r="3853" spans="1:15" ht="15.75" customHeight="1" x14ac:dyDescent="0.3">
      <c r="A3853" s="1">
        <v>3851</v>
      </c>
      <c r="B3853" s="1" t="s">
        <v>15381</v>
      </c>
      <c r="C3853" s="1" t="s">
        <v>15382</v>
      </c>
      <c r="D3853" s="1" t="str">
        <f>TRIM(CLEAN(Table1[[#This Row],[title]]))</f>
        <v>What We Wanted</v>
      </c>
      <c r="E3853" s="1" t="s">
        <v>13</v>
      </c>
      <c r="F3853" s="1" t="s">
        <v>15383</v>
      </c>
      <c r="G3853" s="12">
        <v>2020</v>
      </c>
      <c r="H3853" s="4" t="str">
        <f ca="1">IF(Table1[[#This Row],[release_year]]&gt;YEAR(TODAY()) - 50,"Yes", "No")</f>
        <v>Yes</v>
      </c>
      <c r="I3853"/>
      <c r="J3853" t="str">
        <f>IF(Table1[[#This Row],[age_certification]] = "","Not Rated",Table1[[#This Row],[age_certification]])</f>
        <v>Not Rated</v>
      </c>
      <c r="K3853" s="18">
        <v>94</v>
      </c>
      <c r="L3853" s="9" t="s">
        <v>15384</v>
      </c>
      <c r="M3853" s="11">
        <v>5.9</v>
      </c>
      <c r="N3853" s="12">
        <v>1773</v>
      </c>
      <c r="O3853" t="str">
        <f>IF(Table1[[#This Row],[imdb_votes]]&gt;100000, "popular", "not popular")</f>
        <v>not popular</v>
      </c>
    </row>
    <row r="3854" spans="1:15" ht="15.75" customHeight="1" x14ac:dyDescent="0.3">
      <c r="A3854" s="1">
        <v>3852</v>
      </c>
      <c r="B3854" s="1" t="s">
        <v>15385</v>
      </c>
      <c r="C3854" s="1" t="s">
        <v>15386</v>
      </c>
      <c r="D3854" s="1" t="str">
        <f>TRIM(CLEAN(Table1[[#This Row],[title]]))</f>
        <v>Monz√É¬≥n: A Knockout Blow</v>
      </c>
      <c r="E3854" s="1" t="s">
        <v>32</v>
      </c>
      <c r="F3854" s="1" t="s">
        <v>15387</v>
      </c>
      <c r="G3854" s="12">
        <v>2019</v>
      </c>
      <c r="H3854" s="4" t="str">
        <f ca="1">IF(Table1[[#This Row],[release_year]]&gt;YEAR(TODAY()) - 50,"Yes", "No")</f>
        <v>Yes</v>
      </c>
      <c r="I3854" s="1" t="s">
        <v>132</v>
      </c>
      <c r="J3854" s="1" t="str">
        <f>IF(Table1[[#This Row],[age_certification]] = "","Not Rated",Table1[[#This Row],[age_certification]])</f>
        <v>TV-MA</v>
      </c>
      <c r="K3854" s="18">
        <v>45</v>
      </c>
      <c r="L3854" s="9" t="s">
        <v>15388</v>
      </c>
      <c r="M3854" s="11">
        <v>7.9</v>
      </c>
      <c r="N3854" s="12">
        <v>717</v>
      </c>
      <c r="O3854" t="str">
        <f>IF(Table1[[#This Row],[imdb_votes]]&gt;100000, "popular", "not popular")</f>
        <v>not popular</v>
      </c>
    </row>
    <row r="3855" spans="1:15" ht="15.75" customHeight="1" x14ac:dyDescent="0.3">
      <c r="A3855" s="1">
        <v>3853</v>
      </c>
      <c r="B3855" s="1" t="s">
        <v>15389</v>
      </c>
      <c r="C3855" s="1" t="s">
        <v>15390</v>
      </c>
      <c r="D3855" s="1" t="str">
        <f>TRIM(CLEAN(Table1[[#This Row],[title]]))</f>
        <v>A Perfect Crime</v>
      </c>
      <c r="E3855" s="1" t="s">
        <v>32</v>
      </c>
      <c r="F3855" s="1" t="s">
        <v>15391</v>
      </c>
      <c r="G3855" s="12">
        <v>2020</v>
      </c>
      <c r="H3855" s="4" t="str">
        <f ca="1">IF(Table1[[#This Row],[release_year]]&gt;YEAR(TODAY()) - 50,"Yes", "No")</f>
        <v>Yes</v>
      </c>
      <c r="I3855"/>
      <c r="J3855" t="str">
        <f>IF(Table1[[#This Row],[age_certification]] = "","Not Rated",Table1[[#This Row],[age_certification]])</f>
        <v>Not Rated</v>
      </c>
      <c r="K3855" s="18">
        <v>43</v>
      </c>
      <c r="L3855" s="9" t="s">
        <v>15392</v>
      </c>
      <c r="M3855" s="11">
        <v>7.3</v>
      </c>
      <c r="N3855" s="12">
        <v>1394</v>
      </c>
      <c r="O3855" t="str">
        <f>IF(Table1[[#This Row],[imdb_votes]]&gt;100000, "popular", "not popular")</f>
        <v>not popular</v>
      </c>
    </row>
    <row r="3856" spans="1:15" ht="15.75" customHeight="1" x14ac:dyDescent="0.3">
      <c r="A3856" s="1">
        <v>3854</v>
      </c>
      <c r="B3856" s="1" t="s">
        <v>15393</v>
      </c>
      <c r="C3856" s="1" t="s">
        <v>15394</v>
      </c>
      <c r="D3856" s="1" t="str">
        <f>TRIM(CLEAN(Table1[[#This Row],[title]]))</f>
        <v>Thackeray</v>
      </c>
      <c r="E3856" s="1" t="s">
        <v>13</v>
      </c>
      <c r="F3856" s="1" t="s">
        <v>15395</v>
      </c>
      <c r="G3856" s="12">
        <v>2019</v>
      </c>
      <c r="H3856" s="4" t="str">
        <f ca="1">IF(Table1[[#This Row],[release_year]]&gt;YEAR(TODAY()) - 50,"Yes", "No")</f>
        <v>Yes</v>
      </c>
      <c r="I3856"/>
      <c r="J3856" t="str">
        <f>IF(Table1[[#This Row],[age_certification]] = "","Not Rated",Table1[[#This Row],[age_certification]])</f>
        <v>Not Rated</v>
      </c>
      <c r="K3856" s="18">
        <v>139</v>
      </c>
      <c r="L3856" s="9" t="s">
        <v>15396</v>
      </c>
      <c r="M3856" s="11">
        <v>5.3</v>
      </c>
      <c r="N3856" s="12">
        <v>3334</v>
      </c>
      <c r="O3856" t="str">
        <f>IF(Table1[[#This Row],[imdb_votes]]&gt;100000, "popular", "not popular")</f>
        <v>not popular</v>
      </c>
    </row>
    <row r="3857" spans="1:15" ht="15.75" customHeight="1" x14ac:dyDescent="0.3">
      <c r="A3857" s="1">
        <v>3855</v>
      </c>
      <c r="B3857" s="1" t="s">
        <v>15397</v>
      </c>
      <c r="C3857" s="1" t="s">
        <v>15398</v>
      </c>
      <c r="D3857" s="1" t="str">
        <f>TRIM(CLEAN(Table1[[#This Row],[title]]))</f>
        <v>Ni de co√É¬±a</v>
      </c>
      <c r="E3857" s="1" t="s">
        <v>13</v>
      </c>
      <c r="F3857" s="1" t="s">
        <v>15399</v>
      </c>
      <c r="G3857" s="12">
        <v>2020</v>
      </c>
      <c r="H3857" s="4" t="str">
        <f ca="1">IF(Table1[[#This Row],[release_year]]&gt;YEAR(TODAY()) - 50,"Yes", "No")</f>
        <v>Yes</v>
      </c>
      <c r="I3857"/>
      <c r="J3857" t="str">
        <f>IF(Table1[[#This Row],[age_certification]] = "","Not Rated",Table1[[#This Row],[age_certification]])</f>
        <v>Not Rated</v>
      </c>
      <c r="K3857" s="18">
        <v>90</v>
      </c>
      <c r="L3857" s="9" t="s">
        <v>15400</v>
      </c>
      <c r="M3857" s="11">
        <v>2.8</v>
      </c>
      <c r="N3857" s="12">
        <v>377</v>
      </c>
      <c r="O3857" t="str">
        <f>IF(Table1[[#This Row],[imdb_votes]]&gt;100000, "popular", "not popular")</f>
        <v>not popular</v>
      </c>
    </row>
    <row r="3858" spans="1:15" ht="15.75" customHeight="1" x14ac:dyDescent="0.3">
      <c r="A3858" s="1">
        <v>3856</v>
      </c>
      <c r="B3858" s="1" t="s">
        <v>15401</v>
      </c>
      <c r="C3858" s="1" t="s">
        <v>15402</v>
      </c>
      <c r="D3858" s="1" t="str">
        <f>TRIM(CLEAN(Table1[[#This Row],[title]]))</f>
        <v>The Sky Is Pink</v>
      </c>
      <c r="E3858" s="1" t="s">
        <v>13</v>
      </c>
      <c r="F3858" s="1" t="s">
        <v>15403</v>
      </c>
      <c r="G3858" s="12">
        <v>2019</v>
      </c>
      <c r="H3858" s="4" t="str">
        <f ca="1">IF(Table1[[#This Row],[release_year]]&gt;YEAR(TODAY()) - 50,"Yes", "No")</f>
        <v>Yes</v>
      </c>
      <c r="I3858"/>
      <c r="J3858" t="str">
        <f>IF(Table1[[#This Row],[age_certification]] = "","Not Rated",Table1[[#This Row],[age_certification]])</f>
        <v>Not Rated</v>
      </c>
      <c r="K3858" s="18">
        <v>143</v>
      </c>
      <c r="L3858" s="9" t="s">
        <v>15404</v>
      </c>
      <c r="M3858" s="11">
        <v>7.5</v>
      </c>
      <c r="N3858" s="12">
        <v>8551</v>
      </c>
      <c r="O3858" t="str">
        <f>IF(Table1[[#This Row],[imdb_votes]]&gt;100000, "popular", "not popular")</f>
        <v>not popular</v>
      </c>
    </row>
    <row r="3859" spans="1:15" ht="15.75" customHeight="1" x14ac:dyDescent="0.3">
      <c r="A3859" s="1">
        <v>3857</v>
      </c>
      <c r="B3859" s="1" t="s">
        <v>15405</v>
      </c>
      <c r="C3859" s="1" t="s">
        <v>15406</v>
      </c>
      <c r="D3859" s="1" t="str">
        <f>TRIM(CLEAN(Table1[[#This Row],[title]]))</f>
        <v>Chris D'Elia: No Pain</v>
      </c>
      <c r="E3859" s="1" t="s">
        <v>13</v>
      </c>
      <c r="F3859" s="1" t="s">
        <v>15407</v>
      </c>
      <c r="G3859" s="12">
        <v>2020</v>
      </c>
      <c r="H3859" s="4" t="str">
        <f ca="1">IF(Table1[[#This Row],[release_year]]&gt;YEAR(TODAY()) - 50,"Yes", "No")</f>
        <v>Yes</v>
      </c>
      <c r="I3859"/>
      <c r="J3859" t="str">
        <f>IF(Table1[[#This Row],[age_certification]] = "","Not Rated",Table1[[#This Row],[age_certification]])</f>
        <v>Not Rated</v>
      </c>
      <c r="K3859" s="18">
        <v>55</v>
      </c>
      <c r="L3859" s="9" t="s">
        <v>15408</v>
      </c>
      <c r="M3859" s="11">
        <v>5.9</v>
      </c>
      <c r="N3859" s="12">
        <v>1772</v>
      </c>
      <c r="O3859" t="str">
        <f>IF(Table1[[#This Row],[imdb_votes]]&gt;100000, "popular", "not popular")</f>
        <v>not popular</v>
      </c>
    </row>
    <row r="3860" spans="1:15" ht="15.75" customHeight="1" x14ac:dyDescent="0.3">
      <c r="A3860" s="1">
        <v>3858</v>
      </c>
      <c r="B3860" s="1" t="s">
        <v>15409</v>
      </c>
      <c r="C3860" s="1" t="s">
        <v>15410</v>
      </c>
      <c r="D3860" s="1" t="str">
        <f>TRIM(CLEAN(Table1[[#This Row],[title]]))</f>
        <v>Luka Chuppi</v>
      </c>
      <c r="E3860" s="1" t="s">
        <v>13</v>
      </c>
      <c r="F3860" s="1" t="s">
        <v>15411</v>
      </c>
      <c r="G3860" s="12">
        <v>2019</v>
      </c>
      <c r="H3860" s="4" t="str">
        <f ca="1">IF(Table1[[#This Row],[release_year]]&gt;YEAR(TODAY()) - 50,"Yes", "No")</f>
        <v>Yes</v>
      </c>
      <c r="I3860"/>
      <c r="J3860" t="str">
        <f>IF(Table1[[#This Row],[age_certification]] = "","Not Rated",Table1[[#This Row],[age_certification]])</f>
        <v>Not Rated</v>
      </c>
      <c r="K3860" s="18">
        <v>126</v>
      </c>
      <c r="L3860" s="9" t="s">
        <v>15412</v>
      </c>
      <c r="M3860" s="11">
        <v>6.3</v>
      </c>
      <c r="N3860" s="12">
        <v>11162</v>
      </c>
      <c r="O3860" t="str">
        <f>IF(Table1[[#This Row],[imdb_votes]]&gt;100000, "popular", "not popular")</f>
        <v>not popular</v>
      </c>
    </row>
    <row r="3861" spans="1:15" ht="15.75" customHeight="1" x14ac:dyDescent="0.3">
      <c r="A3861" s="1">
        <v>3859</v>
      </c>
      <c r="B3861" s="1" t="s">
        <v>15413</v>
      </c>
      <c r="C3861" s="1" t="s">
        <v>15414</v>
      </c>
      <c r="D3861" s="1" t="str">
        <f>TRIM(CLEAN(Table1[[#This Row],[title]]))</f>
        <v>All Day and a Night</v>
      </c>
      <c r="E3861" s="1" t="s">
        <v>13</v>
      </c>
      <c r="F3861" s="1" t="s">
        <v>15415</v>
      </c>
      <c r="G3861" s="12">
        <v>2020</v>
      </c>
      <c r="H3861" s="4" t="str">
        <f ca="1">IF(Table1[[#This Row],[release_year]]&gt;YEAR(TODAY()) - 50,"Yes", "No")</f>
        <v>Yes</v>
      </c>
      <c r="I3861" s="1" t="s">
        <v>15</v>
      </c>
      <c r="J3861" s="1" t="str">
        <f>IF(Table1[[#This Row],[age_certification]] = "","Not Rated",Table1[[#This Row],[age_certification]])</f>
        <v>R</v>
      </c>
      <c r="K3861" s="18">
        <v>121</v>
      </c>
      <c r="L3861" s="9" t="s">
        <v>15416</v>
      </c>
      <c r="M3861" s="11">
        <v>5.9</v>
      </c>
      <c r="N3861" s="12">
        <v>3627</v>
      </c>
      <c r="O3861" t="str">
        <f>IF(Table1[[#This Row],[imdb_votes]]&gt;100000, "popular", "not popular")</f>
        <v>not popular</v>
      </c>
    </row>
    <row r="3862" spans="1:15" ht="15.75" customHeight="1" x14ac:dyDescent="0.3">
      <c r="A3862" s="1">
        <v>3860</v>
      </c>
      <c r="B3862" s="1" t="s">
        <v>15417</v>
      </c>
      <c r="C3862" s="1" t="s">
        <v>15418</v>
      </c>
      <c r="D3862" s="1" t="str">
        <f>TRIM(CLEAN(Table1[[#This Row],[title]]))</f>
        <v>The Fisherman's Diary</v>
      </c>
      <c r="E3862" s="1" t="s">
        <v>13</v>
      </c>
      <c r="F3862" s="1" t="s">
        <v>15419</v>
      </c>
      <c r="G3862" s="12">
        <v>2020</v>
      </c>
      <c r="H3862" s="4" t="str">
        <f ca="1">IF(Table1[[#This Row],[release_year]]&gt;YEAR(TODAY()) - 50,"Yes", "No")</f>
        <v>Yes</v>
      </c>
      <c r="I3862"/>
      <c r="J3862" t="str">
        <f>IF(Table1[[#This Row],[age_certification]] = "","Not Rated",Table1[[#This Row],[age_certification]])</f>
        <v>Not Rated</v>
      </c>
      <c r="K3862" s="18">
        <v>142</v>
      </c>
      <c r="L3862" s="9" t="s">
        <v>15420</v>
      </c>
      <c r="M3862" s="11">
        <v>6.4</v>
      </c>
      <c r="N3862" s="12">
        <v>616</v>
      </c>
      <c r="O3862" t="str">
        <f>IF(Table1[[#This Row],[imdb_votes]]&gt;100000, "popular", "not popular")</f>
        <v>not popular</v>
      </c>
    </row>
    <row r="3863" spans="1:15" ht="15.75" customHeight="1" x14ac:dyDescent="0.3">
      <c r="A3863" s="1">
        <v>3861</v>
      </c>
      <c r="B3863" s="1" t="s">
        <v>15421</v>
      </c>
      <c r="C3863" s="1" t="s">
        <v>15422</v>
      </c>
      <c r="D3863" s="1" t="str">
        <f>TRIM(CLEAN(Table1[[#This Row],[title]]))</f>
        <v>Felipe Esparza: Bad Decisions</v>
      </c>
      <c r="E3863" s="1" t="s">
        <v>32</v>
      </c>
      <c r="F3863" s="1" t="s">
        <v>15423</v>
      </c>
      <c r="G3863" s="12">
        <v>2020</v>
      </c>
      <c r="H3863" s="4" t="str">
        <f ca="1">IF(Table1[[#This Row],[release_year]]&gt;YEAR(TODAY()) - 50,"Yes", "No")</f>
        <v>Yes</v>
      </c>
      <c r="I3863" s="1" t="s">
        <v>132</v>
      </c>
      <c r="J3863" s="1" t="str">
        <f>IF(Table1[[#This Row],[age_certification]] = "","Not Rated",Table1[[#This Row],[age_certification]])</f>
        <v>TV-MA</v>
      </c>
      <c r="K3863" s="18">
        <v>62</v>
      </c>
      <c r="L3863" s="9" t="s">
        <v>15424</v>
      </c>
      <c r="M3863" s="11">
        <v>5.4</v>
      </c>
      <c r="N3863" s="12">
        <v>166</v>
      </c>
      <c r="O3863" t="str">
        <f>IF(Table1[[#This Row],[imdb_votes]]&gt;100000, "popular", "not popular")</f>
        <v>not popular</v>
      </c>
    </row>
    <row r="3864" spans="1:15" ht="15.75" customHeight="1" x14ac:dyDescent="0.3">
      <c r="A3864" s="1">
        <v>3862</v>
      </c>
      <c r="B3864" s="1" t="s">
        <v>15425</v>
      </c>
      <c r="C3864" s="1" t="s">
        <v>15426</v>
      </c>
      <c r="D3864" s="1" t="str">
        <f>TRIM(CLEAN(Table1[[#This Row],[title]]))</f>
        <v>Bennett's War</v>
      </c>
      <c r="E3864" s="1" t="s">
        <v>13</v>
      </c>
      <c r="F3864" s="1" t="s">
        <v>15427</v>
      </c>
      <c r="G3864" s="12">
        <v>2019</v>
      </c>
      <c r="H3864" s="4" t="str">
        <f ca="1">IF(Table1[[#This Row],[release_year]]&gt;YEAR(TODAY()) - 50,"Yes", "No")</f>
        <v>Yes</v>
      </c>
      <c r="I3864" s="1" t="s">
        <v>56</v>
      </c>
      <c r="J3864" s="1" t="str">
        <f>IF(Table1[[#This Row],[age_certification]] = "","Not Rated",Table1[[#This Row],[age_certification]])</f>
        <v>PG-13</v>
      </c>
      <c r="K3864" s="18">
        <v>95</v>
      </c>
      <c r="L3864" s="9" t="s">
        <v>15428</v>
      </c>
      <c r="M3864" s="11">
        <v>6</v>
      </c>
      <c r="N3864" s="12">
        <v>858</v>
      </c>
      <c r="O3864" t="str">
        <f>IF(Table1[[#This Row],[imdb_votes]]&gt;100000, "popular", "not popular")</f>
        <v>not popular</v>
      </c>
    </row>
    <row r="3865" spans="1:15" ht="15.75" customHeight="1" x14ac:dyDescent="0.3">
      <c r="A3865" s="1">
        <v>3863</v>
      </c>
      <c r="B3865" s="1" t="s">
        <v>15429</v>
      </c>
      <c r="C3865" s="1" t="s">
        <v>15430</v>
      </c>
      <c r="D3865" s="1" t="str">
        <f>TRIM(CLEAN(Table1[[#This Row],[title]]))</f>
        <v>Paris Is Us</v>
      </c>
      <c r="E3865" s="1" t="s">
        <v>13</v>
      </c>
      <c r="F3865" s="1" t="s">
        <v>15431</v>
      </c>
      <c r="G3865" s="12">
        <v>2019</v>
      </c>
      <c r="H3865" s="4" t="str">
        <f ca="1">IF(Table1[[#This Row],[release_year]]&gt;YEAR(TODAY()) - 50,"Yes", "No")</f>
        <v>Yes</v>
      </c>
      <c r="I3865"/>
      <c r="J3865" t="str">
        <f>IF(Table1[[#This Row],[age_certification]] = "","Not Rated",Table1[[#This Row],[age_certification]])</f>
        <v>Not Rated</v>
      </c>
      <c r="K3865" s="18">
        <v>83</v>
      </c>
      <c r="L3865" s="9" t="s">
        <v>15432</v>
      </c>
      <c r="M3865" s="11">
        <v>4.5999999999999996</v>
      </c>
      <c r="N3865" s="12">
        <v>1410</v>
      </c>
      <c r="O3865" t="str">
        <f>IF(Table1[[#This Row],[imdb_votes]]&gt;100000, "popular", "not popular")</f>
        <v>not popular</v>
      </c>
    </row>
    <row r="3866" spans="1:15" ht="15.75" customHeight="1" x14ac:dyDescent="0.3">
      <c r="A3866" s="1">
        <v>3864</v>
      </c>
      <c r="B3866" s="1" t="s">
        <v>15433</v>
      </c>
      <c r="C3866" s="1" t="s">
        <v>15434</v>
      </c>
      <c r="D3866" s="1" t="str">
        <f>TRIM(CLEAN(Table1[[#This Row],[title]]))</f>
        <v>Rattlesnake</v>
      </c>
      <c r="E3866" s="1" t="s">
        <v>13</v>
      </c>
      <c r="F3866" s="1" t="s">
        <v>15435</v>
      </c>
      <c r="G3866" s="12">
        <v>2019</v>
      </c>
      <c r="H3866" s="4" t="str">
        <f ca="1">IF(Table1[[#This Row],[release_year]]&gt;YEAR(TODAY()) - 50,"Yes", "No")</f>
        <v>Yes</v>
      </c>
      <c r="I3866"/>
      <c r="J3866" t="str">
        <f>IF(Table1[[#This Row],[age_certification]] = "","Not Rated",Table1[[#This Row],[age_certification]])</f>
        <v>Not Rated</v>
      </c>
      <c r="K3866" s="18">
        <v>85</v>
      </c>
      <c r="L3866" s="9" t="s">
        <v>15436</v>
      </c>
      <c r="M3866" s="11">
        <v>4.5999999999999996</v>
      </c>
      <c r="N3866" s="12">
        <v>8487</v>
      </c>
      <c r="O3866" t="str">
        <f>IF(Table1[[#This Row],[imdb_votes]]&gt;100000, "popular", "not popular")</f>
        <v>not popular</v>
      </c>
    </row>
    <row r="3867" spans="1:15" ht="15.75" customHeight="1" x14ac:dyDescent="0.3">
      <c r="A3867" s="1">
        <v>3865</v>
      </c>
      <c r="B3867" s="1" t="s">
        <v>15437</v>
      </c>
      <c r="C3867" s="1" t="s">
        <v>15438</v>
      </c>
      <c r="D3867" s="1" t="str">
        <f>TRIM(CLEAN(Table1[[#This Row],[title]]))</f>
        <v>Crime Diaries: The Candidate</v>
      </c>
      <c r="E3867" s="1" t="s">
        <v>32</v>
      </c>
      <c r="F3867" s="1" t="s">
        <v>15439</v>
      </c>
      <c r="G3867" s="12">
        <v>2019</v>
      </c>
      <c r="H3867" s="4" t="str">
        <f ca="1">IF(Table1[[#This Row],[release_year]]&gt;YEAR(TODAY()) - 50,"Yes", "No")</f>
        <v>Yes</v>
      </c>
      <c r="I3867" s="1" t="s">
        <v>132</v>
      </c>
      <c r="J3867" s="1" t="str">
        <f>IF(Table1[[#This Row],[age_certification]] = "","Not Rated",Table1[[#This Row],[age_certification]])</f>
        <v>TV-MA</v>
      </c>
      <c r="K3867" s="18">
        <v>37</v>
      </c>
      <c r="L3867" s="9" t="s">
        <v>15440</v>
      </c>
      <c r="M3867" s="11">
        <v>7.5</v>
      </c>
      <c r="N3867" s="12">
        <v>803</v>
      </c>
      <c r="O3867" t="str">
        <f>IF(Table1[[#This Row],[imdb_votes]]&gt;100000, "popular", "not popular")</f>
        <v>not popular</v>
      </c>
    </row>
    <row r="3868" spans="1:15" ht="15.75" customHeight="1" x14ac:dyDescent="0.3">
      <c r="A3868" s="1">
        <v>3866</v>
      </c>
      <c r="B3868" s="1" t="s">
        <v>15441</v>
      </c>
      <c r="C3868" s="1" t="s">
        <v>15442</v>
      </c>
      <c r="D3868" s="1" t="str">
        <f>TRIM(CLEAN(Table1[[#This Row],[title]]))</f>
        <v>Emicida: AmarElo - It's All for Yesterday</v>
      </c>
      <c r="E3868" s="1" t="s">
        <v>13</v>
      </c>
      <c r="F3868" s="1" t="s">
        <v>15443</v>
      </c>
      <c r="G3868" s="12">
        <v>2020</v>
      </c>
      <c r="H3868" s="4" t="str">
        <f ca="1">IF(Table1[[#This Row],[release_year]]&gt;YEAR(TODAY()) - 50,"Yes", "No")</f>
        <v>Yes</v>
      </c>
      <c r="I3868"/>
      <c r="J3868" t="str">
        <f>IF(Table1[[#This Row],[age_certification]] = "","Not Rated",Table1[[#This Row],[age_certification]])</f>
        <v>Not Rated</v>
      </c>
      <c r="K3868" s="18">
        <v>89</v>
      </c>
      <c r="L3868" s="9" t="s">
        <v>15444</v>
      </c>
      <c r="M3868" s="11">
        <v>8.5</v>
      </c>
      <c r="N3868" s="12">
        <v>1472</v>
      </c>
      <c r="O3868" t="str">
        <f>IF(Table1[[#This Row],[imdb_votes]]&gt;100000, "popular", "not popular")</f>
        <v>not popular</v>
      </c>
    </row>
    <row r="3869" spans="1:15" ht="15.75" customHeight="1" x14ac:dyDescent="0.3">
      <c r="A3869" s="1">
        <v>3867</v>
      </c>
      <c r="B3869" s="1" t="s">
        <v>15445</v>
      </c>
      <c r="C3869" s="1" t="s">
        <v>15446</v>
      </c>
      <c r="D3869" s="1" t="str">
        <f>TRIM(CLEAN(Table1[[#This Row],[title]]))</f>
        <v>Travis Scott: Look Mom I Can Fly</v>
      </c>
      <c r="E3869" s="1" t="s">
        <v>13</v>
      </c>
      <c r="F3869" s="1" t="s">
        <v>15447</v>
      </c>
      <c r="G3869" s="12">
        <v>2019</v>
      </c>
      <c r="H3869" s="4" t="str">
        <f ca="1">IF(Table1[[#This Row],[release_year]]&gt;YEAR(TODAY()) - 50,"Yes", "No")</f>
        <v>Yes</v>
      </c>
      <c r="I3869"/>
      <c r="J3869" t="str">
        <f>IF(Table1[[#This Row],[age_certification]] = "","Not Rated",Table1[[#This Row],[age_certification]])</f>
        <v>Not Rated</v>
      </c>
      <c r="K3869" s="18">
        <v>85</v>
      </c>
      <c r="L3869" s="9" t="s">
        <v>15448</v>
      </c>
      <c r="M3869" s="11">
        <v>6.3</v>
      </c>
      <c r="N3869" s="12">
        <v>4527</v>
      </c>
      <c r="O3869" t="str">
        <f>IF(Table1[[#This Row],[imdb_votes]]&gt;100000, "popular", "not popular")</f>
        <v>not popular</v>
      </c>
    </row>
    <row r="3870" spans="1:15" ht="15.75" customHeight="1" x14ac:dyDescent="0.3">
      <c r="A3870" s="1">
        <v>3868</v>
      </c>
      <c r="B3870" s="1" t="s">
        <v>15449</v>
      </c>
      <c r="C3870" s="1" t="s">
        <v>15450</v>
      </c>
      <c r="D3870" s="1" t="str">
        <f>TRIM(CLEAN(Table1[[#This Row],[title]]))</f>
        <v>Tom Papa: You're Doing Great!</v>
      </c>
      <c r="E3870" s="1" t="s">
        <v>13</v>
      </c>
      <c r="F3870" s="1" t="s">
        <v>15451</v>
      </c>
      <c r="G3870" s="12">
        <v>2020</v>
      </c>
      <c r="H3870" s="4" t="str">
        <f ca="1">IF(Table1[[#This Row],[release_year]]&gt;YEAR(TODAY()) - 50,"Yes", "No")</f>
        <v>Yes</v>
      </c>
      <c r="I3870"/>
      <c r="J3870" t="str">
        <f>IF(Table1[[#This Row],[age_certification]] = "","Not Rated",Table1[[#This Row],[age_certification]])</f>
        <v>Not Rated</v>
      </c>
      <c r="K3870" s="18">
        <v>60</v>
      </c>
      <c r="L3870" s="9" t="s">
        <v>15452</v>
      </c>
      <c r="M3870" s="11">
        <v>7.2</v>
      </c>
      <c r="N3870" s="12">
        <v>844</v>
      </c>
      <c r="O3870" t="str">
        <f>IF(Table1[[#This Row],[imdb_votes]]&gt;100000, "popular", "not popular")</f>
        <v>not popular</v>
      </c>
    </row>
    <row r="3871" spans="1:15" ht="15.75" customHeight="1" x14ac:dyDescent="0.3">
      <c r="A3871" s="1">
        <v>3869</v>
      </c>
      <c r="B3871" s="1" t="s">
        <v>15453</v>
      </c>
      <c r="C3871" s="1" t="s">
        <v>15454</v>
      </c>
      <c r="D3871" s="1" t="str">
        <f>TRIM(CLEAN(Table1[[#This Row],[title]]))</f>
        <v>Best Leftovers Ever!</v>
      </c>
      <c r="E3871" s="1" t="s">
        <v>32</v>
      </c>
      <c r="F3871" s="1" t="s">
        <v>15455</v>
      </c>
      <c r="G3871" s="12">
        <v>2020</v>
      </c>
      <c r="H3871" s="4" t="str">
        <f ca="1">IF(Table1[[#This Row],[release_year]]&gt;YEAR(TODAY()) - 50,"Yes", "No")</f>
        <v>Yes</v>
      </c>
      <c r="I3871" s="1" t="s">
        <v>247</v>
      </c>
      <c r="J3871" s="1" t="str">
        <f>IF(Table1[[#This Row],[age_certification]] = "","Not Rated",Table1[[#This Row],[age_certification]])</f>
        <v>TV-G</v>
      </c>
      <c r="K3871" s="18">
        <v>36</v>
      </c>
      <c r="L3871" s="9" t="s">
        <v>15456</v>
      </c>
      <c r="M3871" s="11">
        <v>5.6</v>
      </c>
      <c r="N3871" s="12">
        <v>515</v>
      </c>
      <c r="O3871" t="str">
        <f>IF(Table1[[#This Row],[imdb_votes]]&gt;100000, "popular", "not popular")</f>
        <v>not popular</v>
      </c>
    </row>
    <row r="3872" spans="1:15" ht="15.75" customHeight="1" x14ac:dyDescent="0.3">
      <c r="A3872" s="1">
        <v>3870</v>
      </c>
      <c r="B3872" s="1" t="s">
        <v>15457</v>
      </c>
      <c r="C3872" s="1" t="s">
        <v>15458</v>
      </c>
      <c r="D3872" s="1" t="str">
        <f>TRIM(CLEAN(Table1[[#This Row],[title]]))</f>
        <v>Sarah Cooper: Everything's Fine</v>
      </c>
      <c r="E3872" s="1" t="s">
        <v>13</v>
      </c>
      <c r="F3872" s="1" t="s">
        <v>15459</v>
      </c>
      <c r="G3872" s="12">
        <v>2020</v>
      </c>
      <c r="H3872" s="4" t="str">
        <f ca="1">IF(Table1[[#This Row],[release_year]]&gt;YEAR(TODAY()) - 50,"Yes", "No")</f>
        <v>Yes</v>
      </c>
      <c r="I3872"/>
      <c r="J3872" t="str">
        <f>IF(Table1[[#This Row],[age_certification]] = "","Not Rated",Table1[[#This Row],[age_certification]])</f>
        <v>Not Rated</v>
      </c>
      <c r="K3872" s="18">
        <v>49</v>
      </c>
      <c r="L3872" s="9" t="s">
        <v>15460</v>
      </c>
      <c r="M3872" s="11">
        <v>5.5</v>
      </c>
      <c r="N3872" s="12">
        <v>1708</v>
      </c>
      <c r="O3872" t="str">
        <f>IF(Table1[[#This Row],[imdb_votes]]&gt;100000, "popular", "not popular")</f>
        <v>not popular</v>
      </c>
    </row>
    <row r="3873" spans="1:15" ht="15.75" customHeight="1" x14ac:dyDescent="0.3">
      <c r="A3873" s="1">
        <v>3871</v>
      </c>
      <c r="B3873" s="1" t="s">
        <v>15461</v>
      </c>
      <c r="C3873" s="1" t="s">
        <v>15462</v>
      </c>
      <c r="D3873" s="1" t="str">
        <f>TRIM(CLEAN(Table1[[#This Row],[title]]))</f>
        <v>Betaal</v>
      </c>
      <c r="E3873" s="1" t="s">
        <v>32</v>
      </c>
      <c r="F3873" s="1" t="s">
        <v>15463</v>
      </c>
      <c r="G3873" s="12">
        <v>2020</v>
      </c>
      <c r="H3873" s="4" t="str">
        <f ca="1">IF(Table1[[#This Row],[release_year]]&gt;YEAR(TODAY()) - 50,"Yes", "No")</f>
        <v>Yes</v>
      </c>
      <c r="I3873" s="1" t="s">
        <v>132</v>
      </c>
      <c r="J3873" s="1" t="str">
        <f>IF(Table1[[#This Row],[age_certification]] = "","Not Rated",Table1[[#This Row],[age_certification]])</f>
        <v>TV-MA</v>
      </c>
      <c r="K3873" s="18">
        <v>47</v>
      </c>
      <c r="L3873" s="9" t="s">
        <v>15464</v>
      </c>
      <c r="M3873" s="11">
        <v>5.4</v>
      </c>
      <c r="N3873" s="12">
        <v>8884</v>
      </c>
      <c r="O3873" t="str">
        <f>IF(Table1[[#This Row],[imdb_votes]]&gt;100000, "popular", "not popular")</f>
        <v>not popular</v>
      </c>
    </row>
    <row r="3874" spans="1:15" ht="15.75" customHeight="1" x14ac:dyDescent="0.3">
      <c r="A3874" s="1">
        <v>3872</v>
      </c>
      <c r="B3874" s="1" t="s">
        <v>15465</v>
      </c>
      <c r="C3874" s="1" t="s">
        <v>15466</v>
      </c>
      <c r="D3874" s="1" t="str">
        <f>TRIM(CLEAN(Table1[[#This Row],[title]]))</f>
        <v>Blood Will Tell</v>
      </c>
      <c r="E3874" s="1" t="s">
        <v>13</v>
      </c>
      <c r="F3874" s="1" t="s">
        <v>15467</v>
      </c>
      <c r="G3874" s="12">
        <v>2019</v>
      </c>
      <c r="H3874" s="4" t="str">
        <f ca="1">IF(Table1[[#This Row],[release_year]]&gt;YEAR(TODAY()) - 50,"Yes", "No")</f>
        <v>Yes</v>
      </c>
      <c r="I3874"/>
      <c r="J3874" t="str">
        <f>IF(Table1[[#This Row],[age_certification]] = "","Not Rated",Table1[[#This Row],[age_certification]])</f>
        <v>Not Rated</v>
      </c>
      <c r="K3874" s="18">
        <v>113</v>
      </c>
      <c r="L3874" s="9" t="s">
        <v>15468</v>
      </c>
      <c r="M3874" s="11">
        <v>6.1</v>
      </c>
      <c r="N3874" s="12">
        <v>815</v>
      </c>
      <c r="O3874" t="str">
        <f>IF(Table1[[#This Row],[imdb_votes]]&gt;100000, "popular", "not popular")</f>
        <v>not popular</v>
      </c>
    </row>
    <row r="3875" spans="1:15" ht="15.75" customHeight="1" x14ac:dyDescent="0.3">
      <c r="A3875" s="1">
        <v>3873</v>
      </c>
      <c r="B3875" s="1" t="s">
        <v>15469</v>
      </c>
      <c r="C3875" s="1" t="s">
        <v>15470</v>
      </c>
      <c r="D3875" s="1" t="str">
        <f>TRIM(CLEAN(Table1[[#This Row],[title]]))</f>
        <v>Brave Blue World</v>
      </c>
      <c r="E3875" s="1" t="s">
        <v>13</v>
      </c>
      <c r="F3875" s="1" t="s">
        <v>15471</v>
      </c>
      <c r="G3875" s="12">
        <v>2019</v>
      </c>
      <c r="H3875" s="4" t="str">
        <f ca="1">IF(Table1[[#This Row],[release_year]]&gt;YEAR(TODAY()) - 50,"Yes", "No")</f>
        <v>Yes</v>
      </c>
      <c r="I3875"/>
      <c r="J3875" t="str">
        <f>IF(Table1[[#This Row],[age_certification]] = "","Not Rated",Table1[[#This Row],[age_certification]])</f>
        <v>Not Rated</v>
      </c>
      <c r="K3875" s="18">
        <v>50</v>
      </c>
      <c r="L3875" s="9" t="s">
        <v>15472</v>
      </c>
      <c r="M3875" s="11">
        <v>6.7</v>
      </c>
      <c r="N3875" s="12">
        <v>772</v>
      </c>
      <c r="O3875" t="str">
        <f>IF(Table1[[#This Row],[imdb_votes]]&gt;100000, "popular", "not popular")</f>
        <v>not popular</v>
      </c>
    </row>
    <row r="3876" spans="1:15" ht="15.75" customHeight="1" x14ac:dyDescent="0.3">
      <c r="A3876" s="1">
        <v>3874</v>
      </c>
      <c r="B3876" s="1" t="s">
        <v>15473</v>
      </c>
      <c r="C3876" s="1" t="s">
        <v>15474</v>
      </c>
      <c r="D3876" s="1" t="str">
        <f>TRIM(CLEAN(Table1[[#This Row],[title]]))</f>
        <v>Dating Around</v>
      </c>
      <c r="E3876" s="1" t="s">
        <v>32</v>
      </c>
      <c r="F3876" s="1" t="s">
        <v>15475</v>
      </c>
      <c r="G3876" s="12">
        <v>2019</v>
      </c>
      <c r="H3876" s="4" t="str">
        <f ca="1">IF(Table1[[#This Row],[release_year]]&gt;YEAR(TODAY()) - 50,"Yes", "No")</f>
        <v>Yes</v>
      </c>
      <c r="I3876"/>
      <c r="J3876" t="str">
        <f>IF(Table1[[#This Row],[age_certification]] = "","Not Rated",Table1[[#This Row],[age_certification]])</f>
        <v>Not Rated</v>
      </c>
      <c r="K3876" s="18">
        <v>30</v>
      </c>
      <c r="L3876" s="9" t="s">
        <v>15476</v>
      </c>
      <c r="M3876" s="11">
        <v>6.3</v>
      </c>
      <c r="N3876" s="12">
        <v>1204</v>
      </c>
      <c r="O3876" t="str">
        <f>IF(Table1[[#This Row],[imdb_votes]]&gt;100000, "popular", "not popular")</f>
        <v>not popular</v>
      </c>
    </row>
    <row r="3877" spans="1:15" ht="15.75" customHeight="1" x14ac:dyDescent="0.3">
      <c r="A3877" s="1">
        <v>3875</v>
      </c>
      <c r="B3877" s="1" t="s">
        <v>15477</v>
      </c>
      <c r="C3877" s="1" t="s">
        <v>15478</v>
      </c>
      <c r="D3877" s="1" t="str">
        <f>TRIM(CLEAN(Table1[[#This Row],[title]]))</f>
        <v>Soni</v>
      </c>
      <c r="E3877" s="1" t="s">
        <v>13</v>
      </c>
      <c r="F3877" s="1" t="s">
        <v>15479</v>
      </c>
      <c r="G3877" s="12">
        <v>2019</v>
      </c>
      <c r="H3877" s="4" t="str">
        <f ca="1">IF(Table1[[#This Row],[release_year]]&gt;YEAR(TODAY()) - 50,"Yes", "No")</f>
        <v>Yes</v>
      </c>
      <c r="I3877"/>
      <c r="J3877" t="str">
        <f>IF(Table1[[#This Row],[age_certification]] = "","Not Rated",Table1[[#This Row],[age_certification]])</f>
        <v>Not Rated</v>
      </c>
      <c r="K3877" s="18">
        <v>97</v>
      </c>
      <c r="L3877" s="9" t="s">
        <v>15480</v>
      </c>
      <c r="M3877" s="11">
        <v>7.1</v>
      </c>
      <c r="N3877" s="12">
        <v>2752</v>
      </c>
      <c r="O3877" t="str">
        <f>IF(Table1[[#This Row],[imdb_votes]]&gt;100000, "popular", "not popular")</f>
        <v>not popular</v>
      </c>
    </row>
    <row r="3878" spans="1:15" ht="15.75" customHeight="1" x14ac:dyDescent="0.3">
      <c r="A3878" s="1">
        <v>3876</v>
      </c>
      <c r="B3878" s="1" t="s">
        <v>15481</v>
      </c>
      <c r="C3878" s="1" t="s">
        <v>15482</v>
      </c>
      <c r="D3878" s="1" t="str">
        <f>TRIM(CLEAN(Table1[[#This Row],[title]]))</f>
        <v>A Babysitter's Guide to Monster Hunting</v>
      </c>
      <c r="E3878" s="1" t="s">
        <v>13</v>
      </c>
      <c r="F3878" s="1" t="s">
        <v>15483</v>
      </c>
      <c r="G3878" s="12">
        <v>2020</v>
      </c>
      <c r="H3878" s="4" t="str">
        <f ca="1">IF(Table1[[#This Row],[release_year]]&gt;YEAR(TODAY()) - 50,"Yes", "No")</f>
        <v>Yes</v>
      </c>
      <c r="I3878" s="1" t="s">
        <v>20</v>
      </c>
      <c r="J3878" s="1" t="str">
        <f>IF(Table1[[#This Row],[age_certification]] = "","Not Rated",Table1[[#This Row],[age_certification]])</f>
        <v>PG</v>
      </c>
      <c r="K3878" s="18">
        <v>94</v>
      </c>
      <c r="L3878" s="9" t="s">
        <v>15484</v>
      </c>
      <c r="M3878" s="11">
        <v>5.4</v>
      </c>
      <c r="N3878" s="12">
        <v>4067</v>
      </c>
      <c r="O3878" t="str">
        <f>IF(Table1[[#This Row],[imdb_votes]]&gt;100000, "popular", "not popular")</f>
        <v>not popular</v>
      </c>
    </row>
    <row r="3879" spans="1:15" ht="15.75" customHeight="1" x14ac:dyDescent="0.3">
      <c r="A3879" s="1">
        <v>3877</v>
      </c>
      <c r="B3879" s="1" t="s">
        <v>15485</v>
      </c>
      <c r="C3879" s="1" t="s">
        <v>15486</v>
      </c>
      <c r="D3879" s="1" t="str">
        <f>TRIM(CLEAN(Table1[[#This Row],[title]]))</f>
        <v>Too Handsome To Handle</v>
      </c>
      <c r="E3879" s="1" t="s">
        <v>13</v>
      </c>
      <c r="F3879" s="1" t="s">
        <v>15487</v>
      </c>
      <c r="G3879" s="12">
        <v>2019</v>
      </c>
      <c r="H3879" s="4" t="str">
        <f ca="1">IF(Table1[[#This Row],[release_year]]&gt;YEAR(TODAY()) - 50,"Yes", "No")</f>
        <v>Yes</v>
      </c>
      <c r="I3879"/>
      <c r="J3879" t="str">
        <f>IF(Table1[[#This Row],[age_certification]] = "","Not Rated",Table1[[#This Row],[age_certification]])</f>
        <v>Not Rated</v>
      </c>
      <c r="K3879" s="18">
        <v>106</v>
      </c>
      <c r="L3879" s="9" t="s">
        <v>15488</v>
      </c>
      <c r="M3879" s="11">
        <v>6.8</v>
      </c>
      <c r="N3879" s="12">
        <v>523</v>
      </c>
      <c r="O3879" t="str">
        <f>IF(Table1[[#This Row],[imdb_votes]]&gt;100000, "popular", "not popular")</f>
        <v>not popular</v>
      </c>
    </row>
    <row r="3880" spans="1:15" ht="15.75" customHeight="1" x14ac:dyDescent="0.3">
      <c r="A3880" s="1">
        <v>3878</v>
      </c>
      <c r="B3880" s="1" t="s">
        <v>15489</v>
      </c>
      <c r="C3880" s="1" t="s">
        <v>15490</v>
      </c>
      <c r="D3880" s="1" t="str">
        <f>TRIM(CLEAN(Table1[[#This Row],[title]]))</f>
        <v>Good Morning, Ver√É¬¥nica</v>
      </c>
      <c r="E3880" s="1" t="s">
        <v>32</v>
      </c>
      <c r="F3880" s="1" t="s">
        <v>15491</v>
      </c>
      <c r="G3880" s="12">
        <v>2020</v>
      </c>
      <c r="H3880" s="4" t="str">
        <f ca="1">IF(Table1[[#This Row],[release_year]]&gt;YEAR(TODAY()) - 50,"Yes", "No")</f>
        <v>Yes</v>
      </c>
      <c r="I3880" s="1" t="s">
        <v>132</v>
      </c>
      <c r="J3880" s="1" t="str">
        <f>IF(Table1[[#This Row],[age_certification]] = "","Not Rated",Table1[[#This Row],[age_certification]])</f>
        <v>TV-MA</v>
      </c>
      <c r="K3880" s="18">
        <v>45</v>
      </c>
      <c r="L3880" s="9" t="s">
        <v>15492</v>
      </c>
      <c r="M3880" s="11">
        <v>7.6</v>
      </c>
      <c r="N3880" s="12">
        <v>3552</v>
      </c>
      <c r="O3880" t="str">
        <f>IF(Table1[[#This Row],[imdb_votes]]&gt;100000, "popular", "not popular")</f>
        <v>not popular</v>
      </c>
    </row>
    <row r="3881" spans="1:15" ht="15.75" customHeight="1" x14ac:dyDescent="0.3">
      <c r="A3881" s="1">
        <v>3879</v>
      </c>
      <c r="B3881" s="1" t="s">
        <v>15493</v>
      </c>
      <c r="C3881" s="1" t="s">
        <v>15494</v>
      </c>
      <c r="D3881" s="1" t="str">
        <f>TRIM(CLEAN(Table1[[#This Row],[title]]))</f>
        <v>Mismatched</v>
      </c>
      <c r="E3881" s="1" t="s">
        <v>32</v>
      </c>
      <c r="F3881" s="1" t="s">
        <v>15495</v>
      </c>
      <c r="G3881" s="12">
        <v>2020</v>
      </c>
      <c r="H3881" s="4" t="str">
        <f ca="1">IF(Table1[[#This Row],[release_year]]&gt;YEAR(TODAY()) - 50,"Yes", "No")</f>
        <v>Yes</v>
      </c>
      <c r="I3881" s="1" t="s">
        <v>132</v>
      </c>
      <c r="J3881" s="1" t="str">
        <f>IF(Table1[[#This Row],[age_certification]] = "","Not Rated",Table1[[#This Row],[age_certification]])</f>
        <v>TV-MA</v>
      </c>
      <c r="K3881" s="18">
        <v>32</v>
      </c>
      <c r="L3881" s="9" t="s">
        <v>15496</v>
      </c>
      <c r="M3881" s="11">
        <v>5.5</v>
      </c>
      <c r="N3881" s="12">
        <v>3712</v>
      </c>
      <c r="O3881" t="str">
        <f>IF(Table1[[#This Row],[imdb_votes]]&gt;100000, "popular", "not popular")</f>
        <v>not popular</v>
      </c>
    </row>
    <row r="3882" spans="1:15" ht="15.75" customHeight="1" x14ac:dyDescent="0.3">
      <c r="A3882" s="1">
        <v>3880</v>
      </c>
      <c r="B3882" s="1" t="s">
        <v>15497</v>
      </c>
      <c r="C3882" s="1" t="s">
        <v>6077</v>
      </c>
      <c r="D3882" s="1" t="str">
        <f>TRIM(CLEAN(Table1[[#This Row],[title]]))</f>
        <v>Fearless</v>
      </c>
      <c r="E3882" s="1" t="s">
        <v>13</v>
      </c>
      <c r="F3882" s="1" t="s">
        <v>15498</v>
      </c>
      <c r="G3882" s="12">
        <v>2020</v>
      </c>
      <c r="H3882" s="4" t="str">
        <f ca="1">IF(Table1[[#This Row],[release_year]]&gt;YEAR(TODAY()) - 50,"Yes", "No")</f>
        <v>Yes</v>
      </c>
      <c r="I3882" s="1" t="s">
        <v>20</v>
      </c>
      <c r="J3882" s="1" t="str">
        <f>IF(Table1[[#This Row],[age_certification]] = "","Not Rated",Table1[[#This Row],[age_certification]])</f>
        <v>PG</v>
      </c>
      <c r="K3882" s="18">
        <v>89</v>
      </c>
      <c r="L3882" s="9" t="s">
        <v>15499</v>
      </c>
      <c r="M3882" s="11">
        <v>4.9000000000000004</v>
      </c>
      <c r="N3882" s="12">
        <v>1706</v>
      </c>
      <c r="O3882" t="str">
        <f>IF(Table1[[#This Row],[imdb_votes]]&gt;100000, "popular", "not popular")</f>
        <v>not popular</v>
      </c>
    </row>
    <row r="3883" spans="1:15" ht="15.75" customHeight="1" x14ac:dyDescent="0.3">
      <c r="A3883" s="1">
        <v>3881</v>
      </c>
      <c r="B3883" s="1" t="s">
        <v>15500</v>
      </c>
      <c r="C3883" s="1" t="s">
        <v>15501</v>
      </c>
      <c r="D3883" s="1" t="str">
        <f>TRIM(CLEAN(Table1[[#This Row],[title]]))</f>
        <v>Justine</v>
      </c>
      <c r="E3883" s="1" t="s">
        <v>13</v>
      </c>
      <c r="F3883" s="1" t="s">
        <v>15502</v>
      </c>
      <c r="G3883" s="12">
        <v>2019</v>
      </c>
      <c r="H3883" s="4" t="str">
        <f ca="1">IF(Table1[[#This Row],[release_year]]&gt;YEAR(TODAY()) - 50,"Yes", "No")</f>
        <v>Yes</v>
      </c>
      <c r="I3883"/>
      <c r="J3883" t="str">
        <f>IF(Table1[[#This Row],[age_certification]] = "","Not Rated",Table1[[#This Row],[age_certification]])</f>
        <v>Not Rated</v>
      </c>
      <c r="K3883" s="18">
        <v>105</v>
      </c>
      <c r="L3883" s="9" t="s">
        <v>15503</v>
      </c>
      <c r="M3883" s="11">
        <v>6.7</v>
      </c>
      <c r="N3883" s="12">
        <v>704</v>
      </c>
      <c r="O3883" t="str">
        <f>IF(Table1[[#This Row],[imdb_votes]]&gt;100000, "popular", "not popular")</f>
        <v>not popular</v>
      </c>
    </row>
    <row r="3884" spans="1:15" ht="15.75" customHeight="1" x14ac:dyDescent="0.3">
      <c r="A3884" s="1">
        <v>3882</v>
      </c>
      <c r="B3884" s="1" t="s">
        <v>15504</v>
      </c>
      <c r="C3884" s="1" t="s">
        <v>15505</v>
      </c>
      <c r="D3884" s="1" t="str">
        <f>TRIM(CLEAN(Table1[[#This Row],[title]]))</f>
        <v>Rilakkuma and Kaoru</v>
      </c>
      <c r="E3884" s="1" t="s">
        <v>32</v>
      </c>
      <c r="F3884" s="1" t="s">
        <v>15506</v>
      </c>
      <c r="G3884" s="12">
        <v>2019</v>
      </c>
      <c r="H3884" s="4" t="str">
        <f ca="1">IF(Table1[[#This Row],[release_year]]&gt;YEAR(TODAY()) - 50,"Yes", "No")</f>
        <v>Yes</v>
      </c>
      <c r="I3884" s="1" t="s">
        <v>193</v>
      </c>
      <c r="J3884" s="1" t="str">
        <f>IF(Table1[[#This Row],[age_certification]] = "","Not Rated",Table1[[#This Row],[age_certification]])</f>
        <v>TV-PG</v>
      </c>
      <c r="K3884" s="18">
        <v>12</v>
      </c>
      <c r="L3884" s="9" t="s">
        <v>15507</v>
      </c>
      <c r="M3884" s="11">
        <v>8.3000000000000007</v>
      </c>
      <c r="N3884" s="12">
        <v>1579</v>
      </c>
      <c r="O3884" t="str">
        <f>IF(Table1[[#This Row],[imdb_votes]]&gt;100000, "popular", "not popular")</f>
        <v>not popular</v>
      </c>
    </row>
    <row r="3885" spans="1:15" ht="15.75" customHeight="1" x14ac:dyDescent="0.3">
      <c r="A3885" s="1">
        <v>3883</v>
      </c>
      <c r="B3885" s="1" t="s">
        <v>15508</v>
      </c>
      <c r="C3885" s="1" t="s">
        <v>15509</v>
      </c>
      <c r="D3885" s="1" t="str">
        <f>TRIM(CLEAN(Table1[[#This Row],[title]]))</f>
        <v>Dragon Quest: Your Story</v>
      </c>
      <c r="E3885" s="1" t="s">
        <v>13</v>
      </c>
      <c r="F3885" s="1" t="s">
        <v>15510</v>
      </c>
      <c r="G3885" s="12">
        <v>2019</v>
      </c>
      <c r="H3885" s="4" t="str">
        <f ca="1">IF(Table1[[#This Row],[release_year]]&gt;YEAR(TODAY()) - 50,"Yes", "No")</f>
        <v>Yes</v>
      </c>
      <c r="I3885" s="1" t="s">
        <v>20</v>
      </c>
      <c r="J3885" s="1" t="str">
        <f>IF(Table1[[#This Row],[age_certification]] = "","Not Rated",Table1[[#This Row],[age_certification]])</f>
        <v>PG</v>
      </c>
      <c r="K3885" s="18">
        <v>103</v>
      </c>
      <c r="L3885" s="9" t="s">
        <v>15511</v>
      </c>
      <c r="M3885" s="11">
        <v>6.5</v>
      </c>
      <c r="N3885" s="12">
        <v>2780</v>
      </c>
      <c r="O3885" t="str">
        <f>IF(Table1[[#This Row],[imdb_votes]]&gt;100000, "popular", "not popular")</f>
        <v>not popular</v>
      </c>
    </row>
    <row r="3886" spans="1:15" ht="15.75" customHeight="1" x14ac:dyDescent="0.3">
      <c r="A3886" s="1">
        <v>3884</v>
      </c>
      <c r="B3886" s="1" t="s">
        <v>15512</v>
      </c>
      <c r="C3886" s="1" t="s">
        <v>15513</v>
      </c>
      <c r="D3886" s="1" t="str">
        <f>TRIM(CLEAN(Table1[[#This Row],[title]]))</f>
        <v>Hello Ninja</v>
      </c>
      <c r="E3886" s="1" t="s">
        <v>32</v>
      </c>
      <c r="F3886" s="1" t="s">
        <v>15514</v>
      </c>
      <c r="G3886" s="12">
        <v>2019</v>
      </c>
      <c r="H3886" s="4" t="str">
        <f ca="1">IF(Table1[[#This Row],[release_year]]&gt;YEAR(TODAY()) - 50,"Yes", "No")</f>
        <v>Yes</v>
      </c>
      <c r="I3886" s="1" t="s">
        <v>234</v>
      </c>
      <c r="J3886" s="1" t="str">
        <f>IF(Table1[[#This Row],[age_certification]] = "","Not Rated",Table1[[#This Row],[age_certification]])</f>
        <v>TV-Y</v>
      </c>
      <c r="K3886" s="18">
        <v>13</v>
      </c>
      <c r="L3886" s="9" t="s">
        <v>15515</v>
      </c>
      <c r="M3886" s="11">
        <v>6.7</v>
      </c>
      <c r="N3886" s="12">
        <v>119</v>
      </c>
      <c r="O3886" t="str">
        <f>IF(Table1[[#This Row],[imdb_votes]]&gt;100000, "popular", "not popular")</f>
        <v>not popular</v>
      </c>
    </row>
    <row r="3887" spans="1:15" ht="15.75" customHeight="1" x14ac:dyDescent="0.3">
      <c r="A3887" s="1">
        <v>3885</v>
      </c>
      <c r="B3887" s="1" t="s">
        <v>15516</v>
      </c>
      <c r="C3887" s="1" t="s">
        <v>15517</v>
      </c>
      <c r="D3887" s="1" t="str">
        <f>TRIM(CLEAN(Table1[[#This Row],[title]]))</f>
        <v>ReMastered: The Miami Showband Massacre</v>
      </c>
      <c r="E3887" s="1" t="s">
        <v>13</v>
      </c>
      <c r="F3887" s="1" t="s">
        <v>15518</v>
      </c>
      <c r="G3887" s="12">
        <v>2019</v>
      </c>
      <c r="H3887" s="4" t="str">
        <f ca="1">IF(Table1[[#This Row],[release_year]]&gt;YEAR(TODAY()) - 50,"Yes", "No")</f>
        <v>Yes</v>
      </c>
      <c r="I3887"/>
      <c r="J3887" t="str">
        <f>IF(Table1[[#This Row],[age_certification]] = "","Not Rated",Table1[[#This Row],[age_certification]])</f>
        <v>Not Rated</v>
      </c>
      <c r="K3887" s="18">
        <v>70</v>
      </c>
      <c r="L3887" s="9" t="s">
        <v>15519</v>
      </c>
      <c r="M3887" s="11">
        <v>7</v>
      </c>
      <c r="N3887" s="12">
        <v>1353</v>
      </c>
      <c r="O3887" t="str">
        <f>IF(Table1[[#This Row],[imdb_votes]]&gt;100000, "popular", "not popular")</f>
        <v>not popular</v>
      </c>
    </row>
    <row r="3888" spans="1:15" ht="15.75" customHeight="1" x14ac:dyDescent="0.3">
      <c r="A3888" s="1">
        <v>3886</v>
      </c>
      <c r="B3888" s="1" t="s">
        <v>15520</v>
      </c>
      <c r="C3888" s="1" t="s">
        <v>15521</v>
      </c>
      <c r="D3888" s="1" t="str">
        <f>TRIM(CLEAN(Table1[[#This Row],[title]]))</f>
        <v>Bobbleheads: The Movie</v>
      </c>
      <c r="E3888" s="1" t="s">
        <v>13</v>
      </c>
      <c r="F3888" s="1" t="s">
        <v>15522</v>
      </c>
      <c r="G3888" s="12">
        <v>2020</v>
      </c>
      <c r="H3888" s="4" t="str">
        <f ca="1">IF(Table1[[#This Row],[release_year]]&gt;YEAR(TODAY()) - 50,"Yes", "No")</f>
        <v>Yes</v>
      </c>
      <c r="I3888" s="1" t="s">
        <v>20</v>
      </c>
      <c r="J3888" s="1" t="str">
        <f>IF(Table1[[#This Row],[age_certification]] = "","Not Rated",Table1[[#This Row],[age_certification]])</f>
        <v>PG</v>
      </c>
      <c r="K3888" s="18">
        <v>82</v>
      </c>
      <c r="L3888" s="9" t="s">
        <v>15523</v>
      </c>
      <c r="M3888" s="11">
        <v>2.4</v>
      </c>
      <c r="N3888" s="12">
        <v>349</v>
      </c>
      <c r="O3888" t="str">
        <f>IF(Table1[[#This Row],[imdb_votes]]&gt;100000, "popular", "not popular")</f>
        <v>not popular</v>
      </c>
    </row>
    <row r="3889" spans="1:15" ht="15.75" customHeight="1" x14ac:dyDescent="0.3">
      <c r="A3889" s="1">
        <v>3887</v>
      </c>
      <c r="B3889" s="1" t="s">
        <v>15524</v>
      </c>
      <c r="C3889" s="1" t="s">
        <v>15525</v>
      </c>
      <c r="D3889" s="1" t="str">
        <f>TRIM(CLEAN(Table1[[#This Row],[title]]))</f>
        <v>Dad Wanted</v>
      </c>
      <c r="E3889" s="1" t="s">
        <v>13</v>
      </c>
      <c r="F3889" s="1" t="s">
        <v>15526</v>
      </c>
      <c r="G3889" s="12">
        <v>2020</v>
      </c>
      <c r="H3889" s="4" t="str">
        <f ca="1">IF(Table1[[#This Row],[release_year]]&gt;YEAR(TODAY()) - 50,"Yes", "No")</f>
        <v>Yes</v>
      </c>
      <c r="I3889"/>
      <c r="J3889" t="str">
        <f>IF(Table1[[#This Row],[age_certification]] = "","Not Rated",Table1[[#This Row],[age_certification]])</f>
        <v>Not Rated</v>
      </c>
      <c r="K3889" s="18">
        <v>102</v>
      </c>
      <c r="L3889" s="9" t="s">
        <v>15527</v>
      </c>
      <c r="M3889" s="11">
        <v>5.7</v>
      </c>
      <c r="N3889" s="12">
        <v>1058</v>
      </c>
      <c r="O3889" t="str">
        <f>IF(Table1[[#This Row],[imdb_votes]]&gt;100000, "popular", "not popular")</f>
        <v>not popular</v>
      </c>
    </row>
    <row r="3890" spans="1:15" ht="15.75" customHeight="1" x14ac:dyDescent="0.3">
      <c r="A3890" s="1">
        <v>3888</v>
      </c>
      <c r="B3890" s="1" t="s">
        <v>15528</v>
      </c>
      <c r="C3890" s="1" t="s">
        <v>15529</v>
      </c>
      <c r="D3890" s="1" t="str">
        <f>TRIM(CLEAN(Table1[[#This Row],[title]]))</f>
        <v>Good Sam</v>
      </c>
      <c r="E3890" s="1" t="s">
        <v>13</v>
      </c>
      <c r="F3890" s="1" t="s">
        <v>15530</v>
      </c>
      <c r="G3890" s="12">
        <v>2019</v>
      </c>
      <c r="H3890" s="4" t="str">
        <f ca="1">IF(Table1[[#This Row],[release_year]]&gt;YEAR(TODAY()) - 50,"Yes", "No")</f>
        <v>Yes</v>
      </c>
      <c r="I3890" s="1" t="s">
        <v>20</v>
      </c>
      <c r="J3890" s="1" t="str">
        <f>IF(Table1[[#This Row],[age_certification]] = "","Not Rated",Table1[[#This Row],[age_certification]])</f>
        <v>PG</v>
      </c>
      <c r="K3890" s="18">
        <v>90</v>
      </c>
      <c r="L3890" s="9" t="s">
        <v>15531</v>
      </c>
      <c r="M3890" s="11">
        <v>5.7</v>
      </c>
      <c r="N3890" s="12">
        <v>2890</v>
      </c>
      <c r="O3890" t="str">
        <f>IF(Table1[[#This Row],[imdb_votes]]&gt;100000, "popular", "not popular")</f>
        <v>not popular</v>
      </c>
    </row>
    <row r="3891" spans="1:15" ht="15.75" customHeight="1" x14ac:dyDescent="0.3">
      <c r="A3891" s="1">
        <v>3889</v>
      </c>
      <c r="B3891" s="1" t="s">
        <v>15532</v>
      </c>
      <c r="C3891" s="1" t="s">
        <v>15533</v>
      </c>
      <c r="D3891" s="1" t="str">
        <f>TRIM(CLEAN(Table1[[#This Row],[title]]))</f>
        <v>Aziz Ansari: Right Now</v>
      </c>
      <c r="E3891" s="1" t="s">
        <v>13</v>
      </c>
      <c r="F3891" s="1" t="s">
        <v>15534</v>
      </c>
      <c r="G3891" s="12">
        <v>2019</v>
      </c>
      <c r="H3891" s="4" t="str">
        <f ca="1">IF(Table1[[#This Row],[release_year]]&gt;YEAR(TODAY()) - 50,"Yes", "No")</f>
        <v>Yes</v>
      </c>
      <c r="I3891"/>
      <c r="J3891" t="str">
        <f>IF(Table1[[#This Row],[age_certification]] = "","Not Rated",Table1[[#This Row],[age_certification]])</f>
        <v>Not Rated</v>
      </c>
      <c r="K3891" s="18">
        <v>65</v>
      </c>
      <c r="L3891" s="9" t="s">
        <v>15535</v>
      </c>
      <c r="M3891" s="11">
        <v>7.5</v>
      </c>
      <c r="N3891" s="12">
        <v>5111</v>
      </c>
      <c r="O3891" t="str">
        <f>IF(Table1[[#This Row],[imdb_votes]]&gt;100000, "popular", "not popular")</f>
        <v>not popular</v>
      </c>
    </row>
    <row r="3892" spans="1:15" ht="15.75" customHeight="1" x14ac:dyDescent="0.3">
      <c r="A3892" s="1">
        <v>3890</v>
      </c>
      <c r="B3892" s="1" t="s">
        <v>15536</v>
      </c>
      <c r="C3892" s="1" t="s">
        <v>15537</v>
      </c>
      <c r="D3892" s="1" t="str">
        <f>TRIM(CLEAN(Table1[[#This Row],[title]]))</f>
        <v>Stay Tuned!</v>
      </c>
      <c r="E3892" s="1" t="s">
        <v>32</v>
      </c>
      <c r="F3892" s="1" t="s">
        <v>15538</v>
      </c>
      <c r="G3892" s="12">
        <v>2019</v>
      </c>
      <c r="H3892" s="4" t="str">
        <f ca="1">IF(Table1[[#This Row],[release_year]]&gt;YEAR(TODAY()) - 50,"Yes", "No")</f>
        <v>Yes</v>
      </c>
      <c r="I3892" s="1" t="s">
        <v>34</v>
      </c>
      <c r="J3892" s="1" t="str">
        <f>IF(Table1[[#This Row],[age_certification]] = "","Not Rated",Table1[[#This Row],[age_certification]])</f>
        <v>TV-14</v>
      </c>
      <c r="K3892" s="18">
        <v>46</v>
      </c>
      <c r="L3892" s="9" t="s">
        <v>15539</v>
      </c>
      <c r="M3892" s="11">
        <v>7.5</v>
      </c>
      <c r="N3892" s="12">
        <v>343</v>
      </c>
      <c r="O3892" t="str">
        <f>IF(Table1[[#This Row],[imdb_votes]]&gt;100000, "popular", "not popular")</f>
        <v>not popular</v>
      </c>
    </row>
    <row r="3893" spans="1:15" ht="15.75" customHeight="1" x14ac:dyDescent="0.3">
      <c r="A3893" s="1">
        <v>3891</v>
      </c>
      <c r="B3893" s="1" t="s">
        <v>15540</v>
      </c>
      <c r="C3893" s="1" t="s">
        <v>15541</v>
      </c>
      <c r="D3893" s="1" t="str">
        <f>TRIM(CLEAN(Table1[[#This Row],[title]]))</f>
        <v>Katherine Ryan: Glitter Room</v>
      </c>
      <c r="E3893" s="1" t="s">
        <v>13</v>
      </c>
      <c r="F3893" s="1" t="s">
        <v>15542</v>
      </c>
      <c r="G3893" s="12">
        <v>2019</v>
      </c>
      <c r="H3893" s="4" t="str">
        <f ca="1">IF(Table1[[#This Row],[release_year]]&gt;YEAR(TODAY()) - 50,"Yes", "No")</f>
        <v>Yes</v>
      </c>
      <c r="I3893"/>
      <c r="J3893" t="str">
        <f>IF(Table1[[#This Row],[age_certification]] = "","Not Rated",Table1[[#This Row],[age_certification]])</f>
        <v>Not Rated</v>
      </c>
      <c r="K3893" s="18">
        <v>65</v>
      </c>
      <c r="L3893" s="9" t="s">
        <v>15543</v>
      </c>
      <c r="M3893" s="11">
        <v>6.7</v>
      </c>
      <c r="N3893" s="12">
        <v>1920</v>
      </c>
      <c r="O3893" t="str">
        <f>IF(Table1[[#This Row],[imdb_votes]]&gt;100000, "popular", "not popular")</f>
        <v>not popular</v>
      </c>
    </row>
    <row r="3894" spans="1:15" ht="15.75" customHeight="1" x14ac:dyDescent="0.3">
      <c r="A3894" s="1">
        <v>3892</v>
      </c>
      <c r="B3894" s="1" t="s">
        <v>15544</v>
      </c>
      <c r="C3894" s="1" t="s">
        <v>15545</v>
      </c>
      <c r="D3894" s="1" t="str">
        <f>TRIM(CLEAN(Table1[[#This Row],[title]]))</f>
        <v>Quiet</v>
      </c>
      <c r="E3894" s="1" t="s">
        <v>13</v>
      </c>
      <c r="F3894" s="1" t="s">
        <v>15546</v>
      </c>
      <c r="G3894" s="12">
        <v>2020</v>
      </c>
      <c r="H3894" s="4" t="str">
        <f ca="1">IF(Table1[[#This Row],[release_year]]&gt;YEAR(TODAY()) - 50,"Yes", "No")</f>
        <v>Yes</v>
      </c>
      <c r="I3894"/>
      <c r="J3894" t="str">
        <f>IF(Table1[[#This Row],[age_certification]] = "","Not Rated",Table1[[#This Row],[age_certification]])</f>
        <v>Not Rated</v>
      </c>
      <c r="K3894" s="18">
        <v>102</v>
      </c>
      <c r="L3894" s="9" t="s">
        <v>15547</v>
      </c>
      <c r="M3894" s="11">
        <v>6.4</v>
      </c>
      <c r="N3894" s="12">
        <v>320</v>
      </c>
      <c r="O3894" t="str">
        <f>IF(Table1[[#This Row],[imdb_votes]]&gt;100000, "popular", "not popular")</f>
        <v>not popular</v>
      </c>
    </row>
    <row r="3895" spans="1:15" ht="15.75" customHeight="1" x14ac:dyDescent="0.3">
      <c r="A3895" s="1">
        <v>3893</v>
      </c>
      <c r="B3895" s="1" t="s">
        <v>15548</v>
      </c>
      <c r="C3895" s="1" t="s">
        <v>15549</v>
      </c>
      <c r="D3895" s="1" t="str">
        <f>TRIM(CLEAN(Table1[[#This Row],[title]]))</f>
        <v>Secrets of the Saqqara Tomb</v>
      </c>
      <c r="E3895" s="1" t="s">
        <v>13</v>
      </c>
      <c r="F3895" s="1" t="s">
        <v>15550</v>
      </c>
      <c r="G3895" s="12">
        <v>2020</v>
      </c>
      <c r="H3895" s="4" t="str">
        <f ca="1">IF(Table1[[#This Row],[release_year]]&gt;YEAR(TODAY()) - 50,"Yes", "No")</f>
        <v>Yes</v>
      </c>
      <c r="I3895"/>
      <c r="J3895" t="str">
        <f>IF(Table1[[#This Row],[age_certification]] = "","Not Rated",Table1[[#This Row],[age_certification]])</f>
        <v>Not Rated</v>
      </c>
      <c r="K3895" s="18">
        <v>113</v>
      </c>
      <c r="L3895" s="9" t="s">
        <v>15551</v>
      </c>
      <c r="M3895" s="11">
        <v>7.2</v>
      </c>
      <c r="N3895" s="12">
        <v>6189</v>
      </c>
      <c r="O3895" t="str">
        <f>IF(Table1[[#This Row],[imdb_votes]]&gt;100000, "popular", "not popular")</f>
        <v>not popular</v>
      </c>
    </row>
    <row r="3896" spans="1:15" ht="15.75" customHeight="1" x14ac:dyDescent="0.3">
      <c r="A3896" s="1">
        <v>3894</v>
      </c>
      <c r="B3896" s="1" t="s">
        <v>15552</v>
      </c>
      <c r="C3896" s="1" t="s">
        <v>15553</v>
      </c>
      <c r="D3896" s="1" t="str">
        <f>TRIM(CLEAN(Table1[[#This Row],[title]]))</f>
        <v>Wish Upon a Unicorn</v>
      </c>
      <c r="E3896" s="1" t="s">
        <v>13</v>
      </c>
      <c r="F3896" s="1" t="s">
        <v>15554</v>
      </c>
      <c r="G3896" s="12">
        <v>2020</v>
      </c>
      <c r="H3896" s="4" t="str">
        <f ca="1">IF(Table1[[#This Row],[release_year]]&gt;YEAR(TODAY()) - 50,"Yes", "No")</f>
        <v>Yes</v>
      </c>
      <c r="I3896" s="1" t="s">
        <v>20</v>
      </c>
      <c r="J3896" s="1" t="str">
        <f>IF(Table1[[#This Row],[age_certification]] = "","Not Rated",Table1[[#This Row],[age_certification]])</f>
        <v>PG</v>
      </c>
      <c r="K3896" s="18">
        <v>93</v>
      </c>
      <c r="L3896" s="9" t="s">
        <v>15555</v>
      </c>
      <c r="M3896" s="11">
        <v>5.4</v>
      </c>
      <c r="N3896" s="12">
        <v>176</v>
      </c>
      <c r="O3896" t="str">
        <f>IF(Table1[[#This Row],[imdb_votes]]&gt;100000, "popular", "not popular")</f>
        <v>not popular</v>
      </c>
    </row>
    <row r="3897" spans="1:15" ht="15.75" customHeight="1" x14ac:dyDescent="0.3">
      <c r="A3897" s="1">
        <v>3895</v>
      </c>
      <c r="B3897" s="1" t="s">
        <v>15556</v>
      </c>
      <c r="C3897" s="1" t="s">
        <v>6257</v>
      </c>
      <c r="D3897" s="1" t="str">
        <f>TRIM(CLEAN(Table1[[#This Row],[title]]))</f>
        <v>Ludo</v>
      </c>
      <c r="E3897" s="1" t="s">
        <v>13</v>
      </c>
      <c r="F3897" s="1" t="s">
        <v>15557</v>
      </c>
      <c r="G3897" s="12">
        <v>2020</v>
      </c>
      <c r="H3897" s="4" t="str">
        <f ca="1">IF(Table1[[#This Row],[release_year]]&gt;YEAR(TODAY()) - 50,"Yes", "No")</f>
        <v>Yes</v>
      </c>
      <c r="I3897" s="1" t="s">
        <v>56</v>
      </c>
      <c r="J3897" s="1" t="str">
        <f>IF(Table1[[#This Row],[age_certification]] = "","Not Rated",Table1[[#This Row],[age_certification]])</f>
        <v>PG-13</v>
      </c>
      <c r="K3897" s="18">
        <v>150</v>
      </c>
      <c r="L3897" s="9" t="s">
        <v>15558</v>
      </c>
      <c r="M3897" s="11">
        <v>7.6</v>
      </c>
      <c r="N3897" s="12">
        <v>37528</v>
      </c>
      <c r="O3897" t="str">
        <f>IF(Table1[[#This Row],[imdb_votes]]&gt;100000, "popular", "not popular")</f>
        <v>not popular</v>
      </c>
    </row>
    <row r="3898" spans="1:15" ht="15.75" customHeight="1" x14ac:dyDescent="0.3">
      <c r="A3898" s="1">
        <v>3896</v>
      </c>
      <c r="B3898" s="1" t="s">
        <v>15559</v>
      </c>
      <c r="C3898" s="1" t="s">
        <v>15560</v>
      </c>
      <c r="D3898" s="1" t="str">
        <f>TRIM(CLEAN(Table1[[#This Row],[title]]))</f>
        <v>Dolly Parton's Christmas on the Square</v>
      </c>
      <c r="E3898" s="1" t="s">
        <v>13</v>
      </c>
      <c r="F3898" s="1" t="s">
        <v>15561</v>
      </c>
      <c r="G3898" s="12">
        <v>2020</v>
      </c>
      <c r="H3898" s="4" t="str">
        <f ca="1">IF(Table1[[#This Row],[release_year]]&gt;YEAR(TODAY()) - 50,"Yes", "No")</f>
        <v>Yes</v>
      </c>
      <c r="I3898" s="1" t="s">
        <v>20</v>
      </c>
      <c r="J3898" s="1" t="str">
        <f>IF(Table1[[#This Row],[age_certification]] = "","Not Rated",Table1[[#This Row],[age_certification]])</f>
        <v>PG</v>
      </c>
      <c r="K3898" s="18">
        <v>98</v>
      </c>
      <c r="L3898" s="9" t="s">
        <v>15562</v>
      </c>
      <c r="M3898" s="11">
        <v>5.2</v>
      </c>
      <c r="N3898" s="12">
        <v>2675</v>
      </c>
      <c r="O3898" t="str">
        <f>IF(Table1[[#This Row],[imdb_votes]]&gt;100000, "popular", "not popular")</f>
        <v>not popular</v>
      </c>
    </row>
    <row r="3899" spans="1:15" ht="15.75" customHeight="1" x14ac:dyDescent="0.3">
      <c r="A3899" s="1">
        <v>3897</v>
      </c>
      <c r="B3899" s="1" t="s">
        <v>15563</v>
      </c>
      <c r="C3899" s="1" t="s">
        <v>15564</v>
      </c>
      <c r="D3899" s="1" t="str">
        <f>TRIM(CLEAN(Table1[[#This Row],[title]]))</f>
        <v>Xico's Journey</v>
      </c>
      <c r="E3899" s="1" t="s">
        <v>13</v>
      </c>
      <c r="F3899" s="1" t="s">
        <v>15565</v>
      </c>
      <c r="G3899" s="12">
        <v>2020</v>
      </c>
      <c r="H3899" s="4" t="str">
        <f ca="1">IF(Table1[[#This Row],[release_year]]&gt;YEAR(TODAY()) - 50,"Yes", "No")</f>
        <v>Yes</v>
      </c>
      <c r="I3899"/>
      <c r="J3899" t="str">
        <f>IF(Table1[[#This Row],[age_certification]] = "","Not Rated",Table1[[#This Row],[age_certification]])</f>
        <v>Not Rated</v>
      </c>
      <c r="K3899" s="18">
        <v>85</v>
      </c>
      <c r="L3899" s="9" t="s">
        <v>15566</v>
      </c>
      <c r="M3899" s="11">
        <v>5.0999999999999996</v>
      </c>
      <c r="N3899" s="12">
        <v>534</v>
      </c>
      <c r="O3899" t="str">
        <f>IF(Table1[[#This Row],[imdb_votes]]&gt;100000, "popular", "not popular")</f>
        <v>not popular</v>
      </c>
    </row>
    <row r="3900" spans="1:15" ht="15.75" customHeight="1" x14ac:dyDescent="0.3">
      <c r="A3900" s="1">
        <v>3898</v>
      </c>
      <c r="B3900" s="1" t="s">
        <v>15567</v>
      </c>
      <c r="C3900" s="1" t="s">
        <v>15568</v>
      </c>
      <c r="D3900" s="1" t="str">
        <f>TRIM(CLEAN(Table1[[#This Row],[title]]))</f>
        <v>Holiday on Mars</v>
      </c>
      <c r="E3900" s="1" t="s">
        <v>13</v>
      </c>
      <c r="F3900" s="1" t="s">
        <v>15569</v>
      </c>
      <c r="G3900" s="12">
        <v>2020</v>
      </c>
      <c r="H3900" s="4" t="str">
        <f ca="1">IF(Table1[[#This Row],[release_year]]&gt;YEAR(TODAY()) - 50,"Yes", "No")</f>
        <v>Yes</v>
      </c>
      <c r="I3900"/>
      <c r="J3900" t="str">
        <f>IF(Table1[[#This Row],[age_certification]] = "","Not Rated",Table1[[#This Row],[age_certification]])</f>
        <v>Not Rated</v>
      </c>
      <c r="K3900" s="18">
        <v>89</v>
      </c>
      <c r="L3900" s="9" t="s">
        <v>15570</v>
      </c>
      <c r="M3900" s="11">
        <v>2.7</v>
      </c>
      <c r="N3900" s="12">
        <v>564</v>
      </c>
      <c r="O3900" t="str">
        <f>IF(Table1[[#This Row],[imdb_votes]]&gt;100000, "popular", "not popular")</f>
        <v>not popular</v>
      </c>
    </row>
    <row r="3901" spans="1:15" ht="15.75" customHeight="1" x14ac:dyDescent="0.3">
      <c r="A3901" s="1">
        <v>3899</v>
      </c>
      <c r="B3901" s="1" t="s">
        <v>15571</v>
      </c>
      <c r="C3901" s="1" t="s">
        <v>15572</v>
      </c>
      <c r="D3901" s="1" t="str">
        <f>TRIM(CLEAN(Table1[[#This Row],[title]]))</f>
        <v>Wanda Sykes: Not Normal</v>
      </c>
      <c r="E3901" s="1" t="s">
        <v>13</v>
      </c>
      <c r="F3901" s="1" t="s">
        <v>15573</v>
      </c>
      <c r="G3901" s="12">
        <v>2019</v>
      </c>
      <c r="H3901" s="4" t="str">
        <f ca="1">IF(Table1[[#This Row],[release_year]]&gt;YEAR(TODAY()) - 50,"Yes", "No")</f>
        <v>Yes</v>
      </c>
      <c r="I3901"/>
      <c r="J3901" t="str">
        <f>IF(Table1[[#This Row],[age_certification]] = "","Not Rated",Table1[[#This Row],[age_certification]])</f>
        <v>Not Rated</v>
      </c>
      <c r="K3901" s="18">
        <v>66</v>
      </c>
      <c r="L3901" s="9" t="s">
        <v>15574</v>
      </c>
      <c r="M3901" s="11">
        <v>7.2</v>
      </c>
      <c r="N3901" s="12">
        <v>1790</v>
      </c>
      <c r="O3901" t="str">
        <f>IF(Table1[[#This Row],[imdb_votes]]&gt;100000, "popular", "not popular")</f>
        <v>not popular</v>
      </c>
    </row>
    <row r="3902" spans="1:15" ht="15.75" customHeight="1" x14ac:dyDescent="0.3">
      <c r="A3902" s="1">
        <v>3900</v>
      </c>
      <c r="B3902" s="1" t="s">
        <v>15575</v>
      </c>
      <c r="C3902" s="1" t="s">
        <v>15576</v>
      </c>
      <c r="D3902" s="1" t="str">
        <f>TRIM(CLEAN(Table1[[#This Row],[title]]))</f>
        <v>Midnight at the Magnolia</v>
      </c>
      <c r="E3902" s="1" t="s">
        <v>13</v>
      </c>
      <c r="F3902" s="1" t="s">
        <v>15577</v>
      </c>
      <c r="G3902" s="12">
        <v>2020</v>
      </c>
      <c r="H3902" s="4" t="str">
        <f ca="1">IF(Table1[[#This Row],[release_year]]&gt;YEAR(TODAY()) - 50,"Yes", "No")</f>
        <v>Yes</v>
      </c>
      <c r="I3902"/>
      <c r="J3902" t="str">
        <f>IF(Table1[[#This Row],[age_certification]] = "","Not Rated",Table1[[#This Row],[age_certification]])</f>
        <v>Not Rated</v>
      </c>
      <c r="K3902" s="18">
        <v>87</v>
      </c>
      <c r="L3902" s="9" t="s">
        <v>15578</v>
      </c>
      <c r="M3902" s="11">
        <v>5.8</v>
      </c>
      <c r="N3902" s="12">
        <v>5296</v>
      </c>
      <c r="O3902" t="str">
        <f>IF(Table1[[#This Row],[imdb_votes]]&gt;100000, "popular", "not popular")</f>
        <v>not popular</v>
      </c>
    </row>
    <row r="3903" spans="1:15" ht="15.75" customHeight="1" x14ac:dyDescent="0.3">
      <c r="A3903" s="1">
        <v>3901</v>
      </c>
      <c r="B3903" s="1" t="s">
        <v>15579</v>
      </c>
      <c r="C3903" s="1" t="s">
        <v>15580</v>
      </c>
      <c r="D3903" s="1" t="str">
        <f>TRIM(CLEAN(Table1[[#This Row],[title]]))</f>
        <v>Happy Jail</v>
      </c>
      <c r="E3903" s="1" t="s">
        <v>32</v>
      </c>
      <c r="F3903" s="1" t="s">
        <v>15581</v>
      </c>
      <c r="G3903" s="12">
        <v>2019</v>
      </c>
      <c r="H3903" s="4" t="str">
        <f ca="1">IF(Table1[[#This Row],[release_year]]&gt;YEAR(TODAY()) - 50,"Yes", "No")</f>
        <v>Yes</v>
      </c>
      <c r="I3903"/>
      <c r="J3903" t="str">
        <f>IF(Table1[[#This Row],[age_certification]] = "","Not Rated",Table1[[#This Row],[age_certification]])</f>
        <v>Not Rated</v>
      </c>
      <c r="K3903" s="18">
        <v>34</v>
      </c>
      <c r="L3903" s="9" t="s">
        <v>15582</v>
      </c>
      <c r="M3903" s="11">
        <v>6.9</v>
      </c>
      <c r="N3903" s="12">
        <v>247</v>
      </c>
      <c r="O3903" t="str">
        <f>IF(Table1[[#This Row],[imdb_votes]]&gt;100000, "popular", "not popular")</f>
        <v>not popular</v>
      </c>
    </row>
    <row r="3904" spans="1:15" ht="15.75" customHeight="1" x14ac:dyDescent="0.3">
      <c r="A3904" s="1">
        <v>3902</v>
      </c>
      <c r="B3904" s="1" t="s">
        <v>15583</v>
      </c>
      <c r="C3904" s="1" t="s">
        <v>15584</v>
      </c>
      <c r="D3904" s="1" t="str">
        <f>TRIM(CLEAN(Table1[[#This Row],[title]]))</f>
        <v>All the Freckles in the World</v>
      </c>
      <c r="E3904" s="1" t="s">
        <v>13</v>
      </c>
      <c r="F3904" s="1" t="s">
        <v>15585</v>
      </c>
      <c r="G3904" s="12">
        <v>2019</v>
      </c>
      <c r="H3904" s="4" t="str">
        <f ca="1">IF(Table1[[#This Row],[release_year]]&gt;YEAR(TODAY()) - 50,"Yes", "No")</f>
        <v>Yes</v>
      </c>
      <c r="I3904"/>
      <c r="J3904" t="str">
        <f>IF(Table1[[#This Row],[age_certification]] = "","Not Rated",Table1[[#This Row],[age_certification]])</f>
        <v>Not Rated</v>
      </c>
      <c r="K3904" s="18">
        <v>90</v>
      </c>
      <c r="L3904" s="9" t="s">
        <v>15586</v>
      </c>
      <c r="M3904" s="11">
        <v>5.2</v>
      </c>
      <c r="N3904" s="12">
        <v>1269</v>
      </c>
      <c r="O3904" t="str">
        <f>IF(Table1[[#This Row],[imdb_votes]]&gt;100000, "popular", "not popular")</f>
        <v>not popular</v>
      </c>
    </row>
    <row r="3905" spans="1:15" ht="15.75" customHeight="1" x14ac:dyDescent="0.3">
      <c r="A3905" s="1">
        <v>3903</v>
      </c>
      <c r="B3905" s="1" t="s">
        <v>15587</v>
      </c>
      <c r="C3905" s="1" t="s">
        <v>15588</v>
      </c>
      <c r="D3905" s="1" t="str">
        <f>TRIM(CLEAN(Table1[[#This Row],[title]]))</f>
        <v>Say I Do</v>
      </c>
      <c r="E3905" s="1" t="s">
        <v>32</v>
      </c>
      <c r="F3905" s="1" t="s">
        <v>15589</v>
      </c>
      <c r="G3905" s="12">
        <v>2020</v>
      </c>
      <c r="H3905" s="4" t="str">
        <f ca="1">IF(Table1[[#This Row],[release_year]]&gt;YEAR(TODAY()) - 50,"Yes", "No")</f>
        <v>Yes</v>
      </c>
      <c r="I3905" s="1" t="s">
        <v>34</v>
      </c>
      <c r="J3905" s="1" t="str">
        <f>IF(Table1[[#This Row],[age_certification]] = "","Not Rated",Table1[[#This Row],[age_certification]])</f>
        <v>TV-14</v>
      </c>
      <c r="K3905" s="18">
        <v>55</v>
      </c>
      <c r="L3905" s="9" t="s">
        <v>15590</v>
      </c>
      <c r="M3905" s="11">
        <v>7.7</v>
      </c>
      <c r="N3905" s="12">
        <v>527</v>
      </c>
      <c r="O3905" t="str">
        <f>IF(Table1[[#This Row],[imdb_votes]]&gt;100000, "popular", "not popular")</f>
        <v>not popular</v>
      </c>
    </row>
    <row r="3906" spans="1:15" ht="15.75" customHeight="1" x14ac:dyDescent="0.3">
      <c r="A3906" s="1">
        <v>3904</v>
      </c>
      <c r="B3906" s="1" t="s">
        <v>15591</v>
      </c>
      <c r="C3906" s="1" t="s">
        <v>15592</v>
      </c>
      <c r="D3906" s="1" t="str">
        <f>TRIM(CLEAN(Table1[[#This Row],[title]]))</f>
        <v>Sintonia</v>
      </c>
      <c r="E3906" s="1" t="s">
        <v>32</v>
      </c>
      <c r="F3906" s="1" t="s">
        <v>15593</v>
      </c>
      <c r="G3906" s="12">
        <v>2019</v>
      </c>
      <c r="H3906" s="4" t="str">
        <f ca="1">IF(Table1[[#This Row],[release_year]]&gt;YEAR(TODAY()) - 50,"Yes", "No")</f>
        <v>Yes</v>
      </c>
      <c r="I3906" s="1" t="s">
        <v>132</v>
      </c>
      <c r="J3906" s="1" t="str">
        <f>IF(Table1[[#This Row],[age_certification]] = "","Not Rated",Table1[[#This Row],[age_certification]])</f>
        <v>TV-MA</v>
      </c>
      <c r="K3906" s="18">
        <v>44</v>
      </c>
      <c r="L3906" s="9" t="s">
        <v>15594</v>
      </c>
      <c r="M3906" s="11">
        <v>6.7</v>
      </c>
      <c r="N3906" s="12">
        <v>1067</v>
      </c>
      <c r="O3906" t="str">
        <f>IF(Table1[[#This Row],[imdb_votes]]&gt;100000, "popular", "not popular")</f>
        <v>not popular</v>
      </c>
    </row>
    <row r="3907" spans="1:15" ht="15.75" customHeight="1" x14ac:dyDescent="0.3">
      <c r="A3907" s="1">
        <v>3905</v>
      </c>
      <c r="B3907" s="1" t="s">
        <v>15595</v>
      </c>
      <c r="C3907" s="1" t="s">
        <v>15596</v>
      </c>
      <c r="D3907" s="1" t="str">
        <f>TRIM(CLEAN(Table1[[#This Row],[title]]))</f>
        <v>Grego Rossello: Disculpe las molestias</v>
      </c>
      <c r="E3907" s="1" t="s">
        <v>13</v>
      </c>
      <c r="F3907" s="1" t="s">
        <v>15597</v>
      </c>
      <c r="G3907" s="12">
        <v>2019</v>
      </c>
      <c r="H3907" s="4" t="str">
        <f ca="1">IF(Table1[[#This Row],[release_year]]&gt;YEAR(TODAY()) - 50,"Yes", "No")</f>
        <v>Yes</v>
      </c>
      <c r="I3907"/>
      <c r="J3907" t="str">
        <f>IF(Table1[[#This Row],[age_certification]] = "","Not Rated",Table1[[#This Row],[age_certification]])</f>
        <v>Not Rated</v>
      </c>
      <c r="K3907" s="18">
        <v>65</v>
      </c>
      <c r="L3907" s="9" t="s">
        <v>15598</v>
      </c>
      <c r="M3907" s="11">
        <v>4.5</v>
      </c>
      <c r="N3907" s="12">
        <v>25</v>
      </c>
      <c r="O3907" t="str">
        <f>IF(Table1[[#This Row],[imdb_votes]]&gt;100000, "popular", "not popular")</f>
        <v>not popular</v>
      </c>
    </row>
    <row r="3908" spans="1:15" ht="15.75" customHeight="1" x14ac:dyDescent="0.3">
      <c r="A3908" s="1">
        <v>3906</v>
      </c>
      <c r="B3908" s="1" t="s">
        <v>15599</v>
      </c>
      <c r="C3908" s="1" t="s">
        <v>15600</v>
      </c>
      <c r="D3908" s="1" t="str">
        <f>TRIM(CLEAN(Table1[[#This Row],[title]]))</f>
        <v>Hating Peter Tatchell</v>
      </c>
      <c r="E3908" s="1" t="s">
        <v>13</v>
      </c>
      <c r="F3908" s="1" t="s">
        <v>15601</v>
      </c>
      <c r="G3908" s="12">
        <v>2020</v>
      </c>
      <c r="H3908" s="4" t="str">
        <f ca="1">IF(Table1[[#This Row],[release_year]]&gt;YEAR(TODAY()) - 50,"Yes", "No")</f>
        <v>Yes</v>
      </c>
      <c r="I3908"/>
      <c r="J3908" t="str">
        <f>IF(Table1[[#This Row],[age_certification]] = "","Not Rated",Table1[[#This Row],[age_certification]])</f>
        <v>Not Rated</v>
      </c>
      <c r="K3908" s="18">
        <v>91</v>
      </c>
      <c r="L3908" s="9" t="s">
        <v>15602</v>
      </c>
      <c r="M3908" s="11">
        <v>7.6</v>
      </c>
      <c r="N3908" s="12">
        <v>743</v>
      </c>
      <c r="O3908" t="str">
        <f>IF(Table1[[#This Row],[imdb_votes]]&gt;100000, "popular", "not popular")</f>
        <v>not popular</v>
      </c>
    </row>
    <row r="3909" spans="1:15" ht="15.75" customHeight="1" x14ac:dyDescent="0.3">
      <c r="A3909" s="1">
        <v>3907</v>
      </c>
      <c r="B3909" s="1" t="s">
        <v>15603</v>
      </c>
      <c r="C3909" s="1" t="s">
        <v>15604</v>
      </c>
      <c r="D3909" s="1" t="str">
        <f>TRIM(CLEAN(Table1[[#This Row],[title]]))</f>
        <v>Who Would You Take to a Deserted Island?</v>
      </c>
      <c r="E3909" s="1" t="s">
        <v>13</v>
      </c>
      <c r="F3909" s="1" t="s">
        <v>15605</v>
      </c>
      <c r="G3909" s="12">
        <v>2019</v>
      </c>
      <c r="H3909" s="4" t="str">
        <f ca="1">IF(Table1[[#This Row],[release_year]]&gt;YEAR(TODAY()) - 50,"Yes", "No")</f>
        <v>Yes</v>
      </c>
      <c r="I3909"/>
      <c r="J3909" t="str">
        <f>IF(Table1[[#This Row],[age_certification]] = "","Not Rated",Table1[[#This Row],[age_certification]])</f>
        <v>Not Rated</v>
      </c>
      <c r="K3909" s="18">
        <v>93</v>
      </c>
      <c r="L3909" s="9" t="s">
        <v>15606</v>
      </c>
      <c r="M3909" s="11">
        <v>5.3</v>
      </c>
      <c r="N3909" s="12">
        <v>2466</v>
      </c>
      <c r="O3909" t="str">
        <f>IF(Table1[[#This Row],[imdb_votes]]&gt;100000, "popular", "not popular")</f>
        <v>not popular</v>
      </c>
    </row>
    <row r="3910" spans="1:15" ht="15.75" customHeight="1" x14ac:dyDescent="0.3">
      <c r="A3910" s="1">
        <v>3908</v>
      </c>
      <c r="B3910" s="1" t="s">
        <v>15607</v>
      </c>
      <c r="C3910" s="1" t="s">
        <v>15608</v>
      </c>
      <c r="D3910" s="1" t="str">
        <f>TRIM(CLEAN(Table1[[#This Row],[title]]))</f>
        <v>Kidnapping Stella</v>
      </c>
      <c r="E3910" s="1" t="s">
        <v>13</v>
      </c>
      <c r="F3910" s="1" t="s">
        <v>15609</v>
      </c>
      <c r="G3910" s="12">
        <v>2019</v>
      </c>
      <c r="H3910" s="4" t="str">
        <f ca="1">IF(Table1[[#This Row],[release_year]]&gt;YEAR(TODAY()) - 50,"Yes", "No")</f>
        <v>Yes</v>
      </c>
      <c r="I3910"/>
      <c r="J3910" t="str">
        <f>IF(Table1[[#This Row],[age_certification]] = "","Not Rated",Table1[[#This Row],[age_certification]])</f>
        <v>Not Rated</v>
      </c>
      <c r="K3910" s="18">
        <v>89</v>
      </c>
      <c r="L3910" s="9" t="s">
        <v>15610</v>
      </c>
      <c r="M3910" s="11">
        <v>4.9000000000000004</v>
      </c>
      <c r="N3910" s="12">
        <v>5957</v>
      </c>
      <c r="O3910" t="str">
        <f>IF(Table1[[#This Row],[imdb_votes]]&gt;100000, "popular", "not popular")</f>
        <v>not popular</v>
      </c>
    </row>
    <row r="3911" spans="1:15" ht="15.75" customHeight="1" x14ac:dyDescent="0.3">
      <c r="A3911" s="1">
        <v>3909</v>
      </c>
      <c r="B3911" s="1" t="s">
        <v>15611</v>
      </c>
      <c r="C3911" s="1" t="s">
        <v>15612</v>
      </c>
      <c r="D3911" s="1" t="str">
        <f>TRIM(CLEAN(Table1[[#This Row],[title]]))</f>
        <v>Paradise Beach</v>
      </c>
      <c r="E3911" s="1" t="s">
        <v>13</v>
      </c>
      <c r="F3911" s="1" t="s">
        <v>15613</v>
      </c>
      <c r="G3911" s="12">
        <v>2019</v>
      </c>
      <c r="H3911" s="4" t="str">
        <f ca="1">IF(Table1[[#This Row],[release_year]]&gt;YEAR(TODAY()) - 50,"Yes", "No")</f>
        <v>Yes</v>
      </c>
      <c r="I3911"/>
      <c r="J3911" t="str">
        <f>IF(Table1[[#This Row],[age_certification]] = "","Not Rated",Table1[[#This Row],[age_certification]])</f>
        <v>Not Rated</v>
      </c>
      <c r="K3911" s="18">
        <v>94</v>
      </c>
      <c r="L3911" s="9" t="s">
        <v>15614</v>
      </c>
      <c r="M3911" s="11">
        <v>4.5999999999999996</v>
      </c>
      <c r="N3911" s="12">
        <v>2225</v>
      </c>
      <c r="O3911" t="str">
        <f>IF(Table1[[#This Row],[imdb_votes]]&gt;100000, "popular", "not popular")</f>
        <v>not popular</v>
      </c>
    </row>
    <row r="3912" spans="1:15" ht="15.75" customHeight="1" x14ac:dyDescent="0.3">
      <c r="A3912" s="1">
        <v>3910</v>
      </c>
      <c r="B3912" s="1" t="s">
        <v>15615</v>
      </c>
      <c r="C3912" s="1" t="s">
        <v>15616</v>
      </c>
      <c r="D3912" s="1" t="str">
        <f>TRIM(CLEAN(Table1[[#This Row],[title]]))</f>
        <v>I Am Vengeance: Retaliation</v>
      </c>
      <c r="E3912" s="1" t="s">
        <v>13</v>
      </c>
      <c r="F3912" s="1" t="s">
        <v>15617</v>
      </c>
      <c r="G3912" s="12">
        <v>2020</v>
      </c>
      <c r="H3912" s="4" t="str">
        <f ca="1">IF(Table1[[#This Row],[release_year]]&gt;YEAR(TODAY()) - 50,"Yes", "No")</f>
        <v>Yes</v>
      </c>
      <c r="I3912" s="1" t="s">
        <v>15</v>
      </c>
      <c r="J3912" s="1" t="str">
        <f>IF(Table1[[#This Row],[age_certification]] = "","Not Rated",Table1[[#This Row],[age_certification]])</f>
        <v>R</v>
      </c>
      <c r="K3912" s="18">
        <v>90</v>
      </c>
      <c r="L3912" s="9" t="s">
        <v>15618</v>
      </c>
      <c r="M3912" s="11">
        <v>3.4</v>
      </c>
      <c r="N3912" s="12">
        <v>3048</v>
      </c>
      <c r="O3912" t="str">
        <f>IF(Table1[[#This Row],[imdb_votes]]&gt;100000, "popular", "not popular")</f>
        <v>not popular</v>
      </c>
    </row>
    <row r="3913" spans="1:15" ht="15.75" customHeight="1" x14ac:dyDescent="0.3">
      <c r="A3913" s="1">
        <v>3911</v>
      </c>
      <c r="B3913" s="1" t="s">
        <v>15619</v>
      </c>
      <c r="C3913" s="1" t="s">
        <v>15620</v>
      </c>
      <c r="D3913" s="1" t="str">
        <f>TRIM(CLEAN(Table1[[#This Row],[title]]))</f>
        <v>Black Beach</v>
      </c>
      <c r="E3913" s="1" t="s">
        <v>13</v>
      </c>
      <c r="F3913" s="1" t="s">
        <v>15621</v>
      </c>
      <c r="G3913" s="12">
        <v>2020</v>
      </c>
      <c r="H3913" s="4" t="str">
        <f ca="1">IF(Table1[[#This Row],[release_year]]&gt;YEAR(TODAY()) - 50,"Yes", "No")</f>
        <v>Yes</v>
      </c>
      <c r="I3913"/>
      <c r="J3913" t="str">
        <f>IF(Table1[[#This Row],[age_certification]] = "","Not Rated",Table1[[#This Row],[age_certification]])</f>
        <v>Not Rated</v>
      </c>
      <c r="K3913" s="18">
        <v>115</v>
      </c>
      <c r="L3913" s="9" t="s">
        <v>15622</v>
      </c>
      <c r="M3913" s="11">
        <v>5.6</v>
      </c>
      <c r="N3913" s="12">
        <v>1544</v>
      </c>
      <c r="O3913" t="str">
        <f>IF(Table1[[#This Row],[imdb_votes]]&gt;100000, "popular", "not popular")</f>
        <v>not popular</v>
      </c>
    </row>
    <row r="3914" spans="1:15" ht="15.75" customHeight="1" x14ac:dyDescent="0.3">
      <c r="A3914" s="1">
        <v>3912</v>
      </c>
      <c r="B3914" s="1" t="s">
        <v>15623</v>
      </c>
      <c r="C3914" s="1" t="s">
        <v>15624</v>
      </c>
      <c r="D3914" s="1" t="str">
        <f>TRIM(CLEAN(Table1[[#This Row],[title]]))</f>
        <v>The Writer</v>
      </c>
      <c r="E3914" s="1" t="s">
        <v>32</v>
      </c>
      <c r="F3914" s="1" t="s">
        <v>15625</v>
      </c>
      <c r="G3914" s="12">
        <v>2019</v>
      </c>
      <c r="H3914" s="4" t="str">
        <f ca="1">IF(Table1[[#This Row],[release_year]]&gt;YEAR(TODAY()) - 50,"Yes", "No")</f>
        <v>Yes</v>
      </c>
      <c r="I3914" s="1" t="s">
        <v>34</v>
      </c>
      <c r="J3914" s="1" t="str">
        <f>IF(Table1[[#This Row],[age_certification]] = "","Not Rated",Table1[[#This Row],[age_certification]])</f>
        <v>TV-14</v>
      </c>
      <c r="K3914" s="18">
        <v>34</v>
      </c>
      <c r="L3914" s="9" t="s">
        <v>15626</v>
      </c>
      <c r="M3914" s="11">
        <v>8.1999999999999904</v>
      </c>
      <c r="N3914" s="12">
        <v>30</v>
      </c>
      <c r="O3914" t="str">
        <f>IF(Table1[[#This Row],[imdb_votes]]&gt;100000, "popular", "not popular")</f>
        <v>not popular</v>
      </c>
    </row>
    <row r="3915" spans="1:15" ht="15.75" customHeight="1" x14ac:dyDescent="0.3">
      <c r="A3915" s="1">
        <v>3913</v>
      </c>
      <c r="B3915" s="1" t="s">
        <v>15627</v>
      </c>
      <c r="C3915" s="1" t="s">
        <v>15628</v>
      </c>
      <c r="D3915" s="1" t="str">
        <f>TRIM(CLEAN(Table1[[#This Row],[title]]))</f>
        <v>The Brave</v>
      </c>
      <c r="E3915" s="1" t="s">
        <v>13</v>
      </c>
      <c r="F3915" s="1" t="s">
        <v>15629</v>
      </c>
      <c r="G3915" s="12">
        <v>2019</v>
      </c>
      <c r="H3915" s="4" t="str">
        <f ca="1">IF(Table1[[#This Row],[release_year]]&gt;YEAR(TODAY()) - 50,"Yes", "No")</f>
        <v>Yes</v>
      </c>
      <c r="I3915"/>
      <c r="J3915" t="str">
        <f>IF(Table1[[#This Row],[age_certification]] = "","Not Rated",Table1[[#This Row],[age_certification]])</f>
        <v>Not Rated</v>
      </c>
      <c r="K3915" s="18">
        <v>103</v>
      </c>
      <c r="L3915" s="9" t="s">
        <v>15630</v>
      </c>
      <c r="M3915" s="11">
        <v>5</v>
      </c>
      <c r="N3915" s="12">
        <v>1320</v>
      </c>
      <c r="O3915" t="str">
        <f>IF(Table1[[#This Row],[imdb_votes]]&gt;100000, "popular", "not popular")</f>
        <v>not popular</v>
      </c>
    </row>
    <row r="3916" spans="1:15" ht="15.75" customHeight="1" x14ac:dyDescent="0.3">
      <c r="A3916" s="1">
        <v>3914</v>
      </c>
      <c r="B3916" s="1" t="s">
        <v>15631</v>
      </c>
      <c r="C3916" s="1" t="s">
        <v>15632</v>
      </c>
      <c r="D3916" s="1" t="str">
        <f>TRIM(CLEAN(Table1[[#This Row],[title]]))</f>
        <v>Road to Roma</v>
      </c>
      <c r="E3916" s="1" t="s">
        <v>13</v>
      </c>
      <c r="F3916" s="1" t="s">
        <v>15633</v>
      </c>
      <c r="G3916" s="12">
        <v>2020</v>
      </c>
      <c r="H3916" s="4" t="str">
        <f ca="1">IF(Table1[[#This Row],[release_year]]&gt;YEAR(TODAY()) - 50,"Yes", "No")</f>
        <v>Yes</v>
      </c>
      <c r="I3916"/>
      <c r="J3916" t="str">
        <f>IF(Table1[[#This Row],[age_certification]] = "","Not Rated",Table1[[#This Row],[age_certification]])</f>
        <v>Not Rated</v>
      </c>
      <c r="K3916" s="18">
        <v>73</v>
      </c>
      <c r="L3916" s="9" t="s">
        <v>15634</v>
      </c>
      <c r="M3916" s="11">
        <v>7.6</v>
      </c>
      <c r="N3916" s="12">
        <v>646</v>
      </c>
      <c r="O3916" t="str">
        <f>IF(Table1[[#This Row],[imdb_votes]]&gt;100000, "popular", "not popular")</f>
        <v>not popular</v>
      </c>
    </row>
    <row r="3917" spans="1:15" ht="15.75" customHeight="1" x14ac:dyDescent="0.3">
      <c r="A3917" s="1">
        <v>3915</v>
      </c>
      <c r="B3917" s="1" t="s">
        <v>15635</v>
      </c>
      <c r="C3917" s="1" t="s">
        <v>15636</v>
      </c>
      <c r="D3917" s="1" t="str">
        <f>TRIM(CLEAN(Table1[[#This Row],[title]]))</f>
        <v>The Blue Elephant 2</v>
      </c>
      <c r="E3917" s="1" t="s">
        <v>13</v>
      </c>
      <c r="F3917" s="1" t="s">
        <v>15637</v>
      </c>
      <c r="G3917" s="12">
        <v>2019</v>
      </c>
      <c r="H3917" s="4" t="str">
        <f ca="1">IF(Table1[[#This Row],[release_year]]&gt;YEAR(TODAY()) - 50,"Yes", "No")</f>
        <v>Yes</v>
      </c>
      <c r="I3917"/>
      <c r="J3917" t="str">
        <f>IF(Table1[[#This Row],[age_certification]] = "","Not Rated",Table1[[#This Row],[age_certification]])</f>
        <v>Not Rated</v>
      </c>
      <c r="K3917" s="18">
        <v>130</v>
      </c>
      <c r="L3917" s="9" t="s">
        <v>15638</v>
      </c>
      <c r="M3917" s="11">
        <v>8.1999999999999904</v>
      </c>
      <c r="N3917" s="12">
        <v>9475</v>
      </c>
      <c r="O3917" t="str">
        <f>IF(Table1[[#This Row],[imdb_votes]]&gt;100000, "popular", "not popular")</f>
        <v>not popular</v>
      </c>
    </row>
    <row r="3918" spans="1:15" ht="15.75" customHeight="1" x14ac:dyDescent="0.3">
      <c r="A3918" s="1">
        <v>3916</v>
      </c>
      <c r="B3918" s="1" t="s">
        <v>15639</v>
      </c>
      <c r="C3918" s="1" t="s">
        <v>15640</v>
      </c>
      <c r="D3918" s="1" t="str">
        <f>TRIM(CLEAN(Table1[[#This Row],[title]]))</f>
        <v>Bread Barbershop</v>
      </c>
      <c r="E3918" s="1" t="s">
        <v>32</v>
      </c>
      <c r="F3918" s="1" t="s">
        <v>15641</v>
      </c>
      <c r="G3918" s="12">
        <v>2020</v>
      </c>
      <c r="H3918" s="4" t="str">
        <f ca="1">IF(Table1[[#This Row],[release_year]]&gt;YEAR(TODAY()) - 50,"Yes", "No")</f>
        <v>Yes</v>
      </c>
      <c r="I3918" s="1" t="s">
        <v>234</v>
      </c>
      <c r="J3918" s="1" t="str">
        <f>IF(Table1[[#This Row],[age_certification]] = "","Not Rated",Table1[[#This Row],[age_certification]])</f>
        <v>TV-Y</v>
      </c>
      <c r="K3918" s="18">
        <v>11</v>
      </c>
      <c r="L3918" s="9" t="s">
        <v>15642</v>
      </c>
      <c r="M3918" s="11">
        <v>7.3</v>
      </c>
      <c r="N3918" s="12">
        <v>125</v>
      </c>
      <c r="O3918" t="str">
        <f>IF(Table1[[#This Row],[imdb_votes]]&gt;100000, "popular", "not popular")</f>
        <v>not popular</v>
      </c>
    </row>
    <row r="3919" spans="1:15" ht="15.75" customHeight="1" x14ac:dyDescent="0.3">
      <c r="A3919" s="1">
        <v>3917</v>
      </c>
      <c r="B3919" s="1" t="s">
        <v>15643</v>
      </c>
      <c r="C3919" s="1" t="s">
        <v>15644</v>
      </c>
      <c r="D3919" s="1" t="str">
        <f>TRIM(CLEAN(Table1[[#This Row],[title]]))</f>
        <v>Korean Pork Belly Rhapsody</v>
      </c>
      <c r="E3919" s="1" t="s">
        <v>32</v>
      </c>
      <c r="F3919" s="1" t="s">
        <v>15645</v>
      </c>
      <c r="G3919" s="12">
        <v>2020</v>
      </c>
      <c r="H3919" s="4" t="str">
        <f ca="1">IF(Table1[[#This Row],[release_year]]&gt;YEAR(TODAY()) - 50,"Yes", "No")</f>
        <v>Yes</v>
      </c>
      <c r="I3919"/>
      <c r="J3919" t="str">
        <f>IF(Table1[[#This Row],[age_certification]] = "","Not Rated",Table1[[#This Row],[age_certification]])</f>
        <v>Not Rated</v>
      </c>
      <c r="K3919" s="18">
        <v>48</v>
      </c>
      <c r="L3919" s="9" t="s">
        <v>15646</v>
      </c>
      <c r="M3919" s="11">
        <v>7.7</v>
      </c>
      <c r="N3919" s="12">
        <v>62</v>
      </c>
      <c r="O3919" t="str">
        <f>IF(Table1[[#This Row],[imdb_votes]]&gt;100000, "popular", "not popular")</f>
        <v>not popular</v>
      </c>
    </row>
    <row r="3920" spans="1:15" ht="15.75" customHeight="1" x14ac:dyDescent="0.3">
      <c r="A3920" s="1">
        <v>3918</v>
      </c>
      <c r="B3920" s="1" t="s">
        <v>15647</v>
      </c>
      <c r="C3920" s="1" t="s">
        <v>15648</v>
      </c>
      <c r="D3920" s="1" t="str">
        <f>TRIM(CLEAN(Table1[[#This Row],[title]]))</f>
        <v>Whitney Cummings: Can I Touch It?</v>
      </c>
      <c r="E3920" s="1" t="s">
        <v>13</v>
      </c>
      <c r="F3920" s="1" t="s">
        <v>15649</v>
      </c>
      <c r="G3920" s="12">
        <v>2019</v>
      </c>
      <c r="H3920" s="4" t="str">
        <f ca="1">IF(Table1[[#This Row],[release_year]]&gt;YEAR(TODAY()) - 50,"Yes", "No")</f>
        <v>Yes</v>
      </c>
      <c r="I3920"/>
      <c r="J3920" t="str">
        <f>IF(Table1[[#This Row],[age_certification]] = "","Not Rated",Table1[[#This Row],[age_certification]])</f>
        <v>Not Rated</v>
      </c>
      <c r="K3920" s="18">
        <v>59</v>
      </c>
      <c r="L3920" s="9" t="s">
        <v>15650</v>
      </c>
      <c r="M3920" s="11">
        <v>6.5</v>
      </c>
      <c r="N3920" s="12">
        <v>1732</v>
      </c>
      <c r="O3920" t="str">
        <f>IF(Table1[[#This Row],[imdb_votes]]&gt;100000, "popular", "not popular")</f>
        <v>not popular</v>
      </c>
    </row>
    <row r="3921" spans="1:15" ht="15.75" customHeight="1" x14ac:dyDescent="0.3">
      <c r="A3921" s="1">
        <v>3919</v>
      </c>
      <c r="B3921" s="1" t="s">
        <v>15651</v>
      </c>
      <c r="C3921" s="1" t="s">
        <v>15652</v>
      </c>
      <c r="D3921" s="1" t="str">
        <f>TRIM(CLEAN(Table1[[#This Row],[title]]))</f>
        <v>Petta</v>
      </c>
      <c r="E3921" s="1" t="s">
        <v>13</v>
      </c>
      <c r="F3921" s="1" t="s">
        <v>15653</v>
      </c>
      <c r="G3921" s="12">
        <v>2019</v>
      </c>
      <c r="H3921" s="4" t="str">
        <f ca="1">IF(Table1[[#This Row],[release_year]]&gt;YEAR(TODAY()) - 50,"Yes", "No")</f>
        <v>Yes</v>
      </c>
      <c r="I3921"/>
      <c r="J3921" t="str">
        <f>IF(Table1[[#This Row],[age_certification]] = "","Not Rated",Table1[[#This Row],[age_certification]])</f>
        <v>Not Rated</v>
      </c>
      <c r="K3921" s="18">
        <v>172</v>
      </c>
      <c r="L3921" s="9" t="s">
        <v>15654</v>
      </c>
      <c r="M3921" s="11">
        <v>7.3</v>
      </c>
      <c r="N3921" s="12">
        <v>9778</v>
      </c>
      <c r="O3921" t="str">
        <f>IF(Table1[[#This Row],[imdb_votes]]&gt;100000, "popular", "not popular")</f>
        <v>not popular</v>
      </c>
    </row>
    <row r="3922" spans="1:15" ht="15.75" customHeight="1" x14ac:dyDescent="0.3">
      <c r="A3922" s="1">
        <v>3920</v>
      </c>
      <c r="B3922" s="1" t="s">
        <v>15655</v>
      </c>
      <c r="C3922" s="1" t="s">
        <v>15656</v>
      </c>
      <c r="D3922" s="1" t="str">
        <f>TRIM(CLEAN(Table1[[#This Row],[title]]))</f>
        <v>Dying to Tell</v>
      </c>
      <c r="E3922" s="1" t="s">
        <v>13</v>
      </c>
      <c r="F3922" s="1" t="s">
        <v>15657</v>
      </c>
      <c r="G3922" s="12">
        <v>2019</v>
      </c>
      <c r="H3922" s="4" t="str">
        <f ca="1">IF(Table1[[#This Row],[release_year]]&gt;YEAR(TODAY()) - 50,"Yes", "No")</f>
        <v>Yes</v>
      </c>
      <c r="I3922"/>
      <c r="J3922" t="str">
        <f>IF(Table1[[#This Row],[age_certification]] = "","Not Rated",Table1[[#This Row],[age_certification]])</f>
        <v>Not Rated</v>
      </c>
      <c r="K3922" s="18">
        <v>87</v>
      </c>
      <c r="L3922" s="9" t="s">
        <v>15658</v>
      </c>
      <c r="M3922" s="11">
        <v>6.8</v>
      </c>
      <c r="N3922" s="12">
        <v>336</v>
      </c>
      <c r="O3922" t="str">
        <f>IF(Table1[[#This Row],[imdb_votes]]&gt;100000, "popular", "not popular")</f>
        <v>not popular</v>
      </c>
    </row>
    <row r="3923" spans="1:15" ht="15.75" customHeight="1" x14ac:dyDescent="0.3">
      <c r="A3923" s="1">
        <v>3921</v>
      </c>
      <c r="B3923" s="1" t="s">
        <v>15659</v>
      </c>
      <c r="C3923" s="1" t="s">
        <v>15660</v>
      </c>
      <c r="D3923" s="1" t="str">
        <f>TRIM(CLEAN(Table1[[#This Row],[title]]))</f>
        <v>Back of the Net</v>
      </c>
      <c r="E3923" s="1" t="s">
        <v>13</v>
      </c>
      <c r="F3923" s="1" t="s">
        <v>15661</v>
      </c>
      <c r="G3923" s="12">
        <v>2019</v>
      </c>
      <c r="H3923" s="4" t="str">
        <f ca="1">IF(Table1[[#This Row],[release_year]]&gt;YEAR(TODAY()) - 50,"Yes", "No")</f>
        <v>Yes</v>
      </c>
      <c r="I3923"/>
      <c r="J3923" t="str">
        <f>IF(Table1[[#This Row],[age_certification]] = "","Not Rated",Table1[[#This Row],[age_certification]])</f>
        <v>Not Rated</v>
      </c>
      <c r="K3923" s="18">
        <v>86</v>
      </c>
      <c r="L3923" s="9" t="s">
        <v>15662</v>
      </c>
      <c r="M3923" s="11">
        <v>5.0999999999999996</v>
      </c>
      <c r="N3923" s="12">
        <v>680</v>
      </c>
      <c r="O3923" t="str">
        <f>IF(Table1[[#This Row],[imdb_votes]]&gt;100000, "popular", "not popular")</f>
        <v>not popular</v>
      </c>
    </row>
    <row r="3924" spans="1:15" ht="15.75" customHeight="1" x14ac:dyDescent="0.3">
      <c r="A3924" s="1">
        <v>3922</v>
      </c>
      <c r="B3924" s="1" t="s">
        <v>15663</v>
      </c>
      <c r="C3924" s="1" t="s">
        <v>15664</v>
      </c>
      <c r="D3924" s="1" t="str">
        <f>TRIM(CLEAN(Table1[[#This Row],[title]]))</f>
        <v>Urzila Carlson: Overqualified Loser</v>
      </c>
      <c r="E3924" s="1" t="s">
        <v>13</v>
      </c>
      <c r="F3924" s="1" t="s">
        <v>15665</v>
      </c>
      <c r="G3924" s="12">
        <v>2020</v>
      </c>
      <c r="H3924" s="4" t="str">
        <f ca="1">IF(Table1[[#This Row],[release_year]]&gt;YEAR(TODAY()) - 50,"Yes", "No")</f>
        <v>Yes</v>
      </c>
      <c r="I3924"/>
      <c r="J3924" t="str">
        <f>IF(Table1[[#This Row],[age_certification]] = "","Not Rated",Table1[[#This Row],[age_certification]])</f>
        <v>Not Rated</v>
      </c>
      <c r="K3924" s="18">
        <v>62</v>
      </c>
      <c r="L3924" s="9" t="s">
        <v>15666</v>
      </c>
      <c r="M3924" s="11">
        <v>6.3</v>
      </c>
      <c r="N3924" s="12">
        <v>366</v>
      </c>
      <c r="O3924" t="str">
        <f>IF(Table1[[#This Row],[imdb_votes]]&gt;100000, "popular", "not popular")</f>
        <v>not popular</v>
      </c>
    </row>
    <row r="3925" spans="1:15" ht="15.75" customHeight="1" x14ac:dyDescent="0.3">
      <c r="A3925" s="1">
        <v>3923</v>
      </c>
      <c r="B3925" s="1" t="s">
        <v>15667</v>
      </c>
      <c r="C3925" s="1" t="s">
        <v>15668</v>
      </c>
      <c r="D3925" s="1" t="str">
        <f>TRIM(CLEAN(Table1[[#This Row],[title]]))</f>
        <v>The (Silent) War</v>
      </c>
      <c r="E3925" s="1" t="s">
        <v>13</v>
      </c>
      <c r="F3925" s="1" t="s">
        <v>15669</v>
      </c>
      <c r="G3925" s="12">
        <v>2019</v>
      </c>
      <c r="H3925" s="4" t="str">
        <f ca="1">IF(Table1[[#This Row],[release_year]]&gt;YEAR(TODAY()) - 50,"Yes", "No")</f>
        <v>Yes</v>
      </c>
      <c r="I3925"/>
      <c r="J3925" t="str">
        <f>IF(Table1[[#This Row],[age_certification]] = "","Not Rated",Table1[[#This Row],[age_certification]])</f>
        <v>Not Rated</v>
      </c>
      <c r="K3925" s="18">
        <v>122</v>
      </c>
      <c r="L3925" s="9" t="s">
        <v>15670</v>
      </c>
      <c r="M3925" s="11">
        <v>5.6</v>
      </c>
      <c r="N3925" s="12">
        <v>670</v>
      </c>
      <c r="O3925" t="str">
        <f>IF(Table1[[#This Row],[imdb_votes]]&gt;100000, "popular", "not popular")</f>
        <v>not popular</v>
      </c>
    </row>
    <row r="3926" spans="1:15" ht="15.75" customHeight="1" x14ac:dyDescent="0.3">
      <c r="A3926" s="1">
        <v>3924</v>
      </c>
      <c r="B3926" s="1" t="s">
        <v>15671</v>
      </c>
      <c r="C3926" s="1" t="s">
        <v>15672</v>
      </c>
      <c r="D3926" s="1" t="str">
        <f>TRIM(CLEAN(Table1[[#This Row],[title]]))</f>
        <v>Our Planet: Behind the Scenes</v>
      </c>
      <c r="E3926" s="1" t="s">
        <v>13</v>
      </c>
      <c r="F3926" s="1" t="s">
        <v>15673</v>
      </c>
      <c r="G3926" s="12">
        <v>2019</v>
      </c>
      <c r="H3926" s="4" t="str">
        <f ca="1">IF(Table1[[#This Row],[release_year]]&gt;YEAR(TODAY()) - 50,"Yes", "No")</f>
        <v>Yes</v>
      </c>
      <c r="I3926"/>
      <c r="J3926" t="str">
        <f>IF(Table1[[#This Row],[age_certification]] = "","Not Rated",Table1[[#This Row],[age_certification]])</f>
        <v>Not Rated</v>
      </c>
      <c r="K3926" s="18">
        <v>63</v>
      </c>
      <c r="L3926" s="9" t="s">
        <v>15674</v>
      </c>
      <c r="M3926" s="11">
        <v>8.4</v>
      </c>
      <c r="N3926" s="12">
        <v>1672</v>
      </c>
      <c r="O3926" t="str">
        <f>IF(Table1[[#This Row],[imdb_votes]]&gt;100000, "popular", "not popular")</f>
        <v>not popular</v>
      </c>
    </row>
    <row r="3927" spans="1:15" ht="15.75" customHeight="1" x14ac:dyDescent="0.3">
      <c r="A3927" s="1">
        <v>3925</v>
      </c>
      <c r="B3927" s="1" t="s">
        <v>15675</v>
      </c>
      <c r="C3927" s="1" t="s">
        <v>15676</v>
      </c>
      <c r="D3927" s="1" t="str">
        <f>TRIM(CLEAN(Table1[[#This Row],[title]]))</f>
        <v>Booba: Food Puzzle</v>
      </c>
      <c r="E3927" s="1" t="s">
        <v>32</v>
      </c>
      <c r="F3927" s="1" t="s">
        <v>15677</v>
      </c>
      <c r="G3927" s="12">
        <v>2020</v>
      </c>
      <c r="H3927" s="4" t="str">
        <f ca="1">IF(Table1[[#This Row],[release_year]]&gt;YEAR(TODAY()) - 50,"Yes", "No")</f>
        <v>Yes</v>
      </c>
      <c r="I3927" s="1" t="s">
        <v>234</v>
      </c>
      <c r="J3927" s="1" t="str">
        <f>IF(Table1[[#This Row],[age_certification]] = "","Not Rated",Table1[[#This Row],[age_certification]])</f>
        <v>TV-Y</v>
      </c>
      <c r="K3927" s="18">
        <v>3</v>
      </c>
      <c r="L3927" s="9" t="s">
        <v>15678</v>
      </c>
      <c r="M3927" s="11">
        <v>8.3000000000000007</v>
      </c>
      <c r="N3927" s="12">
        <v>30</v>
      </c>
      <c r="O3927" t="str">
        <f>IF(Table1[[#This Row],[imdb_votes]]&gt;100000, "popular", "not popular")</f>
        <v>not popular</v>
      </c>
    </row>
    <row r="3928" spans="1:15" ht="15.75" customHeight="1" x14ac:dyDescent="0.3">
      <c r="A3928" s="1">
        <v>3926</v>
      </c>
      <c r="B3928" s="1" t="s">
        <v>15679</v>
      </c>
      <c r="C3928" s="1" t="s">
        <v>15680</v>
      </c>
      <c r="D3928" s="1" t="str">
        <f>TRIM(CLEAN(Table1[[#This Row],[title]]))</f>
        <v>Vikruthi</v>
      </c>
      <c r="E3928" s="1" t="s">
        <v>13</v>
      </c>
      <c r="F3928" s="1" t="s">
        <v>15681</v>
      </c>
      <c r="G3928" s="12">
        <v>2019</v>
      </c>
      <c r="H3928" s="4" t="str">
        <f ca="1">IF(Table1[[#This Row],[release_year]]&gt;YEAR(TODAY()) - 50,"Yes", "No")</f>
        <v>Yes</v>
      </c>
      <c r="I3928"/>
      <c r="J3928" t="str">
        <f>IF(Table1[[#This Row],[age_certification]] = "","Not Rated",Table1[[#This Row],[age_certification]])</f>
        <v>Not Rated</v>
      </c>
      <c r="K3928" s="18">
        <v>123</v>
      </c>
      <c r="L3928" s="9" t="s">
        <v>15682</v>
      </c>
      <c r="M3928" s="11">
        <v>7.4</v>
      </c>
      <c r="N3928" s="12">
        <v>1544</v>
      </c>
      <c r="O3928" t="str">
        <f>IF(Table1[[#This Row],[imdb_votes]]&gt;100000, "popular", "not popular")</f>
        <v>not popular</v>
      </c>
    </row>
    <row r="3929" spans="1:15" ht="15.75" customHeight="1" x14ac:dyDescent="0.3">
      <c r="A3929" s="1">
        <v>3927</v>
      </c>
      <c r="B3929" s="1" t="s">
        <v>15683</v>
      </c>
      <c r="C3929" s="1" t="s">
        <v>15684</v>
      </c>
      <c r="D3929" s="1" t="str">
        <f>TRIM(CLEAN(Table1[[#This Row],[title]]))</f>
        <v>Berlin, Berlin</v>
      </c>
      <c r="E3929" s="1" t="s">
        <v>13</v>
      </c>
      <c r="F3929" s="1" t="s">
        <v>15685</v>
      </c>
      <c r="G3929" s="12">
        <v>2020</v>
      </c>
      <c r="H3929" s="4" t="str">
        <f ca="1">IF(Table1[[#This Row],[release_year]]&gt;YEAR(TODAY()) - 50,"Yes", "No")</f>
        <v>Yes</v>
      </c>
      <c r="I3929"/>
      <c r="J3929" t="str">
        <f>IF(Table1[[#This Row],[age_certification]] = "","Not Rated",Table1[[#This Row],[age_certification]])</f>
        <v>Not Rated</v>
      </c>
      <c r="K3929" s="18">
        <v>80</v>
      </c>
      <c r="L3929" s="9" t="s">
        <v>15686</v>
      </c>
      <c r="M3929" s="11">
        <v>3.8</v>
      </c>
      <c r="N3929" s="12">
        <v>533</v>
      </c>
      <c r="O3929" t="str">
        <f>IF(Table1[[#This Row],[imdb_votes]]&gt;100000, "popular", "not popular")</f>
        <v>not popular</v>
      </c>
    </row>
    <row r="3930" spans="1:15" ht="15.75" customHeight="1" x14ac:dyDescent="0.3">
      <c r="A3930" s="1">
        <v>3928</v>
      </c>
      <c r="B3930" s="1" t="s">
        <v>15687</v>
      </c>
      <c r="C3930" s="1" t="s">
        <v>15688</v>
      </c>
      <c r="D3930" s="1" t="str">
        <f>TRIM(CLEAN(Table1[[#This Row],[title]]))</f>
        <v>Maria</v>
      </c>
      <c r="E3930" s="1" t="s">
        <v>13</v>
      </c>
      <c r="F3930" s="1" t="s">
        <v>15689</v>
      </c>
      <c r="G3930" s="12">
        <v>2019</v>
      </c>
      <c r="H3930" s="4" t="str">
        <f ca="1">IF(Table1[[#This Row],[release_year]]&gt;YEAR(TODAY()) - 50,"Yes", "No")</f>
        <v>Yes</v>
      </c>
      <c r="I3930"/>
      <c r="J3930" t="str">
        <f>IF(Table1[[#This Row],[age_certification]] = "","Not Rated",Table1[[#This Row],[age_certification]])</f>
        <v>Not Rated</v>
      </c>
      <c r="K3930" s="18">
        <v>90</v>
      </c>
      <c r="L3930" s="9" t="s">
        <v>15690</v>
      </c>
      <c r="M3930" s="11">
        <v>5</v>
      </c>
      <c r="N3930" s="12">
        <v>2032</v>
      </c>
      <c r="O3930" t="str">
        <f>IF(Table1[[#This Row],[imdb_votes]]&gt;100000, "popular", "not popular")</f>
        <v>not popular</v>
      </c>
    </row>
    <row r="3931" spans="1:15" ht="15.75" customHeight="1" x14ac:dyDescent="0.3">
      <c r="A3931" s="1">
        <v>3929</v>
      </c>
      <c r="B3931" s="1" t="s">
        <v>15691</v>
      </c>
      <c r="C3931" s="1" t="s">
        <v>15692</v>
      </c>
      <c r="D3931" s="1" t="str">
        <f>TRIM(CLEAN(Table1[[#This Row],[title]]))</f>
        <v>The Little Switzerland</v>
      </c>
      <c r="E3931" s="1" t="s">
        <v>13</v>
      </c>
      <c r="F3931" s="1" t="s">
        <v>15693</v>
      </c>
      <c r="G3931" s="12">
        <v>2019</v>
      </c>
      <c r="H3931" s="4" t="str">
        <f ca="1">IF(Table1[[#This Row],[release_year]]&gt;YEAR(TODAY()) - 50,"Yes", "No")</f>
        <v>Yes</v>
      </c>
      <c r="I3931" s="1" t="s">
        <v>56</v>
      </c>
      <c r="J3931" s="1" t="str">
        <f>IF(Table1[[#This Row],[age_certification]] = "","Not Rated",Table1[[#This Row],[age_certification]])</f>
        <v>PG-13</v>
      </c>
      <c r="K3931" s="18">
        <v>86</v>
      </c>
      <c r="L3931" s="9" t="s">
        <v>15694</v>
      </c>
      <c r="M3931" s="11">
        <v>4.8</v>
      </c>
      <c r="N3931" s="12">
        <v>1245</v>
      </c>
      <c r="O3931" t="str">
        <f>IF(Table1[[#This Row],[imdb_votes]]&gt;100000, "popular", "not popular")</f>
        <v>not popular</v>
      </c>
    </row>
    <row r="3932" spans="1:15" ht="15.75" customHeight="1" x14ac:dyDescent="0.3">
      <c r="A3932" s="1">
        <v>3930</v>
      </c>
      <c r="B3932" s="1" t="s">
        <v>15695</v>
      </c>
      <c r="C3932" s="1" t="s">
        <v>15696</v>
      </c>
      <c r="D3932" s="1" t="str">
        <f>TRIM(CLEAN(Table1[[#This Row],[title]]))</f>
        <v>You've Got This</v>
      </c>
      <c r="E3932" s="1" t="s">
        <v>13</v>
      </c>
      <c r="F3932" s="1" t="s">
        <v>15697</v>
      </c>
      <c r="G3932" s="12">
        <v>2020</v>
      </c>
      <c r="H3932" s="4" t="str">
        <f ca="1">IF(Table1[[#This Row],[release_year]]&gt;YEAR(TODAY()) - 50,"Yes", "No")</f>
        <v>Yes</v>
      </c>
      <c r="I3932"/>
      <c r="J3932" t="str">
        <f>IF(Table1[[#This Row],[age_certification]] = "","Not Rated",Table1[[#This Row],[age_certification]])</f>
        <v>Not Rated</v>
      </c>
      <c r="K3932" s="18">
        <v>111</v>
      </c>
      <c r="L3932" s="9" t="s">
        <v>15698</v>
      </c>
      <c r="M3932" s="11">
        <v>5.8</v>
      </c>
      <c r="N3932" s="12">
        <v>1273</v>
      </c>
      <c r="O3932" t="str">
        <f>IF(Table1[[#This Row],[imdb_votes]]&gt;100000, "popular", "not popular")</f>
        <v>not popular</v>
      </c>
    </row>
    <row r="3933" spans="1:15" ht="15.75" customHeight="1" x14ac:dyDescent="0.3">
      <c r="A3933" s="1">
        <v>3931</v>
      </c>
      <c r="B3933" s="1" t="s">
        <v>15699</v>
      </c>
      <c r="C3933" s="1" t="s">
        <v>15700</v>
      </c>
      <c r="D3933" s="1" t="str">
        <f>TRIM(CLEAN(Table1[[#This Row],[title]]))</f>
        <v>Let's Dance</v>
      </c>
      <c r="E3933" s="1" t="s">
        <v>13</v>
      </c>
      <c r="F3933" s="1" t="s">
        <v>15701</v>
      </c>
      <c r="G3933" s="12">
        <v>2019</v>
      </c>
      <c r="H3933" s="4" t="str">
        <f ca="1">IF(Table1[[#This Row],[release_year]]&gt;YEAR(TODAY()) - 50,"Yes", "No")</f>
        <v>Yes</v>
      </c>
      <c r="I3933"/>
      <c r="J3933" t="str">
        <f>IF(Table1[[#This Row],[age_certification]] = "","Not Rated",Table1[[#This Row],[age_certification]])</f>
        <v>Not Rated</v>
      </c>
      <c r="K3933" s="18">
        <v>109</v>
      </c>
      <c r="L3933" s="9" t="s">
        <v>15702</v>
      </c>
      <c r="M3933" s="11">
        <v>5.9</v>
      </c>
      <c r="N3933" s="12">
        <v>1381</v>
      </c>
      <c r="O3933" t="str">
        <f>IF(Table1[[#This Row],[imdb_votes]]&gt;100000, "popular", "not popular")</f>
        <v>not popular</v>
      </c>
    </row>
    <row r="3934" spans="1:15" ht="15.75" customHeight="1" x14ac:dyDescent="0.3">
      <c r="A3934" s="1">
        <v>3932</v>
      </c>
      <c r="B3934" s="1" t="s">
        <v>15703</v>
      </c>
      <c r="C3934" s="1" t="s">
        <v>15704</v>
      </c>
      <c r="D3934" s="1" t="str">
        <f>TRIM(CLEAN(Table1[[#This Row],[title]]))</f>
        <v>Kevin Hart: Zero F**ks Given</v>
      </c>
      <c r="E3934" s="1" t="s">
        <v>13</v>
      </c>
      <c r="F3934" s="1" t="s">
        <v>15705</v>
      </c>
      <c r="G3934" s="12">
        <v>2020</v>
      </c>
      <c r="H3934" s="4" t="str">
        <f ca="1">IF(Table1[[#This Row],[release_year]]&gt;YEAR(TODAY()) - 50,"Yes", "No")</f>
        <v>Yes</v>
      </c>
      <c r="I3934" s="1" t="s">
        <v>15</v>
      </c>
      <c r="J3934" s="1" t="str">
        <f>IF(Table1[[#This Row],[age_certification]] = "","Not Rated",Table1[[#This Row],[age_certification]])</f>
        <v>R</v>
      </c>
      <c r="K3934" s="18">
        <v>69</v>
      </c>
      <c r="L3934" s="9" t="s">
        <v>15706</v>
      </c>
      <c r="M3934" s="11">
        <v>6</v>
      </c>
      <c r="N3934" s="12">
        <v>3342</v>
      </c>
      <c r="O3934" t="str">
        <f>IF(Table1[[#This Row],[imdb_votes]]&gt;100000, "popular", "not popular")</f>
        <v>not popular</v>
      </c>
    </row>
    <row r="3935" spans="1:15" ht="15.75" customHeight="1" x14ac:dyDescent="0.3">
      <c r="A3935" s="1">
        <v>3933</v>
      </c>
      <c r="B3935" s="1" t="s">
        <v>15707</v>
      </c>
      <c r="C3935" s="1" t="s">
        <v>15708</v>
      </c>
      <c r="D3935" s="1" t="str">
        <f>TRIM(CLEAN(Table1[[#This Row],[title]]))</f>
        <v>Asphalt Goddess</v>
      </c>
      <c r="E3935" s="1" t="s">
        <v>13</v>
      </c>
      <c r="F3935" s="1" t="s">
        <v>15709</v>
      </c>
      <c r="G3935" s="12">
        <v>2020</v>
      </c>
      <c r="H3935" s="4" t="str">
        <f ca="1">IF(Table1[[#This Row],[release_year]]&gt;YEAR(TODAY()) - 50,"Yes", "No")</f>
        <v>Yes</v>
      </c>
      <c r="I3935"/>
      <c r="J3935" t="str">
        <f>IF(Table1[[#This Row],[age_certification]] = "","Not Rated",Table1[[#This Row],[age_certification]])</f>
        <v>Not Rated</v>
      </c>
      <c r="K3935" s="18">
        <v>126</v>
      </c>
      <c r="L3935" s="9" t="s">
        <v>15710</v>
      </c>
      <c r="M3935" s="11">
        <v>4.9000000000000004</v>
      </c>
      <c r="N3935" s="12">
        <v>168</v>
      </c>
      <c r="O3935" t="str">
        <f>IF(Table1[[#This Row],[imdb_votes]]&gt;100000, "popular", "not popular")</f>
        <v>not popular</v>
      </c>
    </row>
    <row r="3936" spans="1:15" ht="15.75" customHeight="1" x14ac:dyDescent="0.3">
      <c r="A3936" s="1">
        <v>3934</v>
      </c>
      <c r="B3936" s="1" t="s">
        <v>15711</v>
      </c>
      <c r="C3936" s="1" t="s">
        <v>15712</v>
      </c>
      <c r="D3936" s="1" t="str">
        <f>TRIM(CLEAN(Table1[[#This Row],[title]]))</f>
        <v>Kevin Hart: Irresponsible</v>
      </c>
      <c r="E3936" s="1" t="s">
        <v>13</v>
      </c>
      <c r="F3936" s="1" t="s">
        <v>15713</v>
      </c>
      <c r="G3936" s="12">
        <v>2019</v>
      </c>
      <c r="H3936" s="4" t="str">
        <f ca="1">IF(Table1[[#This Row],[release_year]]&gt;YEAR(TODAY()) - 50,"Yes", "No")</f>
        <v>Yes</v>
      </c>
      <c r="I3936"/>
      <c r="J3936" t="str">
        <f>IF(Table1[[#This Row],[age_certification]] = "","Not Rated",Table1[[#This Row],[age_certification]])</f>
        <v>Not Rated</v>
      </c>
      <c r="K3936" s="18">
        <v>60</v>
      </c>
      <c r="L3936" s="9" t="s">
        <v>15714</v>
      </c>
      <c r="M3936" s="11">
        <v>6.5</v>
      </c>
      <c r="N3936" s="12">
        <v>4437</v>
      </c>
      <c r="O3936" t="str">
        <f>IF(Table1[[#This Row],[imdb_votes]]&gt;100000, "popular", "not popular")</f>
        <v>not popular</v>
      </c>
    </row>
    <row r="3937" spans="1:15" ht="15.75" customHeight="1" x14ac:dyDescent="0.3">
      <c r="A3937" s="1">
        <v>3935</v>
      </c>
      <c r="B3937" s="1" t="s">
        <v>15715</v>
      </c>
      <c r="C3937" s="1" t="s">
        <v>15716</v>
      </c>
      <c r="D3937" s="1" t="str">
        <f>TRIM(CLEAN(Table1[[#This Row],[title]]))</f>
        <v>COMEDIANS of the world</v>
      </c>
      <c r="E3937" s="1" t="s">
        <v>32</v>
      </c>
      <c r="F3937" s="1" t="s">
        <v>15717</v>
      </c>
      <c r="G3937" s="12">
        <v>2019</v>
      </c>
      <c r="H3937" s="4" t="str">
        <f ca="1">IF(Table1[[#This Row],[release_year]]&gt;YEAR(TODAY()) - 50,"Yes", "No")</f>
        <v>Yes</v>
      </c>
      <c r="I3937" s="1" t="s">
        <v>132</v>
      </c>
      <c r="J3937" s="1" t="str">
        <f>IF(Table1[[#This Row],[age_certification]] = "","Not Rated",Table1[[#This Row],[age_certification]])</f>
        <v>TV-MA</v>
      </c>
      <c r="K3937" s="18">
        <v>30</v>
      </c>
      <c r="L3937" s="9" t="s">
        <v>15718</v>
      </c>
      <c r="M3937" s="11">
        <v>6.5</v>
      </c>
      <c r="N3937" s="12">
        <v>450</v>
      </c>
      <c r="O3937" t="str">
        <f>IF(Table1[[#This Row],[imdb_votes]]&gt;100000, "popular", "not popular")</f>
        <v>not popular</v>
      </c>
    </row>
    <row r="3938" spans="1:15" ht="15.75" hidden="1" customHeight="1" x14ac:dyDescent="0.3">
      <c r="A3938" s="1">
        <v>3936</v>
      </c>
      <c r="B3938" s="1" t="s">
        <v>15719</v>
      </c>
      <c r="C3938" s="1" t="s">
        <v>15720</v>
      </c>
      <c r="D3938" s="1" t="str">
        <f>TRIM(CLEAN(Table1[[#This Row],[title]]))</f>
        <v>√Ç¬°Ay, mi madre!</v>
      </c>
      <c r="E3938" s="1" t="s">
        <v>13</v>
      </c>
      <c r="F3938" s="1" t="s">
        <v>15721</v>
      </c>
      <c r="G3938" s="4">
        <v>2019</v>
      </c>
      <c r="H3938" s="4" t="str">
        <f ca="1">IF(Table1[[#This Row],[release_year]]&gt;YEAR(TODAY()) - 50,"Yes", "No")</f>
        <v>Yes</v>
      </c>
      <c r="I3938"/>
      <c r="J3938" t="str">
        <f>IF(Table1[[#This Row],[age_certification]] = "","Not Rated",Table1[[#This Row],[age_certification]])</f>
        <v>Not Rated</v>
      </c>
      <c r="K3938" s="7">
        <v>81</v>
      </c>
      <c r="L3938" s="9" t="s">
        <v>15722</v>
      </c>
      <c r="M3938" s="11">
        <v>3.9</v>
      </c>
      <c r="N3938" s="12">
        <v>394</v>
      </c>
      <c r="O3938" t="str">
        <f>IF(Table1[[#This Row],[imdb_votes]]&gt;100000, "popular", "not popular")</f>
        <v>not popular</v>
      </c>
    </row>
    <row r="3939" spans="1:15" ht="15.75" customHeight="1" x14ac:dyDescent="0.3">
      <c r="A3939" s="1">
        <v>3937</v>
      </c>
      <c r="B3939" s="1" t="s">
        <v>15723</v>
      </c>
      <c r="C3939" s="1" t="s">
        <v>15724</v>
      </c>
      <c r="D3939" s="1" t="str">
        <f>TRIM(CLEAN(Table1[[#This Row],[title]]))</f>
        <v>The Queen and the Conqueror</v>
      </c>
      <c r="E3939" s="1" t="s">
        <v>32</v>
      </c>
      <c r="F3939" s="1" t="s">
        <v>15725</v>
      </c>
      <c r="G3939" s="12">
        <v>2020</v>
      </c>
      <c r="H3939" s="4" t="str">
        <f ca="1">IF(Table1[[#This Row],[release_year]]&gt;YEAR(TODAY()) - 50,"Yes", "No")</f>
        <v>Yes</v>
      </c>
      <c r="I3939" s="1" t="s">
        <v>34</v>
      </c>
      <c r="J3939" s="1" t="str">
        <f>IF(Table1[[#This Row],[age_certification]] = "","Not Rated",Table1[[#This Row],[age_certification]])</f>
        <v>TV-14</v>
      </c>
      <c r="K3939" s="18">
        <v>46</v>
      </c>
      <c r="L3939" s="9" t="s">
        <v>15726</v>
      </c>
      <c r="M3939" s="11">
        <v>6.6</v>
      </c>
      <c r="N3939" s="12">
        <v>172</v>
      </c>
      <c r="O3939" t="str">
        <f>IF(Table1[[#This Row],[imdb_votes]]&gt;100000, "popular", "not popular")</f>
        <v>not popular</v>
      </c>
    </row>
    <row r="3940" spans="1:15" ht="15.75" customHeight="1" x14ac:dyDescent="0.3">
      <c r="A3940" s="1">
        <v>3938</v>
      </c>
      <c r="B3940" s="1" t="s">
        <v>15727</v>
      </c>
      <c r="C3940" s="1" t="s">
        <v>15728</v>
      </c>
      <c r="D3940" s="1" t="str">
        <f>TRIM(CLEAN(Table1[[#This Row],[title]]))</f>
        <v>Keeping the Bees</v>
      </c>
      <c r="E3940" s="1" t="s">
        <v>13</v>
      </c>
      <c r="F3940" s="1" t="s">
        <v>15729</v>
      </c>
      <c r="G3940" s="12">
        <v>2019</v>
      </c>
      <c r="H3940" s="4" t="str">
        <f ca="1">IF(Table1[[#This Row],[release_year]]&gt;YEAR(TODAY()) - 50,"Yes", "No")</f>
        <v>Yes</v>
      </c>
      <c r="I3940" s="1" t="s">
        <v>56</v>
      </c>
      <c r="J3940" s="1" t="str">
        <f>IF(Table1[[#This Row],[age_certification]] = "","Not Rated",Table1[[#This Row],[age_certification]])</f>
        <v>PG-13</v>
      </c>
      <c r="K3940" s="18">
        <v>93</v>
      </c>
      <c r="L3940" s="9" t="s">
        <v>15730</v>
      </c>
      <c r="M3940" s="11">
        <v>5.8</v>
      </c>
      <c r="N3940" s="12">
        <v>803</v>
      </c>
      <c r="O3940" t="str">
        <f>IF(Table1[[#This Row],[imdb_votes]]&gt;100000, "popular", "not popular")</f>
        <v>not popular</v>
      </c>
    </row>
    <row r="3941" spans="1:15" ht="15.75" customHeight="1" x14ac:dyDescent="0.3">
      <c r="A3941" s="1">
        <v>3939</v>
      </c>
      <c r="B3941" s="1" t="s">
        <v>15731</v>
      </c>
      <c r="C3941" s="1" t="s">
        <v>15732</v>
      </c>
      <c r="D3941" s="1" t="str">
        <f>TRIM(CLEAN(Table1[[#This Row],[title]]))</f>
        <v>The Larva Island Movie</v>
      </c>
      <c r="E3941" s="1" t="s">
        <v>13</v>
      </c>
      <c r="F3941" s="1" t="s">
        <v>15733</v>
      </c>
      <c r="G3941" s="12">
        <v>2020</v>
      </c>
      <c r="H3941" s="4" t="str">
        <f ca="1">IF(Table1[[#This Row],[release_year]]&gt;YEAR(TODAY()) - 50,"Yes", "No")</f>
        <v>Yes</v>
      </c>
      <c r="I3941"/>
      <c r="J3941" t="str">
        <f>IF(Table1[[#This Row],[age_certification]] = "","Not Rated",Table1[[#This Row],[age_certification]])</f>
        <v>Not Rated</v>
      </c>
      <c r="K3941" s="18">
        <v>89</v>
      </c>
      <c r="L3941" s="9" t="s">
        <v>15734</v>
      </c>
      <c r="M3941" s="11">
        <v>5.0999999999999996</v>
      </c>
      <c r="N3941" s="12">
        <v>635</v>
      </c>
      <c r="O3941" t="str">
        <f>IF(Table1[[#This Row],[imdb_votes]]&gt;100000, "popular", "not popular")</f>
        <v>not popular</v>
      </c>
    </row>
    <row r="3942" spans="1:15" ht="15.75" customHeight="1" x14ac:dyDescent="0.3">
      <c r="A3942" s="1">
        <v>3940</v>
      </c>
      <c r="B3942" s="1" t="s">
        <v>15735</v>
      </c>
      <c r="C3942" s="1" t="s">
        <v>15736</v>
      </c>
      <c r="D3942" s="1" t="str">
        <f>TRIM(CLEAN(Table1[[#This Row],[title]]))</f>
        <v>Skin Decision: Before and After</v>
      </c>
      <c r="E3942" s="1" t="s">
        <v>32</v>
      </c>
      <c r="F3942" s="1" t="s">
        <v>15737</v>
      </c>
      <c r="G3942" s="12">
        <v>2020</v>
      </c>
      <c r="H3942" s="4" t="str">
        <f ca="1">IF(Table1[[#This Row],[release_year]]&gt;YEAR(TODAY()) - 50,"Yes", "No")</f>
        <v>Yes</v>
      </c>
      <c r="I3942" s="1" t="s">
        <v>132</v>
      </c>
      <c r="J3942" s="1" t="str">
        <f>IF(Table1[[#This Row],[age_certification]] = "","Not Rated",Table1[[#This Row],[age_certification]])</f>
        <v>TV-MA</v>
      </c>
      <c r="K3942" s="18">
        <v>36</v>
      </c>
      <c r="L3942" s="9" t="s">
        <v>15738</v>
      </c>
      <c r="M3942" s="11">
        <v>5.8</v>
      </c>
      <c r="N3942" s="12">
        <v>405</v>
      </c>
      <c r="O3942" t="str">
        <f>IF(Table1[[#This Row],[imdb_votes]]&gt;100000, "popular", "not popular")</f>
        <v>not popular</v>
      </c>
    </row>
    <row r="3943" spans="1:15" ht="15.75" customHeight="1" x14ac:dyDescent="0.3">
      <c r="A3943" s="1">
        <v>3941</v>
      </c>
      <c r="B3943" s="1" t="s">
        <v>15739</v>
      </c>
      <c r="C3943" s="1" t="s">
        <v>15740</v>
      </c>
      <c r="D3943" s="1" t="str">
        <f>TRIM(CLEAN(Table1[[#This Row],[title]]))</f>
        <v>The Fabulous Lives of Bollywood Wives</v>
      </c>
      <c r="E3943" s="1" t="s">
        <v>32</v>
      </c>
      <c r="F3943" s="1" t="s">
        <v>15741</v>
      </c>
      <c r="G3943" s="12">
        <v>2020</v>
      </c>
      <c r="H3943" s="4" t="str">
        <f ca="1">IF(Table1[[#This Row],[release_year]]&gt;YEAR(TODAY()) - 50,"Yes", "No")</f>
        <v>Yes</v>
      </c>
      <c r="I3943" s="1" t="s">
        <v>132</v>
      </c>
      <c r="J3943" s="1" t="str">
        <f>IF(Table1[[#This Row],[age_certification]] = "","Not Rated",Table1[[#This Row],[age_certification]])</f>
        <v>TV-MA</v>
      </c>
      <c r="K3943" s="18">
        <v>32</v>
      </c>
      <c r="L3943" s="9" t="s">
        <v>15742</v>
      </c>
      <c r="M3943" s="11">
        <v>5.3</v>
      </c>
      <c r="N3943" s="12">
        <v>9666</v>
      </c>
      <c r="O3943" t="str">
        <f>IF(Table1[[#This Row],[imdb_votes]]&gt;100000, "popular", "not popular")</f>
        <v>not popular</v>
      </c>
    </row>
    <row r="3944" spans="1:15" ht="15.75" customHeight="1" x14ac:dyDescent="0.3">
      <c r="A3944" s="1">
        <v>3942</v>
      </c>
      <c r="B3944" s="1" t="s">
        <v>15743</v>
      </c>
      <c r="C3944" s="1" t="s">
        <v>15744</v>
      </c>
      <c r="D3944" s="1" t="str">
        <f>TRIM(CLEAN(Table1[[#This Row],[title]]))</f>
        <v>Chopsticks</v>
      </c>
      <c r="E3944" s="1" t="s">
        <v>13</v>
      </c>
      <c r="F3944" s="1" t="s">
        <v>15745</v>
      </c>
      <c r="G3944" s="12">
        <v>2019</v>
      </c>
      <c r="H3944" s="4" t="str">
        <f ca="1">IF(Table1[[#This Row],[release_year]]&gt;YEAR(TODAY()) - 50,"Yes", "No")</f>
        <v>Yes</v>
      </c>
      <c r="I3944"/>
      <c r="J3944" t="str">
        <f>IF(Table1[[#This Row],[age_certification]] = "","Not Rated",Table1[[#This Row],[age_certification]])</f>
        <v>Not Rated</v>
      </c>
      <c r="K3944" s="18">
        <v>100</v>
      </c>
      <c r="L3944" s="9" t="s">
        <v>15746</v>
      </c>
      <c r="M3944" s="11">
        <v>6.5</v>
      </c>
      <c r="N3944" s="12">
        <v>4689</v>
      </c>
      <c r="O3944" t="str">
        <f>IF(Table1[[#This Row],[imdb_votes]]&gt;100000, "popular", "not popular")</f>
        <v>not popular</v>
      </c>
    </row>
    <row r="3945" spans="1:15" ht="15.75" customHeight="1" x14ac:dyDescent="0.3">
      <c r="A3945" s="1">
        <v>3943</v>
      </c>
      <c r="B3945" s="1" t="s">
        <v>15747</v>
      </c>
      <c r="C3945" s="1" t="s">
        <v>15748</v>
      </c>
      <c r="D3945" s="1" t="str">
        <f>TRIM(CLEAN(Table1[[#This Row],[title]]))</f>
        <v>Dragons: Rescue Riders: Hunt for the Golden Dragon</v>
      </c>
      <c r="E3945" s="1" t="s">
        <v>13</v>
      </c>
      <c r="F3945" s="1" t="s">
        <v>15749</v>
      </c>
      <c r="G3945" s="12">
        <v>2020</v>
      </c>
      <c r="H3945" s="4" t="str">
        <f ca="1">IF(Table1[[#This Row],[release_year]]&gt;YEAR(TODAY()) - 50,"Yes", "No")</f>
        <v>Yes</v>
      </c>
      <c r="I3945"/>
      <c r="J3945" t="str">
        <f>IF(Table1[[#This Row],[age_certification]] = "","Not Rated",Table1[[#This Row],[age_certification]])</f>
        <v>Not Rated</v>
      </c>
      <c r="K3945" s="18">
        <v>46</v>
      </c>
      <c r="L3945" s="9" t="s">
        <v>15750</v>
      </c>
      <c r="M3945" s="11">
        <v>5.2</v>
      </c>
      <c r="N3945" s="12">
        <v>153</v>
      </c>
      <c r="O3945" t="str">
        <f>IF(Table1[[#This Row],[imdb_votes]]&gt;100000, "popular", "not popular")</f>
        <v>not popular</v>
      </c>
    </row>
    <row r="3946" spans="1:15" ht="15.75" customHeight="1" x14ac:dyDescent="0.3">
      <c r="A3946" s="1">
        <v>3944</v>
      </c>
      <c r="B3946" s="1" t="s">
        <v>15751</v>
      </c>
      <c r="C3946" s="1" t="s">
        <v>15752</v>
      </c>
      <c r="D3946" s="1" t="str">
        <f>TRIM(CLEAN(Table1[[#This Row],[title]]))</f>
        <v>ariana grande: excuse me, i love you</v>
      </c>
      <c r="E3946" s="1" t="s">
        <v>13</v>
      </c>
      <c r="F3946" s="1" t="s">
        <v>15753</v>
      </c>
      <c r="G3946" s="12">
        <v>2020</v>
      </c>
      <c r="H3946" s="4" t="str">
        <f ca="1">IF(Table1[[#This Row],[release_year]]&gt;YEAR(TODAY()) - 50,"Yes", "No")</f>
        <v>Yes</v>
      </c>
      <c r="I3946"/>
      <c r="J3946" t="str">
        <f>IF(Table1[[#This Row],[age_certification]] = "","Not Rated",Table1[[#This Row],[age_certification]])</f>
        <v>Not Rated</v>
      </c>
      <c r="K3946" s="18">
        <v>97</v>
      </c>
      <c r="L3946" s="9" t="s">
        <v>15754</v>
      </c>
      <c r="M3946" s="11">
        <v>6.3</v>
      </c>
      <c r="N3946" s="12">
        <v>2540</v>
      </c>
      <c r="O3946" t="str">
        <f>IF(Table1[[#This Row],[imdb_votes]]&gt;100000, "popular", "not popular")</f>
        <v>not popular</v>
      </c>
    </row>
    <row r="3947" spans="1:15" ht="15.75" customHeight="1" x14ac:dyDescent="0.3">
      <c r="A3947" s="1">
        <v>3945</v>
      </c>
      <c r="B3947" s="1" t="s">
        <v>15755</v>
      </c>
      <c r="C3947" s="1" t="s">
        <v>15756</v>
      </c>
      <c r="D3947" s="1" t="str">
        <f>TRIM(CLEAN(Table1[[#This Row],[title]]))</f>
        <v>Malang</v>
      </c>
      <c r="E3947" s="1" t="s">
        <v>13</v>
      </c>
      <c r="F3947" s="1" t="s">
        <v>15757</v>
      </c>
      <c r="G3947" s="12">
        <v>2020</v>
      </c>
      <c r="H3947" s="4" t="str">
        <f ca="1">IF(Table1[[#This Row],[release_year]]&gt;YEAR(TODAY()) - 50,"Yes", "No")</f>
        <v>Yes</v>
      </c>
      <c r="I3947"/>
      <c r="J3947" t="str">
        <f>IF(Table1[[#This Row],[age_certification]] = "","Not Rated",Table1[[#This Row],[age_certification]])</f>
        <v>Not Rated</v>
      </c>
      <c r="K3947" s="18">
        <v>135</v>
      </c>
      <c r="L3947" s="9" t="s">
        <v>15758</v>
      </c>
      <c r="M3947" s="11">
        <v>6.6</v>
      </c>
      <c r="N3947" s="12">
        <v>10149</v>
      </c>
      <c r="O3947" t="str">
        <f>IF(Table1[[#This Row],[imdb_votes]]&gt;100000, "popular", "not popular")</f>
        <v>not popular</v>
      </c>
    </row>
    <row r="3948" spans="1:15" ht="15.75" customHeight="1" x14ac:dyDescent="0.3">
      <c r="A3948" s="1">
        <v>3946</v>
      </c>
      <c r="B3948" s="1" t="s">
        <v>15759</v>
      </c>
      <c r="C3948" s="1" t="s">
        <v>15760</v>
      </c>
      <c r="D3948" s="1" t="str">
        <f>TRIM(CLEAN(Table1[[#This Row],[title]]))</f>
        <v>Welcome to Sudden Death</v>
      </c>
      <c r="E3948" s="1" t="s">
        <v>13</v>
      </c>
      <c r="F3948" s="1" t="s">
        <v>15761</v>
      </c>
      <c r="G3948" s="12">
        <v>2020</v>
      </c>
      <c r="H3948" s="4" t="str">
        <f ca="1">IF(Table1[[#This Row],[release_year]]&gt;YEAR(TODAY()) - 50,"Yes", "No")</f>
        <v>Yes</v>
      </c>
      <c r="I3948" s="1" t="s">
        <v>15</v>
      </c>
      <c r="J3948" s="1" t="str">
        <f>IF(Table1[[#This Row],[age_certification]] = "","Not Rated",Table1[[#This Row],[age_certification]])</f>
        <v>R</v>
      </c>
      <c r="K3948" s="18">
        <v>80</v>
      </c>
      <c r="L3948" s="9" t="s">
        <v>15762</v>
      </c>
      <c r="M3948" s="11">
        <v>4.3</v>
      </c>
      <c r="N3948" s="13"/>
      <c r="O3948" t="str">
        <f>IF(Table1[[#This Row],[imdb_votes]]&gt;100000, "popular", "not popular")</f>
        <v>not popular</v>
      </c>
    </row>
    <row r="3949" spans="1:15" ht="15.75" customHeight="1" x14ac:dyDescent="0.3">
      <c r="A3949" s="1">
        <v>3947</v>
      </c>
      <c r="B3949" s="1" t="s">
        <v>15763</v>
      </c>
      <c r="C3949" s="1" t="s">
        <v>15764</v>
      </c>
      <c r="D3949" s="1" t="str">
        <f>TRIM(CLEAN(Table1[[#This Row],[title]]))</f>
        <v>Holiday Rush</v>
      </c>
      <c r="E3949" s="1" t="s">
        <v>13</v>
      </c>
      <c r="F3949" s="1" t="s">
        <v>15765</v>
      </c>
      <c r="G3949" s="12">
        <v>2019</v>
      </c>
      <c r="H3949" s="4" t="str">
        <f ca="1">IF(Table1[[#This Row],[release_year]]&gt;YEAR(TODAY()) - 50,"Yes", "No")</f>
        <v>Yes</v>
      </c>
      <c r="I3949"/>
      <c r="J3949" t="str">
        <f>IF(Table1[[#This Row],[age_certification]] = "","Not Rated",Table1[[#This Row],[age_certification]])</f>
        <v>Not Rated</v>
      </c>
      <c r="K3949" s="18">
        <v>94</v>
      </c>
      <c r="L3949" s="9" t="s">
        <v>15766</v>
      </c>
      <c r="M3949" s="11">
        <v>4.9000000000000004</v>
      </c>
      <c r="N3949" s="12">
        <v>2705</v>
      </c>
      <c r="O3949" t="str">
        <f>IF(Table1[[#This Row],[imdb_votes]]&gt;100000, "popular", "not popular")</f>
        <v>not popular</v>
      </c>
    </row>
    <row r="3950" spans="1:15" ht="15.75" customHeight="1" x14ac:dyDescent="0.3">
      <c r="A3950" s="1">
        <v>3948</v>
      </c>
      <c r="B3950" s="1" t="s">
        <v>15767</v>
      </c>
      <c r="C3950" s="1" t="s">
        <v>15768</v>
      </c>
      <c r="D3950" s="1" t="str">
        <f>TRIM(CLEAN(Table1[[#This Row],[title]]))</f>
        <v>Little Big Women</v>
      </c>
      <c r="E3950" s="1" t="s">
        <v>13</v>
      </c>
      <c r="F3950" s="1" t="s">
        <v>15769</v>
      </c>
      <c r="G3950" s="12">
        <v>2020</v>
      </c>
      <c r="H3950" s="4" t="str">
        <f ca="1">IF(Table1[[#This Row],[release_year]]&gt;YEAR(TODAY()) - 50,"Yes", "No")</f>
        <v>Yes</v>
      </c>
      <c r="I3950"/>
      <c r="J3950" t="str">
        <f>IF(Table1[[#This Row],[age_certification]] = "","Not Rated",Table1[[#This Row],[age_certification]])</f>
        <v>Not Rated</v>
      </c>
      <c r="K3950" s="18">
        <v>123</v>
      </c>
      <c r="L3950" s="9" t="s">
        <v>15770</v>
      </c>
      <c r="M3950" s="11">
        <v>7.2</v>
      </c>
      <c r="N3950" s="12">
        <v>2253</v>
      </c>
      <c r="O3950" t="str">
        <f>IF(Table1[[#This Row],[imdb_votes]]&gt;100000, "popular", "not popular")</f>
        <v>not popular</v>
      </c>
    </row>
    <row r="3951" spans="1:15" ht="15.75" customHeight="1" x14ac:dyDescent="0.3">
      <c r="A3951" s="1">
        <v>3949</v>
      </c>
      <c r="B3951" s="1" t="s">
        <v>15771</v>
      </c>
      <c r="C3951" s="1" t="s">
        <v>15772</v>
      </c>
      <c r="D3951" s="1" t="str">
        <f>TRIM(CLEAN(Table1[[#This Row],[title]]))</f>
        <v>Christmas Crossfire</v>
      </c>
      <c r="E3951" s="1" t="s">
        <v>13</v>
      </c>
      <c r="F3951" s="1" t="s">
        <v>15773</v>
      </c>
      <c r="G3951" s="12">
        <v>2020</v>
      </c>
      <c r="H3951" s="4" t="str">
        <f ca="1">IF(Table1[[#This Row],[release_year]]&gt;YEAR(TODAY()) - 50,"Yes", "No")</f>
        <v>Yes</v>
      </c>
      <c r="I3951"/>
      <c r="J3951" t="str">
        <f>IF(Table1[[#This Row],[age_certification]] = "","Not Rated",Table1[[#This Row],[age_certification]])</f>
        <v>Not Rated</v>
      </c>
      <c r="K3951" s="18">
        <v>105</v>
      </c>
      <c r="L3951" s="9" t="s">
        <v>15774</v>
      </c>
      <c r="M3951" s="11">
        <v>4.8</v>
      </c>
      <c r="N3951" s="12">
        <v>1359</v>
      </c>
      <c r="O3951" t="str">
        <f>IF(Table1[[#This Row],[imdb_votes]]&gt;100000, "popular", "not popular")</f>
        <v>not popular</v>
      </c>
    </row>
    <row r="3952" spans="1:15" ht="15.75" customHeight="1" x14ac:dyDescent="0.3">
      <c r="A3952" s="1">
        <v>3950</v>
      </c>
      <c r="B3952" s="1" t="s">
        <v>15775</v>
      </c>
      <c r="C3952" s="1" t="s">
        <v>15776</v>
      </c>
      <c r="D3952" s="1" t="str">
        <f>TRIM(CLEAN(Table1[[#This Row],[title]]))</f>
        <v>Calum von Moger: Unbroken</v>
      </c>
      <c r="E3952" s="1" t="s">
        <v>13</v>
      </c>
      <c r="F3952" s="1" t="s">
        <v>15777</v>
      </c>
      <c r="G3952" s="12">
        <v>2019</v>
      </c>
      <c r="H3952" s="4" t="str">
        <f ca="1">IF(Table1[[#This Row],[release_year]]&gt;YEAR(TODAY()) - 50,"Yes", "No")</f>
        <v>Yes</v>
      </c>
      <c r="I3952"/>
      <c r="J3952" t="str">
        <f>IF(Table1[[#This Row],[age_certification]] = "","Not Rated",Table1[[#This Row],[age_certification]])</f>
        <v>Not Rated</v>
      </c>
      <c r="K3952" s="18">
        <v>93</v>
      </c>
      <c r="L3952" s="9" t="s">
        <v>15778</v>
      </c>
      <c r="M3952" s="11">
        <v>6.3</v>
      </c>
      <c r="N3952" s="12">
        <v>828</v>
      </c>
      <c r="O3952" t="str">
        <f>IF(Table1[[#This Row],[imdb_votes]]&gt;100000, "popular", "not popular")</f>
        <v>not popular</v>
      </c>
    </row>
    <row r="3953" spans="1:15" ht="15.75" customHeight="1" x14ac:dyDescent="0.3">
      <c r="A3953" s="1">
        <v>3951</v>
      </c>
      <c r="B3953" s="1" t="s">
        <v>15779</v>
      </c>
      <c r="C3953" s="1" t="s">
        <v>15780</v>
      </c>
      <c r="D3953" s="1" t="str">
        <f>TRIM(CLEAN(Table1[[#This Row],[title]]))</f>
        <v>Despite Everything</v>
      </c>
      <c r="E3953" s="1" t="s">
        <v>13</v>
      </c>
      <c r="F3953" s="1" t="s">
        <v>15781</v>
      </c>
      <c r="G3953" s="12">
        <v>2019</v>
      </c>
      <c r="H3953" s="4" t="str">
        <f ca="1">IF(Table1[[#This Row],[release_year]]&gt;YEAR(TODAY()) - 50,"Yes", "No")</f>
        <v>Yes</v>
      </c>
      <c r="I3953"/>
      <c r="J3953" t="str">
        <f>IF(Table1[[#This Row],[age_certification]] = "","Not Rated",Table1[[#This Row],[age_certification]])</f>
        <v>Not Rated</v>
      </c>
      <c r="K3953" s="18">
        <v>75</v>
      </c>
      <c r="L3953" s="9" t="s">
        <v>15782</v>
      </c>
      <c r="M3953" s="11">
        <v>5.3</v>
      </c>
      <c r="N3953" s="12">
        <v>4885</v>
      </c>
      <c r="O3953" t="str">
        <f>IF(Table1[[#This Row],[imdb_votes]]&gt;100000, "popular", "not popular")</f>
        <v>not popular</v>
      </c>
    </row>
    <row r="3954" spans="1:15" ht="15.75" customHeight="1" x14ac:dyDescent="0.3">
      <c r="A3954" s="1">
        <v>3952</v>
      </c>
      <c r="B3954" s="1" t="s">
        <v>15783</v>
      </c>
      <c r="C3954" s="1" t="s">
        <v>15784</v>
      </c>
      <c r="D3954" s="1" t="str">
        <f>TRIM(CLEAN(Table1[[#This Row],[title]]))</f>
        <v>Jimmy Carr: The Best of Ultimate Gold Greatest Hits</v>
      </c>
      <c r="E3954" s="1" t="s">
        <v>13</v>
      </c>
      <c r="F3954" s="1" t="s">
        <v>15785</v>
      </c>
      <c r="G3954" s="12">
        <v>2019</v>
      </c>
      <c r="H3954" s="4" t="str">
        <f ca="1">IF(Table1[[#This Row],[release_year]]&gt;YEAR(TODAY()) - 50,"Yes", "No")</f>
        <v>Yes</v>
      </c>
      <c r="I3954"/>
      <c r="J3954" t="str">
        <f>IF(Table1[[#This Row],[age_certification]] = "","Not Rated",Table1[[#This Row],[age_certification]])</f>
        <v>Not Rated</v>
      </c>
      <c r="K3954" s="18">
        <v>58</v>
      </c>
      <c r="L3954" s="9" t="s">
        <v>15786</v>
      </c>
      <c r="M3954" s="11">
        <v>7.3</v>
      </c>
      <c r="N3954" s="12">
        <v>2201</v>
      </c>
      <c r="O3954" t="str">
        <f>IF(Table1[[#This Row],[imdb_votes]]&gt;100000, "popular", "not popular")</f>
        <v>not popular</v>
      </c>
    </row>
    <row r="3955" spans="1:15" ht="15.75" customHeight="1" x14ac:dyDescent="0.3">
      <c r="A3955" s="1">
        <v>3953</v>
      </c>
      <c r="B3955" s="1" t="s">
        <v>15787</v>
      </c>
      <c r="C3955" s="1" t="s">
        <v>15788</v>
      </c>
      <c r="D3955" s="1" t="str">
        <f>TRIM(CLEAN(Table1[[#This Row],[title]]))</f>
        <v>El Final del Para√É¬≠so</v>
      </c>
      <c r="E3955" s="1" t="s">
        <v>32</v>
      </c>
      <c r="F3955" s="1" t="s">
        <v>15789</v>
      </c>
      <c r="G3955" s="12">
        <v>2019</v>
      </c>
      <c r="H3955" s="4" t="str">
        <f ca="1">IF(Table1[[#This Row],[release_year]]&gt;YEAR(TODAY()) - 50,"Yes", "No")</f>
        <v>Yes</v>
      </c>
      <c r="I3955" s="1" t="s">
        <v>132</v>
      </c>
      <c r="J3955" s="1" t="str">
        <f>IF(Table1[[#This Row],[age_certification]] = "","Not Rated",Table1[[#This Row],[age_certification]])</f>
        <v>TV-MA</v>
      </c>
      <c r="K3955" s="18">
        <v>50</v>
      </c>
      <c r="L3955" s="9" t="s">
        <v>15790</v>
      </c>
      <c r="M3955" s="11">
        <v>5.0999999999999996</v>
      </c>
      <c r="N3955" s="12">
        <v>208</v>
      </c>
      <c r="O3955" t="str">
        <f>IF(Table1[[#This Row],[imdb_votes]]&gt;100000, "popular", "not popular")</f>
        <v>not popular</v>
      </c>
    </row>
    <row r="3956" spans="1:15" ht="15.75" customHeight="1" x14ac:dyDescent="0.3">
      <c r="A3956" s="1">
        <v>3954</v>
      </c>
      <c r="B3956" s="1" t="s">
        <v>15791</v>
      </c>
      <c r="C3956" s="1" t="s">
        <v>15792</v>
      </c>
      <c r="D3956" s="1" t="str">
        <f>TRIM(CLEAN(Table1[[#This Row],[title]]))</f>
        <v>Typewriter</v>
      </c>
      <c r="E3956" s="1" t="s">
        <v>32</v>
      </c>
      <c r="F3956" s="1" t="s">
        <v>15793</v>
      </c>
      <c r="G3956" s="12">
        <v>2019</v>
      </c>
      <c r="H3956" s="4" t="str">
        <f ca="1">IF(Table1[[#This Row],[release_year]]&gt;YEAR(TODAY()) - 50,"Yes", "No")</f>
        <v>Yes</v>
      </c>
      <c r="I3956" s="1" t="s">
        <v>132</v>
      </c>
      <c r="J3956" s="1" t="str">
        <f>IF(Table1[[#This Row],[age_certification]] = "","Not Rated",Table1[[#This Row],[age_certification]])</f>
        <v>TV-MA</v>
      </c>
      <c r="K3956" s="18">
        <v>50</v>
      </c>
      <c r="L3956" s="9" t="s">
        <v>15794</v>
      </c>
      <c r="M3956" s="11">
        <v>6.5</v>
      </c>
      <c r="N3956" s="12">
        <v>3788</v>
      </c>
      <c r="O3956" t="str">
        <f>IF(Table1[[#This Row],[imdb_votes]]&gt;100000, "popular", "not popular")</f>
        <v>not popular</v>
      </c>
    </row>
    <row r="3957" spans="1:15" ht="15.75" customHeight="1" x14ac:dyDescent="0.3">
      <c r="A3957" s="1">
        <v>3955</v>
      </c>
      <c r="B3957" s="1" t="s">
        <v>15795</v>
      </c>
      <c r="C3957" s="1" t="s">
        <v>15796</v>
      </c>
      <c r="D3957" s="1" t="str">
        <f>TRIM(CLEAN(Table1[[#This Row],[title]]))</f>
        <v>Southern Survival</v>
      </c>
      <c r="E3957" s="1" t="s">
        <v>32</v>
      </c>
      <c r="F3957" s="1" t="s">
        <v>15797</v>
      </c>
      <c r="G3957" s="12">
        <v>2020</v>
      </c>
      <c r="H3957" s="4" t="str">
        <f ca="1">IF(Table1[[#This Row],[release_year]]&gt;YEAR(TODAY()) - 50,"Yes", "No")</f>
        <v>Yes</v>
      </c>
      <c r="I3957"/>
      <c r="J3957" t="str">
        <f>IF(Table1[[#This Row],[age_certification]] = "","Not Rated",Table1[[#This Row],[age_certification]])</f>
        <v>Not Rated</v>
      </c>
      <c r="K3957" s="18">
        <v>30</v>
      </c>
      <c r="L3957" s="9" t="s">
        <v>15798</v>
      </c>
      <c r="M3957" s="11">
        <v>5.0999999999999996</v>
      </c>
      <c r="N3957" s="12">
        <v>454</v>
      </c>
      <c r="O3957" t="str">
        <f>IF(Table1[[#This Row],[imdb_votes]]&gt;100000, "popular", "not popular")</f>
        <v>not popular</v>
      </c>
    </row>
    <row r="3958" spans="1:15" ht="15.75" customHeight="1" x14ac:dyDescent="0.3">
      <c r="A3958" s="1">
        <v>3956</v>
      </c>
      <c r="B3958" s="1" t="s">
        <v>15799</v>
      </c>
      <c r="C3958" s="1" t="s">
        <v>15800</v>
      </c>
      <c r="D3958" s="1" t="str">
        <f>TRIM(CLEAN(Table1[[#This Row],[title]]))</f>
        <v>Happy Old Year</v>
      </c>
      <c r="E3958" s="1" t="s">
        <v>13</v>
      </c>
      <c r="F3958" s="1" t="s">
        <v>15801</v>
      </c>
      <c r="G3958" s="12">
        <v>2019</v>
      </c>
      <c r="H3958" s="4" t="str">
        <f ca="1">IF(Table1[[#This Row],[release_year]]&gt;YEAR(TODAY()) - 50,"Yes", "No")</f>
        <v>Yes</v>
      </c>
      <c r="I3958"/>
      <c r="J3958" t="str">
        <f>IF(Table1[[#This Row],[age_certification]] = "","Not Rated",Table1[[#This Row],[age_certification]])</f>
        <v>Not Rated</v>
      </c>
      <c r="K3958" s="18">
        <v>113</v>
      </c>
      <c r="L3958" s="9" t="s">
        <v>15802</v>
      </c>
      <c r="M3958" s="11">
        <v>7.2</v>
      </c>
      <c r="N3958" s="12">
        <v>2160</v>
      </c>
      <c r="O3958" t="str">
        <f>IF(Table1[[#This Row],[imdb_votes]]&gt;100000, "popular", "not popular")</f>
        <v>not popular</v>
      </c>
    </row>
    <row r="3959" spans="1:15" ht="15.75" customHeight="1" x14ac:dyDescent="0.3">
      <c r="A3959" s="1">
        <v>3957</v>
      </c>
      <c r="B3959" s="1" t="s">
        <v>15803</v>
      </c>
      <c r="C3959" s="1" t="s">
        <v>15804</v>
      </c>
      <c r="D3959" s="1" t="str">
        <f>TRIM(CLEAN(Table1[[#This Row],[title]]))</f>
        <v>Shikara</v>
      </c>
      <c r="E3959" s="1" t="s">
        <v>13</v>
      </c>
      <c r="F3959" s="1" t="s">
        <v>15805</v>
      </c>
      <c r="G3959" s="12">
        <v>2020</v>
      </c>
      <c r="H3959" s="4" t="str">
        <f ca="1">IF(Table1[[#This Row],[release_year]]&gt;YEAR(TODAY()) - 50,"Yes", "No")</f>
        <v>Yes</v>
      </c>
      <c r="I3959"/>
      <c r="J3959" t="str">
        <f>IF(Table1[[#This Row],[age_certification]] = "","Not Rated",Table1[[#This Row],[age_certification]])</f>
        <v>Not Rated</v>
      </c>
      <c r="K3959" s="18">
        <v>118</v>
      </c>
      <c r="L3959" s="9" t="s">
        <v>15806</v>
      </c>
      <c r="M3959" s="11">
        <v>3.3</v>
      </c>
      <c r="N3959" s="12">
        <v>15026</v>
      </c>
      <c r="O3959" t="str">
        <f>IF(Table1[[#This Row],[imdb_votes]]&gt;100000, "popular", "not popular")</f>
        <v>not popular</v>
      </c>
    </row>
    <row r="3960" spans="1:15" ht="15.75" customHeight="1" x14ac:dyDescent="0.3">
      <c r="A3960" s="1">
        <v>3958</v>
      </c>
      <c r="B3960" s="1" t="s">
        <v>15807</v>
      </c>
      <c r="C3960" s="1" t="s">
        <v>15808</v>
      </c>
      <c r="D3960" s="1" t="str">
        <f>TRIM(CLEAN(Table1[[#This Row],[title]]))</f>
        <v>Milestone</v>
      </c>
      <c r="E3960" s="1" t="s">
        <v>13</v>
      </c>
      <c r="F3960" s="1" t="s">
        <v>15809</v>
      </c>
      <c r="G3960" s="12">
        <v>2020</v>
      </c>
      <c r="H3960" s="4" t="str">
        <f ca="1">IF(Table1[[#This Row],[release_year]]&gt;YEAR(TODAY()) - 50,"Yes", "No")</f>
        <v>Yes</v>
      </c>
      <c r="I3960"/>
      <c r="J3960" t="str">
        <f>IF(Table1[[#This Row],[age_certification]] = "","Not Rated",Table1[[#This Row],[age_certification]])</f>
        <v>Not Rated</v>
      </c>
      <c r="K3960" s="18">
        <v>98</v>
      </c>
      <c r="L3960" s="9" t="s">
        <v>15810</v>
      </c>
      <c r="M3960" s="11">
        <v>6.6</v>
      </c>
      <c r="N3960" s="12">
        <v>613</v>
      </c>
      <c r="O3960" t="str">
        <f>IF(Table1[[#This Row],[imdb_votes]]&gt;100000, "popular", "not popular")</f>
        <v>not popular</v>
      </c>
    </row>
    <row r="3961" spans="1:15" ht="15.75" customHeight="1" x14ac:dyDescent="0.3">
      <c r="A3961" s="1">
        <v>3959</v>
      </c>
      <c r="B3961" s="1" t="s">
        <v>15811</v>
      </c>
      <c r="C3961" s="1" t="s">
        <v>15812</v>
      </c>
      <c r="D3961" s="1" t="str">
        <f>TRIM(CLEAN(Table1[[#This Row],[title]]))</f>
        <v>Rubaru Roshni</v>
      </c>
      <c r="E3961" s="1" t="s">
        <v>13</v>
      </c>
      <c r="F3961" s="1" t="s">
        <v>15813</v>
      </c>
      <c r="G3961" s="12">
        <v>2019</v>
      </c>
      <c r="H3961" s="4" t="str">
        <f ca="1">IF(Table1[[#This Row],[release_year]]&gt;YEAR(TODAY()) - 50,"Yes", "No")</f>
        <v>Yes</v>
      </c>
      <c r="I3961"/>
      <c r="J3961" t="str">
        <f>IF(Table1[[#This Row],[age_certification]] = "","Not Rated",Table1[[#This Row],[age_certification]])</f>
        <v>Not Rated</v>
      </c>
      <c r="K3961" s="18">
        <v>110</v>
      </c>
      <c r="L3961" s="9" t="s">
        <v>15814</v>
      </c>
      <c r="M3961" s="11">
        <v>8.6999999999999904</v>
      </c>
      <c r="N3961" s="12">
        <v>584</v>
      </c>
      <c r="O3961" t="str">
        <f>IF(Table1[[#This Row],[imdb_votes]]&gt;100000, "popular", "not popular")</f>
        <v>not popular</v>
      </c>
    </row>
    <row r="3962" spans="1:15" ht="15.75" customHeight="1" x14ac:dyDescent="0.3">
      <c r="A3962" s="1">
        <v>3960</v>
      </c>
      <c r="B3962" s="1" t="s">
        <v>15815</v>
      </c>
      <c r="C3962" s="1" t="s">
        <v>15816</v>
      </c>
      <c r="D3962" s="1" t="str">
        <f>TRIM(CLEAN(Table1[[#This Row],[title]]))</f>
        <v>Ready to Mingle</v>
      </c>
      <c r="E3962" s="1" t="s">
        <v>13</v>
      </c>
      <c r="F3962" s="1" t="s">
        <v>15817</v>
      </c>
      <c r="G3962" s="12">
        <v>2019</v>
      </c>
      <c r="H3962" s="4" t="str">
        <f ca="1">IF(Table1[[#This Row],[release_year]]&gt;YEAR(TODAY()) - 50,"Yes", "No")</f>
        <v>Yes</v>
      </c>
      <c r="I3962"/>
      <c r="J3962" t="str">
        <f>IF(Table1[[#This Row],[age_certification]] = "","Not Rated",Table1[[#This Row],[age_certification]])</f>
        <v>Not Rated</v>
      </c>
      <c r="K3962" s="18">
        <v>97</v>
      </c>
      <c r="L3962" s="9" t="s">
        <v>15818</v>
      </c>
      <c r="M3962" s="11">
        <v>5.9</v>
      </c>
      <c r="N3962" s="12">
        <v>2326</v>
      </c>
      <c r="O3962" t="str">
        <f>IF(Table1[[#This Row],[imdb_votes]]&gt;100000, "popular", "not popular")</f>
        <v>not popular</v>
      </c>
    </row>
    <row r="3963" spans="1:15" ht="15.75" customHeight="1" x14ac:dyDescent="0.3">
      <c r="A3963" s="1">
        <v>3961</v>
      </c>
      <c r="B3963" s="1" t="s">
        <v>15819</v>
      </c>
      <c r="C3963" s="1" t="s">
        <v>15820</v>
      </c>
      <c r="D3963" s="1" t="str">
        <f>TRIM(CLEAN(Table1[[#This Row],[title]]))</f>
        <v>Deadly Switch</v>
      </c>
      <c r="E3963" s="1" t="s">
        <v>13</v>
      </c>
      <c r="F3963" s="1" t="s">
        <v>15821</v>
      </c>
      <c r="G3963" s="12">
        <v>2019</v>
      </c>
      <c r="H3963" s="4" t="str">
        <f ca="1">IF(Table1[[#This Row],[release_year]]&gt;YEAR(TODAY()) - 50,"Yes", "No")</f>
        <v>Yes</v>
      </c>
      <c r="I3963"/>
      <c r="J3963" t="str">
        <f>IF(Table1[[#This Row],[age_certification]] = "","Not Rated",Table1[[#This Row],[age_certification]])</f>
        <v>Not Rated</v>
      </c>
      <c r="K3963" s="18">
        <v>86</v>
      </c>
      <c r="L3963" s="9" t="s">
        <v>15822</v>
      </c>
      <c r="M3963" s="11">
        <v>4.5</v>
      </c>
      <c r="N3963" s="12">
        <v>1303</v>
      </c>
      <c r="O3963" t="str">
        <f>IF(Table1[[#This Row],[imdb_votes]]&gt;100000, "popular", "not popular")</f>
        <v>not popular</v>
      </c>
    </row>
    <row r="3964" spans="1:15" ht="15.75" customHeight="1" x14ac:dyDescent="0.3">
      <c r="A3964" s="1">
        <v>3962</v>
      </c>
      <c r="B3964" s="1" t="s">
        <v>15823</v>
      </c>
      <c r="C3964" s="1" t="s">
        <v>15824</v>
      </c>
      <c r="D3964" s="1" t="str">
        <f>TRIM(CLEAN(Table1[[#This Row],[title]]))</f>
        <v>Parch√É¬≠s: the Documentary</v>
      </c>
      <c r="E3964" s="1" t="s">
        <v>13</v>
      </c>
      <c r="F3964" s="1" t="s">
        <v>15825</v>
      </c>
      <c r="G3964" s="12">
        <v>2019</v>
      </c>
      <c r="H3964" s="4" t="str">
        <f ca="1">IF(Table1[[#This Row],[release_year]]&gt;YEAR(TODAY()) - 50,"Yes", "No")</f>
        <v>Yes</v>
      </c>
      <c r="I3964" s="1" t="s">
        <v>56</v>
      </c>
      <c r="J3964" s="1" t="str">
        <f>IF(Table1[[#This Row],[age_certification]] = "","Not Rated",Table1[[#This Row],[age_certification]])</f>
        <v>PG-13</v>
      </c>
      <c r="K3964" s="18">
        <v>105</v>
      </c>
      <c r="L3964" s="9" t="s">
        <v>15826</v>
      </c>
      <c r="M3964" s="11">
        <v>6.8</v>
      </c>
      <c r="N3964" s="12">
        <v>535</v>
      </c>
      <c r="O3964" t="str">
        <f>IF(Table1[[#This Row],[imdb_votes]]&gt;100000, "popular", "not popular")</f>
        <v>not popular</v>
      </c>
    </row>
    <row r="3965" spans="1:15" ht="15.75" customHeight="1" x14ac:dyDescent="0.3">
      <c r="A3965" s="1">
        <v>3963</v>
      </c>
      <c r="B3965" s="1" t="s">
        <v>15827</v>
      </c>
      <c r="C3965" s="1" t="s">
        <v>15828</v>
      </c>
      <c r="D3965" s="1" t="str">
        <f>TRIM(CLEAN(Table1[[#This Row],[title]]))</f>
        <v>Double World</v>
      </c>
      <c r="E3965" s="1" t="s">
        <v>13</v>
      </c>
      <c r="F3965" s="1" t="s">
        <v>15829</v>
      </c>
      <c r="G3965" s="12">
        <v>2020</v>
      </c>
      <c r="H3965" s="4" t="str">
        <f ca="1">IF(Table1[[#This Row],[release_year]]&gt;YEAR(TODAY()) - 50,"Yes", "No")</f>
        <v>Yes</v>
      </c>
      <c r="I3965" s="1" t="s">
        <v>56</v>
      </c>
      <c r="J3965" s="1" t="str">
        <f>IF(Table1[[#This Row],[age_certification]] = "","Not Rated",Table1[[#This Row],[age_certification]])</f>
        <v>PG-13</v>
      </c>
      <c r="K3965" s="18">
        <v>110</v>
      </c>
      <c r="L3965" s="9" t="s">
        <v>15830</v>
      </c>
      <c r="M3965" s="11">
        <v>6.1</v>
      </c>
      <c r="N3965" s="12">
        <v>4064</v>
      </c>
      <c r="O3965" t="str">
        <f>IF(Table1[[#This Row],[imdb_votes]]&gt;100000, "popular", "not popular")</f>
        <v>not popular</v>
      </c>
    </row>
    <row r="3966" spans="1:15" ht="15.75" customHeight="1" x14ac:dyDescent="0.3">
      <c r="A3966" s="1">
        <v>3964</v>
      </c>
      <c r="B3966" s="1" t="s">
        <v>15831</v>
      </c>
      <c r="C3966" s="1" t="s">
        <v>15832</v>
      </c>
      <c r="D3966" s="1" t="str">
        <f>TRIM(CLEAN(Table1[[#This Row],[title]]))</f>
        <v>Psycho</v>
      </c>
      <c r="E3966" s="1" t="s">
        <v>13</v>
      </c>
      <c r="F3966" s="1" t="s">
        <v>15833</v>
      </c>
      <c r="G3966" s="12">
        <v>2020</v>
      </c>
      <c r="H3966" s="4" t="str">
        <f ca="1">IF(Table1[[#This Row],[release_year]]&gt;YEAR(TODAY()) - 50,"Yes", "No")</f>
        <v>Yes</v>
      </c>
      <c r="I3966"/>
      <c r="J3966" t="str">
        <f>IF(Table1[[#This Row],[age_certification]] = "","Not Rated",Table1[[#This Row],[age_certification]])</f>
        <v>Not Rated</v>
      </c>
      <c r="K3966" s="18">
        <v>134</v>
      </c>
      <c r="L3966" s="9" t="s">
        <v>15834</v>
      </c>
      <c r="M3966" s="11">
        <v>6.2</v>
      </c>
      <c r="N3966" s="12">
        <v>4075</v>
      </c>
      <c r="O3966" t="str">
        <f>IF(Table1[[#This Row],[imdb_votes]]&gt;100000, "popular", "not popular")</f>
        <v>not popular</v>
      </c>
    </row>
    <row r="3967" spans="1:15" ht="15.75" customHeight="1" x14ac:dyDescent="0.3">
      <c r="A3967" s="1">
        <v>3965</v>
      </c>
      <c r="B3967" s="1" t="s">
        <v>15835</v>
      </c>
      <c r="C3967" s="1" t="s">
        <v>15836</v>
      </c>
      <c r="D3967" s="1" t="str">
        <f>TRIM(CLEAN(Table1[[#This Row],[title]]))</f>
        <v>Kalel, 15</v>
      </c>
      <c r="E3967" s="1" t="s">
        <v>13</v>
      </c>
      <c r="F3967" s="1" t="s">
        <v>15837</v>
      </c>
      <c r="G3967" s="12">
        <v>2019</v>
      </c>
      <c r="H3967" s="4" t="str">
        <f ca="1">IF(Table1[[#This Row],[release_year]]&gt;YEAR(TODAY()) - 50,"Yes", "No")</f>
        <v>Yes</v>
      </c>
      <c r="I3967"/>
      <c r="J3967" t="str">
        <f>IF(Table1[[#This Row],[age_certification]] = "","Not Rated",Table1[[#This Row],[age_certification]])</f>
        <v>Not Rated</v>
      </c>
      <c r="K3967" s="18">
        <v>104</v>
      </c>
      <c r="L3967" s="9" t="s">
        <v>15838</v>
      </c>
      <c r="M3967" s="11">
        <v>7.3</v>
      </c>
      <c r="N3967" s="12">
        <v>262</v>
      </c>
      <c r="O3967" t="str">
        <f>IF(Table1[[#This Row],[imdb_votes]]&gt;100000, "popular", "not popular")</f>
        <v>not popular</v>
      </c>
    </row>
    <row r="3968" spans="1:15" ht="15.75" customHeight="1" x14ac:dyDescent="0.3">
      <c r="A3968" s="1">
        <v>3966</v>
      </c>
      <c r="B3968" s="1" t="s">
        <v>15839</v>
      </c>
      <c r="C3968" s="1" t="s">
        <v>15840</v>
      </c>
      <c r="D3968" s="1" t="str">
        <f>TRIM(CLEAN(Table1[[#This Row],[title]]))</f>
        <v>How To Ruin Christmas</v>
      </c>
      <c r="E3968" s="1" t="s">
        <v>32</v>
      </c>
      <c r="F3968" s="1" t="s">
        <v>15841</v>
      </c>
      <c r="G3968" s="12">
        <v>2020</v>
      </c>
      <c r="H3968" s="4" t="str">
        <f ca="1">IF(Table1[[#This Row],[release_year]]&gt;YEAR(TODAY()) - 50,"Yes", "No")</f>
        <v>Yes</v>
      </c>
      <c r="I3968" s="1" t="s">
        <v>132</v>
      </c>
      <c r="J3968" s="1" t="str">
        <f>IF(Table1[[#This Row],[age_certification]] = "","Not Rated",Table1[[#This Row],[age_certification]])</f>
        <v>TV-MA</v>
      </c>
      <c r="K3968" s="18">
        <v>50</v>
      </c>
      <c r="L3968" s="9" t="s">
        <v>15842</v>
      </c>
      <c r="M3968" s="11">
        <v>6.1</v>
      </c>
      <c r="N3968" s="12">
        <v>488</v>
      </c>
      <c r="O3968" t="str">
        <f>IF(Table1[[#This Row],[imdb_votes]]&gt;100000, "popular", "not popular")</f>
        <v>not popular</v>
      </c>
    </row>
    <row r="3969" spans="1:15" ht="15.75" customHeight="1" x14ac:dyDescent="0.3">
      <c r="A3969" s="1">
        <v>3967</v>
      </c>
      <c r="B3969" s="1" t="s">
        <v>15843</v>
      </c>
      <c r="C3969" s="1" t="s">
        <v>15844</v>
      </c>
      <c r="D3969" s="1" t="str">
        <f>TRIM(CLEAN(Table1[[#This Row],[title]]))</f>
        <v>Tell Me When</v>
      </c>
      <c r="E3969" s="1" t="s">
        <v>13</v>
      </c>
      <c r="F3969" s="1" t="s">
        <v>15845</v>
      </c>
      <c r="G3969" s="12">
        <v>2020</v>
      </c>
      <c r="H3969" s="4" t="str">
        <f ca="1">IF(Table1[[#This Row],[release_year]]&gt;YEAR(TODAY()) - 50,"Yes", "No")</f>
        <v>Yes</v>
      </c>
      <c r="I3969"/>
      <c r="J3969" t="str">
        <f>IF(Table1[[#This Row],[age_certification]] = "","Not Rated",Table1[[#This Row],[age_certification]])</f>
        <v>Not Rated</v>
      </c>
      <c r="K3969" s="18">
        <v>96</v>
      </c>
      <c r="L3969" s="9" t="s">
        <v>15846</v>
      </c>
      <c r="M3969" s="11">
        <v>5.7</v>
      </c>
      <c r="N3969" s="12">
        <v>964</v>
      </c>
      <c r="O3969" t="str">
        <f>IF(Table1[[#This Row],[imdb_votes]]&gt;100000, "popular", "not popular")</f>
        <v>not popular</v>
      </c>
    </row>
    <row r="3970" spans="1:15" ht="15.75" customHeight="1" x14ac:dyDescent="0.3">
      <c r="A3970" s="1">
        <v>3968</v>
      </c>
      <c r="B3970" s="1" t="s">
        <v>15847</v>
      </c>
      <c r="C3970" s="1" t="s">
        <v>15848</v>
      </c>
      <c r="D3970" s="1" t="str">
        <f>TRIM(CLEAN(Table1[[#This Row],[title]]))</f>
        <v>Trigger Warning with Killer Mike</v>
      </c>
      <c r="E3970" s="1" t="s">
        <v>32</v>
      </c>
      <c r="F3970" s="1" t="s">
        <v>15849</v>
      </c>
      <c r="G3970" s="12">
        <v>2019</v>
      </c>
      <c r="H3970" s="4" t="str">
        <f ca="1">IF(Table1[[#This Row],[release_year]]&gt;YEAR(TODAY()) - 50,"Yes", "No")</f>
        <v>Yes</v>
      </c>
      <c r="I3970" s="1" t="s">
        <v>132</v>
      </c>
      <c r="J3970" s="1" t="str">
        <f>IF(Table1[[#This Row],[age_certification]] = "","Not Rated",Table1[[#This Row],[age_certification]])</f>
        <v>TV-MA</v>
      </c>
      <c r="K3970" s="18">
        <v>26</v>
      </c>
      <c r="L3970" s="9" t="s">
        <v>15850</v>
      </c>
      <c r="M3970" s="11">
        <v>6.9</v>
      </c>
      <c r="N3970" s="12">
        <v>1249</v>
      </c>
      <c r="O3970" t="str">
        <f>IF(Table1[[#This Row],[imdb_votes]]&gt;100000, "popular", "not popular")</f>
        <v>not popular</v>
      </c>
    </row>
    <row r="3971" spans="1:15" ht="15.75" customHeight="1" x14ac:dyDescent="0.3">
      <c r="A3971" s="1">
        <v>3969</v>
      </c>
      <c r="B3971" s="1" t="s">
        <v>15851</v>
      </c>
      <c r="C3971" s="1" t="s">
        <v>15852</v>
      </c>
      <c r="D3971" s="1" t="str">
        <f>TRIM(CLEAN(Table1[[#This Row],[title]]))</f>
        <v>Shawn Mendes: In Wonder</v>
      </c>
      <c r="E3971" s="1" t="s">
        <v>13</v>
      </c>
      <c r="F3971" s="1" t="s">
        <v>15853</v>
      </c>
      <c r="G3971" s="12">
        <v>2020</v>
      </c>
      <c r="H3971" s="4" t="str">
        <f ca="1">IF(Table1[[#This Row],[release_year]]&gt;YEAR(TODAY()) - 50,"Yes", "No")</f>
        <v>Yes</v>
      </c>
      <c r="I3971"/>
      <c r="J3971" t="str">
        <f>IF(Table1[[#This Row],[age_certification]] = "","Not Rated",Table1[[#This Row],[age_certification]])</f>
        <v>Not Rated</v>
      </c>
      <c r="K3971" s="18">
        <v>83</v>
      </c>
      <c r="L3971" s="9" t="s">
        <v>15854</v>
      </c>
      <c r="M3971" s="11">
        <v>6.5</v>
      </c>
      <c r="N3971" s="12">
        <v>2016</v>
      </c>
      <c r="O3971" t="str">
        <f>IF(Table1[[#This Row],[imdb_votes]]&gt;100000, "popular", "not popular")</f>
        <v>not popular</v>
      </c>
    </row>
    <row r="3972" spans="1:15" ht="15.75" customHeight="1" x14ac:dyDescent="0.3">
      <c r="A3972" s="1">
        <v>3970</v>
      </c>
      <c r="B3972" s="1" t="s">
        <v>15855</v>
      </c>
      <c r="C3972" s="1" t="s">
        <v>15856</v>
      </c>
      <c r="D3972" s="1" t="str">
        <f>TRIM(CLEAN(Table1[[#This Row],[title]]))</f>
        <v>Kaali Khuhi</v>
      </c>
      <c r="E3972" s="1" t="s">
        <v>13</v>
      </c>
      <c r="F3972" s="1" t="s">
        <v>15857</v>
      </c>
      <c r="G3972" s="12">
        <v>2020</v>
      </c>
      <c r="H3972" s="4" t="str">
        <f ca="1">IF(Table1[[#This Row],[release_year]]&gt;YEAR(TODAY()) - 50,"Yes", "No")</f>
        <v>Yes</v>
      </c>
      <c r="I3972"/>
      <c r="J3972" t="str">
        <f>IF(Table1[[#This Row],[age_certification]] = "","Not Rated",Table1[[#This Row],[age_certification]])</f>
        <v>Not Rated</v>
      </c>
      <c r="K3972" s="18">
        <v>90</v>
      </c>
      <c r="L3972" s="9" t="s">
        <v>15858</v>
      </c>
      <c r="M3972" s="11">
        <v>3.5</v>
      </c>
      <c r="N3972" s="12">
        <v>1207</v>
      </c>
      <c r="O3972" t="str">
        <f>IF(Table1[[#This Row],[imdb_votes]]&gt;100000, "popular", "not popular")</f>
        <v>not popular</v>
      </c>
    </row>
    <row r="3973" spans="1:15" ht="15.75" customHeight="1" x14ac:dyDescent="0.3">
      <c r="A3973" s="1">
        <v>3971</v>
      </c>
      <c r="B3973" s="1" t="s">
        <v>15859</v>
      </c>
      <c r="C3973" s="1" t="s">
        <v>15860</v>
      </c>
      <c r="D3973" s="1" t="str">
        <f>TRIM(CLEAN(Table1[[#This Row],[title]]))</f>
        <v>Masaba Masaba</v>
      </c>
      <c r="E3973" s="1" t="s">
        <v>32</v>
      </c>
      <c r="F3973" s="1" t="s">
        <v>15861</v>
      </c>
      <c r="G3973" s="12">
        <v>2020</v>
      </c>
      <c r="H3973" s="4" t="str">
        <f ca="1">IF(Table1[[#This Row],[release_year]]&gt;YEAR(TODAY()) - 50,"Yes", "No")</f>
        <v>Yes</v>
      </c>
      <c r="I3973" s="1" t="s">
        <v>132</v>
      </c>
      <c r="J3973" s="1" t="str">
        <f>IF(Table1[[#This Row],[age_certification]] = "","Not Rated",Table1[[#This Row],[age_certification]])</f>
        <v>TV-MA</v>
      </c>
      <c r="K3973" s="18">
        <v>31</v>
      </c>
      <c r="L3973" s="9" t="s">
        <v>15862</v>
      </c>
      <c r="M3973" s="11">
        <v>6.8</v>
      </c>
      <c r="N3973" s="12">
        <v>1746</v>
      </c>
      <c r="O3973" t="str">
        <f>IF(Table1[[#This Row],[imdb_votes]]&gt;100000, "popular", "not popular")</f>
        <v>not popular</v>
      </c>
    </row>
    <row r="3974" spans="1:15" ht="15.75" customHeight="1" x14ac:dyDescent="0.3">
      <c r="A3974" s="1">
        <v>3972</v>
      </c>
      <c r="B3974" s="1" t="s">
        <v>15863</v>
      </c>
      <c r="C3974" s="1" t="s">
        <v>15864</v>
      </c>
      <c r="D3974" s="1" t="str">
        <f>TRIM(CLEAN(Table1[[#This Row],[title]]))</f>
        <v>Gunjan Saxena: The Kargil Girl</v>
      </c>
      <c r="E3974" s="1" t="s">
        <v>13</v>
      </c>
      <c r="F3974" s="1" t="s">
        <v>15865</v>
      </c>
      <c r="G3974" s="12">
        <v>2020</v>
      </c>
      <c r="H3974" s="4" t="str">
        <f ca="1">IF(Table1[[#This Row],[release_year]]&gt;YEAR(TODAY()) - 50,"Yes", "No")</f>
        <v>Yes</v>
      </c>
      <c r="I3974"/>
      <c r="J3974" t="str">
        <f>IF(Table1[[#This Row],[age_certification]] = "","Not Rated",Table1[[#This Row],[age_certification]])</f>
        <v>Not Rated</v>
      </c>
      <c r="K3974" s="18">
        <v>112</v>
      </c>
      <c r="L3974" s="9" t="s">
        <v>15866</v>
      </c>
      <c r="M3974" s="11">
        <v>5.6</v>
      </c>
      <c r="N3974" s="12">
        <v>34423</v>
      </c>
      <c r="O3974" t="str">
        <f>IF(Table1[[#This Row],[imdb_votes]]&gt;100000, "popular", "not popular")</f>
        <v>not popular</v>
      </c>
    </row>
    <row r="3975" spans="1:15" ht="15.75" customHeight="1" x14ac:dyDescent="0.3">
      <c r="A3975" s="1">
        <v>3973</v>
      </c>
      <c r="B3975" s="1" t="s">
        <v>15867</v>
      </c>
      <c r="C3975" s="1" t="s">
        <v>15868</v>
      </c>
      <c r="D3975" s="1" t="str">
        <f>TRIM(CLEAN(Table1[[#This Row],[title]]))</f>
        <v>AK vs AK</v>
      </c>
      <c r="E3975" s="1" t="s">
        <v>13</v>
      </c>
      <c r="F3975" s="1" t="s">
        <v>15869</v>
      </c>
      <c r="G3975" s="12">
        <v>2020</v>
      </c>
      <c r="H3975" s="4" t="str">
        <f ca="1">IF(Table1[[#This Row],[release_year]]&gt;YEAR(TODAY()) - 50,"Yes", "No")</f>
        <v>Yes</v>
      </c>
      <c r="I3975"/>
      <c r="J3975" t="str">
        <f>IF(Table1[[#This Row],[age_certification]] = "","Not Rated",Table1[[#This Row],[age_certification]])</f>
        <v>Not Rated</v>
      </c>
      <c r="K3975" s="18">
        <v>108</v>
      </c>
      <c r="L3975" s="9" t="s">
        <v>15870</v>
      </c>
      <c r="M3975" s="11">
        <v>6.9</v>
      </c>
      <c r="N3975" s="12">
        <v>14048</v>
      </c>
      <c r="O3975" t="str">
        <f>IF(Table1[[#This Row],[imdb_votes]]&gt;100000, "popular", "not popular")</f>
        <v>not popular</v>
      </c>
    </row>
    <row r="3976" spans="1:15" ht="15.75" customHeight="1" x14ac:dyDescent="0.3">
      <c r="A3976" s="1">
        <v>3974</v>
      </c>
      <c r="B3976" s="1" t="s">
        <v>15871</v>
      </c>
      <c r="C3976" s="1" t="s">
        <v>15872</v>
      </c>
      <c r="D3976" s="1" t="str">
        <f>TRIM(CLEAN(Table1[[#This Row],[title]]))</f>
        <v>A Christmas Prince: The Royal Baby</v>
      </c>
      <c r="E3976" s="1" t="s">
        <v>13</v>
      </c>
      <c r="F3976" s="1" t="s">
        <v>15873</v>
      </c>
      <c r="G3976" s="12">
        <v>2019</v>
      </c>
      <c r="H3976" s="4" t="str">
        <f ca="1">IF(Table1[[#This Row],[release_year]]&gt;YEAR(TODAY()) - 50,"Yes", "No")</f>
        <v>Yes</v>
      </c>
      <c r="I3976"/>
      <c r="J3976" t="str">
        <f>IF(Table1[[#This Row],[age_certification]] = "","Not Rated",Table1[[#This Row],[age_certification]])</f>
        <v>Not Rated</v>
      </c>
      <c r="K3976" s="18">
        <v>84</v>
      </c>
      <c r="L3976" s="9" t="s">
        <v>15874</v>
      </c>
      <c r="M3976" s="11">
        <v>5.3</v>
      </c>
      <c r="N3976" s="12">
        <v>6704</v>
      </c>
      <c r="O3976" t="str">
        <f>IF(Table1[[#This Row],[imdb_votes]]&gt;100000, "popular", "not popular")</f>
        <v>not popular</v>
      </c>
    </row>
    <row r="3977" spans="1:15" ht="15.75" customHeight="1" x14ac:dyDescent="0.3">
      <c r="A3977" s="1">
        <v>3975</v>
      </c>
      <c r="B3977" s="1" t="s">
        <v>15875</v>
      </c>
      <c r="C3977" s="1" t="s">
        <v>15876</v>
      </c>
      <c r="D3977" s="1" t="str">
        <f>TRIM(CLEAN(Table1[[#This Row],[title]]))</f>
        <v>Until Dawn</v>
      </c>
      <c r="E3977" s="1" t="s">
        <v>32</v>
      </c>
      <c r="F3977" s="1" t="s">
        <v>15877</v>
      </c>
      <c r="G3977" s="12">
        <v>2020</v>
      </c>
      <c r="H3977" s="4" t="str">
        <f ca="1">IF(Table1[[#This Row],[release_year]]&gt;YEAR(TODAY()) - 50,"Yes", "No")</f>
        <v>Yes</v>
      </c>
      <c r="I3977"/>
      <c r="J3977" t="str">
        <f>IF(Table1[[#This Row],[age_certification]] = "","Not Rated",Table1[[#This Row],[age_certification]])</f>
        <v>Not Rated</v>
      </c>
      <c r="K3977" s="18">
        <v>20</v>
      </c>
      <c r="L3977" s="9" t="s">
        <v>15878</v>
      </c>
      <c r="M3977" s="11">
        <v>2.5</v>
      </c>
      <c r="N3977" s="12">
        <v>148</v>
      </c>
      <c r="O3977" t="str">
        <f>IF(Table1[[#This Row],[imdb_votes]]&gt;100000, "popular", "not popular")</f>
        <v>not popular</v>
      </c>
    </row>
    <row r="3978" spans="1:15" ht="15.75" customHeight="1" x14ac:dyDescent="0.3">
      <c r="A3978" s="1">
        <v>3976</v>
      </c>
      <c r="B3978" s="1" t="s">
        <v>15879</v>
      </c>
      <c r="C3978" s="1" t="s">
        <v>15880</v>
      </c>
      <c r="D3978" s="1" t="str">
        <f>TRIM(CLEAN(Table1[[#This Row],[title]]))</f>
        <v>Eric Andre: Legalize Everything</v>
      </c>
      <c r="E3978" s="1" t="s">
        <v>13</v>
      </c>
      <c r="F3978" s="1" t="s">
        <v>15881</v>
      </c>
      <c r="G3978" s="12">
        <v>2020</v>
      </c>
      <c r="H3978" s="4" t="str">
        <f ca="1">IF(Table1[[#This Row],[release_year]]&gt;YEAR(TODAY()) - 50,"Yes", "No")</f>
        <v>Yes</v>
      </c>
      <c r="I3978" s="1" t="s">
        <v>15</v>
      </c>
      <c r="J3978" s="1" t="str">
        <f>IF(Table1[[#This Row],[age_certification]] = "","Not Rated",Table1[[#This Row],[age_certification]])</f>
        <v>R</v>
      </c>
      <c r="K3978" s="18">
        <v>52</v>
      </c>
      <c r="L3978" s="9" t="s">
        <v>15882</v>
      </c>
      <c r="M3978" s="11">
        <v>6.1</v>
      </c>
      <c r="N3978" s="12">
        <v>2491</v>
      </c>
      <c r="O3978" t="str">
        <f>IF(Table1[[#This Row],[imdb_votes]]&gt;100000, "popular", "not popular")</f>
        <v>not popular</v>
      </c>
    </row>
    <row r="3979" spans="1:15" ht="15.75" customHeight="1" x14ac:dyDescent="0.3">
      <c r="A3979" s="1">
        <v>3977</v>
      </c>
      <c r="B3979" s="1" t="s">
        <v>15883</v>
      </c>
      <c r="C3979" s="1" t="s">
        <v>7393</v>
      </c>
      <c r="D3979" s="1" t="str">
        <f>TRIM(CLEAN(Table1[[#This Row],[title]]))</f>
        <v>Cargo</v>
      </c>
      <c r="E3979" s="1" t="s">
        <v>13</v>
      </c>
      <c r="F3979" s="1" t="s">
        <v>15884</v>
      </c>
      <c r="G3979" s="12">
        <v>2019</v>
      </c>
      <c r="H3979" s="4" t="str">
        <f ca="1">IF(Table1[[#This Row],[release_year]]&gt;YEAR(TODAY()) - 50,"Yes", "No")</f>
        <v>Yes</v>
      </c>
      <c r="I3979" s="1" t="s">
        <v>56</v>
      </c>
      <c r="J3979" s="1" t="str">
        <f>IF(Table1[[#This Row],[age_certification]] = "","Not Rated",Table1[[#This Row],[age_certification]])</f>
        <v>PG-13</v>
      </c>
      <c r="K3979" s="18">
        <v>113</v>
      </c>
      <c r="L3979" s="9" t="s">
        <v>15885</v>
      </c>
      <c r="M3979" s="11">
        <v>5.6</v>
      </c>
      <c r="N3979" s="12">
        <v>2906</v>
      </c>
      <c r="O3979" t="str">
        <f>IF(Table1[[#This Row],[imdb_votes]]&gt;100000, "popular", "not popular")</f>
        <v>not popular</v>
      </c>
    </row>
    <row r="3980" spans="1:15" ht="15.75" customHeight="1" x14ac:dyDescent="0.3">
      <c r="A3980" s="1">
        <v>3978</v>
      </c>
      <c r="B3980" s="1" t="s">
        <v>15886</v>
      </c>
      <c r="C3980" s="1" t="s">
        <v>15887</v>
      </c>
      <c r="D3980" s="1" t="str">
        <f>TRIM(CLEAN(Table1[[#This Row],[title]]))</f>
        <v>Article 15</v>
      </c>
      <c r="E3980" s="1" t="s">
        <v>13</v>
      </c>
      <c r="F3980" s="1" t="s">
        <v>15888</v>
      </c>
      <c r="G3980" s="12">
        <v>2019</v>
      </c>
      <c r="H3980" s="4" t="str">
        <f ca="1">IF(Table1[[#This Row],[release_year]]&gt;YEAR(TODAY()) - 50,"Yes", "No")</f>
        <v>Yes</v>
      </c>
      <c r="I3980"/>
      <c r="J3980" t="str">
        <f>IF(Table1[[#This Row],[age_certification]] = "","Not Rated",Table1[[#This Row],[age_certification]])</f>
        <v>Not Rated</v>
      </c>
      <c r="K3980" s="18">
        <v>130</v>
      </c>
      <c r="L3980" s="9" t="s">
        <v>15889</v>
      </c>
      <c r="M3980" s="11">
        <v>8.1999999999999904</v>
      </c>
      <c r="N3980" s="12">
        <v>32336</v>
      </c>
      <c r="O3980" t="str">
        <f>IF(Table1[[#This Row],[imdb_votes]]&gt;100000, "popular", "not popular")</f>
        <v>not popular</v>
      </c>
    </row>
    <row r="3981" spans="1:15" ht="15.75" customHeight="1" x14ac:dyDescent="0.3">
      <c r="A3981" s="1">
        <v>3979</v>
      </c>
      <c r="B3981" s="1" t="s">
        <v>15890</v>
      </c>
      <c r="C3981" s="1" t="s">
        <v>15891</v>
      </c>
      <c r="D3981" s="1" t="str">
        <f>TRIM(CLEAN(Table1[[#This Row],[title]]))</f>
        <v>Tragic Jungle</v>
      </c>
      <c r="E3981" s="1" t="s">
        <v>13</v>
      </c>
      <c r="F3981" s="1" t="s">
        <v>15892</v>
      </c>
      <c r="G3981" s="12">
        <v>2020</v>
      </c>
      <c r="H3981" s="4" t="str">
        <f ca="1">IF(Table1[[#This Row],[release_year]]&gt;YEAR(TODAY()) - 50,"Yes", "No")</f>
        <v>Yes</v>
      </c>
      <c r="I3981"/>
      <c r="J3981" t="str">
        <f>IF(Table1[[#This Row],[age_certification]] = "","Not Rated",Table1[[#This Row],[age_certification]])</f>
        <v>Not Rated</v>
      </c>
      <c r="K3981" s="18">
        <v>96</v>
      </c>
      <c r="L3981" s="9" t="s">
        <v>15893</v>
      </c>
      <c r="M3981" s="11">
        <v>5.6</v>
      </c>
      <c r="N3981" s="12">
        <v>902</v>
      </c>
      <c r="O3981" t="str">
        <f>IF(Table1[[#This Row],[imdb_votes]]&gt;100000, "popular", "not popular")</f>
        <v>not popular</v>
      </c>
    </row>
    <row r="3982" spans="1:15" ht="15.75" customHeight="1" x14ac:dyDescent="0.3">
      <c r="A3982" s="1">
        <v>3980</v>
      </c>
      <c r="B3982" s="1" t="s">
        <v>15894</v>
      </c>
      <c r="C3982" s="1" t="s">
        <v>15895</v>
      </c>
      <c r="D3982" s="1" t="str">
        <f>TRIM(CLEAN(Table1[[#This Row],[title]]))</f>
        <v>Malibu Rescue</v>
      </c>
      <c r="E3982" s="1" t="s">
        <v>13</v>
      </c>
      <c r="F3982" s="1" t="s">
        <v>15896</v>
      </c>
      <c r="G3982" s="12">
        <v>2019</v>
      </c>
      <c r="H3982" s="4" t="str">
        <f ca="1">IF(Table1[[#This Row],[release_year]]&gt;YEAR(TODAY()) - 50,"Yes", "No")</f>
        <v>Yes</v>
      </c>
      <c r="I3982"/>
      <c r="J3982" t="str">
        <f>IF(Table1[[#This Row],[age_certification]] = "","Not Rated",Table1[[#This Row],[age_certification]])</f>
        <v>Not Rated</v>
      </c>
      <c r="K3982" s="18">
        <v>69</v>
      </c>
      <c r="L3982" s="9" t="s">
        <v>15897</v>
      </c>
      <c r="M3982" s="11">
        <v>5</v>
      </c>
      <c r="N3982" s="12">
        <v>1220</v>
      </c>
      <c r="O3982" t="str">
        <f>IF(Table1[[#This Row],[imdb_votes]]&gt;100000, "popular", "not popular")</f>
        <v>not popular</v>
      </c>
    </row>
    <row r="3983" spans="1:15" ht="15.75" customHeight="1" x14ac:dyDescent="0.3">
      <c r="A3983" s="1">
        <v>3981</v>
      </c>
      <c r="B3983" s="1" t="s">
        <v>15898</v>
      </c>
      <c r="C3983" s="1" t="s">
        <v>15899</v>
      </c>
      <c r="D3983" s="1" t="str">
        <f>TRIM(CLEAN(Table1[[#This Row],[title]]))</f>
        <v>The Black Godfather</v>
      </c>
      <c r="E3983" s="1" t="s">
        <v>13</v>
      </c>
      <c r="F3983" s="1" t="s">
        <v>15900</v>
      </c>
      <c r="G3983" s="12">
        <v>2019</v>
      </c>
      <c r="H3983" s="4" t="str">
        <f ca="1">IF(Table1[[#This Row],[release_year]]&gt;YEAR(TODAY()) - 50,"Yes", "No")</f>
        <v>Yes</v>
      </c>
      <c r="I3983"/>
      <c r="J3983" t="str">
        <f>IF(Table1[[#This Row],[age_certification]] = "","Not Rated",Table1[[#This Row],[age_certification]])</f>
        <v>Not Rated</v>
      </c>
      <c r="K3983" s="18">
        <v>118</v>
      </c>
      <c r="L3983" s="9" t="s">
        <v>15901</v>
      </c>
      <c r="M3983" s="11">
        <v>7.4</v>
      </c>
      <c r="N3983" s="12">
        <v>1341</v>
      </c>
      <c r="O3983" t="str">
        <f>IF(Table1[[#This Row],[imdb_votes]]&gt;100000, "popular", "not popular")</f>
        <v>not popular</v>
      </c>
    </row>
    <row r="3984" spans="1:15" ht="15.75" customHeight="1" x14ac:dyDescent="0.3">
      <c r="A3984" s="1">
        <v>3982</v>
      </c>
      <c r="B3984" s="1" t="s">
        <v>15902</v>
      </c>
      <c r="C3984" s="1" t="s">
        <v>15903</v>
      </c>
      <c r="D3984" s="1" t="str">
        <f>TRIM(CLEAN(Table1[[#This Row],[title]]))</f>
        <v>Life Overtakes Me</v>
      </c>
      <c r="E3984" s="1" t="s">
        <v>13</v>
      </c>
      <c r="F3984" s="1" t="s">
        <v>15904</v>
      </c>
      <c r="G3984" s="12">
        <v>2019</v>
      </c>
      <c r="H3984" s="4" t="str">
        <f ca="1">IF(Table1[[#This Row],[release_year]]&gt;YEAR(TODAY()) - 50,"Yes", "No")</f>
        <v>Yes</v>
      </c>
      <c r="I3984"/>
      <c r="J3984" t="str">
        <f>IF(Table1[[#This Row],[age_certification]] = "","Not Rated",Table1[[#This Row],[age_certification]])</f>
        <v>Not Rated</v>
      </c>
      <c r="K3984" s="18">
        <v>39</v>
      </c>
      <c r="L3984" s="9" t="s">
        <v>15905</v>
      </c>
      <c r="M3984" s="11">
        <v>5</v>
      </c>
      <c r="N3984" s="12">
        <v>45</v>
      </c>
      <c r="O3984" t="str">
        <f>IF(Table1[[#This Row],[imdb_votes]]&gt;100000, "popular", "not popular")</f>
        <v>not popular</v>
      </c>
    </row>
    <row r="3985" spans="1:15" ht="15.75" customHeight="1" x14ac:dyDescent="0.3">
      <c r="A3985" s="1">
        <v>3983</v>
      </c>
      <c r="B3985" s="1" t="s">
        <v>15906</v>
      </c>
      <c r="C3985" s="1" t="s">
        <v>15907</v>
      </c>
      <c r="D3985" s="1" t="str">
        <f>TRIM(CLEAN(Table1[[#This Row],[title]]))</f>
        <v>Made in China</v>
      </c>
      <c r="E3985" s="1" t="s">
        <v>13</v>
      </c>
      <c r="F3985" s="1" t="s">
        <v>15908</v>
      </c>
      <c r="G3985" s="12">
        <v>2019</v>
      </c>
      <c r="H3985" s="4" t="str">
        <f ca="1">IF(Table1[[#This Row],[release_year]]&gt;YEAR(TODAY()) - 50,"Yes", "No")</f>
        <v>Yes</v>
      </c>
      <c r="I3985" s="1" t="s">
        <v>20</v>
      </c>
      <c r="J3985" s="1" t="str">
        <f>IF(Table1[[#This Row],[age_certification]] = "","Not Rated",Table1[[#This Row],[age_certification]])</f>
        <v>PG</v>
      </c>
      <c r="K3985" s="18">
        <v>128</v>
      </c>
      <c r="L3985" s="9" t="s">
        <v>15909</v>
      </c>
      <c r="M3985" s="11">
        <v>6.3</v>
      </c>
      <c r="N3985" s="12">
        <v>4298</v>
      </c>
      <c r="O3985" t="str">
        <f>IF(Table1[[#This Row],[imdb_votes]]&gt;100000, "popular", "not popular")</f>
        <v>not popular</v>
      </c>
    </row>
    <row r="3986" spans="1:15" ht="15.75" customHeight="1" x14ac:dyDescent="0.3">
      <c r="A3986" s="1">
        <v>3984</v>
      </c>
      <c r="B3986" s="1" t="s">
        <v>15910</v>
      </c>
      <c r="C3986" s="1" t="s">
        <v>15911</v>
      </c>
      <c r="D3986" s="1" t="str">
        <f>TRIM(CLEAN(Table1[[#This Row],[title]]))</f>
        <v>The Good Bandit</v>
      </c>
      <c r="E3986" s="1" t="s">
        <v>32</v>
      </c>
      <c r="F3986" s="1" t="s">
        <v>15912</v>
      </c>
      <c r="G3986" s="12">
        <v>2019</v>
      </c>
      <c r="H3986" s="4" t="str">
        <f ca="1">IF(Table1[[#This Row],[release_year]]&gt;YEAR(TODAY()) - 50,"Yes", "No")</f>
        <v>Yes</v>
      </c>
      <c r="I3986"/>
      <c r="J3986" t="str">
        <f>IF(Table1[[#This Row],[age_certification]] = "","Not Rated",Table1[[#This Row],[age_certification]])</f>
        <v>Not Rated</v>
      </c>
      <c r="K3986" s="18">
        <v>53</v>
      </c>
      <c r="L3986" s="9" t="s">
        <v>15913</v>
      </c>
      <c r="M3986" s="11">
        <v>7.8</v>
      </c>
      <c r="N3986" s="12">
        <v>99</v>
      </c>
      <c r="O3986" t="str">
        <f>IF(Table1[[#This Row],[imdb_votes]]&gt;100000, "popular", "not popular")</f>
        <v>not popular</v>
      </c>
    </row>
    <row r="3987" spans="1:15" ht="15.75" customHeight="1" x14ac:dyDescent="0.3">
      <c r="A3987" s="1">
        <v>3985</v>
      </c>
      <c r="B3987" s="1" t="s">
        <v>15914</v>
      </c>
      <c r="C3987" s="1" t="s">
        <v>15915</v>
      </c>
      <c r="D3987" s="1" t="str">
        <f>TRIM(CLEAN(Table1[[#This Row],[title]]))</f>
        <v>90 ML</v>
      </c>
      <c r="E3987" s="1" t="s">
        <v>13</v>
      </c>
      <c r="F3987" s="1" t="s">
        <v>15916</v>
      </c>
      <c r="G3987" s="12">
        <v>2019</v>
      </c>
      <c r="H3987" s="4" t="str">
        <f ca="1">IF(Table1[[#This Row],[release_year]]&gt;YEAR(TODAY()) - 50,"Yes", "No")</f>
        <v>Yes</v>
      </c>
      <c r="I3987"/>
      <c r="J3987" t="str">
        <f>IF(Table1[[#This Row],[age_certification]] = "","Not Rated",Table1[[#This Row],[age_certification]])</f>
        <v>Not Rated</v>
      </c>
      <c r="K3987" s="18">
        <v>125</v>
      </c>
      <c r="L3987" s="9" t="s">
        <v>15917</v>
      </c>
      <c r="M3987" s="11">
        <v>3.4</v>
      </c>
      <c r="N3987" s="12">
        <v>571</v>
      </c>
      <c r="O3987" t="str">
        <f>IF(Table1[[#This Row],[imdb_votes]]&gt;100000, "popular", "not popular")</f>
        <v>not popular</v>
      </c>
    </row>
    <row r="3988" spans="1:15" ht="15.75" customHeight="1" x14ac:dyDescent="0.3">
      <c r="A3988" s="1">
        <v>3986</v>
      </c>
      <c r="B3988" s="1" t="s">
        <v>15918</v>
      </c>
      <c r="C3988" s="1" t="s">
        <v>15919</v>
      </c>
      <c r="D3988" s="1" t="str">
        <f>TRIM(CLEAN(Table1[[#This Row],[title]]))</f>
        <v>Los Brice√É¬±o, una familia todo terreno</v>
      </c>
      <c r="E3988" s="1" t="s">
        <v>32</v>
      </c>
      <c r="F3988" s="1" t="s">
        <v>15920</v>
      </c>
      <c r="G3988" s="12">
        <v>2019</v>
      </c>
      <c r="H3988" s="4" t="str">
        <f ca="1">IF(Table1[[#This Row],[release_year]]&gt;YEAR(TODAY()) - 50,"Yes", "No")</f>
        <v>Yes</v>
      </c>
      <c r="I3988"/>
      <c r="J3988" t="str">
        <f>IF(Table1[[#This Row],[age_certification]] = "","Not Rated",Table1[[#This Row],[age_certification]])</f>
        <v>Not Rated</v>
      </c>
      <c r="K3988" s="18">
        <v>46</v>
      </c>
      <c r="L3988" s="9" t="s">
        <v>15921</v>
      </c>
      <c r="M3988" s="11">
        <v>8</v>
      </c>
      <c r="N3988" s="12">
        <v>133</v>
      </c>
      <c r="O3988" t="str">
        <f>IF(Table1[[#This Row],[imdb_votes]]&gt;100000, "popular", "not popular")</f>
        <v>not popular</v>
      </c>
    </row>
    <row r="3989" spans="1:15" ht="15.75" customHeight="1" x14ac:dyDescent="0.3">
      <c r="A3989" s="1">
        <v>3987</v>
      </c>
      <c r="B3989" s="1" t="s">
        <v>15922</v>
      </c>
      <c r="C3989" s="1" t="s">
        <v>15923</v>
      </c>
      <c r="D3989" s="1" t="str">
        <f>TRIM(CLEAN(Table1[[#This Row],[title]]))</f>
        <v>99 Songs</v>
      </c>
      <c r="E3989" s="1" t="s">
        <v>13</v>
      </c>
      <c r="F3989" s="1" t="s">
        <v>15924</v>
      </c>
      <c r="G3989" s="12">
        <v>2019</v>
      </c>
      <c r="H3989" s="4" t="str">
        <f ca="1">IF(Table1[[#This Row],[release_year]]&gt;YEAR(TODAY()) - 50,"Yes", "No")</f>
        <v>Yes</v>
      </c>
      <c r="I3989"/>
      <c r="J3989" t="str">
        <f>IF(Table1[[#This Row],[age_certification]] = "","Not Rated",Table1[[#This Row],[age_certification]])</f>
        <v>Not Rated</v>
      </c>
      <c r="K3989" s="18">
        <v>128</v>
      </c>
      <c r="L3989" s="9" t="s">
        <v>15925</v>
      </c>
      <c r="M3989" s="11">
        <v>7.1</v>
      </c>
      <c r="N3989" s="12">
        <v>2254</v>
      </c>
      <c r="O3989" t="str">
        <f>IF(Table1[[#This Row],[imdb_votes]]&gt;100000, "popular", "not popular")</f>
        <v>not popular</v>
      </c>
    </row>
    <row r="3990" spans="1:15" ht="15.75" customHeight="1" x14ac:dyDescent="0.3">
      <c r="A3990" s="1">
        <v>3988</v>
      </c>
      <c r="B3990" s="1" t="s">
        <v>15926</v>
      </c>
      <c r="C3990" s="1" t="s">
        <v>15927</v>
      </c>
      <c r="D3990" s="1" t="str">
        <f>TRIM(CLEAN(Table1[[#This Row],[title]]))</f>
        <v>Three Days of Christmas</v>
      </c>
      <c r="E3990" s="1" t="s">
        <v>32</v>
      </c>
      <c r="F3990" s="1" t="s">
        <v>15928</v>
      </c>
      <c r="G3990" s="12">
        <v>2019</v>
      </c>
      <c r="H3990" s="4" t="str">
        <f ca="1">IF(Table1[[#This Row],[release_year]]&gt;YEAR(TODAY()) - 50,"Yes", "No")</f>
        <v>Yes</v>
      </c>
      <c r="I3990"/>
      <c r="J3990" t="str">
        <f>IF(Table1[[#This Row],[age_certification]] = "","Not Rated",Table1[[#This Row],[age_certification]])</f>
        <v>Not Rated</v>
      </c>
      <c r="K3990" s="18">
        <v>58</v>
      </c>
      <c r="L3990" s="9" t="s">
        <v>15929</v>
      </c>
      <c r="M3990" s="11">
        <v>6.8</v>
      </c>
      <c r="N3990" s="12">
        <v>1243</v>
      </c>
      <c r="O3990" t="str">
        <f>IF(Table1[[#This Row],[imdb_votes]]&gt;100000, "popular", "not popular")</f>
        <v>not popular</v>
      </c>
    </row>
    <row r="3991" spans="1:15" ht="15.75" customHeight="1" x14ac:dyDescent="0.3">
      <c r="A3991" s="1">
        <v>3989</v>
      </c>
      <c r="B3991" s="1" t="s">
        <v>15930</v>
      </c>
      <c r="C3991" s="1" t="s">
        <v>15931</v>
      </c>
      <c r="D3991" s="1" t="str">
        <f>TRIM(CLEAN(Table1[[#This Row],[title]]))</f>
        <v>Astronomy Club: The Sketch Show</v>
      </c>
      <c r="E3991" s="1" t="s">
        <v>32</v>
      </c>
      <c r="F3991" s="1" t="s">
        <v>15932</v>
      </c>
      <c r="G3991" s="12">
        <v>2019</v>
      </c>
      <c r="H3991" s="4" t="str">
        <f ca="1">IF(Table1[[#This Row],[release_year]]&gt;YEAR(TODAY()) - 50,"Yes", "No")</f>
        <v>Yes</v>
      </c>
      <c r="I3991" s="1" t="s">
        <v>132</v>
      </c>
      <c r="J3991" s="1" t="str">
        <f>IF(Table1[[#This Row],[age_certification]] = "","Not Rated",Table1[[#This Row],[age_certification]])</f>
        <v>TV-MA</v>
      </c>
      <c r="K3991" s="18">
        <v>20</v>
      </c>
      <c r="L3991" s="9" t="s">
        <v>15933</v>
      </c>
      <c r="M3991" s="11">
        <v>6.9</v>
      </c>
      <c r="N3991" s="12">
        <v>591</v>
      </c>
      <c r="O3991" t="str">
        <f>IF(Table1[[#This Row],[imdb_votes]]&gt;100000, "popular", "not popular")</f>
        <v>not popular</v>
      </c>
    </row>
    <row r="3992" spans="1:15" ht="15.75" customHeight="1" x14ac:dyDescent="0.3">
      <c r="A3992" s="1">
        <v>3990</v>
      </c>
      <c r="B3992" s="1" t="s">
        <v>15934</v>
      </c>
      <c r="C3992" s="1" t="s">
        <v>15935</v>
      </c>
      <c r="D3992" s="1" t="str">
        <f>TRIM(CLEAN(Table1[[#This Row],[title]]))</f>
        <v>Dollar</v>
      </c>
      <c r="E3992" s="1" t="s">
        <v>32</v>
      </c>
      <c r="F3992" s="1" t="s">
        <v>15936</v>
      </c>
      <c r="G3992" s="12">
        <v>2019</v>
      </c>
      <c r="H3992" s="4" t="str">
        <f ca="1">IF(Table1[[#This Row],[release_year]]&gt;YEAR(TODAY()) - 50,"Yes", "No")</f>
        <v>Yes</v>
      </c>
      <c r="I3992"/>
      <c r="J3992" t="str">
        <f>IF(Table1[[#This Row],[age_certification]] = "","Not Rated",Table1[[#This Row],[age_certification]])</f>
        <v>Not Rated</v>
      </c>
      <c r="K3992" s="18">
        <v>28</v>
      </c>
      <c r="L3992" s="9" t="s">
        <v>15937</v>
      </c>
      <c r="M3992" s="11">
        <v>6.6</v>
      </c>
      <c r="N3992" s="12">
        <v>592</v>
      </c>
      <c r="O3992" t="str">
        <f>IF(Table1[[#This Row],[imdb_votes]]&gt;100000, "popular", "not popular")</f>
        <v>not popular</v>
      </c>
    </row>
    <row r="3993" spans="1:15" ht="15.75" customHeight="1" x14ac:dyDescent="0.3">
      <c r="A3993" s="1">
        <v>3991</v>
      </c>
      <c r="B3993" s="1" t="s">
        <v>15938</v>
      </c>
      <c r="C3993" s="1" t="s">
        <v>15939</v>
      </c>
      <c r="D3993" s="1" t="str">
        <f>TRIM(CLEAN(Table1[[#This Row],[title]]))</f>
        <v>Really Love</v>
      </c>
      <c r="E3993" s="1" t="s">
        <v>13</v>
      </c>
      <c r="F3993" s="1" t="s">
        <v>15940</v>
      </c>
      <c r="G3993" s="12">
        <v>2020</v>
      </c>
      <c r="H3993" s="4" t="str">
        <f ca="1">IF(Table1[[#This Row],[release_year]]&gt;YEAR(TODAY()) - 50,"Yes", "No")</f>
        <v>Yes</v>
      </c>
      <c r="I3993"/>
      <c r="J3993" t="str">
        <f>IF(Table1[[#This Row],[age_certification]] = "","Not Rated",Table1[[#This Row],[age_certification]])</f>
        <v>Not Rated</v>
      </c>
      <c r="K3993" s="18">
        <v>95</v>
      </c>
      <c r="L3993" s="9" t="s">
        <v>15941</v>
      </c>
      <c r="M3993" s="11">
        <v>6</v>
      </c>
      <c r="N3993" s="12">
        <v>807</v>
      </c>
      <c r="O3993" t="str">
        <f>IF(Table1[[#This Row],[imdb_votes]]&gt;100000, "popular", "not popular")</f>
        <v>not popular</v>
      </c>
    </row>
    <row r="3994" spans="1:15" ht="15.75" customHeight="1" x14ac:dyDescent="0.3">
      <c r="A3994" s="1">
        <v>3992</v>
      </c>
      <c r="B3994" s="1" t="s">
        <v>15942</v>
      </c>
      <c r="C3994" s="1" t="s">
        <v>15943</v>
      </c>
      <c r="D3994" s="1" t="str">
        <f>TRIM(CLEAN(Table1[[#This Row],[title]]))</f>
        <v>Kitty Love: An Homage to Cats</v>
      </c>
      <c r="E3994" s="1" t="s">
        <v>13</v>
      </c>
      <c r="F3994" s="1" t="s">
        <v>15944</v>
      </c>
      <c r="G3994" s="12">
        <v>2020</v>
      </c>
      <c r="H3994" s="4" t="str">
        <f ca="1">IF(Table1[[#This Row],[release_year]]&gt;YEAR(TODAY()) - 50,"Yes", "No")</f>
        <v>Yes</v>
      </c>
      <c r="I3994"/>
      <c r="J3994" t="str">
        <f>IF(Table1[[#This Row],[age_certification]] = "","Not Rated",Table1[[#This Row],[age_certification]])</f>
        <v>Not Rated</v>
      </c>
      <c r="K3994" s="18">
        <v>60</v>
      </c>
      <c r="L3994" s="9" t="s">
        <v>15945</v>
      </c>
      <c r="M3994" s="11">
        <v>5.2</v>
      </c>
      <c r="N3994" s="12">
        <v>445</v>
      </c>
      <c r="O3994" t="str">
        <f>IF(Table1[[#This Row],[imdb_votes]]&gt;100000, "popular", "not popular")</f>
        <v>not popular</v>
      </c>
    </row>
    <row r="3995" spans="1:15" ht="15.75" customHeight="1" x14ac:dyDescent="0.3">
      <c r="A3995" s="1">
        <v>3993</v>
      </c>
      <c r="B3995" s="1" t="s">
        <v>15946</v>
      </c>
      <c r="C3995" s="1" t="s">
        <v>15947</v>
      </c>
      <c r="D3995" s="1" t="str">
        <f>TRIM(CLEAN(Table1[[#This Row],[title]]))</f>
        <v>Living in Bondage: Breaking Free</v>
      </c>
      <c r="E3995" s="1" t="s">
        <v>13</v>
      </c>
      <c r="F3995" s="1" t="s">
        <v>15948</v>
      </c>
      <c r="G3995" s="12">
        <v>2019</v>
      </c>
      <c r="H3995" s="4" t="str">
        <f ca="1">IF(Table1[[#This Row],[release_year]]&gt;YEAR(TODAY()) - 50,"Yes", "No")</f>
        <v>Yes</v>
      </c>
      <c r="I3995"/>
      <c r="J3995" t="str">
        <f>IF(Table1[[#This Row],[age_certification]] = "","Not Rated",Table1[[#This Row],[age_certification]])</f>
        <v>Not Rated</v>
      </c>
      <c r="K3995" s="18">
        <v>140</v>
      </c>
      <c r="L3995" s="9" t="s">
        <v>15949</v>
      </c>
      <c r="M3995" s="11">
        <v>5.3</v>
      </c>
      <c r="N3995" s="12">
        <v>106</v>
      </c>
      <c r="O3995" t="str">
        <f>IF(Table1[[#This Row],[imdb_votes]]&gt;100000, "popular", "not popular")</f>
        <v>not popular</v>
      </c>
    </row>
    <row r="3996" spans="1:15" ht="15.75" customHeight="1" x14ac:dyDescent="0.3">
      <c r="A3996" s="1">
        <v>3994</v>
      </c>
      <c r="B3996" s="1" t="s">
        <v>15950</v>
      </c>
      <c r="C3996" s="1" t="s">
        <v>15951</v>
      </c>
      <c r="D3996" s="1" t="str">
        <f>TRIM(CLEAN(Table1[[#This Row],[title]]))</f>
        <v>Styling Hollywood</v>
      </c>
      <c r="E3996" s="1" t="s">
        <v>32</v>
      </c>
      <c r="F3996" s="1" t="s">
        <v>15952</v>
      </c>
      <c r="G3996" s="12">
        <v>2019</v>
      </c>
      <c r="H3996" s="4" t="str">
        <f ca="1">IF(Table1[[#This Row],[release_year]]&gt;YEAR(TODAY()) - 50,"Yes", "No")</f>
        <v>Yes</v>
      </c>
      <c r="I3996" s="1" t="s">
        <v>34</v>
      </c>
      <c r="J3996" s="1" t="str">
        <f>IF(Table1[[#This Row],[age_certification]] = "","Not Rated",Table1[[#This Row],[age_certification]])</f>
        <v>TV-14</v>
      </c>
      <c r="K3996" s="18">
        <v>37</v>
      </c>
      <c r="L3996" s="9" t="s">
        <v>15953</v>
      </c>
      <c r="M3996" s="11">
        <v>6.6</v>
      </c>
      <c r="N3996" s="12">
        <v>355</v>
      </c>
      <c r="O3996" t="str">
        <f>IF(Table1[[#This Row],[imdb_votes]]&gt;100000, "popular", "not popular")</f>
        <v>not popular</v>
      </c>
    </row>
    <row r="3997" spans="1:15" ht="15.75" customHeight="1" x14ac:dyDescent="0.3">
      <c r="A3997" s="1">
        <v>3995</v>
      </c>
      <c r="B3997" s="1" t="s">
        <v>15954</v>
      </c>
      <c r="C3997" s="1" t="s">
        <v>15955</v>
      </c>
      <c r="D3997" s="1" t="str">
        <f>TRIM(CLEAN(Table1[[#This Row],[title]]))</f>
        <v>Narcoworld: Dope Stories</v>
      </c>
      <c r="E3997" s="1" t="s">
        <v>32</v>
      </c>
      <c r="F3997" s="1" t="s">
        <v>15956</v>
      </c>
      <c r="G3997" s="12">
        <v>2019</v>
      </c>
      <c r="H3997" s="4" t="str">
        <f ca="1">IF(Table1[[#This Row],[release_year]]&gt;YEAR(TODAY()) - 50,"Yes", "No")</f>
        <v>Yes</v>
      </c>
      <c r="I3997" s="1" t="s">
        <v>132</v>
      </c>
      <c r="J3997" s="1" t="str">
        <f>IF(Table1[[#This Row],[age_certification]] = "","Not Rated",Table1[[#This Row],[age_certification]])</f>
        <v>TV-MA</v>
      </c>
      <c r="K3997" s="18">
        <v>40</v>
      </c>
      <c r="L3997" s="9" t="s">
        <v>15957</v>
      </c>
      <c r="M3997" s="11">
        <v>6.6</v>
      </c>
      <c r="N3997" s="12">
        <v>317</v>
      </c>
      <c r="O3997" t="str">
        <f>IF(Table1[[#This Row],[imdb_votes]]&gt;100000, "popular", "not popular")</f>
        <v>not popular</v>
      </c>
    </row>
    <row r="3998" spans="1:15" ht="15.75" customHeight="1" x14ac:dyDescent="0.3">
      <c r="A3998" s="1">
        <v>3996</v>
      </c>
      <c r="B3998" s="1" t="s">
        <v>15958</v>
      </c>
      <c r="C3998" s="1" t="s">
        <v>15959</v>
      </c>
      <c r="D3998" s="1" t="str">
        <f>TRIM(CLEAN(Table1[[#This Row],[title]]))</f>
        <v>Full Out 2: You Got This!</v>
      </c>
      <c r="E3998" s="1" t="s">
        <v>13</v>
      </c>
      <c r="F3998" s="1" t="s">
        <v>15960</v>
      </c>
      <c r="G3998" s="12">
        <v>2020</v>
      </c>
      <c r="H3998" s="4" t="str">
        <f ca="1">IF(Table1[[#This Row],[release_year]]&gt;YEAR(TODAY()) - 50,"Yes", "No")</f>
        <v>Yes</v>
      </c>
      <c r="I3998"/>
      <c r="J3998" t="str">
        <f>IF(Table1[[#This Row],[age_certification]] = "","Not Rated",Table1[[#This Row],[age_certification]])</f>
        <v>Not Rated</v>
      </c>
      <c r="K3998" s="18">
        <v>90</v>
      </c>
      <c r="L3998" s="9" t="s">
        <v>15961</v>
      </c>
      <c r="M3998" s="11">
        <v>4.5999999999999996</v>
      </c>
      <c r="N3998" s="12">
        <v>504</v>
      </c>
      <c r="O3998" t="str">
        <f>IF(Table1[[#This Row],[imdb_votes]]&gt;100000, "popular", "not popular")</f>
        <v>not popular</v>
      </c>
    </row>
    <row r="3999" spans="1:15" ht="15.75" customHeight="1" x14ac:dyDescent="0.3">
      <c r="A3999" s="1">
        <v>3997</v>
      </c>
      <c r="B3999" s="1" t="s">
        <v>15962</v>
      </c>
      <c r="C3999" s="1" t="s">
        <v>15963</v>
      </c>
      <c r="D3999" s="1" t="str">
        <f>TRIM(CLEAN(Table1[[#This Row],[title]]))</f>
        <v>Sugar Rush Christmas</v>
      </c>
      <c r="E3999" s="1" t="s">
        <v>32</v>
      </c>
      <c r="F3999" s="1" t="s">
        <v>15964</v>
      </c>
      <c r="G3999" s="12">
        <v>2019</v>
      </c>
      <c r="H3999" s="4" t="str">
        <f ca="1">IF(Table1[[#This Row],[release_year]]&gt;YEAR(TODAY()) - 50,"Yes", "No")</f>
        <v>Yes</v>
      </c>
      <c r="I3999" s="1" t="s">
        <v>193</v>
      </c>
      <c r="J3999" s="1" t="str">
        <f>IF(Table1[[#This Row],[age_certification]] = "","Not Rated",Table1[[#This Row],[age_certification]])</f>
        <v>TV-PG</v>
      </c>
      <c r="K3999" s="18">
        <v>50</v>
      </c>
      <c r="L3999" s="9" t="s">
        <v>15965</v>
      </c>
      <c r="M3999" s="11">
        <v>6.8</v>
      </c>
      <c r="N3999" s="12">
        <v>578</v>
      </c>
      <c r="O3999" t="str">
        <f>IF(Table1[[#This Row],[imdb_votes]]&gt;100000, "popular", "not popular")</f>
        <v>not popular</v>
      </c>
    </row>
    <row r="4000" spans="1:15" ht="15.75" customHeight="1" x14ac:dyDescent="0.3">
      <c r="A4000" s="1">
        <v>3998</v>
      </c>
      <c r="B4000" s="1" t="s">
        <v>15966</v>
      </c>
      <c r="C4000" s="1" t="s">
        <v>15967</v>
      </c>
      <c r="D4000" s="1" t="str">
        <f>TRIM(CLEAN(Table1[[#This Row],[title]]))</f>
        <v>Hazel Brugger: Tropical</v>
      </c>
      <c r="E4000" s="1" t="s">
        <v>13</v>
      </c>
      <c r="F4000" s="1" t="s">
        <v>15968</v>
      </c>
      <c r="G4000" s="12">
        <v>2020</v>
      </c>
      <c r="H4000" s="4" t="str">
        <f ca="1">IF(Table1[[#This Row],[release_year]]&gt;YEAR(TODAY()) - 50,"Yes", "No")</f>
        <v>Yes</v>
      </c>
      <c r="I4000"/>
      <c r="J4000" t="str">
        <f>IF(Table1[[#This Row],[age_certification]] = "","Not Rated",Table1[[#This Row],[age_certification]])</f>
        <v>Not Rated</v>
      </c>
      <c r="K4000" s="18">
        <v>59</v>
      </c>
      <c r="L4000" s="9" t="s">
        <v>15969</v>
      </c>
      <c r="M4000" s="11">
        <v>6.4</v>
      </c>
      <c r="N4000" s="12">
        <v>415</v>
      </c>
      <c r="O4000" t="str">
        <f>IF(Table1[[#This Row],[imdb_votes]]&gt;100000, "popular", "not popular")</f>
        <v>not popular</v>
      </c>
    </row>
    <row r="4001" spans="1:15" ht="15.75" customHeight="1" x14ac:dyDescent="0.3">
      <c r="A4001" s="1">
        <v>3999</v>
      </c>
      <c r="B4001" s="1" t="s">
        <v>15970</v>
      </c>
      <c r="C4001" s="1" t="s">
        <v>15971</v>
      </c>
      <c r="D4001" s="1" t="str">
        <f>TRIM(CLEAN(Table1[[#This Row],[title]]))</f>
        <v>Handsome Siblings</v>
      </c>
      <c r="E4001" s="1" t="s">
        <v>32</v>
      </c>
      <c r="F4001" s="1" t="s">
        <v>15972</v>
      </c>
      <c r="G4001" s="12">
        <v>2020</v>
      </c>
      <c r="H4001" s="4" t="str">
        <f ca="1">IF(Table1[[#This Row],[release_year]]&gt;YEAR(TODAY()) - 50,"Yes", "No")</f>
        <v>Yes</v>
      </c>
      <c r="I4001"/>
      <c r="J4001" t="str">
        <f>IF(Table1[[#This Row],[age_certification]] = "","Not Rated",Table1[[#This Row],[age_certification]])</f>
        <v>Not Rated</v>
      </c>
      <c r="K4001" s="18">
        <v>45</v>
      </c>
      <c r="L4001" s="9" t="s">
        <v>15973</v>
      </c>
      <c r="M4001" s="11">
        <v>7.9</v>
      </c>
      <c r="N4001" s="12">
        <v>614</v>
      </c>
      <c r="O4001" t="str">
        <f>IF(Table1[[#This Row],[imdb_votes]]&gt;100000, "popular", "not popular")</f>
        <v>not popular</v>
      </c>
    </row>
    <row r="4002" spans="1:15" ht="15.75" customHeight="1" x14ac:dyDescent="0.3">
      <c r="A4002" s="1">
        <v>4000</v>
      </c>
      <c r="B4002" s="1" t="s">
        <v>15974</v>
      </c>
      <c r="C4002" s="1" t="s">
        <v>15975</v>
      </c>
      <c r="D4002" s="1" t="str">
        <f>TRIM(CLEAN(Table1[[#This Row],[title]]))</f>
        <v>Queer Eye: We're in Japan!</v>
      </c>
      <c r="E4002" s="1" t="s">
        <v>32</v>
      </c>
      <c r="F4002" s="1" t="s">
        <v>15976</v>
      </c>
      <c r="G4002" s="12">
        <v>2019</v>
      </c>
      <c r="H4002" s="4" t="str">
        <f ca="1">IF(Table1[[#This Row],[release_year]]&gt;YEAR(TODAY()) - 50,"Yes", "No")</f>
        <v>Yes</v>
      </c>
      <c r="I4002" s="1" t="s">
        <v>34</v>
      </c>
      <c r="J4002" s="1" t="str">
        <f>IF(Table1[[#This Row],[age_certification]] = "","Not Rated",Table1[[#This Row],[age_certification]])</f>
        <v>TV-14</v>
      </c>
      <c r="K4002" s="18">
        <v>50</v>
      </c>
      <c r="L4002" s="9" t="s">
        <v>15977</v>
      </c>
      <c r="M4002" s="11">
        <v>8.1999999999999904</v>
      </c>
      <c r="N4002" s="12">
        <v>2560</v>
      </c>
      <c r="O4002" t="str">
        <f>IF(Table1[[#This Row],[imdb_votes]]&gt;100000, "popular", "not popular")</f>
        <v>not popular</v>
      </c>
    </row>
    <row r="4003" spans="1:15" ht="15.75" customHeight="1" x14ac:dyDescent="0.3">
      <c r="A4003" s="1">
        <v>4001</v>
      </c>
      <c r="B4003" s="1" t="s">
        <v>15978</v>
      </c>
      <c r="C4003" s="1" t="s">
        <v>15979</v>
      </c>
      <c r="D4003" s="1" t="str">
        <f>TRIM(CLEAN(Table1[[#This Row],[title]]))</f>
        <v>Evelyn</v>
      </c>
      <c r="E4003" s="1" t="s">
        <v>13</v>
      </c>
      <c r="F4003" s="1" t="s">
        <v>15980</v>
      </c>
      <c r="G4003" s="12">
        <v>2019</v>
      </c>
      <c r="H4003" s="4" t="str">
        <f ca="1">IF(Table1[[#This Row],[release_year]]&gt;YEAR(TODAY()) - 50,"Yes", "No")</f>
        <v>Yes</v>
      </c>
      <c r="I4003"/>
      <c r="J4003" t="str">
        <f>IF(Table1[[#This Row],[age_certification]] = "","Not Rated",Table1[[#This Row],[age_certification]])</f>
        <v>Not Rated</v>
      </c>
      <c r="K4003" s="18">
        <v>95</v>
      </c>
      <c r="L4003" s="9" t="s">
        <v>15981</v>
      </c>
      <c r="M4003" s="11">
        <v>7.2</v>
      </c>
      <c r="N4003" s="12">
        <v>768</v>
      </c>
      <c r="O4003" t="str">
        <f>IF(Table1[[#This Row],[imdb_votes]]&gt;100000, "popular", "not popular")</f>
        <v>not popular</v>
      </c>
    </row>
    <row r="4004" spans="1:15" ht="15.75" customHeight="1" x14ac:dyDescent="0.3">
      <c r="A4004" s="1">
        <v>4002</v>
      </c>
      <c r="B4004" s="1" t="s">
        <v>15982</v>
      </c>
      <c r="C4004" s="1" t="s">
        <v>15983</v>
      </c>
      <c r="D4004" s="1" t="str">
        <f>TRIM(CLEAN(Table1[[#This Row],[title]]))</f>
        <v>Bard of Blood</v>
      </c>
      <c r="E4004" s="1" t="s">
        <v>32</v>
      </c>
      <c r="F4004" s="1" t="s">
        <v>15984</v>
      </c>
      <c r="G4004" s="12">
        <v>2019</v>
      </c>
      <c r="H4004" s="4" t="str">
        <f ca="1">IF(Table1[[#This Row],[release_year]]&gt;YEAR(TODAY()) - 50,"Yes", "No")</f>
        <v>Yes</v>
      </c>
      <c r="I4004" s="1" t="s">
        <v>132</v>
      </c>
      <c r="J4004" s="1" t="str">
        <f>IF(Table1[[#This Row],[age_certification]] = "","Not Rated",Table1[[#This Row],[age_certification]])</f>
        <v>TV-MA</v>
      </c>
      <c r="K4004" s="18">
        <v>45</v>
      </c>
      <c r="L4004" s="9" t="s">
        <v>15985</v>
      </c>
      <c r="M4004" s="11">
        <v>6.8</v>
      </c>
      <c r="N4004" s="12">
        <v>13210</v>
      </c>
      <c r="O4004" t="str">
        <f>IF(Table1[[#This Row],[imdb_votes]]&gt;100000, "popular", "not popular")</f>
        <v>not popular</v>
      </c>
    </row>
    <row r="4005" spans="1:15" ht="15.75" customHeight="1" x14ac:dyDescent="0.3">
      <c r="A4005" s="1">
        <v>4003</v>
      </c>
      <c r="B4005" s="1" t="s">
        <v>15986</v>
      </c>
      <c r="C4005" s="1" t="s">
        <v>15987</v>
      </c>
      <c r="D4005" s="1" t="str">
        <f>TRIM(CLEAN(Table1[[#This Row],[title]]))</f>
        <v>Find Yourself</v>
      </c>
      <c r="E4005" s="1" t="s">
        <v>32</v>
      </c>
      <c r="F4005" s="1" t="s">
        <v>15988</v>
      </c>
      <c r="G4005" s="12">
        <v>2020</v>
      </c>
      <c r="H4005" s="4" t="str">
        <f ca="1">IF(Table1[[#This Row],[release_year]]&gt;YEAR(TODAY()) - 50,"Yes", "No")</f>
        <v>Yes</v>
      </c>
      <c r="I4005" s="1" t="s">
        <v>34</v>
      </c>
      <c r="J4005" s="1" t="str">
        <f>IF(Table1[[#This Row],[age_certification]] = "","Not Rated",Table1[[#This Row],[age_certification]])</f>
        <v>TV-14</v>
      </c>
      <c r="K4005" s="18">
        <v>45</v>
      </c>
      <c r="L4005" s="9" t="s">
        <v>15989</v>
      </c>
      <c r="M4005" s="11">
        <v>7.6</v>
      </c>
      <c r="N4005" s="12">
        <v>201</v>
      </c>
      <c r="O4005" t="str">
        <f>IF(Table1[[#This Row],[imdb_votes]]&gt;100000, "popular", "not popular")</f>
        <v>not popular</v>
      </c>
    </row>
    <row r="4006" spans="1:15" ht="15.75" customHeight="1" x14ac:dyDescent="0.3">
      <c r="A4006" s="1">
        <v>4004</v>
      </c>
      <c r="B4006" s="1" t="s">
        <v>15990</v>
      </c>
      <c r="C4006" s="1" t="s">
        <v>15991</v>
      </c>
      <c r="D4006" s="1" t="str">
        <f>TRIM(CLEAN(Table1[[#This Row],[title]]))</f>
        <v>Just Another Christmas</v>
      </c>
      <c r="E4006" s="1" t="s">
        <v>13</v>
      </c>
      <c r="F4006" s="1" t="s">
        <v>15992</v>
      </c>
      <c r="G4006" s="12">
        <v>2020</v>
      </c>
      <c r="H4006" s="4" t="str">
        <f ca="1">IF(Table1[[#This Row],[release_year]]&gt;YEAR(TODAY()) - 50,"Yes", "No")</f>
        <v>Yes</v>
      </c>
      <c r="I4006"/>
      <c r="J4006" t="str">
        <f>IF(Table1[[#This Row],[age_certification]] = "","Not Rated",Table1[[#This Row],[age_certification]])</f>
        <v>Not Rated</v>
      </c>
      <c r="K4006" s="18">
        <v>101</v>
      </c>
      <c r="L4006" s="9" t="s">
        <v>15993</v>
      </c>
      <c r="M4006" s="11">
        <v>6.7</v>
      </c>
      <c r="N4006" s="12">
        <v>4476</v>
      </c>
      <c r="O4006" t="str">
        <f>IF(Table1[[#This Row],[imdb_votes]]&gt;100000, "popular", "not popular")</f>
        <v>not popular</v>
      </c>
    </row>
    <row r="4007" spans="1:15" ht="15.75" customHeight="1" x14ac:dyDescent="0.3">
      <c r="A4007" s="1">
        <v>4005</v>
      </c>
      <c r="B4007" s="1" t="s">
        <v>15994</v>
      </c>
      <c r="C4007" s="1" t="s">
        <v>15995</v>
      </c>
      <c r="D4007" s="1" t="str">
        <f>TRIM(CLEAN(Table1[[#This Row],[title]]))</f>
        <v>21 Again</v>
      </c>
      <c r="E4007" s="1" t="s">
        <v>32</v>
      </c>
      <c r="F4007" s="1" t="s">
        <v>15996</v>
      </c>
      <c r="G4007" s="12">
        <v>2019</v>
      </c>
      <c r="H4007" s="4" t="str">
        <f ca="1">IF(Table1[[#This Row],[release_year]]&gt;YEAR(TODAY()) - 50,"Yes", "No")</f>
        <v>Yes</v>
      </c>
      <c r="I4007" s="1" t="s">
        <v>132</v>
      </c>
      <c r="J4007" s="1" t="str">
        <f>IF(Table1[[#This Row],[age_certification]] = "","Not Rated",Table1[[#This Row],[age_certification]])</f>
        <v>TV-MA</v>
      </c>
      <c r="K4007" s="18">
        <v>52</v>
      </c>
      <c r="L4007" s="9" t="s">
        <v>15997</v>
      </c>
      <c r="M4007" s="11">
        <v>5.4</v>
      </c>
      <c r="N4007" s="12">
        <v>47</v>
      </c>
      <c r="O4007" t="str">
        <f>IF(Table1[[#This Row],[imdb_votes]]&gt;100000, "popular", "not popular")</f>
        <v>not popular</v>
      </c>
    </row>
    <row r="4008" spans="1:15" ht="15.75" customHeight="1" x14ac:dyDescent="0.3">
      <c r="A4008" s="1">
        <v>4006</v>
      </c>
      <c r="B4008" s="1" t="s">
        <v>15998</v>
      </c>
      <c r="C4008" s="1" t="s">
        <v>15999</v>
      </c>
      <c r="D4008" s="1" t="str">
        <f>TRIM(CLEAN(Table1[[#This Row],[title]]))</f>
        <v>Malibu Rescue: The Next Wave</v>
      </c>
      <c r="E4008" s="1" t="s">
        <v>13</v>
      </c>
      <c r="F4008" s="1" t="s">
        <v>16000</v>
      </c>
      <c r="G4008" s="12">
        <v>2020</v>
      </c>
      <c r="H4008" s="4" t="str">
        <f ca="1">IF(Table1[[#This Row],[release_year]]&gt;YEAR(TODAY()) - 50,"Yes", "No")</f>
        <v>Yes</v>
      </c>
      <c r="I4008"/>
      <c r="J4008" t="str">
        <f>IF(Table1[[#This Row],[age_certification]] = "","Not Rated",Table1[[#This Row],[age_certification]])</f>
        <v>Not Rated</v>
      </c>
      <c r="K4008" s="18">
        <v>70</v>
      </c>
      <c r="L4008" s="9" t="s">
        <v>16001</v>
      </c>
      <c r="M4008" s="11">
        <v>4.7</v>
      </c>
      <c r="N4008" s="12">
        <v>818</v>
      </c>
      <c r="O4008" t="str">
        <f>IF(Table1[[#This Row],[imdb_votes]]&gt;100000, "popular", "not popular")</f>
        <v>not popular</v>
      </c>
    </row>
    <row r="4009" spans="1:15" ht="15.75" customHeight="1" x14ac:dyDescent="0.3">
      <c r="A4009" s="1">
        <v>4007</v>
      </c>
      <c r="B4009" s="1" t="s">
        <v>16002</v>
      </c>
      <c r="C4009" s="1" t="s">
        <v>16003</v>
      </c>
      <c r="D4009" s="1" t="str">
        <f>TRIM(CLEAN(Table1[[#This Row],[title]]))</f>
        <v>Archibald's Next Big Thing</v>
      </c>
      <c r="E4009" s="1" t="s">
        <v>32</v>
      </c>
      <c r="F4009" s="1" t="s">
        <v>16004</v>
      </c>
      <c r="G4009" s="12">
        <v>2019</v>
      </c>
      <c r="H4009" s="4" t="str">
        <f ca="1">IF(Table1[[#This Row],[release_year]]&gt;YEAR(TODAY()) - 50,"Yes", "No")</f>
        <v>Yes</v>
      </c>
      <c r="I4009" s="1" t="s">
        <v>423</v>
      </c>
      <c r="J4009" s="1" t="str">
        <f>IF(Table1[[#This Row],[age_certification]] = "","Not Rated",Table1[[#This Row],[age_certification]])</f>
        <v>TV-Y7</v>
      </c>
      <c r="K4009" s="18">
        <v>24</v>
      </c>
      <c r="L4009" s="9" t="s">
        <v>16005</v>
      </c>
      <c r="M4009" s="11">
        <v>7.5</v>
      </c>
      <c r="N4009" s="12">
        <v>284</v>
      </c>
      <c r="O4009" t="str">
        <f>IF(Table1[[#This Row],[imdb_votes]]&gt;100000, "popular", "not popular")</f>
        <v>not popular</v>
      </c>
    </row>
    <row r="4010" spans="1:15" ht="15.75" customHeight="1" x14ac:dyDescent="0.3">
      <c r="A4010" s="1">
        <v>4008</v>
      </c>
      <c r="B4010" s="1" t="s">
        <v>16006</v>
      </c>
      <c r="C4010" s="1" t="s">
        <v>16007</v>
      </c>
      <c r="D4010" s="1" t="str">
        <f>TRIM(CLEAN(Table1[[#This Row],[title]]))</f>
        <v>High &amp; Low: The Worst</v>
      </c>
      <c r="E4010" s="1" t="s">
        <v>13</v>
      </c>
      <c r="F4010" s="1" t="s">
        <v>16008</v>
      </c>
      <c r="G4010" s="12">
        <v>2019</v>
      </c>
      <c r="H4010" s="4" t="str">
        <f ca="1">IF(Table1[[#This Row],[release_year]]&gt;YEAR(TODAY()) - 50,"Yes", "No")</f>
        <v>Yes</v>
      </c>
      <c r="I4010"/>
      <c r="J4010" t="str">
        <f>IF(Table1[[#This Row],[age_certification]] = "","Not Rated",Table1[[#This Row],[age_certification]])</f>
        <v>Not Rated</v>
      </c>
      <c r="K4010" s="18">
        <v>125</v>
      </c>
      <c r="L4010" s="9" t="s">
        <v>16009</v>
      </c>
      <c r="M4010" s="11">
        <v>6.6</v>
      </c>
      <c r="N4010" s="12">
        <v>487</v>
      </c>
      <c r="O4010" t="str">
        <f>IF(Table1[[#This Row],[imdb_votes]]&gt;100000, "popular", "not popular")</f>
        <v>not popular</v>
      </c>
    </row>
    <row r="4011" spans="1:15" ht="15.75" customHeight="1" x14ac:dyDescent="0.3">
      <c r="A4011" s="1">
        <v>4009</v>
      </c>
      <c r="B4011" s="1" t="s">
        <v>16010</v>
      </c>
      <c r="C4011" s="1" t="s">
        <v>16011</v>
      </c>
      <c r="D4011" s="1" t="str">
        <f>TRIM(CLEAN(Table1[[#This Row],[title]]))</f>
        <v>Prank Encounters</v>
      </c>
      <c r="E4011" s="1" t="s">
        <v>32</v>
      </c>
      <c r="F4011" s="1" t="s">
        <v>16012</v>
      </c>
      <c r="G4011" s="12">
        <v>2019</v>
      </c>
      <c r="H4011" s="4" t="str">
        <f ca="1">IF(Table1[[#This Row],[release_year]]&gt;YEAR(TODAY()) - 50,"Yes", "No")</f>
        <v>Yes</v>
      </c>
      <c r="I4011" s="1" t="s">
        <v>132</v>
      </c>
      <c r="J4011" s="1" t="str">
        <f>IF(Table1[[#This Row],[age_certification]] = "","Not Rated",Table1[[#This Row],[age_certification]])</f>
        <v>TV-MA</v>
      </c>
      <c r="K4011" s="18">
        <v>25</v>
      </c>
      <c r="L4011" s="9" t="s">
        <v>16013</v>
      </c>
      <c r="M4011" s="11">
        <v>5.2</v>
      </c>
      <c r="N4011" s="12">
        <v>2615</v>
      </c>
      <c r="O4011" t="str">
        <f>IF(Table1[[#This Row],[imdb_votes]]&gt;100000, "popular", "not popular")</f>
        <v>not popular</v>
      </c>
    </row>
    <row r="4012" spans="1:15" ht="15.75" customHeight="1" x14ac:dyDescent="0.3">
      <c r="A4012" s="1">
        <v>4010</v>
      </c>
      <c r="B4012" s="1" t="s">
        <v>16014</v>
      </c>
      <c r="C4012" s="1" t="s">
        <v>16015</v>
      </c>
      <c r="D4012" s="1" t="str">
        <f>TRIM(CLEAN(Table1[[#This Row],[title]]))</f>
        <v>The Boys in the Band: Something Personal</v>
      </c>
      <c r="E4012" s="1" t="s">
        <v>13</v>
      </c>
      <c r="F4012" s="1" t="s">
        <v>16016</v>
      </c>
      <c r="G4012" s="12">
        <v>2020</v>
      </c>
      <c r="H4012" s="4" t="str">
        <f ca="1">IF(Table1[[#This Row],[release_year]]&gt;YEAR(TODAY()) - 50,"Yes", "No")</f>
        <v>Yes</v>
      </c>
      <c r="I4012"/>
      <c r="J4012" t="str">
        <f>IF(Table1[[#This Row],[age_certification]] = "","Not Rated",Table1[[#This Row],[age_certification]])</f>
        <v>Not Rated</v>
      </c>
      <c r="K4012" s="18">
        <v>28</v>
      </c>
      <c r="L4012" s="9" t="s">
        <v>16017</v>
      </c>
      <c r="M4012" s="11">
        <v>7.2</v>
      </c>
      <c r="N4012" s="12">
        <v>356</v>
      </c>
      <c r="O4012" t="str">
        <f>IF(Table1[[#This Row],[imdb_votes]]&gt;100000, "popular", "not popular")</f>
        <v>not popular</v>
      </c>
    </row>
    <row r="4013" spans="1:15" ht="15.75" customHeight="1" x14ac:dyDescent="0.3">
      <c r="A4013" s="1">
        <v>4011</v>
      </c>
      <c r="B4013" s="1" t="s">
        <v>16018</v>
      </c>
      <c r="C4013" s="1" t="s">
        <v>16019</v>
      </c>
      <c r="D4013" s="1" t="str">
        <f>TRIM(CLEAN(Table1[[#This Row],[title]]))</f>
        <v>Dance Dreams: Hot Chocolate Nutcracker</v>
      </c>
      <c r="E4013" s="1" t="s">
        <v>13</v>
      </c>
      <c r="F4013" s="1" t="s">
        <v>16020</v>
      </c>
      <c r="G4013" s="12">
        <v>2020</v>
      </c>
      <c r="H4013" s="4" t="str">
        <f ca="1">IF(Table1[[#This Row],[release_year]]&gt;YEAR(TODAY()) - 50,"Yes", "No")</f>
        <v>Yes</v>
      </c>
      <c r="I4013"/>
      <c r="J4013" t="str">
        <f>IF(Table1[[#This Row],[age_certification]] = "","Not Rated",Table1[[#This Row],[age_certification]])</f>
        <v>Not Rated</v>
      </c>
      <c r="K4013" s="18">
        <v>80</v>
      </c>
      <c r="L4013" s="9" t="s">
        <v>16021</v>
      </c>
      <c r="M4013" s="11">
        <v>7</v>
      </c>
      <c r="N4013" s="12">
        <v>339</v>
      </c>
      <c r="O4013" t="str">
        <f>IF(Table1[[#This Row],[imdb_votes]]&gt;100000, "popular", "not popular")</f>
        <v>not popular</v>
      </c>
    </row>
    <row r="4014" spans="1:15" ht="15.75" customHeight="1" x14ac:dyDescent="0.3">
      <c r="A4014" s="1">
        <v>4012</v>
      </c>
      <c r="B4014" s="1" t="s">
        <v>16022</v>
      </c>
      <c r="C4014" s="1" t="s">
        <v>16023</v>
      </c>
      <c r="D4014" s="1" t="str">
        <f>TRIM(CLEAN(Table1[[#This Row],[title]]))</f>
        <v>Octonauts and the Great Barrier Reef</v>
      </c>
      <c r="E4014" s="1" t="s">
        <v>13</v>
      </c>
      <c r="F4014" s="1" t="s">
        <v>16024</v>
      </c>
      <c r="G4014" s="12">
        <v>2020</v>
      </c>
      <c r="H4014" s="4" t="str">
        <f ca="1">IF(Table1[[#This Row],[release_year]]&gt;YEAR(TODAY()) - 50,"Yes", "No")</f>
        <v>Yes</v>
      </c>
      <c r="I4014"/>
      <c r="J4014" t="str">
        <f>IF(Table1[[#This Row],[age_certification]] = "","Not Rated",Table1[[#This Row],[age_certification]])</f>
        <v>Not Rated</v>
      </c>
      <c r="K4014" s="18">
        <v>47</v>
      </c>
      <c r="L4014" s="9" t="s">
        <v>16025</v>
      </c>
      <c r="M4014" s="11">
        <v>6.6</v>
      </c>
      <c r="N4014" s="12">
        <v>131</v>
      </c>
      <c r="O4014" t="str">
        <f>IF(Table1[[#This Row],[imdb_votes]]&gt;100000, "popular", "not popular")</f>
        <v>not popular</v>
      </c>
    </row>
    <row r="4015" spans="1:15" ht="15.75" customHeight="1" x14ac:dyDescent="0.3">
      <c r="A4015" s="1">
        <v>4013</v>
      </c>
      <c r="B4015" s="1" t="s">
        <v>16026</v>
      </c>
      <c r="C4015" s="1" t="s">
        <v>16027</v>
      </c>
      <c r="D4015" s="1" t="str">
        <f>TRIM(CLEAN(Table1[[#This Row],[title]]))</f>
        <v>The Iliza Shlesinger Sketch Show</v>
      </c>
      <c r="E4015" s="1" t="s">
        <v>32</v>
      </c>
      <c r="F4015" s="1" t="s">
        <v>16028</v>
      </c>
      <c r="G4015" s="12">
        <v>2020</v>
      </c>
      <c r="H4015" s="4" t="str">
        <f ca="1">IF(Table1[[#This Row],[release_year]]&gt;YEAR(TODAY()) - 50,"Yes", "No")</f>
        <v>Yes</v>
      </c>
      <c r="I4015" s="1" t="s">
        <v>132</v>
      </c>
      <c r="J4015" s="1" t="str">
        <f>IF(Table1[[#This Row],[age_certification]] = "","Not Rated",Table1[[#This Row],[age_certification]])</f>
        <v>TV-MA</v>
      </c>
      <c r="K4015" s="18">
        <v>19</v>
      </c>
      <c r="L4015" s="9" t="s">
        <v>16029</v>
      </c>
      <c r="M4015" s="11">
        <v>5</v>
      </c>
      <c r="N4015" s="12">
        <v>914</v>
      </c>
      <c r="O4015" t="str">
        <f>IF(Table1[[#This Row],[imdb_votes]]&gt;100000, "popular", "not popular")</f>
        <v>not popular</v>
      </c>
    </row>
    <row r="4016" spans="1:15" ht="15.75" customHeight="1" x14ac:dyDescent="0.3">
      <c r="A4016" s="1">
        <v>4014</v>
      </c>
      <c r="B4016" s="1" t="s">
        <v>16030</v>
      </c>
      <c r="C4016" s="1" t="s">
        <v>16031</v>
      </c>
      <c r="D4016" s="1" t="str">
        <f>TRIM(CLEAN(Table1[[#This Row],[title]]))</f>
        <v>Alien Warfare</v>
      </c>
      <c r="E4016" s="1" t="s">
        <v>13</v>
      </c>
      <c r="F4016" s="1" t="s">
        <v>16032</v>
      </c>
      <c r="G4016" s="12">
        <v>2019</v>
      </c>
      <c r="H4016" s="4" t="str">
        <f ca="1">IF(Table1[[#This Row],[release_year]]&gt;YEAR(TODAY()) - 50,"Yes", "No")</f>
        <v>Yes</v>
      </c>
      <c r="I4016"/>
      <c r="J4016" t="str">
        <f>IF(Table1[[#This Row],[age_certification]] = "","Not Rated",Table1[[#This Row],[age_certification]])</f>
        <v>Not Rated</v>
      </c>
      <c r="K4016" s="18">
        <v>88</v>
      </c>
      <c r="L4016" s="9" t="s">
        <v>16033</v>
      </c>
      <c r="M4016" s="11">
        <v>2.6</v>
      </c>
      <c r="N4016" s="12">
        <v>3460</v>
      </c>
      <c r="O4016" t="str">
        <f>IF(Table1[[#This Row],[imdb_votes]]&gt;100000, "popular", "not popular")</f>
        <v>not popular</v>
      </c>
    </row>
    <row r="4017" spans="1:15" ht="15.75" customHeight="1" x14ac:dyDescent="0.3">
      <c r="A4017" s="1">
        <v>4015</v>
      </c>
      <c r="B4017" s="1" t="s">
        <v>16034</v>
      </c>
      <c r="C4017" s="1" t="s">
        <v>16035</v>
      </c>
      <c r="D4017" s="1" t="str">
        <f>TRIM(CLEAN(Table1[[#This Row],[title]]))</f>
        <v>Jack Whitehall: Christmas with my Father</v>
      </c>
      <c r="E4017" s="1" t="s">
        <v>13</v>
      </c>
      <c r="F4017" s="1" t="s">
        <v>16036</v>
      </c>
      <c r="G4017" s="12">
        <v>2019</v>
      </c>
      <c r="H4017" s="4" t="str">
        <f ca="1">IF(Table1[[#This Row],[release_year]]&gt;YEAR(TODAY()) - 50,"Yes", "No")</f>
        <v>Yes</v>
      </c>
      <c r="I4017"/>
      <c r="J4017" t="str">
        <f>IF(Table1[[#This Row],[age_certification]] = "","Not Rated",Table1[[#This Row],[age_certification]])</f>
        <v>Not Rated</v>
      </c>
      <c r="K4017" s="18">
        <v>64</v>
      </c>
      <c r="L4017" s="9" t="s">
        <v>16037</v>
      </c>
      <c r="M4017" s="11">
        <v>6</v>
      </c>
      <c r="N4017" s="12">
        <v>930</v>
      </c>
      <c r="O4017" t="str">
        <f>IF(Table1[[#This Row],[imdb_votes]]&gt;100000, "popular", "not popular")</f>
        <v>not popular</v>
      </c>
    </row>
    <row r="4018" spans="1:15" ht="15.75" customHeight="1" x14ac:dyDescent="0.3">
      <c r="A4018" s="1">
        <v>4016</v>
      </c>
      <c r="B4018" s="1" t="s">
        <v>16038</v>
      </c>
      <c r="C4018" s="1" t="s">
        <v>16039</v>
      </c>
      <c r="D4018" s="1" t="str">
        <f>TRIM(CLEAN(Table1[[#This Row],[title]]))</f>
        <v>Pinkfong &amp; Baby Shark's Space Adventure</v>
      </c>
      <c r="E4018" s="1" t="s">
        <v>13</v>
      </c>
      <c r="F4018" s="1" t="s">
        <v>16040</v>
      </c>
      <c r="G4018" s="12">
        <v>2019</v>
      </c>
      <c r="H4018" s="4" t="str">
        <f ca="1">IF(Table1[[#This Row],[release_year]]&gt;YEAR(TODAY()) - 50,"Yes", "No")</f>
        <v>Yes</v>
      </c>
      <c r="I4018"/>
      <c r="J4018" t="str">
        <f>IF(Table1[[#This Row],[age_certification]] = "","Not Rated",Table1[[#This Row],[age_certification]])</f>
        <v>Not Rated</v>
      </c>
      <c r="K4018" s="18">
        <v>66</v>
      </c>
      <c r="L4018" s="9" t="s">
        <v>16041</v>
      </c>
      <c r="M4018" s="11">
        <v>5.0999999999999996</v>
      </c>
      <c r="N4018" s="12">
        <v>74</v>
      </c>
      <c r="O4018" t="str">
        <f>IF(Table1[[#This Row],[imdb_votes]]&gt;100000, "popular", "not popular")</f>
        <v>not popular</v>
      </c>
    </row>
    <row r="4019" spans="1:15" ht="15.75" customHeight="1" x14ac:dyDescent="0.3">
      <c r="A4019" s="1">
        <v>4017</v>
      </c>
      <c r="B4019" s="1" t="s">
        <v>16042</v>
      </c>
      <c r="C4019" s="1" t="s">
        <v>16043</v>
      </c>
      <c r="D4019" s="1" t="str">
        <f>TRIM(CLEAN(Table1[[#This Row],[title]]))</f>
        <v>Levius</v>
      </c>
      <c r="E4019" s="1" t="s">
        <v>32</v>
      </c>
      <c r="F4019" s="1" t="s">
        <v>16044</v>
      </c>
      <c r="G4019" s="12">
        <v>2019</v>
      </c>
      <c r="H4019" s="4" t="str">
        <f ca="1">IF(Table1[[#This Row],[release_year]]&gt;YEAR(TODAY()) - 50,"Yes", "No")</f>
        <v>Yes</v>
      </c>
      <c r="I4019"/>
      <c r="J4019" t="str">
        <f>IF(Table1[[#This Row],[age_certification]] = "","Not Rated",Table1[[#This Row],[age_certification]])</f>
        <v>Not Rated</v>
      </c>
      <c r="K4019" s="18">
        <v>25</v>
      </c>
      <c r="L4019" s="9" t="s">
        <v>16045</v>
      </c>
      <c r="M4019" s="11">
        <v>6.9</v>
      </c>
      <c r="N4019" s="12">
        <v>528</v>
      </c>
      <c r="O4019" t="str">
        <f>IF(Table1[[#This Row],[imdb_votes]]&gt;100000, "popular", "not popular")</f>
        <v>not popular</v>
      </c>
    </row>
    <row r="4020" spans="1:15" ht="15.75" customHeight="1" x14ac:dyDescent="0.3">
      <c r="A4020" s="1">
        <v>4018</v>
      </c>
      <c r="B4020" s="1" t="s">
        <v>16046</v>
      </c>
      <c r="C4020" s="1" t="s">
        <v>16047</v>
      </c>
      <c r="D4020" s="1" t="str">
        <f>TRIM(CLEAN(Table1[[#This Row],[title]]))</f>
        <v>The Stand at Paxton County</v>
      </c>
      <c r="E4020" s="1" t="s">
        <v>13</v>
      </c>
      <c r="F4020" s="1" t="s">
        <v>16048</v>
      </c>
      <c r="G4020" s="12">
        <v>2020</v>
      </c>
      <c r="H4020" s="4" t="str">
        <f ca="1">IF(Table1[[#This Row],[release_year]]&gt;YEAR(TODAY()) - 50,"Yes", "No")</f>
        <v>Yes</v>
      </c>
      <c r="I4020" s="1" t="s">
        <v>15</v>
      </c>
      <c r="J4020" s="1" t="str">
        <f>IF(Table1[[#This Row],[age_certification]] = "","Not Rated",Table1[[#This Row],[age_certification]])</f>
        <v>R</v>
      </c>
      <c r="K4020" s="18">
        <v>102</v>
      </c>
      <c r="L4020" s="9" t="s">
        <v>16049</v>
      </c>
      <c r="M4020" s="11">
        <v>6.4</v>
      </c>
      <c r="N4020" s="12">
        <v>1069</v>
      </c>
      <c r="O4020" t="str">
        <f>IF(Table1[[#This Row],[imdb_votes]]&gt;100000, "popular", "not popular")</f>
        <v>not popular</v>
      </c>
    </row>
    <row r="4021" spans="1:15" ht="15.75" customHeight="1" x14ac:dyDescent="0.3">
      <c r="A4021" s="1">
        <v>4019</v>
      </c>
      <c r="B4021" s="1" t="s">
        <v>16050</v>
      </c>
      <c r="C4021" s="1" t="s">
        <v>16051</v>
      </c>
      <c r="D4021" s="1" t="str">
        <f>TRIM(CLEAN(Table1[[#This Row],[title]]))</f>
        <v>Shine Your Eyes</v>
      </c>
      <c r="E4021" s="1" t="s">
        <v>13</v>
      </c>
      <c r="F4021" s="1" t="s">
        <v>16052</v>
      </c>
      <c r="G4021" s="12">
        <v>2020</v>
      </c>
      <c r="H4021" s="4" t="str">
        <f ca="1">IF(Table1[[#This Row],[release_year]]&gt;YEAR(TODAY()) - 50,"Yes", "No")</f>
        <v>Yes</v>
      </c>
      <c r="I4021"/>
      <c r="J4021" t="str">
        <f>IF(Table1[[#This Row],[age_certification]] = "","Not Rated",Table1[[#This Row],[age_certification]])</f>
        <v>Not Rated</v>
      </c>
      <c r="K4021" s="18">
        <v>102</v>
      </c>
      <c r="L4021" s="9" t="s">
        <v>16053</v>
      </c>
      <c r="M4021" s="11">
        <v>6.4</v>
      </c>
      <c r="N4021" s="12">
        <v>313</v>
      </c>
      <c r="O4021" t="str">
        <f>IF(Table1[[#This Row],[imdb_votes]]&gt;100000, "popular", "not popular")</f>
        <v>not popular</v>
      </c>
    </row>
    <row r="4022" spans="1:15" ht="15.75" customHeight="1" x14ac:dyDescent="0.3">
      <c r="A4022" s="1">
        <v>4020</v>
      </c>
      <c r="B4022" s="1" t="s">
        <v>16054</v>
      </c>
      <c r="C4022" s="1" t="s">
        <v>16055</v>
      </c>
      <c r="D4022" s="1" t="str">
        <f>TRIM(CLEAN(Table1[[#This Row],[title]]))</f>
        <v>The Lockdown Plan</v>
      </c>
      <c r="E4022" s="1" t="s">
        <v>13</v>
      </c>
      <c r="G4022" s="12">
        <v>2020</v>
      </c>
      <c r="H4022" s="4" t="str">
        <f ca="1">IF(Table1[[#This Row],[release_year]]&gt;YEAR(TODAY()) - 50,"Yes", "No")</f>
        <v>Yes</v>
      </c>
      <c r="I4022"/>
      <c r="J4022" t="str">
        <f>IF(Table1[[#This Row],[age_certification]] = "","Not Rated",Table1[[#This Row],[age_certification]])</f>
        <v>Not Rated</v>
      </c>
      <c r="K4022" s="18">
        <v>49</v>
      </c>
      <c r="L4022" s="9" t="s">
        <v>16056</v>
      </c>
      <c r="M4022" s="11">
        <v>6.5</v>
      </c>
      <c r="N4022" s="13"/>
      <c r="O4022" t="str">
        <f>IF(Table1[[#This Row],[imdb_votes]]&gt;100000, "popular", "not popular")</f>
        <v>not popular</v>
      </c>
    </row>
    <row r="4023" spans="1:15" ht="15.75" customHeight="1" x14ac:dyDescent="0.3">
      <c r="A4023" s="1">
        <v>4021</v>
      </c>
      <c r="B4023" s="1" t="s">
        <v>16057</v>
      </c>
      <c r="C4023" s="1" t="s">
        <v>16058</v>
      </c>
      <c r="D4023" s="1" t="str">
        <f>TRIM(CLEAN(Table1[[#This Row],[title]]))</f>
        <v>Go! Go! Cory Carson</v>
      </c>
      <c r="E4023" s="1" t="s">
        <v>32</v>
      </c>
      <c r="F4023" s="1" t="s">
        <v>16059</v>
      </c>
      <c r="G4023" s="12">
        <v>2020</v>
      </c>
      <c r="H4023" s="4" t="str">
        <f ca="1">IF(Table1[[#This Row],[release_year]]&gt;YEAR(TODAY()) - 50,"Yes", "No")</f>
        <v>Yes</v>
      </c>
      <c r="I4023" s="1" t="s">
        <v>234</v>
      </c>
      <c r="J4023" s="1" t="str">
        <f>IF(Table1[[#This Row],[age_certification]] = "","Not Rated",Table1[[#This Row],[age_certification]])</f>
        <v>TV-Y</v>
      </c>
      <c r="K4023" s="18">
        <v>9</v>
      </c>
      <c r="L4023" s="9" t="s">
        <v>16060</v>
      </c>
      <c r="M4023" s="11">
        <v>7.9</v>
      </c>
      <c r="N4023" s="12">
        <v>238</v>
      </c>
      <c r="O4023" t="str">
        <f>IF(Table1[[#This Row],[imdb_votes]]&gt;100000, "popular", "not popular")</f>
        <v>not popular</v>
      </c>
    </row>
    <row r="4024" spans="1:15" ht="15.75" customHeight="1" x14ac:dyDescent="0.3">
      <c r="A4024" s="1">
        <v>4022</v>
      </c>
      <c r="B4024" s="1" t="s">
        <v>16061</v>
      </c>
      <c r="C4024" s="1" t="s">
        <v>16062</v>
      </c>
      <c r="D4024" s="1" t="str">
        <f>TRIM(CLEAN(Table1[[#This Row],[title]]))</f>
        <v>DeMarcus Family Rules</v>
      </c>
      <c r="E4024" s="1" t="s">
        <v>32</v>
      </c>
      <c r="F4024" s="1" t="s">
        <v>16063</v>
      </c>
      <c r="G4024" s="12">
        <v>2020</v>
      </c>
      <c r="H4024" s="4" t="str">
        <f ca="1">IF(Table1[[#This Row],[release_year]]&gt;YEAR(TODAY()) - 50,"Yes", "No")</f>
        <v>Yes</v>
      </c>
      <c r="I4024" s="1" t="s">
        <v>34</v>
      </c>
      <c r="J4024" s="1" t="str">
        <f>IF(Table1[[#This Row],[age_certification]] = "","Not Rated",Table1[[#This Row],[age_certification]])</f>
        <v>TV-14</v>
      </c>
      <c r="K4024" s="18">
        <v>29</v>
      </c>
      <c r="L4024" s="9" t="s">
        <v>16064</v>
      </c>
      <c r="M4024" s="11">
        <v>6.2</v>
      </c>
      <c r="N4024" s="12">
        <v>110</v>
      </c>
      <c r="O4024" t="str">
        <f>IF(Table1[[#This Row],[imdb_votes]]&gt;100000, "popular", "not popular")</f>
        <v>not popular</v>
      </c>
    </row>
    <row r="4025" spans="1:15" ht="15.75" customHeight="1" x14ac:dyDescent="0.3">
      <c r="A4025" s="1">
        <v>4023</v>
      </c>
      <c r="B4025" s="1" t="s">
        <v>16065</v>
      </c>
      <c r="C4025" s="1" t="s">
        <v>16066</v>
      </c>
      <c r="D4025" s="1" t="str">
        <f>TRIM(CLEAN(Table1[[#This Row],[title]]))</f>
        <v>What the F* Is Going On?</v>
      </c>
      <c r="E4025" s="1" t="s">
        <v>13</v>
      </c>
      <c r="F4025" s="1" t="s">
        <v>16067</v>
      </c>
      <c r="G4025" s="12">
        <v>2019</v>
      </c>
      <c r="H4025" s="4" t="str">
        <f ca="1">IF(Table1[[#This Row],[release_year]]&gt;YEAR(TODAY()) - 50,"Yes", "No")</f>
        <v>Yes</v>
      </c>
      <c r="I4025"/>
      <c r="J4025" t="str">
        <f>IF(Table1[[#This Row],[age_certification]] = "","Not Rated",Table1[[#This Row],[age_certification]])</f>
        <v>Not Rated</v>
      </c>
      <c r="K4025" s="18">
        <v>86</v>
      </c>
      <c r="L4025" s="9" t="s">
        <v>16068</v>
      </c>
      <c r="M4025" s="11">
        <v>7.5</v>
      </c>
      <c r="N4025" s="12">
        <v>172</v>
      </c>
      <c r="O4025" t="str">
        <f>IF(Table1[[#This Row],[imdb_votes]]&gt;100000, "popular", "not popular")</f>
        <v>not popular</v>
      </c>
    </row>
    <row r="4026" spans="1:15" ht="15.75" customHeight="1" x14ac:dyDescent="0.3">
      <c r="A4026" s="1">
        <v>4024</v>
      </c>
      <c r="B4026" s="1" t="s">
        <v>16069</v>
      </c>
      <c r="C4026" s="1" t="s">
        <v>16070</v>
      </c>
      <c r="D4026" s="1" t="str">
        <f>TRIM(CLEAN(Table1[[#This Row],[title]]))</f>
        <v>My Dear Warrior</v>
      </c>
      <c r="E4026" s="1" t="s">
        <v>32</v>
      </c>
      <c r="F4026" s="1" t="s">
        <v>16071</v>
      </c>
      <c r="G4026" s="12">
        <v>2019</v>
      </c>
      <c r="H4026" s="4" t="str">
        <f ca="1">IF(Table1[[#This Row],[release_year]]&gt;YEAR(TODAY()) - 50,"Yes", "No")</f>
        <v>Yes</v>
      </c>
      <c r="I4026" s="1" t="s">
        <v>34</v>
      </c>
      <c r="J4026" s="1" t="str">
        <f>IF(Table1[[#This Row],[age_certification]] = "","Not Rated",Table1[[#This Row],[age_certification]])</f>
        <v>TV-14</v>
      </c>
      <c r="K4026" s="18">
        <v>42</v>
      </c>
      <c r="L4026" s="9" t="s">
        <v>16072</v>
      </c>
      <c r="M4026" s="11">
        <v>4.5999999999999996</v>
      </c>
      <c r="N4026" s="12">
        <v>19</v>
      </c>
      <c r="O4026" t="str">
        <f>IF(Table1[[#This Row],[imdb_votes]]&gt;100000, "popular", "not popular")</f>
        <v>not popular</v>
      </c>
    </row>
    <row r="4027" spans="1:15" ht="15.75" customHeight="1" x14ac:dyDescent="0.3">
      <c r="A4027" s="1">
        <v>4025</v>
      </c>
      <c r="B4027" s="1" t="s">
        <v>16073</v>
      </c>
      <c r="C4027" s="1" t="s">
        <v>16074</v>
      </c>
      <c r="D4027" s="1" t="str">
        <f>TRIM(CLEAN(Table1[[#This Row],[title]]))</f>
        <v>Pili Fantasy: War of Dragons</v>
      </c>
      <c r="E4027" s="1" t="s">
        <v>32</v>
      </c>
      <c r="F4027" s="1" t="s">
        <v>16075</v>
      </c>
      <c r="G4027" s="12">
        <v>2019</v>
      </c>
      <c r="H4027" s="4" t="str">
        <f ca="1">IF(Table1[[#This Row],[release_year]]&gt;YEAR(TODAY()) - 50,"Yes", "No")</f>
        <v>Yes</v>
      </c>
      <c r="I4027" s="1" t="s">
        <v>34</v>
      </c>
      <c r="J4027" s="1" t="str">
        <f>IF(Table1[[#This Row],[age_certification]] = "","Not Rated",Table1[[#This Row],[age_certification]])</f>
        <v>TV-14</v>
      </c>
      <c r="K4027" s="18">
        <v>0</v>
      </c>
      <c r="L4027" s="9" t="s">
        <v>16076</v>
      </c>
      <c r="M4027" s="11">
        <v>6.7</v>
      </c>
      <c r="N4027" s="12">
        <v>37</v>
      </c>
      <c r="O4027" t="str">
        <f>IF(Table1[[#This Row],[imdb_votes]]&gt;100000, "popular", "not popular")</f>
        <v>not popular</v>
      </c>
    </row>
    <row r="4028" spans="1:15" ht="15.75" customHeight="1" x14ac:dyDescent="0.3">
      <c r="A4028" s="1">
        <v>4026</v>
      </c>
      <c r="B4028" s="1" t="s">
        <v>16077</v>
      </c>
      <c r="C4028" s="1" t="s">
        <v>16078</v>
      </c>
      <c r="D4028" s="1" t="str">
        <f>TRIM(CLEAN(Table1[[#This Row],[title]]))</f>
        <v>Inhuman Kiss</v>
      </c>
      <c r="E4028" s="1" t="s">
        <v>13</v>
      </c>
      <c r="F4028" s="1" t="s">
        <v>16079</v>
      </c>
      <c r="G4028" s="12">
        <v>2019</v>
      </c>
      <c r="H4028" s="4" t="str">
        <f ca="1">IF(Table1[[#This Row],[release_year]]&gt;YEAR(TODAY()) - 50,"Yes", "No")</f>
        <v>Yes</v>
      </c>
      <c r="I4028"/>
      <c r="J4028" t="str">
        <f>IF(Table1[[#This Row],[age_certification]] = "","Not Rated",Table1[[#This Row],[age_certification]])</f>
        <v>Not Rated</v>
      </c>
      <c r="K4028" s="18">
        <v>122</v>
      </c>
      <c r="L4028" s="9" t="s">
        <v>16080</v>
      </c>
      <c r="M4028" s="11">
        <v>6.4</v>
      </c>
      <c r="N4028" s="12">
        <v>1717</v>
      </c>
      <c r="O4028" t="str">
        <f>IF(Table1[[#This Row],[imdb_votes]]&gt;100000, "popular", "not popular")</f>
        <v>not popular</v>
      </c>
    </row>
    <row r="4029" spans="1:15" ht="15.75" customHeight="1" x14ac:dyDescent="0.3">
      <c r="A4029" s="1">
        <v>4027</v>
      </c>
      <c r="B4029" s="1" t="s">
        <v>16081</v>
      </c>
      <c r="C4029" s="1" t="s">
        <v>16082</v>
      </c>
      <c r="D4029" s="1" t="str">
        <f>TRIM(CLEAN(Table1[[#This Row],[title]]))</f>
        <v>Team Kaylie</v>
      </c>
      <c r="E4029" s="1" t="s">
        <v>32</v>
      </c>
      <c r="F4029" s="1" t="s">
        <v>16083</v>
      </c>
      <c r="G4029" s="12">
        <v>2019</v>
      </c>
      <c r="H4029" s="4" t="str">
        <f ca="1">IF(Table1[[#This Row],[release_year]]&gt;YEAR(TODAY()) - 50,"Yes", "No")</f>
        <v>Yes</v>
      </c>
      <c r="I4029" s="1" t="s">
        <v>193</v>
      </c>
      <c r="J4029" s="1" t="str">
        <f>IF(Table1[[#This Row],[age_certification]] = "","Not Rated",Table1[[#This Row],[age_certification]])</f>
        <v>TV-PG</v>
      </c>
      <c r="K4029" s="18">
        <v>30</v>
      </c>
      <c r="L4029" s="9" t="s">
        <v>16084</v>
      </c>
      <c r="M4029" s="11">
        <v>4</v>
      </c>
      <c r="N4029" s="12">
        <v>333</v>
      </c>
      <c r="O4029" t="str">
        <f>IF(Table1[[#This Row],[imdb_votes]]&gt;100000, "popular", "not popular")</f>
        <v>not popular</v>
      </c>
    </row>
    <row r="4030" spans="1:15" ht="15.75" customHeight="1" x14ac:dyDescent="0.3">
      <c r="A4030" s="1">
        <v>4028</v>
      </c>
      <c r="B4030" s="1" t="s">
        <v>16085</v>
      </c>
      <c r="C4030" s="1" t="s">
        <v>16086</v>
      </c>
      <c r="D4030" s="1" t="str">
        <f>TRIM(CLEAN(Table1[[#This Row],[title]]))</f>
        <v>Nate: A One Man Show</v>
      </c>
      <c r="E4030" s="1" t="s">
        <v>13</v>
      </c>
      <c r="F4030" s="1" t="s">
        <v>16087</v>
      </c>
      <c r="G4030" s="12">
        <v>2020</v>
      </c>
      <c r="H4030" s="4" t="str">
        <f ca="1">IF(Table1[[#This Row],[release_year]]&gt;YEAR(TODAY()) - 50,"Yes", "No")</f>
        <v>Yes</v>
      </c>
      <c r="I4030"/>
      <c r="J4030" t="str">
        <f>IF(Table1[[#This Row],[age_certification]] = "","Not Rated",Table1[[#This Row],[age_certification]])</f>
        <v>Not Rated</v>
      </c>
      <c r="K4030" s="18">
        <v>59</v>
      </c>
      <c r="L4030" s="9" t="s">
        <v>16088</v>
      </c>
      <c r="M4030" s="11">
        <v>6.6</v>
      </c>
      <c r="N4030" s="12">
        <v>346</v>
      </c>
      <c r="O4030" t="str">
        <f>IF(Table1[[#This Row],[imdb_votes]]&gt;100000, "popular", "not popular")</f>
        <v>not popular</v>
      </c>
    </row>
    <row r="4031" spans="1:15" ht="15.75" customHeight="1" x14ac:dyDescent="0.3">
      <c r="A4031" s="1">
        <v>4029</v>
      </c>
      <c r="B4031" s="1" t="s">
        <v>16089</v>
      </c>
      <c r="C4031" s="1" t="s">
        <v>16090</v>
      </c>
      <c r="D4031" s="1" t="str">
        <f>TRIM(CLEAN(Table1[[#This Row],[title]]))</f>
        <v>Ray Romano: Right Here, Around the Corner</v>
      </c>
      <c r="E4031" s="1" t="s">
        <v>13</v>
      </c>
      <c r="F4031" s="1" t="s">
        <v>16091</v>
      </c>
      <c r="G4031" s="12">
        <v>2019</v>
      </c>
      <c r="H4031" s="4" t="str">
        <f ca="1">IF(Table1[[#This Row],[release_year]]&gt;YEAR(TODAY()) - 50,"Yes", "No")</f>
        <v>Yes</v>
      </c>
      <c r="I4031"/>
      <c r="J4031" t="str">
        <f>IF(Table1[[#This Row],[age_certification]] = "","Not Rated",Table1[[#This Row],[age_certification]])</f>
        <v>Not Rated</v>
      </c>
      <c r="K4031" s="18">
        <v>58</v>
      </c>
      <c r="L4031" s="9" t="s">
        <v>16092</v>
      </c>
      <c r="M4031" s="11">
        <v>7.2</v>
      </c>
      <c r="N4031" s="12">
        <v>1654</v>
      </c>
      <c r="O4031" t="str">
        <f>IF(Table1[[#This Row],[imdb_votes]]&gt;100000, "popular", "not popular")</f>
        <v>not popular</v>
      </c>
    </row>
    <row r="4032" spans="1:15" ht="15.75" customHeight="1" x14ac:dyDescent="0.3">
      <c r="A4032" s="1">
        <v>4030</v>
      </c>
      <c r="B4032" s="1" t="s">
        <v>16093</v>
      </c>
      <c r="C4032" s="1" t="s">
        <v>16094</v>
      </c>
      <c r="D4032" s="1" t="str">
        <f>TRIM(CLEAN(Table1[[#This Row],[title]]))</f>
        <v>Jai Mummy Di</v>
      </c>
      <c r="E4032" s="1" t="s">
        <v>13</v>
      </c>
      <c r="F4032" s="1" t="s">
        <v>16095</v>
      </c>
      <c r="G4032" s="12">
        <v>2020</v>
      </c>
      <c r="H4032" s="4" t="str">
        <f ca="1">IF(Table1[[#This Row],[release_year]]&gt;YEAR(TODAY()) - 50,"Yes", "No")</f>
        <v>Yes</v>
      </c>
      <c r="I4032"/>
      <c r="J4032" t="str">
        <f>IF(Table1[[#This Row],[age_certification]] = "","Not Rated",Table1[[#This Row],[age_certification]])</f>
        <v>Not Rated</v>
      </c>
      <c r="K4032" s="18">
        <v>103</v>
      </c>
      <c r="L4032" s="9" t="s">
        <v>16096</v>
      </c>
      <c r="M4032" s="11">
        <v>3.6</v>
      </c>
      <c r="N4032" s="12">
        <v>935</v>
      </c>
      <c r="O4032" t="str">
        <f>IF(Table1[[#This Row],[imdb_votes]]&gt;100000, "popular", "not popular")</f>
        <v>not popular</v>
      </c>
    </row>
    <row r="4033" spans="1:15" ht="15.75" customHeight="1" x14ac:dyDescent="0.3">
      <c r="A4033" s="1">
        <v>4031</v>
      </c>
      <c r="B4033" s="1" t="s">
        <v>16097</v>
      </c>
      <c r="C4033" s="1" t="s">
        <v>16098</v>
      </c>
      <c r="D4033" s="1" t="str">
        <f>TRIM(CLEAN(Table1[[#This Row],[title]]))</f>
        <v>The Unknown Saint</v>
      </c>
      <c r="E4033" s="1" t="s">
        <v>13</v>
      </c>
      <c r="F4033" s="1" t="s">
        <v>16099</v>
      </c>
      <c r="G4033" s="12">
        <v>2020</v>
      </c>
      <c r="H4033" s="4" t="str">
        <f ca="1">IF(Table1[[#This Row],[release_year]]&gt;YEAR(TODAY()) - 50,"Yes", "No")</f>
        <v>Yes</v>
      </c>
      <c r="I4033"/>
      <c r="J4033" t="str">
        <f>IF(Table1[[#This Row],[age_certification]] = "","Not Rated",Table1[[#This Row],[age_certification]])</f>
        <v>Not Rated</v>
      </c>
      <c r="K4033" s="18">
        <v>100</v>
      </c>
      <c r="L4033" s="9" t="s">
        <v>16100</v>
      </c>
      <c r="M4033" s="11">
        <v>6.5</v>
      </c>
      <c r="N4033" s="12">
        <v>1092</v>
      </c>
      <c r="O4033" t="str">
        <f>IF(Table1[[#This Row],[imdb_votes]]&gt;100000, "popular", "not popular")</f>
        <v>not popular</v>
      </c>
    </row>
    <row r="4034" spans="1:15" ht="15.75" customHeight="1" x14ac:dyDescent="0.3">
      <c r="A4034" s="1">
        <v>4032</v>
      </c>
      <c r="B4034" s="1" t="s">
        <v>16101</v>
      </c>
      <c r="C4034" s="1" t="s">
        <v>16102</v>
      </c>
      <c r="D4034" s="1" t="str">
        <f>TRIM(CLEAN(Table1[[#This Row],[title]]))</f>
        <v>Spelling the Dream</v>
      </c>
      <c r="E4034" s="1" t="s">
        <v>13</v>
      </c>
      <c r="F4034" s="1" t="s">
        <v>16103</v>
      </c>
      <c r="G4034" s="12">
        <v>2020</v>
      </c>
      <c r="H4034" s="4" t="str">
        <f ca="1">IF(Table1[[#This Row],[release_year]]&gt;YEAR(TODAY()) - 50,"Yes", "No")</f>
        <v>Yes</v>
      </c>
      <c r="I4034"/>
      <c r="J4034" t="str">
        <f>IF(Table1[[#This Row],[age_certification]] = "","Not Rated",Table1[[#This Row],[age_certification]])</f>
        <v>Not Rated</v>
      </c>
      <c r="K4034" s="18">
        <v>82</v>
      </c>
      <c r="L4034" s="9" t="s">
        <v>16104</v>
      </c>
      <c r="M4034" s="11">
        <v>6.9</v>
      </c>
      <c r="N4034" s="12">
        <v>716</v>
      </c>
      <c r="O4034" t="str">
        <f>IF(Table1[[#This Row],[imdb_votes]]&gt;100000, "popular", "not popular")</f>
        <v>not popular</v>
      </c>
    </row>
    <row r="4035" spans="1:15" ht="15.75" customHeight="1" x14ac:dyDescent="0.3">
      <c r="A4035" s="1">
        <v>4033</v>
      </c>
      <c r="B4035" s="1" t="s">
        <v>16105</v>
      </c>
      <c r="C4035" s="1" t="s">
        <v>16106</v>
      </c>
      <c r="D4035" s="1" t="str">
        <f>TRIM(CLEAN(Table1[[#This Row],[title]]))</f>
        <v>Hire a Woman</v>
      </c>
      <c r="E4035" s="1" t="s">
        <v>13</v>
      </c>
      <c r="F4035" s="1" t="s">
        <v>16107</v>
      </c>
      <c r="G4035" s="12">
        <v>2019</v>
      </c>
      <c r="H4035" s="4" t="str">
        <f ca="1">IF(Table1[[#This Row],[release_year]]&gt;YEAR(TODAY()) - 50,"Yes", "No")</f>
        <v>Yes</v>
      </c>
      <c r="I4035"/>
      <c r="J4035" t="str">
        <f>IF(Table1[[#This Row],[age_certification]] = "","Not Rated",Table1[[#This Row],[age_certification]])</f>
        <v>Not Rated</v>
      </c>
      <c r="K4035" s="18">
        <v>109</v>
      </c>
      <c r="L4035" s="9" t="s">
        <v>16108</v>
      </c>
      <c r="M4035" s="11">
        <v>7.4</v>
      </c>
      <c r="N4035" s="12">
        <v>30</v>
      </c>
      <c r="O4035" t="str">
        <f>IF(Table1[[#This Row],[imdb_votes]]&gt;100000, "popular", "not popular")</f>
        <v>not popular</v>
      </c>
    </row>
    <row r="4036" spans="1:15" ht="15.75" customHeight="1" x14ac:dyDescent="0.3">
      <c r="A4036" s="1">
        <v>4034</v>
      </c>
      <c r="B4036" s="1" t="s">
        <v>16109</v>
      </c>
      <c r="C4036" s="1" t="s">
        <v>16110</v>
      </c>
      <c r="D4036" s="1" t="str">
        <f>TRIM(CLEAN(Table1[[#This Row],[title]]))</f>
        <v>Tobot Galaxy Detectives</v>
      </c>
      <c r="E4036" s="1" t="s">
        <v>32</v>
      </c>
      <c r="F4036" s="1" t="s">
        <v>16111</v>
      </c>
      <c r="G4036" s="12">
        <v>2020</v>
      </c>
      <c r="H4036" s="4" t="str">
        <f ca="1">IF(Table1[[#This Row],[release_year]]&gt;YEAR(TODAY()) - 50,"Yes", "No")</f>
        <v>Yes</v>
      </c>
      <c r="I4036" s="1" t="s">
        <v>423</v>
      </c>
      <c r="J4036" s="1" t="str">
        <f>IF(Table1[[#This Row],[age_certification]] = "","Not Rated",Table1[[#This Row],[age_certification]])</f>
        <v>TV-Y7</v>
      </c>
      <c r="K4036" s="18">
        <v>13</v>
      </c>
      <c r="L4036" s="9" t="s">
        <v>16112</v>
      </c>
      <c r="M4036" s="11">
        <v>7</v>
      </c>
      <c r="N4036" s="12">
        <v>13</v>
      </c>
      <c r="O4036" t="str">
        <f>IF(Table1[[#This Row],[imdb_votes]]&gt;100000, "popular", "not popular")</f>
        <v>not popular</v>
      </c>
    </row>
    <row r="4037" spans="1:15" ht="15.75" customHeight="1" x14ac:dyDescent="0.3">
      <c r="A4037" s="1">
        <v>4035</v>
      </c>
      <c r="B4037" s="1" t="s">
        <v>16113</v>
      </c>
      <c r="C4037" s="1" t="s">
        <v>16114</v>
      </c>
      <c r="D4037" s="1" t="str">
        <f>TRIM(CLEAN(Table1[[#This Row],[title]]))</f>
        <v>Put Your Head on My Shoulder</v>
      </c>
      <c r="E4037" s="1" t="s">
        <v>32</v>
      </c>
      <c r="F4037" s="1" t="s">
        <v>16115</v>
      </c>
      <c r="G4037" s="12">
        <v>2019</v>
      </c>
      <c r="H4037" s="4" t="str">
        <f ca="1">IF(Table1[[#This Row],[release_year]]&gt;YEAR(TODAY()) - 50,"Yes", "No")</f>
        <v>Yes</v>
      </c>
      <c r="I4037" s="1" t="s">
        <v>423</v>
      </c>
      <c r="J4037" s="1" t="str">
        <f>IF(Table1[[#This Row],[age_certification]] = "","Not Rated",Table1[[#This Row],[age_certification]])</f>
        <v>TV-Y7</v>
      </c>
      <c r="K4037" s="18">
        <v>40</v>
      </c>
      <c r="L4037" s="9" t="s">
        <v>16116</v>
      </c>
      <c r="M4037" s="11">
        <v>8</v>
      </c>
      <c r="N4037" s="12">
        <v>2063</v>
      </c>
      <c r="O4037" t="str">
        <f>IF(Table1[[#This Row],[imdb_votes]]&gt;100000, "popular", "not popular")</f>
        <v>not popular</v>
      </c>
    </row>
    <row r="4038" spans="1:15" ht="15.75" customHeight="1" x14ac:dyDescent="0.3">
      <c r="A4038" s="1">
        <v>4036</v>
      </c>
      <c r="B4038" s="1" t="s">
        <v>16117</v>
      </c>
      <c r="C4038" s="1" t="s">
        <v>16118</v>
      </c>
      <c r="D4038" s="1" t="str">
        <f>TRIM(CLEAN(Table1[[#This Row],[title]]))</f>
        <v>The Crystal Calls - Making The Dark Crystal: Age of Resistance</v>
      </c>
      <c r="E4038" s="1" t="s">
        <v>13</v>
      </c>
      <c r="F4038" s="1" t="s">
        <v>16119</v>
      </c>
      <c r="G4038" s="12">
        <v>2019</v>
      </c>
      <c r="H4038" s="4" t="str">
        <f ca="1">IF(Table1[[#This Row],[release_year]]&gt;YEAR(TODAY()) - 50,"Yes", "No")</f>
        <v>Yes</v>
      </c>
      <c r="I4038"/>
      <c r="J4038" t="str">
        <f>IF(Table1[[#This Row],[age_certification]] = "","Not Rated",Table1[[#This Row],[age_certification]])</f>
        <v>Not Rated</v>
      </c>
      <c r="K4038" s="18">
        <v>83</v>
      </c>
      <c r="L4038" s="9" t="s">
        <v>16120</v>
      </c>
      <c r="M4038" s="11">
        <v>7.6</v>
      </c>
      <c r="N4038" s="12">
        <v>528</v>
      </c>
      <c r="O4038" t="str">
        <f>IF(Table1[[#This Row],[imdb_votes]]&gt;100000, "popular", "not popular")</f>
        <v>not popular</v>
      </c>
    </row>
    <row r="4039" spans="1:15" ht="15.75" customHeight="1" x14ac:dyDescent="0.3">
      <c r="A4039" s="1">
        <v>4037</v>
      </c>
      <c r="B4039" s="1" t="s">
        <v>16121</v>
      </c>
      <c r="C4039" s="1" t="s">
        <v>16122</v>
      </c>
      <c r="D4039" s="1" t="str">
        <f>TRIM(CLEAN(Table1[[#This Row],[title]]))</f>
        <v>Green Door</v>
      </c>
      <c r="E4039" s="1" t="s">
        <v>32</v>
      </c>
      <c r="F4039" s="1" t="s">
        <v>16123</v>
      </c>
      <c r="G4039" s="12">
        <v>2019</v>
      </c>
      <c r="H4039" s="4" t="str">
        <f ca="1">IF(Table1[[#This Row],[release_year]]&gt;YEAR(TODAY()) - 50,"Yes", "No")</f>
        <v>Yes</v>
      </c>
      <c r="I4039"/>
      <c r="J4039" t="str">
        <f>IF(Table1[[#This Row],[age_certification]] = "","Not Rated",Table1[[#This Row],[age_certification]])</f>
        <v>Not Rated</v>
      </c>
      <c r="K4039" s="18">
        <v>49</v>
      </c>
      <c r="L4039" s="9" t="s">
        <v>16124</v>
      </c>
      <c r="M4039" s="11">
        <v>6.5</v>
      </c>
      <c r="N4039" s="12">
        <v>128</v>
      </c>
      <c r="O4039" t="str">
        <f>IF(Table1[[#This Row],[imdb_votes]]&gt;100000, "popular", "not popular")</f>
        <v>not popular</v>
      </c>
    </row>
    <row r="4040" spans="1:15" ht="15.75" customHeight="1" x14ac:dyDescent="0.3">
      <c r="A4040" s="1">
        <v>4038</v>
      </c>
      <c r="B4040" s="1" t="s">
        <v>16125</v>
      </c>
      <c r="C4040" s="1" t="s">
        <v>16126</v>
      </c>
      <c r="D4040" s="1" t="str">
        <f>TRIM(CLEAN(Table1[[#This Row],[title]]))</f>
        <v>A Road to Wellbeing</v>
      </c>
      <c r="E4040" s="1" t="s">
        <v>13</v>
      </c>
      <c r="F4040" s="1" t="s">
        <v>16127</v>
      </c>
      <c r="G4040" s="12">
        <v>2020</v>
      </c>
      <c r="H4040" s="4" t="str">
        <f ca="1">IF(Table1[[#This Row],[release_year]]&gt;YEAR(TODAY()) - 50,"Yes", "No")</f>
        <v>Yes</v>
      </c>
      <c r="I4040"/>
      <c r="J4040" t="str">
        <f>IF(Table1[[#This Row],[age_certification]] = "","Not Rated",Table1[[#This Row],[age_certification]])</f>
        <v>Not Rated</v>
      </c>
      <c r="K4040" s="18">
        <v>57</v>
      </c>
      <c r="L4040" s="9" t="s">
        <v>16128</v>
      </c>
      <c r="M4040" s="11">
        <v>6.2</v>
      </c>
      <c r="N4040" s="12">
        <v>23</v>
      </c>
      <c r="O4040" t="str">
        <f>IF(Table1[[#This Row],[imdb_votes]]&gt;100000, "popular", "not popular")</f>
        <v>not popular</v>
      </c>
    </row>
    <row r="4041" spans="1:15" ht="15.75" customHeight="1" x14ac:dyDescent="0.3">
      <c r="A4041" s="1">
        <v>4039</v>
      </c>
      <c r="B4041" s="1" t="s">
        <v>16129</v>
      </c>
      <c r="C4041" s="1" t="s">
        <v>16130</v>
      </c>
      <c r="D4041" s="1" t="str">
        <f>TRIM(CLEAN(Table1[[#This Row],[title]]))</f>
        <v>GAME ON: A Comedy Crossover Event</v>
      </c>
      <c r="E4041" s="1" t="s">
        <v>32</v>
      </c>
      <c r="F4041" s="1" t="s">
        <v>16131</v>
      </c>
      <c r="G4041" s="12">
        <v>2020</v>
      </c>
      <c r="H4041" s="4" t="str">
        <f ca="1">IF(Table1[[#This Row],[release_year]]&gt;YEAR(TODAY()) - 50,"Yes", "No")</f>
        <v>Yes</v>
      </c>
      <c r="I4041" s="1" t="s">
        <v>247</v>
      </c>
      <c r="J4041" s="1" t="str">
        <f>IF(Table1[[#This Row],[age_certification]] = "","Not Rated",Table1[[#This Row],[age_certification]])</f>
        <v>TV-G</v>
      </c>
      <c r="K4041" s="18">
        <v>29</v>
      </c>
      <c r="L4041" s="9" t="s">
        <v>16132</v>
      </c>
      <c r="M4041" s="11">
        <v>5.4</v>
      </c>
      <c r="N4041" s="12">
        <v>213</v>
      </c>
      <c r="O4041" t="str">
        <f>IF(Table1[[#This Row],[imdb_votes]]&gt;100000, "popular", "not popular")</f>
        <v>not popular</v>
      </c>
    </row>
    <row r="4042" spans="1:15" ht="15.75" customHeight="1" x14ac:dyDescent="0.3">
      <c r="A4042" s="1">
        <v>4040</v>
      </c>
      <c r="B4042" s="1" t="s">
        <v>16133</v>
      </c>
      <c r="C4042" s="1" t="s">
        <v>16134</v>
      </c>
      <c r="D4042" s="1" t="str">
        <f>TRIM(CLEAN(Table1[[#This Row],[title]]))</f>
        <v>Panipat</v>
      </c>
      <c r="E4042" s="1" t="s">
        <v>13</v>
      </c>
      <c r="F4042" s="1" t="s">
        <v>16135</v>
      </c>
      <c r="G4042" s="12">
        <v>2019</v>
      </c>
      <c r="H4042" s="4" t="str">
        <f ca="1">IF(Table1[[#This Row],[release_year]]&gt;YEAR(TODAY()) - 50,"Yes", "No")</f>
        <v>Yes</v>
      </c>
      <c r="I4042"/>
      <c r="J4042" t="str">
        <f>IF(Table1[[#This Row],[age_certification]] = "","Not Rated",Table1[[#This Row],[age_certification]])</f>
        <v>Not Rated</v>
      </c>
      <c r="K4042" s="18">
        <v>171</v>
      </c>
      <c r="L4042" s="9" t="s">
        <v>16136</v>
      </c>
      <c r="M4042" s="11">
        <v>5.4</v>
      </c>
      <c r="N4042" s="12">
        <v>5438</v>
      </c>
      <c r="O4042" t="str">
        <f>IF(Table1[[#This Row],[imdb_votes]]&gt;100000, "popular", "not popular")</f>
        <v>not popular</v>
      </c>
    </row>
    <row r="4043" spans="1:15" ht="15.75" customHeight="1" x14ac:dyDescent="0.3">
      <c r="A4043" s="1">
        <v>4041</v>
      </c>
      <c r="B4043" s="1" t="s">
        <v>16137</v>
      </c>
      <c r="C4043" s="1" t="s">
        <v>16138</v>
      </c>
      <c r="D4043" s="1" t="str">
        <f>TRIM(CLEAN(Table1[[#This Row],[title]]))</f>
        <v>Octonauts and the Caves of Sac Actun</v>
      </c>
      <c r="E4043" s="1" t="s">
        <v>13</v>
      </c>
      <c r="F4043" s="1" t="s">
        <v>16139</v>
      </c>
      <c r="G4043" s="12">
        <v>2020</v>
      </c>
      <c r="H4043" s="4" t="str">
        <f ca="1">IF(Table1[[#This Row],[release_year]]&gt;YEAR(TODAY()) - 50,"Yes", "No")</f>
        <v>Yes</v>
      </c>
      <c r="I4043"/>
      <c r="J4043" t="str">
        <f>IF(Table1[[#This Row],[age_certification]] = "","Not Rated",Table1[[#This Row],[age_certification]])</f>
        <v>Not Rated</v>
      </c>
      <c r="K4043" s="18">
        <v>72</v>
      </c>
      <c r="L4043" s="9" t="s">
        <v>16140</v>
      </c>
      <c r="M4043" s="11">
        <v>6.2</v>
      </c>
      <c r="N4043" s="12">
        <v>177</v>
      </c>
      <c r="O4043" t="str">
        <f>IF(Table1[[#This Row],[imdb_votes]]&gt;100000, "popular", "not popular")</f>
        <v>not popular</v>
      </c>
    </row>
    <row r="4044" spans="1:15" ht="15.75" customHeight="1" x14ac:dyDescent="0.3">
      <c r="A4044" s="1">
        <v>4042</v>
      </c>
      <c r="B4044" s="1" t="s">
        <v>16141</v>
      </c>
      <c r="C4044" s="1" t="s">
        <v>16142</v>
      </c>
      <c r="D4044" s="1" t="str">
        <f>TRIM(CLEAN(Table1[[#This Row],[title]]))</f>
        <v>Ken Jeong: You Complete Me, Ho</v>
      </c>
      <c r="E4044" s="1" t="s">
        <v>13</v>
      </c>
      <c r="F4044" s="1" t="s">
        <v>16143</v>
      </c>
      <c r="G4044" s="12">
        <v>2019</v>
      </c>
      <c r="H4044" s="4" t="str">
        <f ca="1">IF(Table1[[#This Row],[release_year]]&gt;YEAR(TODAY()) - 50,"Yes", "No")</f>
        <v>Yes</v>
      </c>
      <c r="I4044"/>
      <c r="J4044" t="str">
        <f>IF(Table1[[#This Row],[age_certification]] = "","Not Rated",Table1[[#This Row],[age_certification]])</f>
        <v>Not Rated</v>
      </c>
      <c r="K4044" s="18">
        <v>62</v>
      </c>
      <c r="L4044" s="9" t="s">
        <v>16144</v>
      </c>
      <c r="M4044" s="11">
        <v>5.7</v>
      </c>
      <c r="N4044" s="12">
        <v>2368</v>
      </c>
      <c r="O4044" t="str">
        <f>IF(Table1[[#This Row],[imdb_votes]]&gt;100000, "popular", "not popular")</f>
        <v>not popular</v>
      </c>
    </row>
    <row r="4045" spans="1:15" ht="15.75" customHeight="1" x14ac:dyDescent="0.3">
      <c r="A4045" s="1">
        <v>4043</v>
      </c>
      <c r="B4045" s="1" t="s">
        <v>16145</v>
      </c>
      <c r="C4045" s="1" t="s">
        <v>16146</v>
      </c>
      <c r="D4045" s="1" t="str">
        <f>TRIM(CLEAN(Table1[[#This Row],[title]]))</f>
        <v>One-Way to Tomorrow</v>
      </c>
      <c r="E4045" s="1" t="s">
        <v>13</v>
      </c>
      <c r="F4045" s="1" t="s">
        <v>16147</v>
      </c>
      <c r="G4045" s="12">
        <v>2020</v>
      </c>
      <c r="H4045" s="4" t="str">
        <f ca="1">IF(Table1[[#This Row],[release_year]]&gt;YEAR(TODAY()) - 50,"Yes", "No")</f>
        <v>Yes</v>
      </c>
      <c r="I4045"/>
      <c r="J4045" t="str">
        <f>IF(Table1[[#This Row],[age_certification]] = "","Not Rated",Table1[[#This Row],[age_certification]])</f>
        <v>Not Rated</v>
      </c>
      <c r="K4045" s="18">
        <v>90</v>
      </c>
      <c r="L4045" s="9" t="s">
        <v>16148</v>
      </c>
      <c r="M4045" s="11">
        <v>5.6</v>
      </c>
      <c r="N4045" s="12">
        <v>4819</v>
      </c>
      <c r="O4045" t="str">
        <f>IF(Table1[[#This Row],[imdb_votes]]&gt;100000, "popular", "not popular")</f>
        <v>not popular</v>
      </c>
    </row>
    <row r="4046" spans="1:15" ht="15.75" customHeight="1" x14ac:dyDescent="0.3">
      <c r="A4046" s="1">
        <v>4044</v>
      </c>
      <c r="B4046" s="1" t="s">
        <v>16149</v>
      </c>
      <c r="C4046" s="1" t="s">
        <v>16150</v>
      </c>
      <c r="D4046" s="1" t="str">
        <f>TRIM(CLEAN(Table1[[#This Row],[title]]))</f>
        <v>Ginny Weds Sunny</v>
      </c>
      <c r="E4046" s="1" t="s">
        <v>13</v>
      </c>
      <c r="F4046" s="1" t="s">
        <v>16151</v>
      </c>
      <c r="G4046" s="12">
        <v>2020</v>
      </c>
      <c r="H4046" s="4" t="str">
        <f ca="1">IF(Table1[[#This Row],[release_year]]&gt;YEAR(TODAY()) - 50,"Yes", "No")</f>
        <v>Yes</v>
      </c>
      <c r="I4046"/>
      <c r="J4046" t="str">
        <f>IF(Table1[[#This Row],[age_certification]] = "","Not Rated",Table1[[#This Row],[age_certification]])</f>
        <v>Not Rated</v>
      </c>
      <c r="K4046" s="18">
        <v>125</v>
      </c>
      <c r="L4046" s="9" t="s">
        <v>16152</v>
      </c>
      <c r="M4046" s="11">
        <v>5.7</v>
      </c>
      <c r="N4046" s="12">
        <v>4699</v>
      </c>
      <c r="O4046" t="str">
        <f>IF(Table1[[#This Row],[imdb_votes]]&gt;100000, "popular", "not popular")</f>
        <v>not popular</v>
      </c>
    </row>
    <row r="4047" spans="1:15" ht="15.75" customHeight="1" x14ac:dyDescent="0.3">
      <c r="A4047" s="1">
        <v>4045</v>
      </c>
      <c r="B4047" s="1" t="s">
        <v>16153</v>
      </c>
      <c r="C4047" s="1" t="s">
        <v>16154</v>
      </c>
      <c r="D4047" s="1" t="str">
        <f>TRIM(CLEAN(Table1[[#This Row],[title]]))</f>
        <v>The Underclass</v>
      </c>
      <c r="E4047" s="1" t="s">
        <v>32</v>
      </c>
      <c r="F4047" s="1" t="s">
        <v>16155</v>
      </c>
      <c r="G4047" s="12">
        <v>2020</v>
      </c>
      <c r="H4047" s="4" t="str">
        <f ca="1">IF(Table1[[#This Row],[release_year]]&gt;YEAR(TODAY()) - 50,"Yes", "No")</f>
        <v>Yes</v>
      </c>
      <c r="I4047" s="1" t="s">
        <v>132</v>
      </c>
      <c r="J4047" s="1" t="str">
        <f>IF(Table1[[#This Row],[age_certification]] = "","Not Rated",Table1[[#This Row],[age_certification]])</f>
        <v>TV-MA</v>
      </c>
      <c r="K4047" s="18">
        <v>55</v>
      </c>
      <c r="L4047" s="9" t="s">
        <v>16156</v>
      </c>
      <c r="M4047" s="11">
        <v>6.4</v>
      </c>
      <c r="N4047" s="12">
        <v>62</v>
      </c>
      <c r="O4047" t="str">
        <f>IF(Table1[[#This Row],[imdb_votes]]&gt;100000, "popular", "not popular")</f>
        <v>not popular</v>
      </c>
    </row>
    <row r="4048" spans="1:15" ht="15.75" customHeight="1" x14ac:dyDescent="0.3">
      <c r="A4048" s="1">
        <v>4046</v>
      </c>
      <c r="B4048" s="1" t="s">
        <v>16157</v>
      </c>
      <c r="C4048" s="1" t="s">
        <v>16158</v>
      </c>
      <c r="D4048" s="1" t="str">
        <f>TRIM(CLEAN(Table1[[#This Row],[title]]))</f>
        <v>Merry Men 2: Another Mission</v>
      </c>
      <c r="E4048" s="1" t="s">
        <v>13</v>
      </c>
      <c r="F4048" s="1" t="s">
        <v>16159</v>
      </c>
      <c r="G4048" s="12">
        <v>2019</v>
      </c>
      <c r="H4048" s="4" t="str">
        <f ca="1">IF(Table1[[#This Row],[release_year]]&gt;YEAR(TODAY()) - 50,"Yes", "No")</f>
        <v>Yes</v>
      </c>
      <c r="I4048"/>
      <c r="J4048" t="str">
        <f>IF(Table1[[#This Row],[age_certification]] = "","Not Rated",Table1[[#This Row],[age_certification]])</f>
        <v>Not Rated</v>
      </c>
      <c r="K4048" s="18">
        <v>114</v>
      </c>
      <c r="L4048" s="9" t="s">
        <v>16160</v>
      </c>
      <c r="M4048" s="11">
        <v>6.4</v>
      </c>
      <c r="N4048" s="12">
        <v>64</v>
      </c>
      <c r="O4048" t="str">
        <f>IF(Table1[[#This Row],[imdb_votes]]&gt;100000, "popular", "not popular")</f>
        <v>not popular</v>
      </c>
    </row>
    <row r="4049" spans="1:15" ht="15.75" customHeight="1" x14ac:dyDescent="0.3">
      <c r="A4049" s="1">
        <v>4047</v>
      </c>
      <c r="B4049" s="1" t="s">
        <v>16161</v>
      </c>
      <c r="C4049" s="1" t="s">
        <v>16162</v>
      </c>
      <c r="D4049" s="1" t="str">
        <f>TRIM(CLEAN(Table1[[#This Row],[title]]))</f>
        <v>Ahaan</v>
      </c>
      <c r="E4049" s="1" t="s">
        <v>13</v>
      </c>
      <c r="F4049" s="1" t="s">
        <v>16163</v>
      </c>
      <c r="G4049" s="12">
        <v>2019</v>
      </c>
      <c r="H4049" s="4" t="str">
        <f ca="1">IF(Table1[[#This Row],[release_year]]&gt;YEAR(TODAY()) - 50,"Yes", "No")</f>
        <v>Yes</v>
      </c>
      <c r="I4049"/>
      <c r="J4049" t="str">
        <f>IF(Table1[[#This Row],[age_certification]] = "","Not Rated",Table1[[#This Row],[age_certification]])</f>
        <v>Not Rated</v>
      </c>
      <c r="K4049" s="18">
        <v>81</v>
      </c>
      <c r="L4049" s="9" t="s">
        <v>16164</v>
      </c>
      <c r="M4049" s="11">
        <v>7</v>
      </c>
      <c r="N4049" s="12">
        <v>321</v>
      </c>
      <c r="O4049" t="str">
        <f>IF(Table1[[#This Row],[imdb_votes]]&gt;100000, "popular", "not popular")</f>
        <v>not popular</v>
      </c>
    </row>
    <row r="4050" spans="1:15" ht="15.75" customHeight="1" x14ac:dyDescent="0.3">
      <c r="A4050" s="1">
        <v>4048</v>
      </c>
      <c r="B4050" s="1" t="s">
        <v>16165</v>
      </c>
      <c r="C4050" s="1" t="s">
        <v>16166</v>
      </c>
      <c r="D4050" s="1" t="str">
        <f>TRIM(CLEAN(Table1[[#This Row],[title]]))</f>
        <v>Simon Amstell: Set Free</v>
      </c>
      <c r="E4050" s="1" t="s">
        <v>13</v>
      </c>
      <c r="F4050" s="1" t="s">
        <v>16167</v>
      </c>
      <c r="G4050" s="12">
        <v>2019</v>
      </c>
      <c r="H4050" s="4" t="str">
        <f ca="1">IF(Table1[[#This Row],[release_year]]&gt;YEAR(TODAY()) - 50,"Yes", "No")</f>
        <v>Yes</v>
      </c>
      <c r="I4050"/>
      <c r="J4050" t="str">
        <f>IF(Table1[[#This Row],[age_certification]] = "","Not Rated",Table1[[#This Row],[age_certification]])</f>
        <v>Not Rated</v>
      </c>
      <c r="K4050" s="18">
        <v>51</v>
      </c>
      <c r="L4050" s="9" t="s">
        <v>16168</v>
      </c>
      <c r="M4050" s="11">
        <v>6.5</v>
      </c>
      <c r="N4050" s="12">
        <v>797</v>
      </c>
      <c r="O4050" t="str">
        <f>IF(Table1[[#This Row],[imdb_votes]]&gt;100000, "popular", "not popular")</f>
        <v>not popular</v>
      </c>
    </row>
    <row r="4051" spans="1:15" ht="15.75" customHeight="1" x14ac:dyDescent="0.3">
      <c r="A4051" s="1">
        <v>4049</v>
      </c>
      <c r="B4051" s="1" t="s">
        <v>16169</v>
      </c>
      <c r="C4051" s="1" t="s">
        <v>16170</v>
      </c>
      <c r="D4051" s="1" t="str">
        <f>TRIM(CLEAN(Table1[[#This Row],[title]]))</f>
        <v>Cricket Fever: Mumbai Indians</v>
      </c>
      <c r="E4051" s="1" t="s">
        <v>32</v>
      </c>
      <c r="F4051" s="1" t="s">
        <v>16171</v>
      </c>
      <c r="G4051" s="12">
        <v>2019</v>
      </c>
      <c r="H4051" s="4" t="str">
        <f ca="1">IF(Table1[[#This Row],[release_year]]&gt;YEAR(TODAY()) - 50,"Yes", "No")</f>
        <v>Yes</v>
      </c>
      <c r="I4051" s="1" t="s">
        <v>132</v>
      </c>
      <c r="J4051" s="1" t="str">
        <f>IF(Table1[[#This Row],[age_certification]] = "","Not Rated",Table1[[#This Row],[age_certification]])</f>
        <v>TV-MA</v>
      </c>
      <c r="K4051" s="18">
        <v>38</v>
      </c>
      <c r="L4051" s="9" t="s">
        <v>16172</v>
      </c>
      <c r="M4051" s="11">
        <v>7.2</v>
      </c>
      <c r="N4051" s="12">
        <v>699</v>
      </c>
      <c r="O4051" t="str">
        <f>IF(Table1[[#This Row],[imdb_votes]]&gt;100000, "popular", "not popular")</f>
        <v>not popular</v>
      </c>
    </row>
    <row r="4052" spans="1:15" ht="15.75" customHeight="1" x14ac:dyDescent="0.3">
      <c r="A4052" s="1">
        <v>4050</v>
      </c>
      <c r="B4052" s="1" t="s">
        <v>16173</v>
      </c>
      <c r="C4052" s="1" t="s">
        <v>16174</v>
      </c>
      <c r="D4052" s="1" t="str">
        <f>TRIM(CLEAN(Table1[[#This Row],[title]]))</f>
        <v>Romeo Akbar Walter</v>
      </c>
      <c r="E4052" s="1" t="s">
        <v>13</v>
      </c>
      <c r="F4052" s="1" t="s">
        <v>16175</v>
      </c>
      <c r="G4052" s="12">
        <v>2019</v>
      </c>
      <c r="H4052" s="4" t="str">
        <f ca="1">IF(Table1[[#This Row],[release_year]]&gt;YEAR(TODAY()) - 50,"Yes", "No")</f>
        <v>Yes</v>
      </c>
      <c r="I4052"/>
      <c r="J4052" t="str">
        <f>IF(Table1[[#This Row],[age_certification]] = "","Not Rated",Table1[[#This Row],[age_certification]])</f>
        <v>Not Rated</v>
      </c>
      <c r="K4052" s="18">
        <v>139</v>
      </c>
      <c r="L4052" s="9" t="s">
        <v>16176</v>
      </c>
      <c r="M4052" s="11">
        <v>6.6</v>
      </c>
      <c r="N4052" s="12">
        <v>5728</v>
      </c>
      <c r="O4052" t="str">
        <f>IF(Table1[[#This Row],[imdb_votes]]&gt;100000, "popular", "not popular")</f>
        <v>not popular</v>
      </c>
    </row>
    <row r="4053" spans="1:15" ht="15.75" customHeight="1" x14ac:dyDescent="0.3">
      <c r="A4053" s="1">
        <v>4051</v>
      </c>
      <c r="B4053" s="1" t="s">
        <v>16177</v>
      </c>
      <c r="C4053" s="1" t="s">
        <v>16178</v>
      </c>
      <c r="D4053" s="1" t="str">
        <f>TRIM(CLEAN(Table1[[#This Row],[title]]))</f>
        <v>Angela's Christmas Wish</v>
      </c>
      <c r="E4053" s="1" t="s">
        <v>13</v>
      </c>
      <c r="F4053" s="1" t="s">
        <v>16179</v>
      </c>
      <c r="G4053" s="12">
        <v>2020</v>
      </c>
      <c r="H4053" s="4" t="str">
        <f ca="1">IF(Table1[[#This Row],[release_year]]&gt;YEAR(TODAY()) - 50,"Yes", "No")</f>
        <v>Yes</v>
      </c>
      <c r="I4053" s="1" t="s">
        <v>43</v>
      </c>
      <c r="J4053" s="1" t="str">
        <f>IF(Table1[[#This Row],[age_certification]] = "","Not Rated",Table1[[#This Row],[age_certification]])</f>
        <v>G</v>
      </c>
      <c r="K4053" s="18">
        <v>47</v>
      </c>
      <c r="L4053" s="9" t="s">
        <v>16180</v>
      </c>
      <c r="M4053" s="11">
        <v>7.1</v>
      </c>
      <c r="N4053" s="12">
        <v>1434</v>
      </c>
      <c r="O4053" t="str">
        <f>IF(Table1[[#This Row],[imdb_votes]]&gt;100000, "popular", "not popular")</f>
        <v>not popular</v>
      </c>
    </row>
    <row r="4054" spans="1:15" ht="15.75" customHeight="1" x14ac:dyDescent="0.3">
      <c r="A4054" s="1">
        <v>4052</v>
      </c>
      <c r="B4054" s="1" t="s">
        <v>16181</v>
      </c>
      <c r="C4054" s="1" t="s">
        <v>16182</v>
      </c>
      <c r="D4054" s="1" t="str">
        <f>TRIM(CLEAN(Table1[[#This Row],[title]]))</f>
        <v>Dolly Kitty and Those Twinkling Stars</v>
      </c>
      <c r="E4054" s="1" t="s">
        <v>13</v>
      </c>
      <c r="F4054" s="1" t="s">
        <v>16183</v>
      </c>
      <c r="G4054" s="12">
        <v>2019</v>
      </c>
      <c r="H4054" s="4" t="str">
        <f ca="1">IF(Table1[[#This Row],[release_year]]&gt;YEAR(TODAY()) - 50,"Yes", "No")</f>
        <v>Yes</v>
      </c>
      <c r="I4054" s="1" t="s">
        <v>15</v>
      </c>
      <c r="J4054" s="1" t="str">
        <f>IF(Table1[[#This Row],[age_certification]] = "","Not Rated",Table1[[#This Row],[age_certification]])</f>
        <v>R</v>
      </c>
      <c r="K4054" s="18">
        <v>120</v>
      </c>
      <c r="L4054" s="9" t="s">
        <v>16184</v>
      </c>
      <c r="M4054" s="11">
        <v>5.5</v>
      </c>
      <c r="N4054" s="12">
        <v>7522</v>
      </c>
      <c r="O4054" t="str">
        <f>IF(Table1[[#This Row],[imdb_votes]]&gt;100000, "popular", "not popular")</f>
        <v>not popular</v>
      </c>
    </row>
    <row r="4055" spans="1:15" ht="15.75" customHeight="1" x14ac:dyDescent="0.3">
      <c r="A4055" s="1">
        <v>4053</v>
      </c>
      <c r="B4055" s="1" t="s">
        <v>16185</v>
      </c>
      <c r="C4055" s="1" t="s">
        <v>16186</v>
      </c>
      <c r="D4055" s="1" t="str">
        <f>TRIM(CLEAN(Table1[[#This Row],[title]]))</f>
        <v>Bridezilla</v>
      </c>
      <c r="E4055" s="1" t="s">
        <v>13</v>
      </c>
      <c r="F4055" s="1" t="s">
        <v>16187</v>
      </c>
      <c r="G4055" s="12">
        <v>2019</v>
      </c>
      <c r="H4055" s="4" t="str">
        <f ca="1">IF(Table1[[#This Row],[release_year]]&gt;YEAR(TODAY()) - 50,"Yes", "No")</f>
        <v>Yes</v>
      </c>
      <c r="I4055"/>
      <c r="J4055" t="str">
        <f>IF(Table1[[#This Row],[age_certification]] = "","Not Rated",Table1[[#This Row],[age_certification]])</f>
        <v>Not Rated</v>
      </c>
      <c r="K4055" s="18">
        <v>93</v>
      </c>
      <c r="L4055" s="9" t="s">
        <v>16188</v>
      </c>
      <c r="M4055" s="11">
        <v>6.1</v>
      </c>
      <c r="N4055" s="12">
        <v>51</v>
      </c>
      <c r="O4055" t="str">
        <f>IF(Table1[[#This Row],[imdb_votes]]&gt;100000, "popular", "not popular")</f>
        <v>not popular</v>
      </c>
    </row>
    <row r="4056" spans="1:15" ht="15.75" customHeight="1" x14ac:dyDescent="0.3">
      <c r="A4056" s="1">
        <v>4054</v>
      </c>
      <c r="B4056" s="1" t="s">
        <v>16189</v>
      </c>
      <c r="C4056" s="1" t="s">
        <v>16190</v>
      </c>
      <c r="D4056" s="1" t="str">
        <f>TRIM(CLEAN(Table1[[#This Row],[title]]))</f>
        <v>Father Soldier Son</v>
      </c>
      <c r="E4056" s="1" t="s">
        <v>13</v>
      </c>
      <c r="F4056" s="1" t="s">
        <v>16191</v>
      </c>
      <c r="G4056" s="12">
        <v>2020</v>
      </c>
      <c r="H4056" s="4" t="str">
        <f ca="1">IF(Table1[[#This Row],[release_year]]&gt;YEAR(TODAY()) - 50,"Yes", "No")</f>
        <v>Yes</v>
      </c>
      <c r="I4056" s="1" t="s">
        <v>15</v>
      </c>
      <c r="J4056" s="1" t="str">
        <f>IF(Table1[[#This Row],[age_certification]] = "","Not Rated",Table1[[#This Row],[age_certification]])</f>
        <v>R</v>
      </c>
      <c r="K4056" s="18">
        <v>99</v>
      </c>
      <c r="L4056" s="9" t="s">
        <v>16192</v>
      </c>
      <c r="M4056" s="11">
        <v>7.3</v>
      </c>
      <c r="N4056" s="12">
        <v>929</v>
      </c>
      <c r="O4056" t="str">
        <f>IF(Table1[[#This Row],[imdb_votes]]&gt;100000, "popular", "not popular")</f>
        <v>not popular</v>
      </c>
    </row>
    <row r="4057" spans="1:15" ht="15.75" customHeight="1" x14ac:dyDescent="0.3">
      <c r="A4057" s="1">
        <v>4055</v>
      </c>
      <c r="B4057" s="1" t="s">
        <v>16193</v>
      </c>
      <c r="C4057" s="1" t="s">
        <v>16194</v>
      </c>
      <c r="D4057" s="1" t="str">
        <f>TRIM(CLEAN(Table1[[#This Row],[title]]))</f>
        <v>Alel√É¬≠</v>
      </c>
      <c r="E4057" s="1" t="s">
        <v>13</v>
      </c>
      <c r="F4057" s="1" t="s">
        <v>16195</v>
      </c>
      <c r="G4057" s="12">
        <v>2019</v>
      </c>
      <c r="H4057" s="4" t="str">
        <f ca="1">IF(Table1[[#This Row],[release_year]]&gt;YEAR(TODAY()) - 50,"Yes", "No")</f>
        <v>Yes</v>
      </c>
      <c r="I4057"/>
      <c r="J4057" t="str">
        <f>IF(Table1[[#This Row],[age_certification]] = "","Not Rated",Table1[[#This Row],[age_certification]])</f>
        <v>Not Rated</v>
      </c>
      <c r="K4057" s="18">
        <v>88</v>
      </c>
      <c r="L4057" s="9" t="s">
        <v>16196</v>
      </c>
      <c r="M4057" s="11">
        <v>6.3</v>
      </c>
      <c r="N4057" s="12">
        <v>371</v>
      </c>
      <c r="O4057" t="str">
        <f>IF(Table1[[#This Row],[imdb_votes]]&gt;100000, "popular", "not popular")</f>
        <v>not popular</v>
      </c>
    </row>
    <row r="4058" spans="1:15" ht="15.75" customHeight="1" x14ac:dyDescent="0.3">
      <c r="A4058" s="1">
        <v>4056</v>
      </c>
      <c r="B4058" s="1" t="s">
        <v>16197</v>
      </c>
      <c r="C4058" s="1" t="s">
        <v>16198</v>
      </c>
      <c r="D4058" s="1" t="str">
        <f>TRIM(CLEAN(Table1[[#This Row],[title]]))</f>
        <v>The Magic School Bus Rides Again: Kids in Space</v>
      </c>
      <c r="E4058" s="1" t="s">
        <v>13</v>
      </c>
      <c r="F4058" s="1" t="s">
        <v>16199</v>
      </c>
      <c r="G4058" s="12">
        <v>2020</v>
      </c>
      <c r="H4058" s="4" t="str">
        <f ca="1">IF(Table1[[#This Row],[release_year]]&gt;YEAR(TODAY()) - 50,"Yes", "No")</f>
        <v>Yes</v>
      </c>
      <c r="I4058"/>
      <c r="J4058" t="str">
        <f>IF(Table1[[#This Row],[age_certification]] = "","Not Rated",Table1[[#This Row],[age_certification]])</f>
        <v>Not Rated</v>
      </c>
      <c r="K4058" s="18">
        <v>45</v>
      </c>
      <c r="L4058" s="9" t="s">
        <v>16200</v>
      </c>
      <c r="M4058" s="11">
        <v>5.9</v>
      </c>
      <c r="N4058" s="12">
        <v>81</v>
      </c>
      <c r="O4058" t="str">
        <f>IF(Table1[[#This Row],[imdb_votes]]&gt;100000, "popular", "not popular")</f>
        <v>not popular</v>
      </c>
    </row>
    <row r="4059" spans="1:15" ht="15.75" customHeight="1" x14ac:dyDescent="0.3">
      <c r="A4059" s="1">
        <v>4057</v>
      </c>
      <c r="B4059" s="1" t="s">
        <v>16201</v>
      </c>
      <c r="C4059" s="1" t="s">
        <v>16202</v>
      </c>
      <c r="D4059" s="1" t="str">
        <f>TRIM(CLEAN(Table1[[#This Row],[title]]))</f>
        <v>Shawn Mendes: Live in Concert</v>
      </c>
      <c r="E4059" s="1" t="s">
        <v>13</v>
      </c>
      <c r="F4059" s="1" t="s">
        <v>16203</v>
      </c>
      <c r="G4059" s="12">
        <v>2020</v>
      </c>
      <c r="H4059" s="4" t="str">
        <f ca="1">IF(Table1[[#This Row],[release_year]]&gt;YEAR(TODAY()) - 50,"Yes", "No")</f>
        <v>Yes</v>
      </c>
      <c r="I4059" s="1" t="s">
        <v>20</v>
      </c>
      <c r="J4059" s="1" t="str">
        <f>IF(Table1[[#This Row],[age_certification]] = "","Not Rated",Table1[[#This Row],[age_certification]])</f>
        <v>PG</v>
      </c>
      <c r="K4059" s="18">
        <v>87</v>
      </c>
      <c r="L4059" s="9" t="s">
        <v>16204</v>
      </c>
      <c r="M4059" s="11">
        <v>7.1</v>
      </c>
      <c r="N4059" s="12">
        <v>316</v>
      </c>
      <c r="O4059" t="str">
        <f>IF(Table1[[#This Row],[imdb_votes]]&gt;100000, "popular", "not popular")</f>
        <v>not popular</v>
      </c>
    </row>
    <row r="4060" spans="1:15" ht="15.75" customHeight="1" x14ac:dyDescent="0.3">
      <c r="A4060" s="1">
        <v>4058</v>
      </c>
      <c r="B4060" s="1" t="s">
        <v>16205</v>
      </c>
      <c r="C4060" s="1" t="s">
        <v>16206</v>
      </c>
      <c r="D4060" s="1" t="str">
        <f>TRIM(CLEAN(Table1[[#This Row],[title]]))</f>
        <v>Firebrand</v>
      </c>
      <c r="E4060" s="1" t="s">
        <v>13</v>
      </c>
      <c r="F4060" s="1" t="s">
        <v>16207</v>
      </c>
      <c r="G4060" s="12">
        <v>2019</v>
      </c>
      <c r="H4060" s="4" t="str">
        <f ca="1">IF(Table1[[#This Row],[release_year]]&gt;YEAR(TODAY()) - 50,"Yes", "No")</f>
        <v>Yes</v>
      </c>
      <c r="I4060"/>
      <c r="J4060" t="str">
        <f>IF(Table1[[#This Row],[age_certification]] = "","Not Rated",Table1[[#This Row],[age_certification]])</f>
        <v>Not Rated</v>
      </c>
      <c r="K4060" s="18">
        <v>116</v>
      </c>
      <c r="L4060" s="9" t="s">
        <v>16208</v>
      </c>
      <c r="M4060" s="11">
        <v>5.0999999999999996</v>
      </c>
      <c r="N4060" s="12">
        <v>278</v>
      </c>
      <c r="O4060" t="str">
        <f>IF(Table1[[#This Row],[imdb_votes]]&gt;100000, "popular", "not popular")</f>
        <v>not popular</v>
      </c>
    </row>
    <row r="4061" spans="1:15" ht="15.75" customHeight="1" x14ac:dyDescent="0.3">
      <c r="A4061" s="1">
        <v>4059</v>
      </c>
      <c r="B4061" s="1" t="s">
        <v>16209</v>
      </c>
      <c r="C4061" s="1" t="s">
        <v>16210</v>
      </c>
      <c r="D4061" s="1" t="str">
        <f>TRIM(CLEAN(Table1[[#This Row],[title]]))</f>
        <v>Serious Men</v>
      </c>
      <c r="E4061" s="1" t="s">
        <v>13</v>
      </c>
      <c r="F4061" s="1" t="s">
        <v>16211</v>
      </c>
      <c r="G4061" s="12">
        <v>2020</v>
      </c>
      <c r="H4061" s="4" t="str">
        <f ca="1">IF(Table1[[#This Row],[release_year]]&gt;YEAR(TODAY()) - 50,"Yes", "No")</f>
        <v>Yes</v>
      </c>
      <c r="I4061"/>
      <c r="J4061" t="str">
        <f>IF(Table1[[#This Row],[age_certification]] = "","Not Rated",Table1[[#This Row],[age_certification]])</f>
        <v>Not Rated</v>
      </c>
      <c r="K4061" s="18">
        <v>115</v>
      </c>
      <c r="L4061" s="9" t="s">
        <v>16212</v>
      </c>
      <c r="M4061" s="11">
        <v>6.8</v>
      </c>
      <c r="N4061" s="12">
        <v>7390</v>
      </c>
      <c r="O4061" t="str">
        <f>IF(Table1[[#This Row],[imdb_votes]]&gt;100000, "popular", "not popular")</f>
        <v>not popular</v>
      </c>
    </row>
    <row r="4062" spans="1:15" ht="15.75" customHeight="1" x14ac:dyDescent="0.3">
      <c r="A4062" s="1">
        <v>4060</v>
      </c>
      <c r="B4062" s="1" t="s">
        <v>16213</v>
      </c>
      <c r="C4062" s="1" t="s">
        <v>16214</v>
      </c>
      <c r="D4062" s="1" t="str">
        <f>TRIM(CLEAN(Table1[[#This Row],[title]]))</f>
        <v>Furtive</v>
      </c>
      <c r="E4062" s="1" t="s">
        <v>13</v>
      </c>
      <c r="F4062" s="1" t="s">
        <v>16215</v>
      </c>
      <c r="G4062" s="12">
        <v>2020</v>
      </c>
      <c r="H4062" s="4" t="str">
        <f ca="1">IF(Table1[[#This Row],[release_year]]&gt;YEAR(TODAY()) - 50,"Yes", "No")</f>
        <v>Yes</v>
      </c>
      <c r="I4062"/>
      <c r="J4062" t="str">
        <f>IF(Table1[[#This Row],[age_certification]] = "","Not Rated",Table1[[#This Row],[age_certification]])</f>
        <v>Not Rated</v>
      </c>
      <c r="K4062" s="18">
        <v>84</v>
      </c>
      <c r="L4062" s="9" t="s">
        <v>16216</v>
      </c>
      <c r="M4062" s="11">
        <v>5.0999999999999996</v>
      </c>
      <c r="N4062" s="12">
        <v>320</v>
      </c>
      <c r="O4062" t="str">
        <f>IF(Table1[[#This Row],[imdb_votes]]&gt;100000, "popular", "not popular")</f>
        <v>not popular</v>
      </c>
    </row>
    <row r="4063" spans="1:15" ht="15.75" customHeight="1" x14ac:dyDescent="0.3">
      <c r="A4063" s="1">
        <v>4061</v>
      </c>
      <c r="B4063" s="1" t="s">
        <v>16217</v>
      </c>
      <c r="C4063" s="1" t="s">
        <v>16218</v>
      </c>
      <c r="D4063" s="1" t="str">
        <f>TRIM(CLEAN(Table1[[#This Row],[title]]))</f>
        <v>Upstarts</v>
      </c>
      <c r="E4063" s="1" t="s">
        <v>13</v>
      </c>
      <c r="F4063" s="1" t="s">
        <v>16219</v>
      </c>
      <c r="G4063" s="12">
        <v>2019</v>
      </c>
      <c r="H4063" s="4" t="str">
        <f ca="1">IF(Table1[[#This Row],[release_year]]&gt;YEAR(TODAY()) - 50,"Yes", "No")</f>
        <v>Yes</v>
      </c>
      <c r="I4063"/>
      <c r="J4063" t="str">
        <f>IF(Table1[[#This Row],[age_certification]] = "","Not Rated",Table1[[#This Row],[age_certification]])</f>
        <v>Not Rated</v>
      </c>
      <c r="K4063" s="18">
        <v>112</v>
      </c>
      <c r="L4063" s="9" t="s">
        <v>16220</v>
      </c>
      <c r="M4063" s="11">
        <v>6.7</v>
      </c>
      <c r="N4063" s="12">
        <v>860</v>
      </c>
      <c r="O4063" t="str">
        <f>IF(Table1[[#This Row],[imdb_votes]]&gt;100000, "popular", "not popular")</f>
        <v>not popular</v>
      </c>
    </row>
    <row r="4064" spans="1:15" ht="15.75" customHeight="1" x14ac:dyDescent="0.3">
      <c r="A4064" s="1">
        <v>4062</v>
      </c>
      <c r="B4064" s="1" t="s">
        <v>16221</v>
      </c>
      <c r="C4064" s="1" t="s">
        <v>16222</v>
      </c>
      <c r="D4064" s="1" t="str">
        <f>TRIM(CLEAN(Table1[[#This Row],[title]]))</f>
        <v>House Arrest</v>
      </c>
      <c r="E4064" s="1" t="s">
        <v>13</v>
      </c>
      <c r="F4064" s="1" t="s">
        <v>16223</v>
      </c>
      <c r="G4064" s="12">
        <v>2019</v>
      </c>
      <c r="H4064" s="4" t="str">
        <f ca="1">IF(Table1[[#This Row],[release_year]]&gt;YEAR(TODAY()) - 50,"Yes", "No")</f>
        <v>Yes</v>
      </c>
      <c r="I4064"/>
      <c r="J4064" t="str">
        <f>IF(Table1[[#This Row],[age_certification]] = "","Not Rated",Table1[[#This Row],[age_certification]])</f>
        <v>Not Rated</v>
      </c>
      <c r="K4064" s="18">
        <v>104</v>
      </c>
      <c r="L4064" s="9" t="s">
        <v>16224</v>
      </c>
      <c r="M4064" s="11">
        <v>5.5</v>
      </c>
      <c r="N4064" s="12">
        <v>1633</v>
      </c>
      <c r="O4064" t="str">
        <f>IF(Table1[[#This Row],[imdb_votes]]&gt;100000, "popular", "not popular")</f>
        <v>not popular</v>
      </c>
    </row>
    <row r="4065" spans="1:15" ht="15.75" customHeight="1" x14ac:dyDescent="0.3">
      <c r="A4065" s="1">
        <v>4063</v>
      </c>
      <c r="B4065" s="1" t="s">
        <v>16225</v>
      </c>
      <c r="C4065" s="1" t="s">
        <v>16226</v>
      </c>
      <c r="D4065" s="1" t="str">
        <f>TRIM(CLEAN(Table1[[#This Row],[title]]))</f>
        <v>Illegal Woman</v>
      </c>
      <c r="E4065" s="1" t="s">
        <v>13</v>
      </c>
      <c r="F4065" s="1" t="s">
        <v>16227</v>
      </c>
      <c r="G4065" s="12">
        <v>2020</v>
      </c>
      <c r="H4065" s="4" t="str">
        <f ca="1">IF(Table1[[#This Row],[release_year]]&gt;YEAR(TODAY()) - 50,"Yes", "No")</f>
        <v>Yes</v>
      </c>
      <c r="I4065"/>
      <c r="J4065" t="str">
        <f>IF(Table1[[#This Row],[age_certification]] = "","Not Rated",Table1[[#This Row],[age_certification]])</f>
        <v>Not Rated</v>
      </c>
      <c r="K4065" s="18">
        <v>119</v>
      </c>
      <c r="L4065" s="9" t="s">
        <v>16228</v>
      </c>
      <c r="M4065" s="11">
        <v>6.2</v>
      </c>
      <c r="N4065" s="12">
        <v>196</v>
      </c>
      <c r="O4065" t="str">
        <f>IF(Table1[[#This Row],[imdb_votes]]&gt;100000, "popular", "not popular")</f>
        <v>not popular</v>
      </c>
    </row>
    <row r="4066" spans="1:15" ht="15.75" customHeight="1" x14ac:dyDescent="0.3">
      <c r="A4066" s="1">
        <v>4064</v>
      </c>
      <c r="B4066" s="1" t="s">
        <v>16229</v>
      </c>
      <c r="C4066" s="1" t="s">
        <v>16230</v>
      </c>
      <c r="D4066" s="1" t="str">
        <f>TRIM(CLEAN(Table1[[#This Row],[title]]))</f>
        <v>The Unremarkable Juanquini</v>
      </c>
      <c r="E4066" s="1" t="s">
        <v>32</v>
      </c>
      <c r="F4066" s="1" t="s">
        <v>16231</v>
      </c>
      <c r="G4066" s="12">
        <v>2020</v>
      </c>
      <c r="H4066" s="4" t="str">
        <f ca="1">IF(Table1[[#This Row],[release_year]]&gt;YEAR(TODAY()) - 50,"Yes", "No")</f>
        <v>Yes</v>
      </c>
      <c r="I4066" s="1" t="s">
        <v>132</v>
      </c>
      <c r="J4066" s="1" t="str">
        <f>IF(Table1[[#This Row],[age_certification]] = "","Not Rated",Table1[[#This Row],[age_certification]])</f>
        <v>TV-MA</v>
      </c>
      <c r="K4066" s="18">
        <v>30</v>
      </c>
      <c r="L4066" s="9" t="s">
        <v>16232</v>
      </c>
      <c r="M4066" s="11">
        <v>4.3</v>
      </c>
      <c r="N4066" s="12">
        <v>189</v>
      </c>
      <c r="O4066" t="str">
        <f>IF(Table1[[#This Row],[imdb_votes]]&gt;100000, "popular", "not popular")</f>
        <v>not popular</v>
      </c>
    </row>
    <row r="4067" spans="1:15" ht="15.75" customHeight="1" x14ac:dyDescent="0.3">
      <c r="A4067" s="1">
        <v>4065</v>
      </c>
      <c r="B4067" s="1" t="s">
        <v>16233</v>
      </c>
      <c r="C4067" s="1" t="s">
        <v>16234</v>
      </c>
      <c r="D4067" s="1" t="str">
        <f>TRIM(CLEAN(Table1[[#This Row],[title]]))</f>
        <v>Tootsies &amp; The Fake</v>
      </c>
      <c r="E4067" s="1" t="s">
        <v>13</v>
      </c>
      <c r="F4067" s="1" t="s">
        <v>16235</v>
      </c>
      <c r="G4067" s="12">
        <v>2019</v>
      </c>
      <c r="H4067" s="4" t="str">
        <f ca="1">IF(Table1[[#This Row],[release_year]]&gt;YEAR(TODAY()) - 50,"Yes", "No")</f>
        <v>Yes</v>
      </c>
      <c r="I4067"/>
      <c r="J4067" t="str">
        <f>IF(Table1[[#This Row],[age_certification]] = "","Not Rated",Table1[[#This Row],[age_certification]])</f>
        <v>Not Rated</v>
      </c>
      <c r="K4067" s="18">
        <v>108</v>
      </c>
      <c r="L4067" s="9" t="s">
        <v>16236</v>
      </c>
      <c r="M4067" s="11">
        <v>5.9</v>
      </c>
      <c r="N4067" s="12">
        <v>474</v>
      </c>
      <c r="O4067" t="str">
        <f>IF(Table1[[#This Row],[imdb_votes]]&gt;100000, "popular", "not popular")</f>
        <v>not popular</v>
      </c>
    </row>
    <row r="4068" spans="1:15" ht="15.75" customHeight="1" x14ac:dyDescent="0.3">
      <c r="A4068" s="1">
        <v>4066</v>
      </c>
      <c r="B4068" s="1" t="s">
        <v>16237</v>
      </c>
      <c r="C4068" s="1" t="s">
        <v>8434</v>
      </c>
      <c r="D4068" s="1" t="str">
        <f>TRIM(CLEAN(Table1[[#This Row],[title]]))</f>
        <v>Sugar Rush</v>
      </c>
      <c r="E4068" s="1" t="s">
        <v>13</v>
      </c>
      <c r="F4068" s="1" t="s">
        <v>16238</v>
      </c>
      <c r="G4068" s="12">
        <v>2019</v>
      </c>
      <c r="H4068" s="4" t="str">
        <f ca="1">IF(Table1[[#This Row],[release_year]]&gt;YEAR(TODAY()) - 50,"Yes", "No")</f>
        <v>Yes</v>
      </c>
      <c r="I4068"/>
      <c r="J4068" t="str">
        <f>IF(Table1[[#This Row],[age_certification]] = "","Not Rated",Table1[[#This Row],[age_certification]])</f>
        <v>Not Rated</v>
      </c>
      <c r="K4068" s="18">
        <v>120</v>
      </c>
      <c r="L4068" s="9" t="s">
        <v>16239</v>
      </c>
      <c r="M4068" s="11">
        <v>6.7</v>
      </c>
      <c r="N4068" s="12">
        <v>90</v>
      </c>
      <c r="O4068" t="str">
        <f>IF(Table1[[#This Row],[imdb_votes]]&gt;100000, "popular", "not popular")</f>
        <v>not popular</v>
      </c>
    </row>
    <row r="4069" spans="1:15" ht="15.75" customHeight="1" x14ac:dyDescent="0.3">
      <c r="A4069" s="1">
        <v>4067</v>
      </c>
      <c r="B4069" s="1" t="s">
        <v>16240</v>
      </c>
      <c r="C4069" s="1" t="s">
        <v>16241</v>
      </c>
      <c r="D4069" s="1" t="str">
        <f>TRIM(CLEAN(Table1[[#This Row],[title]]))</f>
        <v>Varane Avashyamund</v>
      </c>
      <c r="E4069" s="1" t="s">
        <v>13</v>
      </c>
      <c r="F4069" s="1" t="s">
        <v>16242</v>
      </c>
      <c r="G4069" s="12">
        <v>2020</v>
      </c>
      <c r="H4069" s="4" t="str">
        <f ca="1">IF(Table1[[#This Row],[release_year]]&gt;YEAR(TODAY()) - 50,"Yes", "No")</f>
        <v>Yes</v>
      </c>
      <c r="I4069"/>
      <c r="J4069" t="str">
        <f>IF(Table1[[#This Row],[age_certification]] = "","Not Rated",Table1[[#This Row],[age_certification]])</f>
        <v>Not Rated</v>
      </c>
      <c r="K4069" s="18">
        <v>145</v>
      </c>
      <c r="L4069" s="9" t="s">
        <v>16243</v>
      </c>
      <c r="M4069" s="11">
        <v>6.9</v>
      </c>
      <c r="N4069" s="12">
        <v>2721</v>
      </c>
      <c r="O4069" t="str">
        <f>IF(Table1[[#This Row],[imdb_votes]]&gt;100000, "popular", "not popular")</f>
        <v>not popular</v>
      </c>
    </row>
    <row r="4070" spans="1:15" ht="15.75" customHeight="1" x14ac:dyDescent="0.3">
      <c r="A4070" s="1">
        <v>4068</v>
      </c>
      <c r="B4070" s="1" t="s">
        <v>16244</v>
      </c>
      <c r="C4070" s="1" t="s">
        <v>16245</v>
      </c>
      <c r="D4070" s="1" t="str">
        <f>TRIM(CLEAN(Table1[[#This Row],[title]]))</f>
        <v>Colin Quinn: Red State, Blue State</v>
      </c>
      <c r="E4070" s="1" t="s">
        <v>13</v>
      </c>
      <c r="F4070" s="1" t="s">
        <v>16246</v>
      </c>
      <c r="G4070" s="12">
        <v>2019</v>
      </c>
      <c r="H4070" s="4" t="str">
        <f ca="1">IF(Table1[[#This Row],[release_year]]&gt;YEAR(TODAY()) - 50,"Yes", "No")</f>
        <v>Yes</v>
      </c>
      <c r="I4070"/>
      <c r="J4070" t="str">
        <f>IF(Table1[[#This Row],[age_certification]] = "","Not Rated",Table1[[#This Row],[age_certification]])</f>
        <v>Not Rated</v>
      </c>
      <c r="K4070" s="18">
        <v>65</v>
      </c>
      <c r="L4070" s="9" t="s">
        <v>16247</v>
      </c>
      <c r="M4070" s="11">
        <v>7.6</v>
      </c>
      <c r="N4070" s="12">
        <v>716</v>
      </c>
      <c r="O4070" t="str">
        <f>IF(Table1[[#This Row],[imdb_votes]]&gt;100000, "popular", "not popular")</f>
        <v>not popular</v>
      </c>
    </row>
    <row r="4071" spans="1:15" ht="15.75" customHeight="1" x14ac:dyDescent="0.3">
      <c r="A4071" s="1">
        <v>4069</v>
      </c>
      <c r="B4071" s="1" t="s">
        <v>16248</v>
      </c>
      <c r="C4071" s="1" t="s">
        <v>16249</v>
      </c>
      <c r="D4071" s="1" t="str">
        <f>TRIM(CLEAN(Table1[[#This Row],[title]]))</f>
        <v>Tijuana</v>
      </c>
      <c r="E4071" s="1" t="s">
        <v>32</v>
      </c>
      <c r="F4071" s="1" t="s">
        <v>16250</v>
      </c>
      <c r="G4071" s="12">
        <v>2019</v>
      </c>
      <c r="H4071" s="4" t="str">
        <f ca="1">IF(Table1[[#This Row],[release_year]]&gt;YEAR(TODAY()) - 50,"Yes", "No")</f>
        <v>Yes</v>
      </c>
      <c r="I4071" s="1" t="s">
        <v>34</v>
      </c>
      <c r="J4071" s="1" t="str">
        <f>IF(Table1[[#This Row],[age_certification]] = "","Not Rated",Table1[[#This Row],[age_certification]])</f>
        <v>TV-14</v>
      </c>
      <c r="K4071" s="18">
        <v>41</v>
      </c>
      <c r="L4071" s="9" t="s">
        <v>16251</v>
      </c>
      <c r="M4071" s="11">
        <v>6.9</v>
      </c>
      <c r="N4071" s="12">
        <v>327</v>
      </c>
      <c r="O4071" t="str">
        <f>IF(Table1[[#This Row],[imdb_votes]]&gt;100000, "popular", "not popular")</f>
        <v>not popular</v>
      </c>
    </row>
    <row r="4072" spans="1:15" ht="15.75" customHeight="1" x14ac:dyDescent="0.3">
      <c r="A4072" s="1">
        <v>4070</v>
      </c>
      <c r="B4072" s="1" t="s">
        <v>16252</v>
      </c>
      <c r="C4072" s="1" t="s">
        <v>16253</v>
      </c>
      <c r="D4072" s="1" t="str">
        <f>TRIM(CLEAN(Table1[[#This Row],[title]]))</f>
        <v>The Rope Curse 2</v>
      </c>
      <c r="E4072" s="1" t="s">
        <v>13</v>
      </c>
      <c r="F4072" s="1" t="s">
        <v>16254</v>
      </c>
      <c r="G4072" s="12">
        <v>2020</v>
      </c>
      <c r="H4072" s="4" t="str">
        <f ca="1">IF(Table1[[#This Row],[release_year]]&gt;YEAR(TODAY()) - 50,"Yes", "No")</f>
        <v>Yes</v>
      </c>
      <c r="I4072"/>
      <c r="J4072" t="str">
        <f>IF(Table1[[#This Row],[age_certification]] = "","Not Rated",Table1[[#This Row],[age_certification]])</f>
        <v>Not Rated</v>
      </c>
      <c r="K4072" s="18">
        <v>104</v>
      </c>
      <c r="L4072" s="9" t="s">
        <v>16255</v>
      </c>
      <c r="M4072" s="11">
        <v>4.7</v>
      </c>
      <c r="N4072" s="12">
        <v>339</v>
      </c>
      <c r="O4072" t="str">
        <f>IF(Table1[[#This Row],[imdb_votes]]&gt;100000, "popular", "not popular")</f>
        <v>not popular</v>
      </c>
    </row>
    <row r="4073" spans="1:15" ht="15.75" customHeight="1" x14ac:dyDescent="0.3">
      <c r="A4073" s="1">
        <v>4071</v>
      </c>
      <c r="B4073" s="1" t="s">
        <v>16256</v>
      </c>
      <c r="C4073" s="1" t="s">
        <v>16257</v>
      </c>
      <c r="D4073" s="1" t="str">
        <f>TRIM(CLEAN(Table1[[#This Row],[title]]))</f>
        <v>Shimla Mirchi</v>
      </c>
      <c r="E4073" s="1" t="s">
        <v>13</v>
      </c>
      <c r="F4073" s="1" t="s">
        <v>16258</v>
      </c>
      <c r="G4073" s="12">
        <v>2020</v>
      </c>
      <c r="H4073" s="4" t="str">
        <f ca="1">IF(Table1[[#This Row],[release_year]]&gt;YEAR(TODAY()) - 50,"Yes", "No")</f>
        <v>Yes</v>
      </c>
      <c r="I4073"/>
      <c r="J4073" t="str">
        <f>IF(Table1[[#This Row],[age_certification]] = "","Not Rated",Table1[[#This Row],[age_certification]])</f>
        <v>Not Rated</v>
      </c>
      <c r="K4073" s="18">
        <v>129</v>
      </c>
      <c r="L4073" s="9" t="s">
        <v>16259</v>
      </c>
      <c r="M4073" s="11">
        <v>4.5999999999999996</v>
      </c>
      <c r="N4073" s="12">
        <v>1492</v>
      </c>
      <c r="O4073" t="str">
        <f>IF(Table1[[#This Row],[imdb_votes]]&gt;100000, "popular", "not popular")</f>
        <v>not popular</v>
      </c>
    </row>
    <row r="4074" spans="1:15" ht="15.75" customHeight="1" x14ac:dyDescent="0.3">
      <c r="A4074" s="1">
        <v>4072</v>
      </c>
      <c r="B4074" s="1" t="s">
        <v>16260</v>
      </c>
      <c r="C4074" s="1" t="s">
        <v>4895</v>
      </c>
      <c r="D4074" s="1" t="str">
        <f>TRIM(CLEAN(Table1[[#This Row],[title]]))</f>
        <v>Love</v>
      </c>
      <c r="E4074" s="1" t="s">
        <v>13</v>
      </c>
      <c r="F4074" s="1" t="s">
        <v>16261</v>
      </c>
      <c r="G4074" s="12">
        <v>2020</v>
      </c>
      <c r="H4074" s="4" t="str">
        <f ca="1">IF(Table1[[#This Row],[release_year]]&gt;YEAR(TODAY()) - 50,"Yes", "No")</f>
        <v>Yes</v>
      </c>
      <c r="I4074"/>
      <c r="J4074" t="str">
        <f>IF(Table1[[#This Row],[age_certification]] = "","Not Rated",Table1[[#This Row],[age_certification]])</f>
        <v>Not Rated</v>
      </c>
      <c r="K4074" s="18">
        <v>91</v>
      </c>
      <c r="L4074" s="9" t="s">
        <v>16262</v>
      </c>
      <c r="M4074" s="11">
        <v>7</v>
      </c>
      <c r="N4074" s="12">
        <v>1485</v>
      </c>
      <c r="O4074" t="str">
        <f>IF(Table1[[#This Row],[imdb_votes]]&gt;100000, "popular", "not popular")</f>
        <v>not popular</v>
      </c>
    </row>
    <row r="4075" spans="1:15" ht="15.75" customHeight="1" x14ac:dyDescent="0.3">
      <c r="A4075" s="1">
        <v>4073</v>
      </c>
      <c r="B4075" s="1" t="s">
        <v>16263</v>
      </c>
      <c r="C4075" s="1" t="s">
        <v>16264</v>
      </c>
      <c r="D4075" s="1" t="str">
        <f>TRIM(CLEAN(Table1[[#This Row],[title]]))</f>
        <v>Juman</v>
      </c>
      <c r="E4075" s="1" t="s">
        <v>32</v>
      </c>
      <c r="F4075" s="1" t="s">
        <v>16265</v>
      </c>
      <c r="G4075" s="12">
        <v>2019</v>
      </c>
      <c r="H4075" s="4" t="str">
        <f ca="1">IF(Table1[[#This Row],[release_year]]&gt;YEAR(TODAY()) - 50,"Yes", "No")</f>
        <v>Yes</v>
      </c>
      <c r="I4075" s="1" t="s">
        <v>193</v>
      </c>
      <c r="J4075" s="1" t="str">
        <f>IF(Table1[[#This Row],[age_certification]] = "","Not Rated",Table1[[#This Row],[age_certification]])</f>
        <v>TV-PG</v>
      </c>
      <c r="K4075" s="18">
        <v>40</v>
      </c>
      <c r="L4075" s="9" t="s">
        <v>16266</v>
      </c>
      <c r="M4075" s="11">
        <v>5.2</v>
      </c>
      <c r="N4075" s="12">
        <v>110</v>
      </c>
      <c r="O4075" t="str">
        <f>IF(Table1[[#This Row],[imdb_votes]]&gt;100000, "popular", "not popular")</f>
        <v>not popular</v>
      </c>
    </row>
    <row r="4076" spans="1:15" ht="15.75" customHeight="1" x14ac:dyDescent="0.3">
      <c r="A4076" s="1">
        <v>4074</v>
      </c>
      <c r="B4076" s="1" t="s">
        <v>16267</v>
      </c>
      <c r="C4076" s="1" t="s">
        <v>16268</v>
      </c>
      <c r="D4076" s="1" t="str">
        <f>TRIM(CLEAN(Table1[[#This Row],[title]]))</f>
        <v>Santana</v>
      </c>
      <c r="E4076" s="1" t="s">
        <v>13</v>
      </c>
      <c r="F4076" s="1" t="s">
        <v>16269</v>
      </c>
      <c r="G4076" s="12">
        <v>2020</v>
      </c>
      <c r="H4076" s="4" t="str">
        <f ca="1">IF(Table1[[#This Row],[release_year]]&gt;YEAR(TODAY()) - 50,"Yes", "No")</f>
        <v>Yes</v>
      </c>
      <c r="I4076"/>
      <c r="J4076" t="str">
        <f>IF(Table1[[#This Row],[age_certification]] = "","Not Rated",Table1[[#This Row],[age_certification]])</f>
        <v>Not Rated</v>
      </c>
      <c r="K4076" s="18">
        <v>106</v>
      </c>
      <c r="L4076" s="9" t="s">
        <v>16270</v>
      </c>
      <c r="M4076" s="11">
        <v>3.9</v>
      </c>
      <c r="N4076" s="12">
        <v>977</v>
      </c>
      <c r="O4076" t="str">
        <f>IF(Table1[[#This Row],[imdb_votes]]&gt;100000, "popular", "not popular")</f>
        <v>not popular</v>
      </c>
    </row>
    <row r="4077" spans="1:15" ht="15.75" customHeight="1" x14ac:dyDescent="0.3">
      <c r="A4077" s="1">
        <v>4075</v>
      </c>
      <c r="B4077" s="1" t="s">
        <v>16271</v>
      </c>
      <c r="C4077" s="1" t="s">
        <v>16272</v>
      </c>
      <c r="D4077" s="1" t="str">
        <f>TRIM(CLEAN(Table1[[#This Row],[title]]))</f>
        <v>The Legacy of the Bones</v>
      </c>
      <c r="E4077" s="1" t="s">
        <v>13</v>
      </c>
      <c r="F4077" s="1" t="s">
        <v>16273</v>
      </c>
      <c r="G4077" s="12">
        <v>2019</v>
      </c>
      <c r="H4077" s="4" t="str">
        <f ca="1">IF(Table1[[#This Row],[release_year]]&gt;YEAR(TODAY()) - 50,"Yes", "No")</f>
        <v>Yes</v>
      </c>
      <c r="I4077"/>
      <c r="J4077" t="str">
        <f>IF(Table1[[#This Row],[age_certification]] = "","Not Rated",Table1[[#This Row],[age_certification]])</f>
        <v>Not Rated</v>
      </c>
      <c r="K4077" s="18">
        <v>121</v>
      </c>
      <c r="L4077" s="9" t="s">
        <v>16274</v>
      </c>
      <c r="M4077" s="11">
        <v>6.3</v>
      </c>
      <c r="N4077" s="12">
        <v>8674</v>
      </c>
      <c r="O4077" t="str">
        <f>IF(Table1[[#This Row],[imdb_votes]]&gt;100000, "popular", "not popular")</f>
        <v>not popular</v>
      </c>
    </row>
    <row r="4078" spans="1:15" ht="15.75" customHeight="1" x14ac:dyDescent="0.3">
      <c r="A4078" s="1">
        <v>4076</v>
      </c>
      <c r="B4078" s="1" t="s">
        <v>16275</v>
      </c>
      <c r="C4078" s="1" t="s">
        <v>16276</v>
      </c>
      <c r="D4078" s="1" t="str">
        <f>TRIM(CLEAN(Table1[[#This Row],[title]]))</f>
        <v>Nneka the Pretty Serpent</v>
      </c>
      <c r="E4078" s="1" t="s">
        <v>13</v>
      </c>
      <c r="F4078" s="1" t="s">
        <v>16277</v>
      </c>
      <c r="G4078" s="12">
        <v>2020</v>
      </c>
      <c r="H4078" s="4" t="str">
        <f ca="1">IF(Table1[[#This Row],[release_year]]&gt;YEAR(TODAY()) - 50,"Yes", "No")</f>
        <v>Yes</v>
      </c>
      <c r="I4078"/>
      <c r="J4078" t="str">
        <f>IF(Table1[[#This Row],[age_certification]] = "","Not Rated",Table1[[#This Row],[age_certification]])</f>
        <v>Not Rated</v>
      </c>
      <c r="K4078" s="18">
        <v>140</v>
      </c>
      <c r="L4078" s="9" t="s">
        <v>16278</v>
      </c>
      <c r="M4078" s="11">
        <v>3.8</v>
      </c>
      <c r="N4078" s="12">
        <v>118</v>
      </c>
      <c r="O4078" t="str">
        <f>IF(Table1[[#This Row],[imdb_votes]]&gt;100000, "popular", "not popular")</f>
        <v>not popular</v>
      </c>
    </row>
    <row r="4079" spans="1:15" ht="15.75" customHeight="1" x14ac:dyDescent="0.3">
      <c r="A4079" s="1">
        <v>4077</v>
      </c>
      <c r="B4079" s="1" t="s">
        <v>16279</v>
      </c>
      <c r="C4079" s="1" t="s">
        <v>16280</v>
      </c>
      <c r="D4079" s="1" t="str">
        <f>TRIM(CLEAN(Table1[[#This Row],[title]]))</f>
        <v>YooHoo to the Rescue</v>
      </c>
      <c r="E4079" s="1" t="s">
        <v>32</v>
      </c>
      <c r="F4079" s="1" t="s">
        <v>16281</v>
      </c>
      <c r="G4079" s="12">
        <v>2019</v>
      </c>
      <c r="H4079" s="4" t="str">
        <f ca="1">IF(Table1[[#This Row],[release_year]]&gt;YEAR(TODAY()) - 50,"Yes", "No")</f>
        <v>Yes</v>
      </c>
      <c r="I4079" s="1" t="s">
        <v>234</v>
      </c>
      <c r="J4079" s="1" t="str">
        <f>IF(Table1[[#This Row],[age_certification]] = "","Not Rated",Table1[[#This Row],[age_certification]])</f>
        <v>TV-Y</v>
      </c>
      <c r="K4079" s="18">
        <v>13</v>
      </c>
      <c r="L4079" s="9" t="s">
        <v>16282</v>
      </c>
      <c r="M4079" s="11">
        <v>6.8</v>
      </c>
      <c r="N4079" s="12">
        <v>53</v>
      </c>
      <c r="O4079" t="str">
        <f>IF(Table1[[#This Row],[imdb_votes]]&gt;100000, "popular", "not popular")</f>
        <v>not popular</v>
      </c>
    </row>
    <row r="4080" spans="1:15" ht="15.75" customHeight="1" x14ac:dyDescent="0.3">
      <c r="A4080" s="1">
        <v>4078</v>
      </c>
      <c r="B4080" s="1" t="s">
        <v>16283</v>
      </c>
      <c r="C4080" s="1" t="s">
        <v>16284</v>
      </c>
      <c r="D4080" s="1" t="str">
        <f>TRIM(CLEAN(Table1[[#This Row],[title]]))</f>
        <v>The Most Dangerous Man in Europe</v>
      </c>
      <c r="E4080" s="1" t="s">
        <v>13</v>
      </c>
      <c r="F4080" s="1" t="s">
        <v>16285</v>
      </c>
      <c r="G4080" s="12">
        <v>2020</v>
      </c>
      <c r="H4080" s="4" t="str">
        <f ca="1">IF(Table1[[#This Row],[release_year]]&gt;YEAR(TODAY()) - 50,"Yes", "No")</f>
        <v>Yes</v>
      </c>
      <c r="I4080"/>
      <c r="J4080" t="str">
        <f>IF(Table1[[#This Row],[age_certification]] = "","Not Rated",Table1[[#This Row],[age_certification]])</f>
        <v>Not Rated</v>
      </c>
      <c r="K4080" s="18">
        <v>68</v>
      </c>
      <c r="L4080" s="9" t="s">
        <v>16286</v>
      </c>
      <c r="M4080" s="11">
        <v>6.8</v>
      </c>
      <c r="N4080" s="12">
        <v>202</v>
      </c>
      <c r="O4080" t="str">
        <f>IF(Table1[[#This Row],[imdb_votes]]&gt;100000, "popular", "not popular")</f>
        <v>not popular</v>
      </c>
    </row>
    <row r="4081" spans="1:15" ht="15.75" customHeight="1" x14ac:dyDescent="0.3">
      <c r="A4081" s="1">
        <v>4079</v>
      </c>
      <c r="B4081" s="1" t="s">
        <v>16287</v>
      </c>
      <c r="C4081" s="1" t="s">
        <v>16288</v>
      </c>
      <c r="D4081" s="1" t="str">
        <f>TRIM(CLEAN(Table1[[#This Row],[title]]))</f>
        <v>Sing On! Germany</v>
      </c>
      <c r="E4081" s="1" t="s">
        <v>32</v>
      </c>
      <c r="F4081" s="1" t="s">
        <v>16289</v>
      </c>
      <c r="G4081" s="12">
        <v>2020</v>
      </c>
      <c r="H4081" s="4" t="str">
        <f ca="1">IF(Table1[[#This Row],[release_year]]&gt;YEAR(TODAY()) - 50,"Yes", "No")</f>
        <v>Yes</v>
      </c>
      <c r="I4081"/>
      <c r="J4081" t="str">
        <f>IF(Table1[[#This Row],[age_certification]] = "","Not Rated",Table1[[#This Row],[age_certification]])</f>
        <v>Not Rated</v>
      </c>
      <c r="K4081" s="18">
        <v>38</v>
      </c>
      <c r="L4081" s="9" t="s">
        <v>16290</v>
      </c>
      <c r="M4081" s="11">
        <v>5.4</v>
      </c>
      <c r="N4081" s="12">
        <v>136</v>
      </c>
      <c r="O4081" t="str">
        <f>IF(Table1[[#This Row],[imdb_votes]]&gt;100000, "popular", "not popular")</f>
        <v>not popular</v>
      </c>
    </row>
    <row r="4082" spans="1:15" ht="15.75" customHeight="1" x14ac:dyDescent="0.3">
      <c r="A4082" s="1">
        <v>4080</v>
      </c>
      <c r="B4082" s="1" t="s">
        <v>16291</v>
      </c>
      <c r="C4082" s="1" t="s">
        <v>16292</v>
      </c>
      <c r="D4082" s="1" t="str">
        <f>TRIM(CLEAN(Table1[[#This Row],[title]]))</f>
        <v>The Road to El Camino: Behind the Scenes of El Camino: A Breaking Bad Movie</v>
      </c>
      <c r="E4082" s="1" t="s">
        <v>13</v>
      </c>
      <c r="F4082" s="1" t="s">
        <v>16293</v>
      </c>
      <c r="G4082" s="12">
        <v>2019</v>
      </c>
      <c r="H4082" s="4" t="str">
        <f ca="1">IF(Table1[[#This Row],[release_year]]&gt;YEAR(TODAY()) - 50,"Yes", "No")</f>
        <v>Yes</v>
      </c>
      <c r="I4082" s="1" t="s">
        <v>56</v>
      </c>
      <c r="J4082" s="1" t="str">
        <f>IF(Table1[[#This Row],[age_certification]] = "","Not Rated",Table1[[#This Row],[age_certification]])</f>
        <v>PG-13</v>
      </c>
      <c r="K4082" s="18">
        <v>13</v>
      </c>
      <c r="L4082" s="9" t="s">
        <v>16294</v>
      </c>
      <c r="M4082" s="11">
        <v>7.1</v>
      </c>
      <c r="N4082" s="12">
        <v>1356</v>
      </c>
      <c r="O4082" t="str">
        <f>IF(Table1[[#This Row],[imdb_votes]]&gt;100000, "popular", "not popular")</f>
        <v>not popular</v>
      </c>
    </row>
    <row r="4083" spans="1:15" ht="15.75" customHeight="1" x14ac:dyDescent="0.3">
      <c r="A4083" s="1">
        <v>4081</v>
      </c>
      <c r="B4083" s="1" t="s">
        <v>16295</v>
      </c>
      <c r="C4083" s="1" t="s">
        <v>16296</v>
      </c>
      <c r="D4083" s="1" t="str">
        <f>TRIM(CLEAN(Table1[[#This Row],[title]]))</f>
        <v>Mutiny of the Worker Bees</v>
      </c>
      <c r="E4083" s="1" t="s">
        <v>13</v>
      </c>
      <c r="F4083" s="1" t="s">
        <v>16297</v>
      </c>
      <c r="G4083" s="12">
        <v>2020</v>
      </c>
      <c r="H4083" s="4" t="str">
        <f ca="1">IF(Table1[[#This Row],[release_year]]&gt;YEAR(TODAY()) - 50,"Yes", "No")</f>
        <v>Yes</v>
      </c>
      <c r="I4083"/>
      <c r="J4083" t="str">
        <f>IF(Table1[[#This Row],[age_certification]] = "","Not Rated",Table1[[#This Row],[age_certification]])</f>
        <v>Not Rated</v>
      </c>
      <c r="K4083" s="18">
        <v>100</v>
      </c>
      <c r="L4083" s="9" t="s">
        <v>16298</v>
      </c>
      <c r="M4083" s="11">
        <v>4</v>
      </c>
      <c r="N4083" s="12">
        <v>475</v>
      </c>
      <c r="O4083" t="str">
        <f>IF(Table1[[#This Row],[imdb_votes]]&gt;100000, "popular", "not popular")</f>
        <v>not popular</v>
      </c>
    </row>
    <row r="4084" spans="1:15" ht="15.75" customHeight="1" x14ac:dyDescent="0.3">
      <c r="A4084" s="1">
        <v>4082</v>
      </c>
      <c r="B4084" s="1" t="s">
        <v>16299</v>
      </c>
      <c r="C4084" s="1" t="s">
        <v>16300</v>
      </c>
      <c r="D4084" s="1" t="str">
        <f>TRIM(CLEAN(Table1[[#This Row],[title]]))</f>
        <v>Sing On!</v>
      </c>
      <c r="E4084" s="1" t="s">
        <v>32</v>
      </c>
      <c r="F4084" s="1" t="s">
        <v>16301</v>
      </c>
      <c r="G4084" s="12">
        <v>2020</v>
      </c>
      <c r="H4084" s="4" t="str">
        <f ca="1">IF(Table1[[#This Row],[release_year]]&gt;YEAR(TODAY()) - 50,"Yes", "No")</f>
        <v>Yes</v>
      </c>
      <c r="I4084" s="1" t="s">
        <v>247</v>
      </c>
      <c r="J4084" s="1" t="str">
        <f>IF(Table1[[#This Row],[age_certification]] = "","Not Rated",Table1[[#This Row],[age_certification]])</f>
        <v>TV-G</v>
      </c>
      <c r="K4084" s="18">
        <v>36</v>
      </c>
      <c r="L4084" s="9" t="s">
        <v>16302</v>
      </c>
      <c r="M4084" s="11">
        <v>6.4</v>
      </c>
      <c r="N4084" s="12">
        <v>380</v>
      </c>
      <c r="O4084" t="str">
        <f>IF(Table1[[#This Row],[imdb_votes]]&gt;100000, "popular", "not popular")</f>
        <v>not popular</v>
      </c>
    </row>
    <row r="4085" spans="1:15" ht="15.75" customHeight="1" x14ac:dyDescent="0.3">
      <c r="A4085" s="1">
        <v>4083</v>
      </c>
      <c r="B4085" s="1" t="s">
        <v>16303</v>
      </c>
      <c r="C4085" s="1" t="s">
        <v>16304</v>
      </c>
      <c r="D4085" s="1" t="str">
        <f>TRIM(CLEAN(Table1[[#This Row],[title]]))</f>
        <v>Indoo Ki Jawani</v>
      </c>
      <c r="E4085" s="1" t="s">
        <v>13</v>
      </c>
      <c r="F4085" s="1" t="s">
        <v>16305</v>
      </c>
      <c r="G4085" s="12">
        <v>2020</v>
      </c>
      <c r="H4085" s="4" t="str">
        <f ca="1">IF(Table1[[#This Row],[release_year]]&gt;YEAR(TODAY()) - 50,"Yes", "No")</f>
        <v>Yes</v>
      </c>
      <c r="I4085"/>
      <c r="J4085" t="str">
        <f>IF(Table1[[#This Row],[age_certification]] = "","Not Rated",Table1[[#This Row],[age_certification]])</f>
        <v>Not Rated</v>
      </c>
      <c r="K4085" s="18">
        <v>115</v>
      </c>
      <c r="L4085" s="9" t="s">
        <v>16306</v>
      </c>
      <c r="M4085" s="11">
        <v>3</v>
      </c>
      <c r="N4085" s="12">
        <v>6075</v>
      </c>
      <c r="O4085" t="str">
        <f>IF(Table1[[#This Row],[imdb_votes]]&gt;100000, "popular", "not popular")</f>
        <v>not popular</v>
      </c>
    </row>
    <row r="4086" spans="1:15" ht="15.75" customHeight="1" x14ac:dyDescent="0.3">
      <c r="A4086" s="1">
        <v>4084</v>
      </c>
      <c r="B4086" s="1" t="s">
        <v>16307</v>
      </c>
      <c r="C4086" s="1" t="s">
        <v>16308</v>
      </c>
      <c r="D4086" s="1" t="str">
        <f>TRIM(CLEAN(Table1[[#This Row],[title]]))</f>
        <v>Living Undocumented</v>
      </c>
      <c r="E4086" s="1" t="s">
        <v>32</v>
      </c>
      <c r="F4086" s="1" t="s">
        <v>16309</v>
      </c>
      <c r="G4086" s="12">
        <v>2019</v>
      </c>
      <c r="H4086" s="4" t="str">
        <f ca="1">IF(Table1[[#This Row],[release_year]]&gt;YEAR(TODAY()) - 50,"Yes", "No")</f>
        <v>Yes</v>
      </c>
      <c r="I4086" s="1" t="s">
        <v>132</v>
      </c>
      <c r="J4086" s="1" t="str">
        <f>IF(Table1[[#This Row],[age_certification]] = "","Not Rated",Table1[[#This Row],[age_certification]])</f>
        <v>TV-MA</v>
      </c>
      <c r="K4086" s="18">
        <v>42</v>
      </c>
      <c r="L4086" s="9" t="s">
        <v>16310</v>
      </c>
      <c r="M4086" s="11">
        <v>6.7</v>
      </c>
      <c r="N4086" s="12">
        <v>577</v>
      </c>
      <c r="O4086" t="str">
        <f>IF(Table1[[#This Row],[imdb_votes]]&gt;100000, "popular", "not popular")</f>
        <v>not popular</v>
      </c>
    </row>
    <row r="4087" spans="1:15" ht="15.75" customHeight="1" x14ac:dyDescent="0.3">
      <c r="A4087" s="1">
        <v>4085</v>
      </c>
      <c r="B4087" s="1" t="s">
        <v>16311</v>
      </c>
      <c r="C4087" s="1" t="s">
        <v>16312</v>
      </c>
      <c r="D4087" s="1" t="str">
        <f>TRIM(CLEAN(Table1[[#This Row],[title]]))</f>
        <v>Rogue Warfare: The Hunt</v>
      </c>
      <c r="E4087" s="1" t="s">
        <v>13</v>
      </c>
      <c r="F4087" s="1" t="s">
        <v>16313</v>
      </c>
      <c r="G4087" s="12">
        <v>2019</v>
      </c>
      <c r="H4087" s="4" t="str">
        <f ca="1">IF(Table1[[#This Row],[release_year]]&gt;YEAR(TODAY()) - 50,"Yes", "No")</f>
        <v>Yes</v>
      </c>
      <c r="I4087" s="1" t="s">
        <v>15</v>
      </c>
      <c r="J4087" s="1" t="str">
        <f>IF(Table1[[#This Row],[age_certification]] = "","Not Rated",Table1[[#This Row],[age_certification]])</f>
        <v>R</v>
      </c>
      <c r="K4087" s="18">
        <v>103</v>
      </c>
      <c r="L4087" s="9" t="s">
        <v>16314</v>
      </c>
      <c r="M4087" s="11">
        <v>3.1</v>
      </c>
      <c r="N4087" s="12">
        <v>570</v>
      </c>
      <c r="O4087" t="str">
        <f>IF(Table1[[#This Row],[imdb_votes]]&gt;100000, "popular", "not popular")</f>
        <v>not popular</v>
      </c>
    </row>
    <row r="4088" spans="1:15" ht="15.75" customHeight="1" x14ac:dyDescent="0.3">
      <c r="A4088" s="1">
        <v>4086</v>
      </c>
      <c r="B4088" s="1" t="s">
        <v>16315</v>
      </c>
      <c r="C4088" s="1" t="s">
        <v>16316</v>
      </c>
      <c r="D4088" s="1" t="str">
        <f>TRIM(CLEAN(Table1[[#This Row],[title]]))</f>
        <v>Once Again</v>
      </c>
      <c r="E4088" s="1" t="s">
        <v>13</v>
      </c>
      <c r="F4088" s="1" t="s">
        <v>16317</v>
      </c>
      <c r="G4088" s="12">
        <v>2019</v>
      </c>
      <c r="H4088" s="4" t="str">
        <f ca="1">IF(Table1[[#This Row],[release_year]]&gt;YEAR(TODAY()) - 50,"Yes", "No")</f>
        <v>Yes</v>
      </c>
      <c r="I4088"/>
      <c r="J4088" t="str">
        <f>IF(Table1[[#This Row],[age_certification]] = "","Not Rated",Table1[[#This Row],[age_certification]])</f>
        <v>Not Rated</v>
      </c>
      <c r="K4088" s="18">
        <v>101</v>
      </c>
      <c r="L4088" s="9" t="s">
        <v>16318</v>
      </c>
      <c r="M4088" s="11">
        <v>7</v>
      </c>
      <c r="N4088" s="12">
        <v>980</v>
      </c>
      <c r="O4088" t="str">
        <f>IF(Table1[[#This Row],[imdb_votes]]&gt;100000, "popular", "not popular")</f>
        <v>not popular</v>
      </c>
    </row>
    <row r="4089" spans="1:15" ht="15.75" customHeight="1" x14ac:dyDescent="0.3">
      <c r="A4089" s="1">
        <v>4087</v>
      </c>
      <c r="B4089" s="1" t="s">
        <v>16319</v>
      </c>
      <c r="C4089" s="1" t="s">
        <v>16320</v>
      </c>
      <c r="D4089" s="1" t="str">
        <f>TRIM(CLEAN(Table1[[#This Row],[title]]))</f>
        <v>Drive</v>
      </c>
      <c r="E4089" s="1" t="s">
        <v>13</v>
      </c>
      <c r="F4089" s="1" t="s">
        <v>16321</v>
      </c>
      <c r="G4089" s="12">
        <v>2019</v>
      </c>
      <c r="H4089" s="4" t="str">
        <f ca="1">IF(Table1[[#This Row],[release_year]]&gt;YEAR(TODAY()) - 50,"Yes", "No")</f>
        <v>Yes</v>
      </c>
      <c r="I4089"/>
      <c r="J4089" t="str">
        <f>IF(Table1[[#This Row],[age_certification]] = "","Not Rated",Table1[[#This Row],[age_certification]])</f>
        <v>Not Rated</v>
      </c>
      <c r="K4089" s="18">
        <v>147</v>
      </c>
      <c r="L4089" s="9" t="s">
        <v>16322</v>
      </c>
      <c r="M4089" s="11">
        <v>3.7</v>
      </c>
      <c r="N4089" s="12">
        <v>7559</v>
      </c>
      <c r="O4089" t="str">
        <f>IF(Table1[[#This Row],[imdb_votes]]&gt;100000, "popular", "not popular")</f>
        <v>not popular</v>
      </c>
    </row>
    <row r="4090" spans="1:15" ht="15.75" customHeight="1" x14ac:dyDescent="0.3">
      <c r="A4090" s="1">
        <v>4088</v>
      </c>
      <c r="B4090" s="1" t="s">
        <v>16323</v>
      </c>
      <c r="C4090" s="1" t="s">
        <v>16324</v>
      </c>
      <c r="D4090" s="1" t="str">
        <f>TRIM(CLEAN(Table1[[#This Row],[title]]))</f>
        <v>A Second Chance: Rivals!</v>
      </c>
      <c r="E4090" s="1" t="s">
        <v>13</v>
      </c>
      <c r="F4090" s="1" t="s">
        <v>16325</v>
      </c>
      <c r="G4090" s="12">
        <v>2019</v>
      </c>
      <c r="H4090" s="4" t="str">
        <f ca="1">IF(Table1[[#This Row],[release_year]]&gt;YEAR(TODAY()) - 50,"Yes", "No")</f>
        <v>Yes</v>
      </c>
      <c r="I4090" s="1" t="s">
        <v>20</v>
      </c>
      <c r="J4090" s="1" t="str">
        <f>IF(Table1[[#This Row],[age_certification]] = "","Not Rated",Table1[[#This Row],[age_certification]])</f>
        <v>PG</v>
      </c>
      <c r="K4090" s="18">
        <v>89</v>
      </c>
      <c r="L4090" s="9" t="s">
        <v>16326</v>
      </c>
      <c r="M4090" s="11">
        <v>4.7</v>
      </c>
      <c r="N4090" s="12">
        <v>375</v>
      </c>
      <c r="O4090" t="str">
        <f>IF(Table1[[#This Row],[imdb_votes]]&gt;100000, "popular", "not popular")</f>
        <v>not popular</v>
      </c>
    </row>
    <row r="4091" spans="1:15" ht="15.75" customHeight="1" x14ac:dyDescent="0.3">
      <c r="A4091" s="1">
        <v>4089</v>
      </c>
      <c r="B4091" s="1" t="s">
        <v>16327</v>
      </c>
      <c r="C4091" s="1" t="s">
        <v>16328</v>
      </c>
      <c r="D4091" s="1" t="str">
        <f>TRIM(CLEAN(Table1[[#This Row],[title]]))</f>
        <v>Paava Kadhaigal</v>
      </c>
      <c r="E4091" s="1" t="s">
        <v>32</v>
      </c>
      <c r="F4091" s="1" t="s">
        <v>16329</v>
      </c>
      <c r="G4091" s="12">
        <v>2020</v>
      </c>
      <c r="H4091" s="4" t="str">
        <f ca="1">IF(Table1[[#This Row],[release_year]]&gt;YEAR(TODAY()) - 50,"Yes", "No")</f>
        <v>Yes</v>
      </c>
      <c r="I4091"/>
      <c r="J4091" t="str">
        <f>IF(Table1[[#This Row],[age_certification]] = "","Not Rated",Table1[[#This Row],[age_certification]])</f>
        <v>Not Rated</v>
      </c>
      <c r="K4091" s="18">
        <v>118</v>
      </c>
      <c r="L4091" s="9" t="s">
        <v>16330</v>
      </c>
      <c r="M4091" s="11">
        <v>8.1</v>
      </c>
      <c r="N4091" s="12">
        <v>6628</v>
      </c>
      <c r="O4091" t="str">
        <f>IF(Table1[[#This Row],[imdb_votes]]&gt;100000, "popular", "not popular")</f>
        <v>not popular</v>
      </c>
    </row>
    <row r="4092" spans="1:15" ht="15.75" customHeight="1" x14ac:dyDescent="0.3">
      <c r="A4092" s="1">
        <v>4090</v>
      </c>
      <c r="B4092" s="1" t="s">
        <v>16331</v>
      </c>
      <c r="C4092" s="1" t="s">
        <v>16332</v>
      </c>
      <c r="D4092" s="1" t="str">
        <f>TRIM(CLEAN(Table1[[#This Row],[title]]))</f>
        <v>Eggnoid: Love &amp; Time Portal</v>
      </c>
      <c r="E4092" s="1" t="s">
        <v>13</v>
      </c>
      <c r="F4092" s="1" t="s">
        <v>16333</v>
      </c>
      <c r="G4092" s="12">
        <v>2019</v>
      </c>
      <c r="H4092" s="4" t="str">
        <f ca="1">IF(Table1[[#This Row],[release_year]]&gt;YEAR(TODAY()) - 50,"Yes", "No")</f>
        <v>Yes</v>
      </c>
      <c r="I4092"/>
      <c r="J4092" t="str">
        <f>IF(Table1[[#This Row],[age_certification]] = "","Not Rated",Table1[[#This Row],[age_certification]])</f>
        <v>Not Rated</v>
      </c>
      <c r="K4092" s="18">
        <v>102</v>
      </c>
      <c r="L4092" s="9" t="s">
        <v>16334</v>
      </c>
      <c r="M4092" s="11">
        <v>6.2</v>
      </c>
      <c r="N4092" s="12">
        <v>85</v>
      </c>
      <c r="O4092" t="str">
        <f>IF(Table1[[#This Row],[imdb_votes]]&gt;100000, "popular", "not popular")</f>
        <v>not popular</v>
      </c>
    </row>
    <row r="4093" spans="1:15" ht="15.75" customHeight="1" x14ac:dyDescent="0.3">
      <c r="A4093" s="1">
        <v>4091</v>
      </c>
      <c r="B4093" s="1" t="s">
        <v>16335</v>
      </c>
      <c r="C4093" s="1" t="s">
        <v>16336</v>
      </c>
      <c r="D4093" s="1" t="str">
        <f>TRIM(CLEAN(Table1[[#This Row],[title]]))</f>
        <v>The Devil Punisher</v>
      </c>
      <c r="E4093" s="1" t="s">
        <v>32</v>
      </c>
      <c r="F4093" s="1" t="s">
        <v>16337</v>
      </c>
      <c r="G4093" s="12">
        <v>2020</v>
      </c>
      <c r="H4093" s="4" t="str">
        <f ca="1">IF(Table1[[#This Row],[release_year]]&gt;YEAR(TODAY()) - 50,"Yes", "No")</f>
        <v>Yes</v>
      </c>
      <c r="I4093"/>
      <c r="J4093" t="str">
        <f>IF(Table1[[#This Row],[age_certification]] = "","Not Rated",Table1[[#This Row],[age_certification]])</f>
        <v>Not Rated</v>
      </c>
      <c r="K4093" s="18">
        <v>70</v>
      </c>
      <c r="L4093" s="9" t="s">
        <v>16338</v>
      </c>
      <c r="M4093" s="11">
        <v>5.9</v>
      </c>
      <c r="N4093" s="12">
        <v>157</v>
      </c>
      <c r="O4093" t="str">
        <f>IF(Table1[[#This Row],[imdb_votes]]&gt;100000, "popular", "not popular")</f>
        <v>not popular</v>
      </c>
    </row>
    <row r="4094" spans="1:15" ht="15.75" customHeight="1" x14ac:dyDescent="0.3">
      <c r="A4094" s="1">
        <v>4092</v>
      </c>
      <c r="B4094" s="1" t="s">
        <v>16339</v>
      </c>
      <c r="C4094" s="1" t="s">
        <v>16340</v>
      </c>
      <c r="D4094" s="1" t="str">
        <f>TRIM(CLEAN(Table1[[#This Row],[title]]))</f>
        <v>Almost Love</v>
      </c>
      <c r="E4094" s="1" t="s">
        <v>13</v>
      </c>
      <c r="F4094" s="1" t="s">
        <v>16341</v>
      </c>
      <c r="G4094" s="12">
        <v>2019</v>
      </c>
      <c r="H4094" s="4" t="str">
        <f ca="1">IF(Table1[[#This Row],[release_year]]&gt;YEAR(TODAY()) - 50,"Yes", "No")</f>
        <v>Yes</v>
      </c>
      <c r="I4094"/>
      <c r="J4094" t="str">
        <f>IF(Table1[[#This Row],[age_certification]] = "","Not Rated",Table1[[#This Row],[age_certification]])</f>
        <v>Not Rated</v>
      </c>
      <c r="K4094" s="18">
        <v>94</v>
      </c>
      <c r="L4094" s="9" t="s">
        <v>16342</v>
      </c>
      <c r="M4094" s="11">
        <v>5.7</v>
      </c>
      <c r="N4094" s="12">
        <v>1087</v>
      </c>
      <c r="O4094" t="str">
        <f>IF(Table1[[#This Row],[imdb_votes]]&gt;100000, "popular", "not popular")</f>
        <v>not popular</v>
      </c>
    </row>
    <row r="4095" spans="1:15" ht="15.75" customHeight="1" x14ac:dyDescent="0.3">
      <c r="A4095" s="1">
        <v>4093</v>
      </c>
      <c r="B4095" s="1" t="s">
        <v>16343</v>
      </c>
      <c r="C4095" s="1" t="s">
        <v>16344</v>
      </c>
      <c r="D4095" s="1" t="str">
        <f>TRIM(CLEAN(Table1[[#This Row],[title]]))</f>
        <v>The Trap</v>
      </c>
      <c r="E4095" s="1" t="s">
        <v>13</v>
      </c>
      <c r="F4095" s="1" t="s">
        <v>16345</v>
      </c>
      <c r="G4095" s="12">
        <v>2019</v>
      </c>
      <c r="H4095" s="4" t="str">
        <f ca="1">IF(Table1[[#This Row],[release_year]]&gt;YEAR(TODAY()) - 50,"Yes", "No")</f>
        <v>Yes</v>
      </c>
      <c r="I4095"/>
      <c r="J4095" t="str">
        <f>IF(Table1[[#This Row],[age_certification]] = "","Not Rated",Table1[[#This Row],[age_certification]])</f>
        <v>Not Rated</v>
      </c>
      <c r="K4095" s="18">
        <v>90</v>
      </c>
      <c r="L4095" s="9" t="s">
        <v>16346</v>
      </c>
      <c r="M4095" s="11">
        <v>4.3</v>
      </c>
      <c r="N4095" s="12">
        <v>1590</v>
      </c>
      <c r="O4095" t="str">
        <f>IF(Table1[[#This Row],[imdb_votes]]&gt;100000, "popular", "not popular")</f>
        <v>not popular</v>
      </c>
    </row>
    <row r="4096" spans="1:15" ht="15.75" customHeight="1" x14ac:dyDescent="0.3">
      <c r="A4096" s="1">
        <v>4094</v>
      </c>
      <c r="B4096" s="1" t="s">
        <v>16347</v>
      </c>
      <c r="C4096" s="1" t="s">
        <v>16348</v>
      </c>
      <c r="D4096" s="1" t="str">
        <f>TRIM(CLEAN(Table1[[#This Row],[title]]))</f>
        <v>Guillermo Vilas: Settling the Score</v>
      </c>
      <c r="E4096" s="1" t="s">
        <v>13</v>
      </c>
      <c r="F4096" s="1" t="s">
        <v>16349</v>
      </c>
      <c r="G4096" s="12">
        <v>2020</v>
      </c>
      <c r="H4096" s="4" t="str">
        <f ca="1">IF(Table1[[#This Row],[release_year]]&gt;YEAR(TODAY()) - 50,"Yes", "No")</f>
        <v>Yes</v>
      </c>
      <c r="I4096"/>
      <c r="J4096" t="str">
        <f>IF(Table1[[#This Row],[age_certification]] = "","Not Rated",Table1[[#This Row],[age_certification]])</f>
        <v>Not Rated</v>
      </c>
      <c r="K4096" s="18">
        <v>94</v>
      </c>
      <c r="L4096" s="9" t="s">
        <v>16350</v>
      </c>
      <c r="M4096" s="11">
        <v>7.1</v>
      </c>
      <c r="N4096" s="12">
        <v>650</v>
      </c>
      <c r="O4096" t="str">
        <f>IF(Table1[[#This Row],[imdb_votes]]&gt;100000, "popular", "not popular")</f>
        <v>not popular</v>
      </c>
    </row>
    <row r="4097" spans="1:15" ht="15.75" customHeight="1" x14ac:dyDescent="0.3">
      <c r="A4097" s="1">
        <v>4095</v>
      </c>
      <c r="B4097" s="1" t="s">
        <v>16351</v>
      </c>
      <c r="C4097" s="1" t="s">
        <v>16352</v>
      </c>
      <c r="D4097" s="1" t="str">
        <f>TRIM(CLEAN(Table1[[#This Row],[title]]))</f>
        <v>The 3rd Eye 2</v>
      </c>
      <c r="E4097" s="1" t="s">
        <v>13</v>
      </c>
      <c r="F4097" s="1" t="s">
        <v>16353</v>
      </c>
      <c r="G4097" s="12">
        <v>2019</v>
      </c>
      <c r="H4097" s="4" t="str">
        <f ca="1">IF(Table1[[#This Row],[release_year]]&gt;YEAR(TODAY()) - 50,"Yes", "No")</f>
        <v>Yes</v>
      </c>
      <c r="I4097"/>
      <c r="J4097" t="str">
        <f>IF(Table1[[#This Row],[age_certification]] = "","Not Rated",Table1[[#This Row],[age_certification]])</f>
        <v>Not Rated</v>
      </c>
      <c r="K4097" s="18">
        <v>115</v>
      </c>
      <c r="L4097" s="9" t="s">
        <v>16354</v>
      </c>
      <c r="M4097" s="11">
        <v>5.3</v>
      </c>
      <c r="N4097" s="12">
        <v>586</v>
      </c>
      <c r="O4097" t="str">
        <f>IF(Table1[[#This Row],[imdb_votes]]&gt;100000, "popular", "not popular")</f>
        <v>not popular</v>
      </c>
    </row>
    <row r="4098" spans="1:15" ht="15.75" customHeight="1" x14ac:dyDescent="0.3">
      <c r="A4098" s="1">
        <v>4096</v>
      </c>
      <c r="B4098" s="1" t="s">
        <v>16355</v>
      </c>
      <c r="C4098" s="1" t="s">
        <v>16356</v>
      </c>
      <c r="D4098" s="1" t="str">
        <f>TRIM(CLEAN(Table1[[#This Row],[title]]))</f>
        <v>Guatemala: Heart of the Mayan World</v>
      </c>
      <c r="E4098" s="1" t="s">
        <v>13</v>
      </c>
      <c r="F4098" s="1" t="s">
        <v>16357</v>
      </c>
      <c r="G4098" s="12">
        <v>2019</v>
      </c>
      <c r="H4098" s="4" t="str">
        <f ca="1">IF(Table1[[#This Row],[release_year]]&gt;YEAR(TODAY()) - 50,"Yes", "No")</f>
        <v>Yes</v>
      </c>
      <c r="I4098"/>
      <c r="J4098" t="str">
        <f>IF(Table1[[#This Row],[age_certification]] = "","Not Rated",Table1[[#This Row],[age_certification]])</f>
        <v>Not Rated</v>
      </c>
      <c r="K4098" s="18">
        <v>66</v>
      </c>
      <c r="L4098" s="9" t="s">
        <v>16358</v>
      </c>
      <c r="M4098" s="11">
        <v>6.6</v>
      </c>
      <c r="N4098" s="12">
        <v>218</v>
      </c>
      <c r="O4098" t="str">
        <f>IF(Table1[[#This Row],[imdb_votes]]&gt;100000, "popular", "not popular")</f>
        <v>not popular</v>
      </c>
    </row>
    <row r="4099" spans="1:15" ht="15.75" customHeight="1" x14ac:dyDescent="0.3">
      <c r="A4099" s="1">
        <v>4097</v>
      </c>
      <c r="B4099" s="1" t="s">
        <v>16359</v>
      </c>
      <c r="C4099" s="1" t="s">
        <v>16360</v>
      </c>
      <c r="D4099" s="1" t="str">
        <f>TRIM(CLEAN(Table1[[#This Row],[title]]))</f>
        <v>Krishna and His Leela</v>
      </c>
      <c r="E4099" s="1" t="s">
        <v>13</v>
      </c>
      <c r="F4099" s="1" t="s">
        <v>16361</v>
      </c>
      <c r="G4099" s="12">
        <v>2020</v>
      </c>
      <c r="H4099" s="4" t="str">
        <f ca="1">IF(Table1[[#This Row],[release_year]]&gt;YEAR(TODAY()) - 50,"Yes", "No")</f>
        <v>Yes</v>
      </c>
      <c r="I4099"/>
      <c r="J4099" t="str">
        <f>IF(Table1[[#This Row],[age_certification]] = "","Not Rated",Table1[[#This Row],[age_certification]])</f>
        <v>Not Rated</v>
      </c>
      <c r="K4099" s="18">
        <v>125</v>
      </c>
      <c r="L4099" s="9" t="s">
        <v>16362</v>
      </c>
      <c r="M4099" s="11">
        <v>5.6</v>
      </c>
      <c r="N4099" s="12">
        <v>1562</v>
      </c>
      <c r="O4099" t="str">
        <f>IF(Table1[[#This Row],[imdb_votes]]&gt;100000, "popular", "not popular")</f>
        <v>not popular</v>
      </c>
    </row>
    <row r="4100" spans="1:15" ht="15.75" customHeight="1" x14ac:dyDescent="0.3">
      <c r="A4100" s="1">
        <v>4098</v>
      </c>
      <c r="B4100" s="1" t="s">
        <v>16363</v>
      </c>
      <c r="C4100" s="1" t="s">
        <v>16364</v>
      </c>
      <c r="D4100" s="1" t="str">
        <f>TRIM(CLEAN(Table1[[#This Row],[title]]))</f>
        <v>Nailed It! Mexico</v>
      </c>
      <c r="E4100" s="1" t="s">
        <v>32</v>
      </c>
      <c r="F4100" s="1" t="s">
        <v>16365</v>
      </c>
      <c r="G4100" s="12">
        <v>2019</v>
      </c>
      <c r="H4100" s="4" t="str">
        <f ca="1">IF(Table1[[#This Row],[release_year]]&gt;YEAR(TODAY()) - 50,"Yes", "No")</f>
        <v>Yes</v>
      </c>
      <c r="I4100" s="1" t="s">
        <v>193</v>
      </c>
      <c r="J4100" s="1" t="str">
        <f>IF(Table1[[#This Row],[age_certification]] = "","Not Rated",Table1[[#This Row],[age_certification]])</f>
        <v>TV-PG</v>
      </c>
      <c r="K4100" s="18">
        <v>32</v>
      </c>
      <c r="L4100" s="9" t="s">
        <v>16366</v>
      </c>
      <c r="M4100" s="11">
        <v>6.2</v>
      </c>
      <c r="N4100" s="12">
        <v>308</v>
      </c>
      <c r="O4100" t="str">
        <f>IF(Table1[[#This Row],[imdb_votes]]&gt;100000, "popular", "not popular")</f>
        <v>not popular</v>
      </c>
    </row>
    <row r="4101" spans="1:15" ht="15.75" customHeight="1" x14ac:dyDescent="0.3">
      <c r="A4101" s="1">
        <v>4099</v>
      </c>
      <c r="B4101" s="1" t="s">
        <v>16367</v>
      </c>
      <c r="C4101" s="1" t="s">
        <v>16368</v>
      </c>
      <c r="D4101" s="1" t="str">
        <f>TRIM(CLEAN(Table1[[#This Row],[title]]))</f>
        <v>Raat Akeli Hai</v>
      </c>
      <c r="E4101" s="1" t="s">
        <v>13</v>
      </c>
      <c r="F4101" s="1" t="s">
        <v>16369</v>
      </c>
      <c r="G4101" s="12">
        <v>2020</v>
      </c>
      <c r="H4101" s="4" t="str">
        <f ca="1">IF(Table1[[#This Row],[release_year]]&gt;YEAR(TODAY()) - 50,"Yes", "No")</f>
        <v>Yes</v>
      </c>
      <c r="I4101"/>
      <c r="J4101" t="str">
        <f>IF(Table1[[#This Row],[age_certification]] = "","Not Rated",Table1[[#This Row],[age_certification]])</f>
        <v>Not Rated</v>
      </c>
      <c r="K4101" s="18">
        <v>149</v>
      </c>
      <c r="L4101" s="9" t="s">
        <v>16370</v>
      </c>
      <c r="M4101" s="11">
        <v>7.3</v>
      </c>
      <c r="N4101" s="12">
        <v>17570</v>
      </c>
      <c r="O4101" t="str">
        <f>IF(Table1[[#This Row],[imdb_votes]]&gt;100000, "popular", "not popular")</f>
        <v>not popular</v>
      </c>
    </row>
    <row r="4102" spans="1:15" ht="15.75" customHeight="1" x14ac:dyDescent="0.3">
      <c r="A4102" s="1">
        <v>4100</v>
      </c>
      <c r="B4102" s="1" t="s">
        <v>16371</v>
      </c>
      <c r="C4102" s="1" t="s">
        <v>16372</v>
      </c>
      <c r="D4102" s="1" t="str">
        <f>TRIM(CLEAN(Table1[[#This Row],[title]]))</f>
        <v>The Spooky Tale of Captain Underpants Hack-a-Ween</v>
      </c>
      <c r="E4102" s="1" t="s">
        <v>13</v>
      </c>
      <c r="F4102" s="1" t="s">
        <v>16373</v>
      </c>
      <c r="G4102" s="12">
        <v>2019</v>
      </c>
      <c r="H4102" s="4" t="str">
        <f ca="1">IF(Table1[[#This Row],[release_year]]&gt;YEAR(TODAY()) - 50,"Yes", "No")</f>
        <v>Yes</v>
      </c>
      <c r="I4102"/>
      <c r="J4102" t="str">
        <f>IF(Table1[[#This Row],[age_certification]] = "","Not Rated",Table1[[#This Row],[age_certification]])</f>
        <v>Not Rated</v>
      </c>
      <c r="K4102" s="18">
        <v>45</v>
      </c>
      <c r="L4102" s="9" t="s">
        <v>16374</v>
      </c>
      <c r="M4102" s="11">
        <v>6</v>
      </c>
      <c r="N4102" s="12">
        <v>201</v>
      </c>
      <c r="O4102" t="str">
        <f>IF(Table1[[#This Row],[imdb_votes]]&gt;100000, "popular", "not popular")</f>
        <v>not popular</v>
      </c>
    </row>
    <row r="4103" spans="1:15" ht="15.75" customHeight="1" x14ac:dyDescent="0.3">
      <c r="A4103" s="1">
        <v>4101</v>
      </c>
      <c r="B4103" s="1" t="s">
        <v>16375</v>
      </c>
      <c r="C4103" s="1" t="s">
        <v>16376</v>
      </c>
      <c r="D4103" s="1" t="str">
        <f>TRIM(CLEAN(Table1[[#This Row],[title]]))</f>
        <v>Country Ever After</v>
      </c>
      <c r="E4103" s="1" t="s">
        <v>32</v>
      </c>
      <c r="F4103" s="1" t="s">
        <v>16377</v>
      </c>
      <c r="G4103" s="12">
        <v>2020</v>
      </c>
      <c r="H4103" s="4" t="str">
        <f ca="1">IF(Table1[[#This Row],[release_year]]&gt;YEAR(TODAY()) - 50,"Yes", "No")</f>
        <v>Yes</v>
      </c>
      <c r="I4103" s="1" t="s">
        <v>193</v>
      </c>
      <c r="J4103" s="1" t="str">
        <f>IF(Table1[[#This Row],[age_certification]] = "","Not Rated",Table1[[#This Row],[age_certification]])</f>
        <v>TV-PG</v>
      </c>
      <c r="K4103" s="18">
        <v>24</v>
      </c>
      <c r="L4103" s="9" t="s">
        <v>16378</v>
      </c>
      <c r="M4103" s="11">
        <v>6.3</v>
      </c>
      <c r="N4103" s="12">
        <v>169</v>
      </c>
      <c r="O4103" t="str">
        <f>IF(Table1[[#This Row],[imdb_votes]]&gt;100000, "popular", "not popular")</f>
        <v>not popular</v>
      </c>
    </row>
    <row r="4104" spans="1:15" ht="15.75" customHeight="1" x14ac:dyDescent="0.3">
      <c r="A4104" s="1">
        <v>4102</v>
      </c>
      <c r="B4104" s="1" t="s">
        <v>16379</v>
      </c>
      <c r="C4104" s="1" t="s">
        <v>16380</v>
      </c>
      <c r="D4104" s="1" t="str">
        <f>TRIM(CLEAN(Table1[[#This Row],[title]]))</f>
        <v>Dogwashers</v>
      </c>
      <c r="E4104" s="1" t="s">
        <v>13</v>
      </c>
      <c r="F4104" s="1" t="s">
        <v>16381</v>
      </c>
      <c r="G4104" s="12">
        <v>2020</v>
      </c>
      <c r="H4104" s="4" t="str">
        <f ca="1">IF(Table1[[#This Row],[release_year]]&gt;YEAR(TODAY()) - 50,"Yes", "No")</f>
        <v>Yes</v>
      </c>
      <c r="I4104"/>
      <c r="J4104" t="str">
        <f>IF(Table1[[#This Row],[age_certification]] = "","Not Rated",Table1[[#This Row],[age_certification]])</f>
        <v>Not Rated</v>
      </c>
      <c r="K4104" s="18">
        <v>107</v>
      </c>
      <c r="L4104" s="9" t="s">
        <v>16382</v>
      </c>
      <c r="M4104" s="11">
        <v>5.8</v>
      </c>
      <c r="N4104" s="12">
        <v>597</v>
      </c>
      <c r="O4104" t="str">
        <f>IF(Table1[[#This Row],[imdb_votes]]&gt;100000, "popular", "not popular")</f>
        <v>not popular</v>
      </c>
    </row>
    <row r="4105" spans="1:15" ht="15.75" customHeight="1" x14ac:dyDescent="0.3">
      <c r="A4105" s="1">
        <v>4103</v>
      </c>
      <c r="B4105" s="1" t="s">
        <v>16383</v>
      </c>
      <c r="C4105" s="1" t="s">
        <v>16384</v>
      </c>
      <c r="D4105" s="1" t="str">
        <f>TRIM(CLEAN(Table1[[#This Row],[title]]))</f>
        <v>Mighty Little Bheem</v>
      </c>
      <c r="E4105" s="1" t="s">
        <v>32</v>
      </c>
      <c r="F4105" s="1" t="s">
        <v>16385</v>
      </c>
      <c r="G4105" s="12">
        <v>2019</v>
      </c>
      <c r="H4105" s="4" t="str">
        <f ca="1">IF(Table1[[#This Row],[release_year]]&gt;YEAR(TODAY()) - 50,"Yes", "No")</f>
        <v>Yes</v>
      </c>
      <c r="I4105" s="1" t="s">
        <v>234</v>
      </c>
      <c r="J4105" s="1" t="str">
        <f>IF(Table1[[#This Row],[age_certification]] = "","Not Rated",Table1[[#This Row],[age_certification]])</f>
        <v>TV-Y</v>
      </c>
      <c r="K4105" s="18">
        <v>6</v>
      </c>
      <c r="L4105" s="9" t="s">
        <v>16386</v>
      </c>
      <c r="M4105" s="11">
        <v>6.4</v>
      </c>
      <c r="N4105" s="12">
        <v>249</v>
      </c>
      <c r="O4105" t="str">
        <f>IF(Table1[[#This Row],[imdb_votes]]&gt;100000, "popular", "not popular")</f>
        <v>not popular</v>
      </c>
    </row>
    <row r="4106" spans="1:15" ht="15.75" customHeight="1" x14ac:dyDescent="0.3">
      <c r="A4106" s="1">
        <v>4104</v>
      </c>
      <c r="B4106" s="1" t="s">
        <v>16387</v>
      </c>
      <c r="C4106" s="1" t="s">
        <v>16388</v>
      </c>
      <c r="D4106" s="1" t="str">
        <f>TRIM(CLEAN(Table1[[#This Row],[title]]))</f>
        <v>The Day I Lost My Shadow</v>
      </c>
      <c r="E4106" s="1" t="s">
        <v>13</v>
      </c>
      <c r="F4106" s="1" t="s">
        <v>16389</v>
      </c>
      <c r="G4106" s="12">
        <v>2019</v>
      </c>
      <c r="H4106" s="4" t="str">
        <f ca="1">IF(Table1[[#This Row],[release_year]]&gt;YEAR(TODAY()) - 50,"Yes", "No")</f>
        <v>Yes</v>
      </c>
      <c r="I4106"/>
      <c r="J4106" t="str">
        <f>IF(Table1[[#This Row],[age_certification]] = "","Not Rated",Table1[[#This Row],[age_certification]])</f>
        <v>Not Rated</v>
      </c>
      <c r="K4106" s="18">
        <v>94</v>
      </c>
      <c r="L4106" s="9" t="s">
        <v>16390</v>
      </c>
      <c r="M4106" s="11">
        <v>6.1</v>
      </c>
      <c r="N4106" s="12">
        <v>239</v>
      </c>
      <c r="O4106" t="str">
        <f>IF(Table1[[#This Row],[imdb_votes]]&gt;100000, "popular", "not popular")</f>
        <v>not popular</v>
      </c>
    </row>
    <row r="4107" spans="1:15" ht="15.75" customHeight="1" x14ac:dyDescent="0.3">
      <c r="A4107" s="1">
        <v>4105</v>
      </c>
      <c r="B4107" s="1" t="s">
        <v>16391</v>
      </c>
      <c r="C4107" s="1" t="s">
        <v>16392</v>
      </c>
      <c r="D4107" s="1" t="str">
        <f>TRIM(CLEAN(Table1[[#This Row],[title]]))</f>
        <v>Shanghai Fortress</v>
      </c>
      <c r="E4107" s="1" t="s">
        <v>13</v>
      </c>
      <c r="F4107" s="1" t="s">
        <v>16393</v>
      </c>
      <c r="G4107" s="12">
        <v>2019</v>
      </c>
      <c r="H4107" s="4" t="str">
        <f ca="1">IF(Table1[[#This Row],[release_year]]&gt;YEAR(TODAY()) - 50,"Yes", "No")</f>
        <v>Yes</v>
      </c>
      <c r="I4107"/>
      <c r="J4107" t="str">
        <f>IF(Table1[[#This Row],[age_certification]] = "","Not Rated",Table1[[#This Row],[age_certification]])</f>
        <v>Not Rated</v>
      </c>
      <c r="K4107" s="18">
        <v>107</v>
      </c>
      <c r="L4107" s="9" t="s">
        <v>16394</v>
      </c>
      <c r="M4107" s="11">
        <v>4.3</v>
      </c>
      <c r="N4107" s="12">
        <v>2345</v>
      </c>
      <c r="O4107" t="str">
        <f>IF(Table1[[#This Row],[imdb_votes]]&gt;100000, "popular", "not popular")</f>
        <v>not popular</v>
      </c>
    </row>
    <row r="4108" spans="1:15" ht="15.75" customHeight="1" x14ac:dyDescent="0.3">
      <c r="A4108" s="1">
        <v>4106</v>
      </c>
      <c r="B4108" s="1" t="s">
        <v>16395</v>
      </c>
      <c r="C4108" s="1" t="s">
        <v>16396</v>
      </c>
      <c r="D4108" s="1" t="str">
        <f>TRIM(CLEAN(Table1[[#This Row],[title]]))</f>
        <v>Thiago Ventura: POKAS</v>
      </c>
      <c r="E4108" s="1" t="s">
        <v>13</v>
      </c>
      <c r="F4108" s="1" t="s">
        <v>16397</v>
      </c>
      <c r="G4108" s="12">
        <v>2020</v>
      </c>
      <c r="H4108" s="4" t="str">
        <f ca="1">IF(Table1[[#This Row],[release_year]]&gt;YEAR(TODAY()) - 50,"Yes", "No")</f>
        <v>Yes</v>
      </c>
      <c r="I4108"/>
      <c r="J4108" t="str">
        <f>IF(Table1[[#This Row],[age_certification]] = "","Not Rated",Table1[[#This Row],[age_certification]])</f>
        <v>Not Rated</v>
      </c>
      <c r="K4108" s="18">
        <v>82</v>
      </c>
      <c r="L4108" s="9" t="s">
        <v>16398</v>
      </c>
      <c r="M4108" s="11">
        <v>6.4</v>
      </c>
      <c r="N4108" s="12">
        <v>190</v>
      </c>
      <c r="O4108" t="str">
        <f>IF(Table1[[#This Row],[imdb_votes]]&gt;100000, "popular", "not popular")</f>
        <v>not popular</v>
      </c>
    </row>
    <row r="4109" spans="1:15" ht="15.75" customHeight="1" x14ac:dyDescent="0.3">
      <c r="A4109" s="1">
        <v>4107</v>
      </c>
      <c r="B4109" s="1" t="s">
        <v>16399</v>
      </c>
      <c r="C4109" s="1" t="s">
        <v>16400</v>
      </c>
      <c r="D4109" s="1" t="str">
        <f>TRIM(CLEAN(Table1[[#This Row],[title]]))</f>
        <v>Rhyme Time Town</v>
      </c>
      <c r="E4109" s="1" t="s">
        <v>32</v>
      </c>
      <c r="F4109" s="1" t="s">
        <v>16401</v>
      </c>
      <c r="G4109" s="12">
        <v>2020</v>
      </c>
      <c r="H4109" s="4" t="str">
        <f ca="1">IF(Table1[[#This Row],[release_year]]&gt;YEAR(TODAY()) - 50,"Yes", "No")</f>
        <v>Yes</v>
      </c>
      <c r="I4109" s="1" t="s">
        <v>234</v>
      </c>
      <c r="J4109" s="1" t="str">
        <f>IF(Table1[[#This Row],[age_certification]] = "","Not Rated",Table1[[#This Row],[age_certification]])</f>
        <v>TV-Y</v>
      </c>
      <c r="K4109" s="18">
        <v>23</v>
      </c>
      <c r="L4109" s="9" t="s">
        <v>16402</v>
      </c>
      <c r="M4109" s="11">
        <v>7.5</v>
      </c>
      <c r="N4109" s="12">
        <v>78</v>
      </c>
      <c r="O4109" t="str">
        <f>IF(Table1[[#This Row],[imdb_votes]]&gt;100000, "popular", "not popular")</f>
        <v>not popular</v>
      </c>
    </row>
    <row r="4110" spans="1:15" ht="15.75" customHeight="1" x14ac:dyDescent="0.3">
      <c r="A4110" s="1">
        <v>4108</v>
      </c>
      <c r="B4110" s="1" t="s">
        <v>16403</v>
      </c>
      <c r="C4110" s="1" t="s">
        <v>16404</v>
      </c>
      <c r="D4110" s="1" t="str">
        <f>TRIM(CLEAN(Table1[[#This Row],[title]]))</f>
        <v>Hunter in the Blue Side of Manchester</v>
      </c>
      <c r="E4110" s="1" t="s">
        <v>13</v>
      </c>
      <c r="F4110" s="1" t="s">
        <v>16405</v>
      </c>
      <c r="G4110" s="12">
        <v>2020</v>
      </c>
      <c r="H4110" s="4" t="str">
        <f ca="1">IF(Table1[[#This Row],[release_year]]&gt;YEAR(TODAY()) - 50,"Yes", "No")</f>
        <v>Yes</v>
      </c>
      <c r="I4110"/>
      <c r="J4110" t="str">
        <f>IF(Table1[[#This Row],[age_certification]] = "","Not Rated",Table1[[#This Row],[age_certification]])</f>
        <v>Not Rated</v>
      </c>
      <c r="K4110" s="18">
        <v>89</v>
      </c>
      <c r="L4110" s="9" t="s">
        <v>16406</v>
      </c>
      <c r="M4110" s="11">
        <v>5.8</v>
      </c>
      <c r="N4110" s="12">
        <v>43</v>
      </c>
      <c r="O4110" t="str">
        <f>IF(Table1[[#This Row],[imdb_votes]]&gt;100000, "popular", "not popular")</f>
        <v>not popular</v>
      </c>
    </row>
    <row r="4111" spans="1:15" ht="15.75" customHeight="1" x14ac:dyDescent="0.3">
      <c r="A4111" s="1">
        <v>4109</v>
      </c>
      <c r="B4111" s="1" t="s">
        <v>16407</v>
      </c>
      <c r="C4111" s="1" t="s">
        <v>16408</v>
      </c>
      <c r="D4111" s="1" t="str">
        <f>TRIM(CLEAN(Table1[[#This Row],[title]]))</f>
        <v>Sakho &amp; Mangane</v>
      </c>
      <c r="E4111" s="1" t="s">
        <v>32</v>
      </c>
      <c r="F4111" s="1" t="s">
        <v>16409</v>
      </c>
      <c r="G4111" s="12">
        <v>2019</v>
      </c>
      <c r="H4111" s="4" t="str">
        <f ca="1">IF(Table1[[#This Row],[release_year]]&gt;YEAR(TODAY()) - 50,"Yes", "No")</f>
        <v>Yes</v>
      </c>
      <c r="I4111" s="1" t="s">
        <v>132</v>
      </c>
      <c r="J4111" s="1" t="str">
        <f>IF(Table1[[#This Row],[age_certification]] = "","Not Rated",Table1[[#This Row],[age_certification]])</f>
        <v>TV-MA</v>
      </c>
      <c r="K4111" s="18">
        <v>51</v>
      </c>
      <c r="L4111" s="9" t="s">
        <v>16410</v>
      </c>
      <c r="M4111" s="11">
        <v>6.5</v>
      </c>
      <c r="N4111" s="12">
        <v>131</v>
      </c>
      <c r="O4111" t="str">
        <f>IF(Table1[[#This Row],[imdb_votes]]&gt;100000, "popular", "not popular")</f>
        <v>not popular</v>
      </c>
    </row>
    <row r="4112" spans="1:15" ht="15.75" customHeight="1" x14ac:dyDescent="0.3">
      <c r="A4112" s="1">
        <v>4110</v>
      </c>
      <c r="B4112" s="1" t="s">
        <v>16411</v>
      </c>
      <c r="C4112" s="1" t="s">
        <v>16412</v>
      </c>
      <c r="D4112" s="1" t="str">
        <f>TRIM(CLEAN(Table1[[#This Row],[title]]))</f>
        <v>Sitara</v>
      </c>
      <c r="E4112" s="1" t="s">
        <v>13</v>
      </c>
      <c r="F4112" s="1" t="s">
        <v>16413</v>
      </c>
      <c r="G4112" s="12">
        <v>2019</v>
      </c>
      <c r="H4112" s="4" t="str">
        <f ca="1">IF(Table1[[#This Row],[release_year]]&gt;YEAR(TODAY()) - 50,"Yes", "No")</f>
        <v>Yes</v>
      </c>
      <c r="I4112"/>
      <c r="J4112" t="str">
        <f>IF(Table1[[#This Row],[age_certification]] = "","Not Rated",Table1[[#This Row],[age_certification]])</f>
        <v>Not Rated</v>
      </c>
      <c r="K4112" s="18">
        <v>128</v>
      </c>
      <c r="L4112" s="9" t="s">
        <v>16414</v>
      </c>
      <c r="M4112" s="11">
        <v>8</v>
      </c>
      <c r="N4112" s="12">
        <v>5</v>
      </c>
      <c r="O4112" t="str">
        <f>IF(Table1[[#This Row],[imdb_votes]]&gt;100000, "popular", "not popular")</f>
        <v>not popular</v>
      </c>
    </row>
    <row r="4113" spans="1:15" ht="15.75" customHeight="1" x14ac:dyDescent="0.3">
      <c r="A4113" s="1">
        <v>4111</v>
      </c>
      <c r="B4113" s="1" t="s">
        <v>16415</v>
      </c>
      <c r="C4113" s="1" t="s">
        <v>16416</v>
      </c>
      <c r="D4113" s="1" t="str">
        <f>TRIM(CLEAN(Table1[[#This Row],[title]]))</f>
        <v>Torbaaz</v>
      </c>
      <c r="E4113" s="1" t="s">
        <v>13</v>
      </c>
      <c r="F4113" s="1" t="s">
        <v>16417</v>
      </c>
      <c r="G4113" s="12">
        <v>2020</v>
      </c>
      <c r="H4113" s="4" t="str">
        <f ca="1">IF(Table1[[#This Row],[release_year]]&gt;YEAR(TODAY()) - 50,"Yes", "No")</f>
        <v>Yes</v>
      </c>
      <c r="I4113"/>
      <c r="J4113" t="str">
        <f>IF(Table1[[#This Row],[age_certification]] = "","Not Rated",Table1[[#This Row],[age_certification]])</f>
        <v>Not Rated</v>
      </c>
      <c r="K4113" s="18">
        <v>132</v>
      </c>
      <c r="L4113" s="9" t="s">
        <v>16418</v>
      </c>
      <c r="M4113" s="11">
        <v>7</v>
      </c>
      <c r="N4113" s="12">
        <v>17828</v>
      </c>
      <c r="O4113" t="str">
        <f>IF(Table1[[#This Row],[imdb_votes]]&gt;100000, "popular", "not popular")</f>
        <v>not popular</v>
      </c>
    </row>
    <row r="4114" spans="1:15" ht="15.75" customHeight="1" x14ac:dyDescent="0.3">
      <c r="A4114" s="1">
        <v>4112</v>
      </c>
      <c r="B4114" s="1" t="s">
        <v>16419</v>
      </c>
      <c r="C4114" s="1" t="s">
        <v>16420</v>
      </c>
      <c r="D4114" s="1" t="str">
        <f>TRIM(CLEAN(Table1[[#This Row],[title]]))</f>
        <v>Sam Jay: 3 in the Morning</v>
      </c>
      <c r="E4114" s="1" t="s">
        <v>13</v>
      </c>
      <c r="F4114" s="1" t="s">
        <v>16421</v>
      </c>
      <c r="G4114" s="12">
        <v>2020</v>
      </c>
      <c r="H4114" s="4" t="str">
        <f ca="1">IF(Table1[[#This Row],[release_year]]&gt;YEAR(TODAY()) - 50,"Yes", "No")</f>
        <v>Yes</v>
      </c>
      <c r="I4114"/>
      <c r="J4114" t="str">
        <f>IF(Table1[[#This Row],[age_certification]] = "","Not Rated",Table1[[#This Row],[age_certification]])</f>
        <v>Not Rated</v>
      </c>
      <c r="K4114" s="18">
        <v>64</v>
      </c>
      <c r="L4114" s="9" t="s">
        <v>16422</v>
      </c>
      <c r="M4114" s="11">
        <v>6.4</v>
      </c>
      <c r="N4114" s="12">
        <v>504</v>
      </c>
      <c r="O4114" t="str">
        <f>IF(Table1[[#This Row],[imdb_votes]]&gt;100000, "popular", "not popular")</f>
        <v>not popular</v>
      </c>
    </row>
    <row r="4115" spans="1:15" ht="15.75" customHeight="1" x14ac:dyDescent="0.3">
      <c r="A4115" s="1">
        <v>4113</v>
      </c>
      <c r="B4115" s="1" t="s">
        <v>16423</v>
      </c>
      <c r="C4115" s="1" t="s">
        <v>16424</v>
      </c>
      <c r="D4115" s="1" t="str">
        <f>TRIM(CLEAN(Table1[[#This Row],[title]]))</f>
        <v>Feo pero Sabroso</v>
      </c>
      <c r="E4115" s="1" t="s">
        <v>13</v>
      </c>
      <c r="F4115" s="1" t="s">
        <v>16425</v>
      </c>
      <c r="G4115" s="12">
        <v>2019</v>
      </c>
      <c r="H4115" s="4" t="str">
        <f ca="1">IF(Table1[[#This Row],[release_year]]&gt;YEAR(TODAY()) - 50,"Yes", "No")</f>
        <v>Yes</v>
      </c>
      <c r="I4115"/>
      <c r="J4115" t="str">
        <f>IF(Table1[[#This Row],[age_certification]] = "","Not Rated",Table1[[#This Row],[age_certification]])</f>
        <v>Not Rated</v>
      </c>
      <c r="K4115" s="18">
        <v>90</v>
      </c>
      <c r="L4115" s="9" t="s">
        <v>16426</v>
      </c>
      <c r="M4115" s="11">
        <v>4.3</v>
      </c>
      <c r="N4115" s="12">
        <v>169</v>
      </c>
      <c r="O4115" t="str">
        <f>IF(Table1[[#This Row],[imdb_votes]]&gt;100000, "popular", "not popular")</f>
        <v>not popular</v>
      </c>
    </row>
    <row r="4116" spans="1:15" ht="15.75" customHeight="1" x14ac:dyDescent="0.3">
      <c r="A4116" s="1">
        <v>4114</v>
      </c>
      <c r="B4116" s="1" t="s">
        <v>16427</v>
      </c>
      <c r="C4116" s="1" t="s">
        <v>16428</v>
      </c>
      <c r="D4116" s="1" t="str">
        <f>TRIM(CLEAN(Table1[[#This Row],[title]]))</f>
        <v>Nothing to Lose 2</v>
      </c>
      <c r="E4116" s="1" t="s">
        <v>13</v>
      </c>
      <c r="F4116" s="1" t="s">
        <v>16429</v>
      </c>
      <c r="G4116" s="12">
        <v>2019</v>
      </c>
      <c r="H4116" s="4" t="str">
        <f ca="1">IF(Table1[[#This Row],[release_year]]&gt;YEAR(TODAY()) - 50,"Yes", "No")</f>
        <v>Yes</v>
      </c>
      <c r="I4116" s="1" t="s">
        <v>56</v>
      </c>
      <c r="J4116" s="1" t="str">
        <f>IF(Table1[[#This Row],[age_certification]] = "","Not Rated",Table1[[#This Row],[age_certification]])</f>
        <v>PG-13</v>
      </c>
      <c r="K4116" s="18">
        <v>96</v>
      </c>
      <c r="L4116" s="9" t="s">
        <v>16430</v>
      </c>
      <c r="M4116" s="11">
        <v>3.8</v>
      </c>
      <c r="N4116" s="12">
        <v>651</v>
      </c>
      <c r="O4116" t="str">
        <f>IF(Table1[[#This Row],[imdb_votes]]&gt;100000, "popular", "not popular")</f>
        <v>not popular</v>
      </c>
    </row>
    <row r="4117" spans="1:15" ht="15.75" customHeight="1" x14ac:dyDescent="0.3">
      <c r="A4117" s="1">
        <v>4115</v>
      </c>
      <c r="B4117" s="1" t="s">
        <v>16431</v>
      </c>
      <c r="C4117" s="1" t="s">
        <v>16432</v>
      </c>
      <c r="D4117" s="1" t="str">
        <f>TRIM(CLEAN(Table1[[#This Row],[title]]))</f>
        <v>Manmadhudu 2</v>
      </c>
      <c r="E4117" s="1" t="s">
        <v>13</v>
      </c>
      <c r="F4117" s="1" t="s">
        <v>16433</v>
      </c>
      <c r="G4117" s="12">
        <v>2019</v>
      </c>
      <c r="H4117" s="4" t="str">
        <f ca="1">IF(Table1[[#This Row],[release_year]]&gt;YEAR(TODAY()) - 50,"Yes", "No")</f>
        <v>Yes</v>
      </c>
      <c r="I4117"/>
      <c r="J4117" t="str">
        <f>IF(Table1[[#This Row],[age_certification]] = "","Not Rated",Table1[[#This Row],[age_certification]])</f>
        <v>Not Rated</v>
      </c>
      <c r="K4117" s="18">
        <v>155</v>
      </c>
      <c r="L4117" s="9" t="s">
        <v>16434</v>
      </c>
      <c r="M4117" s="11">
        <v>4.8</v>
      </c>
      <c r="N4117" s="12">
        <v>693</v>
      </c>
      <c r="O4117" t="str">
        <f>IF(Table1[[#This Row],[imdb_votes]]&gt;100000, "popular", "not popular")</f>
        <v>not popular</v>
      </c>
    </row>
    <row r="4118" spans="1:15" ht="15.75" customHeight="1" x14ac:dyDescent="0.3">
      <c r="A4118" s="1">
        <v>4116</v>
      </c>
      <c r="B4118" s="1" t="s">
        <v>16435</v>
      </c>
      <c r="C4118" s="1" t="s">
        <v>16436</v>
      </c>
      <c r="D4118" s="1" t="str">
        <f>TRIM(CLEAN(Table1[[#This Row],[title]]))</f>
        <v>Kevin Hart's Guide to Black History</v>
      </c>
      <c r="E4118" s="1" t="s">
        <v>13</v>
      </c>
      <c r="F4118" s="1" t="s">
        <v>16437</v>
      </c>
      <c r="G4118" s="12">
        <v>2019</v>
      </c>
      <c r="H4118" s="4" t="str">
        <f ca="1">IF(Table1[[#This Row],[release_year]]&gt;YEAR(TODAY()) - 50,"Yes", "No")</f>
        <v>Yes</v>
      </c>
      <c r="I4118" s="1" t="s">
        <v>20</v>
      </c>
      <c r="J4118" s="1" t="str">
        <f>IF(Table1[[#This Row],[age_certification]] = "","Not Rated",Table1[[#This Row],[age_certification]])</f>
        <v>PG</v>
      </c>
      <c r="K4118" s="18">
        <v>63</v>
      </c>
      <c r="L4118" s="9" t="s">
        <v>16438</v>
      </c>
      <c r="M4118" s="11">
        <v>5.5</v>
      </c>
      <c r="N4118" s="12">
        <v>1332</v>
      </c>
      <c r="O4118" t="str">
        <f>IF(Table1[[#This Row],[imdb_votes]]&gt;100000, "popular", "not popular")</f>
        <v>not popular</v>
      </c>
    </row>
    <row r="4119" spans="1:15" ht="15.75" customHeight="1" x14ac:dyDescent="0.3">
      <c r="A4119" s="1">
        <v>4117</v>
      </c>
      <c r="B4119" s="1" t="s">
        <v>16439</v>
      </c>
      <c r="C4119" s="1" t="s">
        <v>16440</v>
      </c>
      <c r="D4119" s="1" t="str">
        <f>TRIM(CLEAN(Table1[[#This Row],[title]]))</f>
        <v>Crazy Awesome Teachers</v>
      </c>
      <c r="E4119" s="1" t="s">
        <v>13</v>
      </c>
      <c r="F4119" s="1" t="s">
        <v>16441</v>
      </c>
      <c r="G4119" s="12">
        <v>2020</v>
      </c>
      <c r="H4119" s="4" t="str">
        <f ca="1">IF(Table1[[#This Row],[release_year]]&gt;YEAR(TODAY()) - 50,"Yes", "No")</f>
        <v>Yes</v>
      </c>
      <c r="I4119"/>
      <c r="J4119" t="str">
        <f>IF(Table1[[#This Row],[age_certification]] = "","Not Rated",Table1[[#This Row],[age_certification]])</f>
        <v>Not Rated</v>
      </c>
      <c r="K4119" s="18">
        <v>101</v>
      </c>
      <c r="L4119" s="9" t="s">
        <v>16442</v>
      </c>
      <c r="M4119" s="11">
        <v>6.2</v>
      </c>
      <c r="N4119" s="12">
        <v>438</v>
      </c>
      <c r="O4119" t="str">
        <f>IF(Table1[[#This Row],[imdb_votes]]&gt;100000, "popular", "not popular")</f>
        <v>not popular</v>
      </c>
    </row>
    <row r="4120" spans="1:15" ht="15.75" customHeight="1" x14ac:dyDescent="0.3">
      <c r="A4120" s="1">
        <v>4118</v>
      </c>
      <c r="B4120" s="1" t="s">
        <v>16443</v>
      </c>
      <c r="C4120" s="1" t="s">
        <v>16444</v>
      </c>
      <c r="D4120" s="1" t="str">
        <f>TRIM(CLEAN(Table1[[#This Row],[title]]))</f>
        <v>Coronavirus, Explained</v>
      </c>
      <c r="E4120" s="1" t="s">
        <v>32</v>
      </c>
      <c r="F4120" s="1" t="s">
        <v>16445</v>
      </c>
      <c r="G4120" s="12">
        <v>2020</v>
      </c>
      <c r="H4120" s="4" t="str">
        <f ca="1">IF(Table1[[#This Row],[release_year]]&gt;YEAR(TODAY()) - 50,"Yes", "No")</f>
        <v>Yes</v>
      </c>
      <c r="I4120" s="1" t="s">
        <v>193</v>
      </c>
      <c r="J4120" s="1" t="str">
        <f>IF(Table1[[#This Row],[age_certification]] = "","Not Rated",Table1[[#This Row],[age_certification]])</f>
        <v>TV-PG</v>
      </c>
      <c r="K4120" s="18">
        <v>23</v>
      </c>
      <c r="L4120" s="9" t="s">
        <v>16446</v>
      </c>
      <c r="M4120" s="11">
        <v>7.6</v>
      </c>
      <c r="N4120" s="12">
        <v>2223</v>
      </c>
      <c r="O4120" t="str">
        <f>IF(Table1[[#This Row],[imdb_votes]]&gt;100000, "popular", "not popular")</f>
        <v>not popular</v>
      </c>
    </row>
    <row r="4121" spans="1:15" ht="15.75" customHeight="1" x14ac:dyDescent="0.3">
      <c r="A4121" s="1">
        <v>4119</v>
      </c>
      <c r="B4121" s="1" t="s">
        <v>16447</v>
      </c>
      <c r="C4121" s="1" t="s">
        <v>16448</v>
      </c>
      <c r="D4121" s="1" t="str">
        <f>TRIM(CLEAN(Table1[[#This Row],[title]]))</f>
        <v>ReMastered: The Lion's Share</v>
      </c>
      <c r="E4121" s="1" t="s">
        <v>13</v>
      </c>
      <c r="F4121" s="1" t="s">
        <v>16449</v>
      </c>
      <c r="G4121" s="12">
        <v>2019</v>
      </c>
      <c r="H4121" s="4" t="str">
        <f ca="1">IF(Table1[[#This Row],[release_year]]&gt;YEAR(TODAY()) - 50,"Yes", "No")</f>
        <v>Yes</v>
      </c>
      <c r="I4121" s="1" t="s">
        <v>56</v>
      </c>
      <c r="J4121" s="1" t="str">
        <f>IF(Table1[[#This Row],[age_certification]] = "","Not Rated",Table1[[#This Row],[age_certification]])</f>
        <v>PG-13</v>
      </c>
      <c r="K4121" s="18">
        <v>84</v>
      </c>
      <c r="L4121" s="9" t="s">
        <v>16450</v>
      </c>
      <c r="M4121" s="11">
        <v>6.9</v>
      </c>
      <c r="N4121" s="12">
        <v>628</v>
      </c>
      <c r="O4121" t="str">
        <f>IF(Table1[[#This Row],[imdb_votes]]&gt;100000, "popular", "not popular")</f>
        <v>not popular</v>
      </c>
    </row>
    <row r="4122" spans="1:15" ht="15.75" customHeight="1" x14ac:dyDescent="0.3">
      <c r="A4122" s="1">
        <v>4120</v>
      </c>
      <c r="B4122" s="1" t="s">
        <v>16451</v>
      </c>
      <c r="C4122" s="1" t="s">
        <v>16452</v>
      </c>
      <c r="D4122" s="1" t="str">
        <f>TRIM(CLEAN(Table1[[#This Row],[title]]))</f>
        <v>ReMastered: Massacre at the Stadium</v>
      </c>
      <c r="E4122" s="1" t="s">
        <v>13</v>
      </c>
      <c r="F4122" s="1" t="s">
        <v>16453</v>
      </c>
      <c r="G4122" s="12">
        <v>2019</v>
      </c>
      <c r="H4122" s="4" t="str">
        <f ca="1">IF(Table1[[#This Row],[release_year]]&gt;YEAR(TODAY()) - 50,"Yes", "No")</f>
        <v>Yes</v>
      </c>
      <c r="I4122"/>
      <c r="J4122" t="str">
        <f>IF(Table1[[#This Row],[age_certification]] = "","Not Rated",Table1[[#This Row],[age_certification]])</f>
        <v>Not Rated</v>
      </c>
      <c r="K4122" s="18">
        <v>64</v>
      </c>
      <c r="L4122" s="9" t="s">
        <v>16454</v>
      </c>
      <c r="M4122" s="11">
        <v>7.2</v>
      </c>
      <c r="N4122" s="12">
        <v>771</v>
      </c>
      <c r="O4122" t="str">
        <f>IF(Table1[[#This Row],[imdb_votes]]&gt;100000, "popular", "not popular")</f>
        <v>not popular</v>
      </c>
    </row>
    <row r="4123" spans="1:15" ht="15.75" customHeight="1" x14ac:dyDescent="0.3">
      <c r="A4123" s="1">
        <v>4121</v>
      </c>
      <c r="B4123" s="1" t="s">
        <v>16455</v>
      </c>
      <c r="C4123" s="1" t="s">
        <v>16456</v>
      </c>
      <c r="D4123" s="1" t="str">
        <f>TRIM(CLEAN(Table1[[#This Row],[title]]))</f>
        <v>Iliza Shlesinger: Unveiled</v>
      </c>
      <c r="E4123" s="1" t="s">
        <v>13</v>
      </c>
      <c r="F4123" s="1" t="s">
        <v>16457</v>
      </c>
      <c r="G4123" s="12">
        <v>2019</v>
      </c>
      <c r="H4123" s="4" t="str">
        <f ca="1">IF(Table1[[#This Row],[release_year]]&gt;YEAR(TODAY()) - 50,"Yes", "No")</f>
        <v>Yes</v>
      </c>
      <c r="I4123"/>
      <c r="J4123" t="str">
        <f>IF(Table1[[#This Row],[age_certification]] = "","Not Rated",Table1[[#This Row],[age_certification]])</f>
        <v>Not Rated</v>
      </c>
      <c r="K4123" s="18">
        <v>78</v>
      </c>
      <c r="L4123" s="9" t="s">
        <v>16458</v>
      </c>
      <c r="M4123" s="11">
        <v>6.5</v>
      </c>
      <c r="N4123" s="12">
        <v>1664</v>
      </c>
      <c r="O4123" t="str">
        <f>IF(Table1[[#This Row],[imdb_votes]]&gt;100000, "popular", "not popular")</f>
        <v>not popular</v>
      </c>
    </row>
    <row r="4124" spans="1:15" ht="15.75" customHeight="1" x14ac:dyDescent="0.3">
      <c r="A4124" s="1">
        <v>4122</v>
      </c>
      <c r="B4124" s="1" t="s">
        <v>16459</v>
      </c>
      <c r="C4124" s="1" t="s">
        <v>16460</v>
      </c>
      <c r="D4124" s="1" t="str">
        <f>TRIM(CLEAN(Table1[[#This Row],[title]]))</f>
        <v>Motichoor Chaknachoor</v>
      </c>
      <c r="E4124" s="1" t="s">
        <v>13</v>
      </c>
      <c r="F4124" s="1" t="s">
        <v>16461</v>
      </c>
      <c r="G4124" s="12">
        <v>2019</v>
      </c>
      <c r="H4124" s="4" t="str">
        <f ca="1">IF(Table1[[#This Row],[release_year]]&gt;YEAR(TODAY()) - 50,"Yes", "No")</f>
        <v>Yes</v>
      </c>
      <c r="I4124"/>
      <c r="J4124" t="str">
        <f>IF(Table1[[#This Row],[age_certification]] = "","Not Rated",Table1[[#This Row],[age_certification]])</f>
        <v>Not Rated</v>
      </c>
      <c r="K4124" s="18">
        <v>150</v>
      </c>
      <c r="L4124" s="9" t="s">
        <v>16462</v>
      </c>
      <c r="M4124" s="11">
        <v>5.8</v>
      </c>
      <c r="N4124" s="12">
        <v>2774</v>
      </c>
      <c r="O4124" t="str">
        <f>IF(Table1[[#This Row],[imdb_votes]]&gt;100000, "popular", "not popular")</f>
        <v>not popular</v>
      </c>
    </row>
    <row r="4125" spans="1:15" ht="15.75" customHeight="1" x14ac:dyDescent="0.3">
      <c r="A4125" s="1">
        <v>4123</v>
      </c>
      <c r="B4125" s="1" t="s">
        <v>16463</v>
      </c>
      <c r="C4125" s="1" t="s">
        <v>16464</v>
      </c>
      <c r="D4125" s="1" t="str">
        <f>TRIM(CLEAN(Table1[[#This Row],[title]]))</f>
        <v>Any Crybabies Around?</v>
      </c>
      <c r="E4125" s="1" t="s">
        <v>13</v>
      </c>
      <c r="F4125" s="1" t="s">
        <v>16465</v>
      </c>
      <c r="G4125" s="12">
        <v>2020</v>
      </c>
      <c r="H4125" s="4" t="str">
        <f ca="1">IF(Table1[[#This Row],[release_year]]&gt;YEAR(TODAY()) - 50,"Yes", "No")</f>
        <v>Yes</v>
      </c>
      <c r="I4125"/>
      <c r="J4125" t="str">
        <f>IF(Table1[[#This Row],[age_certification]] = "","Not Rated",Table1[[#This Row],[age_certification]])</f>
        <v>Not Rated</v>
      </c>
      <c r="K4125" s="18">
        <v>106</v>
      </c>
      <c r="L4125" s="9" t="s">
        <v>16466</v>
      </c>
      <c r="M4125" s="11">
        <v>6</v>
      </c>
      <c r="N4125" s="12">
        <v>155</v>
      </c>
      <c r="O4125" t="str">
        <f>IF(Table1[[#This Row],[imdb_votes]]&gt;100000, "popular", "not popular")</f>
        <v>not popular</v>
      </c>
    </row>
    <row r="4126" spans="1:15" ht="15.75" customHeight="1" x14ac:dyDescent="0.3">
      <c r="A4126" s="1">
        <v>4124</v>
      </c>
      <c r="B4126" s="1" t="s">
        <v>16467</v>
      </c>
      <c r="C4126" s="1" t="s">
        <v>16468</v>
      </c>
      <c r="D4126" s="1" t="str">
        <f>TRIM(CLEAN(Table1[[#This Row],[title]]))</f>
        <v>Hasmukh</v>
      </c>
      <c r="E4126" s="1" t="s">
        <v>32</v>
      </c>
      <c r="F4126" s="1" t="s">
        <v>16469</v>
      </c>
      <c r="G4126" s="12">
        <v>2020</v>
      </c>
      <c r="H4126" s="4" t="str">
        <f ca="1">IF(Table1[[#This Row],[release_year]]&gt;YEAR(TODAY()) - 50,"Yes", "No")</f>
        <v>Yes</v>
      </c>
      <c r="I4126" s="1" t="s">
        <v>132</v>
      </c>
      <c r="J4126" s="1" t="str">
        <f>IF(Table1[[#This Row],[age_certification]] = "","Not Rated",Table1[[#This Row],[age_certification]])</f>
        <v>TV-MA</v>
      </c>
      <c r="K4126" s="18">
        <v>32</v>
      </c>
      <c r="L4126" s="9" t="s">
        <v>16470</v>
      </c>
      <c r="M4126" s="11">
        <v>5.3</v>
      </c>
      <c r="N4126" s="12">
        <v>2673</v>
      </c>
      <c r="O4126" t="str">
        <f>IF(Table1[[#This Row],[imdb_votes]]&gt;100000, "popular", "not popular")</f>
        <v>not popular</v>
      </c>
    </row>
    <row r="4127" spans="1:15" ht="15.75" customHeight="1" x14ac:dyDescent="0.3">
      <c r="A4127" s="1">
        <v>4125</v>
      </c>
      <c r="B4127" s="1" t="s">
        <v>16471</v>
      </c>
      <c r="C4127" s="1" t="s">
        <v>16472</v>
      </c>
      <c r="D4127" s="1" t="str">
        <f>TRIM(CLEAN(Table1[[#This Row],[title]]))</f>
        <v>Bulletproof 2</v>
      </c>
      <c r="E4127" s="1" t="s">
        <v>13</v>
      </c>
      <c r="F4127" s="1" t="s">
        <v>16473</v>
      </c>
      <c r="G4127" s="12">
        <v>2020</v>
      </c>
      <c r="H4127" s="4" t="str">
        <f ca="1">IF(Table1[[#This Row],[release_year]]&gt;YEAR(TODAY()) - 50,"Yes", "No")</f>
        <v>Yes</v>
      </c>
      <c r="I4127"/>
      <c r="J4127" t="str">
        <f>IF(Table1[[#This Row],[age_certification]] = "","Not Rated",Table1[[#This Row],[age_certification]])</f>
        <v>Not Rated</v>
      </c>
      <c r="K4127" s="18">
        <v>97</v>
      </c>
      <c r="L4127" s="9" t="s">
        <v>16474</v>
      </c>
      <c r="M4127" s="11">
        <v>3.5</v>
      </c>
      <c r="N4127" s="12">
        <v>609</v>
      </c>
      <c r="O4127" t="str">
        <f>IF(Table1[[#This Row],[imdb_votes]]&gt;100000, "popular", "not popular")</f>
        <v>not popular</v>
      </c>
    </row>
    <row r="4128" spans="1:15" ht="15.75" customHeight="1" x14ac:dyDescent="0.3">
      <c r="A4128" s="1">
        <v>4126</v>
      </c>
      <c r="B4128" s="1" t="s">
        <v>16475</v>
      </c>
      <c r="C4128" s="1" t="s">
        <v>16476</v>
      </c>
      <c r="D4128" s="1" t="str">
        <f>TRIM(CLEAN(Table1[[#This Row],[title]]))</f>
        <v>The Body</v>
      </c>
      <c r="E4128" s="1" t="s">
        <v>13</v>
      </c>
      <c r="F4128" s="1" t="s">
        <v>16477</v>
      </c>
      <c r="G4128" s="12">
        <v>2019</v>
      </c>
      <c r="H4128" s="4" t="str">
        <f ca="1">IF(Table1[[#This Row],[release_year]]&gt;YEAR(TODAY()) - 50,"Yes", "No")</f>
        <v>Yes</v>
      </c>
      <c r="I4128"/>
      <c r="J4128" t="str">
        <f>IF(Table1[[#This Row],[age_certification]] = "","Not Rated",Table1[[#This Row],[age_certification]])</f>
        <v>Not Rated</v>
      </c>
      <c r="K4128" s="18">
        <v>104</v>
      </c>
      <c r="L4128" s="9" t="s">
        <v>16478</v>
      </c>
      <c r="M4128" s="11">
        <v>5.5</v>
      </c>
      <c r="N4128" s="12">
        <v>3321</v>
      </c>
      <c r="O4128" t="str">
        <f>IF(Table1[[#This Row],[imdb_votes]]&gt;100000, "popular", "not popular")</f>
        <v>not popular</v>
      </c>
    </row>
    <row r="4129" spans="1:15" ht="15.75" customHeight="1" x14ac:dyDescent="0.3">
      <c r="A4129" s="1">
        <v>4127</v>
      </c>
      <c r="B4129" s="1" t="s">
        <v>16479</v>
      </c>
      <c r="C4129" s="1" t="s">
        <v>16480</v>
      </c>
      <c r="D4129" s="1" t="str">
        <f>TRIM(CLEAN(Table1[[#This Row],[title]]))</f>
        <v>A Little Thing Called First Love</v>
      </c>
      <c r="E4129" s="1" t="s">
        <v>32</v>
      </c>
      <c r="F4129" s="1" t="s">
        <v>16481</v>
      </c>
      <c r="G4129" s="12">
        <v>2019</v>
      </c>
      <c r="H4129" s="4" t="str">
        <f ca="1">IF(Table1[[#This Row],[release_year]]&gt;YEAR(TODAY()) - 50,"Yes", "No")</f>
        <v>Yes</v>
      </c>
      <c r="I4129"/>
      <c r="J4129" t="str">
        <f>IF(Table1[[#This Row],[age_certification]] = "","Not Rated",Table1[[#This Row],[age_certification]])</f>
        <v>Not Rated</v>
      </c>
      <c r="K4129" s="18">
        <v>42</v>
      </c>
      <c r="L4129" s="9" t="s">
        <v>16482</v>
      </c>
      <c r="M4129" s="11">
        <v>8</v>
      </c>
      <c r="N4129" s="12">
        <v>366</v>
      </c>
      <c r="O4129" t="str">
        <f>IF(Table1[[#This Row],[imdb_votes]]&gt;100000, "popular", "not popular")</f>
        <v>not popular</v>
      </c>
    </row>
    <row r="4130" spans="1:15" ht="15.75" customHeight="1" x14ac:dyDescent="0.3">
      <c r="A4130" s="1">
        <v>4128</v>
      </c>
      <c r="B4130" s="1" t="s">
        <v>16483</v>
      </c>
      <c r="C4130" s="1" t="s">
        <v>16484</v>
      </c>
      <c r="D4130" s="1" t="str">
        <f>TRIM(CLEAN(Table1[[#This Row],[title]]))</f>
        <v>A Choo</v>
      </c>
      <c r="E4130" s="1" t="s">
        <v>13</v>
      </c>
      <c r="F4130" s="1" t="s">
        <v>16485</v>
      </c>
      <c r="G4130" s="12">
        <v>2020</v>
      </c>
      <c r="H4130" s="4" t="str">
        <f ca="1">IF(Table1[[#This Row],[release_year]]&gt;YEAR(TODAY()) - 50,"Yes", "No")</f>
        <v>Yes</v>
      </c>
      <c r="I4130"/>
      <c r="J4130" t="str">
        <f>IF(Table1[[#This Row],[age_certification]] = "","Not Rated",Table1[[#This Row],[age_certification]])</f>
        <v>Not Rated</v>
      </c>
      <c r="K4130" s="18">
        <v>101</v>
      </c>
      <c r="L4130" s="9" t="s">
        <v>16486</v>
      </c>
      <c r="M4130" s="11">
        <v>5.4</v>
      </c>
      <c r="N4130" s="12">
        <v>357</v>
      </c>
      <c r="O4130" t="str">
        <f>IF(Table1[[#This Row],[imdb_votes]]&gt;100000, "popular", "not popular")</f>
        <v>not popular</v>
      </c>
    </row>
    <row r="4131" spans="1:15" ht="15.75" customHeight="1" x14ac:dyDescent="0.3">
      <c r="A4131" s="1">
        <v>4129</v>
      </c>
      <c r="B4131" s="1" t="s">
        <v>16487</v>
      </c>
      <c r="C4131" s="1" t="s">
        <v>16488</v>
      </c>
      <c r="D4131" s="1" t="str">
        <f>TRIM(CLEAN(Table1[[#This Row],[title]]))</f>
        <v>Uyare</v>
      </c>
      <c r="E4131" s="1" t="s">
        <v>13</v>
      </c>
      <c r="F4131" s="1" t="s">
        <v>16489</v>
      </c>
      <c r="G4131" s="12">
        <v>2019</v>
      </c>
      <c r="H4131" s="4" t="str">
        <f ca="1">IF(Table1[[#This Row],[release_year]]&gt;YEAR(TODAY()) - 50,"Yes", "No")</f>
        <v>Yes</v>
      </c>
      <c r="I4131"/>
      <c r="J4131" t="str">
        <f>IF(Table1[[#This Row],[age_certification]] = "","Not Rated",Table1[[#This Row],[age_certification]])</f>
        <v>Not Rated</v>
      </c>
      <c r="K4131" s="18">
        <v>125</v>
      </c>
      <c r="L4131" s="9" t="s">
        <v>16490</v>
      </c>
      <c r="M4131" s="11">
        <v>8.1</v>
      </c>
      <c r="N4131" s="12">
        <v>3522</v>
      </c>
      <c r="O4131" t="str">
        <f>IF(Table1[[#This Row],[imdb_votes]]&gt;100000, "popular", "not popular")</f>
        <v>not popular</v>
      </c>
    </row>
    <row r="4132" spans="1:15" ht="15.75" customHeight="1" x14ac:dyDescent="0.3">
      <c r="A4132" s="1">
        <v>4130</v>
      </c>
      <c r="B4132" s="1" t="s">
        <v>16491</v>
      </c>
      <c r="C4132" s="1" t="s">
        <v>16492</v>
      </c>
      <c r="D4132" s="1" t="str">
        <f>TRIM(CLEAN(Table1[[#This Row],[title]]))</f>
        <v>Eeb Allay Ooo!</v>
      </c>
      <c r="E4132" s="1" t="s">
        <v>13</v>
      </c>
      <c r="F4132" s="1" t="s">
        <v>16493</v>
      </c>
      <c r="G4132" s="12">
        <v>2020</v>
      </c>
      <c r="H4132" s="4" t="str">
        <f ca="1">IF(Table1[[#This Row],[release_year]]&gt;YEAR(TODAY()) - 50,"Yes", "No")</f>
        <v>Yes</v>
      </c>
      <c r="I4132"/>
      <c r="J4132" t="str">
        <f>IF(Table1[[#This Row],[age_certification]] = "","Not Rated",Table1[[#This Row],[age_certification]])</f>
        <v>Not Rated</v>
      </c>
      <c r="K4132" s="18">
        <v>97</v>
      </c>
      <c r="L4132" s="9" t="s">
        <v>16494</v>
      </c>
      <c r="M4132" s="11">
        <v>7.2</v>
      </c>
      <c r="N4132" s="12">
        <v>1532</v>
      </c>
      <c r="O4132" t="str">
        <f>IF(Table1[[#This Row],[imdb_votes]]&gt;100000, "popular", "not popular")</f>
        <v>not popular</v>
      </c>
    </row>
    <row r="4133" spans="1:15" ht="15.75" customHeight="1" x14ac:dyDescent="0.3">
      <c r="A4133" s="1">
        <v>4131</v>
      </c>
      <c r="B4133" s="1" t="s">
        <v>16495</v>
      </c>
      <c r="C4133" s="1" t="s">
        <v>16496</v>
      </c>
      <c r="D4133" s="1" t="str">
        <f>TRIM(CLEAN(Table1[[#This Row],[title]]))</f>
        <v>Axone</v>
      </c>
      <c r="E4133" s="1" t="s">
        <v>13</v>
      </c>
      <c r="F4133" s="1" t="s">
        <v>16497</v>
      </c>
      <c r="G4133" s="12">
        <v>2019</v>
      </c>
      <c r="H4133" s="4" t="str">
        <f ca="1">IF(Table1[[#This Row],[release_year]]&gt;YEAR(TODAY()) - 50,"Yes", "No")</f>
        <v>Yes</v>
      </c>
      <c r="I4133"/>
      <c r="J4133" t="str">
        <f>IF(Table1[[#This Row],[age_certification]] = "","Not Rated",Table1[[#This Row],[age_certification]])</f>
        <v>Not Rated</v>
      </c>
      <c r="K4133" s="18">
        <v>96</v>
      </c>
      <c r="L4133" s="9" t="s">
        <v>16498</v>
      </c>
      <c r="M4133" s="11">
        <v>6.9</v>
      </c>
      <c r="N4133" s="12">
        <v>2182</v>
      </c>
      <c r="O4133" t="str">
        <f>IF(Table1[[#This Row],[imdb_votes]]&gt;100000, "popular", "not popular")</f>
        <v>not popular</v>
      </c>
    </row>
    <row r="4134" spans="1:15" ht="15.75" customHeight="1" x14ac:dyDescent="0.3">
      <c r="A4134" s="1">
        <v>4132</v>
      </c>
      <c r="B4134" s="1" t="s">
        <v>16499</v>
      </c>
      <c r="C4134" s="1" t="s">
        <v>16500</v>
      </c>
      <c r="D4134" s="1" t="str">
        <f>TRIM(CLEAN(Table1[[#This Row],[title]]))</f>
        <v>Twogether</v>
      </c>
      <c r="E4134" s="1" t="s">
        <v>32</v>
      </c>
      <c r="F4134" s="1" t="s">
        <v>16501</v>
      </c>
      <c r="G4134" s="12">
        <v>2020</v>
      </c>
      <c r="H4134" s="4" t="str">
        <f ca="1">IF(Table1[[#This Row],[release_year]]&gt;YEAR(TODAY()) - 50,"Yes", "No")</f>
        <v>Yes</v>
      </c>
      <c r="I4134"/>
      <c r="J4134" t="str">
        <f>IF(Table1[[#This Row],[age_certification]] = "","Not Rated",Table1[[#This Row],[age_certification]])</f>
        <v>Not Rated</v>
      </c>
      <c r="K4134" s="18">
        <v>0</v>
      </c>
      <c r="L4134" s="9" t="s">
        <v>16502</v>
      </c>
      <c r="M4134" s="11">
        <v>8.4</v>
      </c>
      <c r="N4134" s="12">
        <v>456</v>
      </c>
      <c r="O4134" t="str">
        <f>IF(Table1[[#This Row],[imdb_votes]]&gt;100000, "popular", "not popular")</f>
        <v>not popular</v>
      </c>
    </row>
    <row r="4135" spans="1:15" ht="15.75" customHeight="1" x14ac:dyDescent="0.3">
      <c r="A4135" s="1">
        <v>4133</v>
      </c>
      <c r="B4135" s="1" t="s">
        <v>16503</v>
      </c>
      <c r="C4135" s="1" t="s">
        <v>16504</v>
      </c>
      <c r="D4135" s="1" t="str">
        <f>TRIM(CLEAN(Table1[[#This Row],[title]]))</f>
        <v>Choked: Paisa Bolta Hai</v>
      </c>
      <c r="E4135" s="1" t="s">
        <v>13</v>
      </c>
      <c r="F4135" s="1" t="s">
        <v>16505</v>
      </c>
      <c r="G4135" s="12">
        <v>2020</v>
      </c>
      <c r="H4135" s="4" t="str">
        <f ca="1">IF(Table1[[#This Row],[release_year]]&gt;YEAR(TODAY()) - 50,"Yes", "No")</f>
        <v>Yes</v>
      </c>
      <c r="I4135"/>
      <c r="J4135" t="str">
        <f>IF(Table1[[#This Row],[age_certification]] = "","Not Rated",Table1[[#This Row],[age_certification]])</f>
        <v>Not Rated</v>
      </c>
      <c r="K4135" s="18">
        <v>114</v>
      </c>
      <c r="L4135" s="9" t="s">
        <v>16506</v>
      </c>
      <c r="M4135" s="11">
        <v>5.7</v>
      </c>
      <c r="N4135" s="12">
        <v>5333</v>
      </c>
      <c r="O4135" t="str">
        <f>IF(Table1[[#This Row],[imdb_votes]]&gt;100000, "popular", "not popular")</f>
        <v>not popular</v>
      </c>
    </row>
    <row r="4136" spans="1:15" ht="15.75" customHeight="1" x14ac:dyDescent="0.3">
      <c r="A4136" s="1">
        <v>4134</v>
      </c>
      <c r="B4136" s="1" t="s">
        <v>16507</v>
      </c>
      <c r="C4136" s="1" t="s">
        <v>16508</v>
      </c>
      <c r="D4136" s="1" t="str">
        <f>TRIM(CLEAN(Table1[[#This Row],[title]]))</f>
        <v>Tiffany Haddish Presents: They Ready</v>
      </c>
      <c r="E4136" s="1" t="s">
        <v>32</v>
      </c>
      <c r="F4136" s="1" t="s">
        <v>16509</v>
      </c>
      <c r="G4136" s="12">
        <v>2019</v>
      </c>
      <c r="H4136" s="4" t="str">
        <f ca="1">IF(Table1[[#This Row],[release_year]]&gt;YEAR(TODAY()) - 50,"Yes", "No")</f>
        <v>Yes</v>
      </c>
      <c r="I4136" s="1" t="s">
        <v>34</v>
      </c>
      <c r="J4136" s="1" t="str">
        <f>IF(Table1[[#This Row],[age_certification]] = "","Not Rated",Table1[[#This Row],[age_certification]])</f>
        <v>TV-14</v>
      </c>
      <c r="K4136" s="18">
        <v>23</v>
      </c>
      <c r="L4136" s="9" t="s">
        <v>16510</v>
      </c>
      <c r="M4136" s="11">
        <v>6.5</v>
      </c>
      <c r="N4136" s="12">
        <v>555</v>
      </c>
      <c r="O4136" t="str">
        <f>IF(Table1[[#This Row],[imdb_votes]]&gt;100000, "popular", "not popular")</f>
        <v>not popular</v>
      </c>
    </row>
    <row r="4137" spans="1:15" ht="15.75" customHeight="1" x14ac:dyDescent="0.3">
      <c r="A4137" s="1">
        <v>4135</v>
      </c>
      <c r="B4137" s="1" t="s">
        <v>16511</v>
      </c>
      <c r="C4137" s="1" t="s">
        <v>16512</v>
      </c>
      <c r="D4137" s="1" t="str">
        <f>TRIM(CLEAN(Table1[[#This Row],[title]]))</f>
        <v>Afonso Padilha: Classless</v>
      </c>
      <c r="E4137" s="1" t="s">
        <v>13</v>
      </c>
      <c r="F4137" s="1" t="s">
        <v>16513</v>
      </c>
      <c r="G4137" s="12">
        <v>2020</v>
      </c>
      <c r="H4137" s="4" t="str">
        <f ca="1">IF(Table1[[#This Row],[release_year]]&gt;YEAR(TODAY()) - 50,"Yes", "No")</f>
        <v>Yes</v>
      </c>
      <c r="I4137"/>
      <c r="J4137" t="str">
        <f>IF(Table1[[#This Row],[age_certification]] = "","Not Rated",Table1[[#This Row],[age_certification]])</f>
        <v>Not Rated</v>
      </c>
      <c r="K4137" s="18">
        <v>63</v>
      </c>
      <c r="L4137" s="9" t="s">
        <v>16514</v>
      </c>
      <c r="M4137" s="11">
        <v>6.9</v>
      </c>
      <c r="N4137" s="12">
        <v>194</v>
      </c>
      <c r="O4137" t="str">
        <f>IF(Table1[[#This Row],[imdb_votes]]&gt;100000, "popular", "not popular")</f>
        <v>not popular</v>
      </c>
    </row>
    <row r="4138" spans="1:15" ht="15.75" customHeight="1" x14ac:dyDescent="0.3">
      <c r="A4138" s="1">
        <v>4136</v>
      </c>
      <c r="B4138" s="1" t="s">
        <v>16515</v>
      </c>
      <c r="C4138" s="1" t="s">
        <v>16516</v>
      </c>
      <c r="D4138" s="1" t="str">
        <f>TRIM(CLEAN(Table1[[#This Row],[title]]))</f>
        <v>Irandam Ulagaporin Kadaisi Gundu</v>
      </c>
      <c r="E4138" s="1" t="s">
        <v>13</v>
      </c>
      <c r="F4138" s="1" t="s">
        <v>16517</v>
      </c>
      <c r="G4138" s="12">
        <v>2019</v>
      </c>
      <c r="H4138" s="4" t="str">
        <f ca="1">IF(Table1[[#This Row],[release_year]]&gt;YEAR(TODAY()) - 50,"Yes", "No")</f>
        <v>Yes</v>
      </c>
      <c r="I4138"/>
      <c r="J4138" t="str">
        <f>IF(Table1[[#This Row],[age_certification]] = "","Not Rated",Table1[[#This Row],[age_certification]])</f>
        <v>Not Rated</v>
      </c>
      <c r="K4138" s="18">
        <v>141</v>
      </c>
      <c r="L4138" s="9" t="s">
        <v>16518</v>
      </c>
      <c r="M4138" s="11">
        <v>7.2</v>
      </c>
      <c r="N4138" s="12">
        <v>960</v>
      </c>
      <c r="O4138" t="str">
        <f>IF(Table1[[#This Row],[imdb_votes]]&gt;100000, "popular", "not popular")</f>
        <v>not popular</v>
      </c>
    </row>
    <row r="4139" spans="1:15" ht="15.75" customHeight="1" x14ac:dyDescent="0.3">
      <c r="A4139" s="1">
        <v>4137</v>
      </c>
      <c r="B4139" s="1" t="s">
        <v>16519</v>
      </c>
      <c r="C4139" s="1" t="s">
        <v>16520</v>
      </c>
      <c r="D4139" s="1" t="str">
        <f>TRIM(CLEAN(Table1[[#This Row],[title]]))</f>
        <v>A Queen Is Born</v>
      </c>
      <c r="E4139" s="1" t="s">
        <v>32</v>
      </c>
      <c r="F4139" s="1" t="s">
        <v>16521</v>
      </c>
      <c r="G4139" s="12">
        <v>2020</v>
      </c>
      <c r="H4139" s="4" t="str">
        <f ca="1">IF(Table1[[#This Row],[release_year]]&gt;YEAR(TODAY()) - 50,"Yes", "No")</f>
        <v>Yes</v>
      </c>
      <c r="I4139"/>
      <c r="J4139" t="str">
        <f>IF(Table1[[#This Row],[age_certification]] = "","Not Rated",Table1[[#This Row],[age_certification]])</f>
        <v>Not Rated</v>
      </c>
      <c r="K4139" s="18">
        <v>44</v>
      </c>
      <c r="L4139" s="9" t="s">
        <v>16522</v>
      </c>
      <c r="M4139" s="11">
        <v>5.9</v>
      </c>
      <c r="N4139" s="12">
        <v>148</v>
      </c>
      <c r="O4139" t="str">
        <f>IF(Table1[[#This Row],[imdb_votes]]&gt;100000, "popular", "not popular")</f>
        <v>not popular</v>
      </c>
    </row>
    <row r="4140" spans="1:15" ht="15.75" customHeight="1" x14ac:dyDescent="0.3">
      <c r="A4140" s="1">
        <v>4138</v>
      </c>
      <c r="B4140" s="1" t="s">
        <v>16523</v>
      </c>
      <c r="C4140" s="1" t="s">
        <v>16524</v>
      </c>
      <c r="D4140" s="1" t="str">
        <f>TRIM(CLEAN(Table1[[#This Row],[title]]))</f>
        <v>Antoine Griezmann: The Making of a Legend</v>
      </c>
      <c r="E4140" s="1" t="s">
        <v>13</v>
      </c>
      <c r="F4140" s="1" t="s">
        <v>16525</v>
      </c>
      <c r="G4140" s="12">
        <v>2019</v>
      </c>
      <c r="H4140" s="4" t="str">
        <f ca="1">IF(Table1[[#This Row],[release_year]]&gt;YEAR(TODAY()) - 50,"Yes", "No")</f>
        <v>Yes</v>
      </c>
      <c r="I4140"/>
      <c r="J4140" t="str">
        <f>IF(Table1[[#This Row],[age_certification]] = "","Not Rated",Table1[[#This Row],[age_certification]])</f>
        <v>Not Rated</v>
      </c>
      <c r="K4140" s="18">
        <v>60</v>
      </c>
      <c r="L4140" s="9" t="s">
        <v>16526</v>
      </c>
      <c r="M4140" s="11">
        <v>6.5</v>
      </c>
      <c r="N4140" s="12">
        <v>1128</v>
      </c>
      <c r="O4140" t="str">
        <f>IF(Table1[[#This Row],[imdb_votes]]&gt;100000, "popular", "not popular")</f>
        <v>not popular</v>
      </c>
    </row>
    <row r="4141" spans="1:15" ht="15.75" customHeight="1" x14ac:dyDescent="0.3">
      <c r="A4141" s="1">
        <v>4139</v>
      </c>
      <c r="B4141" s="1" t="s">
        <v>16527</v>
      </c>
      <c r="C4141" s="1" t="s">
        <v>16528</v>
      </c>
      <c r="D4141" s="1" t="str">
        <f>TRIM(CLEAN(Table1[[#This Row],[title]]))</f>
        <v>Mundina Nildana</v>
      </c>
      <c r="E4141" s="1" t="s">
        <v>13</v>
      </c>
      <c r="F4141" s="1" t="s">
        <v>16529</v>
      </c>
      <c r="G4141" s="12">
        <v>2019</v>
      </c>
      <c r="H4141" s="4" t="str">
        <f ca="1">IF(Table1[[#This Row],[release_year]]&gt;YEAR(TODAY()) - 50,"Yes", "No")</f>
        <v>Yes</v>
      </c>
      <c r="I4141"/>
      <c r="J4141" t="str">
        <f>IF(Table1[[#This Row],[age_certification]] = "","Not Rated",Table1[[#This Row],[age_certification]])</f>
        <v>Not Rated</v>
      </c>
      <c r="K4141" s="18">
        <v>106</v>
      </c>
      <c r="L4141" s="9" t="s">
        <v>16530</v>
      </c>
      <c r="M4141" s="11">
        <v>6.2</v>
      </c>
      <c r="N4141" s="12">
        <v>363</v>
      </c>
      <c r="O4141" t="str">
        <f>IF(Table1[[#This Row],[imdb_votes]]&gt;100000, "popular", "not popular")</f>
        <v>not popular</v>
      </c>
    </row>
    <row r="4142" spans="1:15" ht="15.75" customHeight="1" x14ac:dyDescent="0.3">
      <c r="A4142" s="1">
        <v>4140</v>
      </c>
      <c r="B4142" s="1" t="s">
        <v>16531</v>
      </c>
      <c r="C4142" s="1" t="s">
        <v>16532</v>
      </c>
      <c r="D4142" s="1" t="str">
        <f>TRIM(CLEAN(Table1[[#This Row],[title]]))</f>
        <v>A Go! Go! Cory Carson Halloween</v>
      </c>
      <c r="E4142" s="1" t="s">
        <v>13</v>
      </c>
      <c r="F4142" s="1" t="s">
        <v>16533</v>
      </c>
      <c r="G4142" s="12">
        <v>2020</v>
      </c>
      <c r="H4142" s="4" t="str">
        <f ca="1">IF(Table1[[#This Row],[release_year]]&gt;YEAR(TODAY()) - 50,"Yes", "No")</f>
        <v>Yes</v>
      </c>
      <c r="I4142" s="1" t="s">
        <v>43</v>
      </c>
      <c r="J4142" s="1" t="str">
        <f>IF(Table1[[#This Row],[age_certification]] = "","Not Rated",Table1[[#This Row],[age_certification]])</f>
        <v>G</v>
      </c>
      <c r="K4142" s="18">
        <v>21</v>
      </c>
      <c r="L4142" s="9" t="s">
        <v>16534</v>
      </c>
      <c r="M4142" s="11">
        <v>6.3</v>
      </c>
      <c r="N4142" s="12">
        <v>52</v>
      </c>
      <c r="O4142" t="str">
        <f>IF(Table1[[#This Row],[imdb_votes]]&gt;100000, "popular", "not popular")</f>
        <v>not popular</v>
      </c>
    </row>
    <row r="4143" spans="1:15" ht="15.75" customHeight="1" x14ac:dyDescent="0.3">
      <c r="A4143" s="1">
        <v>4141</v>
      </c>
      <c r="B4143" s="1" t="s">
        <v>16535</v>
      </c>
      <c r="C4143" s="1" t="s">
        <v>16536</v>
      </c>
      <c r="D4143" s="1" t="str">
        <f>TRIM(CLEAN(Table1[[#This Row],[title]]))</f>
        <v>Go! The Unforgettable Party</v>
      </c>
      <c r="E4143" s="1" t="s">
        <v>13</v>
      </c>
      <c r="F4143" s="1" t="s">
        <v>16537</v>
      </c>
      <c r="G4143" s="12">
        <v>2019</v>
      </c>
      <c r="H4143" s="4" t="str">
        <f ca="1">IF(Table1[[#This Row],[release_year]]&gt;YEAR(TODAY()) - 50,"Yes", "No")</f>
        <v>Yes</v>
      </c>
      <c r="I4143"/>
      <c r="J4143" t="str">
        <f>IF(Table1[[#This Row],[age_certification]] = "","Not Rated",Table1[[#This Row],[age_certification]])</f>
        <v>Not Rated</v>
      </c>
      <c r="K4143" s="18">
        <v>60</v>
      </c>
      <c r="L4143" s="9" t="s">
        <v>16538</v>
      </c>
      <c r="M4143" s="11">
        <v>5</v>
      </c>
      <c r="N4143" s="12">
        <v>138</v>
      </c>
      <c r="O4143" t="str">
        <f>IF(Table1[[#This Row],[imdb_votes]]&gt;100000, "popular", "not popular")</f>
        <v>not popular</v>
      </c>
    </row>
    <row r="4144" spans="1:15" ht="15.75" customHeight="1" x14ac:dyDescent="0.3">
      <c r="A4144" s="1">
        <v>4142</v>
      </c>
      <c r="B4144" s="1" t="s">
        <v>16539</v>
      </c>
      <c r="C4144" s="1" t="s">
        <v>16540</v>
      </c>
      <c r="D4144" s="1" t="str">
        <f>TRIM(CLEAN(Table1[[#This Row],[title]]))</f>
        <v>Edoardo Ferrario: Temi Caldi</v>
      </c>
      <c r="E4144" s="1" t="s">
        <v>13</v>
      </c>
      <c r="F4144" s="1" t="s">
        <v>16541</v>
      </c>
      <c r="G4144" s="12">
        <v>2019</v>
      </c>
      <c r="H4144" s="4" t="str">
        <f ca="1">IF(Table1[[#This Row],[release_year]]&gt;YEAR(TODAY()) - 50,"Yes", "No")</f>
        <v>Yes</v>
      </c>
      <c r="I4144"/>
      <c r="J4144" t="str">
        <f>IF(Table1[[#This Row],[age_certification]] = "","Not Rated",Table1[[#This Row],[age_certification]])</f>
        <v>Not Rated</v>
      </c>
      <c r="K4144" s="18">
        <v>65</v>
      </c>
      <c r="L4144" s="9" t="s">
        <v>16542</v>
      </c>
      <c r="M4144" s="11">
        <v>6.4</v>
      </c>
      <c r="N4144" s="12">
        <v>130</v>
      </c>
      <c r="O4144" t="str">
        <f>IF(Table1[[#This Row],[imdb_votes]]&gt;100000, "popular", "not popular")</f>
        <v>not popular</v>
      </c>
    </row>
    <row r="4145" spans="1:15" ht="15.75" customHeight="1" x14ac:dyDescent="0.3">
      <c r="A4145" s="1">
        <v>4143</v>
      </c>
      <c r="B4145" s="1" t="s">
        <v>16543</v>
      </c>
      <c r="C4145" s="1" t="s">
        <v>16544</v>
      </c>
      <c r="D4145" s="1" t="str">
        <f>TRIM(CLEAN(Table1[[#This Row],[title]]))</f>
        <v>Sky Tour: The Movie</v>
      </c>
      <c r="E4145" s="1" t="s">
        <v>13</v>
      </c>
      <c r="F4145" s="1" t="s">
        <v>16545</v>
      </c>
      <c r="G4145" s="12">
        <v>2020</v>
      </c>
      <c r="H4145" s="4" t="str">
        <f ca="1">IF(Table1[[#This Row],[release_year]]&gt;YEAR(TODAY()) - 50,"Yes", "No")</f>
        <v>Yes</v>
      </c>
      <c r="I4145"/>
      <c r="J4145" t="str">
        <f>IF(Table1[[#This Row],[age_certification]] = "","Not Rated",Table1[[#This Row],[age_certification]])</f>
        <v>Not Rated</v>
      </c>
      <c r="K4145" s="18">
        <v>94</v>
      </c>
      <c r="L4145" s="9" t="s">
        <v>16546</v>
      </c>
      <c r="M4145" s="11">
        <v>8.8000000000000007</v>
      </c>
      <c r="N4145" s="12">
        <v>1036</v>
      </c>
      <c r="O4145" t="str">
        <f>IF(Table1[[#This Row],[imdb_votes]]&gt;100000, "popular", "not popular")</f>
        <v>not popular</v>
      </c>
    </row>
    <row r="4146" spans="1:15" ht="15.75" customHeight="1" x14ac:dyDescent="0.3">
      <c r="A4146" s="1">
        <v>4144</v>
      </c>
      <c r="B4146" s="1" t="s">
        <v>16547</v>
      </c>
      <c r="C4146" s="1" t="s">
        <v>16548</v>
      </c>
      <c r="D4146" s="1" t="str">
        <f>TRIM(CLEAN(Table1[[#This Row],[title]]))</f>
        <v>Tiffany Haddish: Black Mitzvah</v>
      </c>
      <c r="E4146" s="1" t="s">
        <v>13</v>
      </c>
      <c r="F4146" s="1" t="s">
        <v>16549</v>
      </c>
      <c r="G4146" s="12">
        <v>2019</v>
      </c>
      <c r="H4146" s="4" t="str">
        <f ca="1">IF(Table1[[#This Row],[release_year]]&gt;YEAR(TODAY()) - 50,"Yes", "No")</f>
        <v>Yes</v>
      </c>
      <c r="I4146"/>
      <c r="J4146" t="str">
        <f>IF(Table1[[#This Row],[age_certification]] = "","Not Rated",Table1[[#This Row],[age_certification]])</f>
        <v>Not Rated</v>
      </c>
      <c r="K4146" s="18">
        <v>55</v>
      </c>
      <c r="L4146" s="9" t="s">
        <v>16550</v>
      </c>
      <c r="M4146" s="11">
        <v>6.2</v>
      </c>
      <c r="N4146" s="12">
        <v>956</v>
      </c>
      <c r="O4146" t="str">
        <f>IF(Table1[[#This Row],[imdb_votes]]&gt;100000, "popular", "not popular")</f>
        <v>not popular</v>
      </c>
    </row>
    <row r="4147" spans="1:15" ht="15.75" customHeight="1" x14ac:dyDescent="0.3">
      <c r="A4147" s="1">
        <v>4145</v>
      </c>
      <c r="B4147" s="1" t="s">
        <v>16551</v>
      </c>
      <c r="C4147" s="1" t="s">
        <v>16552</v>
      </c>
      <c r="D4147" s="1" t="str">
        <f>TRIM(CLEAN(Table1[[#This Row],[title]]))</f>
        <v>Sing On! Spain</v>
      </c>
      <c r="E4147" s="1" t="s">
        <v>32</v>
      </c>
      <c r="F4147" s="1" t="s">
        <v>16553</v>
      </c>
      <c r="G4147" s="12">
        <v>2020</v>
      </c>
      <c r="H4147" s="4" t="str">
        <f ca="1">IF(Table1[[#This Row],[release_year]]&gt;YEAR(TODAY()) - 50,"Yes", "No")</f>
        <v>Yes</v>
      </c>
      <c r="I4147" s="1" t="s">
        <v>247</v>
      </c>
      <c r="J4147" s="1" t="str">
        <f>IF(Table1[[#This Row],[age_certification]] = "","Not Rated",Table1[[#This Row],[age_certification]])</f>
        <v>TV-G</v>
      </c>
      <c r="K4147" s="18">
        <v>39</v>
      </c>
      <c r="L4147" s="9" t="s">
        <v>16554</v>
      </c>
      <c r="M4147" s="11">
        <v>6</v>
      </c>
      <c r="N4147" s="12">
        <v>130</v>
      </c>
      <c r="O4147" t="str">
        <f>IF(Table1[[#This Row],[imdb_votes]]&gt;100000, "popular", "not popular")</f>
        <v>not popular</v>
      </c>
    </row>
    <row r="4148" spans="1:15" ht="15.75" customHeight="1" x14ac:dyDescent="0.3">
      <c r="A4148" s="1">
        <v>4146</v>
      </c>
      <c r="B4148" s="1" t="s">
        <v>16555</v>
      </c>
      <c r="C4148" s="1" t="s">
        <v>16556</v>
      </c>
      <c r="D4148" s="1" t="str">
        <f>TRIM(CLEAN(Table1[[#This Row],[title]]))</f>
        <v>Sillu Karupatti</v>
      </c>
      <c r="E4148" s="1" t="s">
        <v>13</v>
      </c>
      <c r="F4148" s="1" t="s">
        <v>16557</v>
      </c>
      <c r="G4148" s="12">
        <v>2019</v>
      </c>
      <c r="H4148" s="4" t="str">
        <f ca="1">IF(Table1[[#This Row],[release_year]]&gt;YEAR(TODAY()) - 50,"Yes", "No")</f>
        <v>Yes</v>
      </c>
      <c r="I4148" s="1" t="s">
        <v>43</v>
      </c>
      <c r="J4148" s="1" t="str">
        <f>IF(Table1[[#This Row],[age_certification]] = "","Not Rated",Table1[[#This Row],[age_certification]])</f>
        <v>G</v>
      </c>
      <c r="K4148" s="18">
        <v>138</v>
      </c>
      <c r="L4148" s="9" t="s">
        <v>16558</v>
      </c>
      <c r="M4148" s="11">
        <v>8</v>
      </c>
      <c r="N4148" s="12">
        <v>1723</v>
      </c>
      <c r="O4148" t="str">
        <f>IF(Table1[[#This Row],[imdb_votes]]&gt;100000, "popular", "not popular")</f>
        <v>not popular</v>
      </c>
    </row>
    <row r="4149" spans="1:15" ht="15.75" customHeight="1" x14ac:dyDescent="0.3">
      <c r="A4149" s="1">
        <v>4147</v>
      </c>
      <c r="B4149" s="1" t="s">
        <v>16559</v>
      </c>
      <c r="C4149" s="1" t="s">
        <v>16560</v>
      </c>
      <c r="D4149" s="1" t="str">
        <f>TRIM(CLEAN(Table1[[#This Row],[title]]))</f>
        <v>The Lost Okoroshi</v>
      </c>
      <c r="E4149" s="1" t="s">
        <v>13</v>
      </c>
      <c r="F4149" s="1" t="s">
        <v>16561</v>
      </c>
      <c r="G4149" s="12">
        <v>2020</v>
      </c>
      <c r="H4149" s="4" t="str">
        <f ca="1">IF(Table1[[#This Row],[release_year]]&gt;YEAR(TODAY()) - 50,"Yes", "No")</f>
        <v>Yes</v>
      </c>
      <c r="I4149"/>
      <c r="J4149" t="str">
        <f>IF(Table1[[#This Row],[age_certification]] = "","Not Rated",Table1[[#This Row],[age_certification]])</f>
        <v>Not Rated</v>
      </c>
      <c r="K4149" s="18">
        <v>94</v>
      </c>
      <c r="L4149" s="9" t="s">
        <v>16562</v>
      </c>
      <c r="M4149" s="11">
        <v>5.8</v>
      </c>
      <c r="N4149" s="12">
        <v>172</v>
      </c>
      <c r="O4149" t="str">
        <f>IF(Table1[[#This Row],[imdb_votes]]&gt;100000, "popular", "not popular")</f>
        <v>not popular</v>
      </c>
    </row>
    <row r="4150" spans="1:15" ht="15.75" customHeight="1" x14ac:dyDescent="0.3">
      <c r="A4150" s="1">
        <v>4148</v>
      </c>
      <c r="B4150" s="1" t="s">
        <v>16563</v>
      </c>
      <c r="C4150" s="1" t="s">
        <v>16564</v>
      </c>
      <c r="D4150" s="1" t="str">
        <f>TRIM(CLEAN(Table1[[#This Row],[title]]))</f>
        <v>Cooked With Cannabis</v>
      </c>
      <c r="E4150" s="1" t="s">
        <v>32</v>
      </c>
      <c r="F4150" s="1" t="s">
        <v>16565</v>
      </c>
      <c r="G4150" s="12">
        <v>2020</v>
      </c>
      <c r="H4150" s="4" t="str">
        <f ca="1">IF(Table1[[#This Row],[release_year]]&gt;YEAR(TODAY()) - 50,"Yes", "No")</f>
        <v>Yes</v>
      </c>
      <c r="I4150" s="1" t="s">
        <v>132</v>
      </c>
      <c r="J4150" s="1" t="str">
        <f>IF(Table1[[#This Row],[age_certification]] = "","Not Rated",Table1[[#This Row],[age_certification]])</f>
        <v>TV-MA</v>
      </c>
      <c r="K4150" s="18">
        <v>37</v>
      </c>
      <c r="L4150" s="9" t="s">
        <v>16566</v>
      </c>
      <c r="M4150" s="11">
        <v>6.5</v>
      </c>
      <c r="N4150" s="12">
        <v>340</v>
      </c>
      <c r="O4150" t="str">
        <f>IF(Table1[[#This Row],[imdb_votes]]&gt;100000, "popular", "not popular")</f>
        <v>not popular</v>
      </c>
    </row>
    <row r="4151" spans="1:15" ht="15.75" customHeight="1" x14ac:dyDescent="0.3">
      <c r="A4151" s="1">
        <v>4149</v>
      </c>
      <c r="B4151" s="1" t="s">
        <v>16567</v>
      </c>
      <c r="C4151" s="1" t="s">
        <v>16568</v>
      </c>
      <c r="D4151" s="1" t="str">
        <f>TRIM(CLEAN(Table1[[#This Row],[title]]))</f>
        <v>Kappela</v>
      </c>
      <c r="E4151" s="1" t="s">
        <v>13</v>
      </c>
      <c r="F4151" s="1" t="s">
        <v>16569</v>
      </c>
      <c r="G4151" s="12">
        <v>2020</v>
      </c>
      <c r="H4151" s="4" t="str">
        <f ca="1">IF(Table1[[#This Row],[release_year]]&gt;YEAR(TODAY()) - 50,"Yes", "No")</f>
        <v>Yes</v>
      </c>
      <c r="I4151"/>
      <c r="J4151" t="str">
        <f>IF(Table1[[#This Row],[age_certification]] = "","Not Rated",Table1[[#This Row],[age_certification]])</f>
        <v>Not Rated</v>
      </c>
      <c r="K4151" s="18">
        <v>113</v>
      </c>
      <c r="L4151" s="9" t="s">
        <v>16570</v>
      </c>
      <c r="M4151" s="11">
        <v>7.5</v>
      </c>
      <c r="N4151" s="12">
        <v>3212</v>
      </c>
      <c r="O4151" t="str">
        <f>IF(Table1[[#This Row],[imdb_votes]]&gt;100000, "popular", "not popular")</f>
        <v>not popular</v>
      </c>
    </row>
    <row r="4152" spans="1:15" ht="15.75" customHeight="1" x14ac:dyDescent="0.3">
      <c r="A4152" s="1">
        <v>4150</v>
      </c>
      <c r="B4152" s="1" t="s">
        <v>16571</v>
      </c>
      <c r="C4152" s="1" t="s">
        <v>16572</v>
      </c>
      <c r="D4152" s="1" t="str">
        <f>TRIM(CLEAN(Table1[[#This Row],[title]]))</f>
        <v>Adam Devine: Best Time of Our Lives</v>
      </c>
      <c r="E4152" s="1" t="s">
        <v>13</v>
      </c>
      <c r="F4152" s="1" t="s">
        <v>16573</v>
      </c>
      <c r="G4152" s="12">
        <v>2019</v>
      </c>
      <c r="H4152" s="4" t="str">
        <f ca="1">IF(Table1[[#This Row],[release_year]]&gt;YEAR(TODAY()) - 50,"Yes", "No")</f>
        <v>Yes</v>
      </c>
      <c r="I4152" s="1" t="s">
        <v>56</v>
      </c>
      <c r="J4152" s="1" t="str">
        <f>IF(Table1[[#This Row],[age_certification]] = "","Not Rated",Table1[[#This Row],[age_certification]])</f>
        <v>PG-13</v>
      </c>
      <c r="K4152" s="18">
        <v>58</v>
      </c>
      <c r="L4152" s="9" t="s">
        <v>16574</v>
      </c>
      <c r="M4152" s="11">
        <v>5.9</v>
      </c>
      <c r="N4152" s="12">
        <v>946</v>
      </c>
      <c r="O4152" t="str">
        <f>IF(Table1[[#This Row],[imdb_votes]]&gt;100000, "popular", "not popular")</f>
        <v>not popular</v>
      </c>
    </row>
    <row r="4153" spans="1:15" ht="15.75" customHeight="1" x14ac:dyDescent="0.3">
      <c r="A4153" s="1">
        <v>4151</v>
      </c>
      <c r="B4153" s="1" t="s">
        <v>16575</v>
      </c>
      <c r="C4153" s="1" t="s">
        <v>16576</v>
      </c>
      <c r="D4153" s="1" t="str">
        <f>TRIM(CLEAN(Table1[[#This Row],[title]]))</f>
        <v>Mo Gilligan: Momentum</v>
      </c>
      <c r="E4153" s="1" t="s">
        <v>13</v>
      </c>
      <c r="F4153" s="1" t="s">
        <v>16577</v>
      </c>
      <c r="G4153" s="12">
        <v>2019</v>
      </c>
      <c r="H4153" s="4" t="str">
        <f ca="1">IF(Table1[[#This Row],[release_year]]&gt;YEAR(TODAY()) - 50,"Yes", "No")</f>
        <v>Yes</v>
      </c>
      <c r="I4153"/>
      <c r="J4153" t="str">
        <f>IF(Table1[[#This Row],[age_certification]] = "","Not Rated",Table1[[#This Row],[age_certification]])</f>
        <v>Not Rated</v>
      </c>
      <c r="K4153" s="18">
        <v>64</v>
      </c>
      <c r="L4153" s="9" t="s">
        <v>16578</v>
      </c>
      <c r="M4153" s="11">
        <v>6.3</v>
      </c>
      <c r="N4153" s="12">
        <v>434</v>
      </c>
      <c r="O4153" t="str">
        <f>IF(Table1[[#This Row],[imdb_votes]]&gt;100000, "popular", "not popular")</f>
        <v>not popular</v>
      </c>
    </row>
    <row r="4154" spans="1:15" ht="15.75" customHeight="1" x14ac:dyDescent="0.3">
      <c r="A4154" s="1">
        <v>4152</v>
      </c>
      <c r="B4154" s="1" t="s">
        <v>16579</v>
      </c>
      <c r="C4154" s="1" t="s">
        <v>16580</v>
      </c>
      <c r="D4154" s="1" t="str">
        <f>TRIM(CLEAN(Table1[[#This Row],[title]]))</f>
        <v>Uncovered</v>
      </c>
      <c r="E4154" s="1" t="s">
        <v>13</v>
      </c>
      <c r="F4154" s="1" t="s">
        <v>16581</v>
      </c>
      <c r="G4154" s="12">
        <v>2019</v>
      </c>
      <c r="H4154" s="4" t="str">
        <f ca="1">IF(Table1[[#This Row],[release_year]]&gt;YEAR(TODAY()) - 50,"Yes", "No")</f>
        <v>Yes</v>
      </c>
      <c r="I4154"/>
      <c r="J4154" t="str">
        <f>IF(Table1[[#This Row],[age_certification]] = "","Not Rated",Table1[[#This Row],[age_certification]])</f>
        <v>Not Rated</v>
      </c>
      <c r="K4154" s="18">
        <v>95</v>
      </c>
      <c r="L4154" s="9" t="s">
        <v>16582</v>
      </c>
      <c r="M4154" s="11">
        <v>4.8</v>
      </c>
      <c r="N4154" s="12">
        <v>21</v>
      </c>
      <c r="O4154" t="str">
        <f>IF(Table1[[#This Row],[imdb_votes]]&gt;100000, "popular", "not popular")</f>
        <v>not popular</v>
      </c>
    </row>
    <row r="4155" spans="1:15" ht="15.75" customHeight="1" x14ac:dyDescent="0.3">
      <c r="A4155" s="1">
        <v>4153</v>
      </c>
      <c r="B4155" s="1" t="s">
        <v>16583</v>
      </c>
      <c r="C4155" s="1" t="s">
        <v>16584</v>
      </c>
      <c r="D4155" s="1" t="str">
        <f>TRIM(CLEAN(Table1[[#This Row],[title]]))</f>
        <v>London Hughes: To Catch A D*ck</v>
      </c>
      <c r="E4155" s="1" t="s">
        <v>13</v>
      </c>
      <c r="F4155" s="1" t="s">
        <v>16585</v>
      </c>
      <c r="G4155" s="12">
        <v>2020</v>
      </c>
      <c r="H4155" s="4" t="str">
        <f ca="1">IF(Table1[[#This Row],[release_year]]&gt;YEAR(TODAY()) - 50,"Yes", "No")</f>
        <v>Yes</v>
      </c>
      <c r="I4155"/>
      <c r="J4155" t="str">
        <f>IF(Table1[[#This Row],[age_certification]] = "","Not Rated",Table1[[#This Row],[age_certification]])</f>
        <v>Not Rated</v>
      </c>
      <c r="K4155" s="18">
        <v>60</v>
      </c>
      <c r="L4155" s="9" t="s">
        <v>16586</v>
      </c>
      <c r="M4155" s="11">
        <v>4.7</v>
      </c>
      <c r="N4155" s="12">
        <v>318</v>
      </c>
      <c r="O4155" t="str">
        <f>IF(Table1[[#This Row],[imdb_votes]]&gt;100000, "popular", "not popular")</f>
        <v>not popular</v>
      </c>
    </row>
    <row r="4156" spans="1:15" ht="15.75" customHeight="1" x14ac:dyDescent="0.3">
      <c r="A4156" s="1">
        <v>4154</v>
      </c>
      <c r="B4156" s="1" t="s">
        <v>16587</v>
      </c>
      <c r="C4156" s="1" t="s">
        <v>16588</v>
      </c>
      <c r="D4156" s="1" t="str">
        <f>TRIM(CLEAN(Table1[[#This Row],[title]]))</f>
        <v>Kandasamys: The Wedding</v>
      </c>
      <c r="E4156" s="1" t="s">
        <v>13</v>
      </c>
      <c r="F4156" s="1" t="s">
        <v>16589</v>
      </c>
      <c r="G4156" s="12">
        <v>2019</v>
      </c>
      <c r="H4156" s="4" t="str">
        <f ca="1">IF(Table1[[#This Row],[release_year]]&gt;YEAR(TODAY()) - 50,"Yes", "No")</f>
        <v>Yes</v>
      </c>
      <c r="I4156"/>
      <c r="J4156" t="str">
        <f>IF(Table1[[#This Row],[age_certification]] = "","Not Rated",Table1[[#This Row],[age_certification]])</f>
        <v>Not Rated</v>
      </c>
      <c r="K4156" s="18">
        <v>98</v>
      </c>
      <c r="L4156" s="9" t="s">
        <v>16590</v>
      </c>
      <c r="M4156" s="11">
        <v>6</v>
      </c>
      <c r="N4156" s="12">
        <v>226</v>
      </c>
      <c r="O4156" t="str">
        <f>IF(Table1[[#This Row],[imdb_votes]]&gt;100000, "popular", "not popular")</f>
        <v>not popular</v>
      </c>
    </row>
    <row r="4157" spans="1:15" ht="15.75" customHeight="1" x14ac:dyDescent="0.3">
      <c r="A4157" s="1">
        <v>4155</v>
      </c>
      <c r="B4157" s="1" t="s">
        <v>16591</v>
      </c>
      <c r="C4157" s="1" t="s">
        <v>16592</v>
      </c>
      <c r="D4157" s="1" t="str">
        <f>TRIM(CLEAN(Table1[[#This Row],[title]]))</f>
        <v>Velvet Colecci√É¬≥n: Grand Finale</v>
      </c>
      <c r="E4157" s="1" t="s">
        <v>13</v>
      </c>
      <c r="F4157" s="1" t="s">
        <v>16593</v>
      </c>
      <c r="G4157" s="12">
        <v>2020</v>
      </c>
      <c r="H4157" s="4" t="str">
        <f ca="1">IF(Table1[[#This Row],[release_year]]&gt;YEAR(TODAY()) - 50,"Yes", "No")</f>
        <v>Yes</v>
      </c>
      <c r="I4157"/>
      <c r="J4157" t="str">
        <f>IF(Table1[[#This Row],[age_certification]] = "","Not Rated",Table1[[#This Row],[age_certification]])</f>
        <v>Not Rated</v>
      </c>
      <c r="K4157" s="18">
        <v>82</v>
      </c>
      <c r="L4157" s="9" t="s">
        <v>16594</v>
      </c>
      <c r="M4157" s="11">
        <v>7.2</v>
      </c>
      <c r="N4157" s="12">
        <v>8</v>
      </c>
      <c r="O4157" t="str">
        <f>IF(Table1[[#This Row],[imdb_votes]]&gt;100000, "popular", "not popular")</f>
        <v>not popular</v>
      </c>
    </row>
    <row r="4158" spans="1:15" ht="15.75" customHeight="1" x14ac:dyDescent="0.3">
      <c r="A4158" s="1">
        <v>4156</v>
      </c>
      <c r="B4158" s="1" t="s">
        <v>16595</v>
      </c>
      <c r="C4158" s="1" t="s">
        <v>16596</v>
      </c>
      <c r="D4158" s="1" t="str">
        <f>TRIM(CLEAN(Table1[[#This Row],[title]]))</f>
        <v>Dark City Beneath the Beat</v>
      </c>
      <c r="E4158" s="1" t="s">
        <v>13</v>
      </c>
      <c r="F4158" s="1" t="s">
        <v>16597</v>
      </c>
      <c r="G4158" s="12">
        <v>2020</v>
      </c>
      <c r="H4158" s="4" t="str">
        <f ca="1">IF(Table1[[#This Row],[release_year]]&gt;YEAR(TODAY()) - 50,"Yes", "No")</f>
        <v>Yes</v>
      </c>
      <c r="I4158"/>
      <c r="J4158" t="str">
        <f>IF(Table1[[#This Row],[age_certification]] = "","Not Rated",Table1[[#This Row],[age_certification]])</f>
        <v>Not Rated</v>
      </c>
      <c r="K4158" s="18">
        <v>65</v>
      </c>
      <c r="L4158" s="9" t="s">
        <v>16598</v>
      </c>
      <c r="M4158" s="11">
        <v>6.7</v>
      </c>
      <c r="N4158" s="12">
        <v>138</v>
      </c>
      <c r="O4158" t="str">
        <f>IF(Table1[[#This Row],[imdb_votes]]&gt;100000, "popular", "not popular")</f>
        <v>not popular</v>
      </c>
    </row>
    <row r="4159" spans="1:15" ht="15.75" customHeight="1" x14ac:dyDescent="0.3">
      <c r="A4159" s="1">
        <v>4157</v>
      </c>
      <c r="B4159" s="1" t="s">
        <v>16599</v>
      </c>
      <c r="C4159" s="1" t="s">
        <v>16600</v>
      </c>
      <c r="D4159" s="1" t="str">
        <f>TRIM(CLEAN(Table1[[#This Row],[title]]))</f>
        <v>Redemption</v>
      </c>
      <c r="E4159" s="1" t="s">
        <v>13</v>
      </c>
      <c r="F4159" s="1" t="s">
        <v>16601</v>
      </c>
      <c r="G4159" s="12">
        <v>2019</v>
      </c>
      <c r="H4159" s="4" t="str">
        <f ca="1">IF(Table1[[#This Row],[release_year]]&gt;YEAR(TODAY()) - 50,"Yes", "No")</f>
        <v>Yes</v>
      </c>
      <c r="I4159"/>
      <c r="J4159" t="str">
        <f>IF(Table1[[#This Row],[age_certification]] = "","Not Rated",Table1[[#This Row],[age_certification]])</f>
        <v>Not Rated</v>
      </c>
      <c r="K4159" s="18">
        <v>100</v>
      </c>
      <c r="L4159" s="9" t="s">
        <v>16602</v>
      </c>
      <c r="M4159" s="11">
        <v>6</v>
      </c>
      <c r="N4159" s="12">
        <v>171</v>
      </c>
      <c r="O4159" t="str">
        <f>IF(Table1[[#This Row],[imdb_votes]]&gt;100000, "popular", "not popular")</f>
        <v>not popular</v>
      </c>
    </row>
    <row r="4160" spans="1:15" ht="15.75" customHeight="1" x14ac:dyDescent="0.3">
      <c r="A4160" s="1">
        <v>4158</v>
      </c>
      <c r="B4160" s="1" t="s">
        <v>16603</v>
      </c>
      <c r="C4160" s="1" t="s">
        <v>16604</v>
      </c>
      <c r="D4160" s="1" t="str">
        <f>TRIM(CLEAN(Table1[[#This Row],[title]]))</f>
        <v>Mi amigo Alexis</v>
      </c>
      <c r="E4160" s="1" t="s">
        <v>13</v>
      </c>
      <c r="F4160" s="1" t="s">
        <v>16605</v>
      </c>
      <c r="G4160" s="12">
        <v>2019</v>
      </c>
      <c r="H4160" s="4" t="str">
        <f ca="1">IF(Table1[[#This Row],[release_year]]&gt;YEAR(TODAY()) - 50,"Yes", "No")</f>
        <v>Yes</v>
      </c>
      <c r="I4160"/>
      <c r="J4160" t="str">
        <f>IF(Table1[[#This Row],[age_certification]] = "","Not Rated",Table1[[#This Row],[age_certification]])</f>
        <v>Not Rated</v>
      </c>
      <c r="K4160" s="18">
        <v>100</v>
      </c>
      <c r="L4160" s="9" t="s">
        <v>16606</v>
      </c>
      <c r="M4160" s="11">
        <v>5.0999999999999996</v>
      </c>
      <c r="N4160" s="12">
        <v>341</v>
      </c>
      <c r="O4160" t="str">
        <f>IF(Table1[[#This Row],[imdb_votes]]&gt;100000, "popular", "not popular")</f>
        <v>not popular</v>
      </c>
    </row>
    <row r="4161" spans="1:15" ht="15.75" customHeight="1" x14ac:dyDescent="0.3">
      <c r="A4161" s="1">
        <v>4159</v>
      </c>
      <c r="B4161" s="1" t="s">
        <v>16607</v>
      </c>
      <c r="C4161" s="1" t="s">
        <v>16608</v>
      </c>
      <c r="D4161" s="1" t="str">
        <f>TRIM(CLEAN(Table1[[#This Row],[title]]))</f>
        <v>Citation</v>
      </c>
      <c r="E4161" s="1" t="s">
        <v>13</v>
      </c>
      <c r="F4161" s="1" t="s">
        <v>16609</v>
      </c>
      <c r="G4161" s="12">
        <v>2020</v>
      </c>
      <c r="H4161" s="4" t="str">
        <f ca="1">IF(Table1[[#This Row],[release_year]]&gt;YEAR(TODAY()) - 50,"Yes", "No")</f>
        <v>Yes</v>
      </c>
      <c r="I4161"/>
      <c r="J4161" t="str">
        <f>IF(Table1[[#This Row],[age_certification]] = "","Not Rated",Table1[[#This Row],[age_certification]])</f>
        <v>Not Rated</v>
      </c>
      <c r="K4161" s="18">
        <v>151</v>
      </c>
      <c r="L4161" s="9" t="s">
        <v>16610</v>
      </c>
      <c r="M4161" s="11">
        <v>6.1</v>
      </c>
      <c r="N4161" s="12">
        <v>958</v>
      </c>
      <c r="O4161" t="str">
        <f>IF(Table1[[#This Row],[imdb_votes]]&gt;100000, "popular", "not popular")</f>
        <v>not popular</v>
      </c>
    </row>
    <row r="4162" spans="1:15" ht="15.75" customHeight="1" x14ac:dyDescent="0.3">
      <c r="A4162" s="1">
        <v>4160</v>
      </c>
      <c r="B4162" s="1" t="s">
        <v>16611</v>
      </c>
      <c r="C4162" s="1" t="s">
        <v>16612</v>
      </c>
      <c r="D4162" s="1" t="str">
        <f>TRIM(CLEAN(Table1[[#This Row],[title]]))</f>
        <v>Voices of Fire</v>
      </c>
      <c r="E4162" s="1" t="s">
        <v>32</v>
      </c>
      <c r="F4162" s="1" t="s">
        <v>16613</v>
      </c>
      <c r="G4162" s="12">
        <v>2020</v>
      </c>
      <c r="H4162" s="4" t="str">
        <f ca="1">IF(Table1[[#This Row],[release_year]]&gt;YEAR(TODAY()) - 50,"Yes", "No")</f>
        <v>Yes</v>
      </c>
      <c r="I4162" s="1" t="s">
        <v>193</v>
      </c>
      <c r="J4162" s="1" t="str">
        <f>IF(Table1[[#This Row],[age_certification]] = "","Not Rated",Table1[[#This Row],[age_certification]])</f>
        <v>TV-PG</v>
      </c>
      <c r="K4162" s="18">
        <v>36</v>
      </c>
      <c r="L4162" s="9" t="s">
        <v>16614</v>
      </c>
      <c r="M4162" s="11">
        <v>6.8</v>
      </c>
      <c r="N4162" s="12">
        <v>382</v>
      </c>
      <c r="O4162" t="str">
        <f>IF(Table1[[#This Row],[imdb_votes]]&gt;100000, "popular", "not popular")</f>
        <v>not popular</v>
      </c>
    </row>
    <row r="4163" spans="1:15" ht="15.75" customHeight="1" x14ac:dyDescent="0.3">
      <c r="A4163" s="1">
        <v>4161</v>
      </c>
      <c r="B4163" s="1" t="s">
        <v>16615</v>
      </c>
      <c r="C4163" s="1" t="s">
        <v>16616</v>
      </c>
      <c r="D4163" s="1" t="str">
        <f>TRIM(CLEAN(Table1[[#This Row],[title]]))</f>
        <v>Larry Charles' Dangerous World of Comedy</v>
      </c>
      <c r="E4163" s="1" t="s">
        <v>32</v>
      </c>
      <c r="F4163" s="1" t="s">
        <v>16617</v>
      </c>
      <c r="G4163" s="12">
        <v>2019</v>
      </c>
      <c r="H4163" s="4" t="str">
        <f ca="1">IF(Table1[[#This Row],[release_year]]&gt;YEAR(TODAY()) - 50,"Yes", "No")</f>
        <v>Yes</v>
      </c>
      <c r="I4163" s="1" t="s">
        <v>132</v>
      </c>
      <c r="J4163" s="1" t="str">
        <f>IF(Table1[[#This Row],[age_certification]] = "","Not Rated",Table1[[#This Row],[age_certification]])</f>
        <v>TV-MA</v>
      </c>
      <c r="K4163" s="18">
        <v>0</v>
      </c>
      <c r="L4163" s="9" t="s">
        <v>16618</v>
      </c>
      <c r="M4163" s="11">
        <v>7.3</v>
      </c>
      <c r="N4163" s="12">
        <v>570</v>
      </c>
      <c r="O4163" t="str">
        <f>IF(Table1[[#This Row],[imdb_votes]]&gt;100000, "popular", "not popular")</f>
        <v>not popular</v>
      </c>
    </row>
    <row r="4164" spans="1:15" ht="15.75" customHeight="1" x14ac:dyDescent="0.3">
      <c r="A4164" s="1">
        <v>4162</v>
      </c>
      <c r="B4164" s="1" t="s">
        <v>16619</v>
      </c>
      <c r="C4164" s="1" t="s">
        <v>16620</v>
      </c>
      <c r="D4164" s="1" t="str">
        <f>TRIM(CLEAN(Table1[[#This Row],[title]]))</f>
        <v>Whindersson Nunes: Adulto</v>
      </c>
      <c r="E4164" s="1" t="s">
        <v>13</v>
      </c>
      <c r="F4164" s="1" t="s">
        <v>16621</v>
      </c>
      <c r="G4164" s="12">
        <v>2019</v>
      </c>
      <c r="H4164" s="4" t="str">
        <f ca="1">IF(Table1[[#This Row],[release_year]]&gt;YEAR(TODAY()) - 50,"Yes", "No")</f>
        <v>Yes</v>
      </c>
      <c r="I4164"/>
      <c r="J4164" t="str">
        <f>IF(Table1[[#This Row],[age_certification]] = "","Not Rated",Table1[[#This Row],[age_certification]])</f>
        <v>Not Rated</v>
      </c>
      <c r="K4164" s="18">
        <v>68</v>
      </c>
      <c r="L4164" s="9" t="s">
        <v>16622</v>
      </c>
      <c r="M4164" s="11">
        <v>7</v>
      </c>
      <c r="N4164" s="12">
        <v>348</v>
      </c>
      <c r="O4164" t="str">
        <f>IF(Table1[[#This Row],[imdb_votes]]&gt;100000, "popular", "not popular")</f>
        <v>not popular</v>
      </c>
    </row>
    <row r="4165" spans="1:15" ht="15.75" customHeight="1" x14ac:dyDescent="0.3">
      <c r="A4165" s="1">
        <v>4163</v>
      </c>
      <c r="B4165" s="1" t="s">
        <v>16623</v>
      </c>
      <c r="C4165" s="1" t="s">
        <v>16624</v>
      </c>
      <c r="D4165" s="1" t="str">
        <f>TRIM(CLEAN(Table1[[#This Row],[title]]))</f>
        <v>No hay tiempo para la verg√É¬ºenza</v>
      </c>
      <c r="E4165" s="1" t="s">
        <v>32</v>
      </c>
      <c r="F4165" s="1" t="s">
        <v>16625</v>
      </c>
      <c r="G4165" s="12">
        <v>2019</v>
      </c>
      <c r="H4165" s="4" t="str">
        <f ca="1">IF(Table1[[#This Row],[release_year]]&gt;YEAR(TODAY()) - 50,"Yes", "No")</f>
        <v>Yes</v>
      </c>
      <c r="I4165"/>
      <c r="J4165" t="str">
        <f>IF(Table1[[#This Row],[age_certification]] = "","Not Rated",Table1[[#This Row],[age_certification]])</f>
        <v>Not Rated</v>
      </c>
      <c r="K4165" s="18">
        <v>44</v>
      </c>
      <c r="L4165" s="9" t="s">
        <v>16626</v>
      </c>
      <c r="M4165" s="11">
        <v>5.7</v>
      </c>
      <c r="N4165" s="12">
        <v>82</v>
      </c>
      <c r="O4165" t="str">
        <f>IF(Table1[[#This Row],[imdb_votes]]&gt;100000, "popular", "not popular")</f>
        <v>not popular</v>
      </c>
    </row>
    <row r="4166" spans="1:15" ht="15.75" customHeight="1" x14ac:dyDescent="0.3">
      <c r="A4166" s="1">
        <v>4164</v>
      </c>
      <c r="B4166" s="1" t="s">
        <v>16627</v>
      </c>
      <c r="C4166" s="1" t="s">
        <v>16628</v>
      </c>
      <c r="D4166" s="1" t="str">
        <f>TRIM(CLEAN(Table1[[#This Row],[title]]))</f>
        <v>Bhangra Paa Le</v>
      </c>
      <c r="E4166" s="1" t="s">
        <v>13</v>
      </c>
      <c r="F4166" s="1" t="s">
        <v>16629</v>
      </c>
      <c r="G4166" s="12">
        <v>2020</v>
      </c>
      <c r="H4166" s="4" t="str">
        <f ca="1">IF(Table1[[#This Row],[release_year]]&gt;YEAR(TODAY()) - 50,"Yes", "No")</f>
        <v>Yes</v>
      </c>
      <c r="I4166"/>
      <c r="J4166" t="str">
        <f>IF(Table1[[#This Row],[age_certification]] = "","Not Rated",Table1[[#This Row],[age_certification]])</f>
        <v>Not Rated</v>
      </c>
      <c r="K4166" s="18">
        <v>131</v>
      </c>
      <c r="L4166" s="9" t="s">
        <v>16630</v>
      </c>
      <c r="M4166" s="11">
        <v>6.2</v>
      </c>
      <c r="N4166" s="12">
        <v>353</v>
      </c>
      <c r="O4166" t="str">
        <f>IF(Table1[[#This Row],[imdb_votes]]&gt;100000, "popular", "not popular")</f>
        <v>not popular</v>
      </c>
    </row>
    <row r="4167" spans="1:15" ht="15.75" customHeight="1" x14ac:dyDescent="0.3">
      <c r="A4167" s="1">
        <v>4165</v>
      </c>
      <c r="B4167" s="1" t="s">
        <v>16631</v>
      </c>
      <c r="C4167" s="1" t="s">
        <v>16632</v>
      </c>
      <c r="D4167" s="1" t="str">
        <f>TRIM(CLEAN(Table1[[#This Row],[title]]))</f>
        <v>Anelka: Misunderstood</v>
      </c>
      <c r="E4167" s="1" t="s">
        <v>13</v>
      </c>
      <c r="F4167" s="1" t="s">
        <v>16633</v>
      </c>
      <c r="G4167" s="12">
        <v>2020</v>
      </c>
      <c r="H4167" s="4" t="str">
        <f ca="1">IF(Table1[[#This Row],[release_year]]&gt;YEAR(TODAY()) - 50,"Yes", "No")</f>
        <v>Yes</v>
      </c>
      <c r="I4167"/>
      <c r="J4167" t="str">
        <f>IF(Table1[[#This Row],[age_certification]] = "","Not Rated",Table1[[#This Row],[age_certification]])</f>
        <v>Not Rated</v>
      </c>
      <c r="K4167" s="18">
        <v>94</v>
      </c>
      <c r="L4167" s="9" t="s">
        <v>16634</v>
      </c>
      <c r="M4167" s="11">
        <v>6.4</v>
      </c>
      <c r="N4167" s="12">
        <v>3120</v>
      </c>
      <c r="O4167" t="str">
        <f>IF(Table1[[#This Row],[imdb_votes]]&gt;100000, "popular", "not popular")</f>
        <v>not popular</v>
      </c>
    </row>
    <row r="4168" spans="1:15" ht="15.75" customHeight="1" x14ac:dyDescent="0.3">
      <c r="A4168" s="1">
        <v>4166</v>
      </c>
      <c r="B4168" s="1" t="s">
        <v>16635</v>
      </c>
      <c r="C4168" s="1" t="s">
        <v>16636</v>
      </c>
      <c r="D4168" s="1" t="str">
        <f>TRIM(CLEAN(Table1[[#This Row],[title]]))</f>
        <v>Fadily Camara: La plus dr√É¬¥le de tes copines</v>
      </c>
      <c r="E4168" s="1" t="s">
        <v>13</v>
      </c>
      <c r="F4168" s="1" t="s">
        <v>16637</v>
      </c>
      <c r="G4168" s="12">
        <v>2019</v>
      </c>
      <c r="H4168" s="4" t="str">
        <f ca="1">IF(Table1[[#This Row],[release_year]]&gt;YEAR(TODAY()) - 50,"Yes", "No")</f>
        <v>Yes</v>
      </c>
      <c r="I4168"/>
      <c r="J4168" t="str">
        <f>IF(Table1[[#This Row],[age_certification]] = "","Not Rated",Table1[[#This Row],[age_certification]])</f>
        <v>Not Rated</v>
      </c>
      <c r="K4168" s="18">
        <v>54</v>
      </c>
      <c r="L4168" s="9" t="s">
        <v>16638</v>
      </c>
      <c r="M4168" s="11">
        <v>5.7</v>
      </c>
      <c r="N4168" s="12">
        <v>46</v>
      </c>
      <c r="O4168" t="str">
        <f>IF(Table1[[#This Row],[imdb_votes]]&gt;100000, "popular", "not popular")</f>
        <v>not popular</v>
      </c>
    </row>
    <row r="4169" spans="1:15" ht="15.75" customHeight="1" x14ac:dyDescent="0.3">
      <c r="A4169" s="1">
        <v>4167</v>
      </c>
      <c r="B4169" s="1" t="s">
        <v>16639</v>
      </c>
      <c r="C4169" s="1" t="s">
        <v>16640</v>
      </c>
      <c r="D4169" s="1" t="str">
        <f>TRIM(CLEAN(Table1[[#This Row],[title]]))</f>
        <v>Saverio Raimondo: Il Satiro Parlante</v>
      </c>
      <c r="E4169" s="1" t="s">
        <v>13</v>
      </c>
      <c r="F4169" s="1" t="s">
        <v>16641</v>
      </c>
      <c r="G4169" s="12">
        <v>2019</v>
      </c>
      <c r="H4169" s="4" t="str">
        <f ca="1">IF(Table1[[#This Row],[release_year]]&gt;YEAR(TODAY()) - 50,"Yes", "No")</f>
        <v>Yes</v>
      </c>
      <c r="I4169" s="1" t="s">
        <v>56</v>
      </c>
      <c r="J4169" s="1" t="str">
        <f>IF(Table1[[#This Row],[age_certification]] = "","Not Rated",Table1[[#This Row],[age_certification]])</f>
        <v>PG-13</v>
      </c>
      <c r="K4169" s="18">
        <v>53</v>
      </c>
      <c r="L4169" s="9" t="s">
        <v>16642</v>
      </c>
      <c r="M4169" s="11">
        <v>5.6</v>
      </c>
      <c r="N4169" s="12">
        <v>51</v>
      </c>
      <c r="O4169" t="str">
        <f>IF(Table1[[#This Row],[imdb_votes]]&gt;100000, "popular", "not popular")</f>
        <v>not popular</v>
      </c>
    </row>
    <row r="4170" spans="1:15" ht="15.75" hidden="1" customHeight="1" x14ac:dyDescent="0.3">
      <c r="A4170" s="1">
        <v>4168</v>
      </c>
      <c r="B4170" s="1" t="s">
        <v>16643</v>
      </c>
      <c r="C4170" s="1" t="s">
        <v>16644</v>
      </c>
      <c r="D4170" s="1" t="str">
        <f>TRIM(CLEAN(Table1[[#This Row],[title]]))</f>
        <v>√É‚Äôl√É¬≤t√Ö¬´r√É¬©</v>
      </c>
      <c r="E4170" s="1" t="s">
        <v>13</v>
      </c>
      <c r="F4170" s="1" t="s">
        <v>16645</v>
      </c>
      <c r="G4170" s="4">
        <v>2019</v>
      </c>
      <c r="H4170" s="4" t="str">
        <f ca="1">IF(Table1[[#This Row],[release_year]]&gt;YEAR(TODAY()) - 50,"Yes", "No")</f>
        <v>Yes</v>
      </c>
      <c r="I4170"/>
      <c r="J4170" t="str">
        <f>IF(Table1[[#This Row],[age_certification]] = "","Not Rated",Table1[[#This Row],[age_certification]])</f>
        <v>Not Rated</v>
      </c>
      <c r="K4170" s="7">
        <v>106</v>
      </c>
      <c r="L4170" s="9" t="s">
        <v>16646</v>
      </c>
      <c r="M4170" s="11">
        <v>5.5</v>
      </c>
      <c r="N4170" s="12">
        <v>774</v>
      </c>
      <c r="O4170" t="str">
        <f>IF(Table1[[#This Row],[imdb_votes]]&gt;100000, "popular", "not popular")</f>
        <v>not popular</v>
      </c>
    </row>
    <row r="4171" spans="1:15" ht="15.75" customHeight="1" x14ac:dyDescent="0.3">
      <c r="A4171" s="1">
        <v>4169</v>
      </c>
      <c r="B4171" s="1" t="s">
        <v>16647</v>
      </c>
      <c r="C4171" s="1" t="s">
        <v>16648</v>
      </c>
      <c r="D4171" s="1" t="str">
        <f>TRIM(CLEAN(Table1[[#This Row],[title]]))</f>
        <v>La Vocera</v>
      </c>
      <c r="E4171" s="1" t="s">
        <v>13</v>
      </c>
      <c r="F4171" s="1" t="s">
        <v>16649</v>
      </c>
      <c r="G4171" s="12">
        <v>2020</v>
      </c>
      <c r="H4171" s="4" t="str">
        <f ca="1">IF(Table1[[#This Row],[release_year]]&gt;YEAR(TODAY()) - 50,"Yes", "No")</f>
        <v>Yes</v>
      </c>
      <c r="I4171"/>
      <c r="J4171" t="str">
        <f>IF(Table1[[#This Row],[age_certification]] = "","Not Rated",Table1[[#This Row],[age_certification]])</f>
        <v>Not Rated</v>
      </c>
      <c r="K4171" s="18">
        <v>82</v>
      </c>
      <c r="L4171" s="9" t="s">
        <v>16650</v>
      </c>
      <c r="M4171" s="11">
        <v>7.2</v>
      </c>
      <c r="N4171" s="12">
        <v>54</v>
      </c>
      <c r="O4171" t="str">
        <f>IF(Table1[[#This Row],[imdb_votes]]&gt;100000, "popular", "not popular")</f>
        <v>not popular</v>
      </c>
    </row>
    <row r="4172" spans="1:15" ht="15.75" customHeight="1" x14ac:dyDescent="0.3">
      <c r="A4172" s="1">
        <v>4170</v>
      </c>
      <c r="B4172" s="1" t="s">
        <v>16651</v>
      </c>
      <c r="C4172" s="1" t="s">
        <v>16652</v>
      </c>
      <c r="D4172" s="1" t="str">
        <f>TRIM(CLEAN(Table1[[#This Row],[title]]))</f>
        <v>Money Trap</v>
      </c>
      <c r="E4172" s="1" t="s">
        <v>13</v>
      </c>
      <c r="F4172" s="1" t="s">
        <v>16653</v>
      </c>
      <c r="G4172" s="12">
        <v>2019</v>
      </c>
      <c r="H4172" s="4" t="str">
        <f ca="1">IF(Table1[[#This Row],[release_year]]&gt;YEAR(TODAY()) - 50,"Yes", "No")</f>
        <v>Yes</v>
      </c>
      <c r="I4172"/>
      <c r="J4172" t="str">
        <f>IF(Table1[[#This Row],[age_certification]] = "","Not Rated",Table1[[#This Row],[age_certification]])</f>
        <v>Not Rated</v>
      </c>
      <c r="K4172" s="18">
        <v>121</v>
      </c>
      <c r="L4172" s="9" t="s">
        <v>16654</v>
      </c>
      <c r="M4172" s="11">
        <v>6</v>
      </c>
      <c r="N4172" s="12">
        <v>14221</v>
      </c>
      <c r="O4172" t="str">
        <f>IF(Table1[[#This Row],[imdb_votes]]&gt;100000, "popular", "not popular")</f>
        <v>not popular</v>
      </c>
    </row>
    <row r="4173" spans="1:15" ht="15.75" customHeight="1" x14ac:dyDescent="0.3">
      <c r="A4173" s="1">
        <v>4171</v>
      </c>
      <c r="B4173" s="1" t="s">
        <v>16655</v>
      </c>
      <c r="C4173" s="1" t="s">
        <v>16656</v>
      </c>
      <c r="D4173" s="1" t="str">
        <f>TRIM(CLEAN(Table1[[#This Row],[title]]))</f>
        <v>Rob Schneider: Asian Momma, Mexican Kids</v>
      </c>
      <c r="E4173" s="1" t="s">
        <v>13</v>
      </c>
      <c r="F4173" s="1" t="s">
        <v>16657</v>
      </c>
      <c r="G4173" s="12">
        <v>2020</v>
      </c>
      <c r="H4173" s="4" t="str">
        <f ca="1">IF(Table1[[#This Row],[release_year]]&gt;YEAR(TODAY()) - 50,"Yes", "No")</f>
        <v>Yes</v>
      </c>
      <c r="I4173"/>
      <c r="J4173" t="str">
        <f>IF(Table1[[#This Row],[age_certification]] = "","Not Rated",Table1[[#This Row],[age_certification]])</f>
        <v>Not Rated</v>
      </c>
      <c r="K4173" s="18">
        <v>44</v>
      </c>
      <c r="L4173" s="9" t="s">
        <v>16658</v>
      </c>
      <c r="M4173" s="11">
        <v>5.5</v>
      </c>
      <c r="N4173" s="12">
        <v>716</v>
      </c>
      <c r="O4173" t="str">
        <f>IF(Table1[[#This Row],[imdb_votes]]&gt;100000, "popular", "not popular")</f>
        <v>not popular</v>
      </c>
    </row>
    <row r="4174" spans="1:15" ht="15.75" customHeight="1" x14ac:dyDescent="0.3">
      <c r="A4174" s="1">
        <v>4172</v>
      </c>
      <c r="B4174" s="1" t="s">
        <v>16659</v>
      </c>
      <c r="C4174" s="1" t="s">
        <v>16660</v>
      </c>
      <c r="D4174" s="1" t="str">
        <f>TRIM(CLEAN(Table1[[#This Row],[title]]))</f>
        <v>Kill Me If You Dare</v>
      </c>
      <c r="E4174" s="1" t="s">
        <v>13</v>
      </c>
      <c r="F4174" s="1" t="s">
        <v>16661</v>
      </c>
      <c r="G4174" s="12">
        <v>2019</v>
      </c>
      <c r="H4174" s="4" t="str">
        <f ca="1">IF(Table1[[#This Row],[release_year]]&gt;YEAR(TODAY()) - 50,"Yes", "No")</f>
        <v>Yes</v>
      </c>
      <c r="I4174"/>
      <c r="J4174" t="str">
        <f>IF(Table1[[#This Row],[age_certification]] = "","Not Rated",Table1[[#This Row],[age_certification]])</f>
        <v>Not Rated</v>
      </c>
      <c r="K4174" s="18">
        <v>104</v>
      </c>
      <c r="L4174" s="9" t="s">
        <v>16662</v>
      </c>
      <c r="M4174" s="11">
        <v>4.4000000000000004</v>
      </c>
      <c r="N4174" s="12">
        <v>1737</v>
      </c>
      <c r="O4174" t="str">
        <f>IF(Table1[[#This Row],[imdb_votes]]&gt;100000, "popular", "not popular")</f>
        <v>not popular</v>
      </c>
    </row>
    <row r="4175" spans="1:15" ht="15.75" customHeight="1" x14ac:dyDescent="0.3">
      <c r="A4175" s="1">
        <v>4173</v>
      </c>
      <c r="B4175" s="1" t="s">
        <v>16663</v>
      </c>
      <c r="C4175" s="1" t="s">
        <v>16664</v>
      </c>
      <c r="D4175" s="1" t="str">
        <f>TRIM(CLEAN(Table1[[#This Row],[title]]))</f>
        <v>Seriously Single</v>
      </c>
      <c r="E4175" s="1" t="s">
        <v>13</v>
      </c>
      <c r="F4175" s="1" t="s">
        <v>16665</v>
      </c>
      <c r="G4175" s="12">
        <v>2020</v>
      </c>
      <c r="H4175" s="4" t="str">
        <f ca="1">IF(Table1[[#This Row],[release_year]]&gt;YEAR(TODAY()) - 50,"Yes", "No")</f>
        <v>Yes</v>
      </c>
      <c r="I4175"/>
      <c r="J4175" t="str">
        <f>IF(Table1[[#This Row],[age_certification]] = "","Not Rated",Table1[[#This Row],[age_certification]])</f>
        <v>Not Rated</v>
      </c>
      <c r="K4175" s="18">
        <v>107</v>
      </c>
      <c r="L4175" s="9" t="s">
        <v>16666</v>
      </c>
      <c r="M4175" s="11">
        <v>4.4000000000000004</v>
      </c>
      <c r="N4175" s="12">
        <v>1258</v>
      </c>
      <c r="O4175" t="str">
        <f>IF(Table1[[#This Row],[imdb_votes]]&gt;100000, "popular", "not popular")</f>
        <v>not popular</v>
      </c>
    </row>
    <row r="4176" spans="1:15" ht="15.75" customHeight="1" x14ac:dyDescent="0.3">
      <c r="A4176" s="1">
        <v>4174</v>
      </c>
      <c r="B4176" s="1" t="s">
        <v>16667</v>
      </c>
      <c r="C4176" s="1" t="s">
        <v>16668</v>
      </c>
      <c r="D4176" s="1" t="str">
        <f>TRIM(CLEAN(Table1[[#This Row],[title]]))</f>
        <v>Legend Quest: Masters of Myth</v>
      </c>
      <c r="E4176" s="1" t="s">
        <v>32</v>
      </c>
      <c r="F4176" s="1" t="s">
        <v>16669</v>
      </c>
      <c r="G4176" s="12">
        <v>2019</v>
      </c>
      <c r="H4176" s="4" t="str">
        <f ca="1">IF(Table1[[#This Row],[release_year]]&gt;YEAR(TODAY()) - 50,"Yes", "No")</f>
        <v>Yes</v>
      </c>
      <c r="I4176" s="1" t="s">
        <v>423</v>
      </c>
      <c r="J4176" s="1" t="str">
        <f>IF(Table1[[#This Row],[age_certification]] = "","Not Rated",Table1[[#This Row],[age_certification]])</f>
        <v>TV-Y7</v>
      </c>
      <c r="K4176" s="18">
        <v>25</v>
      </c>
      <c r="L4176" s="9" t="s">
        <v>16670</v>
      </c>
      <c r="M4176" s="11">
        <v>7.6</v>
      </c>
      <c r="N4176" s="12">
        <v>126</v>
      </c>
      <c r="O4176" t="str">
        <f>IF(Table1[[#This Row],[imdb_votes]]&gt;100000, "popular", "not popular")</f>
        <v>not popular</v>
      </c>
    </row>
    <row r="4177" spans="1:15" ht="15.75" customHeight="1" x14ac:dyDescent="0.3">
      <c r="A4177" s="1">
        <v>4175</v>
      </c>
      <c r="B4177" s="1" t="s">
        <v>16671</v>
      </c>
      <c r="C4177" s="1" t="s">
        <v>16672</v>
      </c>
      <c r="D4177" s="1" t="str">
        <f>TRIM(CLEAN(Table1[[#This Row],[title]]))</f>
        <v>Badanamu Stories</v>
      </c>
      <c r="E4177" s="1" t="s">
        <v>32</v>
      </c>
      <c r="F4177" s="1" t="s">
        <v>16673</v>
      </c>
      <c r="G4177" s="12">
        <v>2020</v>
      </c>
      <c r="H4177" s="4" t="str">
        <f ca="1">IF(Table1[[#This Row],[release_year]]&gt;YEAR(TODAY()) - 50,"Yes", "No")</f>
        <v>Yes</v>
      </c>
      <c r="I4177" s="1" t="s">
        <v>234</v>
      </c>
      <c r="J4177" s="1" t="str">
        <f>IF(Table1[[#This Row],[age_certification]] = "","Not Rated",Table1[[#This Row],[age_certification]])</f>
        <v>TV-Y</v>
      </c>
      <c r="K4177" s="18">
        <v>13</v>
      </c>
      <c r="L4177" s="9" t="s">
        <v>16674</v>
      </c>
      <c r="M4177" s="11">
        <v>3.4</v>
      </c>
      <c r="N4177" s="12">
        <v>6</v>
      </c>
      <c r="O4177" t="str">
        <f>IF(Table1[[#This Row],[imdb_votes]]&gt;100000, "popular", "not popular")</f>
        <v>not popular</v>
      </c>
    </row>
    <row r="4178" spans="1:15" ht="15.75" customHeight="1" x14ac:dyDescent="0.3">
      <c r="A4178" s="1">
        <v>4176</v>
      </c>
      <c r="B4178" s="1" t="s">
        <v>16675</v>
      </c>
      <c r="C4178" s="1" t="s">
        <v>16676</v>
      </c>
      <c r="D4178" s="1" t="str">
        <f>TRIM(CLEAN(Table1[[#This Row],[title]]))</f>
        <v>Super Monsters: Vida's First Halloween</v>
      </c>
      <c r="E4178" s="1" t="s">
        <v>13</v>
      </c>
      <c r="F4178" s="1" t="s">
        <v>16677</v>
      </c>
      <c r="G4178" s="12">
        <v>2019</v>
      </c>
      <c r="H4178" s="4" t="str">
        <f ca="1">IF(Table1[[#This Row],[release_year]]&gt;YEAR(TODAY()) - 50,"Yes", "No")</f>
        <v>Yes</v>
      </c>
      <c r="I4178"/>
      <c r="J4178" t="str">
        <f>IF(Table1[[#This Row],[age_certification]] = "","Not Rated",Table1[[#This Row],[age_certification]])</f>
        <v>Not Rated</v>
      </c>
      <c r="K4178" s="18">
        <v>24</v>
      </c>
      <c r="L4178" s="9" t="s">
        <v>16678</v>
      </c>
      <c r="M4178" s="11">
        <v>5.9</v>
      </c>
      <c r="N4178" s="12">
        <v>37</v>
      </c>
      <c r="O4178" t="str">
        <f>IF(Table1[[#This Row],[imdb_votes]]&gt;100000, "popular", "not popular")</f>
        <v>not popular</v>
      </c>
    </row>
    <row r="4179" spans="1:15" ht="15.75" customHeight="1" x14ac:dyDescent="0.3">
      <c r="A4179" s="1">
        <v>4177</v>
      </c>
      <c r="B4179" s="1" t="s">
        <v>16679</v>
      </c>
      <c r="C4179" s="1" t="s">
        <v>16680</v>
      </c>
      <c r="D4179" s="1" t="str">
        <f>TRIM(CLEAN(Table1[[#This Row],[title]]))</f>
        <v>Alex Fern√É¬°ndez: The Best Comedian in the World</v>
      </c>
      <c r="E4179" s="1" t="s">
        <v>13</v>
      </c>
      <c r="F4179" s="1" t="s">
        <v>16681</v>
      </c>
      <c r="G4179" s="12">
        <v>2020</v>
      </c>
      <c r="H4179" s="4" t="str">
        <f ca="1">IF(Table1[[#This Row],[release_year]]&gt;YEAR(TODAY()) - 50,"Yes", "No")</f>
        <v>Yes</v>
      </c>
      <c r="I4179"/>
      <c r="J4179" t="str">
        <f>IF(Table1[[#This Row],[age_certification]] = "","Not Rated",Table1[[#This Row],[age_certification]])</f>
        <v>Not Rated</v>
      </c>
      <c r="K4179" s="18">
        <v>51</v>
      </c>
      <c r="L4179" s="9" t="s">
        <v>16682</v>
      </c>
      <c r="M4179" s="11">
        <v>6.2</v>
      </c>
      <c r="N4179" s="12">
        <v>139</v>
      </c>
      <c r="O4179" t="str">
        <f>IF(Table1[[#This Row],[imdb_votes]]&gt;100000, "popular", "not popular")</f>
        <v>not popular</v>
      </c>
    </row>
    <row r="4180" spans="1:15" ht="15.75" customHeight="1" x14ac:dyDescent="0.3">
      <c r="A4180" s="1">
        <v>4178</v>
      </c>
      <c r="B4180" s="1" t="s">
        <v>16683</v>
      </c>
      <c r="C4180" s="1" t="s">
        <v>16684</v>
      </c>
      <c r="D4180" s="1" t="str">
        <f>TRIM(CLEAN(Table1[[#This Row],[title]]))</f>
        <v>Still Laugh-In: The Stars Celebrate</v>
      </c>
      <c r="E4180" s="1" t="s">
        <v>13</v>
      </c>
      <c r="F4180" s="1" t="s">
        <v>16685</v>
      </c>
      <c r="G4180" s="12">
        <v>2019</v>
      </c>
      <c r="H4180" s="4" t="str">
        <f ca="1">IF(Table1[[#This Row],[release_year]]&gt;YEAR(TODAY()) - 50,"Yes", "No")</f>
        <v>Yes</v>
      </c>
      <c r="I4180"/>
      <c r="J4180" t="str">
        <f>IF(Table1[[#This Row],[age_certification]] = "","Not Rated",Table1[[#This Row],[age_certification]])</f>
        <v>Not Rated</v>
      </c>
      <c r="K4180" s="18">
        <v>60</v>
      </c>
      <c r="L4180" s="9" t="s">
        <v>16686</v>
      </c>
      <c r="M4180" s="11">
        <v>5.2</v>
      </c>
      <c r="N4180" s="12">
        <v>582</v>
      </c>
      <c r="O4180" t="str">
        <f>IF(Table1[[#This Row],[imdb_votes]]&gt;100000, "popular", "not popular")</f>
        <v>not popular</v>
      </c>
    </row>
    <row r="4181" spans="1:15" ht="15.75" customHeight="1" x14ac:dyDescent="0.3">
      <c r="A4181" s="1">
        <v>4179</v>
      </c>
      <c r="B4181" s="1" t="s">
        <v>16687</v>
      </c>
      <c r="C4181" s="1" t="s">
        <v>16688</v>
      </c>
      <c r="D4181" s="1" t="str">
        <f>TRIM(CLEAN(Table1[[#This Row],[title]]))</f>
        <v>Asura Guru</v>
      </c>
      <c r="E4181" s="1" t="s">
        <v>13</v>
      </c>
      <c r="F4181" s="1" t="s">
        <v>16689</v>
      </c>
      <c r="G4181" s="12">
        <v>2020</v>
      </c>
      <c r="H4181" s="4" t="str">
        <f ca="1">IF(Table1[[#This Row],[release_year]]&gt;YEAR(TODAY()) - 50,"Yes", "No")</f>
        <v>Yes</v>
      </c>
      <c r="I4181"/>
      <c r="J4181" t="str">
        <f>IF(Table1[[#This Row],[age_certification]] = "","Not Rated",Table1[[#This Row],[age_certification]])</f>
        <v>Not Rated</v>
      </c>
      <c r="K4181" s="18">
        <v>120</v>
      </c>
      <c r="L4181" s="9" t="s">
        <v>16690</v>
      </c>
      <c r="M4181" s="11">
        <v>3.2</v>
      </c>
      <c r="N4181" s="12">
        <v>316</v>
      </c>
      <c r="O4181" t="str">
        <f>IF(Table1[[#This Row],[imdb_votes]]&gt;100000, "popular", "not popular")</f>
        <v>not popular</v>
      </c>
    </row>
    <row r="4182" spans="1:15" ht="15.75" customHeight="1" x14ac:dyDescent="0.3">
      <c r="A4182" s="1">
        <v>4180</v>
      </c>
      <c r="B4182" s="1" t="s">
        <v>16691</v>
      </c>
      <c r="C4182" s="1" t="s">
        <v>16692</v>
      </c>
      <c r="D4182" s="1" t="str">
        <f>TRIM(CLEAN(Table1[[#This Row],[title]]))</f>
        <v>Hong Kong West Side Stories</v>
      </c>
      <c r="E4182" s="1" t="s">
        <v>32</v>
      </c>
      <c r="F4182" s="1" t="s">
        <v>16693</v>
      </c>
      <c r="G4182" s="12">
        <v>2019</v>
      </c>
      <c r="H4182" s="4" t="str">
        <f ca="1">IF(Table1[[#This Row],[release_year]]&gt;YEAR(TODAY()) - 50,"Yes", "No")</f>
        <v>Yes</v>
      </c>
      <c r="I4182" s="1" t="s">
        <v>132</v>
      </c>
      <c r="J4182" s="1" t="str">
        <f>IF(Table1[[#This Row],[age_certification]] = "","Not Rated",Table1[[#This Row],[age_certification]])</f>
        <v>TV-MA</v>
      </c>
      <c r="K4182" s="18">
        <v>23</v>
      </c>
      <c r="L4182" s="9" t="s">
        <v>16694</v>
      </c>
      <c r="M4182" s="11">
        <v>5.7</v>
      </c>
      <c r="N4182" s="12">
        <v>6</v>
      </c>
      <c r="O4182" t="str">
        <f>IF(Table1[[#This Row],[imdb_votes]]&gt;100000, "popular", "not popular")</f>
        <v>not popular</v>
      </c>
    </row>
    <row r="4183" spans="1:15" ht="15.75" customHeight="1" x14ac:dyDescent="0.3">
      <c r="A4183" s="1">
        <v>4181</v>
      </c>
      <c r="B4183" s="1" t="s">
        <v>16695</v>
      </c>
      <c r="C4183" s="1" t="s">
        <v>16696</v>
      </c>
      <c r="D4183" s="1" t="str">
        <f>TRIM(CLEAN(Table1[[#This Row],[title]]))</f>
        <v>Lift Like a Girl</v>
      </c>
      <c r="E4183" s="1" t="s">
        <v>13</v>
      </c>
      <c r="F4183" s="1" t="s">
        <v>16697</v>
      </c>
      <c r="G4183" s="12">
        <v>2020</v>
      </c>
      <c r="H4183" s="4" t="str">
        <f ca="1">IF(Table1[[#This Row],[release_year]]&gt;YEAR(TODAY()) - 50,"Yes", "No")</f>
        <v>Yes</v>
      </c>
      <c r="I4183"/>
      <c r="J4183" t="str">
        <f>IF(Table1[[#This Row],[age_certification]] = "","Not Rated",Table1[[#This Row],[age_certification]])</f>
        <v>Not Rated</v>
      </c>
      <c r="K4183" s="18">
        <v>93</v>
      </c>
      <c r="L4183" s="9" t="s">
        <v>16698</v>
      </c>
      <c r="M4183" s="11">
        <v>7.8</v>
      </c>
      <c r="N4183" s="12">
        <v>208</v>
      </c>
      <c r="O4183" t="str">
        <f>IF(Table1[[#This Row],[imdb_votes]]&gt;100000, "popular", "not popular")</f>
        <v>not popular</v>
      </c>
    </row>
    <row r="4184" spans="1:15" ht="15.75" customHeight="1" x14ac:dyDescent="0.3">
      <c r="A4184" s="1">
        <v>4182</v>
      </c>
      <c r="B4184" s="1" t="s">
        <v>16699</v>
      </c>
      <c r="C4184" s="1" t="s">
        <v>16700</v>
      </c>
      <c r="D4184" s="1" t="str">
        <f>TRIM(CLEAN(Table1[[#This Row],[title]]))</f>
        <v>Wanted - Matloubin</v>
      </c>
      <c r="E4184" s="1" t="s">
        <v>13</v>
      </c>
      <c r="F4184" s="1" t="s">
        <v>16701</v>
      </c>
      <c r="G4184" s="12">
        <v>2019</v>
      </c>
      <c r="H4184" s="4" t="str">
        <f ca="1">IF(Table1[[#This Row],[release_year]]&gt;YEAR(TODAY()) - 50,"Yes", "No")</f>
        <v>Yes</v>
      </c>
      <c r="I4184"/>
      <c r="J4184" t="str">
        <f>IF(Table1[[#This Row],[age_certification]] = "","Not Rated",Table1[[#This Row],[age_certification]])</f>
        <v>Not Rated</v>
      </c>
      <c r="K4184" s="18">
        <v>90</v>
      </c>
      <c r="L4184" s="9" t="s">
        <v>16702</v>
      </c>
      <c r="M4184" s="11">
        <v>7.2</v>
      </c>
      <c r="N4184" s="12">
        <v>616</v>
      </c>
      <c r="O4184" t="str">
        <f>IF(Table1[[#This Row],[imdb_votes]]&gt;100000, "popular", "not popular")</f>
        <v>not popular</v>
      </c>
    </row>
    <row r="4185" spans="1:15" ht="15.75" customHeight="1" x14ac:dyDescent="0.3">
      <c r="A4185" s="1">
        <v>4183</v>
      </c>
      <c r="B4185" s="1" t="s">
        <v>16703</v>
      </c>
      <c r="C4185" s="1" t="s">
        <v>16704</v>
      </c>
      <c r="D4185" s="1" t="str">
        <f>TRIM(CLEAN(Table1[[#This Row],[title]]))</f>
        <v>Francesco De Carlo: Cose di Questo Mondo</v>
      </c>
      <c r="E4185" s="1" t="s">
        <v>13</v>
      </c>
      <c r="F4185" s="1" t="s">
        <v>16705</v>
      </c>
      <c r="G4185" s="12">
        <v>2019</v>
      </c>
      <c r="H4185" s="4" t="str">
        <f ca="1">IF(Table1[[#This Row],[release_year]]&gt;YEAR(TODAY()) - 50,"Yes", "No")</f>
        <v>Yes</v>
      </c>
      <c r="I4185"/>
      <c r="J4185" t="str">
        <f>IF(Table1[[#This Row],[age_certification]] = "","Not Rated",Table1[[#This Row],[age_certification]])</f>
        <v>Not Rated</v>
      </c>
      <c r="K4185" s="18">
        <v>61</v>
      </c>
      <c r="L4185" s="9" t="s">
        <v>16706</v>
      </c>
      <c r="M4185" s="11">
        <v>6.3</v>
      </c>
      <c r="N4185" s="12">
        <v>110</v>
      </c>
      <c r="O4185" t="str">
        <f>IF(Table1[[#This Row],[imdb_votes]]&gt;100000, "popular", "not popular")</f>
        <v>not popular</v>
      </c>
    </row>
    <row r="4186" spans="1:15" ht="15.75" customHeight="1" x14ac:dyDescent="0.3">
      <c r="A4186" s="1">
        <v>4184</v>
      </c>
      <c r="B4186" s="1" t="s">
        <v>16707</v>
      </c>
      <c r="C4186" s="1" t="s">
        <v>16708</v>
      </c>
      <c r="D4186" s="1" t="str">
        <f>TRIM(CLEAN(Table1[[#This Row],[title]]))</f>
        <v>Gone</v>
      </c>
      <c r="E4186" s="1" t="s">
        <v>13</v>
      </c>
      <c r="F4186" s="1" t="s">
        <v>16709</v>
      </c>
      <c r="G4186" s="12">
        <v>2020</v>
      </c>
      <c r="H4186" s="4" t="str">
        <f ca="1">IF(Table1[[#This Row],[release_year]]&gt;YEAR(TODAY()) - 50,"Yes", "No")</f>
        <v>Yes</v>
      </c>
      <c r="I4186"/>
      <c r="J4186" t="str">
        <f>IF(Table1[[#This Row],[age_certification]] = "","Not Rated",Table1[[#This Row],[age_certification]])</f>
        <v>Not Rated</v>
      </c>
      <c r="K4186" s="18">
        <v>15</v>
      </c>
      <c r="L4186" s="9" t="s">
        <v>16710</v>
      </c>
      <c r="M4186" s="11">
        <v>7.1</v>
      </c>
      <c r="N4186" s="12">
        <v>18</v>
      </c>
      <c r="O4186" t="str">
        <f>IF(Table1[[#This Row],[imdb_votes]]&gt;100000, "popular", "not popular")</f>
        <v>not popular</v>
      </c>
    </row>
    <row r="4187" spans="1:15" ht="15.75" customHeight="1" x14ac:dyDescent="0.3">
      <c r="A4187" s="1">
        <v>4185</v>
      </c>
      <c r="B4187" s="1" t="s">
        <v>16711</v>
      </c>
      <c r="C4187" s="1" t="s">
        <v>16712</v>
      </c>
      <c r="D4187" s="1" t="str">
        <f>TRIM(CLEAN(Table1[[#This Row],[title]]))</f>
        <v>Charlie's Colorforms City</v>
      </c>
      <c r="E4187" s="1" t="s">
        <v>32</v>
      </c>
      <c r="F4187" s="1" t="s">
        <v>16713</v>
      </c>
      <c r="G4187" s="12">
        <v>2019</v>
      </c>
      <c r="H4187" s="4" t="str">
        <f ca="1">IF(Table1[[#This Row],[release_year]]&gt;YEAR(TODAY()) - 50,"Yes", "No")</f>
        <v>Yes</v>
      </c>
      <c r="I4187" s="1" t="s">
        <v>234</v>
      </c>
      <c r="J4187" s="1" t="str">
        <f>IF(Table1[[#This Row],[age_certification]] = "","Not Rated",Table1[[#This Row],[age_certification]])</f>
        <v>TV-Y</v>
      </c>
      <c r="K4187" s="18">
        <v>23</v>
      </c>
      <c r="L4187" s="9" t="s">
        <v>16714</v>
      </c>
      <c r="M4187" s="11">
        <v>7</v>
      </c>
      <c r="N4187" s="12">
        <v>148</v>
      </c>
      <c r="O4187" t="str">
        <f>IF(Table1[[#This Row],[imdb_votes]]&gt;100000, "popular", "not popular")</f>
        <v>not popular</v>
      </c>
    </row>
    <row r="4188" spans="1:15" ht="15.75" customHeight="1" x14ac:dyDescent="0.3">
      <c r="A4188" s="1">
        <v>4186</v>
      </c>
      <c r="B4188" s="1" t="s">
        <v>16715</v>
      </c>
      <c r="C4188" s="1" t="s">
        <v>16716</v>
      </c>
      <c r="D4188" s="1" t="str">
        <f>TRIM(CLEAN(Table1[[#This Row],[title]]))</f>
        <v>The Legend of White Snake</v>
      </c>
      <c r="E4188" s="1" t="s">
        <v>32</v>
      </c>
      <c r="F4188" s="1" t="s">
        <v>16717</v>
      </c>
      <c r="G4188" s="12">
        <v>2019</v>
      </c>
      <c r="H4188" s="4" t="str">
        <f ca="1">IF(Table1[[#This Row],[release_year]]&gt;YEAR(TODAY()) - 50,"Yes", "No")</f>
        <v>Yes</v>
      </c>
      <c r="I4188" s="1" t="s">
        <v>34</v>
      </c>
      <c r="J4188" s="1" t="str">
        <f>IF(Table1[[#This Row],[age_certification]] = "","Not Rated",Table1[[#This Row],[age_certification]])</f>
        <v>TV-14</v>
      </c>
      <c r="K4188" s="18">
        <v>46</v>
      </c>
      <c r="L4188" s="9" t="s">
        <v>16718</v>
      </c>
      <c r="M4188" s="11">
        <v>7.4</v>
      </c>
      <c r="N4188" s="12">
        <v>224</v>
      </c>
      <c r="O4188" t="str">
        <f>IF(Table1[[#This Row],[imdb_votes]]&gt;100000, "popular", "not popular")</f>
        <v>not popular</v>
      </c>
    </row>
    <row r="4189" spans="1:15" ht="15.75" customHeight="1" x14ac:dyDescent="0.3">
      <c r="A4189" s="1">
        <v>4187</v>
      </c>
      <c r="B4189" s="1" t="s">
        <v>16719</v>
      </c>
      <c r="C4189" s="1" t="s">
        <v>16720</v>
      </c>
      <c r="D4189" s="1" t="str">
        <f>TRIM(CLEAN(Table1[[#This Row],[title]]))</f>
        <v>A Family Reunion Christmas</v>
      </c>
      <c r="E4189" s="1" t="s">
        <v>13</v>
      </c>
      <c r="F4189" s="1" t="s">
        <v>16721</v>
      </c>
      <c r="G4189" s="12">
        <v>2019</v>
      </c>
      <c r="H4189" s="4" t="str">
        <f ca="1">IF(Table1[[#This Row],[release_year]]&gt;YEAR(TODAY()) - 50,"Yes", "No")</f>
        <v>Yes</v>
      </c>
      <c r="I4189"/>
      <c r="J4189" t="str">
        <f>IF(Table1[[#This Row],[age_certification]] = "","Not Rated",Table1[[#This Row],[age_certification]])</f>
        <v>Not Rated</v>
      </c>
      <c r="K4189" s="18">
        <v>29</v>
      </c>
      <c r="L4189" s="9" t="s">
        <v>16722</v>
      </c>
      <c r="M4189" s="11">
        <v>5.8</v>
      </c>
      <c r="N4189" s="12">
        <v>216</v>
      </c>
      <c r="O4189" t="str">
        <f>IF(Table1[[#This Row],[imdb_votes]]&gt;100000, "popular", "not popular")</f>
        <v>not popular</v>
      </c>
    </row>
    <row r="4190" spans="1:15" ht="15.75" customHeight="1" x14ac:dyDescent="0.3">
      <c r="A4190" s="1">
        <v>4188</v>
      </c>
      <c r="B4190" s="1" t="s">
        <v>16723</v>
      </c>
      <c r="C4190" s="1" t="s">
        <v>16724</v>
      </c>
      <c r="D4190" s="1" t="str">
        <f>TRIM(CLEAN(Table1[[#This Row],[title]]))</f>
        <v>Mayday Life</v>
      </c>
      <c r="E4190" s="1" t="s">
        <v>13</v>
      </c>
      <c r="F4190" s="1" t="s">
        <v>16725</v>
      </c>
      <c r="G4190" s="12">
        <v>2019</v>
      </c>
      <c r="H4190" s="4" t="str">
        <f ca="1">IF(Table1[[#This Row],[release_year]]&gt;YEAR(TODAY()) - 50,"Yes", "No")</f>
        <v>Yes</v>
      </c>
      <c r="I4190"/>
      <c r="J4190" t="str">
        <f>IF(Table1[[#This Row],[age_certification]] = "","Not Rated",Table1[[#This Row],[age_certification]])</f>
        <v>Not Rated</v>
      </c>
      <c r="K4190" s="18">
        <v>112</v>
      </c>
      <c r="L4190" s="9" t="s">
        <v>16726</v>
      </c>
      <c r="M4190" s="11">
        <v>6.7</v>
      </c>
      <c r="N4190" s="12">
        <v>122</v>
      </c>
      <c r="O4190" t="str">
        <f>IF(Table1[[#This Row],[imdb_votes]]&gt;100000, "popular", "not popular")</f>
        <v>not popular</v>
      </c>
    </row>
    <row r="4191" spans="1:15" ht="15.75" customHeight="1" x14ac:dyDescent="0.3">
      <c r="A4191" s="1">
        <v>4189</v>
      </c>
      <c r="B4191" s="1" t="s">
        <v>16727</v>
      </c>
      <c r="C4191" s="1" t="s">
        <v>16728</v>
      </c>
      <c r="D4191" s="1" t="str">
        <f>TRIM(CLEAN(Table1[[#This Row],[title]]))</f>
        <v>Voiceless</v>
      </c>
      <c r="E4191" s="1" t="s">
        <v>13</v>
      </c>
      <c r="F4191" s="1" t="s">
        <v>16729</v>
      </c>
      <c r="G4191" s="12">
        <v>2020</v>
      </c>
      <c r="H4191" s="4" t="str">
        <f ca="1">IF(Table1[[#This Row],[release_year]]&gt;YEAR(TODAY()) - 50,"Yes", "No")</f>
        <v>Yes</v>
      </c>
      <c r="I4191"/>
      <c r="J4191" t="str">
        <f>IF(Table1[[#This Row],[age_certification]] = "","Not Rated",Table1[[#This Row],[age_certification]])</f>
        <v>Not Rated</v>
      </c>
      <c r="K4191" s="18">
        <v>120</v>
      </c>
      <c r="L4191" s="9" t="s">
        <v>16730</v>
      </c>
      <c r="M4191" s="11">
        <v>6.8</v>
      </c>
      <c r="N4191" s="12">
        <v>31</v>
      </c>
      <c r="O4191" t="str">
        <f>IF(Table1[[#This Row],[imdb_votes]]&gt;100000, "popular", "not popular")</f>
        <v>not popular</v>
      </c>
    </row>
    <row r="4192" spans="1:15" ht="15.75" customHeight="1" x14ac:dyDescent="0.3">
      <c r="A4192" s="1">
        <v>4190</v>
      </c>
      <c r="B4192" s="1" t="s">
        <v>16731</v>
      </c>
      <c r="C4192" s="1" t="s">
        <v>16732</v>
      </c>
      <c r="D4192" s="1" t="str">
        <f>TRIM(CLEAN(Table1[[#This Row],[title]]))</f>
        <v>Mujeres arriba</v>
      </c>
      <c r="E4192" s="1" t="s">
        <v>13</v>
      </c>
      <c r="F4192" s="1" t="s">
        <v>16733</v>
      </c>
      <c r="G4192" s="12">
        <v>2020</v>
      </c>
      <c r="H4192" s="4" t="str">
        <f ca="1">IF(Table1[[#This Row],[release_year]]&gt;YEAR(TODAY()) - 50,"Yes", "No")</f>
        <v>Yes</v>
      </c>
      <c r="I4192"/>
      <c r="J4192" t="str">
        <f>IF(Table1[[#This Row],[age_certification]] = "","Not Rated",Table1[[#This Row],[age_certification]])</f>
        <v>Not Rated</v>
      </c>
      <c r="K4192" s="18">
        <v>100</v>
      </c>
      <c r="L4192" s="9" t="s">
        <v>16734</v>
      </c>
      <c r="M4192" s="11">
        <v>3.8</v>
      </c>
      <c r="N4192" s="12">
        <v>468</v>
      </c>
      <c r="O4192" t="str">
        <f>IF(Table1[[#This Row],[imdb_votes]]&gt;100000, "popular", "not popular")</f>
        <v>not popular</v>
      </c>
    </row>
    <row r="4193" spans="1:15" ht="15.75" customHeight="1" x14ac:dyDescent="0.3">
      <c r="A4193" s="1">
        <v>4191</v>
      </c>
      <c r="B4193" s="1" t="s">
        <v>16735</v>
      </c>
      <c r="C4193" s="1" t="s">
        <v>16736</v>
      </c>
      <c r="D4193" s="1" t="str">
        <f>TRIM(CLEAN(Table1[[#This Row],[title]]))</f>
        <v>Ricardo Quevedo: los amargados somos m√É¬°s</v>
      </c>
      <c r="E4193" s="1" t="s">
        <v>13</v>
      </c>
      <c r="F4193" s="1" t="s">
        <v>16737</v>
      </c>
      <c r="G4193" s="12">
        <v>2019</v>
      </c>
      <c r="H4193" s="4" t="str">
        <f ca="1">IF(Table1[[#This Row],[release_year]]&gt;YEAR(TODAY()) - 50,"Yes", "No")</f>
        <v>Yes</v>
      </c>
      <c r="I4193"/>
      <c r="J4193" t="str">
        <f>IF(Table1[[#This Row],[age_certification]] = "","Not Rated",Table1[[#This Row],[age_certification]])</f>
        <v>Not Rated</v>
      </c>
      <c r="K4193" s="18">
        <v>58</v>
      </c>
      <c r="L4193" s="9" t="s">
        <v>16738</v>
      </c>
      <c r="M4193" s="11">
        <v>7.3</v>
      </c>
      <c r="N4193" s="12">
        <v>96</v>
      </c>
      <c r="O4193" t="str">
        <f>IF(Table1[[#This Row],[imdb_votes]]&gt;100000, "popular", "not popular")</f>
        <v>not popular</v>
      </c>
    </row>
    <row r="4194" spans="1:15" ht="15.75" customHeight="1" x14ac:dyDescent="0.3">
      <c r="A4194" s="1">
        <v>4192</v>
      </c>
      <c r="B4194" s="1" t="s">
        <v>16739</v>
      </c>
      <c r="C4194" s="1" t="s">
        <v>16740</v>
      </c>
      <c r="D4194" s="1" t="str">
        <f>TRIM(CLEAN(Table1[[#This Row],[title]]))</f>
        <v>Bangkok Love Stories: Plead</v>
      </c>
      <c r="E4194" s="1" t="s">
        <v>32</v>
      </c>
      <c r="F4194" s="1" t="s">
        <v>16741</v>
      </c>
      <c r="G4194" s="12">
        <v>2019</v>
      </c>
      <c r="H4194" s="4" t="str">
        <f ca="1">IF(Table1[[#This Row],[release_year]]&gt;YEAR(TODAY()) - 50,"Yes", "No")</f>
        <v>Yes</v>
      </c>
      <c r="I4194"/>
      <c r="J4194" t="str">
        <f>IF(Table1[[#This Row],[age_certification]] = "","Not Rated",Table1[[#This Row],[age_certification]])</f>
        <v>Not Rated</v>
      </c>
      <c r="K4194" s="18">
        <v>44</v>
      </c>
      <c r="L4194" s="9" t="s">
        <v>16742</v>
      </c>
      <c r="M4194" s="11">
        <v>7.3</v>
      </c>
      <c r="N4194" s="12">
        <v>57</v>
      </c>
      <c r="O4194" t="str">
        <f>IF(Table1[[#This Row],[imdb_votes]]&gt;100000, "popular", "not popular")</f>
        <v>not popular</v>
      </c>
    </row>
    <row r="4195" spans="1:15" ht="15.75" customHeight="1" x14ac:dyDescent="0.3">
      <c r="A4195" s="1">
        <v>4193</v>
      </c>
      <c r="B4195" s="1" t="s">
        <v>16743</v>
      </c>
      <c r="C4195" s="1" t="s">
        <v>16744</v>
      </c>
      <c r="D4195" s="1" t="str">
        <f>TRIM(CLEAN(Table1[[#This Row],[title]]))</f>
        <v>Guna 369</v>
      </c>
      <c r="E4195" s="1" t="s">
        <v>13</v>
      </c>
      <c r="F4195" s="1" t="s">
        <v>16745</v>
      </c>
      <c r="G4195" s="12">
        <v>2019</v>
      </c>
      <c r="H4195" s="4" t="str">
        <f ca="1">IF(Table1[[#This Row],[release_year]]&gt;YEAR(TODAY()) - 50,"Yes", "No")</f>
        <v>Yes</v>
      </c>
      <c r="I4195"/>
      <c r="J4195" t="str">
        <f>IF(Table1[[#This Row],[age_certification]] = "","Not Rated",Table1[[#This Row],[age_certification]])</f>
        <v>Not Rated</v>
      </c>
      <c r="K4195" s="18">
        <v>146</v>
      </c>
      <c r="L4195" s="9" t="s">
        <v>16746</v>
      </c>
      <c r="M4195" s="11">
        <v>6.7</v>
      </c>
      <c r="N4195" s="12">
        <v>19</v>
      </c>
      <c r="O4195" t="str">
        <f>IF(Table1[[#This Row],[imdb_votes]]&gt;100000, "popular", "not popular")</f>
        <v>not popular</v>
      </c>
    </row>
    <row r="4196" spans="1:15" ht="15.75" customHeight="1" x14ac:dyDescent="0.3">
      <c r="A4196" s="1">
        <v>4194</v>
      </c>
      <c r="B4196" s="1" t="s">
        <v>16747</v>
      </c>
      <c r="C4196" s="1" t="s">
        <v>16748</v>
      </c>
      <c r="D4196" s="1" t="str">
        <f>TRIM(CLEAN(Table1[[#This Row],[title]]))</f>
        <v>RattleSnake: The Ahanna Story</v>
      </c>
      <c r="E4196" s="1" t="s">
        <v>13</v>
      </c>
      <c r="F4196" s="1" t="s">
        <v>16749</v>
      </c>
      <c r="G4196" s="12">
        <v>2020</v>
      </c>
      <c r="H4196" s="4" t="str">
        <f ca="1">IF(Table1[[#This Row],[release_year]]&gt;YEAR(TODAY()) - 50,"Yes", "No")</f>
        <v>Yes</v>
      </c>
      <c r="I4196"/>
      <c r="J4196" t="str">
        <f>IF(Table1[[#This Row],[age_certification]] = "","Not Rated",Table1[[#This Row],[age_certification]])</f>
        <v>Not Rated</v>
      </c>
      <c r="K4196" s="18">
        <v>135</v>
      </c>
      <c r="L4196" s="9" t="s">
        <v>16750</v>
      </c>
      <c r="M4196" s="11">
        <v>5.3</v>
      </c>
      <c r="N4196" s="12">
        <v>101</v>
      </c>
      <c r="O4196" t="str">
        <f>IF(Table1[[#This Row],[imdb_votes]]&gt;100000, "popular", "not popular")</f>
        <v>not popular</v>
      </c>
    </row>
    <row r="4197" spans="1:15" ht="15.75" customHeight="1" x14ac:dyDescent="0.3">
      <c r="A4197" s="1">
        <v>4195</v>
      </c>
      <c r="B4197" s="1" t="s">
        <v>16751</v>
      </c>
      <c r="C4197" s="1" t="s">
        <v>16752</v>
      </c>
      <c r="D4197" s="1" t="str">
        <f>TRIM(CLEAN(Table1[[#This Row],[title]]))</f>
        <v>Dino Girl Gauko</v>
      </c>
      <c r="E4197" s="1" t="s">
        <v>32</v>
      </c>
      <c r="F4197" s="1" t="s">
        <v>16753</v>
      </c>
      <c r="G4197" s="12">
        <v>2019</v>
      </c>
      <c r="H4197" s="4" t="str">
        <f ca="1">IF(Table1[[#This Row],[release_year]]&gt;YEAR(TODAY()) - 50,"Yes", "No")</f>
        <v>Yes</v>
      </c>
      <c r="I4197"/>
      <c r="J4197" t="str">
        <f>IF(Table1[[#This Row],[age_certification]] = "","Not Rated",Table1[[#This Row],[age_certification]])</f>
        <v>Not Rated</v>
      </c>
      <c r="K4197" s="18">
        <v>9</v>
      </c>
      <c r="L4197" s="9" t="s">
        <v>16754</v>
      </c>
      <c r="M4197" s="11">
        <v>6.6</v>
      </c>
      <c r="N4197" s="12">
        <v>71</v>
      </c>
      <c r="O4197" t="str">
        <f>IF(Table1[[#This Row],[imdb_votes]]&gt;100000, "popular", "not popular")</f>
        <v>not popular</v>
      </c>
    </row>
    <row r="4198" spans="1:15" ht="15.75" customHeight="1" x14ac:dyDescent="0.3">
      <c r="A4198" s="1">
        <v>4196</v>
      </c>
      <c r="B4198" s="1" t="s">
        <v>16755</v>
      </c>
      <c r="C4198" s="1" t="s">
        <v>16756</v>
      </c>
      <c r="D4198" s="1" t="str">
        <f>TRIM(CLEAN(Table1[[#This Row],[title]]))</f>
        <v>L√É¬©a &amp; I</v>
      </c>
      <c r="E4198" s="1" t="s">
        <v>13</v>
      </c>
      <c r="F4198" s="1" t="s">
        <v>16757</v>
      </c>
      <c r="G4198" s="12">
        <v>2019</v>
      </c>
      <c r="H4198" s="4" t="str">
        <f ca="1">IF(Table1[[#This Row],[release_year]]&gt;YEAR(TODAY()) - 50,"Yes", "No")</f>
        <v>Yes</v>
      </c>
      <c r="I4198"/>
      <c r="J4198" t="str">
        <f>IF(Table1[[#This Row],[age_certification]] = "","Not Rated",Table1[[#This Row],[age_certification]])</f>
        <v>Not Rated</v>
      </c>
      <c r="K4198" s="18">
        <v>84</v>
      </c>
      <c r="L4198" s="9" t="s">
        <v>16758</v>
      </c>
      <c r="M4198" s="11">
        <v>6.5</v>
      </c>
      <c r="N4198" s="12">
        <v>215</v>
      </c>
      <c r="O4198" t="str">
        <f>IF(Table1[[#This Row],[imdb_votes]]&gt;100000, "popular", "not popular")</f>
        <v>not popular</v>
      </c>
    </row>
    <row r="4199" spans="1:15" ht="15.75" customHeight="1" x14ac:dyDescent="0.3">
      <c r="A4199" s="1">
        <v>4197</v>
      </c>
      <c r="B4199" s="1" t="s">
        <v>16759</v>
      </c>
      <c r="C4199" s="1" t="s">
        <v>16760</v>
      </c>
      <c r="D4199" s="1" t="str">
        <f>TRIM(CLEAN(Table1[[#This Row],[title]]))</f>
        <v>Bookmarks: Celebrating Black Voices</v>
      </c>
      <c r="E4199" s="1" t="s">
        <v>32</v>
      </c>
      <c r="F4199" s="1" t="s">
        <v>16761</v>
      </c>
      <c r="G4199" s="12">
        <v>2020</v>
      </c>
      <c r="H4199" s="4" t="str">
        <f ca="1">IF(Table1[[#This Row],[release_year]]&gt;YEAR(TODAY()) - 50,"Yes", "No")</f>
        <v>Yes</v>
      </c>
      <c r="I4199" s="1" t="s">
        <v>247</v>
      </c>
      <c r="J4199" s="1" t="str">
        <f>IF(Table1[[#This Row],[age_certification]] = "","Not Rated",Table1[[#This Row],[age_certification]])</f>
        <v>TV-G</v>
      </c>
      <c r="K4199" s="18">
        <v>7</v>
      </c>
      <c r="L4199" s="9" t="s">
        <v>16762</v>
      </c>
      <c r="M4199" s="11">
        <v>5</v>
      </c>
      <c r="N4199" s="12">
        <v>160</v>
      </c>
      <c r="O4199" t="str">
        <f>IF(Table1[[#This Row],[imdb_votes]]&gt;100000, "popular", "not popular")</f>
        <v>not popular</v>
      </c>
    </row>
    <row r="4200" spans="1:15" ht="15.75" customHeight="1" x14ac:dyDescent="0.3">
      <c r="A4200" s="1">
        <v>4198</v>
      </c>
      <c r="B4200" s="1" t="s">
        <v>16763</v>
      </c>
      <c r="C4200" s="1" t="s">
        <v>16764</v>
      </c>
      <c r="D4200" s="1" t="str">
        <f>TRIM(CLEAN(Table1[[#This Row],[title]]))</f>
        <v>No andaba muerto, estaba de parranda</v>
      </c>
      <c r="E4200" s="1" t="s">
        <v>13</v>
      </c>
      <c r="F4200" s="1" t="s">
        <v>16765</v>
      </c>
      <c r="G4200" s="12">
        <v>2020</v>
      </c>
      <c r="H4200" s="4" t="str">
        <f ca="1">IF(Table1[[#This Row],[release_year]]&gt;YEAR(TODAY()) - 50,"Yes", "No")</f>
        <v>Yes</v>
      </c>
      <c r="I4200"/>
      <c r="J4200" t="str">
        <f>IF(Table1[[#This Row],[age_certification]] = "","Not Rated",Table1[[#This Row],[age_certification]])</f>
        <v>Not Rated</v>
      </c>
      <c r="K4200" s="18">
        <v>90</v>
      </c>
      <c r="L4200" s="9" t="s">
        <v>16766</v>
      </c>
      <c r="M4200" s="11">
        <v>5.2</v>
      </c>
      <c r="N4200" s="12">
        <v>102</v>
      </c>
      <c r="O4200" t="str">
        <f>IF(Table1[[#This Row],[imdb_votes]]&gt;100000, "popular", "not popular")</f>
        <v>not popular</v>
      </c>
    </row>
    <row r="4201" spans="1:15" ht="15.75" customHeight="1" x14ac:dyDescent="0.3">
      <c r="A4201" s="1">
        <v>4199</v>
      </c>
      <c r="B4201" s="1" t="s">
        <v>16767</v>
      </c>
      <c r="C4201" s="1" t="s">
        <v>16768</v>
      </c>
      <c r="D4201" s="1" t="str">
        <f>TRIM(CLEAN(Table1[[#This Row],[title]]))</f>
        <v>Hikaru Utada Laughter in the Dark Tour 2018</v>
      </c>
      <c r="E4201" s="1" t="s">
        <v>13</v>
      </c>
      <c r="F4201" s="1" t="s">
        <v>16769</v>
      </c>
      <c r="G4201" s="12">
        <v>2019</v>
      </c>
      <c r="H4201" s="4" t="str">
        <f ca="1">IF(Table1[[#This Row],[release_year]]&gt;YEAR(TODAY()) - 50,"Yes", "No")</f>
        <v>Yes</v>
      </c>
      <c r="I4201" s="1" t="s">
        <v>43</v>
      </c>
      <c r="J4201" s="1" t="str">
        <f>IF(Table1[[#This Row],[age_certification]] = "","Not Rated",Table1[[#This Row],[age_certification]])</f>
        <v>G</v>
      </c>
      <c r="K4201" s="18">
        <v>141</v>
      </c>
      <c r="L4201" s="9" t="s">
        <v>16770</v>
      </c>
      <c r="M4201" s="11">
        <v>8.3000000000000007</v>
      </c>
      <c r="N4201" s="12">
        <v>81</v>
      </c>
      <c r="O4201" t="str">
        <f>IF(Table1[[#This Row],[imdb_votes]]&gt;100000, "popular", "not popular")</f>
        <v>not popular</v>
      </c>
    </row>
    <row r="4202" spans="1:15" ht="15.75" customHeight="1" x14ac:dyDescent="0.3">
      <c r="A4202" s="1">
        <v>4200</v>
      </c>
      <c r="B4202" s="1" t="s">
        <v>16771</v>
      </c>
      <c r="C4202" s="1" t="s">
        <v>16772</v>
      </c>
      <c r="D4202" s="1" t="str">
        <f>TRIM(CLEAN(Table1[[#This Row],[title]]))</f>
        <v>George Lopez: We'll Do It for Half</v>
      </c>
      <c r="E4202" s="1" t="s">
        <v>13</v>
      </c>
      <c r="F4202" s="1" t="s">
        <v>16773</v>
      </c>
      <c r="G4202" s="12">
        <v>2020</v>
      </c>
      <c r="H4202" s="4" t="str">
        <f ca="1">IF(Table1[[#This Row],[release_year]]&gt;YEAR(TODAY()) - 50,"Yes", "No")</f>
        <v>Yes</v>
      </c>
      <c r="I4202"/>
      <c r="J4202" t="str">
        <f>IF(Table1[[#This Row],[age_certification]] = "","Not Rated",Table1[[#This Row],[age_certification]])</f>
        <v>Not Rated</v>
      </c>
      <c r="K4202" s="18">
        <v>51</v>
      </c>
      <c r="L4202" s="9" t="s">
        <v>16774</v>
      </c>
      <c r="M4202" s="11">
        <v>5.7</v>
      </c>
      <c r="N4202" s="12">
        <v>444</v>
      </c>
      <c r="O4202" t="str">
        <f>IF(Table1[[#This Row],[imdb_votes]]&gt;100000, "popular", "not popular")</f>
        <v>not popular</v>
      </c>
    </row>
    <row r="4203" spans="1:15" ht="15.75" customHeight="1" x14ac:dyDescent="0.3">
      <c r="A4203" s="1">
        <v>4201</v>
      </c>
      <c r="B4203" s="1" t="s">
        <v>16775</v>
      </c>
      <c r="C4203" s="1" t="s">
        <v>16776</v>
      </c>
      <c r="D4203" s="1" t="str">
        <f>TRIM(CLEAN(Table1[[#This Row],[title]]))</f>
        <v>Spirit Riding Free: Spirit of Christmas</v>
      </c>
      <c r="E4203" s="1" t="s">
        <v>13</v>
      </c>
      <c r="F4203" s="1" t="s">
        <v>16777</v>
      </c>
      <c r="G4203" s="12">
        <v>2019</v>
      </c>
      <c r="H4203" s="4" t="str">
        <f ca="1">IF(Table1[[#This Row],[release_year]]&gt;YEAR(TODAY()) - 50,"Yes", "No")</f>
        <v>Yes</v>
      </c>
      <c r="I4203" s="1" t="s">
        <v>20</v>
      </c>
      <c r="J4203" s="1" t="str">
        <f>IF(Table1[[#This Row],[age_certification]] = "","Not Rated",Table1[[#This Row],[age_certification]])</f>
        <v>PG</v>
      </c>
      <c r="K4203" s="18">
        <v>45</v>
      </c>
      <c r="L4203" s="9" t="s">
        <v>16778</v>
      </c>
      <c r="M4203" s="11">
        <v>5.2</v>
      </c>
      <c r="N4203" s="12">
        <v>122</v>
      </c>
      <c r="O4203" t="str">
        <f>IF(Table1[[#This Row],[imdb_votes]]&gt;100000, "popular", "not popular")</f>
        <v>not popular</v>
      </c>
    </row>
    <row r="4204" spans="1:15" ht="15.75" customHeight="1" x14ac:dyDescent="0.3">
      <c r="A4204" s="1">
        <v>4202</v>
      </c>
      <c r="B4204" s="1" t="s">
        <v>16779</v>
      </c>
      <c r="C4204" s="1" t="s">
        <v>16780</v>
      </c>
      <c r="D4204" s="1" t="str">
        <f>TRIM(CLEAN(Table1[[#This Row],[title]]))</f>
        <v>Maska</v>
      </c>
      <c r="E4204" s="1" t="s">
        <v>13</v>
      </c>
      <c r="F4204" s="1" t="s">
        <v>16781</v>
      </c>
      <c r="G4204" s="12">
        <v>2020</v>
      </c>
      <c r="H4204" s="4" t="str">
        <f ca="1">IF(Table1[[#This Row],[release_year]]&gt;YEAR(TODAY()) - 50,"Yes", "No")</f>
        <v>Yes</v>
      </c>
      <c r="I4204"/>
      <c r="J4204" t="str">
        <f>IF(Table1[[#This Row],[age_certification]] = "","Not Rated",Table1[[#This Row],[age_certification]])</f>
        <v>Not Rated</v>
      </c>
      <c r="K4204" s="18">
        <v>111</v>
      </c>
      <c r="L4204" s="9" t="s">
        <v>16782</v>
      </c>
      <c r="M4204" s="11">
        <v>5.8</v>
      </c>
      <c r="N4204" s="12">
        <v>1433</v>
      </c>
      <c r="O4204" t="str">
        <f>IF(Table1[[#This Row],[imdb_votes]]&gt;100000, "popular", "not popular")</f>
        <v>not popular</v>
      </c>
    </row>
    <row r="4205" spans="1:15" ht="15.75" customHeight="1" x14ac:dyDescent="0.3">
      <c r="A4205" s="1">
        <v>4203</v>
      </c>
      <c r="B4205" s="1" t="s">
        <v>16783</v>
      </c>
      <c r="C4205" s="1" t="s">
        <v>16784</v>
      </c>
      <c r="D4205" s="1" t="str">
        <f>TRIM(CLEAN(Table1[[#This Row],[title]]))</f>
        <v>Class of '83</v>
      </c>
      <c r="E4205" s="1" t="s">
        <v>13</v>
      </c>
      <c r="F4205" s="1" t="s">
        <v>16785</v>
      </c>
      <c r="G4205" s="12">
        <v>2020</v>
      </c>
      <c r="H4205" s="4" t="str">
        <f ca="1">IF(Table1[[#This Row],[release_year]]&gt;YEAR(TODAY()) - 50,"Yes", "No")</f>
        <v>Yes</v>
      </c>
      <c r="I4205"/>
      <c r="J4205" t="str">
        <f>IF(Table1[[#This Row],[age_certification]] = "","Not Rated",Table1[[#This Row],[age_certification]])</f>
        <v>Not Rated</v>
      </c>
      <c r="K4205" s="18">
        <v>98</v>
      </c>
      <c r="L4205" s="9" t="s">
        <v>16786</v>
      </c>
      <c r="M4205" s="11">
        <v>5.8</v>
      </c>
      <c r="N4205" s="12">
        <v>5571</v>
      </c>
      <c r="O4205" t="str">
        <f>IF(Table1[[#This Row],[imdb_votes]]&gt;100000, "popular", "not popular")</f>
        <v>not popular</v>
      </c>
    </row>
    <row r="4206" spans="1:15" ht="15.75" customHeight="1" x14ac:dyDescent="0.3">
      <c r="A4206" s="1">
        <v>4204</v>
      </c>
      <c r="B4206" s="1" t="s">
        <v>16787</v>
      </c>
      <c r="C4206" s="1" t="s">
        <v>16788</v>
      </c>
      <c r="D4206" s="1" t="str">
        <f>TRIM(CLEAN(Table1[[#This Row],[title]]))</f>
        <v>The Car: Road to Revenge</v>
      </c>
      <c r="E4206" s="1" t="s">
        <v>13</v>
      </c>
      <c r="F4206" s="1" t="s">
        <v>16789</v>
      </c>
      <c r="G4206" s="12">
        <v>2019</v>
      </c>
      <c r="H4206" s="4" t="str">
        <f ca="1">IF(Table1[[#This Row],[release_year]]&gt;YEAR(TODAY()) - 50,"Yes", "No")</f>
        <v>Yes</v>
      </c>
      <c r="I4206"/>
      <c r="J4206" t="str">
        <f>IF(Table1[[#This Row],[age_certification]] = "","Not Rated",Table1[[#This Row],[age_certification]])</f>
        <v>Not Rated</v>
      </c>
      <c r="K4206" s="18">
        <v>89</v>
      </c>
      <c r="L4206" s="9" t="s">
        <v>16790</v>
      </c>
      <c r="M4206" s="11">
        <v>4</v>
      </c>
      <c r="N4206" s="12">
        <v>1082</v>
      </c>
      <c r="O4206" t="str">
        <f>IF(Table1[[#This Row],[imdb_votes]]&gt;100000, "popular", "not popular")</f>
        <v>not popular</v>
      </c>
    </row>
    <row r="4207" spans="1:15" ht="15.75" customHeight="1" x14ac:dyDescent="0.3">
      <c r="A4207" s="1">
        <v>4205</v>
      </c>
      <c r="B4207" s="1" t="s">
        <v>16791</v>
      </c>
      <c r="C4207" s="1" t="s">
        <v>16792</v>
      </c>
      <c r="D4207" s="1" t="str">
        <f>TRIM(CLEAN(Table1[[#This Row],[title]]))</f>
        <v>Vir Das: For India</v>
      </c>
      <c r="E4207" s="1" t="s">
        <v>13</v>
      </c>
      <c r="F4207" s="1" t="s">
        <v>16793</v>
      </c>
      <c r="G4207" s="12">
        <v>2020</v>
      </c>
      <c r="H4207" s="4" t="str">
        <f ca="1">IF(Table1[[#This Row],[release_year]]&gt;YEAR(TODAY()) - 50,"Yes", "No")</f>
        <v>Yes</v>
      </c>
      <c r="I4207"/>
      <c r="J4207" t="str">
        <f>IF(Table1[[#This Row],[age_certification]] = "","Not Rated",Table1[[#This Row],[age_certification]])</f>
        <v>Not Rated</v>
      </c>
      <c r="K4207" s="18">
        <v>75</v>
      </c>
      <c r="L4207" s="9" t="s">
        <v>16794</v>
      </c>
      <c r="M4207" s="11">
        <v>7.7</v>
      </c>
      <c r="N4207" s="12">
        <v>1232</v>
      </c>
      <c r="O4207" t="str">
        <f>IF(Table1[[#This Row],[imdb_votes]]&gt;100000, "popular", "not popular")</f>
        <v>not popular</v>
      </c>
    </row>
    <row r="4208" spans="1:15" ht="15.75" customHeight="1" x14ac:dyDescent="0.3">
      <c r="A4208" s="1">
        <v>4206</v>
      </c>
      <c r="B4208" s="1" t="s">
        <v>16795</v>
      </c>
      <c r="C4208" s="1" t="s">
        <v>16796</v>
      </c>
      <c r="D4208" s="1" t="str">
        <f>TRIM(CLEAN(Table1[[#This Row],[title]]))</f>
        <v>Mike Epps: Only One Mike</v>
      </c>
      <c r="E4208" s="1" t="s">
        <v>13</v>
      </c>
      <c r="F4208" s="1" t="s">
        <v>16797</v>
      </c>
      <c r="G4208" s="12">
        <v>2019</v>
      </c>
      <c r="H4208" s="4" t="str">
        <f ca="1">IF(Table1[[#This Row],[release_year]]&gt;YEAR(TODAY()) - 50,"Yes", "No")</f>
        <v>Yes</v>
      </c>
      <c r="I4208"/>
      <c r="J4208" t="str">
        <f>IF(Table1[[#This Row],[age_certification]] = "","Not Rated",Table1[[#This Row],[age_certification]])</f>
        <v>Not Rated</v>
      </c>
      <c r="K4208" s="18">
        <v>63</v>
      </c>
      <c r="L4208" s="9" t="s">
        <v>16798</v>
      </c>
      <c r="M4208" s="11">
        <v>4.7</v>
      </c>
      <c r="N4208" s="12">
        <v>295</v>
      </c>
      <c r="O4208" t="str">
        <f>IF(Table1[[#This Row],[imdb_votes]]&gt;100000, "popular", "not popular")</f>
        <v>not popular</v>
      </c>
    </row>
    <row r="4209" spans="1:15" ht="15.75" customHeight="1" x14ac:dyDescent="0.3">
      <c r="A4209" s="1">
        <v>4207</v>
      </c>
      <c r="B4209" s="1" t="s">
        <v>16799</v>
      </c>
      <c r="C4209" s="1" t="s">
        <v>16800</v>
      </c>
      <c r="D4209" s="1" t="str">
        <f>TRIM(CLEAN(Table1[[#This Row],[title]]))</f>
        <v>Revenge of the Pontianak</v>
      </c>
      <c r="E4209" s="1" t="s">
        <v>13</v>
      </c>
      <c r="F4209" s="1" t="s">
        <v>16801</v>
      </c>
      <c r="G4209" s="12">
        <v>2019</v>
      </c>
      <c r="H4209" s="4" t="str">
        <f ca="1">IF(Table1[[#This Row],[release_year]]&gt;YEAR(TODAY()) - 50,"Yes", "No")</f>
        <v>Yes</v>
      </c>
      <c r="I4209"/>
      <c r="J4209" t="str">
        <f>IF(Table1[[#This Row],[age_certification]] = "","Not Rated",Table1[[#This Row],[age_certification]])</f>
        <v>Not Rated</v>
      </c>
      <c r="K4209" s="18">
        <v>92</v>
      </c>
      <c r="L4209" s="9" t="s">
        <v>16802</v>
      </c>
      <c r="M4209" s="11">
        <v>5.3</v>
      </c>
      <c r="N4209" s="12">
        <v>267</v>
      </c>
      <c r="O4209" t="str">
        <f>IF(Table1[[#This Row],[imdb_votes]]&gt;100000, "popular", "not popular")</f>
        <v>not popular</v>
      </c>
    </row>
    <row r="4210" spans="1:15" ht="15.75" customHeight="1" x14ac:dyDescent="0.3">
      <c r="A4210" s="1">
        <v>4208</v>
      </c>
      <c r="B4210" s="1" t="s">
        <v>16803</v>
      </c>
      <c r="C4210" s="1" t="s">
        <v>16804</v>
      </c>
      <c r="D4210" s="1" t="str">
        <f>TRIM(CLEAN(Table1[[#This Row],[title]]))</f>
        <v>Night on Earth: Shot in the Dark</v>
      </c>
      <c r="E4210" s="1" t="s">
        <v>13</v>
      </c>
      <c r="F4210" s="1" t="s">
        <v>16805</v>
      </c>
      <c r="G4210" s="12">
        <v>2020</v>
      </c>
      <c r="H4210" s="4" t="str">
        <f ca="1">IF(Table1[[#This Row],[release_year]]&gt;YEAR(TODAY()) - 50,"Yes", "No")</f>
        <v>Yes</v>
      </c>
      <c r="I4210"/>
      <c r="J4210" t="str">
        <f>IF(Table1[[#This Row],[age_certification]] = "","Not Rated",Table1[[#This Row],[age_certification]])</f>
        <v>Not Rated</v>
      </c>
      <c r="K4210" s="18">
        <v>59</v>
      </c>
      <c r="L4210" s="9" t="s">
        <v>16806</v>
      </c>
      <c r="M4210" s="11">
        <v>7.8</v>
      </c>
      <c r="N4210" s="12">
        <v>290</v>
      </c>
      <c r="O4210" t="str">
        <f>IF(Table1[[#This Row],[imdb_votes]]&gt;100000, "popular", "not popular")</f>
        <v>not popular</v>
      </c>
    </row>
    <row r="4211" spans="1:15" ht="15.75" customHeight="1" x14ac:dyDescent="0.3">
      <c r="A4211" s="1">
        <v>4209</v>
      </c>
      <c r="B4211" s="1" t="s">
        <v>16807</v>
      </c>
      <c r="C4211" s="1" t="s">
        <v>16808</v>
      </c>
      <c r="D4211" s="1" t="str">
        <f>TRIM(CLEAN(Table1[[#This Row],[title]]))</f>
        <v>Love and Fury</v>
      </c>
      <c r="E4211" s="1" t="s">
        <v>13</v>
      </c>
      <c r="F4211" s="1" t="s">
        <v>16809</v>
      </c>
      <c r="G4211" s="12">
        <v>2020</v>
      </c>
      <c r="H4211" s="4" t="str">
        <f ca="1">IF(Table1[[#This Row],[release_year]]&gt;YEAR(TODAY()) - 50,"Yes", "No")</f>
        <v>Yes</v>
      </c>
      <c r="I4211"/>
      <c r="J4211" t="str">
        <f>IF(Table1[[#This Row],[age_certification]] = "","Not Rated",Table1[[#This Row],[age_certification]])</f>
        <v>Not Rated</v>
      </c>
      <c r="K4211" s="18">
        <v>93</v>
      </c>
      <c r="L4211" s="9" t="s">
        <v>16810</v>
      </c>
      <c r="M4211" s="11">
        <v>6.8</v>
      </c>
      <c r="N4211" s="12">
        <v>25</v>
      </c>
      <c r="O4211" t="str">
        <f>IF(Table1[[#This Row],[imdb_votes]]&gt;100000, "popular", "not popular")</f>
        <v>not popular</v>
      </c>
    </row>
    <row r="4212" spans="1:15" ht="15.75" customHeight="1" x14ac:dyDescent="0.3">
      <c r="A4212" s="1">
        <v>4210</v>
      </c>
      <c r="B4212" s="1" t="s">
        <v>16811</v>
      </c>
      <c r="C4212" s="1" t="s">
        <v>16812</v>
      </c>
      <c r="D4212" s="1" t="str">
        <f>TRIM(CLEAN(Table1[[#This Row],[title]]))</f>
        <v>Thomas &amp; Friends: Marvelous Machinery</v>
      </c>
      <c r="E4212" s="1" t="s">
        <v>13</v>
      </c>
      <c r="F4212" s="1" t="s">
        <v>16813</v>
      </c>
      <c r="G4212" s="12">
        <v>2020</v>
      </c>
      <c r="H4212" s="4" t="str">
        <f ca="1">IF(Table1[[#This Row],[release_year]]&gt;YEAR(TODAY()) - 50,"Yes", "No")</f>
        <v>Yes</v>
      </c>
      <c r="I4212"/>
      <c r="J4212" t="str">
        <f>IF(Table1[[#This Row],[age_certification]] = "","Not Rated",Table1[[#This Row],[age_certification]])</f>
        <v>Not Rated</v>
      </c>
      <c r="K4212" s="18">
        <v>59</v>
      </c>
      <c r="L4212" s="9" t="s">
        <v>16814</v>
      </c>
      <c r="M4212" s="11">
        <v>6.1</v>
      </c>
      <c r="N4212" s="12">
        <v>15</v>
      </c>
      <c r="O4212" t="str">
        <f>IF(Table1[[#This Row],[imdb_votes]]&gt;100000, "popular", "not popular")</f>
        <v>not popular</v>
      </c>
    </row>
    <row r="4213" spans="1:15" ht="15.75" customHeight="1" x14ac:dyDescent="0.3">
      <c r="A4213" s="1">
        <v>4211</v>
      </c>
      <c r="B4213" s="1" t="s">
        <v>16815</v>
      </c>
      <c r="C4213" s="1" t="s">
        <v>16816</v>
      </c>
      <c r="D4213" s="1" t="str">
        <f>TRIM(CLEAN(Table1[[#This Row],[title]]))</f>
        <v>The Path of the Anaconda</v>
      </c>
      <c r="E4213" s="1" t="s">
        <v>13</v>
      </c>
      <c r="F4213" s="1" t="s">
        <v>16817</v>
      </c>
      <c r="G4213" s="12">
        <v>2019</v>
      </c>
      <c r="H4213" s="4" t="str">
        <f ca="1">IF(Table1[[#This Row],[release_year]]&gt;YEAR(TODAY()) - 50,"Yes", "No")</f>
        <v>Yes</v>
      </c>
      <c r="I4213"/>
      <c r="J4213" t="str">
        <f>IF(Table1[[#This Row],[age_certification]] = "","Not Rated",Table1[[#This Row],[age_certification]])</f>
        <v>Not Rated</v>
      </c>
      <c r="K4213" s="18">
        <v>73</v>
      </c>
      <c r="L4213" s="9" t="s">
        <v>16818</v>
      </c>
      <c r="M4213" s="11">
        <v>6.8</v>
      </c>
      <c r="N4213" s="12">
        <v>269</v>
      </c>
      <c r="O4213" t="str">
        <f>IF(Table1[[#This Row],[imdb_votes]]&gt;100000, "popular", "not popular")</f>
        <v>not popular</v>
      </c>
    </row>
    <row r="4214" spans="1:15" ht="15.75" customHeight="1" x14ac:dyDescent="0.3">
      <c r="A4214" s="1">
        <v>4212</v>
      </c>
      <c r="B4214" s="1" t="s">
        <v>16819</v>
      </c>
      <c r="C4214" s="1" t="s">
        <v>16820</v>
      </c>
      <c r="D4214" s="1" t="str">
        <f>TRIM(CLEAN(Table1[[#This Row],[title]]))</f>
        <v>Aaviri</v>
      </c>
      <c r="E4214" s="1" t="s">
        <v>13</v>
      </c>
      <c r="F4214" s="1" t="s">
        <v>16821</v>
      </c>
      <c r="G4214" s="12">
        <v>2019</v>
      </c>
      <c r="H4214" s="4" t="str">
        <f ca="1">IF(Table1[[#This Row],[release_year]]&gt;YEAR(TODAY()) - 50,"Yes", "No")</f>
        <v>Yes</v>
      </c>
      <c r="I4214"/>
      <c r="J4214" t="str">
        <f>IF(Table1[[#This Row],[age_certification]] = "","Not Rated",Table1[[#This Row],[age_certification]])</f>
        <v>Not Rated</v>
      </c>
      <c r="K4214" s="18">
        <v>113</v>
      </c>
      <c r="L4214" s="9" t="s">
        <v>16822</v>
      </c>
      <c r="M4214" s="11">
        <v>4</v>
      </c>
      <c r="N4214" s="12">
        <v>95</v>
      </c>
      <c r="O4214" t="str">
        <f>IF(Table1[[#This Row],[imdb_votes]]&gt;100000, "popular", "not popular")</f>
        <v>not popular</v>
      </c>
    </row>
    <row r="4215" spans="1:15" ht="15.75" customHeight="1" x14ac:dyDescent="0.3">
      <c r="A4215" s="1">
        <v>4213</v>
      </c>
      <c r="B4215" s="1" t="s">
        <v>16823</v>
      </c>
      <c r="C4215" s="1" t="s">
        <v>16824</v>
      </c>
      <c r="D4215" s="1" t="str">
        <f>TRIM(CLEAN(Table1[[#This Row],[title]]))</f>
        <v>Chaman Bahar</v>
      </c>
      <c r="E4215" s="1" t="s">
        <v>13</v>
      </c>
      <c r="F4215" s="1" t="s">
        <v>16825</v>
      </c>
      <c r="G4215" s="12">
        <v>2020</v>
      </c>
      <c r="H4215" s="4" t="str">
        <f ca="1">IF(Table1[[#This Row],[release_year]]&gt;YEAR(TODAY()) - 50,"Yes", "No")</f>
        <v>Yes</v>
      </c>
      <c r="I4215"/>
      <c r="J4215" t="str">
        <f>IF(Table1[[#This Row],[age_certification]] = "","Not Rated",Table1[[#This Row],[age_certification]])</f>
        <v>Not Rated</v>
      </c>
      <c r="K4215" s="18">
        <v>111</v>
      </c>
      <c r="L4215" s="9" t="s">
        <v>16826</v>
      </c>
      <c r="M4215" s="11">
        <v>7</v>
      </c>
      <c r="N4215" s="12">
        <v>6732</v>
      </c>
      <c r="O4215" t="str">
        <f>IF(Table1[[#This Row],[imdb_votes]]&gt;100000, "popular", "not popular")</f>
        <v>not popular</v>
      </c>
    </row>
    <row r="4216" spans="1:15" ht="15.75" customHeight="1" x14ac:dyDescent="0.3">
      <c r="A4216" s="1">
        <v>4214</v>
      </c>
      <c r="B4216" s="1" t="s">
        <v>16827</v>
      </c>
      <c r="C4216" s="1" t="s">
        <v>16828</v>
      </c>
      <c r="D4216" s="1" t="str">
        <f>TRIM(CLEAN(Table1[[#This Row],[title]]))</f>
        <v>Dorasani</v>
      </c>
      <c r="E4216" s="1" t="s">
        <v>13</v>
      </c>
      <c r="F4216" s="1" t="s">
        <v>16829</v>
      </c>
      <c r="G4216" s="12">
        <v>2019</v>
      </c>
      <c r="H4216" s="4" t="str">
        <f ca="1">IF(Table1[[#This Row],[release_year]]&gt;YEAR(TODAY()) - 50,"Yes", "No")</f>
        <v>Yes</v>
      </c>
      <c r="I4216"/>
      <c r="J4216" t="str">
        <f>IF(Table1[[#This Row],[age_certification]] = "","Not Rated",Table1[[#This Row],[age_certification]])</f>
        <v>Not Rated</v>
      </c>
      <c r="K4216" s="18">
        <v>130</v>
      </c>
      <c r="L4216" s="9" t="s">
        <v>16830</v>
      </c>
      <c r="M4216" s="11">
        <v>5.8</v>
      </c>
      <c r="N4216" s="12">
        <v>195</v>
      </c>
      <c r="O4216" t="str">
        <f>IF(Table1[[#This Row],[imdb_votes]]&gt;100000, "popular", "not popular")</f>
        <v>not popular</v>
      </c>
    </row>
    <row r="4217" spans="1:15" ht="15.75" customHeight="1" x14ac:dyDescent="0.3">
      <c r="A4217" s="1">
        <v>4215</v>
      </c>
      <c r="B4217" s="1" t="s">
        <v>16831</v>
      </c>
      <c r="C4217" s="1" t="s">
        <v>16832</v>
      </c>
      <c r="D4217" s="1" t="str">
        <f>TRIM(CLEAN(Table1[[#This Row],[title]]))</f>
        <v>Kaake Da Viyah</v>
      </c>
      <c r="E4217" s="1" t="s">
        <v>13</v>
      </c>
      <c r="F4217" s="1" t="s">
        <v>16833</v>
      </c>
      <c r="G4217" s="12">
        <v>2019</v>
      </c>
      <c r="H4217" s="4" t="str">
        <f ca="1">IF(Table1[[#This Row],[release_year]]&gt;YEAR(TODAY()) - 50,"Yes", "No")</f>
        <v>Yes</v>
      </c>
      <c r="I4217"/>
      <c r="J4217" t="str">
        <f>IF(Table1[[#This Row],[age_certification]] = "","Not Rated",Table1[[#This Row],[age_certification]])</f>
        <v>Not Rated</v>
      </c>
      <c r="K4217" s="18">
        <v>133</v>
      </c>
      <c r="L4217" s="9" t="s">
        <v>16834</v>
      </c>
      <c r="M4217" s="11">
        <v>5</v>
      </c>
      <c r="N4217" s="12">
        <v>73</v>
      </c>
      <c r="O4217" t="str">
        <f>IF(Table1[[#This Row],[imdb_votes]]&gt;100000, "popular", "not popular")</f>
        <v>not popular</v>
      </c>
    </row>
    <row r="4218" spans="1:15" ht="15.75" customHeight="1" x14ac:dyDescent="0.3">
      <c r="A4218" s="1">
        <v>4216</v>
      </c>
      <c r="B4218" s="1" t="s">
        <v>16835</v>
      </c>
      <c r="C4218" s="1" t="s">
        <v>16836</v>
      </c>
      <c r="D4218" s="1" t="str">
        <f>TRIM(CLEAN(Table1[[#This Row],[title]]))</f>
        <v>Yeh Ballet</v>
      </c>
      <c r="E4218" s="1" t="s">
        <v>13</v>
      </c>
      <c r="F4218" s="1" t="s">
        <v>16837</v>
      </c>
      <c r="G4218" s="12">
        <v>2020</v>
      </c>
      <c r="H4218" s="4" t="str">
        <f ca="1">IF(Table1[[#This Row],[release_year]]&gt;YEAR(TODAY()) - 50,"Yes", "No")</f>
        <v>Yes</v>
      </c>
      <c r="I4218" s="1" t="s">
        <v>56</v>
      </c>
      <c r="J4218" s="1" t="str">
        <f>IF(Table1[[#This Row],[age_certification]] = "","Not Rated",Table1[[#This Row],[age_certification]])</f>
        <v>PG-13</v>
      </c>
      <c r="K4218" s="18">
        <v>117</v>
      </c>
      <c r="L4218" s="9" t="s">
        <v>16838</v>
      </c>
      <c r="M4218" s="11">
        <v>7.5</v>
      </c>
      <c r="N4218" s="12">
        <v>1312</v>
      </c>
      <c r="O4218" t="str">
        <f>IF(Table1[[#This Row],[imdb_votes]]&gt;100000, "popular", "not popular")</f>
        <v>not popular</v>
      </c>
    </row>
    <row r="4219" spans="1:15" ht="15.75" customHeight="1" x14ac:dyDescent="0.3">
      <c r="A4219" s="1">
        <v>4217</v>
      </c>
      <c r="B4219" s="1" t="s">
        <v>16839</v>
      </c>
      <c r="C4219" s="1" t="s">
        <v>16840</v>
      </c>
      <c r="D4219" s="1" t="str">
        <f>TRIM(CLEAN(Table1[[#This Row],[title]]))</f>
        <v>Super Monsters Furever Friends</v>
      </c>
      <c r="E4219" s="1" t="s">
        <v>13</v>
      </c>
      <c r="F4219" s="1" t="s">
        <v>16841</v>
      </c>
      <c r="G4219" s="12">
        <v>2019</v>
      </c>
      <c r="H4219" s="4" t="str">
        <f ca="1">IF(Table1[[#This Row],[release_year]]&gt;YEAR(TODAY()) - 50,"Yes", "No")</f>
        <v>Yes</v>
      </c>
      <c r="I4219"/>
      <c r="J4219" t="str">
        <f>IF(Table1[[#This Row],[age_certification]] = "","Not Rated",Table1[[#This Row],[age_certification]])</f>
        <v>Not Rated</v>
      </c>
      <c r="K4219" s="18">
        <v>58</v>
      </c>
      <c r="L4219" s="9" t="s">
        <v>16842</v>
      </c>
      <c r="M4219" s="11">
        <v>5.7</v>
      </c>
      <c r="N4219" s="12">
        <v>71</v>
      </c>
      <c r="O4219" t="str">
        <f>IF(Table1[[#This Row],[imdb_votes]]&gt;100000, "popular", "not popular")</f>
        <v>not popular</v>
      </c>
    </row>
    <row r="4220" spans="1:15" ht="15.75" customHeight="1" x14ac:dyDescent="0.3">
      <c r="A4220" s="1">
        <v>4218</v>
      </c>
      <c r="B4220" s="1" t="s">
        <v>16843</v>
      </c>
      <c r="C4220" s="1" t="s">
        <v>16844</v>
      </c>
      <c r="D4220" s="1" t="str">
        <f>TRIM(CLEAN(Table1[[#This Row],[title]]))</f>
        <v>Super Monsters Back to School</v>
      </c>
      <c r="E4220" s="1" t="s">
        <v>13</v>
      </c>
      <c r="F4220" s="1" t="s">
        <v>16845</v>
      </c>
      <c r="G4220" s="12">
        <v>2019</v>
      </c>
      <c r="H4220" s="4" t="str">
        <f ca="1">IF(Table1[[#This Row],[release_year]]&gt;YEAR(TODAY()) - 50,"Yes", "No")</f>
        <v>Yes</v>
      </c>
      <c r="I4220"/>
      <c r="J4220" t="str">
        <f>IF(Table1[[#This Row],[age_certification]] = "","Not Rated",Table1[[#This Row],[age_certification]])</f>
        <v>Not Rated</v>
      </c>
      <c r="K4220" s="18">
        <v>23</v>
      </c>
      <c r="L4220" s="9" t="s">
        <v>16846</v>
      </c>
      <c r="M4220" s="11">
        <v>6.2</v>
      </c>
      <c r="N4220" s="12">
        <v>29</v>
      </c>
      <c r="O4220" t="str">
        <f>IF(Table1[[#This Row],[imdb_votes]]&gt;100000, "popular", "not popular")</f>
        <v>not popular</v>
      </c>
    </row>
    <row r="4221" spans="1:15" ht="15.75" customHeight="1" x14ac:dyDescent="0.3">
      <c r="A4221" s="1">
        <v>4219</v>
      </c>
      <c r="B4221" s="1" t="s">
        <v>16847</v>
      </c>
      <c r="C4221" s="1" t="s">
        <v>16848</v>
      </c>
      <c r="D4221" s="1" t="str">
        <f>TRIM(CLEAN(Table1[[#This Row],[title]]))</f>
        <v>Marjoun and the Flying Headscarf</v>
      </c>
      <c r="E4221" s="1" t="s">
        <v>13</v>
      </c>
      <c r="F4221" s="1" t="s">
        <v>16849</v>
      </c>
      <c r="G4221" s="12">
        <v>2019</v>
      </c>
      <c r="H4221" s="4" t="str">
        <f ca="1">IF(Table1[[#This Row],[release_year]]&gt;YEAR(TODAY()) - 50,"Yes", "No")</f>
        <v>Yes</v>
      </c>
      <c r="I4221"/>
      <c r="J4221" t="str">
        <f>IF(Table1[[#This Row],[age_certification]] = "","Not Rated",Table1[[#This Row],[age_certification]])</f>
        <v>Not Rated</v>
      </c>
      <c r="K4221" s="18">
        <v>84</v>
      </c>
      <c r="L4221" s="9" t="s">
        <v>16850</v>
      </c>
      <c r="M4221" s="11">
        <v>6.8</v>
      </c>
      <c r="N4221" s="12">
        <v>37</v>
      </c>
      <c r="O4221" t="str">
        <f>IF(Table1[[#This Row],[imdb_votes]]&gt;100000, "popular", "not popular")</f>
        <v>not popular</v>
      </c>
    </row>
    <row r="4222" spans="1:15" ht="15.75" customHeight="1" x14ac:dyDescent="0.3">
      <c r="A4222" s="1">
        <v>4220</v>
      </c>
      <c r="B4222" s="1" t="s">
        <v>16851</v>
      </c>
      <c r="C4222" s="1" t="s">
        <v>16852</v>
      </c>
      <c r="D4222" s="1" t="str">
        <f>TRIM(CLEAN(Table1[[#This Row],[title]]))</f>
        <v>Arashi's Diary: Voyage</v>
      </c>
      <c r="E4222" s="1" t="s">
        <v>32</v>
      </c>
      <c r="F4222" s="1" t="s">
        <v>16853</v>
      </c>
      <c r="G4222" s="12">
        <v>2019</v>
      </c>
      <c r="H4222" s="4" t="str">
        <f ca="1">IF(Table1[[#This Row],[release_year]]&gt;YEAR(TODAY()) - 50,"Yes", "No")</f>
        <v>Yes</v>
      </c>
      <c r="I4222" s="1" t="s">
        <v>423</v>
      </c>
      <c r="J4222" s="1" t="str">
        <f>IF(Table1[[#This Row],[age_certification]] = "","Not Rated",Table1[[#This Row],[age_certification]])</f>
        <v>TV-Y7</v>
      </c>
      <c r="K4222" s="18">
        <v>31</v>
      </c>
      <c r="L4222" s="9" t="s">
        <v>16854</v>
      </c>
      <c r="M4222" s="11">
        <v>7.7</v>
      </c>
      <c r="N4222" s="12">
        <v>42</v>
      </c>
      <c r="O4222" t="str">
        <f>IF(Table1[[#This Row],[imdb_votes]]&gt;100000, "popular", "not popular")</f>
        <v>not popular</v>
      </c>
    </row>
    <row r="4223" spans="1:15" ht="15.75" customHeight="1" x14ac:dyDescent="0.3">
      <c r="A4223" s="1">
        <v>4221</v>
      </c>
      <c r="B4223" s="1" t="s">
        <v>16855</v>
      </c>
      <c r="C4223" s="1" t="s">
        <v>16856</v>
      </c>
      <c r="D4223" s="1" t="str">
        <f>TRIM(CLEAN(Table1[[#This Row],[title]]))</f>
        <v>True: Friendship Day</v>
      </c>
      <c r="E4223" s="1" t="s">
        <v>13</v>
      </c>
      <c r="F4223" s="1" t="s">
        <v>16857</v>
      </c>
      <c r="G4223" s="12">
        <v>2020</v>
      </c>
      <c r="H4223" s="4" t="str">
        <f ca="1">IF(Table1[[#This Row],[release_year]]&gt;YEAR(TODAY()) - 50,"Yes", "No")</f>
        <v>Yes</v>
      </c>
      <c r="I4223"/>
      <c r="J4223" t="str">
        <f>IF(Table1[[#This Row],[age_certification]] = "","Not Rated",Table1[[#This Row],[age_certification]])</f>
        <v>Not Rated</v>
      </c>
      <c r="K4223" s="18">
        <v>23</v>
      </c>
      <c r="L4223" s="9" t="s">
        <v>16858</v>
      </c>
      <c r="M4223" s="11">
        <v>6.8</v>
      </c>
      <c r="N4223" s="12">
        <v>22</v>
      </c>
      <c r="O4223" t="str">
        <f>IF(Table1[[#This Row],[imdb_votes]]&gt;100000, "popular", "not popular")</f>
        <v>not popular</v>
      </c>
    </row>
    <row r="4224" spans="1:15" ht="15.75" customHeight="1" x14ac:dyDescent="0.3">
      <c r="A4224" s="1">
        <v>4222</v>
      </c>
      <c r="B4224" s="1" t="s">
        <v>16859</v>
      </c>
      <c r="C4224" s="1" t="s">
        <v>16860</v>
      </c>
      <c r="D4224" s="1" t="str">
        <f>TRIM(CLEAN(Table1[[#This Row],[title]]))</f>
        <v>Hello, Privilege. It's Me, Chelsea</v>
      </c>
      <c r="E4224" s="1" t="s">
        <v>13</v>
      </c>
      <c r="F4224" s="1" t="s">
        <v>16861</v>
      </c>
      <c r="G4224" s="12">
        <v>2019</v>
      </c>
      <c r="H4224" s="4" t="str">
        <f ca="1">IF(Table1[[#This Row],[release_year]]&gt;YEAR(TODAY()) - 50,"Yes", "No")</f>
        <v>Yes</v>
      </c>
      <c r="I4224"/>
      <c r="J4224" t="str">
        <f>IF(Table1[[#This Row],[age_certification]] = "","Not Rated",Table1[[#This Row],[age_certification]])</f>
        <v>Not Rated</v>
      </c>
      <c r="K4224" s="18">
        <v>64</v>
      </c>
      <c r="L4224" s="9" t="s">
        <v>16862</v>
      </c>
      <c r="M4224" s="11">
        <v>4.5</v>
      </c>
      <c r="N4224" s="12">
        <v>1972</v>
      </c>
      <c r="O4224" t="str">
        <f>IF(Table1[[#This Row],[imdb_votes]]&gt;100000, "popular", "not popular")</f>
        <v>not popular</v>
      </c>
    </row>
    <row r="4225" spans="1:15" ht="15.75" customHeight="1" x14ac:dyDescent="0.3">
      <c r="A4225" s="1">
        <v>4223</v>
      </c>
      <c r="B4225" s="1" t="s">
        <v>16863</v>
      </c>
      <c r="C4225" s="1" t="s">
        <v>16864</v>
      </c>
      <c r="D4225" s="1" t="str">
        <f>TRIM(CLEAN(Table1[[#This Row],[title]]))</f>
        <v>Bombay Rose</v>
      </c>
      <c r="E4225" s="1" t="s">
        <v>13</v>
      </c>
      <c r="F4225" s="1" t="s">
        <v>16865</v>
      </c>
      <c r="G4225" s="12">
        <v>2019</v>
      </c>
      <c r="H4225" s="4" t="str">
        <f ca="1">IF(Table1[[#This Row],[release_year]]&gt;YEAR(TODAY()) - 50,"Yes", "No")</f>
        <v>Yes</v>
      </c>
      <c r="I4225" s="1" t="s">
        <v>56</v>
      </c>
      <c r="J4225" s="1" t="str">
        <f>IF(Table1[[#This Row],[age_certification]] = "","Not Rated",Table1[[#This Row],[age_certification]])</f>
        <v>PG-13</v>
      </c>
      <c r="K4225" s="18">
        <v>97</v>
      </c>
      <c r="L4225" s="9" t="s">
        <v>16866</v>
      </c>
      <c r="M4225" s="11">
        <v>6.2</v>
      </c>
      <c r="N4225" s="12">
        <v>608</v>
      </c>
      <c r="O4225" t="str">
        <f>IF(Table1[[#This Row],[imdb_votes]]&gt;100000, "popular", "not popular")</f>
        <v>not popular</v>
      </c>
    </row>
    <row r="4226" spans="1:15" ht="15.75" customHeight="1" x14ac:dyDescent="0.3">
      <c r="A4226" s="1">
        <v>4224</v>
      </c>
      <c r="B4226" s="1" t="s">
        <v>16867</v>
      </c>
      <c r="C4226" s="1" t="s">
        <v>16868</v>
      </c>
      <c r="D4226" s="1" t="str">
        <f>TRIM(CLEAN(Table1[[#This Row],[title]]))</f>
        <v>Thottappan</v>
      </c>
      <c r="E4226" s="1" t="s">
        <v>13</v>
      </c>
      <c r="F4226" s="1" t="s">
        <v>16869</v>
      </c>
      <c r="G4226" s="12">
        <v>2019</v>
      </c>
      <c r="H4226" s="4" t="str">
        <f ca="1">IF(Table1[[#This Row],[release_year]]&gt;YEAR(TODAY()) - 50,"Yes", "No")</f>
        <v>Yes</v>
      </c>
      <c r="I4226"/>
      <c r="J4226" t="str">
        <f>IF(Table1[[#This Row],[age_certification]] = "","Not Rated",Table1[[#This Row],[age_certification]])</f>
        <v>Not Rated</v>
      </c>
      <c r="K4226" s="18">
        <v>140</v>
      </c>
      <c r="L4226" s="9" t="s">
        <v>16870</v>
      </c>
      <c r="M4226" s="11">
        <v>6.9</v>
      </c>
      <c r="N4226" s="12">
        <v>366</v>
      </c>
      <c r="O4226" t="str">
        <f>IF(Table1[[#This Row],[imdb_votes]]&gt;100000, "popular", "not popular")</f>
        <v>not popular</v>
      </c>
    </row>
    <row r="4227" spans="1:15" ht="15.75" customHeight="1" x14ac:dyDescent="0.3">
      <c r="A4227" s="1">
        <v>4225</v>
      </c>
      <c r="B4227" s="1" t="s">
        <v>16871</v>
      </c>
      <c r="C4227" s="1" t="s">
        <v>16872</v>
      </c>
      <c r="D4227" s="1" t="str">
        <f>TRIM(CLEAN(Table1[[#This Row],[title]]))</f>
        <v>Luccas Neto em: Uma Bab√É¬° Muito Esquisita</v>
      </c>
      <c r="E4227" s="1" t="s">
        <v>13</v>
      </c>
      <c r="F4227" s="1" t="s">
        <v>16873</v>
      </c>
      <c r="G4227" s="12">
        <v>2019</v>
      </c>
      <c r="H4227" s="4" t="str">
        <f ca="1">IF(Table1[[#This Row],[release_year]]&gt;YEAR(TODAY()) - 50,"Yes", "No")</f>
        <v>Yes</v>
      </c>
      <c r="I4227"/>
      <c r="J4227" t="str">
        <f>IF(Table1[[#This Row],[age_certification]] = "","Not Rated",Table1[[#This Row],[age_certification]])</f>
        <v>Not Rated</v>
      </c>
      <c r="K4227" s="18">
        <v>75</v>
      </c>
      <c r="L4227" s="9" t="s">
        <v>16874</v>
      </c>
      <c r="M4227" s="11">
        <v>3</v>
      </c>
      <c r="N4227" s="12">
        <v>36</v>
      </c>
      <c r="O4227" t="str">
        <f>IF(Table1[[#This Row],[imdb_votes]]&gt;100000, "popular", "not popular")</f>
        <v>not popular</v>
      </c>
    </row>
    <row r="4228" spans="1:15" ht="15.75" customHeight="1" x14ac:dyDescent="0.3">
      <c r="A4228" s="1">
        <v>4226</v>
      </c>
      <c r="B4228" s="1" t="s">
        <v>16875</v>
      </c>
      <c r="C4228" s="1" t="s">
        <v>16876</v>
      </c>
      <c r="D4228" s="1" t="str">
        <f>TRIM(CLEAN(Table1[[#This Row],[title]]))</f>
        <v>I'm Leaving Now</v>
      </c>
      <c r="E4228" s="1" t="s">
        <v>13</v>
      </c>
      <c r="F4228" s="1" t="s">
        <v>16877</v>
      </c>
      <c r="G4228" s="12">
        <v>2019</v>
      </c>
      <c r="H4228" s="4" t="str">
        <f ca="1">IF(Table1[[#This Row],[release_year]]&gt;YEAR(TODAY()) - 50,"Yes", "No")</f>
        <v>Yes</v>
      </c>
      <c r="I4228"/>
      <c r="J4228" t="str">
        <f>IF(Table1[[#This Row],[age_certification]] = "","Not Rated",Table1[[#This Row],[age_certification]])</f>
        <v>Not Rated</v>
      </c>
      <c r="K4228" s="18">
        <v>74</v>
      </c>
      <c r="L4228" s="9" t="s">
        <v>16878</v>
      </c>
      <c r="M4228" s="11">
        <v>6.5</v>
      </c>
      <c r="N4228" s="12">
        <v>108</v>
      </c>
      <c r="O4228" t="str">
        <f>IF(Table1[[#This Row],[imdb_votes]]&gt;100000, "popular", "not popular")</f>
        <v>not popular</v>
      </c>
    </row>
    <row r="4229" spans="1:15" ht="15.75" customHeight="1" x14ac:dyDescent="0.3">
      <c r="A4229" s="1">
        <v>4227</v>
      </c>
      <c r="B4229" s="1" t="s">
        <v>16879</v>
      </c>
      <c r="C4229" s="1" t="s">
        <v>16880</v>
      </c>
      <c r="D4229" s="1" t="str">
        <f>TRIM(CLEAN(Table1[[#This Row],[title]]))</f>
        <v>Spirit Riding Free: Ride Along Adventure</v>
      </c>
      <c r="E4229" s="1" t="s">
        <v>13</v>
      </c>
      <c r="F4229" s="1" t="s">
        <v>16881</v>
      </c>
      <c r="G4229" s="12">
        <v>2020</v>
      </c>
      <c r="H4229" s="4" t="str">
        <f ca="1">IF(Table1[[#This Row],[release_year]]&gt;YEAR(TODAY()) - 50,"Yes", "No")</f>
        <v>Yes</v>
      </c>
      <c r="I4229"/>
      <c r="J4229" t="str">
        <f>IF(Table1[[#This Row],[age_certification]] = "","Not Rated",Table1[[#This Row],[age_certification]])</f>
        <v>Not Rated</v>
      </c>
      <c r="K4229" s="18">
        <v>22</v>
      </c>
      <c r="L4229" s="9" t="s">
        <v>16882</v>
      </c>
      <c r="M4229" s="11">
        <v>5.9</v>
      </c>
      <c r="N4229" s="12">
        <v>60</v>
      </c>
      <c r="O4229" t="str">
        <f>IF(Table1[[#This Row],[imdb_votes]]&gt;100000, "popular", "not popular")</f>
        <v>not popular</v>
      </c>
    </row>
    <row r="4230" spans="1:15" ht="15.75" customHeight="1" x14ac:dyDescent="0.3">
      <c r="A4230" s="1">
        <v>4228</v>
      </c>
      <c r="B4230" s="1" t="s">
        <v>16883</v>
      </c>
      <c r="C4230" s="1" t="s">
        <v>16884</v>
      </c>
      <c r="D4230" s="1" t="str">
        <f>TRIM(CLEAN(Table1[[#This Row],[title]]))</f>
        <v>Fan Girl</v>
      </c>
      <c r="E4230" s="1" t="s">
        <v>13</v>
      </c>
      <c r="F4230" s="1" t="s">
        <v>16885</v>
      </c>
      <c r="G4230" s="12">
        <v>2020</v>
      </c>
      <c r="H4230" s="4" t="str">
        <f ca="1">IF(Table1[[#This Row],[release_year]]&gt;YEAR(TODAY()) - 50,"Yes", "No")</f>
        <v>Yes</v>
      </c>
      <c r="I4230"/>
      <c r="J4230" t="str">
        <f>IF(Table1[[#This Row],[age_certification]] = "","Not Rated",Table1[[#This Row],[age_certification]])</f>
        <v>Not Rated</v>
      </c>
      <c r="K4230" s="18">
        <v>100</v>
      </c>
      <c r="L4230" s="9" t="s">
        <v>16886</v>
      </c>
      <c r="M4230" s="11">
        <v>6.7</v>
      </c>
      <c r="N4230" s="12">
        <v>366</v>
      </c>
      <c r="O4230" t="str">
        <f>IF(Table1[[#This Row],[imdb_votes]]&gt;100000, "popular", "not popular")</f>
        <v>not popular</v>
      </c>
    </row>
    <row r="4231" spans="1:15" ht="15.75" hidden="1" customHeight="1" x14ac:dyDescent="0.3">
      <c r="A4231" s="1">
        <v>4229</v>
      </c>
      <c r="B4231" s="1" t="s">
        <v>16887</v>
      </c>
      <c r="C4231" s="1">
        <v>122</v>
      </c>
      <c r="D4231" s="1" t="str">
        <f>TRIM(CLEAN(Table1[[#This Row],[title]]))</f>
        <v>122</v>
      </c>
      <c r="E4231" s="1" t="s">
        <v>13</v>
      </c>
      <c r="F4231" s="1" t="s">
        <v>16888</v>
      </c>
      <c r="G4231" s="4">
        <v>2019</v>
      </c>
      <c r="H4231" s="4" t="str">
        <f ca="1">IF(Table1[[#This Row],[release_year]]&gt;YEAR(TODAY()) - 50,"Yes", "No")</f>
        <v>Yes</v>
      </c>
      <c r="I4231" s="1" t="s">
        <v>15</v>
      </c>
      <c r="J4231" s="1" t="str">
        <f>IF(Table1[[#This Row],[age_certification]] = "","Not Rated",Table1[[#This Row],[age_certification]])</f>
        <v>R</v>
      </c>
      <c r="K4231" s="7">
        <v>95</v>
      </c>
      <c r="L4231" s="9" t="s">
        <v>16889</v>
      </c>
      <c r="M4231" s="11">
        <v>6.2</v>
      </c>
      <c r="N4231" s="12">
        <v>5530</v>
      </c>
      <c r="O4231" t="str">
        <f>IF(Table1[[#This Row],[imdb_votes]]&gt;100000, "popular", "not popular")</f>
        <v>not popular</v>
      </c>
    </row>
    <row r="4232" spans="1:15" ht="15.75" customHeight="1" x14ac:dyDescent="0.3">
      <c r="A4232" s="1">
        <v>4230</v>
      </c>
      <c r="B4232" s="1" t="s">
        <v>16890</v>
      </c>
      <c r="C4232" s="1" t="s">
        <v>16891</v>
      </c>
      <c r="D4232" s="1" t="str">
        <f>TRIM(CLEAN(Table1[[#This Row],[title]]))</f>
        <v>A Trash Truck Christmas</v>
      </c>
      <c r="E4232" s="1" t="s">
        <v>13</v>
      </c>
      <c r="F4232" s="1" t="s">
        <v>16892</v>
      </c>
      <c r="G4232" s="12">
        <v>2020</v>
      </c>
      <c r="H4232" s="4" t="str">
        <f ca="1">IF(Table1[[#This Row],[release_year]]&gt;YEAR(TODAY()) - 50,"Yes", "No")</f>
        <v>Yes</v>
      </c>
      <c r="I4232" s="1" t="s">
        <v>43</v>
      </c>
      <c r="J4232" s="1" t="str">
        <f>IF(Table1[[#This Row],[age_certification]] = "","Not Rated",Table1[[#This Row],[age_certification]])</f>
        <v>G</v>
      </c>
      <c r="K4232" s="18">
        <v>28</v>
      </c>
      <c r="L4232" s="9" t="s">
        <v>16893</v>
      </c>
      <c r="M4232" s="11">
        <v>5.5</v>
      </c>
      <c r="N4232" s="12">
        <v>212</v>
      </c>
      <c r="O4232" t="str">
        <f>IF(Table1[[#This Row],[imdb_votes]]&gt;100000, "popular", "not popular")</f>
        <v>not popular</v>
      </c>
    </row>
    <row r="4233" spans="1:15" ht="15.75" customHeight="1" x14ac:dyDescent="0.3">
      <c r="A4233" s="1">
        <v>4231</v>
      </c>
      <c r="B4233" s="1" t="s">
        <v>16894</v>
      </c>
      <c r="C4233" s="1" t="s">
        <v>16895</v>
      </c>
      <c r="D4233" s="1" t="str">
        <f>TRIM(CLEAN(Table1[[#This Row],[title]]))</f>
        <v>Lugar de Mulher</v>
      </c>
      <c r="E4233" s="1" t="s">
        <v>32</v>
      </c>
      <c r="F4233" s="1" t="s">
        <v>16896</v>
      </c>
      <c r="G4233" s="12">
        <v>2019</v>
      </c>
      <c r="H4233" s="4" t="str">
        <f ca="1">IF(Table1[[#This Row],[release_year]]&gt;YEAR(TODAY()) - 50,"Yes", "No")</f>
        <v>Yes</v>
      </c>
      <c r="I4233"/>
      <c r="J4233" t="str">
        <f>IF(Table1[[#This Row],[age_certification]] = "","Not Rated",Table1[[#This Row],[age_certification]])</f>
        <v>Not Rated</v>
      </c>
      <c r="K4233" s="18">
        <v>15</v>
      </c>
      <c r="L4233" s="9" t="s">
        <v>16897</v>
      </c>
      <c r="M4233" s="11">
        <v>4.7</v>
      </c>
      <c r="N4233" s="12">
        <v>35</v>
      </c>
      <c r="O4233" t="str">
        <f>IF(Table1[[#This Row],[imdb_votes]]&gt;100000, "popular", "not popular")</f>
        <v>not popular</v>
      </c>
    </row>
    <row r="4234" spans="1:15" ht="15.75" customHeight="1" x14ac:dyDescent="0.3">
      <c r="A4234" s="1">
        <v>4232</v>
      </c>
      <c r="B4234" s="1" t="s">
        <v>16898</v>
      </c>
      <c r="C4234" s="1" t="s">
        <v>16899</v>
      </c>
      <c r="D4234" s="1" t="str">
        <f>TRIM(CLEAN(Table1[[#This Row],[title]]))</f>
        <v>Mighty Little Bheem: Festival of Colors</v>
      </c>
      <c r="E4234" s="1" t="s">
        <v>32</v>
      </c>
      <c r="F4234" s="1" t="s">
        <v>16900</v>
      </c>
      <c r="G4234" s="12">
        <v>2020</v>
      </c>
      <c r="H4234" s="4" t="str">
        <f ca="1">IF(Table1[[#This Row],[release_year]]&gt;YEAR(TODAY()) - 50,"Yes", "No")</f>
        <v>Yes</v>
      </c>
      <c r="I4234"/>
      <c r="J4234" t="str">
        <f>IF(Table1[[#This Row],[age_certification]] = "","Not Rated",Table1[[#This Row],[age_certification]])</f>
        <v>Not Rated</v>
      </c>
      <c r="K4234" s="18">
        <v>6</v>
      </c>
      <c r="L4234" s="9" t="s">
        <v>16901</v>
      </c>
      <c r="M4234" s="11">
        <v>7.2</v>
      </c>
      <c r="N4234" s="12">
        <v>37</v>
      </c>
      <c r="O4234" t="str">
        <f>IF(Table1[[#This Row],[imdb_votes]]&gt;100000, "popular", "not popular")</f>
        <v>not popular</v>
      </c>
    </row>
    <row r="4235" spans="1:15" ht="15.75" customHeight="1" x14ac:dyDescent="0.3">
      <c r="A4235" s="1">
        <v>4233</v>
      </c>
      <c r="B4235" s="1" t="s">
        <v>16902</v>
      </c>
      <c r="C4235" s="1" t="s">
        <v>16903</v>
      </c>
      <c r="D4235" s="1" t="str">
        <f>TRIM(CLEAN(Table1[[#This Row],[title]]))</f>
        <v>Yours Sincerely, Kanan Gill</v>
      </c>
      <c r="E4235" s="1" t="s">
        <v>13</v>
      </c>
      <c r="F4235" s="1" t="s">
        <v>16904</v>
      </c>
      <c r="G4235" s="12">
        <v>2020</v>
      </c>
      <c r="H4235" s="4" t="str">
        <f ca="1">IF(Table1[[#This Row],[release_year]]&gt;YEAR(TODAY()) - 50,"Yes", "No")</f>
        <v>Yes</v>
      </c>
      <c r="I4235"/>
      <c r="J4235" t="str">
        <f>IF(Table1[[#This Row],[age_certification]] = "","Not Rated",Table1[[#This Row],[age_certification]])</f>
        <v>Not Rated</v>
      </c>
      <c r="K4235" s="18">
        <v>72</v>
      </c>
      <c r="L4235" s="9" t="s">
        <v>16905</v>
      </c>
      <c r="M4235" s="11">
        <v>7.2</v>
      </c>
      <c r="N4235" s="12">
        <v>948</v>
      </c>
      <c r="O4235" t="str">
        <f>IF(Table1[[#This Row],[imdb_votes]]&gt;100000, "popular", "not popular")</f>
        <v>not popular</v>
      </c>
    </row>
    <row r="4236" spans="1:15" ht="15.75" customHeight="1" x14ac:dyDescent="0.3">
      <c r="A4236" s="1">
        <v>4234</v>
      </c>
      <c r="B4236" s="1" t="s">
        <v>16906</v>
      </c>
      <c r="C4236" s="1" t="s">
        <v>16907</v>
      </c>
      <c r="D4236" s="1" t="str">
        <f>TRIM(CLEAN(Table1[[#This Row],[title]]))</f>
        <v>The Zoya Factor</v>
      </c>
      <c r="E4236" s="1" t="s">
        <v>13</v>
      </c>
      <c r="F4236" s="1" t="s">
        <v>16908</v>
      </c>
      <c r="G4236" s="12">
        <v>2019</v>
      </c>
      <c r="H4236" s="4" t="str">
        <f ca="1">IF(Table1[[#This Row],[release_year]]&gt;YEAR(TODAY()) - 50,"Yes", "No")</f>
        <v>Yes</v>
      </c>
      <c r="I4236"/>
      <c r="J4236" t="str">
        <f>IF(Table1[[#This Row],[age_certification]] = "","Not Rated",Table1[[#This Row],[age_certification]])</f>
        <v>Not Rated</v>
      </c>
      <c r="K4236" s="18">
        <v>134</v>
      </c>
      <c r="L4236" s="9" t="s">
        <v>16909</v>
      </c>
      <c r="M4236" s="11">
        <v>4.2</v>
      </c>
      <c r="N4236" s="12">
        <v>2378</v>
      </c>
      <c r="O4236" t="str">
        <f>IF(Table1[[#This Row],[imdb_votes]]&gt;100000, "popular", "not popular")</f>
        <v>not popular</v>
      </c>
    </row>
    <row r="4237" spans="1:15" ht="15.75" customHeight="1" x14ac:dyDescent="0.3">
      <c r="A4237" s="1">
        <v>4235</v>
      </c>
      <c r="B4237" s="1" t="s">
        <v>16910</v>
      </c>
      <c r="C4237" s="1" t="s">
        <v>16911</v>
      </c>
      <c r="D4237" s="1" t="str">
        <f>TRIM(CLEAN(Table1[[#This Row],[title]]))</f>
        <v>Mere Pyare Prime Minister</v>
      </c>
      <c r="E4237" s="1" t="s">
        <v>13</v>
      </c>
      <c r="F4237" s="1" t="s">
        <v>16912</v>
      </c>
      <c r="G4237" s="12">
        <v>2019</v>
      </c>
      <c r="H4237" s="4" t="str">
        <f ca="1">IF(Table1[[#This Row],[release_year]]&gt;YEAR(TODAY()) - 50,"Yes", "No")</f>
        <v>Yes</v>
      </c>
      <c r="I4237"/>
      <c r="J4237" t="str">
        <f>IF(Table1[[#This Row],[age_certification]] = "","Not Rated",Table1[[#This Row],[age_certification]])</f>
        <v>Not Rated</v>
      </c>
      <c r="K4237" s="18">
        <v>104</v>
      </c>
      <c r="L4237" s="9" t="s">
        <v>16913</v>
      </c>
      <c r="M4237" s="11">
        <v>6.8</v>
      </c>
      <c r="N4237" s="12">
        <v>635</v>
      </c>
      <c r="O4237" t="str">
        <f>IF(Table1[[#This Row],[imdb_votes]]&gt;100000, "popular", "not popular")</f>
        <v>not popular</v>
      </c>
    </row>
    <row r="4238" spans="1:15" ht="15.75" customHeight="1" x14ac:dyDescent="0.3">
      <c r="A4238" s="1">
        <v>4236</v>
      </c>
      <c r="B4238" s="1" t="s">
        <v>16914</v>
      </c>
      <c r="C4238" s="1" t="s">
        <v>16915</v>
      </c>
      <c r="D4238" s="1" t="str">
        <f>TRIM(CLEAN(Table1[[#This Row],[title]]))</f>
        <v>Daniel Sosa: Maleducado</v>
      </c>
      <c r="E4238" s="1" t="s">
        <v>13</v>
      </c>
      <c r="F4238" s="1" t="s">
        <v>16916</v>
      </c>
      <c r="G4238" s="12">
        <v>2019</v>
      </c>
      <c r="H4238" s="4" t="str">
        <f ca="1">IF(Table1[[#This Row],[release_year]]&gt;YEAR(TODAY()) - 50,"Yes", "No")</f>
        <v>Yes</v>
      </c>
      <c r="I4238"/>
      <c r="J4238" t="str">
        <f>IF(Table1[[#This Row],[age_certification]] = "","Not Rated",Table1[[#This Row],[age_certification]])</f>
        <v>Not Rated</v>
      </c>
      <c r="K4238" s="18">
        <v>54</v>
      </c>
      <c r="L4238" s="9" t="s">
        <v>16917</v>
      </c>
      <c r="M4238" s="11">
        <v>6.1</v>
      </c>
      <c r="N4238" s="12">
        <v>71</v>
      </c>
      <c r="O4238" t="str">
        <f>IF(Table1[[#This Row],[imdb_votes]]&gt;100000, "popular", "not popular")</f>
        <v>not popular</v>
      </c>
    </row>
    <row r="4239" spans="1:15" ht="15.75" customHeight="1" x14ac:dyDescent="0.3">
      <c r="A4239" s="1">
        <v>4237</v>
      </c>
      <c r="B4239" s="1" t="s">
        <v>16918</v>
      </c>
      <c r="C4239" s="1" t="s">
        <v>16919</v>
      </c>
      <c r="D4239" s="1" t="str">
        <f>TRIM(CLEAN(Table1[[#This Row],[title]]))</f>
        <v>A Thousand Goodnights</v>
      </c>
      <c r="E4239" s="1" t="s">
        <v>32</v>
      </c>
      <c r="F4239" s="1" t="s">
        <v>16920</v>
      </c>
      <c r="G4239" s="12">
        <v>2019</v>
      </c>
      <c r="H4239" s="4" t="str">
        <f ca="1">IF(Table1[[#This Row],[release_year]]&gt;YEAR(TODAY()) - 50,"Yes", "No")</f>
        <v>Yes</v>
      </c>
      <c r="I4239"/>
      <c r="J4239" t="str">
        <f>IF(Table1[[#This Row],[age_certification]] = "","Not Rated",Table1[[#This Row],[age_certification]])</f>
        <v>Not Rated</v>
      </c>
      <c r="K4239" s="18">
        <v>84</v>
      </c>
      <c r="L4239" s="9" t="s">
        <v>16921</v>
      </c>
      <c r="M4239" s="11">
        <v>8</v>
      </c>
      <c r="N4239" s="12">
        <v>93</v>
      </c>
      <c r="O4239" t="str">
        <f>IF(Table1[[#This Row],[imdb_votes]]&gt;100000, "popular", "not popular")</f>
        <v>not popular</v>
      </c>
    </row>
    <row r="4240" spans="1:15" ht="15.75" customHeight="1" x14ac:dyDescent="0.3">
      <c r="A4240" s="1">
        <v>4238</v>
      </c>
      <c r="B4240" s="1" t="s">
        <v>16922</v>
      </c>
      <c r="C4240" s="1" t="s">
        <v>16923</v>
      </c>
      <c r="D4240" s="1" t="str">
        <f>TRIM(CLEAN(Table1[[#This Row],[title]]))</f>
        <v>Red Snow</v>
      </c>
      <c r="E4240" s="1" t="s">
        <v>13</v>
      </c>
      <c r="F4240" s="1" t="s">
        <v>16924</v>
      </c>
      <c r="G4240" s="12">
        <v>2019</v>
      </c>
      <c r="H4240" s="4" t="str">
        <f ca="1">IF(Table1[[#This Row],[release_year]]&gt;YEAR(TODAY()) - 50,"Yes", "No")</f>
        <v>Yes</v>
      </c>
      <c r="I4240"/>
      <c r="J4240" t="str">
        <f>IF(Table1[[#This Row],[age_certification]] = "","Not Rated",Table1[[#This Row],[age_certification]])</f>
        <v>Not Rated</v>
      </c>
      <c r="K4240" s="18">
        <v>100</v>
      </c>
      <c r="L4240" s="9" t="s">
        <v>16925</v>
      </c>
      <c r="M4240" s="11">
        <v>4.5999999999999996</v>
      </c>
      <c r="N4240" s="12">
        <v>154</v>
      </c>
      <c r="O4240" t="str">
        <f>IF(Table1[[#This Row],[imdb_votes]]&gt;100000, "popular", "not popular")</f>
        <v>not popular</v>
      </c>
    </row>
    <row r="4241" spans="1:15" ht="15.75" customHeight="1" x14ac:dyDescent="0.3">
      <c r="A4241" s="1">
        <v>4239</v>
      </c>
      <c r="B4241" s="1" t="s">
        <v>16926</v>
      </c>
      <c r="C4241" s="1" t="s">
        <v>16927</v>
      </c>
      <c r="D4241" s="1" t="str">
        <f>TRIM(CLEAN(Table1[[#This Row],[title]]))</f>
        <v>Ibrahim: A Fate to Define</v>
      </c>
      <c r="E4241" s="1" t="s">
        <v>13</v>
      </c>
      <c r="F4241" s="1" t="s">
        <v>16928</v>
      </c>
      <c r="G4241" s="12">
        <v>2019</v>
      </c>
      <c r="H4241" s="4" t="str">
        <f ca="1">IF(Table1[[#This Row],[release_year]]&gt;YEAR(TODAY()) - 50,"Yes", "No")</f>
        <v>Yes</v>
      </c>
      <c r="I4241"/>
      <c r="J4241" t="str">
        <f>IF(Table1[[#This Row],[age_certification]] = "","Not Rated",Table1[[#This Row],[age_certification]])</f>
        <v>Not Rated</v>
      </c>
      <c r="K4241" s="18">
        <v>75</v>
      </c>
      <c r="L4241" s="9" t="s">
        <v>16929</v>
      </c>
      <c r="M4241" s="11">
        <v>7.5</v>
      </c>
      <c r="N4241" s="12">
        <v>29</v>
      </c>
      <c r="O4241" t="str">
        <f>IF(Table1[[#This Row],[imdb_votes]]&gt;100000, "popular", "not popular")</f>
        <v>not popular</v>
      </c>
    </row>
    <row r="4242" spans="1:15" ht="15.75" customHeight="1" x14ac:dyDescent="0.3">
      <c r="A4242" s="1">
        <v>4240</v>
      </c>
      <c r="B4242" s="1" t="s">
        <v>16930</v>
      </c>
      <c r="C4242" s="1" t="s">
        <v>16931</v>
      </c>
      <c r="D4242" s="1" t="str">
        <f>TRIM(CLEAN(Table1[[#This Row],[title]]))</f>
        <v>To Be of Service</v>
      </c>
      <c r="E4242" s="1" t="s">
        <v>13</v>
      </c>
      <c r="F4242" s="1" t="s">
        <v>16932</v>
      </c>
      <c r="G4242" s="12">
        <v>2019</v>
      </c>
      <c r="H4242" s="4" t="str">
        <f ca="1">IF(Table1[[#This Row],[release_year]]&gt;YEAR(TODAY()) - 50,"Yes", "No")</f>
        <v>Yes</v>
      </c>
      <c r="I4242"/>
      <c r="J4242" t="str">
        <f>IF(Table1[[#This Row],[age_certification]] = "","Not Rated",Table1[[#This Row],[age_certification]])</f>
        <v>Not Rated</v>
      </c>
      <c r="K4242" s="18">
        <v>88</v>
      </c>
      <c r="L4242" s="9" t="s">
        <v>16933</v>
      </c>
      <c r="M4242" s="11">
        <v>7.3</v>
      </c>
      <c r="N4242" s="12">
        <v>90</v>
      </c>
      <c r="O4242" t="str">
        <f>IF(Table1[[#This Row],[imdb_votes]]&gt;100000, "popular", "not popular")</f>
        <v>not popular</v>
      </c>
    </row>
    <row r="4243" spans="1:15" ht="15.75" customHeight="1" x14ac:dyDescent="0.3">
      <c r="A4243" s="1">
        <v>4241</v>
      </c>
      <c r="B4243" s="1" t="s">
        <v>16934</v>
      </c>
      <c r="C4243" s="1" t="s">
        <v>16935</v>
      </c>
      <c r="D4243" s="1" t="str">
        <f>TRIM(CLEAN(Table1[[#This Row],[title]]))</f>
        <v>It Takes a Lunatic</v>
      </c>
      <c r="E4243" s="1" t="s">
        <v>13</v>
      </c>
      <c r="F4243" s="1" t="s">
        <v>16936</v>
      </c>
      <c r="G4243" s="12">
        <v>2019</v>
      </c>
      <c r="H4243" s="4" t="str">
        <f ca="1">IF(Table1[[#This Row],[release_year]]&gt;YEAR(TODAY()) - 50,"Yes", "No")</f>
        <v>Yes</v>
      </c>
      <c r="I4243"/>
      <c r="J4243" t="str">
        <f>IF(Table1[[#This Row],[age_certification]] = "","Not Rated",Table1[[#This Row],[age_certification]])</f>
        <v>Not Rated</v>
      </c>
      <c r="K4243" s="18">
        <v>126</v>
      </c>
      <c r="L4243" s="9" t="s">
        <v>16937</v>
      </c>
      <c r="M4243" s="11">
        <v>6.6</v>
      </c>
      <c r="N4243" s="12">
        <v>170</v>
      </c>
      <c r="O4243" t="str">
        <f>IF(Table1[[#This Row],[imdb_votes]]&gt;100000, "popular", "not popular")</f>
        <v>not popular</v>
      </c>
    </row>
    <row r="4244" spans="1:15" ht="15.75" customHeight="1" x14ac:dyDescent="0.3">
      <c r="A4244" s="1">
        <v>4242</v>
      </c>
      <c r="B4244" s="1" t="s">
        <v>16938</v>
      </c>
      <c r="C4244" s="1" t="s">
        <v>16939</v>
      </c>
      <c r="D4244" s="1" t="str">
        <f>TRIM(CLEAN(Table1[[#This Row],[title]]))</f>
        <v>What are the Odds?</v>
      </c>
      <c r="E4244" s="1" t="s">
        <v>13</v>
      </c>
      <c r="F4244" s="1" t="s">
        <v>16940</v>
      </c>
      <c r="G4244" s="12">
        <v>2019</v>
      </c>
      <c r="H4244" s="4" t="str">
        <f ca="1">IF(Table1[[#This Row],[release_year]]&gt;YEAR(TODAY()) - 50,"Yes", "No")</f>
        <v>Yes</v>
      </c>
      <c r="I4244"/>
      <c r="J4244" t="str">
        <f>IF(Table1[[#This Row],[age_certification]] = "","Not Rated",Table1[[#This Row],[age_certification]])</f>
        <v>Not Rated</v>
      </c>
      <c r="K4244" s="18">
        <v>92</v>
      </c>
      <c r="L4244" s="9" t="s">
        <v>16941</v>
      </c>
      <c r="M4244" s="11">
        <v>5.3</v>
      </c>
      <c r="N4244" s="12">
        <v>832</v>
      </c>
      <c r="O4244" t="str">
        <f>IF(Table1[[#This Row],[imdb_votes]]&gt;100000, "popular", "not popular")</f>
        <v>not popular</v>
      </c>
    </row>
    <row r="4245" spans="1:15" ht="15.75" customHeight="1" x14ac:dyDescent="0.3">
      <c r="A4245" s="1">
        <v>4243</v>
      </c>
      <c r="B4245" s="1" t="s">
        <v>16942</v>
      </c>
      <c r="C4245" s="1" t="s">
        <v>16943</v>
      </c>
      <c r="D4245" s="1" t="str">
        <f>TRIM(CLEAN(Table1[[#This Row],[title]]))</f>
        <v>Omo Ghetto: The Saga</v>
      </c>
      <c r="E4245" s="1" t="s">
        <v>13</v>
      </c>
      <c r="F4245" s="1" t="s">
        <v>16944</v>
      </c>
      <c r="G4245" s="12">
        <v>2020</v>
      </c>
      <c r="H4245" s="4" t="str">
        <f ca="1">IF(Table1[[#This Row],[release_year]]&gt;YEAR(TODAY()) - 50,"Yes", "No")</f>
        <v>Yes</v>
      </c>
      <c r="I4245"/>
      <c r="J4245" t="str">
        <f>IF(Table1[[#This Row],[age_certification]] = "","Not Rated",Table1[[#This Row],[age_certification]])</f>
        <v>Not Rated</v>
      </c>
      <c r="K4245" s="18">
        <v>110</v>
      </c>
      <c r="L4245" s="9" t="s">
        <v>16945</v>
      </c>
      <c r="M4245" s="11">
        <v>7.2</v>
      </c>
      <c r="N4245" s="12">
        <v>50</v>
      </c>
      <c r="O4245" t="str">
        <f>IF(Table1[[#This Row],[imdb_votes]]&gt;100000, "popular", "not popular")</f>
        <v>not popular</v>
      </c>
    </row>
    <row r="4246" spans="1:15" ht="15.75" customHeight="1" x14ac:dyDescent="0.3">
      <c r="A4246" s="1">
        <v>4244</v>
      </c>
      <c r="B4246" s="1" t="s">
        <v>16946</v>
      </c>
      <c r="C4246" s="1" t="s">
        <v>16947</v>
      </c>
      <c r="D4246" s="1" t="str">
        <f>TRIM(CLEAN(Table1[[#This Row],[title]]))</f>
        <v>The App</v>
      </c>
      <c r="E4246" s="1" t="s">
        <v>13</v>
      </c>
      <c r="F4246" s="1" t="s">
        <v>16948</v>
      </c>
      <c r="G4246" s="12">
        <v>2019</v>
      </c>
      <c r="H4246" s="4" t="str">
        <f ca="1">IF(Table1[[#This Row],[release_year]]&gt;YEAR(TODAY()) - 50,"Yes", "No")</f>
        <v>Yes</v>
      </c>
      <c r="I4246"/>
      <c r="J4246" t="str">
        <f>IF(Table1[[#This Row],[age_certification]] = "","Not Rated",Table1[[#This Row],[age_certification]])</f>
        <v>Not Rated</v>
      </c>
      <c r="K4246" s="18">
        <v>79</v>
      </c>
      <c r="L4246" s="9" t="s">
        <v>16949</v>
      </c>
      <c r="M4246" s="11">
        <v>2.7</v>
      </c>
      <c r="N4246" s="12">
        <v>1329</v>
      </c>
      <c r="O4246" t="str">
        <f>IF(Table1[[#This Row],[imdb_votes]]&gt;100000, "popular", "not popular")</f>
        <v>not popular</v>
      </c>
    </row>
    <row r="4247" spans="1:15" ht="15.75" customHeight="1" x14ac:dyDescent="0.3">
      <c r="A4247" s="1">
        <v>4245</v>
      </c>
      <c r="B4247" s="1" t="s">
        <v>16950</v>
      </c>
      <c r="C4247" s="1" t="s">
        <v>16951</v>
      </c>
      <c r="D4247" s="1" t="str">
        <f>TRIM(CLEAN(Table1[[#This Row],[title]]))</f>
        <v>Amit Tandon: Family Tandoncies</v>
      </c>
      <c r="E4247" s="1" t="s">
        <v>13</v>
      </c>
      <c r="F4247" s="1" t="s">
        <v>16952</v>
      </c>
      <c r="G4247" s="12">
        <v>2020</v>
      </c>
      <c r="H4247" s="4" t="str">
        <f ca="1">IF(Table1[[#This Row],[release_year]]&gt;YEAR(TODAY()) - 50,"Yes", "No")</f>
        <v>Yes</v>
      </c>
      <c r="I4247"/>
      <c r="J4247" t="str">
        <f>IF(Table1[[#This Row],[age_certification]] = "","Not Rated",Table1[[#This Row],[age_certification]])</f>
        <v>Not Rated</v>
      </c>
      <c r="K4247" s="18">
        <v>72</v>
      </c>
      <c r="L4247" s="9" t="s">
        <v>16953</v>
      </c>
      <c r="M4247" s="11">
        <v>7</v>
      </c>
      <c r="N4247" s="12">
        <v>250</v>
      </c>
      <c r="O4247" t="str">
        <f>IF(Table1[[#This Row],[imdb_votes]]&gt;100000, "popular", "not popular")</f>
        <v>not popular</v>
      </c>
    </row>
    <row r="4248" spans="1:15" ht="15.75" customHeight="1" x14ac:dyDescent="0.3">
      <c r="A4248" s="1">
        <v>4246</v>
      </c>
      <c r="B4248" s="1" t="s">
        <v>16954</v>
      </c>
      <c r="C4248" s="1" t="s">
        <v>16955</v>
      </c>
      <c r="D4248" s="1" t="str">
        <f>TRIM(CLEAN(Table1[[#This Row],[title]]))</f>
        <v>Belmonte</v>
      </c>
      <c r="E4248" s="1" t="s">
        <v>13</v>
      </c>
      <c r="F4248" s="1" t="s">
        <v>16956</v>
      </c>
      <c r="G4248" s="12">
        <v>2019</v>
      </c>
      <c r="H4248" s="4" t="str">
        <f ca="1">IF(Table1[[#This Row],[release_year]]&gt;YEAR(TODAY()) - 50,"Yes", "No")</f>
        <v>Yes</v>
      </c>
      <c r="I4248"/>
      <c r="J4248" t="str">
        <f>IF(Table1[[#This Row],[age_certification]] = "","Not Rated",Table1[[#This Row],[age_certification]])</f>
        <v>Not Rated</v>
      </c>
      <c r="K4248" s="18">
        <v>75</v>
      </c>
      <c r="L4248" s="9" t="s">
        <v>16957</v>
      </c>
      <c r="M4248" s="11">
        <v>6.1</v>
      </c>
      <c r="N4248" s="12">
        <v>376</v>
      </c>
      <c r="O4248" t="str">
        <f>IF(Table1[[#This Row],[imdb_votes]]&gt;100000, "popular", "not popular")</f>
        <v>not popular</v>
      </c>
    </row>
    <row r="4249" spans="1:15" ht="15.75" customHeight="1" x14ac:dyDescent="0.3">
      <c r="A4249" s="1">
        <v>4247</v>
      </c>
      <c r="B4249" s="1" t="s">
        <v>16958</v>
      </c>
      <c r="C4249" s="1" t="s">
        <v>16959</v>
      </c>
      <c r="D4249" s="1" t="str">
        <f>TRIM(CLEAN(Table1[[#This Row],[title]]))</f>
        <v>40 Sticks</v>
      </c>
      <c r="E4249" s="1" t="s">
        <v>13</v>
      </c>
      <c r="F4249" s="1" t="s">
        <v>16960</v>
      </c>
      <c r="G4249" s="12">
        <v>2020</v>
      </c>
      <c r="H4249" s="4" t="str">
        <f ca="1">IF(Table1[[#This Row],[release_year]]&gt;YEAR(TODAY()) - 50,"Yes", "No")</f>
        <v>Yes</v>
      </c>
      <c r="I4249"/>
      <c r="J4249" t="str">
        <f>IF(Table1[[#This Row],[age_certification]] = "","Not Rated",Table1[[#This Row],[age_certification]])</f>
        <v>Not Rated</v>
      </c>
      <c r="K4249" s="18">
        <v>93</v>
      </c>
      <c r="L4249" s="9" t="s">
        <v>16961</v>
      </c>
      <c r="M4249" s="11">
        <v>6.7</v>
      </c>
      <c r="N4249" s="12">
        <v>99</v>
      </c>
      <c r="O4249" t="str">
        <f>IF(Table1[[#This Row],[imdb_votes]]&gt;100000, "popular", "not popular")</f>
        <v>not popular</v>
      </c>
    </row>
    <row r="4250" spans="1:15" ht="15.75" customHeight="1" x14ac:dyDescent="0.3">
      <c r="A4250" s="1">
        <v>4248</v>
      </c>
      <c r="B4250" s="1" t="s">
        <v>16962</v>
      </c>
      <c r="C4250" s="1" t="s">
        <v>16963</v>
      </c>
      <c r="D4250" s="1" t="str">
        <f>TRIM(CLEAN(Table1[[#This Row],[title]]))</f>
        <v>An Unremarkable Christmas</v>
      </c>
      <c r="E4250" s="1" t="s">
        <v>13</v>
      </c>
      <c r="F4250" s="1" t="s">
        <v>16964</v>
      </c>
      <c r="G4250" s="12">
        <v>2020</v>
      </c>
      <c r="H4250" s="4" t="str">
        <f ca="1">IF(Table1[[#This Row],[release_year]]&gt;YEAR(TODAY()) - 50,"Yes", "No")</f>
        <v>Yes</v>
      </c>
      <c r="I4250"/>
      <c r="J4250" t="str">
        <f>IF(Table1[[#This Row],[age_certification]] = "","Not Rated",Table1[[#This Row],[age_certification]])</f>
        <v>Not Rated</v>
      </c>
      <c r="K4250" s="18">
        <v>83</v>
      </c>
      <c r="L4250" s="9" t="s">
        <v>16965</v>
      </c>
      <c r="M4250" s="11">
        <v>3.2</v>
      </c>
      <c r="N4250" s="12">
        <v>139</v>
      </c>
      <c r="O4250" t="str">
        <f>IF(Table1[[#This Row],[imdb_votes]]&gt;100000, "popular", "not popular")</f>
        <v>not popular</v>
      </c>
    </row>
    <row r="4251" spans="1:15" ht="15.75" customHeight="1" x14ac:dyDescent="0.3">
      <c r="A4251" s="1">
        <v>4249</v>
      </c>
      <c r="B4251" s="1" t="s">
        <v>16966</v>
      </c>
      <c r="C4251" s="1" t="s">
        <v>16967</v>
      </c>
      <c r="D4251" s="1" t="str">
        <f>TRIM(CLEAN(Table1[[#This Row],[title]]))</f>
        <v>Who's the Boss</v>
      </c>
      <c r="E4251" s="1" t="s">
        <v>13</v>
      </c>
      <c r="F4251" s="1" t="s">
        <v>16968</v>
      </c>
      <c r="G4251" s="12">
        <v>2020</v>
      </c>
      <c r="H4251" s="4" t="str">
        <f ca="1">IF(Table1[[#This Row],[release_year]]&gt;YEAR(TODAY()) - 50,"Yes", "No")</f>
        <v>Yes</v>
      </c>
      <c r="I4251"/>
      <c r="J4251" t="str">
        <f>IF(Table1[[#This Row],[age_certification]] = "","Not Rated",Table1[[#This Row],[age_certification]])</f>
        <v>Not Rated</v>
      </c>
      <c r="K4251" s="18">
        <v>105</v>
      </c>
      <c r="L4251" s="9" t="s">
        <v>16969</v>
      </c>
      <c r="M4251" s="11">
        <v>5.6</v>
      </c>
      <c r="N4251" s="12">
        <v>36</v>
      </c>
      <c r="O4251" t="str">
        <f>IF(Table1[[#This Row],[imdb_votes]]&gt;100000, "popular", "not popular")</f>
        <v>not popular</v>
      </c>
    </row>
    <row r="4252" spans="1:15" ht="15.75" customHeight="1" x14ac:dyDescent="0.3">
      <c r="A4252" s="1">
        <v>4250</v>
      </c>
      <c r="B4252" s="1" t="s">
        <v>16970</v>
      </c>
      <c r="C4252" s="1" t="s">
        <v>16971</v>
      </c>
      <c r="D4252" s="1" t="str">
        <f>TRIM(CLEAN(Table1[[#This Row],[title]]))</f>
        <v>Love Like the Falling Rain</v>
      </c>
      <c r="E4252" s="1" t="s">
        <v>13</v>
      </c>
      <c r="F4252" s="1" t="s">
        <v>16972</v>
      </c>
      <c r="G4252" s="12">
        <v>2020</v>
      </c>
      <c r="H4252" s="4" t="str">
        <f ca="1">IF(Table1[[#This Row],[release_year]]&gt;YEAR(TODAY()) - 50,"Yes", "No")</f>
        <v>Yes</v>
      </c>
      <c r="I4252"/>
      <c r="J4252" t="str">
        <f>IF(Table1[[#This Row],[age_certification]] = "","Not Rated",Table1[[#This Row],[age_certification]])</f>
        <v>Not Rated</v>
      </c>
      <c r="K4252" s="18">
        <v>86</v>
      </c>
      <c r="L4252" s="9" t="s">
        <v>16973</v>
      </c>
      <c r="M4252" s="11">
        <v>4.9000000000000004</v>
      </c>
      <c r="N4252" s="12">
        <v>200</v>
      </c>
      <c r="O4252" t="str">
        <f>IF(Table1[[#This Row],[imdb_votes]]&gt;100000, "popular", "not popular")</f>
        <v>not popular</v>
      </c>
    </row>
    <row r="4253" spans="1:15" ht="15.75" customHeight="1" x14ac:dyDescent="0.3">
      <c r="A4253" s="1">
        <v>4251</v>
      </c>
      <c r="B4253" s="1" t="s">
        <v>16974</v>
      </c>
      <c r="C4253" s="1" t="s">
        <v>16975</v>
      </c>
      <c r="D4253" s="1" t="str">
        <f>TRIM(CLEAN(Table1[[#This Row],[title]]))</f>
        <v>Bombairiya</v>
      </c>
      <c r="E4253" s="1" t="s">
        <v>13</v>
      </c>
      <c r="F4253" s="1" t="s">
        <v>16976</v>
      </c>
      <c r="G4253" s="12">
        <v>2019</v>
      </c>
      <c r="H4253" s="4" t="str">
        <f ca="1">IF(Table1[[#This Row],[release_year]]&gt;YEAR(TODAY()) - 50,"Yes", "No")</f>
        <v>Yes</v>
      </c>
      <c r="I4253"/>
      <c r="J4253" t="str">
        <f>IF(Table1[[#This Row],[age_certification]] = "","Not Rated",Table1[[#This Row],[age_certification]])</f>
        <v>Not Rated</v>
      </c>
      <c r="K4253" s="18">
        <v>108</v>
      </c>
      <c r="L4253" s="9" t="s">
        <v>16977</v>
      </c>
      <c r="M4253" s="11">
        <v>4.5</v>
      </c>
      <c r="N4253" s="12">
        <v>418</v>
      </c>
      <c r="O4253" t="str">
        <f>IF(Table1[[#This Row],[imdb_votes]]&gt;100000, "popular", "not popular")</f>
        <v>not popular</v>
      </c>
    </row>
    <row r="4254" spans="1:15" ht="15.75" customHeight="1" x14ac:dyDescent="0.3">
      <c r="A4254" s="1">
        <v>4252</v>
      </c>
      <c r="B4254" s="1" t="s">
        <v>16978</v>
      </c>
      <c r="C4254" s="1" t="s">
        <v>16979</v>
      </c>
      <c r="D4254" s="1" t="str">
        <f>TRIM(CLEAN(Table1[[#This Row],[title]]))</f>
        <v>Hello, Love, Goodbye</v>
      </c>
      <c r="E4254" s="1" t="s">
        <v>13</v>
      </c>
      <c r="F4254" s="1" t="s">
        <v>16980</v>
      </c>
      <c r="G4254" s="12">
        <v>2019</v>
      </c>
      <c r="H4254" s="4" t="str">
        <f ca="1">IF(Table1[[#This Row],[release_year]]&gt;YEAR(TODAY()) - 50,"Yes", "No")</f>
        <v>Yes</v>
      </c>
      <c r="I4254"/>
      <c r="J4254" t="str">
        <f>IF(Table1[[#This Row],[age_certification]] = "","Not Rated",Table1[[#This Row],[age_certification]])</f>
        <v>Not Rated</v>
      </c>
      <c r="K4254" s="18">
        <v>118</v>
      </c>
      <c r="L4254" s="9" t="s">
        <v>16981</v>
      </c>
      <c r="M4254" s="11">
        <v>7.4</v>
      </c>
      <c r="N4254" s="12">
        <v>1033</v>
      </c>
      <c r="O4254" t="str">
        <f>IF(Table1[[#This Row],[imdb_votes]]&gt;100000, "popular", "not popular")</f>
        <v>not popular</v>
      </c>
    </row>
    <row r="4255" spans="1:15" ht="15.75" customHeight="1" x14ac:dyDescent="0.3">
      <c r="A4255" s="1">
        <v>4253</v>
      </c>
      <c r="B4255" s="1" t="s">
        <v>16982</v>
      </c>
      <c r="C4255" s="1" t="s">
        <v>16983</v>
      </c>
      <c r="D4255" s="1" t="str">
        <f>TRIM(CLEAN(Table1[[#This Row],[title]]))</f>
        <v>Kilometers and Kilometers</v>
      </c>
      <c r="E4255" s="1" t="s">
        <v>13</v>
      </c>
      <c r="F4255" s="1" t="s">
        <v>16984</v>
      </c>
      <c r="G4255" s="12">
        <v>2020</v>
      </c>
      <c r="H4255" s="4" t="str">
        <f ca="1">IF(Table1[[#This Row],[release_year]]&gt;YEAR(TODAY()) - 50,"Yes", "No")</f>
        <v>Yes</v>
      </c>
      <c r="I4255"/>
      <c r="J4255" t="str">
        <f>IF(Table1[[#This Row],[age_certification]] = "","Not Rated",Table1[[#This Row],[age_certification]])</f>
        <v>Not Rated</v>
      </c>
      <c r="K4255" s="18">
        <v>129</v>
      </c>
      <c r="L4255" s="9" t="s">
        <v>16985</v>
      </c>
      <c r="M4255" s="11">
        <v>6.4</v>
      </c>
      <c r="N4255" s="12">
        <v>1538</v>
      </c>
      <c r="O4255" t="str">
        <f>IF(Table1[[#This Row],[imdb_votes]]&gt;100000, "popular", "not popular")</f>
        <v>not popular</v>
      </c>
    </row>
    <row r="4256" spans="1:15" ht="15.75" customHeight="1" x14ac:dyDescent="0.3">
      <c r="A4256" s="1">
        <v>4254</v>
      </c>
      <c r="B4256" s="1" t="s">
        <v>16986</v>
      </c>
      <c r="C4256" s="1" t="s">
        <v>16987</v>
      </c>
      <c r="D4256" s="1" t="str">
        <f>TRIM(CLEAN(Table1[[#This Row],[title]]))</f>
        <v>Love for Sale 2</v>
      </c>
      <c r="E4256" s="1" t="s">
        <v>13</v>
      </c>
      <c r="F4256" s="1" t="s">
        <v>16988</v>
      </c>
      <c r="G4256" s="12">
        <v>2019</v>
      </c>
      <c r="H4256" s="4" t="str">
        <f ca="1">IF(Table1[[#This Row],[release_year]]&gt;YEAR(TODAY()) - 50,"Yes", "No")</f>
        <v>Yes</v>
      </c>
      <c r="I4256"/>
      <c r="J4256" t="str">
        <f>IF(Table1[[#This Row],[age_certification]] = "","Not Rated",Table1[[#This Row],[age_certification]])</f>
        <v>Not Rated</v>
      </c>
      <c r="K4256" s="18">
        <v>92</v>
      </c>
      <c r="L4256" s="9" t="s">
        <v>16989</v>
      </c>
      <c r="M4256" s="11">
        <v>7</v>
      </c>
      <c r="N4256" s="12">
        <v>549</v>
      </c>
      <c r="O4256" t="str">
        <f>IF(Table1[[#This Row],[imdb_votes]]&gt;100000, "popular", "not popular")</f>
        <v>not popular</v>
      </c>
    </row>
    <row r="4257" spans="1:15" ht="15.75" customHeight="1" x14ac:dyDescent="0.3">
      <c r="A4257" s="1">
        <v>4255</v>
      </c>
      <c r="B4257" s="1" t="s">
        <v>16990</v>
      </c>
      <c r="C4257" s="1" t="s">
        <v>16991</v>
      </c>
      <c r="D4257" s="1" t="str">
        <f>TRIM(CLEAN(Table1[[#This Row],[title]]))</f>
        <v>Liss Pereira: Reteniendo Liquidos</v>
      </c>
      <c r="E4257" s="1" t="s">
        <v>13</v>
      </c>
      <c r="F4257" s="1" t="s">
        <v>16992</v>
      </c>
      <c r="G4257" s="12">
        <v>2019</v>
      </c>
      <c r="H4257" s="4" t="str">
        <f ca="1">IF(Table1[[#This Row],[release_year]]&gt;YEAR(TODAY()) - 50,"Yes", "No")</f>
        <v>Yes</v>
      </c>
      <c r="I4257"/>
      <c r="J4257" t="str">
        <f>IF(Table1[[#This Row],[age_certification]] = "","Not Rated",Table1[[#This Row],[age_certification]])</f>
        <v>Not Rated</v>
      </c>
      <c r="K4257" s="18">
        <v>59</v>
      </c>
      <c r="L4257" s="9" t="s">
        <v>16993</v>
      </c>
      <c r="M4257" s="11">
        <v>6.4</v>
      </c>
      <c r="N4257" s="12">
        <v>94</v>
      </c>
      <c r="O4257" t="str">
        <f>IF(Table1[[#This Row],[imdb_votes]]&gt;100000, "popular", "not popular")</f>
        <v>not popular</v>
      </c>
    </row>
    <row r="4258" spans="1:15" ht="15.75" customHeight="1" x14ac:dyDescent="0.3">
      <c r="A4258" s="1">
        <v>4256</v>
      </c>
      <c r="B4258" s="1" t="s">
        <v>16994</v>
      </c>
      <c r="C4258" s="1" t="s">
        <v>16995</v>
      </c>
      <c r="D4258" s="1" t="str">
        <f>TRIM(CLEAN(Table1[[#This Row],[title]]))</f>
        <v>Los Tigres del Norte at Folsom Prison</v>
      </c>
      <c r="E4258" s="1" t="s">
        <v>13</v>
      </c>
      <c r="F4258" s="1" t="s">
        <v>16996</v>
      </c>
      <c r="G4258" s="12">
        <v>2019</v>
      </c>
      <c r="H4258" s="4" t="str">
        <f ca="1">IF(Table1[[#This Row],[release_year]]&gt;YEAR(TODAY()) - 50,"Yes", "No")</f>
        <v>Yes</v>
      </c>
      <c r="I4258"/>
      <c r="J4258" t="str">
        <f>IF(Table1[[#This Row],[age_certification]] = "","Not Rated",Table1[[#This Row],[age_certification]])</f>
        <v>Not Rated</v>
      </c>
      <c r="K4258" s="18">
        <v>64</v>
      </c>
      <c r="L4258" s="9" t="s">
        <v>16997</v>
      </c>
      <c r="M4258" s="11">
        <v>7</v>
      </c>
      <c r="N4258" s="12">
        <v>170</v>
      </c>
      <c r="O4258" t="str">
        <f>IF(Table1[[#This Row],[imdb_votes]]&gt;100000, "popular", "not popular")</f>
        <v>not popular</v>
      </c>
    </row>
    <row r="4259" spans="1:15" ht="15.75" customHeight="1" x14ac:dyDescent="0.3">
      <c r="A4259" s="1">
        <v>4257</v>
      </c>
      <c r="B4259" s="1" t="s">
        <v>16998</v>
      </c>
      <c r="C4259" s="1" t="s">
        <v>16999</v>
      </c>
      <c r="D4259" s="1" t="str">
        <f>TRIM(CLEAN(Table1[[#This Row],[title]]))</f>
        <v>Cops and Robbers</v>
      </c>
      <c r="E4259" s="1" t="s">
        <v>13</v>
      </c>
      <c r="F4259" s="1" t="s">
        <v>17000</v>
      </c>
      <c r="G4259" s="12">
        <v>2020</v>
      </c>
      <c r="H4259" s="4" t="str">
        <f ca="1">IF(Table1[[#This Row],[release_year]]&gt;YEAR(TODAY()) - 50,"Yes", "No")</f>
        <v>Yes</v>
      </c>
      <c r="I4259" s="1" t="s">
        <v>56</v>
      </c>
      <c r="J4259" s="1" t="str">
        <f>IF(Table1[[#This Row],[age_certification]] = "","Not Rated",Table1[[#This Row],[age_certification]])</f>
        <v>PG-13</v>
      </c>
      <c r="K4259" s="18">
        <v>8</v>
      </c>
      <c r="L4259" s="9" t="s">
        <v>17001</v>
      </c>
      <c r="M4259" s="11">
        <v>6.9</v>
      </c>
      <c r="N4259" s="13"/>
      <c r="O4259" t="str">
        <f>IF(Table1[[#This Row],[imdb_votes]]&gt;100000, "popular", "not popular")</f>
        <v>not popular</v>
      </c>
    </row>
    <row r="4260" spans="1:15" ht="15.75" customHeight="1" x14ac:dyDescent="0.3">
      <c r="A4260" s="1">
        <v>4258</v>
      </c>
      <c r="B4260" s="1" t="s">
        <v>17002</v>
      </c>
      <c r="C4260" s="1" t="s">
        <v>17003</v>
      </c>
      <c r="D4260" s="1" t="str">
        <f>TRIM(CLEAN(Table1[[#This Row],[title]]))</f>
        <v>Nailed It! Germany</v>
      </c>
      <c r="E4260" s="1" t="s">
        <v>32</v>
      </c>
      <c r="F4260" s="1" t="s">
        <v>17004</v>
      </c>
      <c r="G4260" s="12">
        <v>2020</v>
      </c>
      <c r="H4260" s="4" t="str">
        <f ca="1">IF(Table1[[#This Row],[release_year]]&gt;YEAR(TODAY()) - 50,"Yes", "No")</f>
        <v>Yes</v>
      </c>
      <c r="I4260" s="1" t="s">
        <v>34</v>
      </c>
      <c r="J4260" s="1" t="str">
        <f>IF(Table1[[#This Row],[age_certification]] = "","Not Rated",Table1[[#This Row],[age_certification]])</f>
        <v>TV-14</v>
      </c>
      <c r="K4260" s="18">
        <v>35</v>
      </c>
      <c r="L4260" s="9" t="s">
        <v>17005</v>
      </c>
      <c r="M4260" s="11">
        <v>5.7</v>
      </c>
      <c r="N4260" s="12">
        <v>100</v>
      </c>
      <c r="O4260" t="str">
        <f>IF(Table1[[#This Row],[imdb_votes]]&gt;100000, "popular", "not popular")</f>
        <v>not popular</v>
      </c>
    </row>
    <row r="4261" spans="1:15" ht="15.75" customHeight="1" x14ac:dyDescent="0.3">
      <c r="A4261" s="1">
        <v>4259</v>
      </c>
      <c r="B4261" s="1" t="s">
        <v>17006</v>
      </c>
      <c r="C4261" s="1" t="s">
        <v>17007</v>
      </c>
      <c r="D4261" s="1" t="str">
        <f>TRIM(CLEAN(Table1[[#This Row],[title]]))</f>
        <v>Sarvam Thaala Mayam</v>
      </c>
      <c r="E4261" s="1" t="s">
        <v>13</v>
      </c>
      <c r="F4261" s="1" t="s">
        <v>17008</v>
      </c>
      <c r="G4261" s="12">
        <v>2019</v>
      </c>
      <c r="H4261" s="4" t="str">
        <f ca="1">IF(Table1[[#This Row],[release_year]]&gt;YEAR(TODAY()) - 50,"Yes", "No")</f>
        <v>Yes</v>
      </c>
      <c r="I4261" s="1" t="s">
        <v>20</v>
      </c>
      <c r="J4261" s="1" t="str">
        <f>IF(Table1[[#This Row],[age_certification]] = "","Not Rated",Table1[[#This Row],[age_certification]])</f>
        <v>PG</v>
      </c>
      <c r="K4261" s="18">
        <v>133</v>
      </c>
      <c r="L4261" s="9" t="s">
        <v>17009</v>
      </c>
      <c r="M4261" s="11">
        <v>7.6</v>
      </c>
      <c r="N4261" s="12">
        <v>1231</v>
      </c>
      <c r="O4261" t="str">
        <f>IF(Table1[[#This Row],[imdb_votes]]&gt;100000, "popular", "not popular")</f>
        <v>not popular</v>
      </c>
    </row>
    <row r="4262" spans="1:15" ht="15.75" customHeight="1" x14ac:dyDescent="0.3">
      <c r="A4262" s="1">
        <v>4260</v>
      </c>
      <c r="B4262" s="1" t="s">
        <v>17010</v>
      </c>
      <c r="C4262" s="1" t="s">
        <v>17011</v>
      </c>
      <c r="D4262" s="1" t="str">
        <f>TRIM(CLEAN(Table1[[#This Row],[title]]))</f>
        <v>Miranda Sings Live... Your Welcome</v>
      </c>
      <c r="E4262" s="1" t="s">
        <v>13</v>
      </c>
      <c r="F4262" s="1" t="s">
        <v>17012</v>
      </c>
      <c r="G4262" s="12">
        <v>2019</v>
      </c>
      <c r="H4262" s="4" t="str">
        <f ca="1">IF(Table1[[#This Row],[release_year]]&gt;YEAR(TODAY()) - 50,"Yes", "No")</f>
        <v>Yes</v>
      </c>
      <c r="I4262"/>
      <c r="J4262" t="str">
        <f>IF(Table1[[#This Row],[age_certification]] = "","Not Rated",Table1[[#This Row],[age_certification]])</f>
        <v>Not Rated</v>
      </c>
      <c r="K4262" s="18">
        <v>61</v>
      </c>
      <c r="L4262" s="9" t="s">
        <v>17013</v>
      </c>
      <c r="M4262" s="11">
        <v>5.5</v>
      </c>
      <c r="N4262" s="12">
        <v>418</v>
      </c>
      <c r="O4262" t="str">
        <f>IF(Table1[[#This Row],[imdb_votes]]&gt;100000, "popular", "not popular")</f>
        <v>not popular</v>
      </c>
    </row>
    <row r="4263" spans="1:15" ht="15.75" customHeight="1" x14ac:dyDescent="0.3">
      <c r="A4263" s="1">
        <v>4261</v>
      </c>
      <c r="B4263" s="1" t="s">
        <v>17014</v>
      </c>
      <c r="C4263" s="1" t="s">
        <v>17015</v>
      </c>
      <c r="D4263" s="1" t="str">
        <f>TRIM(CLEAN(Table1[[#This Row],[title]]))</f>
        <v>Jeff Garlin: Our Man in Chicago</v>
      </c>
      <c r="E4263" s="1" t="s">
        <v>13</v>
      </c>
      <c r="F4263" s="1" t="s">
        <v>17016</v>
      </c>
      <c r="G4263" s="12">
        <v>2019</v>
      </c>
      <c r="H4263" s="4" t="str">
        <f ca="1">IF(Table1[[#This Row],[release_year]]&gt;YEAR(TODAY()) - 50,"Yes", "No")</f>
        <v>Yes</v>
      </c>
      <c r="I4263"/>
      <c r="J4263" t="str">
        <f>IF(Table1[[#This Row],[age_certification]] = "","Not Rated",Table1[[#This Row],[age_certification]])</f>
        <v>Not Rated</v>
      </c>
      <c r="K4263" s="18">
        <v>58</v>
      </c>
      <c r="L4263" s="9" t="s">
        <v>17017</v>
      </c>
      <c r="M4263" s="11">
        <v>5.9</v>
      </c>
      <c r="N4263" s="12">
        <v>422</v>
      </c>
      <c r="O4263" t="str">
        <f>IF(Table1[[#This Row],[imdb_votes]]&gt;100000, "popular", "not popular")</f>
        <v>not popular</v>
      </c>
    </row>
    <row r="4264" spans="1:15" ht="15.75" customHeight="1" x14ac:dyDescent="0.3">
      <c r="A4264" s="1">
        <v>4262</v>
      </c>
      <c r="B4264" s="1" t="s">
        <v>17018</v>
      </c>
      <c r="C4264" s="1" t="s">
        <v>17019</v>
      </c>
      <c r="D4264" s="1" t="str">
        <f>TRIM(CLEAN(Table1[[#This Row],[title]]))</f>
        <v>Hope Ranch</v>
      </c>
      <c r="E4264" s="1" t="s">
        <v>13</v>
      </c>
      <c r="F4264" s="1" t="s">
        <v>17020</v>
      </c>
      <c r="G4264" s="12">
        <v>2020</v>
      </c>
      <c r="H4264" s="4" t="str">
        <f ca="1">IF(Table1[[#This Row],[release_year]]&gt;YEAR(TODAY()) - 50,"Yes", "No")</f>
        <v>Yes</v>
      </c>
      <c r="I4264"/>
      <c r="J4264" t="str">
        <f>IF(Table1[[#This Row],[age_certification]] = "","Not Rated",Table1[[#This Row],[age_certification]])</f>
        <v>Not Rated</v>
      </c>
      <c r="K4264" s="18">
        <v>81</v>
      </c>
      <c r="L4264" s="9" t="s">
        <v>17021</v>
      </c>
      <c r="M4264" s="11">
        <v>4.3</v>
      </c>
      <c r="N4264" s="12">
        <v>229</v>
      </c>
      <c r="O4264" t="str">
        <f>IF(Table1[[#This Row],[imdb_votes]]&gt;100000, "popular", "not popular")</f>
        <v>not popular</v>
      </c>
    </row>
    <row r="4265" spans="1:15" ht="15.75" customHeight="1" x14ac:dyDescent="0.3">
      <c r="A4265" s="1">
        <v>4263</v>
      </c>
      <c r="B4265" s="1" t="s">
        <v>17022</v>
      </c>
      <c r="C4265" s="1" t="s">
        <v>17023</v>
      </c>
      <c r="D4265" s="1" t="str">
        <f>TRIM(CLEAN(Table1[[#This Row],[title]]))</f>
        <v>Six Windows in the Desert</v>
      </c>
      <c r="E4265" s="1" t="s">
        <v>32</v>
      </c>
      <c r="F4265" s="1" t="s">
        <v>17024</v>
      </c>
      <c r="G4265" s="12">
        <v>2020</v>
      </c>
      <c r="H4265" s="4" t="str">
        <f ca="1">IF(Table1[[#This Row],[release_year]]&gt;YEAR(TODAY()) - 50,"Yes", "No")</f>
        <v>Yes</v>
      </c>
      <c r="I4265" s="1" t="s">
        <v>34</v>
      </c>
      <c r="J4265" s="1" t="str">
        <f>IF(Table1[[#This Row],[age_certification]] = "","Not Rated",Table1[[#This Row],[age_certification]])</f>
        <v>TV-14</v>
      </c>
      <c r="K4265" s="18">
        <v>21</v>
      </c>
      <c r="L4265" s="9" t="s">
        <v>17025</v>
      </c>
      <c r="M4265" s="11">
        <v>4.3</v>
      </c>
      <c r="N4265" s="12">
        <v>3074</v>
      </c>
      <c r="O4265" t="str">
        <f>IF(Table1[[#This Row],[imdb_votes]]&gt;100000, "popular", "not popular")</f>
        <v>not popular</v>
      </c>
    </row>
    <row r="4266" spans="1:15" ht="15.75" customHeight="1" x14ac:dyDescent="0.3">
      <c r="A4266" s="1">
        <v>4264</v>
      </c>
      <c r="B4266" s="1" t="s">
        <v>17026</v>
      </c>
      <c r="C4266" s="1" t="s">
        <v>17027</v>
      </c>
      <c r="D4266" s="1" t="str">
        <f>TRIM(CLEAN(Table1[[#This Row],[title]]))</f>
        <v>Isa Pa with Feelings</v>
      </c>
      <c r="E4266" s="1" t="s">
        <v>13</v>
      </c>
      <c r="F4266" s="1" t="s">
        <v>17028</v>
      </c>
      <c r="G4266" s="12">
        <v>2019</v>
      </c>
      <c r="H4266" s="4" t="str">
        <f ca="1">IF(Table1[[#This Row],[release_year]]&gt;YEAR(TODAY()) - 50,"Yes", "No")</f>
        <v>Yes</v>
      </c>
      <c r="I4266"/>
      <c r="J4266" t="str">
        <f>IF(Table1[[#This Row],[age_certification]] = "","Not Rated",Table1[[#This Row],[age_certification]])</f>
        <v>Not Rated</v>
      </c>
      <c r="K4266" s="18">
        <v>102</v>
      </c>
      <c r="L4266" s="9" t="s">
        <v>17029</v>
      </c>
      <c r="M4266" s="11">
        <v>7.9</v>
      </c>
      <c r="N4266" s="12">
        <v>332</v>
      </c>
      <c r="O4266" t="str">
        <f>IF(Table1[[#This Row],[imdb_votes]]&gt;100000, "popular", "not popular")</f>
        <v>not popular</v>
      </c>
    </row>
    <row r="4267" spans="1:15" ht="15.75" customHeight="1" x14ac:dyDescent="0.3">
      <c r="A4267" s="1">
        <v>4265</v>
      </c>
      <c r="B4267" s="1" t="s">
        <v>17030</v>
      </c>
      <c r="C4267" s="1" t="s">
        <v>17031</v>
      </c>
      <c r="D4267" s="1" t="str">
        <f>TRIM(CLEAN(Table1[[#This Row],[title]]))</f>
        <v>Scams</v>
      </c>
      <c r="E4267" s="1" t="s">
        <v>32</v>
      </c>
      <c r="F4267" s="1" t="s">
        <v>17032</v>
      </c>
      <c r="G4267" s="12">
        <v>2019</v>
      </c>
      <c r="H4267" s="4" t="str">
        <f ca="1">IF(Table1[[#This Row],[release_year]]&gt;YEAR(TODAY()) - 50,"Yes", "No")</f>
        <v>Yes</v>
      </c>
      <c r="I4267"/>
      <c r="J4267" t="str">
        <f>IF(Table1[[#This Row],[age_certification]] = "","Not Rated",Table1[[#This Row],[age_certification]])</f>
        <v>Not Rated</v>
      </c>
      <c r="K4267" s="18">
        <v>24</v>
      </c>
      <c r="L4267" s="9" t="s">
        <v>17033</v>
      </c>
      <c r="M4267" s="11">
        <v>6.4</v>
      </c>
      <c r="N4267" s="12">
        <v>362</v>
      </c>
      <c r="O4267" t="str">
        <f>IF(Table1[[#This Row],[imdb_votes]]&gt;100000, "popular", "not popular")</f>
        <v>not popular</v>
      </c>
    </row>
    <row r="4268" spans="1:15" ht="15.75" customHeight="1" x14ac:dyDescent="0.3">
      <c r="A4268" s="1">
        <v>4266</v>
      </c>
      <c r="B4268" s="1" t="s">
        <v>17034</v>
      </c>
      <c r="C4268" s="1" t="s">
        <v>17035</v>
      </c>
      <c r="D4268" s="1" t="str">
        <f>TRIM(CLEAN(Table1[[#This Row],[title]]))</f>
        <v>Kasanova</v>
      </c>
      <c r="E4268" s="1" t="s">
        <v>13</v>
      </c>
      <c r="F4268" s="1" t="s">
        <v>17036</v>
      </c>
      <c r="G4268" s="12">
        <v>2019</v>
      </c>
      <c r="H4268" s="4" t="str">
        <f ca="1">IF(Table1[[#This Row],[release_year]]&gt;YEAR(TODAY()) - 50,"Yes", "No")</f>
        <v>Yes</v>
      </c>
      <c r="I4268"/>
      <c r="J4268" t="str">
        <f>IF(Table1[[#This Row],[age_certification]] = "","Not Rated",Table1[[#This Row],[age_certification]])</f>
        <v>Not Rated</v>
      </c>
      <c r="K4268" s="18">
        <v>115</v>
      </c>
      <c r="L4268" s="9" t="s">
        <v>17037</v>
      </c>
      <c r="M4268" s="11">
        <v>6.7</v>
      </c>
      <c r="N4268" s="12">
        <v>43</v>
      </c>
      <c r="O4268" t="str">
        <f>IF(Table1[[#This Row],[imdb_votes]]&gt;100000, "popular", "not popular")</f>
        <v>not popular</v>
      </c>
    </row>
    <row r="4269" spans="1:15" ht="15.75" customHeight="1" x14ac:dyDescent="0.3">
      <c r="A4269" s="1">
        <v>4267</v>
      </c>
      <c r="B4269" s="1" t="s">
        <v>17038</v>
      </c>
      <c r="C4269" s="1" t="s">
        <v>17039</v>
      </c>
      <c r="D4269" s="1" t="str">
        <f>TRIM(CLEAN(Table1[[#This Row],[title]]))</f>
        <v>K. D.</v>
      </c>
      <c r="E4269" s="1" t="s">
        <v>13</v>
      </c>
      <c r="F4269" s="1" t="s">
        <v>17040</v>
      </c>
      <c r="G4269" s="12">
        <v>2019</v>
      </c>
      <c r="H4269" s="4" t="str">
        <f ca="1">IF(Table1[[#This Row],[release_year]]&gt;YEAR(TODAY()) - 50,"Yes", "No")</f>
        <v>Yes</v>
      </c>
      <c r="I4269"/>
      <c r="J4269" t="str">
        <f>IF(Table1[[#This Row],[age_certification]] = "","Not Rated",Table1[[#This Row],[age_certification]])</f>
        <v>Not Rated</v>
      </c>
      <c r="K4269" s="18">
        <v>119</v>
      </c>
      <c r="L4269" s="9" t="s">
        <v>17041</v>
      </c>
      <c r="M4269" s="11">
        <v>8.5</v>
      </c>
      <c r="N4269" s="12">
        <v>1750</v>
      </c>
      <c r="O4269" t="str">
        <f>IF(Table1[[#This Row],[imdb_votes]]&gt;100000, "popular", "not popular")</f>
        <v>not popular</v>
      </c>
    </row>
    <row r="4270" spans="1:15" ht="15.75" customHeight="1" x14ac:dyDescent="0.3">
      <c r="A4270" s="1">
        <v>4268</v>
      </c>
      <c r="B4270" s="1" t="s">
        <v>17042</v>
      </c>
      <c r="C4270" s="1" t="s">
        <v>17043</v>
      </c>
      <c r="D4270" s="1" t="str">
        <f>TRIM(CLEAN(Table1[[#This Row],[title]]))</f>
        <v>We Are One</v>
      </c>
      <c r="E4270" s="1" t="s">
        <v>13</v>
      </c>
      <c r="F4270" s="1" t="s">
        <v>17044</v>
      </c>
      <c r="G4270" s="12">
        <v>2020</v>
      </c>
      <c r="H4270" s="4" t="str">
        <f ca="1">IF(Table1[[#This Row],[release_year]]&gt;YEAR(TODAY()) - 50,"Yes", "No")</f>
        <v>Yes</v>
      </c>
      <c r="I4270"/>
      <c r="J4270" t="str">
        <f>IF(Table1[[#This Row],[age_certification]] = "","Not Rated",Table1[[#This Row],[age_certification]])</f>
        <v>Not Rated</v>
      </c>
      <c r="K4270" s="18">
        <v>86</v>
      </c>
      <c r="L4270" s="9" t="s">
        <v>17045</v>
      </c>
      <c r="M4270" s="11">
        <v>4.5999999999999996</v>
      </c>
      <c r="N4270" s="12">
        <v>92</v>
      </c>
      <c r="O4270" t="str">
        <f>IF(Table1[[#This Row],[imdb_votes]]&gt;100000, "popular", "not popular")</f>
        <v>not popular</v>
      </c>
    </row>
    <row r="4271" spans="1:15" ht="15.75" customHeight="1" x14ac:dyDescent="0.3">
      <c r="A4271" s="1">
        <v>4269</v>
      </c>
      <c r="B4271" s="1" t="s">
        <v>17046</v>
      </c>
      <c r="C4271" s="1" t="s">
        <v>17047</v>
      </c>
      <c r="D4271" s="1" t="str">
        <f>TRIM(CLEAN(Table1[[#This Row],[title]]))</f>
        <v>Martin Matte: La vie, la mort... eh la la..!</v>
      </c>
      <c r="E4271" s="1" t="s">
        <v>13</v>
      </c>
      <c r="F4271" s="1" t="s">
        <v>17048</v>
      </c>
      <c r="G4271" s="12">
        <v>2019</v>
      </c>
      <c r="H4271" s="4" t="str">
        <f ca="1">IF(Table1[[#This Row],[release_year]]&gt;YEAR(TODAY()) - 50,"Yes", "No")</f>
        <v>Yes</v>
      </c>
      <c r="I4271"/>
      <c r="J4271" t="str">
        <f>IF(Table1[[#This Row],[age_certification]] = "","Not Rated",Table1[[#This Row],[age_certification]])</f>
        <v>Not Rated</v>
      </c>
      <c r="K4271" s="18">
        <v>61</v>
      </c>
      <c r="L4271" s="9" t="s">
        <v>17049</v>
      </c>
      <c r="M4271" s="11">
        <v>6.5</v>
      </c>
      <c r="N4271" s="12">
        <v>102</v>
      </c>
      <c r="O4271" t="str">
        <f>IF(Table1[[#This Row],[imdb_votes]]&gt;100000, "popular", "not popular")</f>
        <v>not popular</v>
      </c>
    </row>
    <row r="4272" spans="1:15" ht="15.75" customHeight="1" x14ac:dyDescent="0.3">
      <c r="A4272" s="1">
        <v>4270</v>
      </c>
      <c r="B4272" s="1" t="s">
        <v>17050</v>
      </c>
      <c r="C4272" s="1" t="s">
        <v>17051</v>
      </c>
      <c r="D4272" s="1" t="str">
        <f>TRIM(CLEAN(Table1[[#This Row],[title]]))</f>
        <v>Small Chops</v>
      </c>
      <c r="E4272" s="1" t="s">
        <v>13</v>
      </c>
      <c r="F4272" s="1" t="s">
        <v>17052</v>
      </c>
      <c r="G4272" s="12">
        <v>2020</v>
      </c>
      <c r="H4272" s="4" t="str">
        <f ca="1">IF(Table1[[#This Row],[release_year]]&gt;YEAR(TODAY()) - 50,"Yes", "No")</f>
        <v>Yes</v>
      </c>
      <c r="I4272"/>
      <c r="J4272" t="str">
        <f>IF(Table1[[#This Row],[age_certification]] = "","Not Rated",Table1[[#This Row],[age_certification]])</f>
        <v>Not Rated</v>
      </c>
      <c r="K4272" s="18">
        <v>98</v>
      </c>
      <c r="L4272" s="9" t="s">
        <v>17053</v>
      </c>
      <c r="M4272" s="11">
        <v>2.9</v>
      </c>
      <c r="N4272" s="12">
        <v>30</v>
      </c>
      <c r="O4272" t="str">
        <f>IF(Table1[[#This Row],[imdb_votes]]&gt;100000, "popular", "not popular")</f>
        <v>not popular</v>
      </c>
    </row>
    <row r="4273" spans="1:15" ht="15.75" customHeight="1" x14ac:dyDescent="0.3">
      <c r="A4273" s="1">
        <v>4271</v>
      </c>
      <c r="B4273" s="1" t="s">
        <v>17054</v>
      </c>
      <c r="C4273" s="1" t="s">
        <v>17055</v>
      </c>
      <c r="D4273" s="1" t="str">
        <f>TRIM(CLEAN(Table1[[#This Row],[title]]))</f>
        <v>Finding Agnes</v>
      </c>
      <c r="E4273" s="1" t="s">
        <v>13</v>
      </c>
      <c r="F4273" s="1" t="s">
        <v>17056</v>
      </c>
      <c r="G4273" s="12">
        <v>2020</v>
      </c>
      <c r="H4273" s="4" t="str">
        <f ca="1">IF(Table1[[#This Row],[release_year]]&gt;YEAR(TODAY()) - 50,"Yes", "No")</f>
        <v>Yes</v>
      </c>
      <c r="I4273"/>
      <c r="J4273" t="str">
        <f>IF(Table1[[#This Row],[age_certification]] = "","Not Rated",Table1[[#This Row],[age_certification]])</f>
        <v>Not Rated</v>
      </c>
      <c r="K4273" s="18">
        <v>105</v>
      </c>
      <c r="L4273" s="9" t="s">
        <v>17057</v>
      </c>
      <c r="M4273" s="11">
        <v>4.9000000000000004</v>
      </c>
      <c r="N4273" s="12">
        <v>155</v>
      </c>
      <c r="O4273" t="str">
        <f>IF(Table1[[#This Row],[imdb_votes]]&gt;100000, "popular", "not popular")</f>
        <v>not popular</v>
      </c>
    </row>
    <row r="4274" spans="1:15" ht="15.75" customHeight="1" x14ac:dyDescent="0.3">
      <c r="A4274" s="1">
        <v>4272</v>
      </c>
      <c r="B4274" s="1" t="s">
        <v>17058</v>
      </c>
      <c r="C4274" s="1" t="s">
        <v>17059</v>
      </c>
      <c r="D4274" s="1" t="str">
        <f>TRIM(CLEAN(Table1[[#This Row],[title]]))</f>
        <v>Rhys Nicholson: Live at the Athenaeum</v>
      </c>
      <c r="E4274" s="1" t="s">
        <v>13</v>
      </c>
      <c r="F4274" s="1" t="s">
        <v>17060</v>
      </c>
      <c r="G4274" s="12">
        <v>2020</v>
      </c>
      <c r="H4274" s="4" t="str">
        <f ca="1">IF(Table1[[#This Row],[release_year]]&gt;YEAR(TODAY()) - 50,"Yes", "No")</f>
        <v>Yes</v>
      </c>
      <c r="I4274"/>
      <c r="J4274" t="str">
        <f>IF(Table1[[#This Row],[age_certification]] = "","Not Rated",Table1[[#This Row],[age_certification]])</f>
        <v>Not Rated</v>
      </c>
      <c r="K4274" s="18">
        <v>65</v>
      </c>
      <c r="L4274" s="9" t="s">
        <v>17061</v>
      </c>
      <c r="M4274" s="11">
        <v>7.6</v>
      </c>
      <c r="N4274" s="12">
        <v>296</v>
      </c>
      <c r="O4274" t="str">
        <f>IF(Table1[[#This Row],[imdb_votes]]&gt;100000, "popular", "not popular")</f>
        <v>not popular</v>
      </c>
    </row>
    <row r="4275" spans="1:15" ht="15.75" customHeight="1" x14ac:dyDescent="0.3">
      <c r="A4275" s="1">
        <v>4273</v>
      </c>
      <c r="B4275" s="1" t="s">
        <v>17062</v>
      </c>
      <c r="C4275" s="1" t="s">
        <v>17063</v>
      </c>
      <c r="D4275" s="1" t="str">
        <f>TRIM(CLEAN(Table1[[#This Row],[title]]))</f>
        <v>Perfume Imaginary Museum √¢‚Ç¨≈ìTime Warp√¢‚Ç¨¬ù</v>
      </c>
      <c r="E4275" s="1" t="s">
        <v>13</v>
      </c>
      <c r="F4275" s="1" t="s">
        <v>17064</v>
      </c>
      <c r="G4275" s="12">
        <v>2020</v>
      </c>
      <c r="H4275" s="4" t="str">
        <f ca="1">IF(Table1[[#This Row],[release_year]]&gt;YEAR(TODAY()) - 50,"Yes", "No")</f>
        <v>Yes</v>
      </c>
      <c r="I4275"/>
      <c r="J4275" t="str">
        <f>IF(Table1[[#This Row],[age_certification]] = "","Not Rated",Table1[[#This Row],[age_certification]])</f>
        <v>Not Rated</v>
      </c>
      <c r="K4275" s="18">
        <v>53</v>
      </c>
      <c r="L4275" s="9" t="s">
        <v>17065</v>
      </c>
      <c r="M4275" s="11">
        <v>6.5</v>
      </c>
      <c r="N4275" s="12">
        <v>23</v>
      </c>
      <c r="O4275" t="str">
        <f>IF(Table1[[#This Row],[imdb_votes]]&gt;100000, "popular", "not popular")</f>
        <v>not popular</v>
      </c>
    </row>
    <row r="4276" spans="1:15" ht="15.75" customHeight="1" x14ac:dyDescent="0.3">
      <c r="A4276" s="1">
        <v>4274</v>
      </c>
      <c r="B4276" s="1" t="s">
        <v>17066</v>
      </c>
      <c r="C4276" s="1" t="s">
        <v>17067</v>
      </c>
      <c r="D4276" s="1" t="str">
        <f>TRIM(CLEAN(Table1[[#This Row],[title]]))</f>
        <v>Pegasus</v>
      </c>
      <c r="E4276" s="1" t="s">
        <v>13</v>
      </c>
      <c r="F4276" s="1" t="s">
        <v>17068</v>
      </c>
      <c r="G4276" s="12">
        <v>2019</v>
      </c>
      <c r="H4276" s="4" t="str">
        <f ca="1">IF(Table1[[#This Row],[release_year]]&gt;YEAR(TODAY()) - 50,"Yes", "No")</f>
        <v>Yes</v>
      </c>
      <c r="I4276"/>
      <c r="J4276" t="str">
        <f>IF(Table1[[#This Row],[age_certification]] = "","Not Rated",Table1[[#This Row],[age_certification]])</f>
        <v>Not Rated</v>
      </c>
      <c r="K4276" s="18">
        <v>98</v>
      </c>
      <c r="L4276" s="9" t="s">
        <v>17069</v>
      </c>
      <c r="M4276" s="11">
        <v>6.3</v>
      </c>
      <c r="N4276" s="12">
        <v>1727</v>
      </c>
      <c r="O4276" t="str">
        <f>IF(Table1[[#This Row],[imdb_votes]]&gt;100000, "popular", "not popular")</f>
        <v>not popular</v>
      </c>
    </row>
    <row r="4277" spans="1:15" ht="15.75" customHeight="1" x14ac:dyDescent="0.3">
      <c r="A4277" s="1">
        <v>4275</v>
      </c>
      <c r="B4277" s="1" t="s">
        <v>17070</v>
      </c>
      <c r="C4277" s="1" t="s">
        <v>17071</v>
      </c>
      <c r="D4277" s="1" t="str">
        <f>TRIM(CLEAN(Table1[[#This Row],[title]]))</f>
        <v>Kannum Kannum Kollaiyadithaal</v>
      </c>
      <c r="E4277" s="1" t="s">
        <v>13</v>
      </c>
      <c r="F4277" s="1" t="s">
        <v>17072</v>
      </c>
      <c r="G4277" s="12">
        <v>2020</v>
      </c>
      <c r="H4277" s="4" t="str">
        <f ca="1">IF(Table1[[#This Row],[release_year]]&gt;YEAR(TODAY()) - 50,"Yes", "No")</f>
        <v>Yes</v>
      </c>
      <c r="I4277"/>
      <c r="J4277" t="str">
        <f>IF(Table1[[#This Row],[age_certification]] = "","Not Rated",Table1[[#This Row],[age_certification]])</f>
        <v>Not Rated</v>
      </c>
      <c r="K4277" s="18">
        <v>162</v>
      </c>
      <c r="L4277" s="9" t="s">
        <v>17073</v>
      </c>
      <c r="M4277" s="11">
        <v>7.7</v>
      </c>
      <c r="N4277" s="12">
        <v>6647</v>
      </c>
      <c r="O4277" t="str">
        <f>IF(Table1[[#This Row],[imdb_votes]]&gt;100000, "popular", "not popular")</f>
        <v>not popular</v>
      </c>
    </row>
    <row r="4278" spans="1:15" ht="15.75" customHeight="1" x14ac:dyDescent="0.3">
      <c r="A4278" s="1">
        <v>4276</v>
      </c>
      <c r="B4278" s="1" t="s">
        <v>17074</v>
      </c>
      <c r="C4278" s="1" t="s">
        <v>17075</v>
      </c>
      <c r="D4278" s="1" t="str">
        <f>TRIM(CLEAN(Table1[[#This Row],[title]]))</f>
        <v>Wait, My Youth</v>
      </c>
      <c r="E4278" s="1" t="s">
        <v>32</v>
      </c>
      <c r="F4278" s="1" t="s">
        <v>17076</v>
      </c>
      <c r="G4278" s="12">
        <v>2019</v>
      </c>
      <c r="H4278" s="4" t="str">
        <f ca="1">IF(Table1[[#This Row],[release_year]]&gt;YEAR(TODAY()) - 50,"Yes", "No")</f>
        <v>Yes</v>
      </c>
      <c r="I4278" s="1" t="s">
        <v>193</v>
      </c>
      <c r="J4278" s="1" t="str">
        <f>IF(Table1[[#This Row],[age_certification]] = "","Not Rated",Table1[[#This Row],[age_certification]])</f>
        <v>TV-PG</v>
      </c>
      <c r="K4278" s="18">
        <v>36</v>
      </c>
      <c r="L4278" s="9" t="s">
        <v>17077</v>
      </c>
      <c r="M4278" s="11">
        <v>8.1</v>
      </c>
      <c r="N4278" s="12">
        <v>121</v>
      </c>
      <c r="O4278" t="str">
        <f>IF(Table1[[#This Row],[imdb_votes]]&gt;100000, "popular", "not popular")</f>
        <v>not popular</v>
      </c>
    </row>
    <row r="4279" spans="1:15" ht="15.75" customHeight="1" x14ac:dyDescent="0.3">
      <c r="A4279" s="1">
        <v>4277</v>
      </c>
      <c r="B4279" s="1" t="s">
        <v>17078</v>
      </c>
      <c r="C4279" s="1" t="s">
        <v>17079</v>
      </c>
      <c r="D4279" s="1" t="str">
        <f>TRIM(CLEAN(Table1[[#This Row],[title]]))</f>
        <v>Nailed It! France</v>
      </c>
      <c r="E4279" s="1" t="s">
        <v>32</v>
      </c>
      <c r="F4279" s="1" t="s">
        <v>17080</v>
      </c>
      <c r="G4279" s="12">
        <v>2019</v>
      </c>
      <c r="H4279" s="4" t="str">
        <f ca="1">IF(Table1[[#This Row],[release_year]]&gt;YEAR(TODAY()) - 50,"Yes", "No")</f>
        <v>Yes</v>
      </c>
      <c r="I4279" s="1" t="s">
        <v>34</v>
      </c>
      <c r="J4279" s="1" t="str">
        <f>IF(Table1[[#This Row],[age_certification]] = "","Not Rated",Table1[[#This Row],[age_certification]])</f>
        <v>TV-14</v>
      </c>
      <c r="K4279" s="18">
        <v>34</v>
      </c>
      <c r="L4279" s="9" t="s">
        <v>17081</v>
      </c>
      <c r="M4279" s="11">
        <v>6.4</v>
      </c>
      <c r="N4279" s="12">
        <v>112</v>
      </c>
      <c r="O4279" t="str">
        <f>IF(Table1[[#This Row],[imdb_votes]]&gt;100000, "popular", "not popular")</f>
        <v>not popular</v>
      </c>
    </row>
    <row r="4280" spans="1:15" ht="15.75" customHeight="1" x14ac:dyDescent="0.3">
      <c r="A4280" s="1">
        <v>4278</v>
      </c>
      <c r="B4280" s="1" t="s">
        <v>17082</v>
      </c>
      <c r="C4280" s="1" t="s">
        <v>17083</v>
      </c>
      <c r="D4280" s="1" t="str">
        <f>TRIM(CLEAN(Table1[[#This Row],[title]]))</f>
        <v>GIMS: On the Record</v>
      </c>
      <c r="E4280" s="1" t="s">
        <v>13</v>
      </c>
      <c r="F4280" s="1" t="s">
        <v>17084</v>
      </c>
      <c r="G4280" s="12">
        <v>2020</v>
      </c>
      <c r="H4280" s="4" t="str">
        <f ca="1">IF(Table1[[#This Row],[release_year]]&gt;YEAR(TODAY()) - 50,"Yes", "No")</f>
        <v>Yes</v>
      </c>
      <c r="I4280"/>
      <c r="J4280" t="str">
        <f>IF(Table1[[#This Row],[age_certification]] = "","Not Rated",Table1[[#This Row],[age_certification]])</f>
        <v>Not Rated</v>
      </c>
      <c r="K4280" s="18">
        <v>96</v>
      </c>
      <c r="L4280" s="9" t="s">
        <v>17085</v>
      </c>
      <c r="M4280" s="11">
        <v>6.8</v>
      </c>
      <c r="N4280" s="12">
        <v>207</v>
      </c>
      <c r="O4280" t="str">
        <f>IF(Table1[[#This Row],[imdb_votes]]&gt;100000, "popular", "not popular")</f>
        <v>not popular</v>
      </c>
    </row>
    <row r="4281" spans="1:15" ht="15.75" customHeight="1" x14ac:dyDescent="0.3">
      <c r="A4281" s="1">
        <v>4279</v>
      </c>
      <c r="B4281" s="1" t="s">
        <v>17086</v>
      </c>
      <c r="C4281" s="1" t="s">
        <v>17087</v>
      </c>
      <c r="D4281" s="1" t="str">
        <f>TRIM(CLEAN(Table1[[#This Row],[title]]))</f>
        <v>Bangkok Buddies</v>
      </c>
      <c r="E4281" s="1" t="s">
        <v>32</v>
      </c>
      <c r="F4281" s="1" t="s">
        <v>17088</v>
      </c>
      <c r="G4281" s="12">
        <v>2019</v>
      </c>
      <c r="H4281" s="4" t="str">
        <f ca="1">IF(Table1[[#This Row],[release_year]]&gt;YEAR(TODAY()) - 50,"Yes", "No")</f>
        <v>Yes</v>
      </c>
      <c r="I4281" s="1" t="s">
        <v>132</v>
      </c>
      <c r="J4281" s="1" t="str">
        <f>IF(Table1[[#This Row],[age_certification]] = "","Not Rated",Table1[[#This Row],[age_certification]])</f>
        <v>TV-MA</v>
      </c>
      <c r="K4281" s="18">
        <v>40</v>
      </c>
      <c r="L4281" s="9" t="s">
        <v>17089</v>
      </c>
      <c r="M4281" s="11">
        <v>6.8</v>
      </c>
      <c r="N4281" s="12">
        <v>17</v>
      </c>
      <c r="O4281" t="str">
        <f>IF(Table1[[#This Row],[imdb_votes]]&gt;100000, "popular", "not popular")</f>
        <v>not popular</v>
      </c>
    </row>
    <row r="4282" spans="1:15" ht="15.75" customHeight="1" x14ac:dyDescent="0.3">
      <c r="A4282" s="1">
        <v>4280</v>
      </c>
      <c r="B4282" s="1" t="s">
        <v>17090</v>
      </c>
      <c r="C4282" s="1" t="s">
        <v>17091</v>
      </c>
      <c r="D4282" s="1" t="str">
        <f>TRIM(CLEAN(Table1[[#This Row],[title]]))</f>
        <v>Leyla Everlasting</v>
      </c>
      <c r="E4282" s="1" t="s">
        <v>13</v>
      </c>
      <c r="F4282" s="1" t="s">
        <v>17092</v>
      </c>
      <c r="G4282" s="12">
        <v>2020</v>
      </c>
      <c r="H4282" s="4" t="str">
        <f ca="1">IF(Table1[[#This Row],[release_year]]&gt;YEAR(TODAY()) - 50,"Yes", "No")</f>
        <v>Yes</v>
      </c>
      <c r="I4282"/>
      <c r="J4282" t="str">
        <f>IF(Table1[[#This Row],[age_certification]] = "","Not Rated",Table1[[#This Row],[age_certification]])</f>
        <v>Not Rated</v>
      </c>
      <c r="K4282" s="18">
        <v>112</v>
      </c>
      <c r="L4282" s="9" t="s">
        <v>17093</v>
      </c>
      <c r="M4282" s="11">
        <v>3.7</v>
      </c>
      <c r="N4282" s="12">
        <v>7453</v>
      </c>
      <c r="O4282" t="str">
        <f>IF(Table1[[#This Row],[imdb_votes]]&gt;100000, "popular", "not popular")</f>
        <v>not popular</v>
      </c>
    </row>
    <row r="4283" spans="1:15" ht="15.75" customHeight="1" x14ac:dyDescent="0.3">
      <c r="A4283" s="1">
        <v>4281</v>
      </c>
      <c r="B4283" s="1" t="s">
        <v>17094</v>
      </c>
      <c r="C4283" s="1" t="s">
        <v>17095</v>
      </c>
      <c r="D4283" s="1" t="str">
        <f>TRIM(CLEAN(Table1[[#This Row],[title]]))</f>
        <v>Bigflo &amp; Oli: Hip Hop Frenzy</v>
      </c>
      <c r="E4283" s="1" t="s">
        <v>13</v>
      </c>
      <c r="F4283" s="1" t="s">
        <v>17096</v>
      </c>
      <c r="G4283" s="12">
        <v>2020</v>
      </c>
      <c r="H4283" s="4" t="str">
        <f ca="1">IF(Table1[[#This Row],[release_year]]&gt;YEAR(TODAY()) - 50,"Yes", "No")</f>
        <v>Yes</v>
      </c>
      <c r="I4283"/>
      <c r="J4283" t="str">
        <f>IF(Table1[[#This Row],[age_certification]] = "","Not Rated",Table1[[#This Row],[age_certification]])</f>
        <v>Not Rated</v>
      </c>
      <c r="K4283" s="18">
        <v>100</v>
      </c>
      <c r="L4283" s="9" t="s">
        <v>17097</v>
      </c>
      <c r="M4283" s="11">
        <v>6.7</v>
      </c>
      <c r="N4283" s="12">
        <v>118</v>
      </c>
      <c r="O4283" t="str">
        <f>IF(Table1[[#This Row],[imdb_votes]]&gt;100000, "popular", "not popular")</f>
        <v>not popular</v>
      </c>
    </row>
    <row r="4284" spans="1:15" ht="15.75" customHeight="1" x14ac:dyDescent="0.3">
      <c r="A4284" s="1">
        <v>4282</v>
      </c>
      <c r="B4284" s="1" t="s">
        <v>17098</v>
      </c>
      <c r="C4284" s="1" t="s">
        <v>17099</v>
      </c>
      <c r="D4284" s="1" t="str">
        <f>TRIM(CLEAN(Table1[[#This Row],[title]]))</f>
        <v>27 Steps of May</v>
      </c>
      <c r="E4284" s="1" t="s">
        <v>13</v>
      </c>
      <c r="F4284" s="1" t="s">
        <v>17100</v>
      </c>
      <c r="G4284" s="12">
        <v>2019</v>
      </c>
      <c r="H4284" s="4" t="str">
        <f ca="1">IF(Table1[[#This Row],[release_year]]&gt;YEAR(TODAY()) - 50,"Yes", "No")</f>
        <v>Yes</v>
      </c>
      <c r="I4284"/>
      <c r="J4284" t="str">
        <f>IF(Table1[[#This Row],[age_certification]] = "","Not Rated",Table1[[#This Row],[age_certification]])</f>
        <v>Not Rated</v>
      </c>
      <c r="K4284" s="18">
        <v>112</v>
      </c>
      <c r="L4284" s="9" t="s">
        <v>17101</v>
      </c>
      <c r="M4284" s="11">
        <v>8.1</v>
      </c>
      <c r="N4284" s="12">
        <v>466</v>
      </c>
      <c r="O4284" t="str">
        <f>IF(Table1[[#This Row],[imdb_votes]]&gt;100000, "popular", "not popular")</f>
        <v>not popular</v>
      </c>
    </row>
    <row r="4285" spans="1:15" ht="15.75" customHeight="1" x14ac:dyDescent="0.3">
      <c r="A4285" s="1">
        <v>4283</v>
      </c>
      <c r="B4285" s="1" t="s">
        <v>17102</v>
      </c>
      <c r="C4285" s="1" t="s">
        <v>17103</v>
      </c>
      <c r="D4285" s="1" t="str">
        <f>TRIM(CLEAN(Table1[[#This Row],[title]]))</f>
        <v>Pinky Malinky</v>
      </c>
      <c r="E4285" s="1" t="s">
        <v>32</v>
      </c>
      <c r="F4285" s="1" t="s">
        <v>17104</v>
      </c>
      <c r="G4285" s="12">
        <v>2019</v>
      </c>
      <c r="H4285" s="4" t="str">
        <f ca="1">IF(Table1[[#This Row],[release_year]]&gt;YEAR(TODAY()) - 50,"Yes", "No")</f>
        <v>Yes</v>
      </c>
      <c r="I4285" s="1" t="s">
        <v>423</v>
      </c>
      <c r="J4285" s="1" t="str">
        <f>IF(Table1[[#This Row],[age_certification]] = "","Not Rated",Table1[[#This Row],[age_certification]])</f>
        <v>TV-Y7</v>
      </c>
      <c r="K4285" s="18">
        <v>13</v>
      </c>
      <c r="L4285" s="9" t="s">
        <v>17105</v>
      </c>
      <c r="M4285" s="11">
        <v>5.8</v>
      </c>
      <c r="N4285" s="12">
        <v>865</v>
      </c>
      <c r="O4285" t="str">
        <f>IF(Table1[[#This Row],[imdb_votes]]&gt;100000, "popular", "not popular")</f>
        <v>not popular</v>
      </c>
    </row>
    <row r="4286" spans="1:15" ht="15.75" customHeight="1" x14ac:dyDescent="0.3">
      <c r="A4286" s="1">
        <v>4284</v>
      </c>
      <c r="B4286" s="1" t="s">
        <v>17106</v>
      </c>
      <c r="C4286" s="1" t="s">
        <v>17107</v>
      </c>
      <c r="D4286" s="1" t="str">
        <f>TRIM(CLEAN(Table1[[#This Row],[title]]))</f>
        <v>Single Slipper Size - 7</v>
      </c>
      <c r="E4286" s="1" t="s">
        <v>13</v>
      </c>
      <c r="F4286" s="1" t="s">
        <v>17108</v>
      </c>
      <c r="G4286" s="12">
        <v>2019</v>
      </c>
      <c r="H4286" s="4" t="str">
        <f ca="1">IF(Table1[[#This Row],[release_year]]&gt;YEAR(TODAY()) - 50,"Yes", "No")</f>
        <v>Yes</v>
      </c>
      <c r="I4286"/>
      <c r="J4286" t="str">
        <f>IF(Table1[[#This Row],[age_certification]] = "","Not Rated",Table1[[#This Row],[age_certification]])</f>
        <v>Not Rated</v>
      </c>
      <c r="K4286" s="18">
        <v>120</v>
      </c>
      <c r="L4286" s="9" t="s">
        <v>17109</v>
      </c>
      <c r="M4286" s="11">
        <v>8.4</v>
      </c>
      <c r="N4286" s="12">
        <v>3073</v>
      </c>
      <c r="O4286" t="str">
        <f>IF(Table1[[#This Row],[imdb_votes]]&gt;100000, "popular", "not popular")</f>
        <v>not popular</v>
      </c>
    </row>
    <row r="4287" spans="1:15" ht="15.75" customHeight="1" x14ac:dyDescent="0.3">
      <c r="A4287" s="1">
        <v>4285</v>
      </c>
      <c r="B4287" s="1" t="s">
        <v>17110</v>
      </c>
      <c r="C4287" s="1" t="s">
        <v>17111</v>
      </c>
      <c r="D4287" s="1" t="str">
        <f>TRIM(CLEAN(Table1[[#This Row],[title]]))</f>
        <v>The Charming Stepmom</v>
      </c>
      <c r="E4287" s="1" t="s">
        <v>32</v>
      </c>
      <c r="F4287" s="1" t="s">
        <v>17112</v>
      </c>
      <c r="G4287" s="12">
        <v>2019</v>
      </c>
      <c r="H4287" s="4" t="str">
        <f ca="1">IF(Table1[[#This Row],[release_year]]&gt;YEAR(TODAY()) - 50,"Yes", "No")</f>
        <v>Yes</v>
      </c>
      <c r="I4287" s="1" t="s">
        <v>34</v>
      </c>
      <c r="J4287" s="1" t="str">
        <f>IF(Table1[[#This Row],[age_certification]] = "","Not Rated",Table1[[#This Row],[age_certification]])</f>
        <v>TV-14</v>
      </c>
      <c r="K4287" s="18">
        <v>56</v>
      </c>
      <c r="L4287" s="9" t="s">
        <v>17113</v>
      </c>
      <c r="M4287" s="11">
        <v>7.8</v>
      </c>
      <c r="N4287" s="12">
        <v>17</v>
      </c>
      <c r="O4287" t="str">
        <f>IF(Table1[[#This Row],[imdb_votes]]&gt;100000, "popular", "not popular")</f>
        <v>not popular</v>
      </c>
    </row>
    <row r="4288" spans="1:15" ht="15.75" customHeight="1" x14ac:dyDescent="0.3">
      <c r="A4288" s="1">
        <v>4286</v>
      </c>
      <c r="B4288" s="1" t="s">
        <v>17114</v>
      </c>
      <c r="C4288" s="1" t="s">
        <v>17115</v>
      </c>
      <c r="D4288" s="1" t="str">
        <f>TRIM(CLEAN(Table1[[#This Row],[title]]))</f>
        <v>Mallesham</v>
      </c>
      <c r="E4288" s="1" t="s">
        <v>13</v>
      </c>
      <c r="F4288" s="1" t="s">
        <v>17116</v>
      </c>
      <c r="G4288" s="12">
        <v>2019</v>
      </c>
      <c r="H4288" s="4" t="str">
        <f ca="1">IF(Table1[[#This Row],[release_year]]&gt;YEAR(TODAY()) - 50,"Yes", "No")</f>
        <v>Yes</v>
      </c>
      <c r="I4288"/>
      <c r="J4288" t="str">
        <f>IF(Table1[[#This Row],[age_certification]] = "","Not Rated",Table1[[#This Row],[age_certification]])</f>
        <v>Not Rated</v>
      </c>
      <c r="K4288" s="18">
        <v>131</v>
      </c>
      <c r="L4288" s="9" t="s">
        <v>17117</v>
      </c>
      <c r="M4288" s="11">
        <v>8.3000000000000007</v>
      </c>
      <c r="N4288" s="12">
        <v>1036</v>
      </c>
      <c r="O4288" t="str">
        <f>IF(Table1[[#This Row],[imdb_votes]]&gt;100000, "popular", "not popular")</f>
        <v>not popular</v>
      </c>
    </row>
    <row r="4289" spans="1:15" ht="15.75" customHeight="1" x14ac:dyDescent="0.3">
      <c r="A4289" s="1">
        <v>4287</v>
      </c>
      <c r="B4289" s="1" t="s">
        <v>17118</v>
      </c>
      <c r="C4289" s="1" t="s">
        <v>17119</v>
      </c>
      <c r="D4289" s="1" t="str">
        <f>TRIM(CLEAN(Table1[[#This Row],[title]]))</f>
        <v>Deon Cole: Cole Hearted</v>
      </c>
      <c r="E4289" s="1" t="s">
        <v>13</v>
      </c>
      <c r="F4289" s="1" t="s">
        <v>17120</v>
      </c>
      <c r="G4289" s="12">
        <v>2019</v>
      </c>
      <c r="H4289" s="4" t="str">
        <f ca="1">IF(Table1[[#This Row],[release_year]]&gt;YEAR(TODAY()) - 50,"Yes", "No")</f>
        <v>Yes</v>
      </c>
      <c r="I4289"/>
      <c r="J4289" t="str">
        <f>IF(Table1[[#This Row],[age_certification]] = "","Not Rated",Table1[[#This Row],[age_certification]])</f>
        <v>Not Rated</v>
      </c>
      <c r="K4289" s="18">
        <v>69</v>
      </c>
      <c r="L4289" s="9" t="s">
        <v>17121</v>
      </c>
      <c r="M4289" s="11">
        <v>6.9</v>
      </c>
      <c r="N4289" s="12">
        <v>883</v>
      </c>
      <c r="O4289" t="str">
        <f>IF(Table1[[#This Row],[imdb_votes]]&gt;100000, "popular", "not popular")</f>
        <v>not popular</v>
      </c>
    </row>
    <row r="4290" spans="1:15" ht="15.75" customHeight="1" x14ac:dyDescent="0.3">
      <c r="A4290" s="1">
        <v>4288</v>
      </c>
      <c r="B4290" s="1" t="s">
        <v>17122</v>
      </c>
      <c r="C4290" s="17">
        <v>45153</v>
      </c>
      <c r="D4290" s="16" t="str">
        <f>TRIM(CLEAN(Table1[[#This Row],[title]]))</f>
        <v>45153</v>
      </c>
      <c r="E4290" s="1" t="s">
        <v>13</v>
      </c>
      <c r="F4290" s="1" t="s">
        <v>17123</v>
      </c>
      <c r="G4290" s="12">
        <v>2019</v>
      </c>
      <c r="H4290" s="4" t="str">
        <f ca="1">IF(Table1[[#This Row],[release_year]]&gt;YEAR(TODAY()) - 50,"Yes", "No")</f>
        <v>Yes</v>
      </c>
      <c r="I4290"/>
      <c r="J4290" t="str">
        <f>IF(Table1[[#This Row],[age_certification]] = "","Not Rated",Table1[[#This Row],[age_certification]])</f>
        <v>Not Rated</v>
      </c>
      <c r="K4290" s="18">
        <v>124</v>
      </c>
      <c r="L4290" s="9" t="s">
        <v>17124</v>
      </c>
      <c r="M4290" s="11">
        <v>5.8</v>
      </c>
      <c r="N4290" s="12">
        <v>273</v>
      </c>
      <c r="O4290" t="str">
        <f>IF(Table1[[#This Row],[imdb_votes]]&gt;100000, "popular", "not popular")</f>
        <v>not popular</v>
      </c>
    </row>
    <row r="4291" spans="1:15" ht="15.75" customHeight="1" x14ac:dyDescent="0.3">
      <c r="A4291" s="1">
        <v>4289</v>
      </c>
      <c r="B4291" s="1" t="s">
        <v>17125</v>
      </c>
      <c r="C4291" s="1" t="s">
        <v>17126</v>
      </c>
      <c r="D4291" s="1" t="str">
        <f>TRIM(CLEAN(Table1[[#This Row],[title]]))</f>
        <v>Sab el-Burumbah</v>
      </c>
      <c r="E4291" s="1" t="s">
        <v>13</v>
      </c>
      <c r="F4291" s="1" t="s">
        <v>17127</v>
      </c>
      <c r="G4291" s="12">
        <v>2019</v>
      </c>
      <c r="H4291" s="4" t="str">
        <f ca="1">IF(Table1[[#This Row],[release_year]]&gt;YEAR(TODAY()) - 50,"Yes", "No")</f>
        <v>Yes</v>
      </c>
      <c r="I4291"/>
      <c r="J4291" t="str">
        <f>IF(Table1[[#This Row],[age_certification]] = "","Not Rated",Table1[[#This Row],[age_certification]])</f>
        <v>Not Rated</v>
      </c>
      <c r="K4291" s="18">
        <v>95</v>
      </c>
      <c r="L4291" s="9" t="s">
        <v>17128</v>
      </c>
      <c r="M4291" s="11">
        <v>5.5</v>
      </c>
      <c r="N4291" s="12">
        <v>483</v>
      </c>
      <c r="O4291" t="str">
        <f>IF(Table1[[#This Row],[imdb_votes]]&gt;100000, "popular", "not popular")</f>
        <v>not popular</v>
      </c>
    </row>
    <row r="4292" spans="1:15" ht="15.75" customHeight="1" x14ac:dyDescent="0.3">
      <c r="A4292" s="1">
        <v>4290</v>
      </c>
      <c r="B4292" s="1" t="s">
        <v>17129</v>
      </c>
      <c r="C4292" s="1" t="s">
        <v>17130</v>
      </c>
      <c r="D4292" s="1" t="str">
        <f>TRIM(CLEAN(Table1[[#This Row],[title]]))</f>
        <v>Mehandi Circus</v>
      </c>
      <c r="E4292" s="1" t="s">
        <v>13</v>
      </c>
      <c r="F4292" s="1" t="s">
        <v>17131</v>
      </c>
      <c r="G4292" s="12">
        <v>2019</v>
      </c>
      <c r="H4292" s="4" t="str">
        <f ca="1">IF(Table1[[#This Row],[release_year]]&gt;YEAR(TODAY()) - 50,"Yes", "No")</f>
        <v>Yes</v>
      </c>
      <c r="I4292"/>
      <c r="J4292" t="str">
        <f>IF(Table1[[#This Row],[age_certification]] = "","Not Rated",Table1[[#This Row],[age_certification]])</f>
        <v>Not Rated</v>
      </c>
      <c r="K4292" s="18">
        <v>135</v>
      </c>
      <c r="L4292" s="9" t="s">
        <v>17132</v>
      </c>
      <c r="M4292" s="11">
        <v>7.4</v>
      </c>
      <c r="N4292" s="12">
        <v>543</v>
      </c>
      <c r="O4292" t="str">
        <f>IF(Table1[[#This Row],[imdb_votes]]&gt;100000, "popular", "not popular")</f>
        <v>not popular</v>
      </c>
    </row>
    <row r="4293" spans="1:15" ht="15.75" customHeight="1" x14ac:dyDescent="0.3">
      <c r="A4293" s="1">
        <v>4291</v>
      </c>
      <c r="B4293" s="1" t="s">
        <v>17133</v>
      </c>
      <c r="C4293" s="1" t="s">
        <v>17134</v>
      </c>
      <c r="D4293" s="1" t="str">
        <f>TRIM(CLEAN(Table1[[#This Row],[title]]))</f>
        <v>David Batra: Elephant in The Room</v>
      </c>
      <c r="E4293" s="1" t="s">
        <v>13</v>
      </c>
      <c r="F4293" s="1" t="s">
        <v>17135</v>
      </c>
      <c r="G4293" s="12">
        <v>2020</v>
      </c>
      <c r="H4293" s="4" t="str">
        <f ca="1">IF(Table1[[#This Row],[release_year]]&gt;YEAR(TODAY()) - 50,"Yes", "No")</f>
        <v>Yes</v>
      </c>
      <c r="I4293"/>
      <c r="J4293" t="str">
        <f>IF(Table1[[#This Row],[age_certification]] = "","Not Rated",Table1[[#This Row],[age_certification]])</f>
        <v>Not Rated</v>
      </c>
      <c r="K4293" s="18">
        <v>77</v>
      </c>
      <c r="L4293" s="9" t="s">
        <v>17136</v>
      </c>
      <c r="M4293" s="11">
        <v>5.9</v>
      </c>
      <c r="N4293" s="12">
        <v>196</v>
      </c>
      <c r="O4293" t="str">
        <f>IF(Table1[[#This Row],[imdb_votes]]&gt;100000, "popular", "not popular")</f>
        <v>not popular</v>
      </c>
    </row>
    <row r="4294" spans="1:15" ht="15.75" customHeight="1" x14ac:dyDescent="0.3">
      <c r="A4294" s="1">
        <v>4292</v>
      </c>
      <c r="B4294" s="1" t="s">
        <v>17137</v>
      </c>
      <c r="C4294" s="1" t="s">
        <v>17138</v>
      </c>
      <c r="D4294" s="1" t="str">
        <f>TRIM(CLEAN(Table1[[#This Row],[title]]))</f>
        <v>A New York Christmas Wedding</v>
      </c>
      <c r="E4294" s="1" t="s">
        <v>13</v>
      </c>
      <c r="F4294" s="1" t="s">
        <v>17139</v>
      </c>
      <c r="G4294" s="12">
        <v>2020</v>
      </c>
      <c r="H4294" s="4" t="str">
        <f ca="1">IF(Table1[[#This Row],[release_year]]&gt;YEAR(TODAY()) - 50,"Yes", "No")</f>
        <v>Yes</v>
      </c>
      <c r="I4294"/>
      <c r="J4294" t="str">
        <f>IF(Table1[[#This Row],[age_certification]] = "","Not Rated",Table1[[#This Row],[age_certification]])</f>
        <v>Not Rated</v>
      </c>
      <c r="K4294" s="18">
        <v>88</v>
      </c>
      <c r="L4294" s="9" t="s">
        <v>17140</v>
      </c>
      <c r="M4294" s="11">
        <v>5.3</v>
      </c>
      <c r="N4294" s="12">
        <v>1111</v>
      </c>
      <c r="O4294" t="str">
        <f>IF(Table1[[#This Row],[imdb_votes]]&gt;100000, "popular", "not popular")</f>
        <v>not popular</v>
      </c>
    </row>
    <row r="4295" spans="1:15" ht="15.75" customHeight="1" x14ac:dyDescent="0.3">
      <c r="A4295" s="1">
        <v>4293</v>
      </c>
      <c r="B4295" s="1" t="s">
        <v>17141</v>
      </c>
      <c r="C4295" s="1" t="s">
        <v>17142</v>
      </c>
      <c r="D4295" s="1" t="str">
        <f>TRIM(CLEAN(Table1[[#This Row],[title]]))</f>
        <v>Sanitation Day</v>
      </c>
      <c r="E4295" s="1" t="s">
        <v>13</v>
      </c>
      <c r="F4295" s="1" t="s">
        <v>17143</v>
      </c>
      <c r="G4295" s="12">
        <v>2020</v>
      </c>
      <c r="H4295" s="4" t="str">
        <f ca="1">IF(Table1[[#This Row],[release_year]]&gt;YEAR(TODAY()) - 50,"Yes", "No")</f>
        <v>Yes</v>
      </c>
      <c r="I4295"/>
      <c r="J4295" t="str">
        <f>IF(Table1[[#This Row],[age_certification]] = "","Not Rated",Table1[[#This Row],[age_certification]])</f>
        <v>Not Rated</v>
      </c>
      <c r="K4295" s="18">
        <v>104</v>
      </c>
      <c r="L4295" s="9" t="s">
        <v>17144</v>
      </c>
      <c r="M4295" s="11">
        <v>3.3</v>
      </c>
      <c r="N4295" s="12">
        <v>17</v>
      </c>
      <c r="O4295" t="str">
        <f>IF(Table1[[#This Row],[imdb_votes]]&gt;100000, "popular", "not popular")</f>
        <v>not popular</v>
      </c>
    </row>
    <row r="4296" spans="1:15" ht="15.75" customHeight="1" x14ac:dyDescent="0.3">
      <c r="A4296" s="1">
        <v>4294</v>
      </c>
      <c r="B4296" s="1" t="s">
        <v>17145</v>
      </c>
      <c r="C4296" s="1" t="s">
        <v>17146</v>
      </c>
      <c r="D4296" s="1" t="str">
        <f>TRIM(CLEAN(Table1[[#This Row],[title]]))</f>
        <v>The Millions</v>
      </c>
      <c r="E4296" s="1" t="s">
        <v>13</v>
      </c>
      <c r="F4296" s="1" t="s">
        <v>17147</v>
      </c>
      <c r="G4296" s="12">
        <v>2019</v>
      </c>
      <c r="H4296" s="4" t="str">
        <f ca="1">IF(Table1[[#This Row],[release_year]]&gt;YEAR(TODAY()) - 50,"Yes", "No")</f>
        <v>Yes</v>
      </c>
      <c r="I4296"/>
      <c r="J4296" t="str">
        <f>IF(Table1[[#This Row],[age_certification]] = "","Not Rated",Table1[[#This Row],[age_certification]])</f>
        <v>Not Rated</v>
      </c>
      <c r="K4296" s="18">
        <v>94</v>
      </c>
      <c r="L4296" s="9" t="s">
        <v>17148</v>
      </c>
      <c r="M4296" s="11">
        <v>5.5</v>
      </c>
      <c r="N4296" s="12">
        <v>38</v>
      </c>
      <c r="O4296" t="str">
        <f>IF(Table1[[#This Row],[imdb_votes]]&gt;100000, "popular", "not popular")</f>
        <v>not popular</v>
      </c>
    </row>
    <row r="4297" spans="1:15" ht="15.75" customHeight="1" x14ac:dyDescent="0.3">
      <c r="A4297" s="1">
        <v>4295</v>
      </c>
      <c r="B4297" s="1" t="s">
        <v>17149</v>
      </c>
      <c r="C4297" s="1" t="s">
        <v>17150</v>
      </c>
      <c r="D4297" s="1" t="str">
        <f>TRIM(CLEAN(Table1[[#This Row],[title]]))</f>
        <v>One Day We'll Talk About Today</v>
      </c>
      <c r="E4297" s="1" t="s">
        <v>13</v>
      </c>
      <c r="F4297" s="1" t="s">
        <v>17151</v>
      </c>
      <c r="G4297" s="12">
        <v>2020</v>
      </c>
      <c r="H4297" s="4" t="str">
        <f ca="1">IF(Table1[[#This Row],[release_year]]&gt;YEAR(TODAY()) - 50,"Yes", "No")</f>
        <v>Yes</v>
      </c>
      <c r="I4297"/>
      <c r="J4297" t="str">
        <f>IF(Table1[[#This Row],[age_certification]] = "","Not Rated",Table1[[#This Row],[age_certification]])</f>
        <v>Not Rated</v>
      </c>
      <c r="K4297" s="18">
        <v>121</v>
      </c>
      <c r="L4297" s="9" t="s">
        <v>17152</v>
      </c>
      <c r="M4297" s="11">
        <v>7.4</v>
      </c>
      <c r="N4297" s="12">
        <v>1116</v>
      </c>
      <c r="O4297" t="str">
        <f>IF(Table1[[#This Row],[imdb_votes]]&gt;100000, "popular", "not popular")</f>
        <v>not popular</v>
      </c>
    </row>
    <row r="4298" spans="1:15" ht="15.75" customHeight="1" x14ac:dyDescent="0.3">
      <c r="A4298" s="1">
        <v>4296</v>
      </c>
      <c r="B4298" s="1" t="s">
        <v>17153</v>
      </c>
      <c r="C4298" s="1" t="s">
        <v>17154</v>
      </c>
      <c r="D4298" s="1" t="str">
        <f>TRIM(CLEAN(Table1[[#This Row],[title]]))</f>
        <v>Once Upon a Time in Lingjian Mountain</v>
      </c>
      <c r="E4298" s="1" t="s">
        <v>32</v>
      </c>
      <c r="F4298" s="1" t="s">
        <v>17155</v>
      </c>
      <c r="G4298" s="12">
        <v>2019</v>
      </c>
      <c r="H4298" s="4" t="str">
        <f ca="1">IF(Table1[[#This Row],[release_year]]&gt;YEAR(TODAY()) - 50,"Yes", "No")</f>
        <v>Yes</v>
      </c>
      <c r="I4298" s="1" t="s">
        <v>34</v>
      </c>
      <c r="J4298" s="1" t="str">
        <f>IF(Table1[[#This Row],[age_certification]] = "","Not Rated",Table1[[#This Row],[age_certification]])</f>
        <v>TV-14</v>
      </c>
      <c r="K4298" s="18">
        <v>45</v>
      </c>
      <c r="L4298" s="9" t="s">
        <v>17156</v>
      </c>
      <c r="M4298" s="11">
        <v>7.5</v>
      </c>
      <c r="N4298" s="12">
        <v>261</v>
      </c>
      <c r="O4298" t="str">
        <f>IF(Table1[[#This Row],[imdb_votes]]&gt;100000, "popular", "not popular")</f>
        <v>not popular</v>
      </c>
    </row>
    <row r="4299" spans="1:15" ht="15.75" customHeight="1" x14ac:dyDescent="0.3">
      <c r="A4299" s="1">
        <v>4297</v>
      </c>
      <c r="B4299" s="1" t="s">
        <v>17157</v>
      </c>
      <c r="C4299" s="1" t="s">
        <v>17158</v>
      </c>
      <c r="D4299" s="1" t="str">
        <f>TRIM(CLEAN(Table1[[#This Row],[title]]))</f>
        <v>The Perfect Picture: Ten Years Later</v>
      </c>
      <c r="E4299" s="1" t="s">
        <v>13</v>
      </c>
      <c r="F4299" s="1" t="s">
        <v>17159</v>
      </c>
      <c r="G4299" s="12">
        <v>2019</v>
      </c>
      <c r="H4299" s="4" t="str">
        <f ca="1">IF(Table1[[#This Row],[release_year]]&gt;YEAR(TODAY()) - 50,"Yes", "No")</f>
        <v>Yes</v>
      </c>
      <c r="I4299"/>
      <c r="J4299" t="str">
        <f>IF(Table1[[#This Row],[age_certification]] = "","Not Rated",Table1[[#This Row],[age_certification]])</f>
        <v>Not Rated</v>
      </c>
      <c r="K4299" s="18">
        <v>150</v>
      </c>
      <c r="L4299" s="9" t="s">
        <v>17160</v>
      </c>
      <c r="M4299" s="11">
        <v>6.2</v>
      </c>
      <c r="N4299" s="12">
        <v>48</v>
      </c>
      <c r="O4299" t="str">
        <f>IF(Table1[[#This Row],[imdb_votes]]&gt;100000, "popular", "not popular")</f>
        <v>not popular</v>
      </c>
    </row>
    <row r="4300" spans="1:15" ht="15.75" customHeight="1" x14ac:dyDescent="0.3">
      <c r="A4300" s="1">
        <v>4298</v>
      </c>
      <c r="B4300" s="1" t="s">
        <v>17161</v>
      </c>
      <c r="C4300" s="1" t="s">
        <v>17162</v>
      </c>
      <c r="D4300" s="1" t="str">
        <f>TRIM(CLEAN(Table1[[#This Row],[title]]))</f>
        <v>True: Terrific Tales</v>
      </c>
      <c r="E4300" s="1" t="s">
        <v>32</v>
      </c>
      <c r="F4300" s="1" t="s">
        <v>17163</v>
      </c>
      <c r="G4300" s="12">
        <v>2020</v>
      </c>
      <c r="H4300" s="4" t="str">
        <f ca="1">IF(Table1[[#This Row],[release_year]]&gt;YEAR(TODAY()) - 50,"Yes", "No")</f>
        <v>Yes</v>
      </c>
      <c r="I4300"/>
      <c r="J4300" t="str">
        <f>IF(Table1[[#This Row],[age_certification]] = "","Not Rated",Table1[[#This Row],[age_certification]])</f>
        <v>Not Rated</v>
      </c>
      <c r="K4300" s="18">
        <v>8</v>
      </c>
      <c r="L4300" s="9" t="s">
        <v>17164</v>
      </c>
      <c r="M4300" s="11">
        <v>5.7</v>
      </c>
      <c r="N4300" s="12">
        <v>22</v>
      </c>
      <c r="O4300" t="str">
        <f>IF(Table1[[#This Row],[imdb_votes]]&gt;100000, "popular", "not popular")</f>
        <v>not popular</v>
      </c>
    </row>
    <row r="4301" spans="1:15" ht="15.75" customHeight="1" x14ac:dyDescent="0.3">
      <c r="A4301" s="1">
        <v>4299</v>
      </c>
      <c r="B4301" s="1" t="s">
        <v>17165</v>
      </c>
      <c r="C4301" s="1" t="s">
        <v>17166</v>
      </c>
      <c r="D4301" s="1" t="str">
        <f>TRIM(CLEAN(Table1[[#This Row],[title]]))</f>
        <v>The Beginning of Life 2: Outside</v>
      </c>
      <c r="E4301" s="1" t="s">
        <v>13</v>
      </c>
      <c r="F4301" s="1" t="s">
        <v>17167</v>
      </c>
      <c r="G4301" s="12">
        <v>2020</v>
      </c>
      <c r="H4301" s="4" t="str">
        <f ca="1">IF(Table1[[#This Row],[release_year]]&gt;YEAR(TODAY()) - 50,"Yes", "No")</f>
        <v>Yes</v>
      </c>
      <c r="I4301" s="1" t="s">
        <v>43</v>
      </c>
      <c r="J4301" s="1" t="str">
        <f>IF(Table1[[#This Row],[age_certification]] = "","Not Rated",Table1[[#This Row],[age_certification]])</f>
        <v>G</v>
      </c>
      <c r="K4301" s="18">
        <v>92</v>
      </c>
      <c r="L4301" s="9" t="s">
        <v>17168</v>
      </c>
      <c r="M4301" s="11">
        <v>8.1</v>
      </c>
      <c r="N4301" s="12">
        <v>18</v>
      </c>
      <c r="O4301" t="str">
        <f>IF(Table1[[#This Row],[imdb_votes]]&gt;100000, "popular", "not popular")</f>
        <v>not popular</v>
      </c>
    </row>
    <row r="4302" spans="1:15" ht="15.75" customHeight="1" x14ac:dyDescent="0.3">
      <c r="A4302" s="1">
        <v>4300</v>
      </c>
      <c r="B4302" s="1" t="s">
        <v>17169</v>
      </c>
      <c r="C4302" s="1" t="s">
        <v>17170</v>
      </c>
      <c r="D4302" s="1" t="str">
        <f>TRIM(CLEAN(Table1[[#This Row],[title]]))</f>
        <v>Somewhere Only We Know</v>
      </c>
      <c r="E4302" s="1" t="s">
        <v>32</v>
      </c>
      <c r="F4302" s="1" t="s">
        <v>17171</v>
      </c>
      <c r="G4302" s="12">
        <v>2019</v>
      </c>
      <c r="H4302" s="4" t="str">
        <f ca="1">IF(Table1[[#This Row],[release_year]]&gt;YEAR(TODAY()) - 50,"Yes", "No")</f>
        <v>Yes</v>
      </c>
      <c r="I4302" s="1" t="s">
        <v>132</v>
      </c>
      <c r="J4302" s="1" t="str">
        <f>IF(Table1[[#This Row],[age_certification]] = "","Not Rated",Table1[[#This Row],[age_certification]])</f>
        <v>TV-MA</v>
      </c>
      <c r="K4302" s="18">
        <v>58</v>
      </c>
      <c r="L4302" s="9" t="s">
        <v>17172</v>
      </c>
      <c r="M4302" s="11">
        <v>7.3</v>
      </c>
      <c r="N4302" s="12">
        <v>158</v>
      </c>
      <c r="O4302" t="str">
        <f>IF(Table1[[#This Row],[imdb_votes]]&gt;100000, "popular", "not popular")</f>
        <v>not popular</v>
      </c>
    </row>
    <row r="4303" spans="1:15" ht="15.75" customHeight="1" x14ac:dyDescent="0.3">
      <c r="A4303" s="1">
        <v>4301</v>
      </c>
      <c r="B4303" s="1" t="s">
        <v>17173</v>
      </c>
      <c r="C4303" s="1" t="s">
        <v>17174</v>
      </c>
      <c r="D4303" s="1" t="str">
        <f>TRIM(CLEAN(Table1[[#This Row],[title]]))</f>
        <v>Fukrey Boyzzz: Space Mein Fukrapanti</v>
      </c>
      <c r="E4303" s="1" t="s">
        <v>13</v>
      </c>
      <c r="F4303" s="1" t="s">
        <v>17175</v>
      </c>
      <c r="G4303" s="12">
        <v>2020</v>
      </c>
      <c r="H4303" s="4" t="str">
        <f ca="1">IF(Table1[[#This Row],[release_year]]&gt;YEAR(TODAY()) - 50,"Yes", "No")</f>
        <v>Yes</v>
      </c>
      <c r="I4303"/>
      <c r="J4303" t="str">
        <f>IF(Table1[[#This Row],[age_certification]] = "","Not Rated",Table1[[#This Row],[age_certification]])</f>
        <v>Not Rated</v>
      </c>
      <c r="K4303" s="18">
        <v>74</v>
      </c>
      <c r="L4303" s="9" t="s">
        <v>17176</v>
      </c>
      <c r="M4303" s="11">
        <v>7.8</v>
      </c>
      <c r="N4303" s="12">
        <v>14</v>
      </c>
      <c r="O4303" t="str">
        <f>IF(Table1[[#This Row],[imdb_votes]]&gt;100000, "popular", "not popular")</f>
        <v>not popular</v>
      </c>
    </row>
    <row r="4304" spans="1:15" ht="15.75" customHeight="1" x14ac:dyDescent="0.3">
      <c r="A4304" s="1">
        <v>4302</v>
      </c>
      <c r="B4304" s="1" t="s">
        <v>17177</v>
      </c>
      <c r="C4304" s="1" t="s">
        <v>17178</v>
      </c>
      <c r="D4304" s="1" t="str">
        <f>TRIM(CLEAN(Table1[[#This Row],[title]]))</f>
        <v>Anitta: Made in Hon√É¬≥rio</v>
      </c>
      <c r="E4304" s="1" t="s">
        <v>32</v>
      </c>
      <c r="F4304" s="1" t="s">
        <v>17179</v>
      </c>
      <c r="G4304" s="12">
        <v>2020</v>
      </c>
      <c r="H4304" s="4" t="str">
        <f ca="1">IF(Table1[[#This Row],[release_year]]&gt;YEAR(TODAY()) - 50,"Yes", "No")</f>
        <v>Yes</v>
      </c>
      <c r="I4304" s="1" t="s">
        <v>132</v>
      </c>
      <c r="J4304" s="1" t="str">
        <f>IF(Table1[[#This Row],[age_certification]] = "","Not Rated",Table1[[#This Row],[age_certification]])</f>
        <v>TV-MA</v>
      </c>
      <c r="K4304" s="18">
        <v>29</v>
      </c>
      <c r="L4304" s="9" t="s">
        <v>17180</v>
      </c>
      <c r="M4304" s="11">
        <v>6.8</v>
      </c>
      <c r="N4304" s="12">
        <v>398</v>
      </c>
      <c r="O4304" t="str">
        <f>IF(Table1[[#This Row],[imdb_votes]]&gt;100000, "popular", "not popular")</f>
        <v>not popular</v>
      </c>
    </row>
    <row r="4305" spans="1:15" ht="15.75" customHeight="1" x14ac:dyDescent="0.3">
      <c r="A4305" s="1">
        <v>4303</v>
      </c>
      <c r="B4305" s="1" t="s">
        <v>17181</v>
      </c>
      <c r="C4305" s="1" t="s">
        <v>17182</v>
      </c>
      <c r="D4305" s="1" t="str">
        <f>TRIM(CLEAN(Table1[[#This Row],[title]]))</f>
        <v>In the Bosom of a Thorn</v>
      </c>
      <c r="E4305" s="1" t="s">
        <v>32</v>
      </c>
      <c r="F4305" s="1" t="s">
        <v>17183</v>
      </c>
      <c r="G4305" s="12">
        <v>2019</v>
      </c>
      <c r="H4305" s="4" t="str">
        <f ca="1">IF(Table1[[#This Row],[release_year]]&gt;YEAR(TODAY()) - 50,"Yes", "No")</f>
        <v>Yes</v>
      </c>
      <c r="I4305" s="1" t="s">
        <v>34</v>
      </c>
      <c r="J4305" s="1" t="str">
        <f>IF(Table1[[#This Row],[age_certification]] = "","Not Rated",Table1[[#This Row],[age_certification]])</f>
        <v>TV-14</v>
      </c>
      <c r="K4305" s="18">
        <v>46</v>
      </c>
      <c r="L4305" s="9" t="s">
        <v>17184</v>
      </c>
      <c r="M4305" s="11">
        <v>7.3</v>
      </c>
      <c r="N4305" s="12">
        <v>48</v>
      </c>
      <c r="O4305" t="str">
        <f>IF(Table1[[#This Row],[imdb_votes]]&gt;100000, "popular", "not popular")</f>
        <v>not popular</v>
      </c>
    </row>
    <row r="4306" spans="1:15" ht="15.75" customHeight="1" x14ac:dyDescent="0.3">
      <c r="A4306" s="1">
        <v>4304</v>
      </c>
      <c r="B4306" s="1" t="s">
        <v>17185</v>
      </c>
      <c r="C4306" s="1" t="s">
        <v>17186</v>
      </c>
      <c r="D4306" s="1" t="str">
        <f>TRIM(CLEAN(Table1[[#This Row],[title]]))</f>
        <v>All Because of You</v>
      </c>
      <c r="E4306" s="1" t="s">
        <v>13</v>
      </c>
      <c r="F4306" s="1" t="s">
        <v>17187</v>
      </c>
      <c r="G4306" s="12">
        <v>2020</v>
      </c>
      <c r="H4306" s="4" t="str">
        <f ca="1">IF(Table1[[#This Row],[release_year]]&gt;YEAR(TODAY()) - 50,"Yes", "No")</f>
        <v>Yes</v>
      </c>
      <c r="I4306"/>
      <c r="J4306" t="str">
        <f>IF(Table1[[#This Row],[age_certification]] = "","Not Rated",Table1[[#This Row],[age_certification]])</f>
        <v>Not Rated</v>
      </c>
      <c r="K4306" s="18">
        <v>101</v>
      </c>
      <c r="L4306" s="9" t="s">
        <v>17188</v>
      </c>
      <c r="M4306" s="11">
        <v>4.2</v>
      </c>
      <c r="N4306" s="12">
        <v>217</v>
      </c>
      <c r="O4306" t="str">
        <f>IF(Table1[[#This Row],[imdb_votes]]&gt;100000, "popular", "not popular")</f>
        <v>not popular</v>
      </c>
    </row>
    <row r="4307" spans="1:15" ht="15.75" customHeight="1" x14ac:dyDescent="0.3">
      <c r="A4307" s="1">
        <v>4305</v>
      </c>
      <c r="B4307" s="1" t="s">
        <v>17189</v>
      </c>
      <c r="C4307" s="1" t="s">
        <v>17190</v>
      </c>
      <c r="D4307" s="1" t="str">
        <f>TRIM(CLEAN(Table1[[#This Row],[title]]))</f>
        <v>Uriyadi 2</v>
      </c>
      <c r="E4307" s="1" t="s">
        <v>13</v>
      </c>
      <c r="F4307" s="1" t="s">
        <v>17191</v>
      </c>
      <c r="G4307" s="12">
        <v>2019</v>
      </c>
      <c r="H4307" s="4" t="str">
        <f ca="1">IF(Table1[[#This Row],[release_year]]&gt;YEAR(TODAY()) - 50,"Yes", "No")</f>
        <v>Yes</v>
      </c>
      <c r="I4307" s="1" t="s">
        <v>43</v>
      </c>
      <c r="J4307" s="1" t="str">
        <f>IF(Table1[[#This Row],[age_certification]] = "","Not Rated",Table1[[#This Row],[age_certification]])</f>
        <v>G</v>
      </c>
      <c r="K4307" s="18">
        <v>119</v>
      </c>
      <c r="L4307" s="9" t="s">
        <v>17192</v>
      </c>
      <c r="M4307" s="11">
        <v>7.1</v>
      </c>
      <c r="N4307" s="12">
        <v>880</v>
      </c>
      <c r="O4307" t="str">
        <f>IF(Table1[[#This Row],[imdb_votes]]&gt;100000, "popular", "not popular")</f>
        <v>not popular</v>
      </c>
    </row>
    <row r="4308" spans="1:15" ht="15.75" customHeight="1" x14ac:dyDescent="0.3">
      <c r="A4308" s="1">
        <v>4306</v>
      </c>
      <c r="B4308" s="1" t="s">
        <v>17193</v>
      </c>
      <c r="C4308" s="1" t="s">
        <v>17194</v>
      </c>
      <c r="D4308" s="1" t="str">
        <f>TRIM(CLEAN(Table1[[#This Row],[title]]))</f>
        <v>Guddiyan Patole</v>
      </c>
      <c r="E4308" s="1" t="s">
        <v>13</v>
      </c>
      <c r="F4308" s="1" t="s">
        <v>17195</v>
      </c>
      <c r="G4308" s="12">
        <v>2019</v>
      </c>
      <c r="H4308" s="4" t="str">
        <f ca="1">IF(Table1[[#This Row],[release_year]]&gt;YEAR(TODAY()) - 50,"Yes", "No")</f>
        <v>Yes</v>
      </c>
      <c r="I4308"/>
      <c r="J4308" t="str">
        <f>IF(Table1[[#This Row],[age_certification]] = "","Not Rated",Table1[[#This Row],[age_certification]])</f>
        <v>Not Rated</v>
      </c>
      <c r="K4308" s="18">
        <v>127</v>
      </c>
      <c r="L4308" s="9" t="s">
        <v>17196</v>
      </c>
      <c r="M4308" s="11">
        <v>7</v>
      </c>
      <c r="N4308" s="12">
        <v>704</v>
      </c>
      <c r="O4308" t="str">
        <f>IF(Table1[[#This Row],[imdb_votes]]&gt;100000, "popular", "not popular")</f>
        <v>not popular</v>
      </c>
    </row>
    <row r="4309" spans="1:15" ht="15.75" customHeight="1" x14ac:dyDescent="0.3">
      <c r="A4309" s="1">
        <v>4307</v>
      </c>
      <c r="B4309" s="1" t="s">
        <v>17197</v>
      </c>
      <c r="C4309" s="1" t="s">
        <v>17198</v>
      </c>
      <c r="D4309" s="1" t="str">
        <f>TRIM(CLEAN(Table1[[#This Row],[title]]))</f>
        <v>Albert Pinto Ko Gussa Kyun Aata Hai?</v>
      </c>
      <c r="E4309" s="1" t="s">
        <v>13</v>
      </c>
      <c r="F4309" s="1" t="s">
        <v>17199</v>
      </c>
      <c r="G4309" s="12">
        <v>2019</v>
      </c>
      <c r="H4309" s="4" t="str">
        <f ca="1">IF(Table1[[#This Row],[release_year]]&gt;YEAR(TODAY()) - 50,"Yes", "No")</f>
        <v>Yes</v>
      </c>
      <c r="I4309"/>
      <c r="J4309" t="str">
        <f>IF(Table1[[#This Row],[age_certification]] = "","Not Rated",Table1[[#This Row],[age_certification]])</f>
        <v>Not Rated</v>
      </c>
      <c r="K4309" s="18">
        <v>82</v>
      </c>
      <c r="L4309" s="9" t="s">
        <v>17200</v>
      </c>
      <c r="M4309" s="11">
        <v>5.5</v>
      </c>
      <c r="N4309" s="12">
        <v>1968</v>
      </c>
      <c r="O4309" t="str">
        <f>IF(Table1[[#This Row],[imdb_votes]]&gt;100000, "popular", "not popular")</f>
        <v>not popular</v>
      </c>
    </row>
    <row r="4310" spans="1:15" ht="15.75" customHeight="1" x14ac:dyDescent="0.3">
      <c r="A4310" s="1">
        <v>4308</v>
      </c>
      <c r="B4310" s="1" t="s">
        <v>17201</v>
      </c>
      <c r="C4310" s="1" t="s">
        <v>17202</v>
      </c>
      <c r="D4310" s="1" t="str">
        <f>TRIM(CLEAN(Table1[[#This Row],[title]]))</f>
        <v>Maniyarayile Ashokan</v>
      </c>
      <c r="E4310" s="1" t="s">
        <v>13</v>
      </c>
      <c r="F4310" s="1" t="s">
        <v>17203</v>
      </c>
      <c r="G4310" s="12">
        <v>2020</v>
      </c>
      <c r="H4310" s="4" t="str">
        <f ca="1">IF(Table1[[#This Row],[release_year]]&gt;YEAR(TODAY()) - 50,"Yes", "No")</f>
        <v>Yes</v>
      </c>
      <c r="I4310"/>
      <c r="J4310" t="str">
        <f>IF(Table1[[#This Row],[age_certification]] = "","Not Rated",Table1[[#This Row],[age_certification]])</f>
        <v>Not Rated</v>
      </c>
      <c r="K4310" s="18">
        <v>110</v>
      </c>
      <c r="L4310" s="9" t="s">
        <v>17204</v>
      </c>
      <c r="M4310" s="11">
        <v>4.7</v>
      </c>
      <c r="N4310" s="12">
        <v>1235</v>
      </c>
      <c r="O4310" t="str">
        <f>IF(Table1[[#This Row],[imdb_votes]]&gt;100000, "popular", "not popular")</f>
        <v>not popular</v>
      </c>
    </row>
    <row r="4311" spans="1:15" ht="15.75" customHeight="1" x14ac:dyDescent="0.3">
      <c r="A4311" s="1">
        <v>4309</v>
      </c>
      <c r="B4311" s="1" t="s">
        <v>17205</v>
      </c>
      <c r="C4311" s="1" t="s">
        <v>17206</v>
      </c>
      <c r="D4311" s="1" t="str">
        <f>TRIM(CLEAN(Table1[[#This Row],[title]]))</f>
        <v>Futmalls.com</v>
      </c>
      <c r="E4311" s="1" t="s">
        <v>32</v>
      </c>
      <c r="F4311" s="1" t="s">
        <v>17207</v>
      </c>
      <c r="G4311" s="12">
        <v>2020</v>
      </c>
      <c r="H4311" s="4" t="str">
        <f ca="1">IF(Table1[[#This Row],[release_year]]&gt;YEAR(TODAY()) - 50,"Yes", "No")</f>
        <v>Yes</v>
      </c>
      <c r="I4311" s="1" t="s">
        <v>34</v>
      </c>
      <c r="J4311" s="1" t="str">
        <f>IF(Table1[[#This Row],[age_certification]] = "","Not Rated",Table1[[#This Row],[age_certification]])</f>
        <v>TV-14</v>
      </c>
      <c r="K4311" s="18">
        <v>40</v>
      </c>
      <c r="L4311" s="9" t="s">
        <v>17208</v>
      </c>
      <c r="M4311" s="11">
        <v>6.4</v>
      </c>
      <c r="N4311" s="12">
        <v>182</v>
      </c>
      <c r="O4311" t="str">
        <f>IF(Table1[[#This Row],[imdb_votes]]&gt;100000, "popular", "not popular")</f>
        <v>not popular</v>
      </c>
    </row>
    <row r="4312" spans="1:15" ht="15.75" customHeight="1" x14ac:dyDescent="0.3">
      <c r="A4312" s="1">
        <v>4310</v>
      </c>
      <c r="B4312" s="1" t="s">
        <v>17209</v>
      </c>
      <c r="C4312" s="1" t="s">
        <v>17210</v>
      </c>
      <c r="D4312" s="1" t="str">
        <f>TRIM(CLEAN(Table1[[#This Row],[title]]))</f>
        <v>Valentino</v>
      </c>
      <c r="E4312" s="1" t="s">
        <v>32</v>
      </c>
      <c r="F4312" s="1" t="s">
        <v>17211</v>
      </c>
      <c r="G4312" s="12">
        <v>2020</v>
      </c>
      <c r="H4312" s="4" t="str">
        <f ca="1">IF(Table1[[#This Row],[release_year]]&gt;YEAR(TODAY()) - 50,"Yes", "No")</f>
        <v>Yes</v>
      </c>
      <c r="I4312" s="1" t="s">
        <v>34</v>
      </c>
      <c r="J4312" s="1" t="str">
        <f>IF(Table1[[#This Row],[age_certification]] = "","Not Rated",Table1[[#This Row],[age_certification]])</f>
        <v>TV-14</v>
      </c>
      <c r="K4312" s="18">
        <v>39</v>
      </c>
      <c r="L4312" s="9" t="s">
        <v>17212</v>
      </c>
      <c r="M4312" s="11">
        <v>5.2</v>
      </c>
      <c r="N4312" s="12">
        <v>213</v>
      </c>
      <c r="O4312" t="str">
        <f>IF(Table1[[#This Row],[imdb_votes]]&gt;100000, "popular", "not popular")</f>
        <v>not popular</v>
      </c>
    </row>
    <row r="4313" spans="1:15" ht="15.75" customHeight="1" x14ac:dyDescent="0.3">
      <c r="A4313" s="1">
        <v>4311</v>
      </c>
      <c r="B4313" s="1" t="s">
        <v>17213</v>
      </c>
      <c r="C4313" s="1" t="s">
        <v>17214</v>
      </c>
      <c r="D4313" s="1" t="str">
        <f>TRIM(CLEAN(Table1[[#This Row],[title]]))</f>
        <v>Chippa</v>
      </c>
      <c r="E4313" s="1" t="s">
        <v>13</v>
      </c>
      <c r="F4313" s="1" t="s">
        <v>17215</v>
      </c>
      <c r="G4313" s="12">
        <v>2019</v>
      </c>
      <c r="H4313" s="4" t="str">
        <f ca="1">IF(Table1[[#This Row],[release_year]]&gt;YEAR(TODAY()) - 50,"Yes", "No")</f>
        <v>Yes</v>
      </c>
      <c r="I4313" s="1" t="s">
        <v>43</v>
      </c>
      <c r="J4313" s="1" t="str">
        <f>IF(Table1[[#This Row],[age_certification]] = "","Not Rated",Table1[[#This Row],[age_certification]])</f>
        <v>G</v>
      </c>
      <c r="K4313" s="18">
        <v>90</v>
      </c>
      <c r="L4313" s="9" t="s">
        <v>17216</v>
      </c>
      <c r="M4313" s="11">
        <v>6.4</v>
      </c>
      <c r="N4313" s="12">
        <v>1087</v>
      </c>
      <c r="O4313" t="str">
        <f>IF(Table1[[#This Row],[imdb_votes]]&gt;100000, "popular", "not popular")</f>
        <v>not popular</v>
      </c>
    </row>
    <row r="4314" spans="1:15" ht="15.75" customHeight="1" x14ac:dyDescent="0.3">
      <c r="A4314" s="1">
        <v>4312</v>
      </c>
      <c r="B4314" s="1" t="s">
        <v>17217</v>
      </c>
      <c r="C4314" s="1" t="s">
        <v>17218</v>
      </c>
      <c r="D4314" s="1" t="str">
        <f>TRIM(CLEAN(Table1[[#This Row],[title]]))</f>
        <v>4th Republic</v>
      </c>
      <c r="E4314" s="1" t="s">
        <v>13</v>
      </c>
      <c r="F4314" s="1" t="s">
        <v>17219</v>
      </c>
      <c r="G4314" s="12">
        <v>2019</v>
      </c>
      <c r="H4314" s="4" t="str">
        <f ca="1">IF(Table1[[#This Row],[release_year]]&gt;YEAR(TODAY()) - 50,"Yes", "No")</f>
        <v>Yes</v>
      </c>
      <c r="I4314"/>
      <c r="J4314" t="str">
        <f>IF(Table1[[#This Row],[age_certification]] = "","Not Rated",Table1[[#This Row],[age_certification]])</f>
        <v>Not Rated</v>
      </c>
      <c r="K4314" s="18">
        <v>119</v>
      </c>
      <c r="L4314" s="9" t="s">
        <v>17220</v>
      </c>
      <c r="M4314" s="11">
        <v>6.2</v>
      </c>
      <c r="N4314" s="12">
        <v>29</v>
      </c>
      <c r="O4314" t="str">
        <f>IF(Table1[[#This Row],[imdb_votes]]&gt;100000, "popular", "not popular")</f>
        <v>not popular</v>
      </c>
    </row>
    <row r="4315" spans="1:15" ht="15.75" customHeight="1" x14ac:dyDescent="0.3">
      <c r="A4315" s="1">
        <v>4313</v>
      </c>
      <c r="B4315" s="1" t="s">
        <v>17221</v>
      </c>
      <c r="C4315" s="1" t="s">
        <v>17222</v>
      </c>
      <c r="D4315" s="1" t="str">
        <f>TRIM(CLEAN(Table1[[#This Row],[title]]))</f>
        <v>A Tale of Two Kitchens</v>
      </c>
      <c r="E4315" s="1" t="s">
        <v>13</v>
      </c>
      <c r="F4315" s="1" t="s">
        <v>17223</v>
      </c>
      <c r="G4315" s="12">
        <v>2019</v>
      </c>
      <c r="H4315" s="4" t="str">
        <f ca="1">IF(Table1[[#This Row],[release_year]]&gt;YEAR(TODAY()) - 50,"Yes", "No")</f>
        <v>Yes</v>
      </c>
      <c r="I4315"/>
      <c r="J4315" t="str">
        <f>IF(Table1[[#This Row],[age_certification]] = "","Not Rated",Table1[[#This Row],[age_certification]])</f>
        <v>Not Rated</v>
      </c>
      <c r="K4315" s="18">
        <v>29</v>
      </c>
      <c r="L4315" s="9" t="s">
        <v>17224</v>
      </c>
      <c r="M4315" s="11">
        <v>6.5</v>
      </c>
      <c r="N4315" s="12">
        <v>145</v>
      </c>
      <c r="O4315" t="str">
        <f>IF(Table1[[#This Row],[imdb_votes]]&gt;100000, "popular", "not popular")</f>
        <v>not popular</v>
      </c>
    </row>
    <row r="4316" spans="1:15" ht="15.75" customHeight="1" x14ac:dyDescent="0.3">
      <c r="A4316" s="1">
        <v>4314</v>
      </c>
      <c r="B4316" s="1" t="s">
        <v>17225</v>
      </c>
      <c r="C4316" s="1" t="s">
        <v>17226</v>
      </c>
      <c r="D4316" s="1" t="str">
        <f>TRIM(CLEAN(Table1[[#This Row],[title]]))</f>
        <v>Mokalik (Mechanic)</v>
      </c>
      <c r="E4316" s="1" t="s">
        <v>13</v>
      </c>
      <c r="F4316" s="1" t="s">
        <v>17227</v>
      </c>
      <c r="G4316" s="12">
        <v>2019</v>
      </c>
      <c r="H4316" s="4" t="str">
        <f ca="1">IF(Table1[[#This Row],[release_year]]&gt;YEAR(TODAY()) - 50,"Yes", "No")</f>
        <v>Yes</v>
      </c>
      <c r="I4316"/>
      <c r="J4316" t="str">
        <f>IF(Table1[[#This Row],[age_certification]] = "","Not Rated",Table1[[#This Row],[age_certification]])</f>
        <v>Not Rated</v>
      </c>
      <c r="K4316" s="18">
        <v>100</v>
      </c>
      <c r="L4316" s="9" t="s">
        <v>17228</v>
      </c>
      <c r="M4316" s="11">
        <v>6.2</v>
      </c>
      <c r="N4316" s="12">
        <v>148</v>
      </c>
      <c r="O4316" t="str">
        <f>IF(Table1[[#This Row],[imdb_votes]]&gt;100000, "popular", "not popular")</f>
        <v>not popular</v>
      </c>
    </row>
    <row r="4317" spans="1:15" ht="15.75" customHeight="1" x14ac:dyDescent="0.3">
      <c r="A4317" s="1">
        <v>4315</v>
      </c>
      <c r="B4317" s="1" t="s">
        <v>17229</v>
      </c>
      <c r="C4317" s="1" t="s">
        <v>17230</v>
      </c>
      <c r="D4317" s="1" t="str">
        <f>TRIM(CLEAN(Table1[[#This Row],[title]]))</f>
        <v>The Body Remembers When the World Broke Open</v>
      </c>
      <c r="E4317" s="1" t="s">
        <v>13</v>
      </c>
      <c r="F4317" s="1" t="s">
        <v>17231</v>
      </c>
      <c r="G4317" s="12">
        <v>2019</v>
      </c>
      <c r="H4317" s="4" t="str">
        <f ca="1">IF(Table1[[#This Row],[release_year]]&gt;YEAR(TODAY()) - 50,"Yes", "No")</f>
        <v>Yes</v>
      </c>
      <c r="I4317"/>
      <c r="J4317" t="str">
        <f>IF(Table1[[#This Row],[age_certification]] = "","Not Rated",Table1[[#This Row],[age_certification]])</f>
        <v>Not Rated</v>
      </c>
      <c r="K4317" s="18">
        <v>105</v>
      </c>
      <c r="L4317" s="9" t="s">
        <v>17232</v>
      </c>
      <c r="M4317" s="11">
        <v>7</v>
      </c>
      <c r="N4317" s="12">
        <v>731</v>
      </c>
      <c r="O4317" t="str">
        <f>IF(Table1[[#This Row],[imdb_votes]]&gt;100000, "popular", "not popular")</f>
        <v>not popular</v>
      </c>
    </row>
    <row r="4318" spans="1:15" ht="15.75" customHeight="1" x14ac:dyDescent="0.3">
      <c r="A4318" s="1">
        <v>4316</v>
      </c>
      <c r="B4318" s="1" t="s">
        <v>17233</v>
      </c>
      <c r="C4318" s="1" t="s">
        <v>17234</v>
      </c>
      <c r="D4318" s="1" t="str">
        <f>TRIM(CLEAN(Table1[[#This Row],[title]]))</f>
        <v>2 Weeks in Lagos</v>
      </c>
      <c r="E4318" s="1" t="s">
        <v>13</v>
      </c>
      <c r="F4318" s="1" t="s">
        <v>17235</v>
      </c>
      <c r="G4318" s="12">
        <v>2019</v>
      </c>
      <c r="H4318" s="4" t="str">
        <f ca="1">IF(Table1[[#This Row],[release_year]]&gt;YEAR(TODAY()) - 50,"Yes", "No")</f>
        <v>Yes</v>
      </c>
      <c r="I4318"/>
      <c r="J4318" t="str">
        <f>IF(Table1[[#This Row],[age_certification]] = "","Not Rated",Table1[[#This Row],[age_certification]])</f>
        <v>Not Rated</v>
      </c>
      <c r="K4318" s="18">
        <v>107</v>
      </c>
      <c r="L4318" s="9" t="s">
        <v>17236</v>
      </c>
      <c r="M4318" s="11">
        <v>6.6</v>
      </c>
      <c r="N4318" s="12">
        <v>33</v>
      </c>
      <c r="O4318" t="str">
        <f>IF(Table1[[#This Row],[imdb_votes]]&gt;100000, "popular", "not popular")</f>
        <v>not popular</v>
      </c>
    </row>
    <row r="4319" spans="1:15" ht="15.75" customHeight="1" x14ac:dyDescent="0.3">
      <c r="A4319" s="1">
        <v>4317</v>
      </c>
      <c r="B4319" s="1" t="s">
        <v>17237</v>
      </c>
      <c r="C4319" s="1" t="s">
        <v>17238</v>
      </c>
      <c r="D4319" s="1" t="str">
        <f>TRIM(CLEAN(Table1[[#This Row],[title]]))</f>
        <v>Kids on the Block</v>
      </c>
      <c r="E4319" s="1" t="s">
        <v>13</v>
      </c>
      <c r="F4319" s="1" t="s">
        <v>17239</v>
      </c>
      <c r="G4319" s="12">
        <v>2019</v>
      </c>
      <c r="H4319" s="4" t="str">
        <f ca="1">IF(Table1[[#This Row],[release_year]]&gt;YEAR(TODAY()) - 50,"Yes", "No")</f>
        <v>Yes</v>
      </c>
      <c r="I4319"/>
      <c r="J4319" t="str">
        <f>IF(Table1[[#This Row],[age_certification]] = "","Not Rated",Table1[[#This Row],[age_certification]])</f>
        <v>Not Rated</v>
      </c>
      <c r="K4319" s="18">
        <v>103</v>
      </c>
      <c r="L4319" s="9" t="s">
        <v>17240</v>
      </c>
      <c r="M4319" s="11">
        <v>5.7</v>
      </c>
      <c r="N4319" s="12">
        <v>349</v>
      </c>
      <c r="O4319" t="str">
        <f>IF(Table1[[#This Row],[imdb_votes]]&gt;100000, "popular", "not popular")</f>
        <v>not popular</v>
      </c>
    </row>
    <row r="4320" spans="1:15" ht="15.75" customHeight="1" x14ac:dyDescent="0.3">
      <c r="A4320" s="1">
        <v>4318</v>
      </c>
      <c r="B4320" s="1" t="s">
        <v>17241</v>
      </c>
      <c r="C4320" s="1" t="s">
        <v>17242</v>
      </c>
      <c r="D4320" s="1" t="str">
        <f>TRIM(CLEAN(Table1[[#This Row],[title]]))</f>
        <v>J-Style Trip</v>
      </c>
      <c r="E4320" s="1" t="s">
        <v>32</v>
      </c>
      <c r="F4320" s="1" t="s">
        <v>17243</v>
      </c>
      <c r="G4320" s="12">
        <v>2020</v>
      </c>
      <c r="H4320" s="4" t="str">
        <f ca="1">IF(Table1[[#This Row],[release_year]]&gt;YEAR(TODAY()) - 50,"Yes", "No")</f>
        <v>Yes</v>
      </c>
      <c r="I4320" s="1" t="s">
        <v>34</v>
      </c>
      <c r="J4320" s="1" t="str">
        <f>IF(Table1[[#This Row],[age_certification]] = "","Not Rated",Table1[[#This Row],[age_certification]])</f>
        <v>TV-14</v>
      </c>
      <c r="K4320" s="18">
        <v>64</v>
      </c>
      <c r="L4320" s="9" t="s">
        <v>17244</v>
      </c>
      <c r="M4320" s="11">
        <v>4.9000000000000004</v>
      </c>
      <c r="N4320" s="12">
        <v>111</v>
      </c>
      <c r="O4320" t="str">
        <f>IF(Table1[[#This Row],[imdb_votes]]&gt;100000, "popular", "not popular")</f>
        <v>not popular</v>
      </c>
    </row>
    <row r="4321" spans="1:15" ht="15.75" customHeight="1" x14ac:dyDescent="0.3">
      <c r="A4321" s="1">
        <v>4319</v>
      </c>
      <c r="B4321" s="1" t="s">
        <v>17245</v>
      </c>
      <c r="C4321" s="1" t="s">
        <v>17246</v>
      </c>
      <c r="D4321" s="1" t="str">
        <f>TRIM(CLEAN(Table1[[#This Row],[title]]))</f>
        <v>Horrid Henry's Gross Day Out</v>
      </c>
      <c r="E4321" s="1" t="s">
        <v>13</v>
      </c>
      <c r="F4321" s="1" t="s">
        <v>17247</v>
      </c>
      <c r="G4321" s="12">
        <v>2020</v>
      </c>
      <c r="H4321" s="4" t="str">
        <f ca="1">IF(Table1[[#This Row],[release_year]]&gt;YEAR(TODAY()) - 50,"Yes", "No")</f>
        <v>Yes</v>
      </c>
      <c r="I4321"/>
      <c r="J4321" t="str">
        <f>IF(Table1[[#This Row],[age_certification]] = "","Not Rated",Table1[[#This Row],[age_certification]])</f>
        <v>Not Rated</v>
      </c>
      <c r="K4321" s="18">
        <v>61</v>
      </c>
      <c r="L4321" s="9" t="s">
        <v>17248</v>
      </c>
      <c r="M4321" s="11">
        <v>6.1</v>
      </c>
      <c r="N4321" s="12">
        <v>47</v>
      </c>
      <c r="O4321" t="str">
        <f>IF(Table1[[#This Row],[imdb_votes]]&gt;100000, "popular", "not popular")</f>
        <v>not popular</v>
      </c>
    </row>
    <row r="4322" spans="1:15" ht="15.75" customHeight="1" x14ac:dyDescent="0.3">
      <c r="A4322" s="1">
        <v>4320</v>
      </c>
      <c r="B4322" s="1" t="s">
        <v>17249</v>
      </c>
      <c r="C4322" s="1" t="s">
        <v>17250</v>
      </c>
      <c r="D4322" s="1" t="str">
        <f>TRIM(CLEAN(Table1[[#This Row],[title]]))</f>
        <v>The Knight and the Princess</v>
      </c>
      <c r="E4322" s="1" t="s">
        <v>13</v>
      </c>
      <c r="F4322" s="1" t="s">
        <v>17251</v>
      </c>
      <c r="G4322" s="12">
        <v>2019</v>
      </c>
      <c r="H4322" s="4" t="str">
        <f ca="1">IF(Table1[[#This Row],[release_year]]&gt;YEAR(TODAY()) - 50,"Yes", "No")</f>
        <v>Yes</v>
      </c>
      <c r="I4322" s="1" t="s">
        <v>20</v>
      </c>
      <c r="J4322" s="1" t="str">
        <f>IF(Table1[[#This Row],[age_certification]] = "","Not Rated",Table1[[#This Row],[age_certification]])</f>
        <v>PG</v>
      </c>
      <c r="K4322" s="18">
        <v>97</v>
      </c>
      <c r="L4322" s="9" t="s">
        <v>17252</v>
      </c>
      <c r="M4322" s="11">
        <v>5.9</v>
      </c>
      <c r="N4322" s="12">
        <v>375</v>
      </c>
      <c r="O4322" t="str">
        <f>IF(Table1[[#This Row],[imdb_votes]]&gt;100000, "popular", "not popular")</f>
        <v>not popular</v>
      </c>
    </row>
    <row r="4323" spans="1:15" ht="15.75" customHeight="1" x14ac:dyDescent="0.3">
      <c r="A4323" s="1">
        <v>4321</v>
      </c>
      <c r="B4323" s="1" t="s">
        <v>17253</v>
      </c>
      <c r="C4323" s="1" t="s">
        <v>17254</v>
      </c>
      <c r="D4323" s="1" t="str">
        <f>TRIM(CLEAN(Table1[[#This Row],[title]]))</f>
        <v>Penalty</v>
      </c>
      <c r="E4323" s="1" t="s">
        <v>13</v>
      </c>
      <c r="F4323" s="1" t="s">
        <v>17255</v>
      </c>
      <c r="G4323" s="12">
        <v>2019</v>
      </c>
      <c r="H4323" s="4" t="str">
        <f ca="1">IF(Table1[[#This Row],[release_year]]&gt;YEAR(TODAY()) - 50,"Yes", "No")</f>
        <v>Yes</v>
      </c>
      <c r="I4323"/>
      <c r="J4323" t="str">
        <f>IF(Table1[[#This Row],[age_certification]] = "","Not Rated",Table1[[#This Row],[age_certification]])</f>
        <v>Not Rated</v>
      </c>
      <c r="K4323" s="18">
        <v>128</v>
      </c>
      <c r="L4323" s="9" t="s">
        <v>17256</v>
      </c>
      <c r="M4323" s="11">
        <v>5.3</v>
      </c>
      <c r="N4323" s="12">
        <v>859</v>
      </c>
      <c r="O4323" t="str">
        <f>IF(Table1[[#This Row],[imdb_votes]]&gt;100000, "popular", "not popular")</f>
        <v>not popular</v>
      </c>
    </row>
    <row r="4324" spans="1:15" ht="15.75" customHeight="1" x14ac:dyDescent="0.3">
      <c r="A4324" s="1">
        <v>4322</v>
      </c>
      <c r="B4324" s="1" t="s">
        <v>17257</v>
      </c>
      <c r="C4324" s="1" t="s">
        <v>17258</v>
      </c>
      <c r="D4324" s="1" t="str">
        <f>TRIM(CLEAN(Table1[[#This Row],[title]]))</f>
        <v>The 9th Precinct</v>
      </c>
      <c r="E4324" s="1" t="s">
        <v>13</v>
      </c>
      <c r="F4324" s="1" t="s">
        <v>17259</v>
      </c>
      <c r="G4324" s="12">
        <v>2019</v>
      </c>
      <c r="H4324" s="4" t="str">
        <f ca="1">IF(Table1[[#This Row],[release_year]]&gt;YEAR(TODAY()) - 50,"Yes", "No")</f>
        <v>Yes</v>
      </c>
      <c r="I4324"/>
      <c r="J4324" t="str">
        <f>IF(Table1[[#This Row],[age_certification]] = "","Not Rated",Table1[[#This Row],[age_certification]])</f>
        <v>Not Rated</v>
      </c>
      <c r="K4324" s="18">
        <v>94</v>
      </c>
      <c r="L4324" s="9" t="s">
        <v>17260</v>
      </c>
      <c r="M4324" s="11">
        <v>5.6</v>
      </c>
      <c r="N4324" s="12">
        <v>521</v>
      </c>
      <c r="O4324" t="str">
        <f>IF(Table1[[#This Row],[imdb_votes]]&gt;100000, "popular", "not popular")</f>
        <v>not popular</v>
      </c>
    </row>
    <row r="4325" spans="1:15" ht="15.75" customHeight="1" x14ac:dyDescent="0.3">
      <c r="A4325" s="1">
        <v>4323</v>
      </c>
      <c r="B4325" s="1" t="s">
        <v>17261</v>
      </c>
      <c r="C4325" s="1" t="s">
        <v>17262</v>
      </c>
      <c r="D4325" s="1" t="str">
        <f>TRIM(CLEAN(Table1[[#This Row],[title]]))</f>
        <v>Malaal</v>
      </c>
      <c r="E4325" s="1" t="s">
        <v>13</v>
      </c>
      <c r="F4325" s="1" t="s">
        <v>17263</v>
      </c>
      <c r="G4325" s="12">
        <v>2019</v>
      </c>
      <c r="H4325" s="4" t="str">
        <f ca="1">IF(Table1[[#This Row],[release_year]]&gt;YEAR(TODAY()) - 50,"Yes", "No")</f>
        <v>Yes</v>
      </c>
      <c r="I4325"/>
      <c r="J4325" t="str">
        <f>IF(Table1[[#This Row],[age_certification]] = "","Not Rated",Table1[[#This Row],[age_certification]])</f>
        <v>Not Rated</v>
      </c>
      <c r="K4325" s="18">
        <v>136</v>
      </c>
      <c r="L4325" s="9" t="s">
        <v>17264</v>
      </c>
      <c r="M4325" s="11">
        <v>5.9</v>
      </c>
      <c r="N4325" s="12">
        <v>1036</v>
      </c>
      <c r="O4325" t="str">
        <f>IF(Table1[[#This Row],[imdb_votes]]&gt;100000, "popular", "not popular")</f>
        <v>not popular</v>
      </c>
    </row>
    <row r="4326" spans="1:15" ht="15.75" customHeight="1" x14ac:dyDescent="0.3">
      <c r="A4326" s="1">
        <v>4324</v>
      </c>
      <c r="B4326" s="1" t="s">
        <v>17265</v>
      </c>
      <c r="C4326" s="1" t="s">
        <v>17266</v>
      </c>
      <c r="D4326" s="1" t="str">
        <f>TRIM(CLEAN(Table1[[#This Row],[title]]))</f>
        <v>Evvarikee Cheppoddu</v>
      </c>
      <c r="E4326" s="1" t="s">
        <v>13</v>
      </c>
      <c r="F4326" s="1" t="s">
        <v>17267</v>
      </c>
      <c r="G4326" s="12">
        <v>2019</v>
      </c>
      <c r="H4326" s="4" t="str">
        <f ca="1">IF(Table1[[#This Row],[release_year]]&gt;YEAR(TODAY()) - 50,"Yes", "No")</f>
        <v>Yes</v>
      </c>
      <c r="I4326"/>
      <c r="J4326" t="str">
        <f>IF(Table1[[#This Row],[age_certification]] = "","Not Rated",Table1[[#This Row],[age_certification]])</f>
        <v>Not Rated</v>
      </c>
      <c r="K4326" s="18">
        <v>133</v>
      </c>
      <c r="L4326" s="9" t="s">
        <v>17268</v>
      </c>
      <c r="M4326" s="11">
        <v>7.2</v>
      </c>
      <c r="N4326" s="12">
        <v>404</v>
      </c>
      <c r="O4326" t="str">
        <f>IF(Table1[[#This Row],[imdb_votes]]&gt;100000, "popular", "not popular")</f>
        <v>not popular</v>
      </c>
    </row>
    <row r="4327" spans="1:15" ht="15.75" customHeight="1" x14ac:dyDescent="0.3">
      <c r="A4327" s="1">
        <v>4325</v>
      </c>
      <c r="B4327" s="1" t="s">
        <v>17269</v>
      </c>
      <c r="C4327" s="1" t="s">
        <v>17270</v>
      </c>
      <c r="D4327" s="1" t="str">
        <f>TRIM(CLEAN(Table1[[#This Row],[title]]))</f>
        <v>Nasha Natasha</v>
      </c>
      <c r="E4327" s="1" t="s">
        <v>13</v>
      </c>
      <c r="F4327" s="1" t="s">
        <v>17271</v>
      </c>
      <c r="G4327" s="12">
        <v>2020</v>
      </c>
      <c r="H4327" s="4" t="str">
        <f ca="1">IF(Table1[[#This Row],[release_year]]&gt;YEAR(TODAY()) - 50,"Yes", "No")</f>
        <v>Yes</v>
      </c>
      <c r="I4327"/>
      <c r="J4327" t="str">
        <f>IF(Table1[[#This Row],[age_certification]] = "","Not Rated",Table1[[#This Row],[age_certification]])</f>
        <v>Not Rated</v>
      </c>
      <c r="K4327" s="18">
        <v>83</v>
      </c>
      <c r="L4327" s="9" t="s">
        <v>17272</v>
      </c>
      <c r="M4327" s="11">
        <v>6.4</v>
      </c>
      <c r="N4327" s="12">
        <v>299</v>
      </c>
      <c r="O4327" t="str">
        <f>IF(Table1[[#This Row],[imdb_votes]]&gt;100000, "popular", "not popular")</f>
        <v>not popular</v>
      </c>
    </row>
    <row r="4328" spans="1:15" ht="15.75" customHeight="1" x14ac:dyDescent="0.3">
      <c r="A4328" s="1">
        <v>4326</v>
      </c>
      <c r="B4328" s="1" t="s">
        <v>17273</v>
      </c>
      <c r="C4328" s="1" t="s">
        <v>17274</v>
      </c>
      <c r="D4328" s="1" t="str">
        <f>TRIM(CLEAN(Table1[[#This Row],[title]]))</f>
        <v>Super Monsters Save Christmas</v>
      </c>
      <c r="E4328" s="1" t="s">
        <v>13</v>
      </c>
      <c r="F4328" s="1" t="s">
        <v>17275</v>
      </c>
      <c r="G4328" s="12">
        <v>2019</v>
      </c>
      <c r="H4328" s="4" t="str">
        <f ca="1">IF(Table1[[#This Row],[release_year]]&gt;YEAR(TODAY()) - 50,"Yes", "No")</f>
        <v>Yes</v>
      </c>
      <c r="I4328" s="1" t="s">
        <v>43</v>
      </c>
      <c r="J4328" s="1" t="str">
        <f>IF(Table1[[#This Row],[age_certification]] = "","Not Rated",Table1[[#This Row],[age_certification]])</f>
        <v>G</v>
      </c>
      <c r="K4328" s="18">
        <v>24</v>
      </c>
      <c r="L4328" s="9" t="s">
        <v>17276</v>
      </c>
      <c r="M4328" s="11">
        <v>4.8</v>
      </c>
      <c r="N4328" s="12">
        <v>57</v>
      </c>
      <c r="O4328" t="str">
        <f>IF(Table1[[#This Row],[imdb_votes]]&gt;100000, "popular", "not popular")</f>
        <v>not popular</v>
      </c>
    </row>
    <row r="4329" spans="1:15" ht="15.75" customHeight="1" x14ac:dyDescent="0.3">
      <c r="A4329" s="1">
        <v>4327</v>
      </c>
      <c r="B4329" s="1" t="s">
        <v>17277</v>
      </c>
      <c r="C4329" s="1" t="s">
        <v>17278</v>
      </c>
      <c r="D4329" s="1" t="str">
        <f>TRIM(CLEAN(Table1[[#This Row],[title]]))</f>
        <v>Luckee</v>
      </c>
      <c r="E4329" s="1" t="s">
        <v>13</v>
      </c>
      <c r="F4329" s="1" t="s">
        <v>17279</v>
      </c>
      <c r="G4329" s="12">
        <v>2019</v>
      </c>
      <c r="H4329" s="4" t="str">
        <f ca="1">IF(Table1[[#This Row],[release_year]]&gt;YEAR(TODAY()) - 50,"Yes", "No")</f>
        <v>Yes</v>
      </c>
      <c r="I4329"/>
      <c r="J4329" t="str">
        <f>IF(Table1[[#This Row],[age_certification]] = "","Not Rated",Table1[[#This Row],[age_certification]])</f>
        <v>Not Rated</v>
      </c>
      <c r="K4329" s="18">
        <v>113</v>
      </c>
      <c r="L4329" s="9" t="s">
        <v>17280</v>
      </c>
      <c r="M4329" s="11">
        <v>4.7</v>
      </c>
      <c r="N4329" s="12">
        <v>44</v>
      </c>
      <c r="O4329" t="str">
        <f>IF(Table1[[#This Row],[imdb_votes]]&gt;100000, "popular", "not popular")</f>
        <v>not popular</v>
      </c>
    </row>
    <row r="4330" spans="1:15" ht="15.75" customHeight="1" x14ac:dyDescent="0.3">
      <c r="A4330" s="1">
        <v>4328</v>
      </c>
      <c r="B4330" s="1" t="s">
        <v>17281</v>
      </c>
      <c r="C4330" s="1" t="s">
        <v>17282</v>
      </c>
      <c r="D4330" s="1" t="str">
        <f>TRIM(CLEAN(Table1[[#This Row],[title]]))</f>
        <v>In Vitro</v>
      </c>
      <c r="E4330" s="1" t="s">
        <v>13</v>
      </c>
      <c r="F4330" s="1" t="s">
        <v>17283</v>
      </c>
      <c r="G4330" s="12">
        <v>2019</v>
      </c>
      <c r="H4330" s="4" t="str">
        <f ca="1">IF(Table1[[#This Row],[release_year]]&gt;YEAR(TODAY()) - 50,"Yes", "No")</f>
        <v>Yes</v>
      </c>
      <c r="I4330"/>
      <c r="J4330" t="str">
        <f>IF(Table1[[#This Row],[age_certification]] = "","Not Rated",Table1[[#This Row],[age_certification]])</f>
        <v>Not Rated</v>
      </c>
      <c r="K4330" s="18">
        <v>27</v>
      </c>
      <c r="L4330" s="9" t="s">
        <v>17284</v>
      </c>
      <c r="M4330" s="11">
        <v>7.7</v>
      </c>
      <c r="N4330" s="13"/>
      <c r="O4330" t="str">
        <f>IF(Table1[[#This Row],[imdb_votes]]&gt;100000, "popular", "not popular")</f>
        <v>not popular</v>
      </c>
    </row>
    <row r="4331" spans="1:15" ht="15.75" customHeight="1" x14ac:dyDescent="0.3">
      <c r="A4331" s="1">
        <v>4329</v>
      </c>
      <c r="B4331" s="1" t="s">
        <v>17285</v>
      </c>
      <c r="C4331" s="1" t="s">
        <v>17286</v>
      </c>
      <c r="D4331" s="1" t="str">
        <f>TRIM(CLEAN(Table1[[#This Row],[title]]))</f>
        <v>Sincerely Yours, Dhaka</v>
      </c>
      <c r="E4331" s="1" t="s">
        <v>13</v>
      </c>
      <c r="F4331" s="1" t="s">
        <v>17287</v>
      </c>
      <c r="G4331" s="12">
        <v>2019</v>
      </c>
      <c r="H4331" s="4" t="str">
        <f ca="1">IF(Table1[[#This Row],[release_year]]&gt;YEAR(TODAY()) - 50,"Yes", "No")</f>
        <v>Yes</v>
      </c>
      <c r="I4331"/>
      <c r="J4331" t="str">
        <f>IF(Table1[[#This Row],[age_certification]] = "","Not Rated",Table1[[#This Row],[age_certification]])</f>
        <v>Not Rated</v>
      </c>
      <c r="K4331" s="18">
        <v>134</v>
      </c>
      <c r="L4331" s="9" t="s">
        <v>17288</v>
      </c>
      <c r="M4331" s="11">
        <v>6.9</v>
      </c>
      <c r="N4331" s="12">
        <v>653</v>
      </c>
      <c r="O4331" t="str">
        <f>IF(Table1[[#This Row],[imdb_votes]]&gt;100000, "popular", "not popular")</f>
        <v>not popular</v>
      </c>
    </row>
    <row r="4332" spans="1:15" ht="15.75" customHeight="1" x14ac:dyDescent="0.3">
      <c r="A4332" s="1">
        <v>4330</v>
      </c>
      <c r="B4332" s="1" t="s">
        <v>17289</v>
      </c>
      <c r="C4332" s="1" t="s">
        <v>17290</v>
      </c>
      <c r="D4332" s="1" t="str">
        <f>TRIM(CLEAN(Table1[[#This Row],[title]]))</f>
        <v>Kambili: The Whole 30 Yards</v>
      </c>
      <c r="E4332" s="1" t="s">
        <v>13</v>
      </c>
      <c r="F4332" s="1" t="s">
        <v>17291</v>
      </c>
      <c r="G4332" s="12">
        <v>2020</v>
      </c>
      <c r="H4332" s="4" t="str">
        <f ca="1">IF(Table1[[#This Row],[release_year]]&gt;YEAR(TODAY()) - 50,"Yes", "No")</f>
        <v>Yes</v>
      </c>
      <c r="I4332"/>
      <c r="J4332" t="str">
        <f>IF(Table1[[#This Row],[age_certification]] = "","Not Rated",Table1[[#This Row],[age_certification]])</f>
        <v>Not Rated</v>
      </c>
      <c r="K4332" s="18">
        <v>119</v>
      </c>
      <c r="L4332" s="9" t="s">
        <v>17292</v>
      </c>
      <c r="M4332" s="11">
        <v>6.6</v>
      </c>
      <c r="N4332" s="12">
        <v>37</v>
      </c>
      <c r="O4332" t="str">
        <f>IF(Table1[[#This Row],[imdb_votes]]&gt;100000, "popular", "not popular")</f>
        <v>not popular</v>
      </c>
    </row>
    <row r="4333" spans="1:15" ht="15.75" customHeight="1" x14ac:dyDescent="0.3">
      <c r="A4333" s="1">
        <v>4331</v>
      </c>
      <c r="B4333" s="1" t="s">
        <v>17293</v>
      </c>
      <c r="C4333" s="1" t="s">
        <v>17294</v>
      </c>
      <c r="D4333" s="1" t="str">
        <f>TRIM(CLEAN(Table1[[#This Row],[title]]))</f>
        <v>Saavat</v>
      </c>
      <c r="E4333" s="1" t="s">
        <v>13</v>
      </c>
      <c r="F4333" s="1" t="s">
        <v>17295</v>
      </c>
      <c r="G4333" s="12">
        <v>2019</v>
      </c>
      <c r="H4333" s="4" t="str">
        <f ca="1">IF(Table1[[#This Row],[release_year]]&gt;YEAR(TODAY()) - 50,"Yes", "No")</f>
        <v>Yes</v>
      </c>
      <c r="I4333"/>
      <c r="J4333" t="str">
        <f>IF(Table1[[#This Row],[age_certification]] = "","Not Rated",Table1[[#This Row],[age_certification]])</f>
        <v>Not Rated</v>
      </c>
      <c r="K4333" s="18">
        <v>117</v>
      </c>
      <c r="L4333" s="9" t="s">
        <v>17296</v>
      </c>
      <c r="M4333" s="11">
        <v>6.6</v>
      </c>
      <c r="N4333" s="12">
        <v>166</v>
      </c>
      <c r="O4333" t="str">
        <f>IF(Table1[[#This Row],[imdb_votes]]&gt;100000, "popular", "not popular")</f>
        <v>not popular</v>
      </c>
    </row>
    <row r="4334" spans="1:15" ht="15.75" customHeight="1" x14ac:dyDescent="0.3">
      <c r="A4334" s="1">
        <v>4332</v>
      </c>
      <c r="B4334" s="1" t="s">
        <v>17297</v>
      </c>
      <c r="C4334" s="1" t="s">
        <v>17298</v>
      </c>
      <c r="D4334" s="1" t="str">
        <f>TRIM(CLEAN(Table1[[#This Row],[title]]))</f>
        <v>Krutant</v>
      </c>
      <c r="E4334" s="1" t="s">
        <v>13</v>
      </c>
      <c r="F4334" s="1" t="s">
        <v>17299</v>
      </c>
      <c r="G4334" s="12">
        <v>2019</v>
      </c>
      <c r="H4334" s="4" t="str">
        <f ca="1">IF(Table1[[#This Row],[release_year]]&gt;YEAR(TODAY()) - 50,"Yes", "No")</f>
        <v>Yes</v>
      </c>
      <c r="I4334"/>
      <c r="J4334" t="str">
        <f>IF(Table1[[#This Row],[age_certification]] = "","Not Rated",Table1[[#This Row],[age_certification]])</f>
        <v>Not Rated</v>
      </c>
      <c r="K4334" s="18">
        <v>116</v>
      </c>
      <c r="L4334" s="9" t="s">
        <v>17300</v>
      </c>
      <c r="M4334" s="11">
        <v>6.4</v>
      </c>
      <c r="N4334" s="12">
        <v>104</v>
      </c>
      <c r="O4334" t="str">
        <f>IF(Table1[[#This Row],[imdb_votes]]&gt;100000, "popular", "not popular")</f>
        <v>not popular</v>
      </c>
    </row>
    <row r="4335" spans="1:15" ht="15.75" hidden="1" customHeight="1" x14ac:dyDescent="0.3">
      <c r="A4335" s="1">
        <v>4333</v>
      </c>
      <c r="B4335" s="1" t="s">
        <v>17301</v>
      </c>
      <c r="C4335" s="1" t="s">
        <v>17302</v>
      </c>
      <c r="D4335" s="1" t="str">
        <f>TRIM(CLEAN(Table1[[#This Row],[title]]))</f>
        <v>√ß¬≥‚Äì√ß¬≥‚ÄìOnline</v>
      </c>
      <c r="E4335" s="1" t="s">
        <v>32</v>
      </c>
      <c r="F4335" s="1" t="s">
        <v>17303</v>
      </c>
      <c r="G4335" s="4">
        <v>2019</v>
      </c>
      <c r="H4335" s="4" t="str">
        <f ca="1">IF(Table1[[#This Row],[release_year]]&gt;YEAR(TODAY()) - 50,"Yes", "No")</f>
        <v>Yes</v>
      </c>
      <c r="I4335" s="1" t="s">
        <v>132</v>
      </c>
      <c r="J4335" s="1" t="str">
        <f>IF(Table1[[#This Row],[age_certification]] = "","Not Rated",Table1[[#This Row],[age_certification]])</f>
        <v>TV-MA</v>
      </c>
      <c r="K4335" s="7">
        <v>24</v>
      </c>
      <c r="L4335" s="9" t="s">
        <v>17304</v>
      </c>
      <c r="M4335" s="11">
        <v>5.5</v>
      </c>
      <c r="N4335" s="12">
        <v>21</v>
      </c>
      <c r="O4335" t="str">
        <f>IF(Table1[[#This Row],[imdb_votes]]&gt;100000, "popular", "not popular")</f>
        <v>not popular</v>
      </c>
    </row>
    <row r="4336" spans="1:15" ht="15.75" customHeight="1" x14ac:dyDescent="0.3">
      <c r="A4336" s="1">
        <v>4334</v>
      </c>
      <c r="B4336" s="1" t="s">
        <v>17305</v>
      </c>
      <c r="C4336" s="1" t="s">
        <v>17306</v>
      </c>
      <c r="D4336" s="1" t="str">
        <f>TRIM(CLEAN(Table1[[#This Row],[title]]))</f>
        <v>This Earth of Mankind</v>
      </c>
      <c r="E4336" s="1" t="s">
        <v>13</v>
      </c>
      <c r="F4336" s="1" t="s">
        <v>17307</v>
      </c>
      <c r="G4336" s="12">
        <v>2019</v>
      </c>
      <c r="H4336" s="4" t="str">
        <f ca="1">IF(Table1[[#This Row],[release_year]]&gt;YEAR(TODAY()) - 50,"Yes", "No")</f>
        <v>Yes</v>
      </c>
      <c r="I4336"/>
      <c r="J4336" t="str">
        <f>IF(Table1[[#This Row],[age_certification]] = "","Not Rated",Table1[[#This Row],[age_certification]])</f>
        <v>Not Rated</v>
      </c>
      <c r="K4336" s="18">
        <v>181</v>
      </c>
      <c r="L4336" s="9" t="s">
        <v>17308</v>
      </c>
      <c r="M4336" s="11">
        <v>6.9</v>
      </c>
      <c r="N4336" s="12">
        <v>729</v>
      </c>
      <c r="O4336" t="str">
        <f>IF(Table1[[#This Row],[imdb_votes]]&gt;100000, "popular", "not popular")</f>
        <v>not popular</v>
      </c>
    </row>
    <row r="4337" spans="1:15" ht="15.75" customHeight="1" x14ac:dyDescent="0.3">
      <c r="A4337" s="1">
        <v>4335</v>
      </c>
      <c r="B4337" s="1" t="s">
        <v>17309</v>
      </c>
      <c r="C4337" s="1" t="s">
        <v>17310</v>
      </c>
      <c r="D4337" s="1" t="str">
        <f>TRIM(CLEAN(Table1[[#This Row],[title]]))</f>
        <v>Holy Expectations</v>
      </c>
      <c r="E4337" s="1" t="s">
        <v>13</v>
      </c>
      <c r="F4337" s="1" t="s">
        <v>17311</v>
      </c>
      <c r="G4337" s="12">
        <v>2019</v>
      </c>
      <c r="H4337" s="4" t="str">
        <f ca="1">IF(Table1[[#This Row],[release_year]]&gt;YEAR(TODAY()) - 50,"Yes", "No")</f>
        <v>Yes</v>
      </c>
      <c r="I4337"/>
      <c r="J4337" t="str">
        <f>IF(Table1[[#This Row],[age_certification]] = "","Not Rated",Table1[[#This Row],[age_certification]])</f>
        <v>Not Rated</v>
      </c>
      <c r="K4337" s="18">
        <v>89</v>
      </c>
      <c r="L4337" s="9" t="s">
        <v>17312</v>
      </c>
      <c r="M4337" s="11">
        <v>5.2</v>
      </c>
      <c r="N4337" s="12">
        <v>26</v>
      </c>
      <c r="O4337" t="str">
        <f>IF(Table1[[#This Row],[imdb_votes]]&gt;100000, "popular", "not popular")</f>
        <v>not popular</v>
      </c>
    </row>
    <row r="4338" spans="1:15" ht="15.75" customHeight="1" x14ac:dyDescent="0.3">
      <c r="A4338" s="1">
        <v>4336</v>
      </c>
      <c r="B4338" s="1" t="s">
        <v>17313</v>
      </c>
      <c r="C4338" s="1" t="s">
        <v>17314</v>
      </c>
      <c r="D4338" s="1" t="str">
        <f>TRIM(CLEAN(Table1[[#This Row],[title]]))</f>
        <v>Classmates Minus</v>
      </c>
      <c r="E4338" s="1" t="s">
        <v>13</v>
      </c>
      <c r="F4338" s="1" t="s">
        <v>17315</v>
      </c>
      <c r="G4338" s="12">
        <v>2020</v>
      </c>
      <c r="H4338" s="4" t="str">
        <f ca="1">IF(Table1[[#This Row],[release_year]]&gt;YEAR(TODAY()) - 50,"Yes", "No")</f>
        <v>Yes</v>
      </c>
      <c r="I4338" s="1" t="s">
        <v>15</v>
      </c>
      <c r="J4338" s="1" t="str">
        <f>IF(Table1[[#This Row],[age_certification]] = "","Not Rated",Table1[[#This Row],[age_certification]])</f>
        <v>R</v>
      </c>
      <c r="K4338" s="18">
        <v>122</v>
      </c>
      <c r="L4338" s="9" t="s">
        <v>17316</v>
      </c>
      <c r="M4338" s="11">
        <v>7.1</v>
      </c>
      <c r="N4338" s="12">
        <v>1543</v>
      </c>
      <c r="O4338" t="str">
        <f>IF(Table1[[#This Row],[imdb_votes]]&gt;100000, "popular", "not popular")</f>
        <v>not popular</v>
      </c>
    </row>
    <row r="4339" spans="1:15" ht="15.75" customHeight="1" x14ac:dyDescent="0.3">
      <c r="A4339" s="1">
        <v>4337</v>
      </c>
      <c r="B4339" s="1" t="s">
        <v>17317</v>
      </c>
      <c r="C4339" s="1" t="s">
        <v>17318</v>
      </c>
      <c r="D4339" s="1" t="str">
        <f>TRIM(CLEAN(Table1[[#This Row],[title]]))</f>
        <v>Masameer: The Movie</v>
      </c>
      <c r="E4339" s="1" t="s">
        <v>13</v>
      </c>
      <c r="F4339" s="1" t="s">
        <v>17319</v>
      </c>
      <c r="G4339" s="12">
        <v>2020</v>
      </c>
      <c r="H4339" s="4" t="str">
        <f ca="1">IF(Table1[[#This Row],[release_year]]&gt;YEAR(TODAY()) - 50,"Yes", "No")</f>
        <v>Yes</v>
      </c>
      <c r="I4339"/>
      <c r="J4339" t="str">
        <f>IF(Table1[[#This Row],[age_certification]] = "","Not Rated",Table1[[#This Row],[age_certification]])</f>
        <v>Not Rated</v>
      </c>
      <c r="K4339" s="18">
        <v>112</v>
      </c>
      <c r="L4339" s="9" t="s">
        <v>17320</v>
      </c>
      <c r="M4339" s="11">
        <v>5.9</v>
      </c>
      <c r="N4339" s="12">
        <v>2233</v>
      </c>
      <c r="O4339" t="str">
        <f>IF(Table1[[#This Row],[imdb_votes]]&gt;100000, "popular", "not popular")</f>
        <v>not popular</v>
      </c>
    </row>
    <row r="4340" spans="1:15" ht="15.75" customHeight="1" x14ac:dyDescent="0.3">
      <c r="A4340" s="1">
        <v>4338</v>
      </c>
      <c r="B4340" s="1" t="s">
        <v>17321</v>
      </c>
      <c r="C4340" s="1" t="s">
        <v>17322</v>
      </c>
      <c r="D4340" s="1" t="str">
        <f>TRIM(CLEAN(Table1[[#This Row],[title]]))</f>
        <v>Sethum Aayiram Pon</v>
      </c>
      <c r="E4340" s="1" t="s">
        <v>13</v>
      </c>
      <c r="F4340" s="1" t="s">
        <v>17323</v>
      </c>
      <c r="G4340" s="12">
        <v>2019</v>
      </c>
      <c r="H4340" s="4" t="str">
        <f ca="1">IF(Table1[[#This Row],[release_year]]&gt;YEAR(TODAY()) - 50,"Yes", "No")</f>
        <v>Yes</v>
      </c>
      <c r="I4340" s="1" t="s">
        <v>43</v>
      </c>
      <c r="J4340" s="1" t="str">
        <f>IF(Table1[[#This Row],[age_certification]] = "","Not Rated",Table1[[#This Row],[age_certification]])</f>
        <v>G</v>
      </c>
      <c r="K4340" s="18">
        <v>102</v>
      </c>
      <c r="L4340" s="9" t="s">
        <v>17324</v>
      </c>
      <c r="M4340" s="11">
        <v>7.2</v>
      </c>
      <c r="N4340" s="12">
        <v>343</v>
      </c>
      <c r="O4340" t="str">
        <f>IF(Table1[[#This Row],[imdb_votes]]&gt;100000, "popular", "not popular")</f>
        <v>not popular</v>
      </c>
    </row>
    <row r="4341" spans="1:15" ht="15.75" customHeight="1" x14ac:dyDescent="0.3">
      <c r="A4341" s="1">
        <v>4339</v>
      </c>
      <c r="B4341" s="1" t="s">
        <v>17325</v>
      </c>
      <c r="C4341" s="1" t="s">
        <v>17326</v>
      </c>
      <c r="D4341" s="1" t="str">
        <f>TRIM(CLEAN(Table1[[#This Row],[title]]))</f>
        <v>The App That Stole Christmas</v>
      </c>
      <c r="E4341" s="1" t="s">
        <v>13</v>
      </c>
      <c r="F4341" s="1" t="s">
        <v>17327</v>
      </c>
      <c r="G4341" s="12">
        <v>2020</v>
      </c>
      <c r="H4341" s="4" t="str">
        <f ca="1">IF(Table1[[#This Row],[release_year]]&gt;YEAR(TODAY()) - 50,"Yes", "No")</f>
        <v>Yes</v>
      </c>
      <c r="I4341" s="1" t="s">
        <v>20</v>
      </c>
      <c r="J4341" s="1" t="str">
        <f>IF(Table1[[#This Row],[age_certification]] = "","Not Rated",Table1[[#This Row],[age_certification]])</f>
        <v>PG</v>
      </c>
      <c r="K4341" s="18">
        <v>63</v>
      </c>
      <c r="L4341" s="9" t="s">
        <v>17328</v>
      </c>
      <c r="M4341" s="11">
        <v>3.7</v>
      </c>
      <c r="N4341" s="12">
        <v>734</v>
      </c>
      <c r="O4341" t="str">
        <f>IF(Table1[[#This Row],[imdb_votes]]&gt;100000, "popular", "not popular")</f>
        <v>not popular</v>
      </c>
    </row>
    <row r="4342" spans="1:15" ht="15.75" customHeight="1" x14ac:dyDescent="0.3">
      <c r="A4342" s="1">
        <v>4340</v>
      </c>
      <c r="B4342" s="1" t="s">
        <v>17329</v>
      </c>
      <c r="C4342" s="1" t="s">
        <v>17330</v>
      </c>
      <c r="D4342" s="1" t="str">
        <f>TRIM(CLEAN(Table1[[#This Row],[title]]))</f>
        <v>Ali &amp; Alia</v>
      </c>
      <c r="E4342" s="1" t="s">
        <v>13</v>
      </c>
      <c r="F4342" s="1" t="s">
        <v>17331</v>
      </c>
      <c r="G4342" s="12">
        <v>2019</v>
      </c>
      <c r="H4342" s="4" t="str">
        <f ca="1">IF(Table1[[#This Row],[release_year]]&gt;YEAR(TODAY()) - 50,"Yes", "No")</f>
        <v>Yes</v>
      </c>
      <c r="I4342" s="1" t="s">
        <v>56</v>
      </c>
      <c r="J4342" s="1" t="str">
        <f>IF(Table1[[#This Row],[age_certification]] = "","Not Rated",Table1[[#This Row],[age_certification]])</f>
        <v>PG-13</v>
      </c>
      <c r="K4342" s="18">
        <v>105</v>
      </c>
      <c r="L4342" s="9" t="s">
        <v>17332</v>
      </c>
      <c r="M4342" s="11">
        <v>5</v>
      </c>
      <c r="N4342" s="12">
        <v>33</v>
      </c>
      <c r="O4342" t="str">
        <f>IF(Table1[[#This Row],[imdb_votes]]&gt;100000, "popular", "not popular")</f>
        <v>not popular</v>
      </c>
    </row>
    <row r="4343" spans="1:15" ht="15.75" customHeight="1" x14ac:dyDescent="0.3">
      <c r="A4343" s="1">
        <v>4341</v>
      </c>
      <c r="B4343" s="1" t="s">
        <v>17333</v>
      </c>
      <c r="C4343" s="1" t="s">
        <v>6878</v>
      </c>
      <c r="D4343" s="1" t="str">
        <f>TRIM(CLEAN(Table1[[#This Row],[title]]))</f>
        <v>Time Out</v>
      </c>
      <c r="E4343" s="1" t="s">
        <v>13</v>
      </c>
      <c r="F4343" s="1" t="s">
        <v>17334</v>
      </c>
      <c r="G4343" s="12">
        <v>2019</v>
      </c>
      <c r="H4343" s="4" t="str">
        <f ca="1">IF(Table1[[#This Row],[release_year]]&gt;YEAR(TODAY()) - 50,"Yes", "No")</f>
        <v>Yes</v>
      </c>
      <c r="I4343"/>
      <c r="J4343" t="str">
        <f>IF(Table1[[#This Row],[age_certification]] = "","Not Rated",Table1[[#This Row],[age_certification]])</f>
        <v>Not Rated</v>
      </c>
      <c r="K4343" s="18">
        <v>93</v>
      </c>
      <c r="L4343" s="9" t="s">
        <v>17335</v>
      </c>
      <c r="M4343" s="11">
        <v>5.9</v>
      </c>
      <c r="N4343" s="12">
        <v>45</v>
      </c>
      <c r="O4343" t="str">
        <f>IF(Table1[[#This Row],[imdb_votes]]&gt;100000, "popular", "not popular")</f>
        <v>not popular</v>
      </c>
    </row>
    <row r="4344" spans="1:15" ht="15.75" customHeight="1" x14ac:dyDescent="0.3">
      <c r="A4344" s="1">
        <v>4342</v>
      </c>
      <c r="B4344" s="1" t="s">
        <v>17336</v>
      </c>
      <c r="C4344" s="1" t="s">
        <v>17337</v>
      </c>
      <c r="D4344" s="1" t="str">
        <f>TRIM(CLEAN(Table1[[#This Row],[title]]))</f>
        <v>Sleepless Society NYCTOPHOBIA</v>
      </c>
      <c r="E4344" s="1" t="s">
        <v>32</v>
      </c>
      <c r="F4344" s="1" t="s">
        <v>17338</v>
      </c>
      <c r="G4344" s="12">
        <v>2019</v>
      </c>
      <c r="H4344" s="4" t="str">
        <f ca="1">IF(Table1[[#This Row],[release_year]]&gt;YEAR(TODAY()) - 50,"Yes", "No")</f>
        <v>Yes</v>
      </c>
      <c r="I4344" s="1" t="s">
        <v>132</v>
      </c>
      <c r="J4344" s="1" t="str">
        <f>IF(Table1[[#This Row],[age_certification]] = "","Not Rated",Table1[[#This Row],[age_certification]])</f>
        <v>TV-MA</v>
      </c>
      <c r="K4344" s="18">
        <v>46</v>
      </c>
      <c r="L4344" s="9" t="s">
        <v>17339</v>
      </c>
      <c r="M4344" s="11">
        <v>5.5</v>
      </c>
      <c r="N4344" s="12">
        <v>43</v>
      </c>
      <c r="O4344" t="str">
        <f>IF(Table1[[#This Row],[imdb_votes]]&gt;100000, "popular", "not popular")</f>
        <v>not popular</v>
      </c>
    </row>
    <row r="4345" spans="1:15" ht="15.75" customHeight="1" x14ac:dyDescent="0.3">
      <c r="A4345" s="1">
        <v>4343</v>
      </c>
      <c r="B4345" s="1" t="s">
        <v>17340</v>
      </c>
      <c r="C4345" s="1" t="s">
        <v>17341</v>
      </c>
      <c r="D4345" s="1" t="str">
        <f>TRIM(CLEAN(Table1[[#This Row],[title]]))</f>
        <v>Ave Maryam</v>
      </c>
      <c r="E4345" s="1" t="s">
        <v>13</v>
      </c>
      <c r="F4345" s="1" t="s">
        <v>17342</v>
      </c>
      <c r="G4345" s="12">
        <v>2019</v>
      </c>
      <c r="H4345" s="4" t="str">
        <f ca="1">IF(Table1[[#This Row],[release_year]]&gt;YEAR(TODAY()) - 50,"Yes", "No")</f>
        <v>Yes</v>
      </c>
      <c r="I4345"/>
      <c r="J4345" t="str">
        <f>IF(Table1[[#This Row],[age_certification]] = "","Not Rated",Table1[[#This Row],[age_certification]])</f>
        <v>Not Rated</v>
      </c>
      <c r="K4345" s="18">
        <v>74</v>
      </c>
      <c r="L4345" s="9" t="s">
        <v>17343</v>
      </c>
      <c r="M4345" s="11">
        <v>7</v>
      </c>
      <c r="N4345" s="12">
        <v>479</v>
      </c>
      <c r="O4345" t="str">
        <f>IF(Table1[[#This Row],[imdb_votes]]&gt;100000, "popular", "not popular")</f>
        <v>not popular</v>
      </c>
    </row>
    <row r="4346" spans="1:15" ht="15.75" customHeight="1" x14ac:dyDescent="0.3">
      <c r="A4346" s="1">
        <v>4344</v>
      </c>
      <c r="B4346" s="1" t="s">
        <v>17344</v>
      </c>
      <c r="C4346" s="1" t="s">
        <v>17345</v>
      </c>
      <c r="D4346" s="1" t="str">
        <f>TRIM(CLEAN(Table1[[#This Row],[title]]))</f>
        <v>Chico Bon Bon and the Very Berry Holiday</v>
      </c>
      <c r="E4346" s="1" t="s">
        <v>13</v>
      </c>
      <c r="F4346" s="1" t="s">
        <v>17346</v>
      </c>
      <c r="G4346" s="12">
        <v>2020</v>
      </c>
      <c r="H4346" s="4" t="str">
        <f ca="1">IF(Table1[[#This Row],[release_year]]&gt;YEAR(TODAY()) - 50,"Yes", "No")</f>
        <v>Yes</v>
      </c>
      <c r="I4346" s="1" t="s">
        <v>43</v>
      </c>
      <c r="J4346" s="1" t="str">
        <f>IF(Table1[[#This Row],[age_certification]] = "","Not Rated",Table1[[#This Row],[age_certification]])</f>
        <v>G</v>
      </c>
      <c r="K4346" s="18">
        <v>25</v>
      </c>
      <c r="L4346" s="9" t="s">
        <v>17347</v>
      </c>
      <c r="M4346" s="11">
        <v>5.9</v>
      </c>
      <c r="N4346" s="12">
        <v>39</v>
      </c>
      <c r="O4346" t="str">
        <f>IF(Table1[[#This Row],[imdb_votes]]&gt;100000, "popular", "not popular")</f>
        <v>not popular</v>
      </c>
    </row>
    <row r="4347" spans="1:15" ht="15.75" customHeight="1" x14ac:dyDescent="0.3">
      <c r="A4347" s="1">
        <v>4345</v>
      </c>
      <c r="B4347" s="1" t="s">
        <v>17348</v>
      </c>
      <c r="C4347" s="1" t="s">
        <v>17349</v>
      </c>
      <c r="D4347" s="1" t="str">
        <f>TRIM(CLEAN(Table1[[#This Row],[title]]))</f>
        <v>Uncle Naji in UAE</v>
      </c>
      <c r="E4347" s="1" t="s">
        <v>13</v>
      </c>
      <c r="F4347" s="1" t="s">
        <v>17350</v>
      </c>
      <c r="G4347" s="12">
        <v>2019</v>
      </c>
      <c r="H4347" s="4" t="str">
        <f ca="1">IF(Table1[[#This Row],[release_year]]&gt;YEAR(TODAY()) - 50,"Yes", "No")</f>
        <v>Yes</v>
      </c>
      <c r="I4347" s="1" t="s">
        <v>56</v>
      </c>
      <c r="J4347" s="1" t="str">
        <f>IF(Table1[[#This Row],[age_certification]] = "","Not Rated",Table1[[#This Row],[age_certification]])</f>
        <v>PG-13</v>
      </c>
      <c r="K4347" s="18">
        <v>95</v>
      </c>
      <c r="L4347" s="9" t="s">
        <v>17351</v>
      </c>
      <c r="M4347" s="11">
        <v>5</v>
      </c>
      <c r="N4347" s="12">
        <v>59</v>
      </c>
      <c r="O4347" t="str">
        <f>IF(Table1[[#This Row],[imdb_votes]]&gt;100000, "popular", "not popular")</f>
        <v>not popular</v>
      </c>
    </row>
    <row r="4348" spans="1:15" ht="15.75" customHeight="1" x14ac:dyDescent="0.3">
      <c r="A4348" s="1">
        <v>4346</v>
      </c>
      <c r="B4348" s="1" t="s">
        <v>17352</v>
      </c>
      <c r="C4348" s="1" t="s">
        <v>17353</v>
      </c>
      <c r="D4348" s="1" t="str">
        <f>TRIM(CLEAN(Table1[[#This Row],[title]]))</f>
        <v>Tarung Sarung</v>
      </c>
      <c r="E4348" s="1" t="s">
        <v>13</v>
      </c>
      <c r="F4348" s="1" t="s">
        <v>17354</v>
      </c>
      <c r="G4348" s="12">
        <v>2020</v>
      </c>
      <c r="H4348" s="4" t="str">
        <f ca="1">IF(Table1[[#This Row],[release_year]]&gt;YEAR(TODAY()) - 50,"Yes", "No")</f>
        <v>Yes</v>
      </c>
      <c r="I4348"/>
      <c r="J4348" t="str">
        <f>IF(Table1[[#This Row],[age_certification]] = "","Not Rated",Table1[[#This Row],[age_certification]])</f>
        <v>Not Rated</v>
      </c>
      <c r="K4348" s="18">
        <v>115</v>
      </c>
      <c r="L4348" s="9" t="s">
        <v>17355</v>
      </c>
      <c r="M4348" s="11">
        <v>6.3</v>
      </c>
      <c r="N4348" s="12">
        <v>189</v>
      </c>
      <c r="O4348" t="str">
        <f>IF(Table1[[#This Row],[imdb_votes]]&gt;100000, "popular", "not popular")</f>
        <v>not popular</v>
      </c>
    </row>
    <row r="4349" spans="1:15" ht="15.75" customHeight="1" x14ac:dyDescent="0.3">
      <c r="A4349" s="1">
        <v>4347</v>
      </c>
      <c r="B4349" s="1" t="s">
        <v>17356</v>
      </c>
      <c r="C4349" s="1" t="s">
        <v>17357</v>
      </c>
      <c r="D4349" s="1" t="str">
        <f>TRIM(CLEAN(Table1[[#This Row],[title]]))</f>
        <v>Lola Igna</v>
      </c>
      <c r="E4349" s="1" t="s">
        <v>13</v>
      </c>
      <c r="F4349" s="1" t="s">
        <v>17358</v>
      </c>
      <c r="G4349" s="12">
        <v>2019</v>
      </c>
      <c r="H4349" s="4" t="str">
        <f ca="1">IF(Table1[[#This Row],[release_year]]&gt;YEAR(TODAY()) - 50,"Yes", "No")</f>
        <v>Yes</v>
      </c>
      <c r="I4349"/>
      <c r="J4349" t="str">
        <f>IF(Table1[[#This Row],[age_certification]] = "","Not Rated",Table1[[#This Row],[age_certification]])</f>
        <v>Not Rated</v>
      </c>
      <c r="K4349" s="18">
        <v>114</v>
      </c>
      <c r="L4349" s="9" t="s">
        <v>17359</v>
      </c>
      <c r="M4349" s="11">
        <v>7.2</v>
      </c>
      <c r="N4349" s="12">
        <v>183</v>
      </c>
      <c r="O4349" t="str">
        <f>IF(Table1[[#This Row],[imdb_votes]]&gt;100000, "popular", "not popular")</f>
        <v>not popular</v>
      </c>
    </row>
    <row r="4350" spans="1:15" ht="15.75" customHeight="1" x14ac:dyDescent="0.3">
      <c r="A4350" s="1">
        <v>4348</v>
      </c>
      <c r="B4350" s="1" t="s">
        <v>17360</v>
      </c>
      <c r="C4350" s="1" t="s">
        <v>17361</v>
      </c>
      <c r="D4350" s="1" t="str">
        <f>TRIM(CLEAN(Table1[[#This Row],[title]]))</f>
        <v>Vir Das: Outside in - The Lockdown Special</v>
      </c>
      <c r="E4350" s="1" t="s">
        <v>13</v>
      </c>
      <c r="F4350" s="1" t="s">
        <v>17362</v>
      </c>
      <c r="G4350" s="12">
        <v>2020</v>
      </c>
      <c r="H4350" s="4" t="str">
        <f ca="1">IF(Table1[[#This Row],[release_year]]&gt;YEAR(TODAY()) - 50,"Yes", "No")</f>
        <v>Yes</v>
      </c>
      <c r="I4350"/>
      <c r="J4350" t="str">
        <f>IF(Table1[[#This Row],[age_certification]] = "","Not Rated",Table1[[#This Row],[age_certification]])</f>
        <v>Not Rated</v>
      </c>
      <c r="K4350" s="18">
        <v>50</v>
      </c>
      <c r="L4350" s="9" t="s">
        <v>17363</v>
      </c>
      <c r="M4350" s="11">
        <v>6.5</v>
      </c>
      <c r="N4350" s="12">
        <v>256</v>
      </c>
      <c r="O4350" t="str">
        <f>IF(Table1[[#This Row],[imdb_votes]]&gt;100000, "popular", "not popular")</f>
        <v>not popular</v>
      </c>
    </row>
    <row r="4351" spans="1:15" ht="15.75" customHeight="1" x14ac:dyDescent="0.3">
      <c r="A4351" s="1">
        <v>4349</v>
      </c>
      <c r="B4351" s="1" t="s">
        <v>17364</v>
      </c>
      <c r="C4351" s="1" t="s">
        <v>17365</v>
      </c>
      <c r="D4351" s="1" t="str">
        <f>TRIM(CLEAN(Table1[[#This Row],[title]]))</f>
        <v>Kenny Sebastian: The Most Interesting Person in the Room</v>
      </c>
      <c r="E4351" s="1" t="s">
        <v>13</v>
      </c>
      <c r="F4351" s="1" t="s">
        <v>17366</v>
      </c>
      <c r="G4351" s="12">
        <v>2020</v>
      </c>
      <c r="H4351" s="4" t="str">
        <f ca="1">IF(Table1[[#This Row],[release_year]]&gt;YEAR(TODAY()) - 50,"Yes", "No")</f>
        <v>Yes</v>
      </c>
      <c r="I4351"/>
      <c r="J4351" t="str">
        <f>IF(Table1[[#This Row],[age_certification]] = "","Not Rated",Table1[[#This Row],[age_certification]])</f>
        <v>Not Rated</v>
      </c>
      <c r="K4351" s="18">
        <v>67</v>
      </c>
      <c r="L4351" s="9" t="s">
        <v>17367</v>
      </c>
      <c r="M4351" s="11">
        <v>6.2</v>
      </c>
      <c r="N4351" s="12">
        <v>987</v>
      </c>
      <c r="O4351" t="str">
        <f>IF(Table1[[#This Row],[imdb_votes]]&gt;100000, "popular", "not popular")</f>
        <v>not popular</v>
      </c>
    </row>
    <row r="4352" spans="1:15" ht="15.75" customHeight="1" x14ac:dyDescent="0.3">
      <c r="A4352" s="1">
        <v>4350</v>
      </c>
      <c r="B4352" s="1" t="s">
        <v>17368</v>
      </c>
      <c r="C4352" s="1" t="s">
        <v>17369</v>
      </c>
      <c r="D4352" s="1" t="str">
        <f>TRIM(CLEAN(Table1[[#This Row],[title]]))</f>
        <v>We Are Legends</v>
      </c>
      <c r="E4352" s="1" t="s">
        <v>13</v>
      </c>
      <c r="F4352" s="1" t="s">
        <v>17370</v>
      </c>
      <c r="G4352" s="12">
        <v>2019</v>
      </c>
      <c r="H4352" s="4" t="str">
        <f ca="1">IF(Table1[[#This Row],[release_year]]&gt;YEAR(TODAY()) - 50,"Yes", "No")</f>
        <v>Yes</v>
      </c>
      <c r="I4352"/>
      <c r="J4352" t="str">
        <f>IF(Table1[[#This Row],[age_certification]] = "","Not Rated",Table1[[#This Row],[age_certification]])</f>
        <v>Not Rated</v>
      </c>
      <c r="K4352" s="18">
        <v>108</v>
      </c>
      <c r="L4352" s="9" t="s">
        <v>17371</v>
      </c>
      <c r="M4352" s="11">
        <v>5.0999999999999996</v>
      </c>
      <c r="N4352" s="12">
        <v>193</v>
      </c>
      <c r="O4352" t="str">
        <f>IF(Table1[[#This Row],[imdb_votes]]&gt;100000, "popular", "not popular")</f>
        <v>not popular</v>
      </c>
    </row>
    <row r="4353" spans="1:15" ht="15.75" customHeight="1" x14ac:dyDescent="0.3">
      <c r="A4353" s="1">
        <v>4351</v>
      </c>
      <c r="B4353" s="1" t="s">
        <v>17372</v>
      </c>
      <c r="C4353" s="1" t="s">
        <v>17373</v>
      </c>
      <c r="D4353" s="1" t="str">
        <f>TRIM(CLEAN(Table1[[#This Row],[title]]))</f>
        <v>Fate of Alakada</v>
      </c>
      <c r="E4353" s="1" t="s">
        <v>13</v>
      </c>
      <c r="F4353" s="1" t="s">
        <v>17374</v>
      </c>
      <c r="G4353" s="12">
        <v>2020</v>
      </c>
      <c r="H4353" s="4" t="str">
        <f ca="1">IF(Table1[[#This Row],[release_year]]&gt;YEAR(TODAY()) - 50,"Yes", "No")</f>
        <v>Yes</v>
      </c>
      <c r="I4353"/>
      <c r="J4353" t="str">
        <f>IF(Table1[[#This Row],[age_certification]] = "","Not Rated",Table1[[#This Row],[age_certification]])</f>
        <v>Not Rated</v>
      </c>
      <c r="K4353" s="18">
        <v>114</v>
      </c>
      <c r="L4353" s="9" t="s">
        <v>17375</v>
      </c>
      <c r="M4353" s="11">
        <v>7</v>
      </c>
      <c r="N4353" s="12">
        <v>54</v>
      </c>
      <c r="O4353" t="str">
        <f>IF(Table1[[#This Row],[imdb_votes]]&gt;100000, "popular", "not popular")</f>
        <v>not popular</v>
      </c>
    </row>
    <row r="4354" spans="1:15" ht="15.75" customHeight="1" x14ac:dyDescent="0.3">
      <c r="A4354" s="1">
        <v>4352</v>
      </c>
      <c r="B4354" s="1" t="s">
        <v>17376</v>
      </c>
      <c r="C4354" s="1" t="s">
        <v>17377</v>
      </c>
      <c r="D4354" s="1" t="str">
        <f>TRIM(CLEAN(Table1[[#This Row],[title]]))</f>
        <v>A Go! Go! Cory Carson Christmas</v>
      </c>
      <c r="E4354" s="1" t="s">
        <v>13</v>
      </c>
      <c r="F4354" s="1" t="s">
        <v>17378</v>
      </c>
      <c r="G4354" s="12">
        <v>2020</v>
      </c>
      <c r="H4354" s="4" t="str">
        <f ca="1">IF(Table1[[#This Row],[release_year]]&gt;YEAR(TODAY()) - 50,"Yes", "No")</f>
        <v>Yes</v>
      </c>
      <c r="I4354"/>
      <c r="J4354" t="str">
        <f>IF(Table1[[#This Row],[age_certification]] = "","Not Rated",Table1[[#This Row],[age_certification]])</f>
        <v>Not Rated</v>
      </c>
      <c r="K4354" s="18">
        <v>21</v>
      </c>
      <c r="L4354" s="9" t="s">
        <v>17379</v>
      </c>
      <c r="M4354" s="11">
        <v>6.3</v>
      </c>
      <c r="N4354" s="12">
        <v>48</v>
      </c>
      <c r="O4354" t="str">
        <f>IF(Table1[[#This Row],[imdb_votes]]&gt;100000, "popular", "not popular")</f>
        <v>not popular</v>
      </c>
    </row>
    <row r="4355" spans="1:15" ht="15.75" customHeight="1" x14ac:dyDescent="0.3">
      <c r="A4355" s="1">
        <v>4353</v>
      </c>
      <c r="B4355" s="1" t="s">
        <v>17380</v>
      </c>
      <c r="C4355" s="1" t="s">
        <v>17381</v>
      </c>
      <c r="D4355" s="1" t="str">
        <f>TRIM(CLEAN(Table1[[#This Row],[title]]))</f>
        <v>Your Excellency</v>
      </c>
      <c r="E4355" s="1" t="s">
        <v>13</v>
      </c>
      <c r="F4355" s="1" t="s">
        <v>17382</v>
      </c>
      <c r="G4355" s="12">
        <v>2019</v>
      </c>
      <c r="H4355" s="4" t="str">
        <f ca="1">IF(Table1[[#This Row],[release_year]]&gt;YEAR(TODAY()) - 50,"Yes", "No")</f>
        <v>Yes</v>
      </c>
      <c r="I4355"/>
      <c r="J4355" t="str">
        <f>IF(Table1[[#This Row],[age_certification]] = "","Not Rated",Table1[[#This Row],[age_certification]])</f>
        <v>Not Rated</v>
      </c>
      <c r="K4355" s="18">
        <v>120</v>
      </c>
      <c r="L4355" s="9" t="s">
        <v>17383</v>
      </c>
      <c r="M4355" s="11">
        <v>6.6</v>
      </c>
      <c r="N4355" s="12">
        <v>43</v>
      </c>
      <c r="O4355" t="str">
        <f>IF(Table1[[#This Row],[imdb_votes]]&gt;100000, "popular", "not popular")</f>
        <v>not popular</v>
      </c>
    </row>
    <row r="4356" spans="1:15" ht="15.75" customHeight="1" x14ac:dyDescent="0.3">
      <c r="A4356" s="1">
        <v>4354</v>
      </c>
      <c r="B4356" s="1" t="s">
        <v>17384</v>
      </c>
      <c r="C4356" s="1" t="s">
        <v>17385</v>
      </c>
      <c r="D4356" s="1" t="str">
        <f>TRIM(CLEAN(Table1[[#This Row],[title]]))</f>
        <v>Elevator Baby</v>
      </c>
      <c r="E4356" s="1" t="s">
        <v>13</v>
      </c>
      <c r="F4356" s="1" t="s">
        <v>17386</v>
      </c>
      <c r="G4356" s="12">
        <v>2019</v>
      </c>
      <c r="H4356" s="4" t="str">
        <f ca="1">IF(Table1[[#This Row],[release_year]]&gt;YEAR(TODAY()) - 50,"Yes", "No")</f>
        <v>Yes</v>
      </c>
      <c r="I4356"/>
      <c r="J4356" t="str">
        <f>IF(Table1[[#This Row],[age_certification]] = "","Not Rated",Table1[[#This Row],[age_certification]])</f>
        <v>Not Rated</v>
      </c>
      <c r="K4356" s="18">
        <v>83</v>
      </c>
      <c r="L4356" s="9" t="s">
        <v>17387</v>
      </c>
      <c r="M4356" s="11">
        <v>6.9</v>
      </c>
      <c r="N4356" s="12">
        <v>73</v>
      </c>
      <c r="O4356" t="str">
        <f>IF(Table1[[#This Row],[imdb_votes]]&gt;100000, "popular", "not popular")</f>
        <v>not popular</v>
      </c>
    </row>
    <row r="4357" spans="1:15" ht="15.75" customHeight="1" x14ac:dyDescent="0.3">
      <c r="A4357" s="1">
        <v>4355</v>
      </c>
      <c r="B4357" s="1" t="s">
        <v>17388</v>
      </c>
      <c r="C4357" s="1" t="s">
        <v>17389</v>
      </c>
      <c r="D4357" s="1" t="str">
        <f>TRIM(CLEAN(Table1[[#This Row],[title]]))</f>
        <v>Andre and His Olive Tree</v>
      </c>
      <c r="E4357" s="1" t="s">
        <v>13</v>
      </c>
      <c r="F4357" s="1" t="s">
        <v>17390</v>
      </c>
      <c r="G4357" s="12">
        <v>2020</v>
      </c>
      <c r="H4357" s="4" t="str">
        <f ca="1">IF(Table1[[#This Row],[release_year]]&gt;YEAR(TODAY()) - 50,"Yes", "No")</f>
        <v>Yes</v>
      </c>
      <c r="I4357"/>
      <c r="J4357" t="str">
        <f>IF(Table1[[#This Row],[age_certification]] = "","Not Rated",Table1[[#This Row],[age_certification]])</f>
        <v>Not Rated</v>
      </c>
      <c r="K4357" s="18">
        <v>104</v>
      </c>
      <c r="L4357" s="9" t="s">
        <v>17391</v>
      </c>
      <c r="M4357" s="11">
        <v>6.6</v>
      </c>
      <c r="N4357" s="12">
        <v>201</v>
      </c>
      <c r="O4357" t="str">
        <f>IF(Table1[[#This Row],[imdb_votes]]&gt;100000, "popular", "not popular")</f>
        <v>not popular</v>
      </c>
    </row>
    <row r="4358" spans="1:15" ht="15.75" customHeight="1" x14ac:dyDescent="0.3">
      <c r="A4358" s="1">
        <v>4356</v>
      </c>
      <c r="B4358" s="1" t="s">
        <v>17392</v>
      </c>
      <c r="C4358" s="1" t="s">
        <v>17393</v>
      </c>
      <c r="D4358" s="1" t="str">
        <f>TRIM(CLEAN(Table1[[#This Row],[title]]))</f>
        <v>Nenjamundu Nermaiyundu Odu Raja</v>
      </c>
      <c r="E4358" s="1" t="s">
        <v>13</v>
      </c>
      <c r="F4358" s="1" t="s">
        <v>17394</v>
      </c>
      <c r="G4358" s="12">
        <v>2019</v>
      </c>
      <c r="H4358" s="4" t="str">
        <f ca="1">IF(Table1[[#This Row],[release_year]]&gt;YEAR(TODAY()) - 50,"Yes", "No")</f>
        <v>Yes</v>
      </c>
      <c r="I4358" s="1" t="s">
        <v>43</v>
      </c>
      <c r="J4358" s="1" t="str">
        <f>IF(Table1[[#This Row],[age_certification]] = "","Not Rated",Table1[[#This Row],[age_certification]])</f>
        <v>G</v>
      </c>
      <c r="K4358" s="18">
        <v>128</v>
      </c>
      <c r="L4358" s="9" t="s">
        <v>17395</v>
      </c>
      <c r="M4358" s="11">
        <v>6.1</v>
      </c>
      <c r="N4358" s="12">
        <v>366</v>
      </c>
      <c r="O4358" t="str">
        <f>IF(Table1[[#This Row],[imdb_votes]]&gt;100000, "popular", "not popular")</f>
        <v>not popular</v>
      </c>
    </row>
    <row r="4359" spans="1:15" ht="15.75" customHeight="1" x14ac:dyDescent="0.3">
      <c r="A4359" s="1">
        <v>4357</v>
      </c>
      <c r="B4359" s="1" t="s">
        <v>17396</v>
      </c>
      <c r="C4359" s="1" t="s">
        <v>17397</v>
      </c>
      <c r="D4359" s="1" t="str">
        <f>TRIM(CLEAN(Table1[[#This Row],[title]]))</f>
        <v>Namaste Wahala</v>
      </c>
      <c r="E4359" s="1" t="s">
        <v>13</v>
      </c>
      <c r="F4359" s="1" t="s">
        <v>17398</v>
      </c>
      <c r="G4359" s="12">
        <v>2020</v>
      </c>
      <c r="H4359" s="4" t="str">
        <f ca="1">IF(Table1[[#This Row],[release_year]]&gt;YEAR(TODAY()) - 50,"Yes", "No")</f>
        <v>Yes</v>
      </c>
      <c r="I4359"/>
      <c r="J4359" t="str">
        <f>IF(Table1[[#This Row],[age_certification]] = "","Not Rated",Table1[[#This Row],[age_certification]])</f>
        <v>Not Rated</v>
      </c>
      <c r="K4359" s="18">
        <v>106</v>
      </c>
      <c r="L4359" s="9" t="s">
        <v>17399</v>
      </c>
      <c r="M4359" s="11">
        <v>5.2</v>
      </c>
      <c r="N4359" s="12">
        <v>1536</v>
      </c>
      <c r="O4359" t="str">
        <f>IF(Table1[[#This Row],[imdb_votes]]&gt;100000, "popular", "not popular")</f>
        <v>not popular</v>
      </c>
    </row>
    <row r="4360" spans="1:15" ht="15.75" customHeight="1" x14ac:dyDescent="0.3">
      <c r="A4360" s="1">
        <v>4358</v>
      </c>
      <c r="B4360" s="1" t="s">
        <v>17400</v>
      </c>
      <c r="C4360" s="1" t="s">
        <v>17401</v>
      </c>
      <c r="D4360" s="1" t="str">
        <f>TRIM(CLEAN(Table1[[#This Row],[title]]))</f>
        <v>Super Monsters: Santa's Super Monster Helpers</v>
      </c>
      <c r="E4360" s="1" t="s">
        <v>13</v>
      </c>
      <c r="F4360" s="1" t="s">
        <v>17402</v>
      </c>
      <c r="G4360" s="12">
        <v>2020</v>
      </c>
      <c r="H4360" s="4" t="str">
        <f ca="1">IF(Table1[[#This Row],[release_year]]&gt;YEAR(TODAY()) - 50,"Yes", "No")</f>
        <v>Yes</v>
      </c>
      <c r="I4360"/>
      <c r="J4360" t="str">
        <f>IF(Table1[[#This Row],[age_certification]] = "","Not Rated",Table1[[#This Row],[age_certification]])</f>
        <v>Not Rated</v>
      </c>
      <c r="K4360" s="18">
        <v>24</v>
      </c>
      <c r="L4360" s="9" t="s">
        <v>17403</v>
      </c>
      <c r="M4360" s="11">
        <v>4.5</v>
      </c>
      <c r="N4360" s="12">
        <v>25</v>
      </c>
      <c r="O4360" t="str">
        <f>IF(Table1[[#This Row],[imdb_votes]]&gt;100000, "popular", "not popular")</f>
        <v>not popular</v>
      </c>
    </row>
    <row r="4361" spans="1:15" ht="15.75" customHeight="1" x14ac:dyDescent="0.3">
      <c r="A4361" s="1">
        <v>4359</v>
      </c>
      <c r="B4361" s="1" t="s">
        <v>17404</v>
      </c>
      <c r="C4361" s="1" t="s">
        <v>17405</v>
      </c>
      <c r="D4361" s="1" t="str">
        <f>TRIM(CLEAN(Table1[[#This Row],[title]]))</f>
        <v>High End Yaariyaan</v>
      </c>
      <c r="E4361" s="1" t="s">
        <v>13</v>
      </c>
      <c r="F4361" s="1" t="s">
        <v>17406</v>
      </c>
      <c r="G4361" s="12">
        <v>2019</v>
      </c>
      <c r="H4361" s="4" t="str">
        <f ca="1">IF(Table1[[#This Row],[release_year]]&gt;YEAR(TODAY()) - 50,"Yes", "No")</f>
        <v>Yes</v>
      </c>
      <c r="I4361"/>
      <c r="J4361" t="str">
        <f>IF(Table1[[#This Row],[age_certification]] = "","Not Rated",Table1[[#This Row],[age_certification]])</f>
        <v>Not Rated</v>
      </c>
      <c r="K4361" s="18">
        <v>140</v>
      </c>
      <c r="L4361" s="9" t="s">
        <v>17407</v>
      </c>
      <c r="M4361" s="11">
        <v>5.8</v>
      </c>
      <c r="N4361" s="12">
        <v>1513</v>
      </c>
      <c r="O4361" t="str">
        <f>IF(Table1[[#This Row],[imdb_votes]]&gt;100000, "popular", "not popular")</f>
        <v>not popular</v>
      </c>
    </row>
    <row r="4362" spans="1:15" ht="15.75" customHeight="1" x14ac:dyDescent="0.3">
      <c r="A4362" s="1">
        <v>4360</v>
      </c>
      <c r="B4362" s="1" t="s">
        <v>17408</v>
      </c>
      <c r="C4362" s="1" t="s">
        <v>17409</v>
      </c>
      <c r="D4362" s="1" t="str">
        <f>TRIM(CLEAN(Table1[[#This Row],[title]]))</f>
        <v>Nimbe: The Movie</v>
      </c>
      <c r="E4362" s="1" t="s">
        <v>13</v>
      </c>
      <c r="F4362" s="1" t="s">
        <v>17410</v>
      </c>
      <c r="G4362" s="12">
        <v>2019</v>
      </c>
      <c r="H4362" s="4" t="str">
        <f ca="1">IF(Table1[[#This Row],[release_year]]&gt;YEAR(TODAY()) - 50,"Yes", "No")</f>
        <v>Yes</v>
      </c>
      <c r="I4362"/>
      <c r="J4362" t="str">
        <f>IF(Table1[[#This Row],[age_certification]] = "","Not Rated",Table1[[#This Row],[age_certification]])</f>
        <v>Not Rated</v>
      </c>
      <c r="K4362" s="18">
        <v>110</v>
      </c>
      <c r="L4362" s="9" t="s">
        <v>17411</v>
      </c>
      <c r="M4362" s="11">
        <v>5.9</v>
      </c>
      <c r="N4362" s="12">
        <v>57</v>
      </c>
      <c r="O4362" t="str">
        <f>IF(Table1[[#This Row],[imdb_votes]]&gt;100000, "popular", "not popular")</f>
        <v>not popular</v>
      </c>
    </row>
    <row r="4363" spans="1:15" ht="15.75" customHeight="1" x14ac:dyDescent="0.3">
      <c r="A4363" s="1">
        <v>4361</v>
      </c>
      <c r="B4363" s="1" t="s">
        <v>17412</v>
      </c>
      <c r="C4363" s="1" t="s">
        <v>17413</v>
      </c>
      <c r="D4363" s="1" t="str">
        <f>TRIM(CLEAN(Table1[[#This Row],[title]]))</f>
        <v>In Paradox</v>
      </c>
      <c r="E4363" s="1" t="s">
        <v>13</v>
      </c>
      <c r="F4363" s="1" t="s">
        <v>17414</v>
      </c>
      <c r="G4363" s="12">
        <v>2019</v>
      </c>
      <c r="H4363" s="4" t="str">
        <f ca="1">IF(Table1[[#This Row],[release_year]]&gt;YEAR(TODAY()) - 50,"Yes", "No")</f>
        <v>Yes</v>
      </c>
      <c r="I4363"/>
      <c r="J4363" t="str">
        <f>IF(Table1[[#This Row],[age_certification]] = "","Not Rated",Table1[[#This Row],[age_certification]])</f>
        <v>Not Rated</v>
      </c>
      <c r="K4363" s="18">
        <v>95</v>
      </c>
      <c r="L4363" s="9" t="s">
        <v>17415</v>
      </c>
      <c r="M4363" s="11">
        <v>5</v>
      </c>
      <c r="N4363" s="12">
        <v>145</v>
      </c>
      <c r="O4363" t="str">
        <f>IF(Table1[[#This Row],[imdb_votes]]&gt;100000, "popular", "not popular")</f>
        <v>not popular</v>
      </c>
    </row>
    <row r="4364" spans="1:15" ht="15.75" customHeight="1" x14ac:dyDescent="0.3">
      <c r="A4364" s="1">
        <v>4362</v>
      </c>
      <c r="B4364" s="1" t="s">
        <v>17416</v>
      </c>
      <c r="C4364" s="1" t="s">
        <v>17417</v>
      </c>
      <c r="D4364" s="1" t="str">
        <f>TRIM(CLEAN(Table1[[#This Row],[title]]))</f>
        <v>The Panti Sisters</v>
      </c>
      <c r="E4364" s="1" t="s">
        <v>13</v>
      </c>
      <c r="F4364" s="1" t="s">
        <v>17418</v>
      </c>
      <c r="G4364" s="12">
        <v>2019</v>
      </c>
      <c r="H4364" s="4" t="str">
        <f ca="1">IF(Table1[[#This Row],[release_year]]&gt;YEAR(TODAY()) - 50,"Yes", "No")</f>
        <v>Yes</v>
      </c>
      <c r="I4364" s="1" t="s">
        <v>56</v>
      </c>
      <c r="J4364" s="1" t="str">
        <f>IF(Table1[[#This Row],[age_certification]] = "","Not Rated",Table1[[#This Row],[age_certification]])</f>
        <v>PG-13</v>
      </c>
      <c r="K4364" s="18">
        <v>108</v>
      </c>
      <c r="L4364" s="9" t="s">
        <v>17419</v>
      </c>
      <c r="M4364" s="11">
        <v>5.6</v>
      </c>
      <c r="N4364" s="12">
        <v>264</v>
      </c>
      <c r="O4364" t="str">
        <f>IF(Table1[[#This Row],[imdb_votes]]&gt;100000, "popular", "not popular")</f>
        <v>not popular</v>
      </c>
    </row>
    <row r="4365" spans="1:15" ht="15.75" customHeight="1" x14ac:dyDescent="0.3">
      <c r="A4365" s="1">
        <v>4363</v>
      </c>
      <c r="B4365" s="1" t="s">
        <v>17420</v>
      </c>
      <c r="C4365" s="1" t="s">
        <v>17421</v>
      </c>
      <c r="D4365" s="1" t="str">
        <f>TRIM(CLEAN(Table1[[#This Row],[title]]))</f>
        <v>Luccas Neto in: Children's Day</v>
      </c>
      <c r="E4365" s="1" t="s">
        <v>13</v>
      </c>
      <c r="F4365" s="1" t="s">
        <v>17422</v>
      </c>
      <c r="G4365" s="12">
        <v>2019</v>
      </c>
      <c r="H4365" s="4" t="str">
        <f ca="1">IF(Table1[[#This Row],[release_year]]&gt;YEAR(TODAY()) - 50,"Yes", "No")</f>
        <v>Yes</v>
      </c>
      <c r="I4365"/>
      <c r="J4365" t="str">
        <f>IF(Table1[[#This Row],[age_certification]] = "","Not Rated",Table1[[#This Row],[age_certification]])</f>
        <v>Not Rated</v>
      </c>
      <c r="K4365" s="18">
        <v>81</v>
      </c>
      <c r="L4365" s="9" t="s">
        <v>17423</v>
      </c>
      <c r="M4365" s="11">
        <v>2.5</v>
      </c>
      <c r="N4365" s="12">
        <v>12</v>
      </c>
      <c r="O4365" t="str">
        <f>IF(Table1[[#This Row],[imdb_votes]]&gt;100000, "popular", "not popular")</f>
        <v>not popular</v>
      </c>
    </row>
    <row r="4366" spans="1:15" ht="15.75" customHeight="1" x14ac:dyDescent="0.3">
      <c r="A4366" s="1">
        <v>4364</v>
      </c>
      <c r="B4366" s="1" t="s">
        <v>17424</v>
      </c>
      <c r="C4366" s="1" t="s">
        <v>17425</v>
      </c>
      <c r="D4366" s="1" t="str">
        <f>TRIM(CLEAN(Table1[[#This Row],[title]]))</f>
        <v>Holiday Home Makeover with Mr. Christmas</v>
      </c>
      <c r="E4366" s="1" t="s">
        <v>32</v>
      </c>
      <c r="F4366" s="1" t="s">
        <v>17426</v>
      </c>
      <c r="G4366" s="12">
        <v>2020</v>
      </c>
      <c r="H4366" s="4" t="str">
        <f ca="1">IF(Table1[[#This Row],[release_year]]&gt;YEAR(TODAY()) - 50,"Yes", "No")</f>
        <v>Yes</v>
      </c>
      <c r="I4366" s="1" t="s">
        <v>247</v>
      </c>
      <c r="J4366" s="1" t="str">
        <f>IF(Table1[[#This Row],[age_certification]] = "","Not Rated",Table1[[#This Row],[age_certification]])</f>
        <v>TV-G</v>
      </c>
      <c r="K4366" s="18">
        <v>43</v>
      </c>
      <c r="L4366" s="9" t="s">
        <v>17427</v>
      </c>
      <c r="M4366" s="11">
        <v>5.8</v>
      </c>
      <c r="N4366" s="12">
        <v>291</v>
      </c>
      <c r="O4366" t="str">
        <f>IF(Table1[[#This Row],[imdb_votes]]&gt;100000, "popular", "not popular")</f>
        <v>not popular</v>
      </c>
    </row>
    <row r="4367" spans="1:15" ht="15.75" customHeight="1" x14ac:dyDescent="0.3">
      <c r="A4367" s="1">
        <v>4365</v>
      </c>
      <c r="B4367" s="1" t="s">
        <v>17428</v>
      </c>
      <c r="C4367" s="1" t="s">
        <v>17429</v>
      </c>
      <c r="D4367" s="1" t="str">
        <f>TRIM(CLEAN(Table1[[#This Row],[title]]))</f>
        <v>Buddi</v>
      </c>
      <c r="E4367" s="1" t="s">
        <v>32</v>
      </c>
      <c r="F4367" s="1" t="s">
        <v>17430</v>
      </c>
      <c r="G4367" s="12">
        <v>2020</v>
      </c>
      <c r="H4367" s="4" t="str">
        <f ca="1">IF(Table1[[#This Row],[release_year]]&gt;YEAR(TODAY()) - 50,"Yes", "No")</f>
        <v>Yes</v>
      </c>
      <c r="I4367" s="1" t="s">
        <v>234</v>
      </c>
      <c r="J4367" s="1" t="str">
        <f>IF(Table1[[#This Row],[age_certification]] = "","Not Rated",Table1[[#This Row],[age_certification]])</f>
        <v>TV-Y</v>
      </c>
      <c r="K4367" s="18">
        <v>8</v>
      </c>
      <c r="L4367" s="9" t="s">
        <v>17431</v>
      </c>
      <c r="M4367" s="11">
        <v>7.1</v>
      </c>
      <c r="N4367" s="12">
        <v>61</v>
      </c>
      <c r="O4367" t="str">
        <f>IF(Table1[[#This Row],[imdb_votes]]&gt;100000, "popular", "not popular")</f>
        <v>not popular</v>
      </c>
    </row>
    <row r="4368" spans="1:15" ht="15.75" customHeight="1" x14ac:dyDescent="0.3">
      <c r="A4368" s="1">
        <v>4366</v>
      </c>
      <c r="B4368" s="1" t="s">
        <v>17432</v>
      </c>
      <c r="C4368" s="1" t="s">
        <v>17433</v>
      </c>
      <c r="D4368" s="1" t="str">
        <f>TRIM(CLEAN(Table1[[#This Row],[title]]))</f>
        <v>I'm Glad I Did</v>
      </c>
      <c r="E4368" s="1" t="s">
        <v>13</v>
      </c>
      <c r="F4368" s="1" t="s">
        <v>17434</v>
      </c>
      <c r="G4368" s="12">
        <v>2020</v>
      </c>
      <c r="H4368" s="4" t="str">
        <f ca="1">IF(Table1[[#This Row],[release_year]]&gt;YEAR(TODAY()) - 50,"Yes", "No")</f>
        <v>Yes</v>
      </c>
      <c r="I4368"/>
      <c r="J4368" t="str">
        <f>IF(Table1[[#This Row],[age_certification]] = "","Not Rated",Table1[[#This Row],[age_certification]])</f>
        <v>Not Rated</v>
      </c>
      <c r="K4368" s="18">
        <v>123</v>
      </c>
      <c r="L4368" s="9" t="s">
        <v>17435</v>
      </c>
      <c r="M4368" s="11">
        <v>8.4</v>
      </c>
      <c r="N4368" s="12">
        <v>1387</v>
      </c>
      <c r="O4368" t="str">
        <f>IF(Table1[[#This Row],[imdb_votes]]&gt;100000, "popular", "not popular")</f>
        <v>not popular</v>
      </c>
    </row>
    <row r="4369" spans="1:15" ht="15.75" customHeight="1" x14ac:dyDescent="0.3">
      <c r="A4369" s="1">
        <v>4367</v>
      </c>
      <c r="B4369" s="1" t="s">
        <v>17436</v>
      </c>
      <c r="C4369" s="1" t="s">
        <v>17437</v>
      </c>
      <c r="D4369" s="1" t="str">
        <f>TRIM(CLEAN(Table1[[#This Row],[title]]))</f>
        <v>RK Nagar</v>
      </c>
      <c r="E4369" s="1" t="s">
        <v>13</v>
      </c>
      <c r="F4369" s="1" t="s">
        <v>17438</v>
      </c>
      <c r="G4369" s="12">
        <v>2019</v>
      </c>
      <c r="H4369" s="4" t="str">
        <f ca="1">IF(Table1[[#This Row],[release_year]]&gt;YEAR(TODAY()) - 50,"Yes", "No")</f>
        <v>Yes</v>
      </c>
      <c r="I4369"/>
      <c r="J4369" t="str">
        <f>IF(Table1[[#This Row],[age_certification]] = "","Not Rated",Table1[[#This Row],[age_certification]])</f>
        <v>Not Rated</v>
      </c>
      <c r="K4369" s="18">
        <v>110</v>
      </c>
      <c r="L4369" s="9" t="s">
        <v>17439</v>
      </c>
      <c r="M4369" s="11">
        <v>5.0999999999999996</v>
      </c>
      <c r="N4369" s="12">
        <v>137</v>
      </c>
      <c r="O4369" t="str">
        <f>IF(Table1[[#This Row],[imdb_votes]]&gt;100000, "popular", "not popular")</f>
        <v>not popular</v>
      </c>
    </row>
    <row r="4370" spans="1:15" ht="15.75" customHeight="1" x14ac:dyDescent="0.3">
      <c r="A4370" s="1">
        <v>4368</v>
      </c>
      <c r="B4370" s="1" t="s">
        <v>17440</v>
      </c>
      <c r="C4370" s="1" t="s">
        <v>17441</v>
      </c>
      <c r="D4370" s="1" t="str">
        <f>TRIM(CLEAN(Table1[[#This Row],[title]]))</f>
        <v>Ladies Up</v>
      </c>
      <c r="E4370" s="1" t="s">
        <v>32</v>
      </c>
      <c r="F4370" s="1" t="s">
        <v>17442</v>
      </c>
      <c r="G4370" s="12">
        <v>2020</v>
      </c>
      <c r="H4370" s="4" t="str">
        <f ca="1">IF(Table1[[#This Row],[release_year]]&gt;YEAR(TODAY()) - 50,"Yes", "No")</f>
        <v>Yes</v>
      </c>
      <c r="I4370"/>
      <c r="J4370" t="str">
        <f>IF(Table1[[#This Row],[age_certification]] = "","Not Rated",Table1[[#This Row],[age_certification]])</f>
        <v>Not Rated</v>
      </c>
      <c r="K4370" s="18">
        <v>17</v>
      </c>
      <c r="L4370" s="9" t="s">
        <v>17443</v>
      </c>
      <c r="M4370" s="11">
        <v>4.3</v>
      </c>
      <c r="N4370" s="12">
        <v>234</v>
      </c>
      <c r="O4370" t="str">
        <f>IF(Table1[[#This Row],[imdb_votes]]&gt;100000, "popular", "not popular")</f>
        <v>not popular</v>
      </c>
    </row>
    <row r="4371" spans="1:15" ht="15.75" customHeight="1" x14ac:dyDescent="0.3">
      <c r="A4371" s="1">
        <v>4369</v>
      </c>
      <c r="B4371" s="1" t="s">
        <v>17444</v>
      </c>
      <c r="C4371" s="1" t="s">
        <v>17445</v>
      </c>
      <c r="D4371" s="1" t="str">
        <f>TRIM(CLEAN(Table1[[#This Row],[title]]))</f>
        <v>Kings of Jo'Burg</v>
      </c>
      <c r="E4371" s="1" t="s">
        <v>32</v>
      </c>
      <c r="F4371" s="1" t="s">
        <v>17446</v>
      </c>
      <c r="G4371" s="12">
        <v>2020</v>
      </c>
      <c r="H4371" s="4" t="str">
        <f ca="1">IF(Table1[[#This Row],[release_year]]&gt;YEAR(TODAY()) - 50,"Yes", "No")</f>
        <v>Yes</v>
      </c>
      <c r="I4371" s="1" t="s">
        <v>132</v>
      </c>
      <c r="J4371" s="1" t="str">
        <f>IF(Table1[[#This Row],[age_certification]] = "","Not Rated",Table1[[#This Row],[age_certification]])</f>
        <v>TV-MA</v>
      </c>
      <c r="K4371" s="18">
        <v>51</v>
      </c>
      <c r="L4371" s="9" t="s">
        <v>17447</v>
      </c>
      <c r="M4371" s="11">
        <v>5.6</v>
      </c>
      <c r="N4371" s="12">
        <v>491</v>
      </c>
      <c r="O4371" t="str">
        <f>IF(Table1[[#This Row],[imdb_votes]]&gt;100000, "popular", "not popular")</f>
        <v>not popular</v>
      </c>
    </row>
    <row r="4372" spans="1:15" ht="15.75" customHeight="1" x14ac:dyDescent="0.3">
      <c r="A4372" s="1">
        <v>4370</v>
      </c>
      <c r="B4372" s="1" t="s">
        <v>17448</v>
      </c>
      <c r="C4372" s="1" t="s">
        <v>17449</v>
      </c>
      <c r="D4372" s="1" t="str">
        <f>TRIM(CLEAN(Table1[[#This Row],[title]]))</f>
        <v>Si Doel the Movie 2</v>
      </c>
      <c r="E4372" s="1" t="s">
        <v>13</v>
      </c>
      <c r="F4372" s="1" t="s">
        <v>17450</v>
      </c>
      <c r="G4372" s="12">
        <v>2019</v>
      </c>
      <c r="H4372" s="4" t="str">
        <f ca="1">IF(Table1[[#This Row],[release_year]]&gt;YEAR(TODAY()) - 50,"Yes", "No")</f>
        <v>Yes</v>
      </c>
      <c r="I4372"/>
      <c r="J4372" t="str">
        <f>IF(Table1[[#This Row],[age_certification]] = "","Not Rated",Table1[[#This Row],[age_certification]])</f>
        <v>Not Rated</v>
      </c>
      <c r="K4372" s="18">
        <v>95</v>
      </c>
      <c r="L4372" s="9" t="s">
        <v>17451</v>
      </c>
      <c r="M4372" s="11">
        <v>7</v>
      </c>
      <c r="N4372" s="12">
        <v>182</v>
      </c>
      <c r="O4372" t="str">
        <f>IF(Table1[[#This Row],[imdb_votes]]&gt;100000, "popular", "not popular")</f>
        <v>not popular</v>
      </c>
    </row>
    <row r="4373" spans="1:15" ht="15.75" customHeight="1" x14ac:dyDescent="0.3">
      <c r="A4373" s="1">
        <v>4371</v>
      </c>
      <c r="B4373" s="1" t="s">
        <v>17452</v>
      </c>
      <c r="C4373" s="1" t="s">
        <v>17453</v>
      </c>
      <c r="D4373" s="1" t="str">
        <f>TRIM(CLEAN(Table1[[#This Row],[title]]))</f>
        <v>My Stupid Boss 2</v>
      </c>
      <c r="E4373" s="1" t="s">
        <v>13</v>
      </c>
      <c r="F4373" s="1" t="s">
        <v>17454</v>
      </c>
      <c r="G4373" s="12">
        <v>2019</v>
      </c>
      <c r="H4373" s="4" t="str">
        <f ca="1">IF(Table1[[#This Row],[release_year]]&gt;YEAR(TODAY()) - 50,"Yes", "No")</f>
        <v>Yes</v>
      </c>
      <c r="I4373"/>
      <c r="J4373" t="str">
        <f>IF(Table1[[#This Row],[age_certification]] = "","Not Rated",Table1[[#This Row],[age_certification]])</f>
        <v>Not Rated</v>
      </c>
      <c r="K4373" s="18">
        <v>94</v>
      </c>
      <c r="L4373" s="9" t="s">
        <v>17455</v>
      </c>
      <c r="M4373" s="11">
        <v>6.6</v>
      </c>
      <c r="N4373" s="12">
        <v>451</v>
      </c>
      <c r="O4373" t="str">
        <f>IF(Table1[[#This Row],[imdb_votes]]&gt;100000, "popular", "not popular")</f>
        <v>not popular</v>
      </c>
    </row>
    <row r="4374" spans="1:15" ht="15.75" customHeight="1" x14ac:dyDescent="0.3">
      <c r="A4374" s="1">
        <v>4372</v>
      </c>
      <c r="B4374" s="1" t="s">
        <v>17456</v>
      </c>
      <c r="C4374" s="1" t="s">
        <v>17457</v>
      </c>
      <c r="D4374" s="1" t="str">
        <f>TRIM(CLEAN(Table1[[#This Row],[title]]))</f>
        <v>Mariposa</v>
      </c>
      <c r="E4374" s="1" t="s">
        <v>13</v>
      </c>
      <c r="F4374" s="1" t="s">
        <v>17458</v>
      </c>
      <c r="G4374" s="12">
        <v>2020</v>
      </c>
      <c r="H4374" s="4" t="str">
        <f ca="1">IF(Table1[[#This Row],[release_year]]&gt;YEAR(TODAY()) - 50,"Yes", "No")</f>
        <v>Yes</v>
      </c>
      <c r="I4374"/>
      <c r="J4374" t="str">
        <f>IF(Table1[[#This Row],[age_certification]] = "","Not Rated",Table1[[#This Row],[age_certification]])</f>
        <v>Not Rated</v>
      </c>
      <c r="K4374" s="18">
        <v>117</v>
      </c>
      <c r="L4374" s="9" t="s">
        <v>17459</v>
      </c>
      <c r="M4374" s="11">
        <v>7.7</v>
      </c>
      <c r="N4374" s="12">
        <v>700</v>
      </c>
      <c r="O4374" t="str">
        <f>IF(Table1[[#This Row],[imdb_votes]]&gt;100000, "popular", "not popular")</f>
        <v>not popular</v>
      </c>
    </row>
    <row r="4375" spans="1:15" ht="15.75" customHeight="1" x14ac:dyDescent="0.3">
      <c r="A4375" s="1">
        <v>4373</v>
      </c>
      <c r="B4375" s="1" t="s">
        <v>17460</v>
      </c>
      <c r="C4375" s="1" t="s">
        <v>17461</v>
      </c>
      <c r="D4375" s="1" t="str">
        <f>TRIM(CLEAN(Table1[[#This Row],[title]]))</f>
        <v>The House Arrest of Us</v>
      </c>
      <c r="E4375" s="1" t="s">
        <v>32</v>
      </c>
      <c r="F4375" s="1" t="s">
        <v>17462</v>
      </c>
      <c r="G4375" s="12">
        <v>2020</v>
      </c>
      <c r="H4375" s="4" t="str">
        <f ca="1">IF(Table1[[#This Row],[release_year]]&gt;YEAR(TODAY()) - 50,"Yes", "No")</f>
        <v>Yes</v>
      </c>
      <c r="I4375" s="1" t="s">
        <v>193</v>
      </c>
      <c r="J4375" s="1" t="str">
        <f>IF(Table1[[#This Row],[age_certification]] = "","Not Rated",Table1[[#This Row],[age_certification]])</f>
        <v>TV-PG</v>
      </c>
      <c r="K4375" s="18">
        <v>26</v>
      </c>
      <c r="L4375" s="9" t="s">
        <v>17463</v>
      </c>
      <c r="M4375" s="11">
        <v>5.6</v>
      </c>
      <c r="N4375" s="12">
        <v>107</v>
      </c>
      <c r="O4375" t="str">
        <f>IF(Table1[[#This Row],[imdb_votes]]&gt;100000, "popular", "not popular")</f>
        <v>not popular</v>
      </c>
    </row>
    <row r="4376" spans="1:15" ht="15.75" customHeight="1" x14ac:dyDescent="0.3">
      <c r="A4376" s="1">
        <v>4374</v>
      </c>
      <c r="B4376" s="1" t="s">
        <v>17464</v>
      </c>
      <c r="C4376" s="1" t="s">
        <v>17465</v>
      </c>
      <c r="D4376" s="1" t="str">
        <f>TRIM(CLEAN(Table1[[#This Row],[title]]))</f>
        <v>The Smart Money Woman</v>
      </c>
      <c r="E4376" s="1" t="s">
        <v>32</v>
      </c>
      <c r="F4376" s="1" t="s">
        <v>17466</v>
      </c>
      <c r="G4376" s="12">
        <v>2020</v>
      </c>
      <c r="H4376" s="4" t="str">
        <f ca="1">IF(Table1[[#This Row],[release_year]]&gt;YEAR(TODAY()) - 50,"Yes", "No")</f>
        <v>Yes</v>
      </c>
      <c r="I4376" s="1" t="s">
        <v>132</v>
      </c>
      <c r="J4376" s="1" t="str">
        <f>IF(Table1[[#This Row],[age_certification]] = "","Not Rated",Table1[[#This Row],[age_certification]])</f>
        <v>TV-MA</v>
      </c>
      <c r="K4376" s="18">
        <v>48</v>
      </c>
      <c r="L4376" s="9" t="s">
        <v>17467</v>
      </c>
      <c r="M4376" s="11">
        <v>6.4</v>
      </c>
      <c r="N4376" s="12">
        <v>105</v>
      </c>
      <c r="O4376" t="str">
        <f>IF(Table1[[#This Row],[imdb_votes]]&gt;100000, "popular", "not popular")</f>
        <v>not popular</v>
      </c>
    </row>
    <row r="4377" spans="1:15" ht="15.75" customHeight="1" x14ac:dyDescent="0.3">
      <c r="A4377" s="1">
        <v>4375</v>
      </c>
      <c r="B4377" s="1" t="s">
        <v>17468</v>
      </c>
      <c r="C4377" s="1" t="s">
        <v>17469</v>
      </c>
      <c r="D4377" s="1" t="str">
        <f>TRIM(CLEAN(Table1[[#This Row],[title]]))</f>
        <v>Kaagar</v>
      </c>
      <c r="E4377" s="1" t="s">
        <v>13</v>
      </c>
      <c r="F4377" s="1" t="s">
        <v>17470</v>
      </c>
      <c r="G4377" s="12">
        <v>2019</v>
      </c>
      <c r="H4377" s="4" t="str">
        <f ca="1">IF(Table1[[#This Row],[release_year]]&gt;YEAR(TODAY()) - 50,"Yes", "No")</f>
        <v>Yes</v>
      </c>
      <c r="I4377"/>
      <c r="J4377" t="str">
        <f>IF(Table1[[#This Row],[age_certification]] = "","Not Rated",Table1[[#This Row],[age_certification]])</f>
        <v>Not Rated</v>
      </c>
      <c r="K4377" s="18">
        <v>129</v>
      </c>
      <c r="L4377" s="9" t="s">
        <v>17471</v>
      </c>
      <c r="M4377" s="11">
        <v>6.2</v>
      </c>
      <c r="N4377" s="12">
        <v>64</v>
      </c>
      <c r="O4377" t="str">
        <f>IF(Table1[[#This Row],[imdb_votes]]&gt;100000, "popular", "not popular")</f>
        <v>not popular</v>
      </c>
    </row>
    <row r="4378" spans="1:15" ht="15.75" customHeight="1" x14ac:dyDescent="0.3">
      <c r="A4378" s="1">
        <v>4376</v>
      </c>
      <c r="B4378" s="1" t="s">
        <v>17472</v>
      </c>
      <c r="C4378" s="1" t="s">
        <v>17473</v>
      </c>
      <c r="D4378" s="1" t="str">
        <f>TRIM(CLEAN(Table1[[#This Row],[title]]))</f>
        <v>Four Sisters Before the Wedding</v>
      </c>
      <c r="E4378" s="1" t="s">
        <v>13</v>
      </c>
      <c r="F4378" s="1" t="s">
        <v>17474</v>
      </c>
      <c r="G4378" s="12">
        <v>2020</v>
      </c>
      <c r="H4378" s="4" t="str">
        <f ca="1">IF(Table1[[#This Row],[release_year]]&gt;YEAR(TODAY()) - 50,"Yes", "No")</f>
        <v>Yes</v>
      </c>
      <c r="I4378"/>
      <c r="J4378" t="str">
        <f>IF(Table1[[#This Row],[age_certification]] = "","Not Rated",Table1[[#This Row],[age_certification]])</f>
        <v>Not Rated</v>
      </c>
      <c r="K4378" s="18">
        <v>116</v>
      </c>
      <c r="L4378" s="9" t="s">
        <v>17475</v>
      </c>
      <c r="M4378" s="11">
        <v>6.3</v>
      </c>
      <c r="N4378" s="12">
        <v>172</v>
      </c>
      <c r="O4378" t="str">
        <f>IF(Table1[[#This Row],[imdb_votes]]&gt;100000, "popular", "not popular")</f>
        <v>not popular</v>
      </c>
    </row>
    <row r="4379" spans="1:15" ht="15.75" customHeight="1" x14ac:dyDescent="0.3">
      <c r="A4379" s="1">
        <v>4377</v>
      </c>
      <c r="B4379" s="1" t="s">
        <v>17476</v>
      </c>
      <c r="C4379" s="1" t="s">
        <v>17477</v>
      </c>
      <c r="D4379" s="1" t="str">
        <f>TRIM(CLEAN(Table1[[#This Row],[title]]))</f>
        <v>Extreme Engagement</v>
      </c>
      <c r="E4379" s="1" t="s">
        <v>32</v>
      </c>
      <c r="F4379" s="1" t="s">
        <v>17478</v>
      </c>
      <c r="G4379" s="12">
        <v>2019</v>
      </c>
      <c r="H4379" s="4" t="str">
        <f ca="1">IF(Table1[[#This Row],[release_year]]&gt;YEAR(TODAY()) - 50,"Yes", "No")</f>
        <v>Yes</v>
      </c>
      <c r="I4379"/>
      <c r="J4379" t="str">
        <f>IF(Table1[[#This Row],[age_certification]] = "","Not Rated",Table1[[#This Row],[age_certification]])</f>
        <v>Not Rated</v>
      </c>
      <c r="K4379" s="18">
        <v>40</v>
      </c>
      <c r="L4379" s="9" t="s">
        <v>17479</v>
      </c>
      <c r="M4379" s="11">
        <v>5.6</v>
      </c>
      <c r="N4379" s="12">
        <v>382</v>
      </c>
      <c r="O4379" t="str">
        <f>IF(Table1[[#This Row],[imdb_votes]]&gt;100000, "popular", "not popular")</f>
        <v>not popular</v>
      </c>
    </row>
    <row r="4380" spans="1:15" ht="15.75" customHeight="1" x14ac:dyDescent="0.3">
      <c r="A4380" s="1">
        <v>4378</v>
      </c>
      <c r="B4380" s="1" t="s">
        <v>17480</v>
      </c>
      <c r="C4380" s="1" t="s">
        <v>17481</v>
      </c>
      <c r="D4380" s="1" t="str">
        <f>TRIM(CLEAN(Table1[[#This Row],[title]]))</f>
        <v>Fary: Hexagone</v>
      </c>
      <c r="E4380" s="1" t="s">
        <v>32</v>
      </c>
      <c r="F4380" s="1" t="s">
        <v>17482</v>
      </c>
      <c r="G4380" s="12">
        <v>2020</v>
      </c>
      <c r="H4380" s="4" t="str">
        <f ca="1">IF(Table1[[#This Row],[release_year]]&gt;YEAR(TODAY()) - 50,"Yes", "No")</f>
        <v>Yes</v>
      </c>
      <c r="I4380" s="1" t="s">
        <v>132</v>
      </c>
      <c r="J4380" s="1" t="str">
        <f>IF(Table1[[#This Row],[age_certification]] = "","Not Rated",Table1[[#This Row],[age_certification]])</f>
        <v>TV-MA</v>
      </c>
      <c r="K4380" s="18">
        <v>51</v>
      </c>
      <c r="L4380" s="9" t="s">
        <v>17483</v>
      </c>
      <c r="M4380" s="11">
        <v>6.2</v>
      </c>
      <c r="N4380" s="12">
        <v>126</v>
      </c>
      <c r="O4380" t="str">
        <f>IF(Table1[[#This Row],[imdb_votes]]&gt;100000, "popular", "not popular")</f>
        <v>not popular</v>
      </c>
    </row>
    <row r="4381" spans="1:15" ht="15.75" customHeight="1" x14ac:dyDescent="0.3">
      <c r="A4381" s="1">
        <v>4379</v>
      </c>
      <c r="B4381" s="1" t="s">
        <v>17484</v>
      </c>
      <c r="C4381" s="1" t="s">
        <v>17485</v>
      </c>
      <c r="D4381" s="1" t="str">
        <f>TRIM(CLEAN(Table1[[#This Row],[title]]))</f>
        <v>Carlos Almaraz: Playing with Fire</v>
      </c>
      <c r="E4381" s="1" t="s">
        <v>13</v>
      </c>
      <c r="F4381" s="1" t="s">
        <v>17486</v>
      </c>
      <c r="G4381" s="12">
        <v>2019</v>
      </c>
      <c r="H4381" s="4" t="str">
        <f ca="1">IF(Table1[[#This Row],[release_year]]&gt;YEAR(TODAY()) - 50,"Yes", "No")</f>
        <v>Yes</v>
      </c>
      <c r="I4381"/>
      <c r="J4381" t="str">
        <f>IF(Table1[[#This Row],[age_certification]] = "","Not Rated",Table1[[#This Row],[age_certification]])</f>
        <v>Not Rated</v>
      </c>
      <c r="K4381" s="18">
        <v>82</v>
      </c>
      <c r="L4381" s="9" t="s">
        <v>17487</v>
      </c>
      <c r="M4381" s="11">
        <v>7.5</v>
      </c>
      <c r="N4381" s="12">
        <v>58</v>
      </c>
      <c r="O4381" t="str">
        <f>IF(Table1[[#This Row],[imdb_votes]]&gt;100000, "popular", "not popular")</f>
        <v>not popular</v>
      </c>
    </row>
    <row r="4382" spans="1:15" ht="15.75" customHeight="1" x14ac:dyDescent="0.3">
      <c r="A4382" s="1">
        <v>4380</v>
      </c>
      <c r="B4382" s="1" t="s">
        <v>17488</v>
      </c>
      <c r="C4382" s="1" t="s">
        <v>17489</v>
      </c>
      <c r="D4382" s="1" t="str">
        <f>TRIM(CLEAN(Table1[[#This Row],[title]]))</f>
        <v>True Tunes</v>
      </c>
      <c r="E4382" s="1" t="s">
        <v>32</v>
      </c>
      <c r="F4382" s="1" t="s">
        <v>17490</v>
      </c>
      <c r="G4382" s="12">
        <v>2019</v>
      </c>
      <c r="H4382" s="4" t="str">
        <f ca="1">IF(Table1[[#This Row],[release_year]]&gt;YEAR(TODAY()) - 50,"Yes", "No")</f>
        <v>Yes</v>
      </c>
      <c r="I4382" s="1" t="s">
        <v>423</v>
      </c>
      <c r="J4382" s="1" t="str">
        <f>IF(Table1[[#This Row],[age_certification]] = "","Not Rated",Table1[[#This Row],[age_certification]])</f>
        <v>TV-Y7</v>
      </c>
      <c r="K4382" s="18">
        <v>3</v>
      </c>
      <c r="L4382" s="9" t="s">
        <v>17491</v>
      </c>
      <c r="M4382" s="11">
        <v>8</v>
      </c>
      <c r="N4382" s="12">
        <v>14</v>
      </c>
      <c r="O4382" t="str">
        <f>IF(Table1[[#This Row],[imdb_votes]]&gt;100000, "popular", "not popular")</f>
        <v>not popular</v>
      </c>
    </row>
    <row r="4383" spans="1:15" ht="15.75" customHeight="1" x14ac:dyDescent="0.3">
      <c r="A4383" s="1">
        <v>4381</v>
      </c>
      <c r="B4383" s="1" t="s">
        <v>17492</v>
      </c>
      <c r="C4383" s="1" t="s">
        <v>17493</v>
      </c>
      <c r="D4383" s="1" t="str">
        <f>TRIM(CLEAN(Table1[[#This Row],[title]]))</f>
        <v>Bypass Road</v>
      </c>
      <c r="E4383" s="1" t="s">
        <v>13</v>
      </c>
      <c r="F4383" s="1" t="s">
        <v>17494</v>
      </c>
      <c r="G4383" s="12">
        <v>2019</v>
      </c>
      <c r="H4383" s="4" t="str">
        <f ca="1">IF(Table1[[#This Row],[release_year]]&gt;YEAR(TODAY()) - 50,"Yes", "No")</f>
        <v>Yes</v>
      </c>
      <c r="I4383"/>
      <c r="J4383" t="str">
        <f>IF(Table1[[#This Row],[age_certification]] = "","Not Rated",Table1[[#This Row],[age_certification]])</f>
        <v>Not Rated</v>
      </c>
      <c r="K4383" s="18">
        <v>137</v>
      </c>
      <c r="L4383" s="9" t="s">
        <v>17495</v>
      </c>
      <c r="M4383" s="11">
        <v>5.4</v>
      </c>
      <c r="N4383" s="12">
        <v>999</v>
      </c>
      <c r="O4383" t="str">
        <f>IF(Table1[[#This Row],[imdb_votes]]&gt;100000, "popular", "not popular")</f>
        <v>not popular</v>
      </c>
    </row>
    <row r="4384" spans="1:15" ht="15.75" customHeight="1" x14ac:dyDescent="0.3">
      <c r="A4384" s="1">
        <v>4382</v>
      </c>
      <c r="B4384" s="1" t="s">
        <v>17496</v>
      </c>
      <c r="C4384" s="1" t="s">
        <v>17497</v>
      </c>
      <c r="D4384" s="1" t="str">
        <f>TRIM(CLEAN(Table1[[#This Row],[title]]))</f>
        <v>Rakkhosh</v>
      </c>
      <c r="E4384" s="1" t="s">
        <v>13</v>
      </c>
      <c r="F4384" s="1" t="s">
        <v>17498</v>
      </c>
      <c r="G4384" s="12">
        <v>2019</v>
      </c>
      <c r="H4384" s="4" t="str">
        <f ca="1">IF(Table1[[#This Row],[release_year]]&gt;YEAR(TODAY()) - 50,"Yes", "No")</f>
        <v>Yes</v>
      </c>
      <c r="I4384"/>
      <c r="J4384" t="str">
        <f>IF(Table1[[#This Row],[age_certification]] = "","Not Rated",Table1[[#This Row],[age_certification]])</f>
        <v>Not Rated</v>
      </c>
      <c r="K4384" s="18">
        <v>113</v>
      </c>
      <c r="L4384" s="9" t="s">
        <v>17499</v>
      </c>
      <c r="M4384" s="11">
        <v>4.9000000000000004</v>
      </c>
      <c r="N4384" s="12">
        <v>184</v>
      </c>
      <c r="O4384" t="str">
        <f>IF(Table1[[#This Row],[imdb_votes]]&gt;100000, "popular", "not popular")</f>
        <v>not popular</v>
      </c>
    </row>
    <row r="4385" spans="1:15" ht="15.75" customHeight="1" x14ac:dyDescent="0.3">
      <c r="A4385" s="1">
        <v>4383</v>
      </c>
      <c r="B4385" s="1" t="s">
        <v>17500</v>
      </c>
      <c r="C4385" s="1" t="s">
        <v>17501</v>
      </c>
      <c r="D4385" s="1" t="str">
        <f>TRIM(CLEAN(Table1[[#This Row],[title]]))</f>
        <v>Hamid</v>
      </c>
      <c r="E4385" s="1" t="s">
        <v>13</v>
      </c>
      <c r="F4385" s="1" t="s">
        <v>17502</v>
      </c>
      <c r="G4385" s="12">
        <v>2019</v>
      </c>
      <c r="H4385" s="4" t="str">
        <f ca="1">IF(Table1[[#This Row],[release_year]]&gt;YEAR(TODAY()) - 50,"Yes", "No")</f>
        <v>Yes</v>
      </c>
      <c r="I4385"/>
      <c r="J4385" t="str">
        <f>IF(Table1[[#This Row],[age_certification]] = "","Not Rated",Table1[[#This Row],[age_certification]])</f>
        <v>Not Rated</v>
      </c>
      <c r="K4385" s="18">
        <v>108</v>
      </c>
      <c r="L4385" s="9" t="s">
        <v>17503</v>
      </c>
      <c r="M4385" s="11">
        <v>7.7</v>
      </c>
      <c r="N4385" s="12">
        <v>1189</v>
      </c>
      <c r="O4385" t="str">
        <f>IF(Table1[[#This Row],[imdb_votes]]&gt;100000, "popular", "not popular")</f>
        <v>not popular</v>
      </c>
    </row>
    <row r="4386" spans="1:15" ht="15.75" customHeight="1" x14ac:dyDescent="0.3">
      <c r="A4386" s="1">
        <v>4384</v>
      </c>
      <c r="B4386" s="1" t="s">
        <v>17504</v>
      </c>
      <c r="C4386" s="1" t="s">
        <v>17505</v>
      </c>
      <c r="D4386" s="1" t="str">
        <f>TRIM(CLEAN(Table1[[#This Row],[title]]))</f>
        <v>Children of Adam</v>
      </c>
      <c r="E4386" s="1" t="s">
        <v>32</v>
      </c>
      <c r="F4386" s="1" t="s">
        <v>17506</v>
      </c>
      <c r="G4386" s="12">
        <v>2020</v>
      </c>
      <c r="H4386" s="4" t="str">
        <f ca="1">IF(Table1[[#This Row],[release_year]]&gt;YEAR(TODAY()) - 50,"Yes", "No")</f>
        <v>Yes</v>
      </c>
      <c r="I4386" s="1" t="s">
        <v>34</v>
      </c>
      <c r="J4386" s="1" t="str">
        <f>IF(Table1[[#This Row],[age_certification]] = "","Not Rated",Table1[[#This Row],[age_certification]])</f>
        <v>TV-14</v>
      </c>
      <c r="K4386" s="18">
        <v>41</v>
      </c>
      <c r="L4386" s="9" t="s">
        <v>17507</v>
      </c>
      <c r="M4386" s="11">
        <v>7.8</v>
      </c>
      <c r="N4386" s="12">
        <v>170</v>
      </c>
      <c r="O4386" t="str">
        <f>IF(Table1[[#This Row],[imdb_votes]]&gt;100000, "popular", "not popular")</f>
        <v>not popular</v>
      </c>
    </row>
    <row r="4387" spans="1:15" ht="15.75" customHeight="1" x14ac:dyDescent="0.3">
      <c r="A4387" s="1">
        <v>4385</v>
      </c>
      <c r="B4387" s="1" t="s">
        <v>17508</v>
      </c>
      <c r="C4387" s="1" t="s">
        <v>17509</v>
      </c>
      <c r="D4387" s="1" t="str">
        <f>TRIM(CLEAN(Table1[[#This Row],[title]]))</f>
        <v>Word Party Songs</v>
      </c>
      <c r="E4387" s="1" t="s">
        <v>32</v>
      </c>
      <c r="F4387" s="1" t="s">
        <v>17510</v>
      </c>
      <c r="G4387" s="12">
        <v>2020</v>
      </c>
      <c r="H4387" s="4" t="str">
        <f ca="1">IF(Table1[[#This Row],[release_year]]&gt;YEAR(TODAY()) - 50,"Yes", "No")</f>
        <v>Yes</v>
      </c>
      <c r="I4387" s="1" t="s">
        <v>234</v>
      </c>
      <c r="J4387" s="1" t="str">
        <f>IF(Table1[[#This Row],[age_certification]] = "","Not Rated",Table1[[#This Row],[age_certification]])</f>
        <v>TV-Y</v>
      </c>
      <c r="K4387" s="18">
        <v>4</v>
      </c>
      <c r="L4387" s="9" t="s">
        <v>17511</v>
      </c>
      <c r="M4387" s="11">
        <v>3.6</v>
      </c>
      <c r="N4387" s="12">
        <v>18</v>
      </c>
      <c r="O4387" t="str">
        <f>IF(Table1[[#This Row],[imdb_votes]]&gt;100000, "popular", "not popular")</f>
        <v>not popular</v>
      </c>
    </row>
    <row r="4388" spans="1:15" ht="15.75" customHeight="1" x14ac:dyDescent="0.3">
      <c r="A4388" s="1">
        <v>4386</v>
      </c>
      <c r="B4388" s="1" t="s">
        <v>17512</v>
      </c>
      <c r="C4388" s="1" t="s">
        <v>17513</v>
      </c>
      <c r="D4388" s="1" t="str">
        <f>TRIM(CLEAN(Table1[[#This Row],[title]]))</f>
        <v>A Home with a View</v>
      </c>
      <c r="E4388" s="1" t="s">
        <v>13</v>
      </c>
      <c r="F4388" s="1" t="s">
        <v>17514</v>
      </c>
      <c r="G4388" s="12">
        <v>2019</v>
      </c>
      <c r="H4388" s="4" t="str">
        <f ca="1">IF(Table1[[#This Row],[release_year]]&gt;YEAR(TODAY()) - 50,"Yes", "No")</f>
        <v>Yes</v>
      </c>
      <c r="I4388"/>
      <c r="J4388" t="str">
        <f>IF(Table1[[#This Row],[age_certification]] = "","Not Rated",Table1[[#This Row],[age_certification]])</f>
        <v>Not Rated</v>
      </c>
      <c r="K4388" s="18">
        <v>92</v>
      </c>
      <c r="L4388" s="9" t="s">
        <v>17515</v>
      </c>
      <c r="M4388" s="11">
        <v>5.9</v>
      </c>
      <c r="N4388" s="12">
        <v>294</v>
      </c>
      <c r="O4388" t="str">
        <f>IF(Table1[[#This Row],[imdb_votes]]&gt;100000, "popular", "not popular")</f>
        <v>not popular</v>
      </c>
    </row>
    <row r="4389" spans="1:15" ht="15.75" customHeight="1" x14ac:dyDescent="0.3">
      <c r="A4389" s="1">
        <v>4387</v>
      </c>
      <c r="B4389" s="1" t="s">
        <v>17516</v>
      </c>
      <c r="C4389" s="1" t="s">
        <v>17517</v>
      </c>
      <c r="D4389" s="1" t="str">
        <f>TRIM(CLEAN(Table1[[#This Row],[title]]))</f>
        <v>Cemara's Family</v>
      </c>
      <c r="E4389" s="1" t="s">
        <v>13</v>
      </c>
      <c r="F4389" s="1" t="s">
        <v>17518</v>
      </c>
      <c r="G4389" s="12">
        <v>2019</v>
      </c>
      <c r="H4389" s="4" t="str">
        <f ca="1">IF(Table1[[#This Row],[release_year]]&gt;YEAR(TODAY()) - 50,"Yes", "No")</f>
        <v>Yes</v>
      </c>
      <c r="I4389"/>
      <c r="J4389" t="str">
        <f>IF(Table1[[#This Row],[age_certification]] = "","Not Rated",Table1[[#This Row],[age_certification]])</f>
        <v>Not Rated</v>
      </c>
      <c r="K4389" s="18">
        <v>110</v>
      </c>
      <c r="L4389" s="9" t="s">
        <v>17519</v>
      </c>
      <c r="M4389" s="11">
        <v>7.8</v>
      </c>
      <c r="N4389" s="12">
        <v>750</v>
      </c>
      <c r="O4389" t="str">
        <f>IF(Table1[[#This Row],[imdb_votes]]&gt;100000, "popular", "not popular")</f>
        <v>not popular</v>
      </c>
    </row>
    <row r="4390" spans="1:15" ht="15.75" customHeight="1" x14ac:dyDescent="0.3">
      <c r="A4390" s="1">
        <v>4388</v>
      </c>
      <c r="B4390" s="1" t="s">
        <v>17520</v>
      </c>
      <c r="C4390" s="1" t="s">
        <v>17521</v>
      </c>
      <c r="D4390" s="1" t="str">
        <f>TRIM(CLEAN(Table1[[#This Row],[title]]))</f>
        <v>David A. Arnold Fat Ballerina</v>
      </c>
      <c r="E4390" s="1" t="s">
        <v>13</v>
      </c>
      <c r="F4390" s="1" t="s">
        <v>17522</v>
      </c>
      <c r="G4390" s="12">
        <v>2020</v>
      </c>
      <c r="H4390" s="4" t="str">
        <f ca="1">IF(Table1[[#This Row],[release_year]]&gt;YEAR(TODAY()) - 50,"Yes", "No")</f>
        <v>Yes</v>
      </c>
      <c r="I4390"/>
      <c r="J4390" t="str">
        <f>IF(Table1[[#This Row],[age_certification]] = "","Not Rated",Table1[[#This Row],[age_certification]])</f>
        <v>Not Rated</v>
      </c>
      <c r="K4390" s="18">
        <v>60</v>
      </c>
      <c r="L4390" s="9" t="s">
        <v>17523</v>
      </c>
      <c r="M4390" s="11">
        <v>7.4</v>
      </c>
      <c r="N4390" s="12">
        <v>71</v>
      </c>
      <c r="O4390" t="str">
        <f>IF(Table1[[#This Row],[imdb_votes]]&gt;100000, "popular", "not popular")</f>
        <v>not popular</v>
      </c>
    </row>
    <row r="4391" spans="1:15" ht="15.75" customHeight="1" x14ac:dyDescent="0.3">
      <c r="A4391" s="1">
        <v>4389</v>
      </c>
      <c r="B4391" s="1" t="s">
        <v>17524</v>
      </c>
      <c r="C4391" s="1" t="s">
        <v>17525</v>
      </c>
      <c r="D4391" s="1" t="str">
        <f>TRIM(CLEAN(Table1[[#This Row],[title]]))</f>
        <v>Alone/Together</v>
      </c>
      <c r="E4391" s="1" t="s">
        <v>13</v>
      </c>
      <c r="F4391" s="1" t="s">
        <v>17526</v>
      </c>
      <c r="G4391" s="12">
        <v>2019</v>
      </c>
      <c r="H4391" s="4" t="str">
        <f ca="1">IF(Table1[[#This Row],[release_year]]&gt;YEAR(TODAY()) - 50,"Yes", "No")</f>
        <v>Yes</v>
      </c>
      <c r="I4391"/>
      <c r="J4391" t="str">
        <f>IF(Table1[[#This Row],[age_certification]] = "","Not Rated",Table1[[#This Row],[age_certification]])</f>
        <v>Not Rated</v>
      </c>
      <c r="K4391" s="18">
        <v>103</v>
      </c>
      <c r="L4391" s="9" t="s">
        <v>17527</v>
      </c>
      <c r="M4391" s="11">
        <v>6.8</v>
      </c>
      <c r="N4391" s="12">
        <v>451</v>
      </c>
      <c r="O4391" t="str">
        <f>IF(Table1[[#This Row],[imdb_votes]]&gt;100000, "popular", "not popular")</f>
        <v>not popular</v>
      </c>
    </row>
    <row r="4392" spans="1:15" ht="15.75" customHeight="1" x14ac:dyDescent="0.3">
      <c r="A4392" s="1">
        <v>4390</v>
      </c>
      <c r="B4392" s="1" t="s">
        <v>17528</v>
      </c>
      <c r="C4392" s="1" t="s">
        <v>17529</v>
      </c>
      <c r="D4392" s="1" t="str">
        <f>TRIM(CLEAN(Table1[[#This Row],[title]]))</f>
        <v>Between Maybes</v>
      </c>
      <c r="E4392" s="1" t="s">
        <v>13</v>
      </c>
      <c r="F4392" s="1" t="s">
        <v>17530</v>
      </c>
      <c r="G4392" s="12">
        <v>2019</v>
      </c>
      <c r="H4392" s="4" t="str">
        <f ca="1">IF(Table1[[#This Row],[release_year]]&gt;YEAR(TODAY()) - 50,"Yes", "No")</f>
        <v>Yes</v>
      </c>
      <c r="I4392"/>
      <c r="J4392" t="str">
        <f>IF(Table1[[#This Row],[age_certification]] = "","Not Rated",Table1[[#This Row],[age_certification]])</f>
        <v>Not Rated</v>
      </c>
      <c r="K4392" s="18">
        <v>107</v>
      </c>
      <c r="L4392" s="9" t="s">
        <v>17531</v>
      </c>
      <c r="M4392" s="11">
        <v>6.2</v>
      </c>
      <c r="N4392" s="12">
        <v>172</v>
      </c>
      <c r="O4392" t="str">
        <f>IF(Table1[[#This Row],[imdb_votes]]&gt;100000, "popular", "not popular")</f>
        <v>not popular</v>
      </c>
    </row>
    <row r="4393" spans="1:15" ht="15.75" customHeight="1" x14ac:dyDescent="0.3">
      <c r="A4393" s="1">
        <v>4391</v>
      </c>
      <c r="B4393" s="1" t="s">
        <v>17532</v>
      </c>
      <c r="C4393" s="1" t="s">
        <v>17533</v>
      </c>
      <c r="D4393" s="1" t="str">
        <f>TRIM(CLEAN(Table1[[#This Row],[title]]))</f>
        <v>Sur Sapata</v>
      </c>
      <c r="E4393" s="1" t="s">
        <v>13</v>
      </c>
      <c r="F4393" s="1" t="s">
        <v>17534</v>
      </c>
      <c r="G4393" s="12">
        <v>2019</v>
      </c>
      <c r="H4393" s="4" t="str">
        <f ca="1">IF(Table1[[#This Row],[release_year]]&gt;YEAR(TODAY()) - 50,"Yes", "No")</f>
        <v>Yes</v>
      </c>
      <c r="I4393"/>
      <c r="J4393" t="str">
        <f>IF(Table1[[#This Row],[age_certification]] = "","Not Rated",Table1[[#This Row],[age_certification]])</f>
        <v>Not Rated</v>
      </c>
      <c r="K4393" s="18">
        <v>128</v>
      </c>
      <c r="L4393" s="9" t="s">
        <v>17535</v>
      </c>
      <c r="M4393" s="11">
        <v>7.4</v>
      </c>
      <c r="N4393" s="12">
        <v>45</v>
      </c>
      <c r="O4393" t="str">
        <f>IF(Table1[[#This Row],[imdb_votes]]&gt;100000, "popular", "not popular")</f>
        <v>not popular</v>
      </c>
    </row>
    <row r="4394" spans="1:15" ht="15.75" customHeight="1" x14ac:dyDescent="0.3">
      <c r="A4394" s="1">
        <v>4392</v>
      </c>
      <c r="B4394" s="1" t="s">
        <v>17536</v>
      </c>
      <c r="C4394" s="1" t="s">
        <v>17537</v>
      </c>
      <c r="D4394" s="1" t="str">
        <f>TRIM(CLEAN(Table1[[#This Row],[title]]))</f>
        <v>Si Doel the Movie 3</v>
      </c>
      <c r="E4394" s="1" t="s">
        <v>13</v>
      </c>
      <c r="F4394" s="1" t="s">
        <v>17538</v>
      </c>
      <c r="G4394" s="12">
        <v>2020</v>
      </c>
      <c r="H4394" s="4" t="str">
        <f ca="1">IF(Table1[[#This Row],[release_year]]&gt;YEAR(TODAY()) - 50,"Yes", "No")</f>
        <v>Yes</v>
      </c>
      <c r="I4394"/>
      <c r="J4394" t="str">
        <f>IF(Table1[[#This Row],[age_certification]] = "","Not Rated",Table1[[#This Row],[age_certification]])</f>
        <v>Not Rated</v>
      </c>
      <c r="K4394" s="18">
        <v>93</v>
      </c>
      <c r="L4394" s="9" t="s">
        <v>17539</v>
      </c>
      <c r="M4394" s="11">
        <v>6.7</v>
      </c>
      <c r="N4394" s="12">
        <v>130</v>
      </c>
      <c r="O4394" t="str">
        <f>IF(Table1[[#This Row],[imdb_votes]]&gt;100000, "popular", "not popular")</f>
        <v>not popular</v>
      </c>
    </row>
    <row r="4395" spans="1:15" ht="15.75" customHeight="1" x14ac:dyDescent="0.3">
      <c r="A4395" s="1">
        <v>4393</v>
      </c>
      <c r="B4395" s="1" t="s">
        <v>17540</v>
      </c>
      <c r="C4395" s="1" t="s">
        <v>17541</v>
      </c>
      <c r="D4395" s="1" t="str">
        <f>TRIM(CLEAN(Table1[[#This Row],[title]]))</f>
        <v>Mama Drama</v>
      </c>
      <c r="E4395" s="1" t="s">
        <v>13</v>
      </c>
      <c r="G4395" s="12">
        <v>2020</v>
      </c>
      <c r="H4395" s="4" t="str">
        <f ca="1">IF(Table1[[#This Row],[release_year]]&gt;YEAR(TODAY()) - 50,"Yes", "No")</f>
        <v>Yes</v>
      </c>
      <c r="I4395"/>
      <c r="J4395" t="str">
        <f>IF(Table1[[#This Row],[age_certification]] = "","Not Rated",Table1[[#This Row],[age_certification]])</f>
        <v>Not Rated</v>
      </c>
      <c r="K4395" s="18">
        <v>85</v>
      </c>
      <c r="L4395" s="9" t="s">
        <v>17542</v>
      </c>
      <c r="M4395" s="11">
        <v>6.3</v>
      </c>
      <c r="N4395" s="12">
        <v>8</v>
      </c>
      <c r="O4395" t="str">
        <f>IF(Table1[[#This Row],[imdb_votes]]&gt;100000, "popular", "not popular")</f>
        <v>not popular</v>
      </c>
    </row>
    <row r="4396" spans="1:15" ht="15.75" customHeight="1" x14ac:dyDescent="0.3">
      <c r="A4396" s="1">
        <v>4394</v>
      </c>
      <c r="B4396" s="1" t="s">
        <v>17543</v>
      </c>
      <c r="C4396" s="1" t="s">
        <v>17544</v>
      </c>
      <c r="D4396" s="1" t="str">
        <f>TRIM(CLEAN(Table1[[#This Row],[title]]))</f>
        <v>The Defected</v>
      </c>
      <c r="E4396" s="1" t="s">
        <v>32</v>
      </c>
      <c r="F4396" s="1" t="s">
        <v>17545</v>
      </c>
      <c r="G4396" s="12">
        <v>2019</v>
      </c>
      <c r="H4396" s="4" t="str">
        <f ca="1">IF(Table1[[#This Row],[release_year]]&gt;YEAR(TODAY()) - 50,"Yes", "No")</f>
        <v>Yes</v>
      </c>
      <c r="I4396" s="1" t="s">
        <v>34</v>
      </c>
      <c r="J4396" s="1" t="str">
        <f>IF(Table1[[#This Row],[age_certification]] = "","Not Rated",Table1[[#This Row],[age_certification]])</f>
        <v>TV-14</v>
      </c>
      <c r="K4396" s="18">
        <v>42</v>
      </c>
      <c r="L4396" s="9" t="s">
        <v>17546</v>
      </c>
      <c r="M4396" s="11">
        <v>7.4</v>
      </c>
      <c r="N4396" s="12">
        <v>68</v>
      </c>
      <c r="O4396" t="str">
        <f>IF(Table1[[#This Row],[imdb_votes]]&gt;100000, "popular", "not popular")</f>
        <v>not popular</v>
      </c>
    </row>
    <row r="4397" spans="1:15" ht="15.75" customHeight="1" x14ac:dyDescent="0.3">
      <c r="A4397" s="1">
        <v>4395</v>
      </c>
      <c r="B4397" s="1" t="s">
        <v>17547</v>
      </c>
      <c r="C4397" s="1" t="s">
        <v>17548</v>
      </c>
      <c r="D4397" s="1" t="str">
        <f>TRIM(CLEAN(Table1[[#This Row],[title]]))</f>
        <v>Tuna Girl</v>
      </c>
      <c r="E4397" s="1" t="s">
        <v>13</v>
      </c>
      <c r="F4397" s="1" t="s">
        <v>17549</v>
      </c>
      <c r="G4397" s="12">
        <v>2019</v>
      </c>
      <c r="H4397" s="4" t="str">
        <f ca="1">IF(Table1[[#This Row],[release_year]]&gt;YEAR(TODAY()) - 50,"Yes", "No")</f>
        <v>Yes</v>
      </c>
      <c r="I4397"/>
      <c r="J4397" t="str">
        <f>IF(Table1[[#This Row],[age_certification]] = "","Not Rated",Table1[[#This Row],[age_certification]])</f>
        <v>Not Rated</v>
      </c>
      <c r="K4397" s="18">
        <v>89</v>
      </c>
      <c r="L4397" s="9" t="s">
        <v>17550</v>
      </c>
      <c r="M4397" s="11">
        <v>6.1</v>
      </c>
      <c r="N4397" s="12">
        <v>140</v>
      </c>
      <c r="O4397" t="str">
        <f>IF(Table1[[#This Row],[imdb_votes]]&gt;100000, "popular", "not popular")</f>
        <v>not popular</v>
      </c>
    </row>
    <row r="4398" spans="1:15" ht="15.75" customHeight="1" x14ac:dyDescent="0.3">
      <c r="A4398" s="1">
        <v>4396</v>
      </c>
      <c r="B4398" s="1" t="s">
        <v>17551</v>
      </c>
      <c r="C4398" s="1" t="s">
        <v>17552</v>
      </c>
      <c r="D4398" s="1" t="str">
        <f>TRIM(CLEAN(Table1[[#This Row],[title]]))</f>
        <v>The Wedding Shaman</v>
      </c>
      <c r="E4398" s="1" t="s">
        <v>13</v>
      </c>
      <c r="F4398" s="1" t="s">
        <v>17553</v>
      </c>
      <c r="G4398" s="12">
        <v>2019</v>
      </c>
      <c r="H4398" s="4" t="str">
        <f ca="1">IF(Table1[[#This Row],[release_year]]&gt;YEAR(TODAY()) - 50,"Yes", "No")</f>
        <v>Yes</v>
      </c>
      <c r="I4398"/>
      <c r="J4398" t="str">
        <f>IF(Table1[[#This Row],[age_certification]] = "","Not Rated",Table1[[#This Row],[age_certification]])</f>
        <v>Not Rated</v>
      </c>
      <c r="K4398" s="18">
        <v>111</v>
      </c>
      <c r="L4398" s="9" t="s">
        <v>17554</v>
      </c>
      <c r="M4398" s="11">
        <v>7.1</v>
      </c>
      <c r="N4398" s="12">
        <v>158</v>
      </c>
      <c r="O4398" t="str">
        <f>IF(Table1[[#This Row],[imdb_votes]]&gt;100000, "popular", "not popular")</f>
        <v>not popular</v>
      </c>
    </row>
    <row r="4399" spans="1:15" ht="15.75" customHeight="1" x14ac:dyDescent="0.3">
      <c r="A4399" s="1">
        <v>4397</v>
      </c>
      <c r="B4399" s="1" t="s">
        <v>17555</v>
      </c>
      <c r="C4399" s="1" t="s">
        <v>17556</v>
      </c>
      <c r="D4399" s="1" t="str">
        <f>TRIM(CLEAN(Table1[[#This Row],[title]]))</f>
        <v>Dilan 1991</v>
      </c>
      <c r="E4399" s="1" t="s">
        <v>13</v>
      </c>
      <c r="F4399" s="1" t="s">
        <v>17557</v>
      </c>
      <c r="G4399" s="12">
        <v>2019</v>
      </c>
      <c r="H4399" s="4" t="str">
        <f ca="1">IF(Table1[[#This Row],[release_year]]&gt;YEAR(TODAY()) - 50,"Yes", "No")</f>
        <v>Yes</v>
      </c>
      <c r="I4399"/>
      <c r="J4399" t="str">
        <f>IF(Table1[[#This Row],[age_certification]] = "","Not Rated",Table1[[#This Row],[age_certification]])</f>
        <v>Not Rated</v>
      </c>
      <c r="K4399" s="18">
        <v>118</v>
      </c>
      <c r="L4399" s="9" t="s">
        <v>17558</v>
      </c>
      <c r="M4399" s="11">
        <v>6.8</v>
      </c>
      <c r="N4399" s="12">
        <v>1047</v>
      </c>
      <c r="O4399" t="str">
        <f>IF(Table1[[#This Row],[imdb_votes]]&gt;100000, "popular", "not popular")</f>
        <v>not popular</v>
      </c>
    </row>
    <row r="4400" spans="1:15" ht="15.75" customHeight="1" x14ac:dyDescent="0.3">
      <c r="A4400" s="1">
        <v>4398</v>
      </c>
      <c r="B4400" s="1" t="s">
        <v>17559</v>
      </c>
      <c r="C4400" s="1" t="s">
        <v>17560</v>
      </c>
      <c r="D4400" s="1" t="str">
        <f>TRIM(CLEAN(Table1[[#This Row],[title]]))</f>
        <v>She Is</v>
      </c>
      <c r="E4400" s="1" t="s">
        <v>13</v>
      </c>
      <c r="F4400" s="1" t="s">
        <v>17561</v>
      </c>
      <c r="G4400" s="12">
        <v>2019</v>
      </c>
      <c r="H4400" s="4" t="str">
        <f ca="1">IF(Table1[[#This Row],[release_year]]&gt;YEAR(TODAY()) - 50,"Yes", "No")</f>
        <v>Yes</v>
      </c>
      <c r="I4400"/>
      <c r="J4400" t="str">
        <f>IF(Table1[[#This Row],[age_certification]] = "","Not Rated",Table1[[#This Row],[age_certification]])</f>
        <v>Not Rated</v>
      </c>
      <c r="K4400" s="18">
        <v>106</v>
      </c>
      <c r="L4400" s="9" t="s">
        <v>17562</v>
      </c>
      <c r="M4400" s="11">
        <v>5.8</v>
      </c>
      <c r="N4400" s="12">
        <v>6</v>
      </c>
      <c r="O4400" t="str">
        <f>IF(Table1[[#This Row],[imdb_votes]]&gt;100000, "popular", "not popular")</f>
        <v>not popular</v>
      </c>
    </row>
    <row r="4401" spans="1:15" ht="15.75" customHeight="1" x14ac:dyDescent="0.3">
      <c r="A4401" s="1">
        <v>4399</v>
      </c>
      <c r="B4401" s="1" t="s">
        <v>17563</v>
      </c>
      <c r="C4401" s="1" t="s">
        <v>17564</v>
      </c>
      <c r="D4401" s="1" t="str">
        <f>TRIM(CLEAN(Table1[[#This Row],[title]]))</f>
        <v>Bhai - Vyakti Ki Valli 2</v>
      </c>
      <c r="E4401" s="1" t="s">
        <v>13</v>
      </c>
      <c r="F4401" s="1" t="s">
        <v>17565</v>
      </c>
      <c r="G4401" s="12">
        <v>2019</v>
      </c>
      <c r="H4401" s="4" t="str">
        <f ca="1">IF(Table1[[#This Row],[release_year]]&gt;YEAR(TODAY()) - 50,"Yes", "No")</f>
        <v>Yes</v>
      </c>
      <c r="I4401" s="1" t="s">
        <v>15</v>
      </c>
      <c r="J4401" s="1" t="str">
        <f>IF(Table1[[#This Row],[age_certification]] = "","Not Rated",Table1[[#This Row],[age_certification]])</f>
        <v>R</v>
      </c>
      <c r="K4401" s="18">
        <v>130</v>
      </c>
      <c r="L4401" s="9" t="s">
        <v>17566</v>
      </c>
      <c r="M4401" s="11">
        <v>7.8</v>
      </c>
      <c r="N4401" s="12">
        <v>195</v>
      </c>
      <c r="O4401" t="str">
        <f>IF(Table1[[#This Row],[imdb_votes]]&gt;100000, "popular", "not popular")</f>
        <v>not popular</v>
      </c>
    </row>
    <row r="4402" spans="1:15" ht="15.75" customHeight="1" x14ac:dyDescent="0.3">
      <c r="A4402" s="1">
        <v>4400</v>
      </c>
      <c r="B4402" s="1" t="s">
        <v>17567</v>
      </c>
      <c r="C4402" s="1" t="s">
        <v>17568</v>
      </c>
      <c r="D4402" s="1" t="str">
        <f>TRIM(CLEAN(Table1[[#This Row],[title]]))</f>
        <v>Elf Pets: A Fox Cub's Christmas Tale</v>
      </c>
      <c r="E4402" s="1" t="s">
        <v>13</v>
      </c>
      <c r="F4402" s="1" t="s">
        <v>17569</v>
      </c>
      <c r="G4402" s="12">
        <v>2019</v>
      </c>
      <c r="H4402" s="4" t="str">
        <f ca="1">IF(Table1[[#This Row],[release_year]]&gt;YEAR(TODAY()) - 50,"Yes", "No")</f>
        <v>Yes</v>
      </c>
      <c r="I4402"/>
      <c r="J4402" t="str">
        <f>IF(Table1[[#This Row],[age_certification]] = "","Not Rated",Table1[[#This Row],[age_certification]])</f>
        <v>Not Rated</v>
      </c>
      <c r="K4402" s="18">
        <v>28</v>
      </c>
      <c r="L4402" s="9" t="s">
        <v>17570</v>
      </c>
      <c r="M4402" s="11">
        <v>4.7</v>
      </c>
      <c r="N4402" s="12">
        <v>98</v>
      </c>
      <c r="O4402" t="str">
        <f>IF(Table1[[#This Row],[imdb_votes]]&gt;100000, "popular", "not popular")</f>
        <v>not popular</v>
      </c>
    </row>
    <row r="4403" spans="1:15" ht="15.75" customHeight="1" x14ac:dyDescent="0.3">
      <c r="A4403" s="1">
        <v>4401</v>
      </c>
      <c r="B4403" s="1" t="s">
        <v>17571</v>
      </c>
      <c r="C4403" s="1" t="s">
        <v>17572</v>
      </c>
      <c r="D4403" s="1" t="str">
        <f>TRIM(CLEAN(Table1[[#This Row],[title]]))</f>
        <v>This Lady Called Life</v>
      </c>
      <c r="E4403" s="1" t="s">
        <v>13</v>
      </c>
      <c r="F4403" s="1" t="s">
        <v>17573</v>
      </c>
      <c r="G4403" s="12">
        <v>2020</v>
      </c>
      <c r="H4403" s="4" t="str">
        <f ca="1">IF(Table1[[#This Row],[release_year]]&gt;YEAR(TODAY()) - 50,"Yes", "No")</f>
        <v>Yes</v>
      </c>
      <c r="I4403"/>
      <c r="J4403" t="str">
        <f>IF(Table1[[#This Row],[age_certification]] = "","Not Rated",Table1[[#This Row],[age_certification]])</f>
        <v>Not Rated</v>
      </c>
      <c r="K4403" s="18">
        <v>120</v>
      </c>
      <c r="L4403" s="9" t="s">
        <v>17574</v>
      </c>
      <c r="M4403" s="11">
        <v>6.8</v>
      </c>
      <c r="N4403" s="12">
        <v>62</v>
      </c>
      <c r="O4403" t="str">
        <f>IF(Table1[[#This Row],[imdb_votes]]&gt;100000, "popular", "not popular")</f>
        <v>not popular</v>
      </c>
    </row>
    <row r="4404" spans="1:15" ht="15.75" customHeight="1" x14ac:dyDescent="0.3">
      <c r="A4404" s="1">
        <v>4402</v>
      </c>
      <c r="B4404" s="1" t="s">
        <v>17575</v>
      </c>
      <c r="C4404" s="1" t="s">
        <v>17576</v>
      </c>
      <c r="D4404" s="1" t="str">
        <f>TRIM(CLEAN(Table1[[#This Row],[title]]))</f>
        <v>One Take</v>
      </c>
      <c r="E4404" s="1" t="s">
        <v>13</v>
      </c>
      <c r="F4404" s="1" t="s">
        <v>17577</v>
      </c>
      <c r="G4404" s="12">
        <v>2020</v>
      </c>
      <c r="H4404" s="4" t="str">
        <f ca="1">IF(Table1[[#This Row],[release_year]]&gt;YEAR(TODAY()) - 50,"Yes", "No")</f>
        <v>Yes</v>
      </c>
      <c r="I4404"/>
      <c r="J4404" t="str">
        <f>IF(Table1[[#This Row],[age_certification]] = "","Not Rated",Table1[[#This Row],[age_certification]])</f>
        <v>Not Rated</v>
      </c>
      <c r="K4404" s="18">
        <v>85</v>
      </c>
      <c r="L4404" s="9" t="s">
        <v>17578</v>
      </c>
      <c r="M4404" s="11">
        <v>5.9</v>
      </c>
      <c r="N4404" s="12">
        <v>52</v>
      </c>
      <c r="O4404" t="str">
        <f>IF(Table1[[#This Row],[imdb_votes]]&gt;100000, "popular", "not popular")</f>
        <v>not popular</v>
      </c>
    </row>
    <row r="4405" spans="1:15" ht="15.75" hidden="1" customHeight="1" x14ac:dyDescent="0.3">
      <c r="A4405" s="1">
        <v>4403</v>
      </c>
      <c r="B4405" s="1" t="s">
        <v>17579</v>
      </c>
      <c r="C4405" s="1" t="s">
        <v>17580</v>
      </c>
      <c r="D4405" s="1" t="str">
        <f>TRIM(CLEAN(Table1[[#This Row],[title]]))</f>
        <v>#FriendButMarried 2</v>
      </c>
      <c r="E4405" s="1" t="s">
        <v>13</v>
      </c>
      <c r="F4405" s="1" t="s">
        <v>17581</v>
      </c>
      <c r="G4405" s="4">
        <v>2020</v>
      </c>
      <c r="H4405" s="4" t="str">
        <f ca="1">IF(Table1[[#This Row],[release_year]]&gt;YEAR(TODAY()) - 50,"Yes", "No")</f>
        <v>Yes</v>
      </c>
      <c r="I4405"/>
      <c r="J4405" t="str">
        <f>IF(Table1[[#This Row],[age_certification]] = "","Not Rated",Table1[[#This Row],[age_certification]])</f>
        <v>Not Rated</v>
      </c>
      <c r="K4405" s="7">
        <v>104</v>
      </c>
      <c r="L4405" s="9" t="s">
        <v>17582</v>
      </c>
      <c r="M4405" s="11">
        <v>6.9</v>
      </c>
      <c r="N4405" s="12">
        <v>300</v>
      </c>
      <c r="O4405" t="str">
        <f>IF(Table1[[#This Row],[imdb_votes]]&gt;100000, "popular", "not popular")</f>
        <v>not popular</v>
      </c>
    </row>
    <row r="4406" spans="1:15" ht="15.75" customHeight="1" x14ac:dyDescent="0.3">
      <c r="A4406" s="1">
        <v>4404</v>
      </c>
      <c r="B4406" s="1" t="s">
        <v>17583</v>
      </c>
      <c r="C4406" s="1" t="s">
        <v>17584</v>
      </c>
      <c r="D4406" s="1" t="str">
        <f>TRIM(CLEAN(Table1[[#This Row],[title]]))</f>
        <v>Luccas Neto in: Summer Camp</v>
      </c>
      <c r="E4406" s="1" t="s">
        <v>13</v>
      </c>
      <c r="F4406" s="1" t="s">
        <v>17585</v>
      </c>
      <c r="G4406" s="12">
        <v>2019</v>
      </c>
      <c r="H4406" s="4" t="str">
        <f ca="1">IF(Table1[[#This Row],[release_year]]&gt;YEAR(TODAY()) - 50,"Yes", "No")</f>
        <v>Yes</v>
      </c>
      <c r="I4406" s="1" t="s">
        <v>43</v>
      </c>
      <c r="J4406" s="1" t="str">
        <f>IF(Table1[[#This Row],[age_certification]] = "","Not Rated",Table1[[#This Row],[age_certification]])</f>
        <v>G</v>
      </c>
      <c r="K4406" s="18">
        <v>87</v>
      </c>
      <c r="L4406" s="9" t="s">
        <v>17586</v>
      </c>
      <c r="M4406" s="11">
        <v>2.8</v>
      </c>
      <c r="N4406" s="12">
        <v>52</v>
      </c>
      <c r="O4406" t="str">
        <f>IF(Table1[[#This Row],[imdb_votes]]&gt;100000, "popular", "not popular")</f>
        <v>not popular</v>
      </c>
    </row>
    <row r="4407" spans="1:15" ht="15.75" customHeight="1" x14ac:dyDescent="0.3">
      <c r="A4407" s="1">
        <v>4405</v>
      </c>
      <c r="B4407" s="1" t="s">
        <v>17587</v>
      </c>
      <c r="C4407" s="1" t="s">
        <v>17588</v>
      </c>
      <c r="D4407" s="1" t="str">
        <f>TRIM(CLEAN(Table1[[#This Row],[title]]))</f>
        <v>Girl's Revenge</v>
      </c>
      <c r="E4407" s="1" t="s">
        <v>13</v>
      </c>
      <c r="F4407" s="1" t="s">
        <v>17589</v>
      </c>
      <c r="G4407" s="12">
        <v>2020</v>
      </c>
      <c r="H4407" s="4" t="str">
        <f ca="1">IF(Table1[[#This Row],[release_year]]&gt;YEAR(TODAY()) - 50,"Yes", "No")</f>
        <v>Yes</v>
      </c>
      <c r="I4407"/>
      <c r="J4407" t="str">
        <f>IF(Table1[[#This Row],[age_certification]] = "","Not Rated",Table1[[#This Row],[age_certification]])</f>
        <v>Not Rated</v>
      </c>
      <c r="K4407" s="18">
        <v>81</v>
      </c>
      <c r="L4407" s="9" t="s">
        <v>17590</v>
      </c>
      <c r="M4407" s="11">
        <v>5.7</v>
      </c>
      <c r="N4407" s="12">
        <v>190</v>
      </c>
      <c r="O4407" t="str">
        <f>IF(Table1[[#This Row],[imdb_votes]]&gt;100000, "popular", "not popular")</f>
        <v>not popular</v>
      </c>
    </row>
    <row r="4408" spans="1:15" ht="15.75" customHeight="1" x14ac:dyDescent="0.3">
      <c r="A4408" s="1">
        <v>4406</v>
      </c>
      <c r="B4408" s="1" t="s">
        <v>17591</v>
      </c>
      <c r="C4408" s="1" t="s">
        <v>17592</v>
      </c>
      <c r="D4408" s="1" t="str">
        <f>TRIM(CLEAN(Table1[[#This Row],[title]]))</f>
        <v>Kolaiyuthir Kaalam</v>
      </c>
      <c r="E4408" s="1" t="s">
        <v>13</v>
      </c>
      <c r="F4408" s="1" t="s">
        <v>17593</v>
      </c>
      <c r="G4408" s="12">
        <v>2019</v>
      </c>
      <c r="H4408" s="4" t="str">
        <f ca="1">IF(Table1[[#This Row],[release_year]]&gt;YEAR(TODAY()) - 50,"Yes", "No")</f>
        <v>Yes</v>
      </c>
      <c r="I4408"/>
      <c r="J4408" t="str">
        <f>IF(Table1[[#This Row],[age_certification]] = "","Not Rated",Table1[[#This Row],[age_certification]])</f>
        <v>Not Rated</v>
      </c>
      <c r="K4408" s="18">
        <v>109</v>
      </c>
      <c r="L4408" s="9" t="s">
        <v>17594</v>
      </c>
      <c r="M4408" s="11">
        <v>2.6</v>
      </c>
      <c r="N4408" s="12">
        <v>398</v>
      </c>
      <c r="O4408" t="str">
        <f>IF(Table1[[#This Row],[imdb_votes]]&gt;100000, "popular", "not popular")</f>
        <v>not popular</v>
      </c>
    </row>
    <row r="4409" spans="1:15" ht="15.75" customHeight="1" x14ac:dyDescent="0.3">
      <c r="A4409" s="1">
        <v>4407</v>
      </c>
      <c r="B4409" s="1" t="s">
        <v>17595</v>
      </c>
      <c r="C4409" s="1" t="s">
        <v>17596</v>
      </c>
      <c r="D4409" s="1" t="str">
        <f>TRIM(CLEAN(Table1[[#This Row],[title]]))</f>
        <v>Sakaling Maging Tayo</v>
      </c>
      <c r="E4409" s="1" t="s">
        <v>13</v>
      </c>
      <c r="F4409" s="1" t="s">
        <v>17597</v>
      </c>
      <c r="G4409" s="12">
        <v>2019</v>
      </c>
      <c r="H4409" s="4" t="str">
        <f ca="1">IF(Table1[[#This Row],[release_year]]&gt;YEAR(TODAY()) - 50,"Yes", "No")</f>
        <v>Yes</v>
      </c>
      <c r="I4409"/>
      <c r="J4409" t="str">
        <f>IF(Table1[[#This Row],[age_certification]] = "","Not Rated",Table1[[#This Row],[age_certification]])</f>
        <v>Not Rated</v>
      </c>
      <c r="K4409" s="18">
        <v>90</v>
      </c>
      <c r="L4409" s="9" t="s">
        <v>17598</v>
      </c>
      <c r="M4409" s="11">
        <v>7.1</v>
      </c>
      <c r="N4409" s="12">
        <v>73</v>
      </c>
      <c r="O4409" t="str">
        <f>IF(Table1[[#This Row],[imdb_votes]]&gt;100000, "popular", "not popular")</f>
        <v>not popular</v>
      </c>
    </row>
    <row r="4410" spans="1:15" ht="15.75" customHeight="1" x14ac:dyDescent="0.3">
      <c r="A4410" s="1">
        <v>4408</v>
      </c>
      <c r="B4410" s="1" t="s">
        <v>17599</v>
      </c>
      <c r="C4410" s="1" t="s">
        <v>17600</v>
      </c>
      <c r="D4410" s="1" t="str">
        <f>TRIM(CLEAN(Table1[[#This Row],[title]]))</f>
        <v>Story of Kale: When Someone's in Love</v>
      </c>
      <c r="E4410" s="1" t="s">
        <v>13</v>
      </c>
      <c r="F4410" s="1" t="s">
        <v>17601</v>
      </c>
      <c r="G4410" s="12">
        <v>2020</v>
      </c>
      <c r="H4410" s="4" t="str">
        <f ca="1">IF(Table1[[#This Row],[release_year]]&gt;YEAR(TODAY()) - 50,"Yes", "No")</f>
        <v>Yes</v>
      </c>
      <c r="I4410"/>
      <c r="J4410" t="str">
        <f>IF(Table1[[#This Row],[age_certification]] = "","Not Rated",Table1[[#This Row],[age_certification]])</f>
        <v>Not Rated</v>
      </c>
      <c r="K4410" s="18">
        <v>77</v>
      </c>
      <c r="L4410" s="9" t="s">
        <v>17602</v>
      </c>
      <c r="M4410" s="11">
        <v>6.4</v>
      </c>
      <c r="N4410" s="12">
        <v>270</v>
      </c>
      <c r="O4410" t="str">
        <f>IF(Table1[[#This Row],[imdb_votes]]&gt;100000, "popular", "not popular")</f>
        <v>not popular</v>
      </c>
    </row>
    <row r="4411" spans="1:15" ht="15.75" customHeight="1" x14ac:dyDescent="0.3">
      <c r="A4411" s="1">
        <v>4409</v>
      </c>
      <c r="B4411" s="1" t="s">
        <v>17603</v>
      </c>
      <c r="C4411" s="1" t="s">
        <v>17604</v>
      </c>
      <c r="D4411" s="1" t="str">
        <f>TRIM(CLEAN(Table1[[#This Row],[title]]))</f>
        <v>Mighty Little Bheem: Diwali</v>
      </c>
      <c r="E4411" s="1" t="s">
        <v>32</v>
      </c>
      <c r="F4411" s="1" t="s">
        <v>17605</v>
      </c>
      <c r="G4411" s="12">
        <v>2019</v>
      </c>
      <c r="H4411" s="4" t="str">
        <f ca="1">IF(Table1[[#This Row],[release_year]]&gt;YEAR(TODAY()) - 50,"Yes", "No")</f>
        <v>Yes</v>
      </c>
      <c r="I4411"/>
      <c r="J4411" t="str">
        <f>IF(Table1[[#This Row],[age_certification]] = "","Not Rated",Table1[[#This Row],[age_certification]])</f>
        <v>Not Rated</v>
      </c>
      <c r="K4411" s="18">
        <v>24</v>
      </c>
      <c r="L4411" s="9" t="s">
        <v>17606</v>
      </c>
      <c r="M4411" s="11">
        <v>7.7</v>
      </c>
      <c r="N4411" s="12">
        <v>35</v>
      </c>
      <c r="O4411" t="str">
        <f>IF(Table1[[#This Row],[imdb_votes]]&gt;100000, "popular", "not popular")</f>
        <v>not popular</v>
      </c>
    </row>
    <row r="4412" spans="1:15" ht="15.75" customHeight="1" x14ac:dyDescent="0.3">
      <c r="A4412" s="1">
        <v>4410</v>
      </c>
      <c r="B4412" s="1" t="s">
        <v>17607</v>
      </c>
      <c r="C4412" s="1" t="s">
        <v>17608</v>
      </c>
      <c r="D4412" s="1" t="str">
        <f>TRIM(CLEAN(Table1[[#This Row],[title]]))</f>
        <v>Born Beautiful</v>
      </c>
      <c r="E4412" s="1" t="s">
        <v>13</v>
      </c>
      <c r="F4412" s="1" t="s">
        <v>17609</v>
      </c>
      <c r="G4412" s="12">
        <v>2019</v>
      </c>
      <c r="H4412" s="4" t="str">
        <f ca="1">IF(Table1[[#This Row],[release_year]]&gt;YEAR(TODAY()) - 50,"Yes", "No")</f>
        <v>Yes</v>
      </c>
      <c r="I4412"/>
      <c r="J4412" t="str">
        <f>IF(Table1[[#This Row],[age_certification]] = "","Not Rated",Table1[[#This Row],[age_certification]])</f>
        <v>Not Rated</v>
      </c>
      <c r="K4412" s="18">
        <v>96</v>
      </c>
      <c r="L4412" s="9" t="s">
        <v>17610</v>
      </c>
      <c r="M4412" s="11">
        <v>5.5</v>
      </c>
      <c r="N4412" s="12">
        <v>118</v>
      </c>
      <c r="O4412" t="str">
        <f>IF(Table1[[#This Row],[imdb_votes]]&gt;100000, "popular", "not popular")</f>
        <v>not popular</v>
      </c>
    </row>
    <row r="4413" spans="1:15" ht="15.75" customHeight="1" x14ac:dyDescent="0.3">
      <c r="A4413" s="1">
        <v>4411</v>
      </c>
      <c r="B4413" s="1" t="s">
        <v>17611</v>
      </c>
      <c r="C4413" s="1" t="s">
        <v>17612</v>
      </c>
      <c r="D4413" s="1" t="str">
        <f>TRIM(CLEAN(Table1[[#This Row],[title]]))</f>
        <v>Milea</v>
      </c>
      <c r="E4413" s="1" t="s">
        <v>13</v>
      </c>
      <c r="F4413" s="1" t="s">
        <v>17613</v>
      </c>
      <c r="G4413" s="12">
        <v>2020</v>
      </c>
      <c r="H4413" s="4" t="str">
        <f ca="1">IF(Table1[[#This Row],[release_year]]&gt;YEAR(TODAY()) - 50,"Yes", "No")</f>
        <v>Yes</v>
      </c>
      <c r="I4413"/>
      <c r="J4413" t="str">
        <f>IF(Table1[[#This Row],[age_certification]] = "","Not Rated",Table1[[#This Row],[age_certification]])</f>
        <v>Not Rated</v>
      </c>
      <c r="K4413" s="18">
        <v>99</v>
      </c>
      <c r="L4413" s="9" t="s">
        <v>17614</v>
      </c>
      <c r="M4413" s="11">
        <v>6.4</v>
      </c>
      <c r="N4413" s="12">
        <v>547</v>
      </c>
      <c r="O4413" t="str">
        <f>IF(Table1[[#This Row],[imdb_votes]]&gt;100000, "popular", "not popular")</f>
        <v>not popular</v>
      </c>
    </row>
    <row r="4414" spans="1:15" ht="15.75" customHeight="1" x14ac:dyDescent="0.3">
      <c r="A4414" s="1">
        <v>4412</v>
      </c>
      <c r="B4414" s="1" t="s">
        <v>17615</v>
      </c>
      <c r="C4414" s="1" t="s">
        <v>17616</v>
      </c>
      <c r="D4414" s="1" t="str">
        <f>TRIM(CLEAN(Table1[[#This Row],[title]]))</f>
        <v>Stunt School</v>
      </c>
      <c r="E4414" s="1" t="s">
        <v>13</v>
      </c>
      <c r="F4414" s="1" t="s">
        <v>17617</v>
      </c>
      <c r="G4414" s="12">
        <v>2019</v>
      </c>
      <c r="H4414" s="4" t="str">
        <f ca="1">IF(Table1[[#This Row],[release_year]]&gt;YEAR(TODAY()) - 50,"Yes", "No")</f>
        <v>Yes</v>
      </c>
      <c r="I4414"/>
      <c r="J4414" t="str">
        <f>IF(Table1[[#This Row],[age_certification]] = "","Not Rated",Table1[[#This Row],[age_certification]])</f>
        <v>Not Rated</v>
      </c>
      <c r="K4414" s="18">
        <v>95</v>
      </c>
      <c r="L4414" s="9" t="s">
        <v>17618</v>
      </c>
      <c r="M4414" s="11">
        <v>4.4000000000000004</v>
      </c>
      <c r="N4414" s="12">
        <v>1123</v>
      </c>
      <c r="O4414" t="str">
        <f>IF(Table1[[#This Row],[imdb_votes]]&gt;100000, "popular", "not popular")</f>
        <v>not popular</v>
      </c>
    </row>
    <row r="4415" spans="1:15" ht="15.75" customHeight="1" x14ac:dyDescent="0.3">
      <c r="A4415" s="1">
        <v>4413</v>
      </c>
      <c r="B4415" s="1" t="s">
        <v>17619</v>
      </c>
      <c r="C4415" s="1" t="s">
        <v>17620</v>
      </c>
      <c r="D4415" s="1" t="str">
        <f>TRIM(CLEAN(Table1[[#This Row],[title]]))</f>
        <v>A Perfect Day for Arsenide</v>
      </c>
      <c r="E4415" s="1" t="s">
        <v>32</v>
      </c>
      <c r="F4415" s="1" t="s">
        <v>17621</v>
      </c>
      <c r="G4415" s="12">
        <v>2020</v>
      </c>
      <c r="H4415" s="4" t="str">
        <f ca="1">IF(Table1[[#This Row],[release_year]]&gt;YEAR(TODAY()) - 50,"Yes", "No")</f>
        <v>Yes</v>
      </c>
      <c r="I4415" s="1" t="s">
        <v>132</v>
      </c>
      <c r="J4415" s="1" t="str">
        <f>IF(Table1[[#This Row],[age_certification]] = "","Not Rated",Table1[[#This Row],[age_certification]])</f>
        <v>TV-MA</v>
      </c>
      <c r="K4415" s="18">
        <v>23</v>
      </c>
      <c r="L4415" s="9" t="s">
        <v>17622</v>
      </c>
      <c r="M4415" s="11">
        <v>5</v>
      </c>
      <c r="N4415" s="12">
        <v>16</v>
      </c>
      <c r="O4415" t="str">
        <f>IF(Table1[[#This Row],[imdb_votes]]&gt;100000, "popular", "not popular")</f>
        <v>not popular</v>
      </c>
    </row>
    <row r="4416" spans="1:15" ht="15.75" customHeight="1" x14ac:dyDescent="0.3">
      <c r="A4416" s="1">
        <v>4414</v>
      </c>
      <c r="B4416" s="1" t="s">
        <v>17623</v>
      </c>
      <c r="C4416" s="1" t="s">
        <v>17624</v>
      </c>
      <c r="D4416" s="1" t="str">
        <f>TRIM(CLEAN(Table1[[#This Row],[title]]))</f>
        <v>Anatomy of a Scandal</v>
      </c>
      <c r="E4416" s="1" t="s">
        <v>32</v>
      </c>
      <c r="F4416" s="1" t="s">
        <v>17625</v>
      </c>
      <c r="G4416" s="12">
        <v>2022</v>
      </c>
      <c r="H4416" s="4" t="str">
        <f ca="1">IF(Table1[[#This Row],[release_year]]&gt;YEAR(TODAY()) - 50,"Yes", "No")</f>
        <v>Yes</v>
      </c>
      <c r="I4416" s="1" t="s">
        <v>132</v>
      </c>
      <c r="J4416" s="1" t="str">
        <f>IF(Table1[[#This Row],[age_certification]] = "","Not Rated",Table1[[#This Row],[age_certification]])</f>
        <v>TV-MA</v>
      </c>
      <c r="K4416" s="18">
        <v>45</v>
      </c>
      <c r="L4416" s="9" t="s">
        <v>17626</v>
      </c>
      <c r="M4416" s="11">
        <v>7</v>
      </c>
      <c r="N4416" s="12">
        <v>16425</v>
      </c>
      <c r="O4416" t="str">
        <f>IF(Table1[[#This Row],[imdb_votes]]&gt;100000, "popular", "not popular")</f>
        <v>not popular</v>
      </c>
    </row>
    <row r="4417" spans="1:15" ht="15.75" customHeight="1" x14ac:dyDescent="0.3">
      <c r="A4417" s="1">
        <v>4415</v>
      </c>
      <c r="B4417" s="1" t="s">
        <v>17627</v>
      </c>
      <c r="C4417" s="1" t="s">
        <v>17628</v>
      </c>
      <c r="D4417" s="1" t="str">
        <f>TRIM(CLEAN(Table1[[#This Row],[title]]))</f>
        <v>Heartstopper</v>
      </c>
      <c r="E4417" s="1" t="s">
        <v>32</v>
      </c>
      <c r="F4417" s="1" t="s">
        <v>17629</v>
      </c>
      <c r="G4417" s="12">
        <v>2022</v>
      </c>
      <c r="H4417" s="4" t="str">
        <f ca="1">IF(Table1[[#This Row],[release_year]]&gt;YEAR(TODAY()) - 50,"Yes", "No")</f>
        <v>Yes</v>
      </c>
      <c r="I4417" s="1" t="s">
        <v>34</v>
      </c>
      <c r="J4417" s="1" t="str">
        <f>IF(Table1[[#This Row],[age_certification]] = "","Not Rated",Table1[[#This Row],[age_certification]])</f>
        <v>TV-14</v>
      </c>
      <c r="K4417" s="18">
        <v>28</v>
      </c>
      <c r="L4417" s="9" t="s">
        <v>17630</v>
      </c>
      <c r="M4417" s="11">
        <v>8.9</v>
      </c>
      <c r="N4417" s="12">
        <v>28978</v>
      </c>
      <c r="O4417" t="str">
        <f>IF(Table1[[#This Row],[imdb_votes]]&gt;100000, "popular", "not popular")</f>
        <v>not popular</v>
      </c>
    </row>
    <row r="4418" spans="1:15" ht="15.75" customHeight="1" x14ac:dyDescent="0.3">
      <c r="A4418" s="1">
        <v>4416</v>
      </c>
      <c r="B4418" s="1" t="s">
        <v>17631</v>
      </c>
      <c r="C4418" s="1" t="s">
        <v>17632</v>
      </c>
      <c r="D4418" s="1" t="str">
        <f>TRIM(CLEAN(Table1[[#This Row],[title]]))</f>
        <v>The Pentaverate</v>
      </c>
      <c r="E4418" s="1" t="s">
        <v>32</v>
      </c>
      <c r="F4418" s="1" t="s">
        <v>17633</v>
      </c>
      <c r="G4418" s="12">
        <v>2022</v>
      </c>
      <c r="H4418" s="4" t="str">
        <f ca="1">IF(Table1[[#This Row],[release_year]]&gt;YEAR(TODAY()) - 50,"Yes", "No")</f>
        <v>Yes</v>
      </c>
      <c r="I4418" s="1" t="s">
        <v>132</v>
      </c>
      <c r="J4418" s="1" t="str">
        <f>IF(Table1[[#This Row],[age_certification]] = "","Not Rated",Table1[[#This Row],[age_certification]])</f>
        <v>TV-MA</v>
      </c>
      <c r="K4418" s="18">
        <v>27</v>
      </c>
      <c r="L4418" s="9" t="s">
        <v>17634</v>
      </c>
      <c r="M4418" s="11">
        <v>6.1</v>
      </c>
      <c r="N4418" s="12">
        <v>3409</v>
      </c>
      <c r="O4418" t="str">
        <f>IF(Table1[[#This Row],[imdb_votes]]&gt;100000, "popular", "not popular")</f>
        <v>not popular</v>
      </c>
    </row>
    <row r="4419" spans="1:15" ht="15.75" customHeight="1" x14ac:dyDescent="0.3">
      <c r="A4419" s="1">
        <v>4417</v>
      </c>
      <c r="B4419" s="1" t="s">
        <v>17635</v>
      </c>
      <c r="C4419" s="1" t="s">
        <v>17636</v>
      </c>
      <c r="D4419" s="1" t="str">
        <f>TRIM(CLEAN(Table1[[#This Row],[title]]))</f>
        <v>Inventing Anna</v>
      </c>
      <c r="E4419" s="1" t="s">
        <v>32</v>
      </c>
      <c r="F4419" s="1" t="s">
        <v>17637</v>
      </c>
      <c r="G4419" s="12">
        <v>2022</v>
      </c>
      <c r="H4419" s="4" t="str">
        <f ca="1">IF(Table1[[#This Row],[release_year]]&gt;YEAR(TODAY()) - 50,"Yes", "No")</f>
        <v>Yes</v>
      </c>
      <c r="I4419" s="1" t="s">
        <v>132</v>
      </c>
      <c r="J4419" s="1" t="str">
        <f>IF(Table1[[#This Row],[age_certification]] = "","Not Rated",Table1[[#This Row],[age_certification]])</f>
        <v>TV-MA</v>
      </c>
      <c r="K4419" s="18">
        <v>68</v>
      </c>
      <c r="L4419" s="9" t="s">
        <v>17638</v>
      </c>
      <c r="M4419" s="11">
        <v>6.8</v>
      </c>
      <c r="N4419" s="12">
        <v>54105</v>
      </c>
      <c r="O4419" t="str">
        <f>IF(Table1[[#This Row],[imdb_votes]]&gt;100000, "popular", "not popular")</f>
        <v>not popular</v>
      </c>
    </row>
    <row r="4420" spans="1:15" ht="15.75" customHeight="1" x14ac:dyDescent="0.3">
      <c r="A4420" s="1">
        <v>4418</v>
      </c>
      <c r="B4420" s="1" t="s">
        <v>17639</v>
      </c>
      <c r="C4420" s="1" t="s">
        <v>17640</v>
      </c>
      <c r="D4420" s="1" t="str">
        <f>TRIM(CLEAN(Table1[[#This Row],[title]]))</f>
        <v>The Adam Project</v>
      </c>
      <c r="E4420" s="1" t="s">
        <v>13</v>
      </c>
      <c r="F4420" s="1" t="s">
        <v>17641</v>
      </c>
      <c r="G4420" s="12">
        <v>2022</v>
      </c>
      <c r="H4420" s="4" t="str">
        <f ca="1">IF(Table1[[#This Row],[release_year]]&gt;YEAR(TODAY()) - 50,"Yes", "No")</f>
        <v>Yes</v>
      </c>
      <c r="I4420" s="1" t="s">
        <v>56</v>
      </c>
      <c r="J4420" s="1" t="str">
        <f>IF(Table1[[#This Row],[age_certification]] = "","Not Rated",Table1[[#This Row],[age_certification]])</f>
        <v>PG-13</v>
      </c>
      <c r="K4420" s="18">
        <v>106</v>
      </c>
      <c r="L4420" s="9" t="s">
        <v>17642</v>
      </c>
      <c r="M4420" s="11">
        <v>6.7</v>
      </c>
      <c r="N4420" s="12">
        <v>156603</v>
      </c>
      <c r="O4420" t="str">
        <f>IF(Table1[[#This Row],[imdb_votes]]&gt;100000, "popular", "not popular")</f>
        <v>popular</v>
      </c>
    </row>
    <row r="4421" spans="1:15" ht="15.75" customHeight="1" x14ac:dyDescent="0.3">
      <c r="A4421" s="1">
        <v>4419</v>
      </c>
      <c r="B4421" s="1" t="s">
        <v>17643</v>
      </c>
      <c r="C4421" s="1" t="s">
        <v>17644</v>
      </c>
      <c r="D4421" s="1" t="str">
        <f>TRIM(CLEAN(Table1[[#This Row],[title]]))</f>
        <v>Operation Mincemeat</v>
      </c>
      <c r="E4421" s="1" t="s">
        <v>13</v>
      </c>
      <c r="F4421" s="1" t="s">
        <v>17645</v>
      </c>
      <c r="G4421" s="12">
        <v>2022</v>
      </c>
      <c r="H4421" s="4" t="str">
        <f ca="1">IF(Table1[[#This Row],[release_year]]&gt;YEAR(TODAY()) - 50,"Yes", "No")</f>
        <v>Yes</v>
      </c>
      <c r="I4421" s="1" t="s">
        <v>56</v>
      </c>
      <c r="J4421" s="1" t="str">
        <f>IF(Table1[[#This Row],[age_certification]] = "","Not Rated",Table1[[#This Row],[age_certification]])</f>
        <v>PG-13</v>
      </c>
      <c r="K4421" s="18">
        <v>128</v>
      </c>
      <c r="L4421" s="9" t="s">
        <v>17646</v>
      </c>
      <c r="M4421" s="11">
        <v>6.9</v>
      </c>
      <c r="N4421" s="12">
        <v>1972</v>
      </c>
      <c r="O4421" t="str">
        <f>IF(Table1[[#This Row],[imdb_votes]]&gt;100000, "popular", "not popular")</f>
        <v>not popular</v>
      </c>
    </row>
    <row r="4422" spans="1:15" ht="15.75" customHeight="1" x14ac:dyDescent="0.3">
      <c r="A4422" s="1">
        <v>4420</v>
      </c>
      <c r="B4422" s="1" t="s">
        <v>17647</v>
      </c>
      <c r="C4422" s="1" t="s">
        <v>17648</v>
      </c>
      <c r="D4422" s="1" t="str">
        <f>TRIM(CLEAN(Table1[[#This Row],[title]]))</f>
        <v>The Power of the Dog</v>
      </c>
      <c r="E4422" s="1" t="s">
        <v>13</v>
      </c>
      <c r="F4422" s="1" t="s">
        <v>17649</v>
      </c>
      <c r="G4422" s="12">
        <v>2021</v>
      </c>
      <c r="H4422" s="4" t="str">
        <f ca="1">IF(Table1[[#This Row],[release_year]]&gt;YEAR(TODAY()) - 50,"Yes", "No")</f>
        <v>Yes</v>
      </c>
      <c r="I4422" s="1" t="s">
        <v>15</v>
      </c>
      <c r="J4422" s="1" t="str">
        <f>IF(Table1[[#This Row],[age_certification]] = "","Not Rated",Table1[[#This Row],[age_certification]])</f>
        <v>R</v>
      </c>
      <c r="K4422" s="18">
        <v>126</v>
      </c>
      <c r="L4422" s="9" t="s">
        <v>17650</v>
      </c>
      <c r="M4422" s="11">
        <v>6.9</v>
      </c>
      <c r="N4422" s="12">
        <v>158487</v>
      </c>
      <c r="O4422" t="str">
        <f>IF(Table1[[#This Row],[imdb_votes]]&gt;100000, "popular", "not popular")</f>
        <v>popular</v>
      </c>
    </row>
    <row r="4423" spans="1:15" ht="15.75" customHeight="1" x14ac:dyDescent="0.3">
      <c r="A4423" s="1">
        <v>4421</v>
      </c>
      <c r="B4423" s="1" t="s">
        <v>17651</v>
      </c>
      <c r="C4423" s="1" t="s">
        <v>17652</v>
      </c>
      <c r="D4423" s="1" t="str">
        <f>TRIM(CLEAN(Table1[[#This Row],[title]]))</f>
        <v>Pieces of Her</v>
      </c>
      <c r="E4423" s="1" t="s">
        <v>32</v>
      </c>
      <c r="F4423" s="1" t="s">
        <v>17653</v>
      </c>
      <c r="G4423" s="12">
        <v>2022</v>
      </c>
      <c r="H4423" s="4" t="str">
        <f ca="1">IF(Table1[[#This Row],[release_year]]&gt;YEAR(TODAY()) - 50,"Yes", "No")</f>
        <v>Yes</v>
      </c>
      <c r="I4423" s="1" t="s">
        <v>132</v>
      </c>
      <c r="J4423" s="1" t="str">
        <f>IF(Table1[[#This Row],[age_certification]] = "","Not Rated",Table1[[#This Row],[age_certification]])</f>
        <v>TV-MA</v>
      </c>
      <c r="K4423" s="18">
        <v>52</v>
      </c>
      <c r="L4423" s="9" t="s">
        <v>17654</v>
      </c>
      <c r="M4423" s="11">
        <v>6.4</v>
      </c>
      <c r="N4423" s="12">
        <v>11322</v>
      </c>
      <c r="O4423" t="str">
        <f>IF(Table1[[#This Row],[imdb_votes]]&gt;100000, "popular", "not popular")</f>
        <v>not popular</v>
      </c>
    </row>
    <row r="4424" spans="1:15" ht="15.75" customHeight="1" x14ac:dyDescent="0.3">
      <c r="A4424" s="1">
        <v>4422</v>
      </c>
      <c r="B4424" s="1" t="s">
        <v>17655</v>
      </c>
      <c r="C4424" s="1" t="s">
        <v>17656</v>
      </c>
      <c r="D4424" s="1" t="str">
        <f>TRIM(CLEAN(Table1[[#This Row],[title]]))</f>
        <v>Choose or Die</v>
      </c>
      <c r="E4424" s="1" t="s">
        <v>13</v>
      </c>
      <c r="F4424" s="1" t="s">
        <v>17657</v>
      </c>
      <c r="G4424" s="12">
        <v>2022</v>
      </c>
      <c r="H4424" s="4" t="str">
        <f ca="1">IF(Table1[[#This Row],[release_year]]&gt;YEAR(TODAY()) - 50,"Yes", "No")</f>
        <v>Yes</v>
      </c>
      <c r="I4424"/>
      <c r="J4424" t="str">
        <f>IF(Table1[[#This Row],[age_certification]] = "","Not Rated",Table1[[#This Row],[age_certification]])</f>
        <v>Not Rated</v>
      </c>
      <c r="K4424" s="18">
        <v>85</v>
      </c>
      <c r="L4424" s="9" t="s">
        <v>17658</v>
      </c>
      <c r="M4424" s="11">
        <v>4.7</v>
      </c>
      <c r="N4424" s="12">
        <v>14911</v>
      </c>
      <c r="O4424" t="str">
        <f>IF(Table1[[#This Row],[imdb_votes]]&gt;100000, "popular", "not popular")</f>
        <v>not popular</v>
      </c>
    </row>
    <row r="4425" spans="1:15" ht="15.75" customHeight="1" x14ac:dyDescent="0.3">
      <c r="A4425" s="1">
        <v>4423</v>
      </c>
      <c r="B4425" s="1" t="s">
        <v>17659</v>
      </c>
      <c r="C4425" s="1" t="s">
        <v>17660</v>
      </c>
      <c r="D4425" s="1" t="str">
        <f>TRIM(CLEAN(Table1[[#This Row],[title]]))</f>
        <v>Metal Lords</v>
      </c>
      <c r="E4425" s="1" t="s">
        <v>13</v>
      </c>
      <c r="F4425" s="1" t="s">
        <v>17661</v>
      </c>
      <c r="G4425" s="12">
        <v>2022</v>
      </c>
      <c r="H4425" s="4" t="str">
        <f ca="1">IF(Table1[[#This Row],[release_year]]&gt;YEAR(TODAY()) - 50,"Yes", "No")</f>
        <v>Yes</v>
      </c>
      <c r="I4425" s="1" t="s">
        <v>15</v>
      </c>
      <c r="J4425" s="1" t="str">
        <f>IF(Table1[[#This Row],[age_certification]] = "","Not Rated",Table1[[#This Row],[age_certification]])</f>
        <v>R</v>
      </c>
      <c r="K4425" s="18">
        <v>97</v>
      </c>
      <c r="L4425" s="9" t="s">
        <v>17662</v>
      </c>
      <c r="M4425" s="11">
        <v>6.7</v>
      </c>
      <c r="N4425" s="12">
        <v>19689</v>
      </c>
      <c r="O4425" t="str">
        <f>IF(Table1[[#This Row],[imdb_votes]]&gt;100000, "popular", "not popular")</f>
        <v>not popular</v>
      </c>
    </row>
    <row r="4426" spans="1:15" ht="15.75" customHeight="1" x14ac:dyDescent="0.3">
      <c r="A4426" s="1">
        <v>4424</v>
      </c>
      <c r="B4426" s="1" t="s">
        <v>17663</v>
      </c>
      <c r="C4426" s="1" t="s">
        <v>17664</v>
      </c>
      <c r="D4426" s="1" t="str">
        <f>TRIM(CLEAN(Table1[[#This Row],[title]]))</f>
        <v>Conversations with a Killer: The John Wayne Gacy Tapes</v>
      </c>
      <c r="E4426" s="1" t="s">
        <v>32</v>
      </c>
      <c r="F4426" s="1" t="s">
        <v>17665</v>
      </c>
      <c r="G4426" s="12">
        <v>2022</v>
      </c>
      <c r="H4426" s="4" t="str">
        <f ca="1">IF(Table1[[#This Row],[release_year]]&gt;YEAR(TODAY()) - 50,"Yes", "No")</f>
        <v>Yes</v>
      </c>
      <c r="I4426" s="1" t="s">
        <v>132</v>
      </c>
      <c r="J4426" s="1" t="str">
        <f>IF(Table1[[#This Row],[age_certification]] = "","Not Rated",Table1[[#This Row],[age_certification]])</f>
        <v>TV-MA</v>
      </c>
      <c r="K4426" s="18">
        <v>61</v>
      </c>
      <c r="L4426" s="9" t="s">
        <v>17666</v>
      </c>
      <c r="M4426" s="11">
        <v>7.2</v>
      </c>
      <c r="N4426" s="12">
        <v>3984</v>
      </c>
      <c r="O4426" t="str">
        <f>IF(Table1[[#This Row],[imdb_votes]]&gt;100000, "popular", "not popular")</f>
        <v>not popular</v>
      </c>
    </row>
    <row r="4427" spans="1:15" ht="15.75" customHeight="1" x14ac:dyDescent="0.3">
      <c r="A4427" s="1">
        <v>4425</v>
      </c>
      <c r="B4427" s="1" t="s">
        <v>17667</v>
      </c>
      <c r="C4427" s="1" t="s">
        <v>17668</v>
      </c>
      <c r="D4427" s="1" t="str">
        <f>TRIM(CLEAN(Table1[[#This Row],[title]]))</f>
        <v>The Bubble</v>
      </c>
      <c r="E4427" s="1" t="s">
        <v>13</v>
      </c>
      <c r="F4427" s="1" t="s">
        <v>17669</v>
      </c>
      <c r="G4427" s="12">
        <v>2022</v>
      </c>
      <c r="H4427" s="4" t="str">
        <f ca="1">IF(Table1[[#This Row],[release_year]]&gt;YEAR(TODAY()) - 50,"Yes", "No")</f>
        <v>Yes</v>
      </c>
      <c r="I4427" s="1" t="s">
        <v>15</v>
      </c>
      <c r="J4427" s="1" t="str">
        <f>IF(Table1[[#This Row],[age_certification]] = "","Not Rated",Table1[[#This Row],[age_certification]])</f>
        <v>R</v>
      </c>
      <c r="K4427" s="18">
        <v>126</v>
      </c>
      <c r="L4427" s="9" t="s">
        <v>17670</v>
      </c>
      <c r="M4427" s="11">
        <v>4.7</v>
      </c>
      <c r="N4427" s="12">
        <v>20080</v>
      </c>
      <c r="O4427" t="str">
        <f>IF(Table1[[#This Row],[imdb_votes]]&gt;100000, "popular", "not popular")</f>
        <v>not popular</v>
      </c>
    </row>
    <row r="4428" spans="1:15" ht="15.75" customHeight="1" x14ac:dyDescent="0.3">
      <c r="A4428" s="1">
        <v>4426</v>
      </c>
      <c r="B4428" s="1" t="s">
        <v>17671</v>
      </c>
      <c r="C4428" s="1" t="s">
        <v>17672</v>
      </c>
      <c r="D4428" s="1" t="str">
        <f>TRIM(CLEAN(Table1[[#This Row],[title]]))</f>
        <v>White Hot: The Rise &amp; Fall of Abercrombie &amp; Fitch</v>
      </c>
      <c r="E4428" s="1" t="s">
        <v>13</v>
      </c>
      <c r="F4428" s="1" t="s">
        <v>17673</v>
      </c>
      <c r="G4428" s="12">
        <v>2022</v>
      </c>
      <c r="H4428" s="4" t="str">
        <f ca="1">IF(Table1[[#This Row],[release_year]]&gt;YEAR(TODAY()) - 50,"Yes", "No")</f>
        <v>Yes</v>
      </c>
      <c r="I4428" s="1" t="s">
        <v>15</v>
      </c>
      <c r="J4428" s="1" t="str">
        <f>IF(Table1[[#This Row],[age_certification]] = "","Not Rated",Table1[[#This Row],[age_certification]])</f>
        <v>R</v>
      </c>
      <c r="K4428" s="18">
        <v>88</v>
      </c>
      <c r="L4428" s="9" t="s">
        <v>17674</v>
      </c>
      <c r="M4428" s="11">
        <v>5.6</v>
      </c>
      <c r="N4428" s="12">
        <v>1184</v>
      </c>
      <c r="O4428" t="str">
        <f>IF(Table1[[#This Row],[imdb_votes]]&gt;100000, "popular", "not popular")</f>
        <v>not popular</v>
      </c>
    </row>
    <row r="4429" spans="1:15" ht="15.75" customHeight="1" x14ac:dyDescent="0.3">
      <c r="A4429" s="1">
        <v>4427</v>
      </c>
      <c r="B4429" s="1" t="s">
        <v>17675</v>
      </c>
      <c r="C4429" s="1" t="s">
        <v>17676</v>
      </c>
      <c r="D4429" s="1" t="str">
        <f>TRIM(CLEAN(Table1[[#This Row],[title]]))</f>
        <v>Pacific Rim: The Black</v>
      </c>
      <c r="E4429" s="1" t="s">
        <v>32</v>
      </c>
      <c r="F4429" s="1" t="s">
        <v>17677</v>
      </c>
      <c r="G4429" s="12">
        <v>2021</v>
      </c>
      <c r="H4429" s="4" t="str">
        <f ca="1">IF(Table1[[#This Row],[release_year]]&gt;YEAR(TODAY()) - 50,"Yes", "No")</f>
        <v>Yes</v>
      </c>
      <c r="I4429" s="1" t="s">
        <v>34</v>
      </c>
      <c r="J4429" s="1" t="str">
        <f>IF(Table1[[#This Row],[age_certification]] = "","Not Rated",Table1[[#This Row],[age_certification]])</f>
        <v>TV-14</v>
      </c>
      <c r="K4429" s="18">
        <v>24</v>
      </c>
      <c r="L4429" s="9" t="s">
        <v>17678</v>
      </c>
      <c r="M4429" s="11">
        <v>7</v>
      </c>
      <c r="N4429" s="12">
        <v>4796</v>
      </c>
      <c r="O4429" t="str">
        <f>IF(Table1[[#This Row],[imdb_votes]]&gt;100000, "popular", "not popular")</f>
        <v>not popular</v>
      </c>
    </row>
    <row r="4430" spans="1:15" ht="15.75" customHeight="1" x14ac:dyDescent="0.3">
      <c r="A4430" s="1">
        <v>4428</v>
      </c>
      <c r="B4430" s="1" t="s">
        <v>17679</v>
      </c>
      <c r="C4430" s="1" t="s">
        <v>17680</v>
      </c>
      <c r="D4430" s="1" t="str">
        <f>TRIM(CLEAN(Table1[[#This Row],[title]]))</f>
        <v>Vikings: Valhalla</v>
      </c>
      <c r="E4430" s="1" t="s">
        <v>32</v>
      </c>
      <c r="F4430" s="1" t="s">
        <v>17681</v>
      </c>
      <c r="G4430" s="12">
        <v>2022</v>
      </c>
      <c r="H4430" s="4" t="str">
        <f ca="1">IF(Table1[[#This Row],[release_year]]&gt;YEAR(TODAY()) - 50,"Yes", "No")</f>
        <v>Yes</v>
      </c>
      <c r="I4430" s="1" t="s">
        <v>132</v>
      </c>
      <c r="J4430" s="1" t="str">
        <f>IF(Table1[[#This Row],[age_certification]] = "","Not Rated",Table1[[#This Row],[age_certification]])</f>
        <v>TV-MA</v>
      </c>
      <c r="K4430" s="18">
        <v>51</v>
      </c>
      <c r="L4430" s="9" t="s">
        <v>17682</v>
      </c>
      <c r="M4430" s="11">
        <v>7.1</v>
      </c>
      <c r="N4430" s="12">
        <v>31330</v>
      </c>
      <c r="O4430" t="str">
        <f>IF(Table1[[#This Row],[imdb_votes]]&gt;100000, "popular", "not popular")</f>
        <v>not popular</v>
      </c>
    </row>
    <row r="4431" spans="1:15" ht="15.75" customHeight="1" x14ac:dyDescent="0.3">
      <c r="A4431" s="1">
        <v>4429</v>
      </c>
      <c r="B4431" s="1" t="s">
        <v>17683</v>
      </c>
      <c r="C4431" s="1" t="s">
        <v>17684</v>
      </c>
      <c r="D4431" s="1" t="str">
        <f>TRIM(CLEAN(Table1[[#This Row],[title]]))</f>
        <v>Arcane</v>
      </c>
      <c r="E4431" s="1" t="s">
        <v>32</v>
      </c>
      <c r="F4431" s="1" t="s">
        <v>17685</v>
      </c>
      <c r="G4431" s="12">
        <v>2021</v>
      </c>
      <c r="H4431" s="4" t="str">
        <f ca="1">IF(Table1[[#This Row],[release_year]]&gt;YEAR(TODAY()) - 50,"Yes", "No")</f>
        <v>Yes</v>
      </c>
      <c r="I4431" s="1" t="s">
        <v>34</v>
      </c>
      <c r="J4431" s="1" t="str">
        <f>IF(Table1[[#This Row],[age_certification]] = "","Not Rated",Table1[[#This Row],[age_certification]])</f>
        <v>TV-14</v>
      </c>
      <c r="K4431" s="18">
        <v>41</v>
      </c>
      <c r="L4431" s="9" t="s">
        <v>17686</v>
      </c>
      <c r="M4431" s="11">
        <v>9.1</v>
      </c>
      <c r="N4431" s="12">
        <v>175412</v>
      </c>
      <c r="O4431" t="str">
        <f>IF(Table1[[#This Row],[imdb_votes]]&gt;100000, "popular", "not popular")</f>
        <v>popular</v>
      </c>
    </row>
    <row r="4432" spans="1:15" ht="15.75" customHeight="1" x14ac:dyDescent="0.3">
      <c r="A4432" s="1">
        <v>4430</v>
      </c>
      <c r="B4432" s="1" t="s">
        <v>17687</v>
      </c>
      <c r="C4432" s="1" t="s">
        <v>17688</v>
      </c>
      <c r="D4432" s="1" t="str">
        <f>TRIM(CLEAN(Table1[[#This Row],[title]]))</f>
        <v>Windfall</v>
      </c>
      <c r="E4432" s="1" t="s">
        <v>13</v>
      </c>
      <c r="F4432" s="1" t="s">
        <v>17689</v>
      </c>
      <c r="G4432" s="12">
        <v>2022</v>
      </c>
      <c r="H4432" s="4" t="str">
        <f ca="1">IF(Table1[[#This Row],[release_year]]&gt;YEAR(TODAY()) - 50,"Yes", "No")</f>
        <v>Yes</v>
      </c>
      <c r="I4432" s="1" t="s">
        <v>15</v>
      </c>
      <c r="J4432" s="1" t="str">
        <f>IF(Table1[[#This Row],[age_certification]] = "","Not Rated",Table1[[#This Row],[age_certification]])</f>
        <v>R</v>
      </c>
      <c r="K4432" s="18">
        <v>92</v>
      </c>
      <c r="L4432" s="9" t="s">
        <v>17690</v>
      </c>
      <c r="M4432" s="11">
        <v>5.7</v>
      </c>
      <c r="N4432" s="12">
        <v>17218</v>
      </c>
      <c r="O4432" t="str">
        <f>IF(Table1[[#This Row],[imdb_votes]]&gt;100000, "popular", "not popular")</f>
        <v>not popular</v>
      </c>
    </row>
    <row r="4433" spans="1:15" ht="15.75" customHeight="1" x14ac:dyDescent="0.3">
      <c r="A4433" s="1">
        <v>4431</v>
      </c>
      <c r="B4433" s="1" t="s">
        <v>17691</v>
      </c>
      <c r="C4433" s="1" t="s">
        <v>17692</v>
      </c>
      <c r="D4433" s="1" t="str">
        <f>TRIM(CLEAN(Table1[[#This Row],[title]]))</f>
        <v>tick, tick... BOOM!</v>
      </c>
      <c r="E4433" s="1" t="s">
        <v>13</v>
      </c>
      <c r="F4433" s="1" t="s">
        <v>17693</v>
      </c>
      <c r="G4433" s="12">
        <v>2021</v>
      </c>
      <c r="H4433" s="4" t="str">
        <f ca="1">IF(Table1[[#This Row],[release_year]]&gt;YEAR(TODAY()) - 50,"Yes", "No")</f>
        <v>Yes</v>
      </c>
      <c r="I4433" s="1" t="s">
        <v>56</v>
      </c>
      <c r="J4433" s="1" t="str">
        <f>IF(Table1[[#This Row],[age_certification]] = "","Not Rated",Table1[[#This Row],[age_certification]])</f>
        <v>PG-13</v>
      </c>
      <c r="K4433" s="18">
        <v>121</v>
      </c>
      <c r="L4433" s="9" t="s">
        <v>17694</v>
      </c>
      <c r="M4433" s="11">
        <v>7.5</v>
      </c>
      <c r="N4433" s="12">
        <v>96418</v>
      </c>
      <c r="O4433" t="str">
        <f>IF(Table1[[#This Row],[imdb_votes]]&gt;100000, "popular", "not popular")</f>
        <v>not popular</v>
      </c>
    </row>
    <row r="4434" spans="1:15" ht="15.75" customHeight="1" x14ac:dyDescent="0.3">
      <c r="A4434" s="1">
        <v>4432</v>
      </c>
      <c r="B4434" s="1" t="s">
        <v>17695</v>
      </c>
      <c r="C4434" s="1" t="s">
        <v>17696</v>
      </c>
      <c r="D4434" s="1" t="str">
        <f>TRIM(CLEAN(Table1[[#This Row],[title]]))</f>
        <v>Hold Tight</v>
      </c>
      <c r="E4434" s="1" t="s">
        <v>32</v>
      </c>
      <c r="F4434" s="1" t="s">
        <v>17697</v>
      </c>
      <c r="G4434" s="12">
        <v>2022</v>
      </c>
      <c r="H4434" s="4" t="str">
        <f ca="1">IF(Table1[[#This Row],[release_year]]&gt;YEAR(TODAY()) - 50,"Yes", "No")</f>
        <v>Yes</v>
      </c>
      <c r="I4434" s="1" t="s">
        <v>132</v>
      </c>
      <c r="J4434" s="1" t="str">
        <f>IF(Table1[[#This Row],[age_certification]] = "","Not Rated",Table1[[#This Row],[age_certification]])</f>
        <v>TV-MA</v>
      </c>
      <c r="K4434" s="18">
        <v>47</v>
      </c>
      <c r="L4434" s="9" t="s">
        <v>17698</v>
      </c>
      <c r="M4434" s="11">
        <v>6.1</v>
      </c>
      <c r="N4434" s="12">
        <v>1113</v>
      </c>
      <c r="O4434" t="str">
        <f>IF(Table1[[#This Row],[imdb_votes]]&gt;100000, "popular", "not popular")</f>
        <v>not popular</v>
      </c>
    </row>
    <row r="4435" spans="1:15" ht="15.75" customHeight="1" x14ac:dyDescent="0.3">
      <c r="A4435" s="1">
        <v>4433</v>
      </c>
      <c r="B4435" s="1" t="s">
        <v>17699</v>
      </c>
      <c r="C4435" s="1" t="s">
        <v>17700</v>
      </c>
      <c r="D4435" s="1" t="str">
        <f>TRIM(CLEAN(Table1[[#This Row],[title]]))</f>
        <v>Bad Vegan: Fame. Fraud. Fugitives.</v>
      </c>
      <c r="E4435" s="1" t="s">
        <v>32</v>
      </c>
      <c r="F4435" s="1" t="s">
        <v>17701</v>
      </c>
      <c r="G4435" s="12">
        <v>2022</v>
      </c>
      <c r="H4435" s="4" t="str">
        <f ca="1">IF(Table1[[#This Row],[release_year]]&gt;YEAR(TODAY()) - 50,"Yes", "No")</f>
        <v>Yes</v>
      </c>
      <c r="I4435" s="1" t="s">
        <v>132</v>
      </c>
      <c r="J4435" s="1" t="str">
        <f>IF(Table1[[#This Row],[age_certification]] = "","Not Rated",Table1[[#This Row],[age_certification]])</f>
        <v>TV-MA</v>
      </c>
      <c r="K4435" s="18">
        <v>52</v>
      </c>
      <c r="L4435" s="9" t="s">
        <v>17702</v>
      </c>
      <c r="M4435" s="11">
        <v>5.8</v>
      </c>
      <c r="N4435" s="12">
        <v>2062</v>
      </c>
      <c r="O4435" t="str">
        <f>IF(Table1[[#This Row],[imdb_votes]]&gt;100000, "popular", "not popular")</f>
        <v>not popular</v>
      </c>
    </row>
    <row r="4436" spans="1:15" ht="15.75" customHeight="1" x14ac:dyDescent="0.3">
      <c r="A4436" s="1">
        <v>4434</v>
      </c>
      <c r="B4436" s="1" t="s">
        <v>17703</v>
      </c>
      <c r="C4436" s="1" t="s">
        <v>17704</v>
      </c>
      <c r="D4436" s="1" t="str">
        <f>TRIM(CLEAN(Table1[[#This Row],[title]]))</f>
        <v>Midnight Mass</v>
      </c>
      <c r="E4436" s="1" t="s">
        <v>32</v>
      </c>
      <c r="F4436" s="1" t="s">
        <v>17705</v>
      </c>
      <c r="G4436" s="12">
        <v>2021</v>
      </c>
      <c r="H4436" s="4" t="str">
        <f ca="1">IF(Table1[[#This Row],[release_year]]&gt;YEAR(TODAY()) - 50,"Yes", "No")</f>
        <v>Yes</v>
      </c>
      <c r="I4436" s="1" t="s">
        <v>132</v>
      </c>
      <c r="J4436" s="1" t="str">
        <f>IF(Table1[[#This Row],[age_certification]] = "","Not Rated",Table1[[#This Row],[age_certification]])</f>
        <v>TV-MA</v>
      </c>
      <c r="K4436" s="18">
        <v>64</v>
      </c>
      <c r="L4436" s="9" t="s">
        <v>17706</v>
      </c>
      <c r="M4436" s="11">
        <v>7.7</v>
      </c>
      <c r="N4436" s="12">
        <v>102321</v>
      </c>
      <c r="O4436" t="str">
        <f>IF(Table1[[#This Row],[imdb_votes]]&gt;100000, "popular", "not popular")</f>
        <v>popular</v>
      </c>
    </row>
    <row r="4437" spans="1:15" ht="15.75" customHeight="1" x14ac:dyDescent="0.3">
      <c r="A4437" s="1">
        <v>4435</v>
      </c>
      <c r="B4437" s="1" t="s">
        <v>17707</v>
      </c>
      <c r="C4437" s="1" t="s">
        <v>17708</v>
      </c>
      <c r="D4437" s="1" t="str">
        <f>TRIM(CLEAN(Table1[[#This Row],[title]]))</f>
        <v>Don't Look Up</v>
      </c>
      <c r="E4437" s="1" t="s">
        <v>13</v>
      </c>
      <c r="F4437" s="1" t="s">
        <v>17709</v>
      </c>
      <c r="G4437" s="12">
        <v>2021</v>
      </c>
      <c r="H4437" s="4" t="str">
        <f ca="1">IF(Table1[[#This Row],[release_year]]&gt;YEAR(TODAY()) - 50,"Yes", "No")</f>
        <v>Yes</v>
      </c>
      <c r="I4437" s="1" t="s">
        <v>15</v>
      </c>
      <c r="J4437" s="1" t="str">
        <f>IF(Table1[[#This Row],[age_certification]] = "","Not Rated",Table1[[#This Row],[age_certification]])</f>
        <v>R</v>
      </c>
      <c r="K4437" s="18">
        <v>138</v>
      </c>
      <c r="L4437" s="9" t="s">
        <v>17710</v>
      </c>
      <c r="M4437" s="11">
        <v>7.2</v>
      </c>
      <c r="N4437" s="12">
        <v>498447</v>
      </c>
      <c r="O4437" t="str">
        <f>IF(Table1[[#This Row],[imdb_votes]]&gt;100000, "popular", "not popular")</f>
        <v>popular</v>
      </c>
    </row>
    <row r="4438" spans="1:15" ht="15.75" customHeight="1" x14ac:dyDescent="0.3">
      <c r="A4438" s="1">
        <v>4436</v>
      </c>
      <c r="B4438" s="1" t="s">
        <v>17711</v>
      </c>
      <c r="C4438" s="1" t="s">
        <v>17712</v>
      </c>
      <c r="D4438" s="1" t="str">
        <f>TRIM(CLEAN(Table1[[#This Row],[title]]))</f>
        <v>Murderville</v>
      </c>
      <c r="E4438" s="1" t="s">
        <v>32</v>
      </c>
      <c r="F4438" s="1" t="s">
        <v>17713</v>
      </c>
      <c r="G4438" s="12">
        <v>2022</v>
      </c>
      <c r="H4438" s="4" t="str">
        <f ca="1">IF(Table1[[#This Row],[release_year]]&gt;YEAR(TODAY()) - 50,"Yes", "No")</f>
        <v>Yes</v>
      </c>
      <c r="I4438" s="1" t="s">
        <v>132</v>
      </c>
      <c r="J4438" s="1" t="str">
        <f>IF(Table1[[#This Row],[age_certification]] = "","Not Rated",Table1[[#This Row],[age_certification]])</f>
        <v>TV-MA</v>
      </c>
      <c r="K4438" s="18">
        <v>34</v>
      </c>
      <c r="L4438" s="9" t="s">
        <v>17714</v>
      </c>
      <c r="M4438" s="11">
        <v>6.9</v>
      </c>
      <c r="N4438" s="12">
        <v>10414</v>
      </c>
      <c r="O4438" t="str">
        <f>IF(Table1[[#This Row],[imdb_votes]]&gt;100000, "popular", "not popular")</f>
        <v>not popular</v>
      </c>
    </row>
    <row r="4439" spans="1:15" ht="15.75" customHeight="1" x14ac:dyDescent="0.3">
      <c r="A4439" s="1">
        <v>4437</v>
      </c>
      <c r="B4439" s="1" t="s">
        <v>17715</v>
      </c>
      <c r="C4439" s="1" t="s">
        <v>17716</v>
      </c>
      <c r="D4439" s="1" t="str">
        <f>TRIM(CLEAN(Table1[[#This Row],[title]]))</f>
        <v>Clark</v>
      </c>
      <c r="E4439" s="1" t="s">
        <v>32</v>
      </c>
      <c r="F4439" s="1" t="s">
        <v>17717</v>
      </c>
      <c r="G4439" s="12">
        <v>2022</v>
      </c>
      <c r="H4439" s="4" t="str">
        <f ca="1">IF(Table1[[#This Row],[release_year]]&gt;YEAR(TODAY()) - 50,"Yes", "No")</f>
        <v>Yes</v>
      </c>
      <c r="I4439" s="1" t="s">
        <v>132</v>
      </c>
      <c r="J4439" s="1" t="str">
        <f>IF(Table1[[#This Row],[age_certification]] = "","Not Rated",Table1[[#This Row],[age_certification]])</f>
        <v>TV-MA</v>
      </c>
      <c r="K4439" s="18">
        <v>61</v>
      </c>
      <c r="L4439" s="9" t="s">
        <v>17718</v>
      </c>
      <c r="M4439" s="11">
        <v>7.5</v>
      </c>
      <c r="N4439" s="12">
        <v>1991</v>
      </c>
      <c r="O4439" t="str">
        <f>IF(Table1[[#This Row],[imdb_votes]]&gt;100000, "popular", "not popular")</f>
        <v>not popular</v>
      </c>
    </row>
    <row r="4440" spans="1:15" ht="15.75" customHeight="1" x14ac:dyDescent="0.3">
      <c r="A4440" s="1">
        <v>4438</v>
      </c>
      <c r="B4440" s="1" t="s">
        <v>17719</v>
      </c>
      <c r="C4440" s="1" t="s">
        <v>17720</v>
      </c>
      <c r="D4440" s="1" t="str">
        <f>TRIM(CLEAN(Table1[[#This Row],[title]]))</f>
        <v>The Ultimatum: Marry or Move On</v>
      </c>
      <c r="E4440" s="1" t="s">
        <v>32</v>
      </c>
      <c r="F4440" s="1" t="s">
        <v>17721</v>
      </c>
      <c r="G4440" s="12">
        <v>2022</v>
      </c>
      <c r="H4440" s="4" t="str">
        <f ca="1">IF(Table1[[#This Row],[release_year]]&gt;YEAR(TODAY()) - 50,"Yes", "No")</f>
        <v>Yes</v>
      </c>
      <c r="I4440" s="1" t="s">
        <v>132</v>
      </c>
      <c r="J4440" s="1" t="str">
        <f>IF(Table1[[#This Row],[age_certification]] = "","Not Rated",Table1[[#This Row],[age_certification]])</f>
        <v>TV-MA</v>
      </c>
      <c r="K4440" s="18">
        <v>50</v>
      </c>
      <c r="L4440" s="9" t="s">
        <v>17722</v>
      </c>
      <c r="M4440" s="11">
        <v>5.4</v>
      </c>
      <c r="N4440" s="12">
        <v>1440</v>
      </c>
      <c r="O4440" t="str">
        <f>IF(Table1[[#This Row],[imdb_votes]]&gt;100000, "popular", "not popular")</f>
        <v>not popular</v>
      </c>
    </row>
    <row r="4441" spans="1:15" ht="15.75" customHeight="1" x14ac:dyDescent="0.3">
      <c r="A4441" s="1">
        <v>4439</v>
      </c>
      <c r="B4441" s="1" t="s">
        <v>17723</v>
      </c>
      <c r="C4441" s="1" t="s">
        <v>17724</v>
      </c>
      <c r="D4441" s="1" t="str">
        <f>TRIM(CLEAN(Table1[[#This Row],[title]]))</f>
        <v>Apollo 10√Ç¬Ω: A Space Age Childhood</v>
      </c>
      <c r="E4441" s="1" t="s">
        <v>13</v>
      </c>
      <c r="F4441" s="1" t="s">
        <v>17725</v>
      </c>
      <c r="G4441" s="12">
        <v>2022</v>
      </c>
      <c r="H4441" s="4" t="str">
        <f ca="1">IF(Table1[[#This Row],[release_year]]&gt;YEAR(TODAY()) - 50,"Yes", "No")</f>
        <v>Yes</v>
      </c>
      <c r="I4441" s="1" t="s">
        <v>56</v>
      </c>
      <c r="J4441" s="1" t="str">
        <f>IF(Table1[[#This Row],[age_certification]] = "","Not Rated",Table1[[#This Row],[age_certification]])</f>
        <v>PG-13</v>
      </c>
      <c r="K4441" s="18">
        <v>98</v>
      </c>
      <c r="L4441" s="9" t="s">
        <v>17726</v>
      </c>
      <c r="M4441" s="11">
        <v>7.3</v>
      </c>
      <c r="N4441" s="12">
        <v>4932</v>
      </c>
      <c r="O4441" t="str">
        <f>IF(Table1[[#This Row],[imdb_votes]]&gt;100000, "popular", "not popular")</f>
        <v>not popular</v>
      </c>
    </row>
    <row r="4442" spans="1:15" ht="15.75" customHeight="1" x14ac:dyDescent="0.3">
      <c r="A4442" s="1">
        <v>4440</v>
      </c>
      <c r="B4442" s="1" t="s">
        <v>17727</v>
      </c>
      <c r="C4442" s="1" t="s">
        <v>17728</v>
      </c>
      <c r="D4442" s="1" t="str">
        <f>TRIM(CLEAN(Table1[[#This Row],[title]]))</f>
        <v>Hard Cell</v>
      </c>
      <c r="E4442" s="1" t="s">
        <v>32</v>
      </c>
      <c r="F4442" s="1" t="s">
        <v>17729</v>
      </c>
      <c r="G4442" s="12">
        <v>2022</v>
      </c>
      <c r="H4442" s="4" t="str">
        <f ca="1">IF(Table1[[#This Row],[release_year]]&gt;YEAR(TODAY()) - 50,"Yes", "No")</f>
        <v>Yes</v>
      </c>
      <c r="I4442" s="1" t="s">
        <v>132</v>
      </c>
      <c r="J4442" s="1" t="str">
        <f>IF(Table1[[#This Row],[age_certification]] = "","Not Rated",Table1[[#This Row],[age_certification]])</f>
        <v>TV-MA</v>
      </c>
      <c r="K4442" s="18">
        <v>26</v>
      </c>
      <c r="L4442" s="9" t="s">
        <v>17730</v>
      </c>
      <c r="M4442" s="11">
        <v>6.1</v>
      </c>
      <c r="N4442" s="12">
        <v>618</v>
      </c>
      <c r="O4442" t="str">
        <f>IF(Table1[[#This Row],[imdb_votes]]&gt;100000, "popular", "not popular")</f>
        <v>not popular</v>
      </c>
    </row>
    <row r="4443" spans="1:15" ht="15.75" customHeight="1" x14ac:dyDescent="0.3">
      <c r="A4443" s="1">
        <v>4441</v>
      </c>
      <c r="B4443" s="1" t="s">
        <v>17731</v>
      </c>
      <c r="C4443" s="1" t="s">
        <v>17732</v>
      </c>
      <c r="D4443" s="1" t="str">
        <f>TRIM(CLEAN(Table1[[#This Row],[title]]))</f>
        <v>The Woman in the House Across the Street from the Girl in the Window</v>
      </c>
      <c r="E4443" s="1" t="s">
        <v>32</v>
      </c>
      <c r="F4443" s="1" t="s">
        <v>17733</v>
      </c>
      <c r="G4443" s="12">
        <v>2022</v>
      </c>
      <c r="H4443" s="4" t="str">
        <f ca="1">IF(Table1[[#This Row],[release_year]]&gt;YEAR(TODAY()) - 50,"Yes", "No")</f>
        <v>Yes</v>
      </c>
      <c r="I4443" s="1" t="s">
        <v>132</v>
      </c>
      <c r="J4443" s="1" t="str">
        <f>IF(Table1[[#This Row],[age_certification]] = "","Not Rated",Table1[[#This Row],[age_certification]])</f>
        <v>TV-MA</v>
      </c>
      <c r="K4443" s="18">
        <v>26</v>
      </c>
      <c r="L4443" s="9" t="s">
        <v>17734</v>
      </c>
      <c r="M4443" s="11">
        <v>6.3</v>
      </c>
      <c r="N4443" s="12">
        <v>38964</v>
      </c>
      <c r="O4443" t="str">
        <f>IF(Table1[[#This Row],[imdb_votes]]&gt;100000, "popular", "not popular")</f>
        <v>not popular</v>
      </c>
    </row>
    <row r="4444" spans="1:15" ht="15.75" customHeight="1" x14ac:dyDescent="0.3">
      <c r="A4444" s="1">
        <v>4442</v>
      </c>
      <c r="B4444" s="1" t="s">
        <v>17735</v>
      </c>
      <c r="C4444" s="1" t="s">
        <v>17736</v>
      </c>
      <c r="D4444" s="1" t="str">
        <f>TRIM(CLEAN(Table1[[#This Row],[title]]))</f>
        <v>Archive 81</v>
      </c>
      <c r="E4444" s="1" t="s">
        <v>32</v>
      </c>
      <c r="F4444" s="1" t="s">
        <v>17737</v>
      </c>
      <c r="G4444" s="12">
        <v>2022</v>
      </c>
      <c r="H4444" s="4" t="str">
        <f ca="1">IF(Table1[[#This Row],[release_year]]&gt;YEAR(TODAY()) - 50,"Yes", "No")</f>
        <v>Yes</v>
      </c>
      <c r="I4444" s="1" t="s">
        <v>132</v>
      </c>
      <c r="J4444" s="1" t="str">
        <f>IF(Table1[[#This Row],[age_certification]] = "","Not Rated",Table1[[#This Row],[age_certification]])</f>
        <v>TV-MA</v>
      </c>
      <c r="K4444" s="18">
        <v>54</v>
      </c>
      <c r="L4444" s="9" t="s">
        <v>17738</v>
      </c>
      <c r="M4444" s="11">
        <v>7.3</v>
      </c>
      <c r="N4444" s="12">
        <v>43068</v>
      </c>
      <c r="O4444" t="str">
        <f>IF(Table1[[#This Row],[imdb_votes]]&gt;100000, "popular", "not popular")</f>
        <v>not popular</v>
      </c>
    </row>
    <row r="4445" spans="1:15" ht="15.75" customHeight="1" x14ac:dyDescent="0.3">
      <c r="A4445" s="1">
        <v>4443</v>
      </c>
      <c r="B4445" s="1" t="s">
        <v>17739</v>
      </c>
      <c r="C4445" s="1" t="s">
        <v>17740</v>
      </c>
      <c r="D4445" s="1" t="str">
        <f>TRIM(CLEAN(Table1[[#This Row],[title]]))</f>
        <v>Peter Rabbit 2: The Runaway</v>
      </c>
      <c r="E4445" s="1" t="s">
        <v>13</v>
      </c>
      <c r="F4445" s="1" t="s">
        <v>17741</v>
      </c>
      <c r="G4445" s="12">
        <v>2021</v>
      </c>
      <c r="H4445" s="4" t="str">
        <f ca="1">IF(Table1[[#This Row],[release_year]]&gt;YEAR(TODAY()) - 50,"Yes", "No")</f>
        <v>Yes</v>
      </c>
      <c r="I4445" s="1" t="s">
        <v>20</v>
      </c>
      <c r="J4445" s="1" t="str">
        <f>IF(Table1[[#This Row],[age_certification]] = "","Not Rated",Table1[[#This Row],[age_certification]])</f>
        <v>PG</v>
      </c>
      <c r="K4445" s="18">
        <v>93</v>
      </c>
      <c r="L4445" s="9" t="s">
        <v>17742</v>
      </c>
      <c r="M4445" s="11">
        <v>6.2</v>
      </c>
      <c r="N4445" s="12">
        <v>10714</v>
      </c>
      <c r="O4445" t="str">
        <f>IF(Table1[[#This Row],[imdb_votes]]&gt;100000, "popular", "not popular")</f>
        <v>not popular</v>
      </c>
    </row>
    <row r="4446" spans="1:15" ht="15.75" customHeight="1" x14ac:dyDescent="0.3">
      <c r="A4446" s="1">
        <v>4444</v>
      </c>
      <c r="B4446" s="1" t="s">
        <v>17743</v>
      </c>
      <c r="C4446" s="1" t="s">
        <v>17744</v>
      </c>
      <c r="D4446" s="1" t="str">
        <f>TRIM(CLEAN(Table1[[#This Row],[title]]))</f>
        <v>Jimmy Savile: A British Horror Story</v>
      </c>
      <c r="E4446" s="1" t="s">
        <v>32</v>
      </c>
      <c r="F4446" s="1" t="s">
        <v>17745</v>
      </c>
      <c r="G4446" s="12">
        <v>2022</v>
      </c>
      <c r="H4446" s="4" t="str">
        <f ca="1">IF(Table1[[#This Row],[release_year]]&gt;YEAR(TODAY()) - 50,"Yes", "No")</f>
        <v>Yes</v>
      </c>
      <c r="I4446" s="1" t="s">
        <v>132</v>
      </c>
      <c r="J4446" s="1" t="str">
        <f>IF(Table1[[#This Row],[age_certification]] = "","Not Rated",Table1[[#This Row],[age_certification]])</f>
        <v>TV-MA</v>
      </c>
      <c r="K4446" s="18">
        <v>85</v>
      </c>
      <c r="L4446" s="9" t="s">
        <v>17746</v>
      </c>
      <c r="M4446" s="11">
        <v>6.7</v>
      </c>
      <c r="N4446" s="12">
        <v>4711</v>
      </c>
      <c r="O4446" t="str">
        <f>IF(Table1[[#This Row],[imdb_votes]]&gt;100000, "popular", "not popular")</f>
        <v>not popular</v>
      </c>
    </row>
    <row r="4447" spans="1:15" ht="15.75" customHeight="1" x14ac:dyDescent="0.3">
      <c r="A4447" s="1">
        <v>4445</v>
      </c>
      <c r="B4447" s="1" t="s">
        <v>17747</v>
      </c>
      <c r="C4447" s="1" t="s">
        <v>17748</v>
      </c>
      <c r="D4447" s="1" t="str">
        <f>TRIM(CLEAN(Table1[[#This Row],[title]]))</f>
        <v>Squid Game</v>
      </c>
      <c r="E4447" s="1" t="s">
        <v>32</v>
      </c>
      <c r="F4447" s="1" t="s">
        <v>17749</v>
      </c>
      <c r="G4447" s="12">
        <v>2021</v>
      </c>
      <c r="H4447" s="4" t="str">
        <f ca="1">IF(Table1[[#This Row],[release_year]]&gt;YEAR(TODAY()) - 50,"Yes", "No")</f>
        <v>Yes</v>
      </c>
      <c r="I4447" s="1" t="s">
        <v>132</v>
      </c>
      <c r="J4447" s="1" t="str">
        <f>IF(Table1[[#This Row],[age_certification]] = "","Not Rated",Table1[[#This Row],[age_certification]])</f>
        <v>TV-MA</v>
      </c>
      <c r="K4447" s="18">
        <v>54</v>
      </c>
      <c r="L4447" s="9" t="s">
        <v>17750</v>
      </c>
      <c r="M4447" s="11">
        <v>8</v>
      </c>
      <c r="N4447" s="12">
        <v>416738</v>
      </c>
      <c r="O4447" t="str">
        <f>IF(Table1[[#This Row],[imdb_votes]]&gt;100000, "popular", "not popular")</f>
        <v>popular</v>
      </c>
    </row>
    <row r="4448" spans="1:15" ht="15.75" customHeight="1" x14ac:dyDescent="0.3">
      <c r="A4448" s="1">
        <v>4446</v>
      </c>
      <c r="B4448" s="1" t="s">
        <v>17751</v>
      </c>
      <c r="C4448" s="1" t="s">
        <v>17752</v>
      </c>
      <c r="D4448" s="1" t="str">
        <f>TRIM(CLEAN(Table1[[#This Row],[title]]))</f>
        <v>The Mystery of Marilyn Monroe: The Unheard Tapes</v>
      </c>
      <c r="E4448" s="1" t="s">
        <v>13</v>
      </c>
      <c r="F4448" s="1" t="s">
        <v>17753</v>
      </c>
      <c r="G4448" s="12">
        <v>2022</v>
      </c>
      <c r="H4448" s="4" t="str">
        <f ca="1">IF(Table1[[#This Row],[release_year]]&gt;YEAR(TODAY()) - 50,"Yes", "No")</f>
        <v>Yes</v>
      </c>
      <c r="I4448" s="1" t="s">
        <v>15</v>
      </c>
      <c r="J4448" s="1" t="str">
        <f>IF(Table1[[#This Row],[age_certification]] = "","Not Rated",Table1[[#This Row],[age_certification]])</f>
        <v>R</v>
      </c>
      <c r="K4448" s="18">
        <v>101</v>
      </c>
      <c r="L4448" s="9" t="s">
        <v>17754</v>
      </c>
      <c r="M4448" s="11">
        <v>6.2</v>
      </c>
      <c r="N4448" s="12">
        <v>2233</v>
      </c>
      <c r="O4448" t="str">
        <f>IF(Table1[[#This Row],[imdb_votes]]&gt;100000, "popular", "not popular")</f>
        <v>not popular</v>
      </c>
    </row>
    <row r="4449" spans="1:15" ht="15.75" customHeight="1" x14ac:dyDescent="0.3">
      <c r="A4449" s="1">
        <v>4447</v>
      </c>
      <c r="B4449" s="1" t="s">
        <v>17755</v>
      </c>
      <c r="C4449" s="1" t="s">
        <v>17756</v>
      </c>
      <c r="D4449" s="1" t="str">
        <f>TRIM(CLEAN(Table1[[#This Row],[title]]))</f>
        <v>Black Crab</v>
      </c>
      <c r="E4449" s="1" t="s">
        <v>13</v>
      </c>
      <c r="F4449" s="1" t="s">
        <v>17757</v>
      </c>
      <c r="G4449" s="12">
        <v>2022</v>
      </c>
      <c r="H4449" s="4" t="str">
        <f ca="1">IF(Table1[[#This Row],[release_year]]&gt;YEAR(TODAY()) - 50,"Yes", "No")</f>
        <v>Yes</v>
      </c>
      <c r="I4449"/>
      <c r="J4449" t="str">
        <f>IF(Table1[[#This Row],[age_certification]] = "","Not Rated",Table1[[#This Row],[age_certification]])</f>
        <v>Not Rated</v>
      </c>
      <c r="K4449" s="18">
        <v>114</v>
      </c>
      <c r="L4449" s="9" t="s">
        <v>17758</v>
      </c>
      <c r="M4449" s="11">
        <v>5.6</v>
      </c>
      <c r="N4449" s="12">
        <v>17101</v>
      </c>
      <c r="O4449" t="str">
        <f>IF(Table1[[#This Row],[imdb_votes]]&gt;100000, "popular", "not popular")</f>
        <v>not popular</v>
      </c>
    </row>
    <row r="4450" spans="1:15" ht="15.75" customHeight="1" x14ac:dyDescent="0.3">
      <c r="A4450" s="1">
        <v>4448</v>
      </c>
      <c r="B4450" s="1" t="s">
        <v>17759</v>
      </c>
      <c r="C4450" s="1" t="s">
        <v>17760</v>
      </c>
      <c r="D4450" s="1" t="str">
        <f>TRIM(CLEAN(Table1[[#This Row],[title]]))</f>
        <v>Yakamoz S-245</v>
      </c>
      <c r="E4450" s="1" t="s">
        <v>32</v>
      </c>
      <c r="F4450" s="1" t="s">
        <v>17761</v>
      </c>
      <c r="G4450" s="12">
        <v>2022</v>
      </c>
      <c r="H4450" s="4" t="str">
        <f ca="1">IF(Table1[[#This Row],[release_year]]&gt;YEAR(TODAY()) - 50,"Yes", "No")</f>
        <v>Yes</v>
      </c>
      <c r="I4450" s="1" t="s">
        <v>132</v>
      </c>
      <c r="J4450" s="1" t="str">
        <f>IF(Table1[[#This Row],[age_certification]] = "","Not Rated",Table1[[#This Row],[age_certification]])</f>
        <v>TV-MA</v>
      </c>
      <c r="K4450" s="18">
        <v>48</v>
      </c>
      <c r="L4450" s="9" t="s">
        <v>17762</v>
      </c>
      <c r="M4450" s="11">
        <v>6.1</v>
      </c>
      <c r="N4450" s="12">
        <v>3861</v>
      </c>
      <c r="O4450" t="str">
        <f>IF(Table1[[#This Row],[imdb_votes]]&gt;100000, "popular", "not popular")</f>
        <v>not popular</v>
      </c>
    </row>
    <row r="4451" spans="1:15" ht="15.75" customHeight="1" x14ac:dyDescent="0.3">
      <c r="A4451" s="1">
        <v>4449</v>
      </c>
      <c r="B4451" s="1" t="s">
        <v>17763</v>
      </c>
      <c r="C4451" s="1" t="s">
        <v>17764</v>
      </c>
      <c r="D4451" s="1" t="str">
        <f>TRIM(CLEAN(Table1[[#This Row],[title]]))</f>
        <v>Bubble</v>
      </c>
      <c r="E4451" s="1" t="s">
        <v>13</v>
      </c>
      <c r="F4451" s="1" t="s">
        <v>17765</v>
      </c>
      <c r="G4451" s="12">
        <v>2022</v>
      </c>
      <c r="H4451" s="4" t="str">
        <f ca="1">IF(Table1[[#This Row],[release_year]]&gt;YEAR(TODAY()) - 50,"Yes", "No")</f>
        <v>Yes</v>
      </c>
      <c r="I4451" s="1" t="s">
        <v>20</v>
      </c>
      <c r="J4451" s="1" t="str">
        <f>IF(Table1[[#This Row],[age_certification]] = "","Not Rated",Table1[[#This Row],[age_certification]])</f>
        <v>PG</v>
      </c>
      <c r="K4451" s="18">
        <v>101</v>
      </c>
      <c r="L4451" s="9" t="s">
        <v>17766</v>
      </c>
      <c r="M4451" s="11">
        <v>6.5</v>
      </c>
      <c r="N4451" s="12">
        <v>2468</v>
      </c>
      <c r="O4451" t="str">
        <f>IF(Table1[[#This Row],[imdb_votes]]&gt;100000, "popular", "not popular")</f>
        <v>not popular</v>
      </c>
    </row>
    <row r="4452" spans="1:15" ht="15.75" customHeight="1" x14ac:dyDescent="0.3">
      <c r="A4452" s="1">
        <v>4450</v>
      </c>
      <c r="B4452" s="1" t="s">
        <v>17767</v>
      </c>
      <c r="C4452" s="1" t="s">
        <v>17768</v>
      </c>
      <c r="D4452" s="1" t="str">
        <f>TRIM(CLEAN(Table1[[#This Row],[title]]))</f>
        <v>The Lost Daughter</v>
      </c>
      <c r="E4452" s="1" t="s">
        <v>13</v>
      </c>
      <c r="F4452" s="1" t="s">
        <v>17769</v>
      </c>
      <c r="G4452" s="12">
        <v>2021</v>
      </c>
      <c r="H4452" s="4" t="str">
        <f ca="1">IF(Table1[[#This Row],[release_year]]&gt;YEAR(TODAY()) - 50,"Yes", "No")</f>
        <v>Yes</v>
      </c>
      <c r="I4452" s="1" t="s">
        <v>15</v>
      </c>
      <c r="J4452" s="1" t="str">
        <f>IF(Table1[[#This Row],[age_certification]] = "","Not Rated",Table1[[#This Row],[age_certification]])</f>
        <v>R</v>
      </c>
      <c r="K4452" s="18">
        <v>122</v>
      </c>
      <c r="L4452" s="9" t="s">
        <v>17770</v>
      </c>
      <c r="M4452" s="11">
        <v>6.7</v>
      </c>
      <c r="N4452" s="12">
        <v>56650</v>
      </c>
      <c r="O4452" t="str">
        <f>IF(Table1[[#This Row],[imdb_votes]]&gt;100000, "popular", "not popular")</f>
        <v>not popular</v>
      </c>
    </row>
    <row r="4453" spans="1:15" ht="15.75" customHeight="1" x14ac:dyDescent="0.3">
      <c r="A4453" s="1">
        <v>4451</v>
      </c>
      <c r="B4453" s="1" t="s">
        <v>17771</v>
      </c>
      <c r="C4453" s="1" t="s">
        <v>17772</v>
      </c>
      <c r="D4453" s="1" t="str">
        <f>TRIM(CLEAN(Table1[[#This Row],[title]]))</f>
        <v>365 Days: This Day</v>
      </c>
      <c r="E4453" s="1" t="s">
        <v>13</v>
      </c>
      <c r="F4453" s="1" t="s">
        <v>17773</v>
      </c>
      <c r="G4453" s="12">
        <v>2022</v>
      </c>
      <c r="H4453" s="4" t="str">
        <f ca="1">IF(Table1[[#This Row],[release_year]]&gt;YEAR(TODAY()) - 50,"Yes", "No")</f>
        <v>Yes</v>
      </c>
      <c r="I4453"/>
      <c r="J4453" t="str">
        <f>IF(Table1[[#This Row],[age_certification]] = "","Not Rated",Table1[[#This Row],[age_certification]])</f>
        <v>Not Rated</v>
      </c>
      <c r="K4453" s="18">
        <v>111</v>
      </c>
      <c r="L4453" s="9" t="s">
        <v>17774</v>
      </c>
      <c r="M4453" s="11">
        <v>2.5</v>
      </c>
      <c r="N4453" s="12">
        <v>10739</v>
      </c>
      <c r="O4453" t="str">
        <f>IF(Table1[[#This Row],[imdb_votes]]&gt;100000, "popular", "not popular")</f>
        <v>not popular</v>
      </c>
    </row>
    <row r="4454" spans="1:15" ht="15.75" customHeight="1" x14ac:dyDescent="0.3">
      <c r="A4454" s="1">
        <v>4452</v>
      </c>
      <c r="B4454" s="1" t="s">
        <v>17775</v>
      </c>
      <c r="C4454" s="1" t="s">
        <v>17776</v>
      </c>
      <c r="D4454" s="1" t="str">
        <f>TRIM(CLEAN(Table1[[#This Row],[title]]))</f>
        <v>Welcome To Eden</v>
      </c>
      <c r="E4454" s="1" t="s">
        <v>32</v>
      </c>
      <c r="F4454" s="1" t="s">
        <v>17777</v>
      </c>
      <c r="G4454" s="12">
        <v>2022</v>
      </c>
      <c r="H4454" s="4" t="str">
        <f ca="1">IF(Table1[[#This Row],[release_year]]&gt;YEAR(TODAY()) - 50,"Yes", "No")</f>
        <v>Yes</v>
      </c>
      <c r="I4454" s="1" t="s">
        <v>132</v>
      </c>
      <c r="J4454" s="1" t="str">
        <f>IF(Table1[[#This Row],[age_certification]] = "","Not Rated",Table1[[#This Row],[age_certification]])</f>
        <v>TV-MA</v>
      </c>
      <c r="K4454" s="18">
        <v>41</v>
      </c>
      <c r="L4454" s="9" t="s">
        <v>17778</v>
      </c>
      <c r="M4454" s="11">
        <v>4.9000000000000004</v>
      </c>
      <c r="N4454" s="12">
        <v>973</v>
      </c>
      <c r="O4454" t="str">
        <f>IF(Table1[[#This Row],[imdb_votes]]&gt;100000, "popular", "not popular")</f>
        <v>not popular</v>
      </c>
    </row>
    <row r="4455" spans="1:15" ht="15.75" customHeight="1" x14ac:dyDescent="0.3">
      <c r="A4455" s="1">
        <v>4453</v>
      </c>
      <c r="B4455" s="1" t="s">
        <v>17779</v>
      </c>
      <c r="C4455" s="1" t="s">
        <v>17780</v>
      </c>
      <c r="D4455" s="1" t="str">
        <f>TRIM(CLEAN(Table1[[#This Row],[title]]))</f>
        <v>The Mitchells vs. the Machines</v>
      </c>
      <c r="E4455" s="1" t="s">
        <v>13</v>
      </c>
      <c r="F4455" s="1" t="s">
        <v>17781</v>
      </c>
      <c r="G4455" s="12">
        <v>2021</v>
      </c>
      <c r="H4455" s="4" t="str">
        <f ca="1">IF(Table1[[#This Row],[release_year]]&gt;YEAR(TODAY()) - 50,"Yes", "No")</f>
        <v>Yes</v>
      </c>
      <c r="I4455" s="1" t="s">
        <v>20</v>
      </c>
      <c r="J4455" s="1" t="str">
        <f>IF(Table1[[#This Row],[age_certification]] = "","Not Rated",Table1[[#This Row],[age_certification]])</f>
        <v>PG</v>
      </c>
      <c r="K4455" s="18">
        <v>113</v>
      </c>
      <c r="L4455" s="9" t="s">
        <v>17782</v>
      </c>
      <c r="M4455" s="11">
        <v>7.6</v>
      </c>
      <c r="N4455" s="12">
        <v>100787</v>
      </c>
      <c r="O4455" t="str">
        <f>IF(Table1[[#This Row],[imdb_votes]]&gt;100000, "popular", "not popular")</f>
        <v>popular</v>
      </c>
    </row>
    <row r="4456" spans="1:15" ht="15.75" customHeight="1" x14ac:dyDescent="0.3">
      <c r="A4456" s="1">
        <v>4454</v>
      </c>
      <c r="B4456" s="1" t="s">
        <v>17783</v>
      </c>
      <c r="C4456" s="1" t="s">
        <v>17784</v>
      </c>
      <c r="D4456" s="1" t="str">
        <f>TRIM(CLEAN(Table1[[#This Row],[title]]))</f>
        <v>Red Notice</v>
      </c>
      <c r="E4456" s="1" t="s">
        <v>13</v>
      </c>
      <c r="F4456" s="1" t="s">
        <v>17785</v>
      </c>
      <c r="G4456" s="12">
        <v>2021</v>
      </c>
      <c r="H4456" s="4" t="str">
        <f ca="1">IF(Table1[[#This Row],[release_year]]&gt;YEAR(TODAY()) - 50,"Yes", "No")</f>
        <v>Yes</v>
      </c>
      <c r="I4456" s="1" t="s">
        <v>56</v>
      </c>
      <c r="J4456" s="1" t="str">
        <f>IF(Table1[[#This Row],[age_certification]] = "","Not Rated",Table1[[#This Row],[age_certification]])</f>
        <v>PG-13</v>
      </c>
      <c r="K4456" s="18">
        <v>117</v>
      </c>
      <c r="L4456" s="9" t="s">
        <v>17786</v>
      </c>
      <c r="M4456" s="11">
        <v>6.3</v>
      </c>
      <c r="N4456" s="12">
        <v>255356</v>
      </c>
      <c r="O4456" t="str">
        <f>IF(Table1[[#This Row],[imdb_votes]]&gt;100000, "popular", "not popular")</f>
        <v>popular</v>
      </c>
    </row>
    <row r="4457" spans="1:15" ht="15.75" customHeight="1" x14ac:dyDescent="0.3">
      <c r="A4457" s="1">
        <v>4455</v>
      </c>
      <c r="B4457" s="1" t="s">
        <v>17787</v>
      </c>
      <c r="C4457" s="1" t="s">
        <v>17788</v>
      </c>
      <c r="D4457" s="1" t="str">
        <f>TRIM(CLEAN(Table1[[#This Row],[title]]))</f>
        <v>Stay Close</v>
      </c>
      <c r="E4457" s="1" t="s">
        <v>32</v>
      </c>
      <c r="F4457" s="1" t="s">
        <v>17789</v>
      </c>
      <c r="G4457" s="12">
        <v>2021</v>
      </c>
      <c r="H4457" s="4" t="str">
        <f ca="1">IF(Table1[[#This Row],[release_year]]&gt;YEAR(TODAY()) - 50,"Yes", "No")</f>
        <v>Yes</v>
      </c>
      <c r="I4457" s="1" t="s">
        <v>132</v>
      </c>
      <c r="J4457" s="1" t="str">
        <f>IF(Table1[[#This Row],[age_certification]] = "","Not Rated",Table1[[#This Row],[age_certification]])</f>
        <v>TV-MA</v>
      </c>
      <c r="K4457" s="18">
        <v>47</v>
      </c>
      <c r="L4457" s="9" t="s">
        <v>17790</v>
      </c>
      <c r="M4457" s="11">
        <v>6.9</v>
      </c>
      <c r="N4457" s="12">
        <v>28669</v>
      </c>
      <c r="O4457" t="str">
        <f>IF(Table1[[#This Row],[imdb_votes]]&gt;100000, "popular", "not popular")</f>
        <v>not popular</v>
      </c>
    </row>
    <row r="4458" spans="1:15" ht="15.75" customHeight="1" x14ac:dyDescent="0.3">
      <c r="A4458" s="1">
        <v>4456</v>
      </c>
      <c r="B4458" s="1" t="s">
        <v>17791</v>
      </c>
      <c r="C4458" s="1" t="s">
        <v>17792</v>
      </c>
      <c r="D4458" s="1" t="str">
        <f>TRIM(CLEAN(Table1[[#This Row],[title]]))</f>
        <v>Maid</v>
      </c>
      <c r="E4458" s="1" t="s">
        <v>32</v>
      </c>
      <c r="F4458" s="1" t="s">
        <v>17793</v>
      </c>
      <c r="G4458" s="12">
        <v>2021</v>
      </c>
      <c r="H4458" s="4" t="str">
        <f ca="1">IF(Table1[[#This Row],[release_year]]&gt;YEAR(TODAY()) - 50,"Yes", "No")</f>
        <v>Yes</v>
      </c>
      <c r="I4458" s="1" t="s">
        <v>132</v>
      </c>
      <c r="J4458" s="1" t="str">
        <f>IF(Table1[[#This Row],[age_certification]] = "","Not Rated",Table1[[#This Row],[age_certification]])</f>
        <v>TV-MA</v>
      </c>
      <c r="K4458" s="18">
        <v>54</v>
      </c>
      <c r="L4458" s="9" t="s">
        <v>17794</v>
      </c>
      <c r="M4458" s="11">
        <v>8.4</v>
      </c>
      <c r="N4458" s="12">
        <v>74955</v>
      </c>
      <c r="O4458" t="str">
        <f>IF(Table1[[#This Row],[imdb_votes]]&gt;100000, "popular", "not popular")</f>
        <v>not popular</v>
      </c>
    </row>
    <row r="4459" spans="1:15" ht="15.75" customHeight="1" x14ac:dyDescent="0.3">
      <c r="A4459" s="1">
        <v>4457</v>
      </c>
      <c r="B4459" s="1" t="s">
        <v>17795</v>
      </c>
      <c r="C4459" s="1" t="s">
        <v>17796</v>
      </c>
      <c r="D4459" s="1" t="str">
        <f>TRIM(CLEAN(Table1[[#This Row],[title]]))</f>
        <v>The Marked Heart</v>
      </c>
      <c r="E4459" s="1" t="s">
        <v>32</v>
      </c>
      <c r="F4459" s="1" t="s">
        <v>17797</v>
      </c>
      <c r="G4459" s="12">
        <v>2022</v>
      </c>
      <c r="H4459" s="4" t="str">
        <f ca="1">IF(Table1[[#This Row],[release_year]]&gt;YEAR(TODAY()) - 50,"Yes", "No")</f>
        <v>Yes</v>
      </c>
      <c r="I4459" s="1" t="s">
        <v>132</v>
      </c>
      <c r="J4459" s="1" t="str">
        <f>IF(Table1[[#This Row],[age_certification]] = "","Not Rated",Table1[[#This Row],[age_certification]])</f>
        <v>TV-MA</v>
      </c>
      <c r="K4459" s="18">
        <v>44</v>
      </c>
      <c r="L4459" s="9" t="s">
        <v>17798</v>
      </c>
      <c r="M4459" s="11">
        <v>6.3</v>
      </c>
      <c r="N4459" s="12">
        <v>1103</v>
      </c>
      <c r="O4459" t="str">
        <f>IF(Table1[[#This Row],[imdb_votes]]&gt;100000, "popular", "not popular")</f>
        <v>not popular</v>
      </c>
    </row>
    <row r="4460" spans="1:15" ht="15.75" customHeight="1" x14ac:dyDescent="0.3">
      <c r="A4460" s="1">
        <v>4458</v>
      </c>
      <c r="B4460" s="1" t="s">
        <v>17799</v>
      </c>
      <c r="C4460" s="1" t="s">
        <v>17800</v>
      </c>
      <c r="D4460" s="1" t="str">
        <f>TRIM(CLEAN(Table1[[#This Row],[title]]))</f>
        <v>Meltdown: Three Mile Island</v>
      </c>
      <c r="E4460" s="1" t="s">
        <v>32</v>
      </c>
      <c r="F4460" s="1" t="s">
        <v>17801</v>
      </c>
      <c r="G4460" s="12">
        <v>2022</v>
      </c>
      <c r="H4460" s="4" t="str">
        <f ca="1">IF(Table1[[#This Row],[release_year]]&gt;YEAR(TODAY()) - 50,"Yes", "No")</f>
        <v>Yes</v>
      </c>
      <c r="I4460" s="1" t="s">
        <v>34</v>
      </c>
      <c r="J4460" s="1" t="str">
        <f>IF(Table1[[#This Row],[age_certification]] = "","Not Rated",Table1[[#This Row],[age_certification]])</f>
        <v>TV-14</v>
      </c>
      <c r="K4460" s="18">
        <v>44</v>
      </c>
      <c r="L4460" s="9" t="s">
        <v>17802</v>
      </c>
      <c r="M4460" s="11">
        <v>7</v>
      </c>
      <c r="N4460" s="12">
        <v>958</v>
      </c>
      <c r="O4460" t="str">
        <f>IF(Table1[[#This Row],[imdb_votes]]&gt;100000, "popular", "not popular")</f>
        <v>not popular</v>
      </c>
    </row>
    <row r="4461" spans="1:15" ht="15.75" customHeight="1" x14ac:dyDescent="0.3">
      <c r="A4461" s="1">
        <v>4459</v>
      </c>
      <c r="B4461" s="1" t="s">
        <v>17803</v>
      </c>
      <c r="C4461" s="1" t="s">
        <v>17804</v>
      </c>
      <c r="D4461" s="1" t="str">
        <f>TRIM(CLEAN(Table1[[#This Row],[title]]))</f>
        <v>Shadow and Bone</v>
      </c>
      <c r="E4461" s="1" t="s">
        <v>32</v>
      </c>
      <c r="F4461" s="1" t="s">
        <v>17805</v>
      </c>
      <c r="G4461" s="12">
        <v>2021</v>
      </c>
      <c r="H4461" s="4" t="str">
        <f ca="1">IF(Table1[[#This Row],[release_year]]&gt;YEAR(TODAY()) - 50,"Yes", "No")</f>
        <v>Yes</v>
      </c>
      <c r="I4461" s="1" t="s">
        <v>34</v>
      </c>
      <c r="J4461" s="1" t="str">
        <f>IF(Table1[[#This Row],[age_certification]] = "","Not Rated",Table1[[#This Row],[age_certification]])</f>
        <v>TV-14</v>
      </c>
      <c r="K4461" s="18">
        <v>52</v>
      </c>
      <c r="L4461" s="9" t="s">
        <v>17806</v>
      </c>
      <c r="M4461" s="11">
        <v>7.6</v>
      </c>
      <c r="N4461" s="12">
        <v>77782</v>
      </c>
      <c r="O4461" t="str">
        <f>IF(Table1[[#This Row],[imdb_votes]]&gt;100000, "popular", "not popular")</f>
        <v>not popular</v>
      </c>
    </row>
    <row r="4462" spans="1:15" ht="15.75" customHeight="1" x14ac:dyDescent="0.3">
      <c r="A4462" s="1">
        <v>4460</v>
      </c>
      <c r="B4462" s="1" t="s">
        <v>17807</v>
      </c>
      <c r="C4462" s="1" t="s">
        <v>17808</v>
      </c>
      <c r="D4462" s="1" t="str">
        <f>TRIM(CLEAN(Table1[[#This Row],[title]]))</f>
        <v>Lupin</v>
      </c>
      <c r="E4462" s="1" t="s">
        <v>32</v>
      </c>
      <c r="F4462" s="1" t="s">
        <v>17809</v>
      </c>
      <c r="G4462" s="12">
        <v>2021</v>
      </c>
      <c r="H4462" s="4" t="str">
        <f ca="1">IF(Table1[[#This Row],[release_year]]&gt;YEAR(TODAY()) - 50,"Yes", "No")</f>
        <v>Yes</v>
      </c>
      <c r="I4462" s="1" t="s">
        <v>132</v>
      </c>
      <c r="J4462" s="1" t="str">
        <f>IF(Table1[[#This Row],[age_certification]] = "","Not Rated",Table1[[#This Row],[age_certification]])</f>
        <v>TV-MA</v>
      </c>
      <c r="K4462" s="18">
        <v>46</v>
      </c>
      <c r="L4462" s="9" t="s">
        <v>17810</v>
      </c>
      <c r="M4462" s="11">
        <v>7.5</v>
      </c>
      <c r="N4462" s="12">
        <v>100575</v>
      </c>
      <c r="O4462" t="str">
        <f>IF(Table1[[#This Row],[imdb_votes]]&gt;100000, "popular", "not popular")</f>
        <v>popular</v>
      </c>
    </row>
    <row r="4463" spans="1:15" ht="15.75" customHeight="1" x14ac:dyDescent="0.3">
      <c r="A4463" s="1">
        <v>4461</v>
      </c>
      <c r="B4463" s="1" t="s">
        <v>17811</v>
      </c>
      <c r="C4463" s="1" t="s">
        <v>17812</v>
      </c>
      <c r="D4463" s="1" t="str">
        <f>TRIM(CLEAN(Table1[[#This Row],[title]]))</f>
        <v>The Alpinist</v>
      </c>
      <c r="E4463" s="1" t="s">
        <v>13</v>
      </c>
      <c r="F4463" s="1" t="s">
        <v>17813</v>
      </c>
      <c r="G4463" s="12">
        <v>2021</v>
      </c>
      <c r="H4463" s="4" t="str">
        <f ca="1">IF(Table1[[#This Row],[release_year]]&gt;YEAR(TODAY()) - 50,"Yes", "No")</f>
        <v>Yes</v>
      </c>
      <c r="I4463" s="1" t="s">
        <v>56</v>
      </c>
      <c r="J4463" s="1" t="str">
        <f>IF(Table1[[#This Row],[age_certification]] = "","Not Rated",Table1[[#This Row],[age_certification]])</f>
        <v>PG-13</v>
      </c>
      <c r="K4463" s="18">
        <v>92</v>
      </c>
      <c r="L4463" s="9" t="s">
        <v>17814</v>
      </c>
      <c r="M4463" s="11">
        <v>8</v>
      </c>
      <c r="N4463" s="12">
        <v>7192</v>
      </c>
      <c r="O4463" t="str">
        <f>IF(Table1[[#This Row],[imdb_votes]]&gt;100000, "popular", "not popular")</f>
        <v>not popular</v>
      </c>
    </row>
    <row r="4464" spans="1:15" ht="15.75" customHeight="1" x14ac:dyDescent="0.3">
      <c r="A4464" s="1">
        <v>4462</v>
      </c>
      <c r="B4464" s="1" t="s">
        <v>17815</v>
      </c>
      <c r="C4464" s="1" t="s">
        <v>17816</v>
      </c>
      <c r="D4464" s="1" t="str">
        <f>TRIM(CLEAN(Table1[[#This Row],[title]]))</f>
        <v>The Harder They Fall</v>
      </c>
      <c r="E4464" s="1" t="s">
        <v>13</v>
      </c>
      <c r="F4464" s="1" t="s">
        <v>17817</v>
      </c>
      <c r="G4464" s="12">
        <v>2021</v>
      </c>
      <c r="H4464" s="4" t="str">
        <f ca="1">IF(Table1[[#This Row],[release_year]]&gt;YEAR(TODAY()) - 50,"Yes", "No")</f>
        <v>Yes</v>
      </c>
      <c r="I4464" s="1" t="s">
        <v>15</v>
      </c>
      <c r="J4464" s="1" t="str">
        <f>IF(Table1[[#This Row],[age_certification]] = "","Not Rated",Table1[[#This Row],[age_certification]])</f>
        <v>R</v>
      </c>
      <c r="K4464" s="18">
        <v>139</v>
      </c>
      <c r="L4464" s="9" t="s">
        <v>17818</v>
      </c>
      <c r="M4464" s="11">
        <v>6.5</v>
      </c>
      <c r="N4464" s="12">
        <v>57549</v>
      </c>
      <c r="O4464" t="str">
        <f>IF(Table1[[#This Row],[imdb_votes]]&gt;100000, "popular", "not popular")</f>
        <v>not popular</v>
      </c>
    </row>
    <row r="4465" spans="1:15" ht="15.75" customHeight="1" x14ac:dyDescent="0.3">
      <c r="A4465" s="1">
        <v>4463</v>
      </c>
      <c r="B4465" s="1" t="s">
        <v>17819</v>
      </c>
      <c r="C4465" s="1" t="s">
        <v>17820</v>
      </c>
      <c r="D4465" s="1" t="str">
        <f>TRIM(CLEAN(Table1[[#This Row],[title]]))</f>
        <v>Against the Ice</v>
      </c>
      <c r="E4465" s="1" t="s">
        <v>13</v>
      </c>
      <c r="F4465" s="1" t="s">
        <v>17821</v>
      </c>
      <c r="G4465" s="12">
        <v>2022</v>
      </c>
      <c r="H4465" s="4" t="str">
        <f ca="1">IF(Table1[[#This Row],[release_year]]&gt;YEAR(TODAY()) - 50,"Yes", "No")</f>
        <v>Yes</v>
      </c>
      <c r="I4465"/>
      <c r="J4465" t="str">
        <f>IF(Table1[[#This Row],[age_certification]] = "","Not Rated",Table1[[#This Row],[age_certification]])</f>
        <v>Not Rated</v>
      </c>
      <c r="K4465" s="18">
        <v>102</v>
      </c>
      <c r="L4465" s="9" t="s">
        <v>17822</v>
      </c>
      <c r="M4465" s="11">
        <v>6.5</v>
      </c>
      <c r="N4465" s="12">
        <v>18057</v>
      </c>
      <c r="O4465" t="str">
        <f>IF(Table1[[#This Row],[imdb_votes]]&gt;100000, "popular", "not popular")</f>
        <v>not popular</v>
      </c>
    </row>
    <row r="4466" spans="1:15" ht="15.75" customHeight="1" x14ac:dyDescent="0.3">
      <c r="A4466" s="1">
        <v>4464</v>
      </c>
      <c r="B4466" s="1" t="s">
        <v>17823</v>
      </c>
      <c r="C4466" s="1" t="s">
        <v>17824</v>
      </c>
      <c r="D4466" s="1" t="str">
        <f>TRIM(CLEAN(Table1[[#This Row],[title]]))</f>
        <v>Brand New Cherry Flavor</v>
      </c>
      <c r="E4466" s="1" t="s">
        <v>32</v>
      </c>
      <c r="F4466" s="1" t="s">
        <v>17825</v>
      </c>
      <c r="G4466" s="12">
        <v>2021</v>
      </c>
      <c r="H4466" s="4" t="str">
        <f ca="1">IF(Table1[[#This Row],[release_year]]&gt;YEAR(TODAY()) - 50,"Yes", "No")</f>
        <v>Yes</v>
      </c>
      <c r="I4466" s="1" t="s">
        <v>132</v>
      </c>
      <c r="J4466" s="1" t="str">
        <f>IF(Table1[[#This Row],[age_certification]] = "","Not Rated",Table1[[#This Row],[age_certification]])</f>
        <v>TV-MA</v>
      </c>
      <c r="K4466" s="18">
        <v>43</v>
      </c>
      <c r="L4466" s="9" t="s">
        <v>17826</v>
      </c>
      <c r="M4466" s="11">
        <v>7.1</v>
      </c>
      <c r="N4466" s="12">
        <v>14449</v>
      </c>
      <c r="O4466" t="str">
        <f>IF(Table1[[#This Row],[imdb_votes]]&gt;100000, "popular", "not popular")</f>
        <v>not popular</v>
      </c>
    </row>
    <row r="4467" spans="1:15" ht="15.75" customHeight="1" x14ac:dyDescent="0.3">
      <c r="A4467" s="1">
        <v>4465</v>
      </c>
      <c r="B4467" s="1" t="s">
        <v>17827</v>
      </c>
      <c r="C4467" s="1" t="s">
        <v>17828</v>
      </c>
      <c r="D4467" s="1" t="str">
        <f>TRIM(CLEAN(Table1[[#This Row],[title]]))</f>
        <v>Human Resources</v>
      </c>
      <c r="E4467" s="1" t="s">
        <v>32</v>
      </c>
      <c r="F4467" s="1" t="s">
        <v>17829</v>
      </c>
      <c r="G4467" s="12">
        <v>2022</v>
      </c>
      <c r="H4467" s="4" t="str">
        <f ca="1">IF(Table1[[#This Row],[release_year]]&gt;YEAR(TODAY()) - 50,"Yes", "No")</f>
        <v>Yes</v>
      </c>
      <c r="I4467" s="1" t="s">
        <v>132</v>
      </c>
      <c r="J4467" s="1" t="str">
        <f>IF(Table1[[#This Row],[age_certification]] = "","Not Rated",Table1[[#This Row],[age_certification]])</f>
        <v>TV-MA</v>
      </c>
      <c r="K4467" s="18">
        <v>27</v>
      </c>
      <c r="L4467" s="9" t="s">
        <v>17830</v>
      </c>
      <c r="M4467" s="11">
        <v>7.2</v>
      </c>
      <c r="N4467" s="12">
        <v>4761</v>
      </c>
      <c r="O4467" t="str">
        <f>IF(Table1[[#This Row],[imdb_votes]]&gt;100000, "popular", "not popular")</f>
        <v>not popular</v>
      </c>
    </row>
    <row r="4468" spans="1:15" ht="15.75" customHeight="1" x14ac:dyDescent="0.3">
      <c r="A4468" s="1">
        <v>4466</v>
      </c>
      <c r="B4468" s="1" t="s">
        <v>17831</v>
      </c>
      <c r="C4468" s="1" t="s">
        <v>17832</v>
      </c>
      <c r="D4468" s="1" t="str">
        <f>TRIM(CLEAN(Table1[[#This Row],[title]]))</f>
        <v>All of Us Are Dead</v>
      </c>
      <c r="E4468" s="1" t="s">
        <v>32</v>
      </c>
      <c r="F4468" s="1" t="s">
        <v>17833</v>
      </c>
      <c r="G4468" s="12">
        <v>2022</v>
      </c>
      <c r="H4468" s="4" t="str">
        <f ca="1">IF(Table1[[#This Row],[release_year]]&gt;YEAR(TODAY()) - 50,"Yes", "No")</f>
        <v>Yes</v>
      </c>
      <c r="I4468" s="1" t="s">
        <v>132</v>
      </c>
      <c r="J4468" s="1" t="str">
        <f>IF(Table1[[#This Row],[age_certification]] = "","Not Rated",Table1[[#This Row],[age_certification]])</f>
        <v>TV-MA</v>
      </c>
      <c r="K4468" s="18">
        <v>61</v>
      </c>
      <c r="L4468" s="9" t="s">
        <v>17834</v>
      </c>
      <c r="M4468" s="11">
        <v>7.5</v>
      </c>
      <c r="N4468" s="12">
        <v>41393</v>
      </c>
      <c r="O4468" t="str">
        <f>IF(Table1[[#This Row],[imdb_votes]]&gt;100000, "popular", "not popular")</f>
        <v>not popular</v>
      </c>
    </row>
    <row r="4469" spans="1:15" ht="15.75" customHeight="1" x14ac:dyDescent="0.3">
      <c r="A4469" s="1">
        <v>4467</v>
      </c>
      <c r="B4469" s="1" t="s">
        <v>17835</v>
      </c>
      <c r="C4469" s="1" t="s">
        <v>17836</v>
      </c>
      <c r="D4469" s="1" t="str">
        <f>TRIM(CLEAN(Table1[[#This Row],[title]]))</f>
        <v>Heirs to the Land</v>
      </c>
      <c r="E4469" s="1" t="s">
        <v>32</v>
      </c>
      <c r="F4469" s="1" t="s">
        <v>17837</v>
      </c>
      <c r="G4469" s="12">
        <v>2022</v>
      </c>
      <c r="H4469" s="4" t="str">
        <f ca="1">IF(Table1[[#This Row],[release_year]]&gt;YEAR(TODAY()) - 50,"Yes", "No")</f>
        <v>Yes</v>
      </c>
      <c r="I4469" s="1" t="s">
        <v>132</v>
      </c>
      <c r="J4469" s="1" t="str">
        <f>IF(Table1[[#This Row],[age_certification]] = "","Not Rated",Table1[[#This Row],[age_certification]])</f>
        <v>TV-MA</v>
      </c>
      <c r="K4469" s="18">
        <v>54</v>
      </c>
      <c r="L4469" s="9" t="s">
        <v>17838</v>
      </c>
      <c r="M4469" s="11">
        <v>7</v>
      </c>
      <c r="N4469" s="12">
        <v>599</v>
      </c>
      <c r="O4469" t="str">
        <f>IF(Table1[[#This Row],[imdb_votes]]&gt;100000, "popular", "not popular")</f>
        <v>not popular</v>
      </c>
    </row>
    <row r="4470" spans="1:15" ht="15.75" customHeight="1" x14ac:dyDescent="0.3">
      <c r="A4470" s="1">
        <v>4468</v>
      </c>
      <c r="B4470" s="1" t="s">
        <v>17839</v>
      </c>
      <c r="C4470" s="1" t="s">
        <v>17840</v>
      </c>
      <c r="D4470" s="1" t="str">
        <f>TRIM(CLEAN(Table1[[#This Row],[title]]))</f>
        <v>The House</v>
      </c>
      <c r="E4470" s="1" t="s">
        <v>13</v>
      </c>
      <c r="F4470" s="1" t="s">
        <v>17841</v>
      </c>
      <c r="G4470" s="12">
        <v>2022</v>
      </c>
      <c r="H4470" s="4" t="str">
        <f ca="1">IF(Table1[[#This Row],[release_year]]&gt;YEAR(TODAY()) - 50,"Yes", "No")</f>
        <v>Yes</v>
      </c>
      <c r="I4470" s="1" t="s">
        <v>15</v>
      </c>
      <c r="J4470" s="1" t="str">
        <f>IF(Table1[[#This Row],[age_certification]] = "","Not Rated",Table1[[#This Row],[age_certification]])</f>
        <v>R</v>
      </c>
      <c r="K4470" s="18">
        <v>97</v>
      </c>
      <c r="L4470" s="9" t="s">
        <v>17842</v>
      </c>
      <c r="M4470" s="11">
        <v>6.8</v>
      </c>
      <c r="N4470" s="12">
        <v>12270</v>
      </c>
      <c r="O4470" t="str">
        <f>IF(Table1[[#This Row],[imdb_votes]]&gt;100000, "popular", "not popular")</f>
        <v>not popular</v>
      </c>
    </row>
    <row r="4471" spans="1:15" ht="15.75" customHeight="1" x14ac:dyDescent="0.3">
      <c r="A4471" s="1">
        <v>4469</v>
      </c>
      <c r="B4471" s="1" t="s">
        <v>17843</v>
      </c>
      <c r="C4471" s="1" t="s">
        <v>17844</v>
      </c>
      <c r="D4471" s="1" t="str">
        <f>TRIM(CLEAN(Table1[[#This Row],[title]]))</f>
        <v>Return to Space</v>
      </c>
      <c r="E4471" s="1" t="s">
        <v>13</v>
      </c>
      <c r="F4471" s="1" t="s">
        <v>17845</v>
      </c>
      <c r="G4471" s="12">
        <v>2022</v>
      </c>
      <c r="H4471" s="4" t="str">
        <f ca="1">IF(Table1[[#This Row],[release_year]]&gt;YEAR(TODAY()) - 50,"Yes", "No")</f>
        <v>Yes</v>
      </c>
      <c r="I4471"/>
      <c r="J4471" t="str">
        <f>IF(Table1[[#This Row],[age_certification]] = "","Not Rated",Table1[[#This Row],[age_certification]])</f>
        <v>Not Rated</v>
      </c>
      <c r="K4471" s="18">
        <v>128</v>
      </c>
      <c r="L4471" s="9" t="s">
        <v>17846</v>
      </c>
      <c r="M4471" s="11">
        <v>7.3</v>
      </c>
      <c r="N4471" s="12">
        <v>3270</v>
      </c>
      <c r="O4471" t="str">
        <f>IF(Table1[[#This Row],[imdb_votes]]&gt;100000, "popular", "not popular")</f>
        <v>not popular</v>
      </c>
    </row>
    <row r="4472" spans="1:15" ht="15.75" customHeight="1" x14ac:dyDescent="0.3">
      <c r="A4472" s="1">
        <v>4470</v>
      </c>
      <c r="B4472" s="1" t="s">
        <v>17847</v>
      </c>
      <c r="C4472" s="1" t="s">
        <v>17848</v>
      </c>
      <c r="D4472" s="1" t="str">
        <f>TRIM(CLEAN(Table1[[#This Row],[title]]))</f>
        <v>The Weekend Away</v>
      </c>
      <c r="E4472" s="1" t="s">
        <v>13</v>
      </c>
      <c r="F4472" s="1" t="s">
        <v>17849</v>
      </c>
      <c r="G4472" s="12">
        <v>2022</v>
      </c>
      <c r="H4472" s="4" t="str">
        <f ca="1">IF(Table1[[#This Row],[release_year]]&gt;YEAR(TODAY()) - 50,"Yes", "No")</f>
        <v>Yes</v>
      </c>
      <c r="I4472"/>
      <c r="J4472" t="str">
        <f>IF(Table1[[#This Row],[age_certification]] = "","Not Rated",Table1[[#This Row],[age_certification]])</f>
        <v>Not Rated</v>
      </c>
      <c r="K4472" s="18">
        <v>91</v>
      </c>
      <c r="L4472" s="9" t="s">
        <v>17850</v>
      </c>
      <c r="M4472" s="11">
        <v>5.6</v>
      </c>
      <c r="N4472" s="12">
        <v>20207</v>
      </c>
      <c r="O4472" t="str">
        <f>IF(Table1[[#This Row],[imdb_votes]]&gt;100000, "popular", "not popular")</f>
        <v>not popular</v>
      </c>
    </row>
    <row r="4473" spans="1:15" ht="15.75" customHeight="1" x14ac:dyDescent="0.3">
      <c r="A4473" s="1">
        <v>4471</v>
      </c>
      <c r="B4473" s="1" t="s">
        <v>17851</v>
      </c>
      <c r="C4473" s="1" t="s">
        <v>17852</v>
      </c>
      <c r="D4473" s="1" t="str">
        <f>TRIM(CLEAN(Table1[[#This Row],[title]]))</f>
        <v>Behind Her Eyes</v>
      </c>
      <c r="E4473" s="1" t="s">
        <v>32</v>
      </c>
      <c r="F4473" s="1" t="s">
        <v>17853</v>
      </c>
      <c r="G4473" s="12">
        <v>2021</v>
      </c>
      <c r="H4473" s="4" t="str">
        <f ca="1">IF(Table1[[#This Row],[release_year]]&gt;YEAR(TODAY()) - 50,"Yes", "No")</f>
        <v>Yes</v>
      </c>
      <c r="I4473" s="1" t="s">
        <v>132</v>
      </c>
      <c r="J4473" s="1" t="str">
        <f>IF(Table1[[#This Row],[age_certification]] = "","Not Rated",Table1[[#This Row],[age_certification]])</f>
        <v>TV-MA</v>
      </c>
      <c r="K4473" s="18">
        <v>50</v>
      </c>
      <c r="L4473" s="9" t="s">
        <v>17854</v>
      </c>
      <c r="M4473" s="11">
        <v>7.2</v>
      </c>
      <c r="N4473" s="12">
        <v>57514</v>
      </c>
      <c r="O4473" t="str">
        <f>IF(Table1[[#This Row],[imdb_votes]]&gt;100000, "popular", "not popular")</f>
        <v>not popular</v>
      </c>
    </row>
    <row r="4474" spans="1:15" ht="15.75" customHeight="1" x14ac:dyDescent="0.3">
      <c r="A4474" s="1">
        <v>4472</v>
      </c>
      <c r="B4474" s="1" t="s">
        <v>17855</v>
      </c>
      <c r="C4474" s="1" t="s">
        <v>17856</v>
      </c>
      <c r="D4474" s="1" t="str">
        <f>TRIM(CLEAN(Table1[[#This Row],[title]]))</f>
        <v>Gangubai Kathiawadi</v>
      </c>
      <c r="E4474" s="1" t="s">
        <v>13</v>
      </c>
      <c r="F4474" s="1" t="s">
        <v>17857</v>
      </c>
      <c r="G4474" s="12">
        <v>2022</v>
      </c>
      <c r="H4474" s="4" t="str">
        <f ca="1">IF(Table1[[#This Row],[release_year]]&gt;YEAR(TODAY()) - 50,"Yes", "No")</f>
        <v>Yes</v>
      </c>
      <c r="I4474"/>
      <c r="J4474" t="str">
        <f>IF(Table1[[#This Row],[age_certification]] = "","Not Rated",Table1[[#This Row],[age_certification]])</f>
        <v>Not Rated</v>
      </c>
      <c r="K4474" s="18">
        <v>157</v>
      </c>
      <c r="L4474" s="9" t="s">
        <v>17858</v>
      </c>
      <c r="M4474" s="11">
        <v>7</v>
      </c>
      <c r="N4474" s="12">
        <v>44045</v>
      </c>
      <c r="O4474" t="str">
        <f>IF(Table1[[#This Row],[imdb_votes]]&gt;100000, "popular", "not popular")</f>
        <v>not popular</v>
      </c>
    </row>
    <row r="4475" spans="1:15" ht="15.75" customHeight="1" x14ac:dyDescent="0.3">
      <c r="A4475" s="1">
        <v>4473</v>
      </c>
      <c r="B4475" s="1" t="s">
        <v>17859</v>
      </c>
      <c r="C4475" s="1" t="s">
        <v>17860</v>
      </c>
      <c r="D4475" s="1" t="str">
        <f>TRIM(CLEAN(Table1[[#This Row],[title]]))</f>
        <v>Is It Cake?</v>
      </c>
      <c r="E4475" s="1" t="s">
        <v>32</v>
      </c>
      <c r="F4475" s="1" t="s">
        <v>17861</v>
      </c>
      <c r="G4475" s="12">
        <v>2022</v>
      </c>
      <c r="H4475" s="4" t="str">
        <f ca="1">IF(Table1[[#This Row],[release_year]]&gt;YEAR(TODAY()) - 50,"Yes", "No")</f>
        <v>Yes</v>
      </c>
      <c r="I4475" s="1" t="s">
        <v>193</v>
      </c>
      <c r="J4475" s="1" t="str">
        <f>IF(Table1[[#This Row],[age_certification]] = "","Not Rated",Table1[[#This Row],[age_certification]])</f>
        <v>TV-PG</v>
      </c>
      <c r="K4475" s="18">
        <v>38</v>
      </c>
      <c r="L4475" s="9" t="s">
        <v>17862</v>
      </c>
      <c r="M4475" s="11">
        <v>5.7</v>
      </c>
      <c r="N4475" s="12">
        <v>465</v>
      </c>
      <c r="O4475" t="str">
        <f>IF(Table1[[#This Row],[imdb_votes]]&gt;100000, "popular", "not popular")</f>
        <v>not popular</v>
      </c>
    </row>
    <row r="4476" spans="1:15" ht="15.75" customHeight="1" x14ac:dyDescent="0.3">
      <c r="A4476" s="1">
        <v>4474</v>
      </c>
      <c r="B4476" s="1" t="s">
        <v>17863</v>
      </c>
      <c r="C4476" s="1" t="s">
        <v>17864</v>
      </c>
      <c r="D4476" s="1" t="str">
        <f>TRIM(CLEAN(Table1[[#This Row],[title]]))</f>
        <v>Along for the Ride</v>
      </c>
      <c r="E4476" s="1" t="s">
        <v>13</v>
      </c>
      <c r="F4476" s="1" t="s">
        <v>17865</v>
      </c>
      <c r="G4476" s="12">
        <v>2022</v>
      </c>
      <c r="H4476" s="4" t="str">
        <f ca="1">IF(Table1[[#This Row],[release_year]]&gt;YEAR(TODAY()) - 50,"Yes", "No")</f>
        <v>Yes</v>
      </c>
      <c r="I4476"/>
      <c r="J4476" t="str">
        <f>IF(Table1[[#This Row],[age_certification]] = "","Not Rated",Table1[[#This Row],[age_certification]])</f>
        <v>Not Rated</v>
      </c>
      <c r="K4476" s="18">
        <v>106</v>
      </c>
      <c r="L4476" s="9" t="s">
        <v>17866</v>
      </c>
      <c r="M4476" s="11">
        <v>6</v>
      </c>
      <c r="N4476" s="12">
        <v>1432</v>
      </c>
      <c r="O4476" t="str">
        <f>IF(Table1[[#This Row],[imdb_votes]]&gt;100000, "popular", "not popular")</f>
        <v>not popular</v>
      </c>
    </row>
    <row r="4477" spans="1:15" ht="15.75" customHeight="1" x14ac:dyDescent="0.3">
      <c r="A4477" s="1">
        <v>4475</v>
      </c>
      <c r="B4477" s="1" t="s">
        <v>17867</v>
      </c>
      <c r="C4477" s="1" t="s">
        <v>17868</v>
      </c>
      <c r="D4477" s="1" t="str">
        <f>TRIM(CLEAN(Table1[[#This Row],[title]]))</f>
        <v>The Andy Warhol Diaries</v>
      </c>
      <c r="E4477" s="1" t="s">
        <v>32</v>
      </c>
      <c r="F4477" s="1" t="s">
        <v>17869</v>
      </c>
      <c r="G4477" s="12">
        <v>2022</v>
      </c>
      <c r="H4477" s="4" t="str">
        <f ca="1">IF(Table1[[#This Row],[release_year]]&gt;YEAR(TODAY()) - 50,"Yes", "No")</f>
        <v>Yes</v>
      </c>
      <c r="I4477" s="1" t="s">
        <v>132</v>
      </c>
      <c r="J4477" s="1" t="str">
        <f>IF(Table1[[#This Row],[age_certification]] = "","Not Rated",Table1[[#This Row],[age_certification]])</f>
        <v>TV-MA</v>
      </c>
      <c r="K4477" s="18">
        <v>66</v>
      </c>
      <c r="L4477" s="9" t="s">
        <v>17870</v>
      </c>
      <c r="M4477" s="11">
        <v>7.7</v>
      </c>
      <c r="N4477" s="12">
        <v>1496</v>
      </c>
      <c r="O4477" t="str">
        <f>IF(Table1[[#This Row],[imdb_votes]]&gt;100000, "popular", "not popular")</f>
        <v>not popular</v>
      </c>
    </row>
    <row r="4478" spans="1:15" ht="15.75" customHeight="1" x14ac:dyDescent="0.3">
      <c r="A4478" s="1">
        <v>4476</v>
      </c>
      <c r="B4478" s="1" t="s">
        <v>17871</v>
      </c>
      <c r="C4478" s="1" t="s">
        <v>17872</v>
      </c>
      <c r="D4478" s="1" t="str">
        <f>TRIM(CLEAN(Table1[[#This Row],[title]]))</f>
        <v>The Colony</v>
      </c>
      <c r="E4478" s="1" t="s">
        <v>13</v>
      </c>
      <c r="F4478" s="1" t="s">
        <v>17873</v>
      </c>
      <c r="G4478" s="12">
        <v>2021</v>
      </c>
      <c r="H4478" s="4" t="str">
        <f ca="1">IF(Table1[[#This Row],[release_year]]&gt;YEAR(TODAY()) - 50,"Yes", "No")</f>
        <v>Yes</v>
      </c>
      <c r="I4478" s="1" t="s">
        <v>15</v>
      </c>
      <c r="J4478" s="1" t="str">
        <f>IF(Table1[[#This Row],[age_certification]] = "","Not Rated",Table1[[#This Row],[age_certification]])</f>
        <v>R</v>
      </c>
      <c r="K4478" s="18">
        <v>104</v>
      </c>
      <c r="L4478" s="9" t="s">
        <v>17874</v>
      </c>
      <c r="M4478" s="11">
        <v>5.4</v>
      </c>
      <c r="N4478" s="12">
        <v>7434</v>
      </c>
      <c r="O4478" t="str">
        <f>IF(Table1[[#This Row],[imdb_votes]]&gt;100000, "popular", "not popular")</f>
        <v>not popular</v>
      </c>
    </row>
    <row r="4479" spans="1:15" ht="15.75" customHeight="1" x14ac:dyDescent="0.3">
      <c r="A4479" s="1">
        <v>4477</v>
      </c>
      <c r="B4479" s="1" t="s">
        <v>17875</v>
      </c>
      <c r="C4479" s="1" t="s">
        <v>17876</v>
      </c>
      <c r="D4479" s="1" t="str">
        <f>TRIM(CLEAN(Table1[[#This Row],[title]]))</f>
        <v>Rescued by Ruby</v>
      </c>
      <c r="E4479" s="1" t="s">
        <v>13</v>
      </c>
      <c r="F4479" s="1" t="s">
        <v>17877</v>
      </c>
      <c r="G4479" s="12">
        <v>2022</v>
      </c>
      <c r="H4479" s="4" t="str">
        <f ca="1">IF(Table1[[#This Row],[release_year]]&gt;YEAR(TODAY()) - 50,"Yes", "No")</f>
        <v>Yes</v>
      </c>
      <c r="I4479"/>
      <c r="J4479" t="str">
        <f>IF(Table1[[#This Row],[age_certification]] = "","Not Rated",Table1[[#This Row],[age_certification]])</f>
        <v>Not Rated</v>
      </c>
      <c r="K4479" s="18">
        <v>93</v>
      </c>
      <c r="L4479" s="9" t="s">
        <v>17878</v>
      </c>
      <c r="M4479" s="11">
        <v>7.1</v>
      </c>
      <c r="N4479" s="12">
        <v>6417</v>
      </c>
      <c r="O4479" t="str">
        <f>IF(Table1[[#This Row],[imdb_votes]]&gt;100000, "popular", "not popular")</f>
        <v>not popular</v>
      </c>
    </row>
    <row r="4480" spans="1:15" ht="15.75" customHeight="1" x14ac:dyDescent="0.3">
      <c r="A4480" s="1">
        <v>4478</v>
      </c>
      <c r="B4480" s="1" t="s">
        <v>17879</v>
      </c>
      <c r="C4480" s="1" t="s">
        <v>17880</v>
      </c>
      <c r="D4480" s="1" t="str">
        <f>TRIM(CLEAN(Table1[[#This Row],[title]]))</f>
        <v>The Cuphead Show!</v>
      </c>
      <c r="E4480" s="1" t="s">
        <v>32</v>
      </c>
      <c r="F4480" s="1" t="s">
        <v>17881</v>
      </c>
      <c r="G4480" s="12">
        <v>2022</v>
      </c>
      <c r="H4480" s="4" t="str">
        <f ca="1">IF(Table1[[#This Row],[release_year]]&gt;YEAR(TODAY()) - 50,"Yes", "No")</f>
        <v>Yes</v>
      </c>
      <c r="I4480" s="1" t="s">
        <v>423</v>
      </c>
      <c r="J4480" s="1" t="str">
        <f>IF(Table1[[#This Row],[age_certification]] = "","Not Rated",Table1[[#This Row],[age_certification]])</f>
        <v>TV-Y7</v>
      </c>
      <c r="K4480" s="18">
        <v>15</v>
      </c>
      <c r="L4480" s="9" t="s">
        <v>17882</v>
      </c>
      <c r="M4480" s="11">
        <v>7.5</v>
      </c>
      <c r="N4480" s="12">
        <v>5792</v>
      </c>
      <c r="O4480" t="str">
        <f>IF(Table1[[#This Row],[imdb_votes]]&gt;100000, "popular", "not popular")</f>
        <v>not popular</v>
      </c>
    </row>
    <row r="4481" spans="1:15" ht="15.75" customHeight="1" x14ac:dyDescent="0.3">
      <c r="A4481" s="1">
        <v>4479</v>
      </c>
      <c r="B4481" s="1" t="s">
        <v>17883</v>
      </c>
      <c r="C4481" s="1" t="s">
        <v>17884</v>
      </c>
      <c r="D4481" s="1" t="str">
        <f>TRIM(CLEAN(Table1[[#This Row],[title]]))</f>
        <v>The Takedown</v>
      </c>
      <c r="E4481" s="1" t="s">
        <v>13</v>
      </c>
      <c r="F4481" s="1" t="s">
        <v>17885</v>
      </c>
      <c r="G4481" s="12">
        <v>2022</v>
      </c>
      <c r="H4481" s="4" t="str">
        <f ca="1">IF(Table1[[#This Row],[release_year]]&gt;YEAR(TODAY()) - 50,"Yes", "No")</f>
        <v>Yes</v>
      </c>
      <c r="I4481"/>
      <c r="J4481" t="str">
        <f>IF(Table1[[#This Row],[age_certification]] = "","Not Rated",Table1[[#This Row],[age_certification]])</f>
        <v>Not Rated</v>
      </c>
      <c r="K4481" s="18">
        <v>119</v>
      </c>
      <c r="L4481" s="9" t="s">
        <v>17886</v>
      </c>
      <c r="M4481" s="11">
        <v>5.7</v>
      </c>
      <c r="N4481" s="12">
        <v>1768</v>
      </c>
      <c r="O4481" t="str">
        <f>IF(Table1[[#This Row],[imdb_votes]]&gt;100000, "popular", "not popular")</f>
        <v>not popular</v>
      </c>
    </row>
    <row r="4482" spans="1:15" ht="15.75" customHeight="1" x14ac:dyDescent="0.3">
      <c r="A4482" s="1">
        <v>4480</v>
      </c>
      <c r="B4482" s="1" t="s">
        <v>17887</v>
      </c>
      <c r="C4482" s="1" t="s">
        <v>17888</v>
      </c>
      <c r="D4482" s="1" t="str">
        <f>TRIM(CLEAN(Table1[[#This Row],[title]]))</f>
        <v>Diana: The Musical</v>
      </c>
      <c r="E4482" s="1" t="s">
        <v>13</v>
      </c>
      <c r="F4482" s="1" t="s">
        <v>17889</v>
      </c>
      <c r="G4482" s="12">
        <v>2021</v>
      </c>
      <c r="H4482" s="4" t="str">
        <f ca="1">IF(Table1[[#This Row],[release_year]]&gt;YEAR(TODAY()) - 50,"Yes", "No")</f>
        <v>Yes</v>
      </c>
      <c r="I4482" s="1" t="s">
        <v>56</v>
      </c>
      <c r="J4482" s="1" t="str">
        <f>IF(Table1[[#This Row],[age_certification]] = "","Not Rated",Table1[[#This Row],[age_certification]])</f>
        <v>PG-13</v>
      </c>
      <c r="K4482" s="18">
        <v>117</v>
      </c>
      <c r="L4482" s="9" t="s">
        <v>17890</v>
      </c>
      <c r="M4482" s="11">
        <v>4.3</v>
      </c>
      <c r="N4482" s="12">
        <v>1189</v>
      </c>
      <c r="O4482" t="str">
        <f>IF(Table1[[#This Row],[imdb_votes]]&gt;100000, "popular", "not popular")</f>
        <v>not popular</v>
      </c>
    </row>
    <row r="4483" spans="1:15" ht="15.75" customHeight="1" x14ac:dyDescent="0.3">
      <c r="A4483" s="1">
        <v>4481</v>
      </c>
      <c r="B4483" s="1" t="s">
        <v>17891</v>
      </c>
      <c r="C4483" s="1" t="s">
        <v>442</v>
      </c>
      <c r="D4483" s="1" t="str">
        <f>TRIM(CLEAN(Table1[[#This Row],[title]]))</f>
        <v>Cowboy Bebop</v>
      </c>
      <c r="E4483" s="1" t="s">
        <v>32</v>
      </c>
      <c r="F4483" s="1" t="s">
        <v>17892</v>
      </c>
      <c r="G4483" s="12">
        <v>2021</v>
      </c>
      <c r="H4483" s="4" t="str">
        <f ca="1">IF(Table1[[#This Row],[release_year]]&gt;YEAR(TODAY()) - 50,"Yes", "No")</f>
        <v>Yes</v>
      </c>
      <c r="I4483" s="1" t="s">
        <v>132</v>
      </c>
      <c r="J4483" s="1" t="str">
        <f>IF(Table1[[#This Row],[age_certification]] = "","Not Rated",Table1[[#This Row],[age_certification]])</f>
        <v>TV-MA</v>
      </c>
      <c r="K4483" s="18">
        <v>45</v>
      </c>
      <c r="L4483" s="9" t="s">
        <v>17893</v>
      </c>
      <c r="M4483" s="11">
        <v>6.6</v>
      </c>
      <c r="N4483" s="12">
        <v>35427</v>
      </c>
      <c r="O4483" t="str">
        <f>IF(Table1[[#This Row],[imdb_votes]]&gt;100000, "popular", "not popular")</f>
        <v>not popular</v>
      </c>
    </row>
    <row r="4484" spans="1:15" ht="15.75" customHeight="1" x14ac:dyDescent="0.3">
      <c r="A4484" s="1">
        <v>4482</v>
      </c>
      <c r="B4484" s="1" t="s">
        <v>17894</v>
      </c>
      <c r="C4484" s="1" t="s">
        <v>17895</v>
      </c>
      <c r="D4484" s="1" t="str">
        <f>TRIM(CLEAN(Table1[[#This Row],[title]]))</f>
        <v>The Hand of God</v>
      </c>
      <c r="E4484" s="1" t="s">
        <v>13</v>
      </c>
      <c r="F4484" s="1" t="s">
        <v>17896</v>
      </c>
      <c r="G4484" s="12">
        <v>2021</v>
      </c>
      <c r="H4484" s="4" t="str">
        <f ca="1">IF(Table1[[#This Row],[release_year]]&gt;YEAR(TODAY()) - 50,"Yes", "No")</f>
        <v>Yes</v>
      </c>
      <c r="I4484" s="1" t="s">
        <v>15</v>
      </c>
      <c r="J4484" s="1" t="str">
        <f>IF(Table1[[#This Row],[age_certification]] = "","Not Rated",Table1[[#This Row],[age_certification]])</f>
        <v>R</v>
      </c>
      <c r="K4484" s="18">
        <v>130</v>
      </c>
      <c r="L4484" s="9" t="s">
        <v>17897</v>
      </c>
      <c r="M4484" s="11">
        <v>7.4</v>
      </c>
      <c r="N4484" s="12">
        <v>30235</v>
      </c>
      <c r="O4484" t="str">
        <f>IF(Table1[[#This Row],[imdb_votes]]&gt;100000, "popular", "not popular")</f>
        <v>not popular</v>
      </c>
    </row>
    <row r="4485" spans="1:15" ht="15.75" customHeight="1" x14ac:dyDescent="0.3">
      <c r="A4485" s="1">
        <v>4483</v>
      </c>
      <c r="B4485" s="1" t="s">
        <v>17898</v>
      </c>
      <c r="C4485" s="1" t="s">
        <v>17899</v>
      </c>
      <c r="D4485" s="1" t="str">
        <f>TRIM(CLEAN(Table1[[#This Row],[title]]))</f>
        <v>The 7 Lives of Lea</v>
      </c>
      <c r="E4485" s="1" t="s">
        <v>32</v>
      </c>
      <c r="F4485" s="1" t="s">
        <v>17900</v>
      </c>
      <c r="G4485" s="12">
        <v>2022</v>
      </c>
      <c r="H4485" s="4" t="str">
        <f ca="1">IF(Table1[[#This Row],[release_year]]&gt;YEAR(TODAY()) - 50,"Yes", "No")</f>
        <v>Yes</v>
      </c>
      <c r="I4485" s="1" t="s">
        <v>132</v>
      </c>
      <c r="J4485" s="1" t="str">
        <f>IF(Table1[[#This Row],[age_certification]] = "","Not Rated",Table1[[#This Row],[age_certification]])</f>
        <v>TV-MA</v>
      </c>
      <c r="K4485" s="18">
        <v>41</v>
      </c>
      <c r="L4485" s="9" t="s">
        <v>17901</v>
      </c>
      <c r="M4485" s="11">
        <v>7.5</v>
      </c>
      <c r="N4485" s="12">
        <v>1196</v>
      </c>
      <c r="O4485" t="str">
        <f>IF(Table1[[#This Row],[imdb_votes]]&gt;100000, "popular", "not popular")</f>
        <v>not popular</v>
      </c>
    </row>
    <row r="4486" spans="1:15" ht="15.75" customHeight="1" x14ac:dyDescent="0.3">
      <c r="A4486" s="1">
        <v>4484</v>
      </c>
      <c r="B4486" s="1" t="s">
        <v>17902</v>
      </c>
      <c r="C4486" s="1" t="s">
        <v>17903</v>
      </c>
      <c r="D4486" s="1" t="str">
        <f>TRIM(CLEAN(Table1[[#This Row],[title]]))</f>
        <v>The Unforgivable</v>
      </c>
      <c r="E4486" s="1" t="s">
        <v>13</v>
      </c>
      <c r="F4486" s="1" t="s">
        <v>17904</v>
      </c>
      <c r="G4486" s="12">
        <v>2021</v>
      </c>
      <c r="H4486" s="4" t="str">
        <f ca="1">IF(Table1[[#This Row],[release_year]]&gt;YEAR(TODAY()) - 50,"Yes", "No")</f>
        <v>Yes</v>
      </c>
      <c r="I4486" s="1" t="s">
        <v>15</v>
      </c>
      <c r="J4486" s="1" t="str">
        <f>IF(Table1[[#This Row],[age_certification]] = "","Not Rated",Table1[[#This Row],[age_certification]])</f>
        <v>R</v>
      </c>
      <c r="K4486" s="18">
        <v>112</v>
      </c>
      <c r="L4486" s="9" t="s">
        <v>17905</v>
      </c>
      <c r="M4486" s="11">
        <v>7.1</v>
      </c>
      <c r="N4486" s="12">
        <v>101975</v>
      </c>
      <c r="O4486" t="str">
        <f>IF(Table1[[#This Row],[imdb_votes]]&gt;100000, "popular", "not popular")</f>
        <v>popular</v>
      </c>
    </row>
    <row r="4487" spans="1:15" ht="15.75" customHeight="1" x14ac:dyDescent="0.3">
      <c r="A4487" s="1">
        <v>4485</v>
      </c>
      <c r="B4487" s="1" t="s">
        <v>17906</v>
      </c>
      <c r="C4487" s="1" t="s">
        <v>17907</v>
      </c>
      <c r="D4487" s="1" t="str">
        <f>TRIM(CLEAN(Table1[[#This Row],[title]]))</f>
        <v>The Guilty</v>
      </c>
      <c r="E4487" s="1" t="s">
        <v>13</v>
      </c>
      <c r="F4487" s="1" t="s">
        <v>17908</v>
      </c>
      <c r="G4487" s="12">
        <v>2021</v>
      </c>
      <c r="H4487" s="4" t="str">
        <f ca="1">IF(Table1[[#This Row],[release_year]]&gt;YEAR(TODAY()) - 50,"Yes", "No")</f>
        <v>Yes</v>
      </c>
      <c r="I4487" s="1" t="s">
        <v>15</v>
      </c>
      <c r="J4487" s="1" t="str">
        <f>IF(Table1[[#This Row],[age_certification]] = "","Not Rated",Table1[[#This Row],[age_certification]])</f>
        <v>R</v>
      </c>
      <c r="K4487" s="18">
        <v>90</v>
      </c>
      <c r="L4487" s="9" t="s">
        <v>17909</v>
      </c>
      <c r="M4487" s="11">
        <v>6.3</v>
      </c>
      <c r="N4487" s="12">
        <v>113483</v>
      </c>
      <c r="O4487" t="str">
        <f>IF(Table1[[#This Row],[imdb_votes]]&gt;100000, "popular", "not popular")</f>
        <v>popular</v>
      </c>
    </row>
    <row r="4488" spans="1:15" ht="15.75" customHeight="1" x14ac:dyDescent="0.3">
      <c r="A4488" s="1">
        <v>4486</v>
      </c>
      <c r="B4488" s="1" t="s">
        <v>17910</v>
      </c>
      <c r="C4488" s="1" t="s">
        <v>17911</v>
      </c>
      <c r="D4488" s="1" t="str">
        <f>TRIM(CLEAN(Table1[[#This Row],[title]]))</f>
        <v>Coming Home in the Dark</v>
      </c>
      <c r="E4488" s="1" t="s">
        <v>13</v>
      </c>
      <c r="F4488" s="1" t="s">
        <v>17912</v>
      </c>
      <c r="G4488" s="12">
        <v>2021</v>
      </c>
      <c r="H4488" s="4" t="str">
        <f ca="1">IF(Table1[[#This Row],[release_year]]&gt;YEAR(TODAY()) - 50,"Yes", "No")</f>
        <v>Yes</v>
      </c>
      <c r="I4488"/>
      <c r="J4488" t="str">
        <f>IF(Table1[[#This Row],[age_certification]] = "","Not Rated",Table1[[#This Row],[age_certification]])</f>
        <v>Not Rated</v>
      </c>
      <c r="K4488" s="18">
        <v>93</v>
      </c>
      <c r="L4488" s="9" t="s">
        <v>17913</v>
      </c>
      <c r="M4488" s="11">
        <v>5.7</v>
      </c>
      <c r="N4488" s="12">
        <v>4049</v>
      </c>
      <c r="O4488" t="str">
        <f>IF(Table1[[#This Row],[imdb_votes]]&gt;100000, "popular", "not popular")</f>
        <v>not popular</v>
      </c>
    </row>
    <row r="4489" spans="1:15" ht="15.75" customHeight="1" x14ac:dyDescent="0.3">
      <c r="A4489" s="1">
        <v>4487</v>
      </c>
      <c r="B4489" s="1" t="s">
        <v>17914</v>
      </c>
      <c r="C4489" s="1" t="s">
        <v>17915</v>
      </c>
      <c r="D4489" s="1" t="str">
        <f>TRIM(CLEAN(Table1[[#This Row],[title]]))</f>
        <v>The Tinder Swindler</v>
      </c>
      <c r="E4489" s="1" t="s">
        <v>13</v>
      </c>
      <c r="F4489" s="1" t="s">
        <v>17916</v>
      </c>
      <c r="G4489" s="12">
        <v>2022</v>
      </c>
      <c r="H4489" s="4" t="str">
        <f ca="1">IF(Table1[[#This Row],[release_year]]&gt;YEAR(TODAY()) - 50,"Yes", "No")</f>
        <v>Yes</v>
      </c>
      <c r="I4489"/>
      <c r="J4489" t="str">
        <f>IF(Table1[[#This Row],[age_certification]] = "","Not Rated",Table1[[#This Row],[age_certification]])</f>
        <v>Not Rated</v>
      </c>
      <c r="K4489" s="18">
        <v>114</v>
      </c>
      <c r="L4489" s="9" t="s">
        <v>17917</v>
      </c>
      <c r="M4489" s="11">
        <v>7.2</v>
      </c>
      <c r="N4489" s="12">
        <v>57606</v>
      </c>
      <c r="O4489" t="str">
        <f>IF(Table1[[#This Row],[imdb_votes]]&gt;100000, "popular", "not popular")</f>
        <v>not popular</v>
      </c>
    </row>
    <row r="4490" spans="1:15" ht="15.75" customHeight="1" x14ac:dyDescent="0.3">
      <c r="A4490" s="1">
        <v>4488</v>
      </c>
      <c r="B4490" s="1" t="s">
        <v>17918</v>
      </c>
      <c r="C4490" s="1" t="s">
        <v>17919</v>
      </c>
      <c r="D4490" s="1" t="str">
        <f>TRIM(CLEAN(Table1[[#This Row],[title]]))</f>
        <v>The Silent Sea</v>
      </c>
      <c r="E4490" s="1" t="s">
        <v>32</v>
      </c>
      <c r="F4490" s="1" t="s">
        <v>17920</v>
      </c>
      <c r="G4490" s="12">
        <v>2021</v>
      </c>
      <c r="H4490" s="4" t="str">
        <f ca="1">IF(Table1[[#This Row],[release_year]]&gt;YEAR(TODAY()) - 50,"Yes", "No")</f>
        <v>Yes</v>
      </c>
      <c r="I4490" s="1" t="s">
        <v>132</v>
      </c>
      <c r="J4490" s="1" t="str">
        <f>IF(Table1[[#This Row],[age_certification]] = "","Not Rated",Table1[[#This Row],[age_certification]])</f>
        <v>TV-MA</v>
      </c>
      <c r="K4490" s="18">
        <v>45</v>
      </c>
      <c r="L4490" s="9" t="s">
        <v>17921</v>
      </c>
      <c r="M4490" s="11">
        <v>6.9</v>
      </c>
      <c r="N4490" s="12">
        <v>18548</v>
      </c>
      <c r="O4490" t="str">
        <f>IF(Table1[[#This Row],[imdb_votes]]&gt;100000, "popular", "not popular")</f>
        <v>not popular</v>
      </c>
    </row>
    <row r="4491" spans="1:15" ht="15.75" customHeight="1" x14ac:dyDescent="0.3">
      <c r="A4491" s="1">
        <v>4489</v>
      </c>
      <c r="B4491" s="1" t="s">
        <v>17922</v>
      </c>
      <c r="C4491" s="1" t="s">
        <v>17923</v>
      </c>
      <c r="D4491" s="1" t="str">
        <f>TRIM(CLEAN(Table1[[#This Row],[title]]))</f>
        <v>Sweet Tooth</v>
      </c>
      <c r="E4491" s="1" t="s">
        <v>32</v>
      </c>
      <c r="F4491" s="1" t="s">
        <v>17924</v>
      </c>
      <c r="G4491" s="12">
        <v>2021</v>
      </c>
      <c r="H4491" s="4" t="str">
        <f ca="1">IF(Table1[[#This Row],[release_year]]&gt;YEAR(TODAY()) - 50,"Yes", "No")</f>
        <v>Yes</v>
      </c>
      <c r="I4491" s="1" t="s">
        <v>34</v>
      </c>
      <c r="J4491" s="1" t="str">
        <f>IF(Table1[[#This Row],[age_certification]] = "","Not Rated",Table1[[#This Row],[age_certification]])</f>
        <v>TV-14</v>
      </c>
      <c r="K4491" s="18">
        <v>45</v>
      </c>
      <c r="L4491" s="9" t="s">
        <v>17925</v>
      </c>
      <c r="M4491" s="11">
        <v>7.8</v>
      </c>
      <c r="N4491" s="12">
        <v>49182</v>
      </c>
      <c r="O4491" t="str">
        <f>IF(Table1[[#This Row],[imdb_votes]]&gt;100000, "popular", "not popular")</f>
        <v>not popular</v>
      </c>
    </row>
    <row r="4492" spans="1:15" ht="15.75" customHeight="1" x14ac:dyDescent="0.3">
      <c r="A4492" s="1">
        <v>4490</v>
      </c>
      <c r="B4492" s="1" t="s">
        <v>17926</v>
      </c>
      <c r="C4492" s="1" t="s">
        <v>17927</v>
      </c>
      <c r="D4492" s="1" t="str">
        <f>TRIM(CLEAN(Table1[[#This Row],[title]]))</f>
        <v>Till Death</v>
      </c>
      <c r="E4492" s="1" t="s">
        <v>13</v>
      </c>
      <c r="F4492" s="1" t="s">
        <v>17928</v>
      </c>
      <c r="G4492" s="12">
        <v>2021</v>
      </c>
      <c r="H4492" s="4" t="str">
        <f ca="1">IF(Table1[[#This Row],[release_year]]&gt;YEAR(TODAY()) - 50,"Yes", "No")</f>
        <v>Yes</v>
      </c>
      <c r="I4492" s="1" t="s">
        <v>15</v>
      </c>
      <c r="J4492" s="1" t="str">
        <f>IF(Table1[[#This Row],[age_certification]] = "","Not Rated",Table1[[#This Row],[age_certification]])</f>
        <v>R</v>
      </c>
      <c r="K4492" s="18">
        <v>89</v>
      </c>
      <c r="L4492" s="9" t="s">
        <v>17929</v>
      </c>
      <c r="M4492" s="11">
        <v>5.8</v>
      </c>
      <c r="N4492" s="12">
        <v>19029</v>
      </c>
      <c r="O4492" t="str">
        <f>IF(Table1[[#This Row],[imdb_votes]]&gt;100000, "popular", "not popular")</f>
        <v>not popular</v>
      </c>
    </row>
    <row r="4493" spans="1:15" ht="15.75" customHeight="1" x14ac:dyDescent="0.3">
      <c r="A4493" s="1">
        <v>4491</v>
      </c>
      <c r="B4493" s="1" t="s">
        <v>17930</v>
      </c>
      <c r="C4493" s="1" t="s">
        <v>17931</v>
      </c>
      <c r="D4493" s="1" t="str">
        <f>TRIM(CLEAN(Table1[[#This Row],[title]]))</f>
        <v>Clickbait</v>
      </c>
      <c r="E4493" s="1" t="s">
        <v>32</v>
      </c>
      <c r="F4493" s="1" t="s">
        <v>17932</v>
      </c>
      <c r="G4493" s="12">
        <v>2021</v>
      </c>
      <c r="H4493" s="4" t="str">
        <f ca="1">IF(Table1[[#This Row],[release_year]]&gt;YEAR(TODAY()) - 50,"Yes", "No")</f>
        <v>Yes</v>
      </c>
      <c r="I4493" s="1" t="s">
        <v>132</v>
      </c>
      <c r="J4493" s="1" t="str">
        <f>IF(Table1[[#This Row],[age_certification]] = "","Not Rated",Table1[[#This Row],[age_certification]])</f>
        <v>TV-MA</v>
      </c>
      <c r="K4493" s="18">
        <v>46</v>
      </c>
      <c r="L4493" s="9" t="s">
        <v>17933</v>
      </c>
      <c r="M4493" s="11">
        <v>7.2</v>
      </c>
      <c r="N4493" s="12">
        <v>50140</v>
      </c>
      <c r="O4493" t="str">
        <f>IF(Table1[[#This Row],[imdb_votes]]&gt;100000, "popular", "not popular")</f>
        <v>not popular</v>
      </c>
    </row>
    <row r="4494" spans="1:15" ht="15.75" customHeight="1" x14ac:dyDescent="0.3">
      <c r="A4494" s="1">
        <v>4492</v>
      </c>
      <c r="B4494" s="1" t="s">
        <v>17934</v>
      </c>
      <c r="C4494" s="1" t="s">
        <v>17935</v>
      </c>
      <c r="D4494" s="1" t="str">
        <f>TRIM(CLEAN(Table1[[#This Row],[title]]))</f>
        <v>Worst Roommate Ever</v>
      </c>
      <c r="E4494" s="1" t="s">
        <v>32</v>
      </c>
      <c r="F4494" s="1" t="s">
        <v>17936</v>
      </c>
      <c r="G4494" s="12">
        <v>2022</v>
      </c>
      <c r="H4494" s="4" t="str">
        <f ca="1">IF(Table1[[#This Row],[release_year]]&gt;YEAR(TODAY()) - 50,"Yes", "No")</f>
        <v>Yes</v>
      </c>
      <c r="I4494" s="1" t="s">
        <v>132</v>
      </c>
      <c r="J4494" s="1" t="str">
        <f>IF(Table1[[#This Row],[age_certification]] = "","Not Rated",Table1[[#This Row],[age_certification]])</f>
        <v>TV-MA</v>
      </c>
      <c r="K4494" s="18">
        <v>47</v>
      </c>
      <c r="L4494" s="9" t="s">
        <v>17937</v>
      </c>
      <c r="M4494" s="11">
        <v>8.1</v>
      </c>
      <c r="N4494" s="12">
        <v>8</v>
      </c>
      <c r="O4494" t="str">
        <f>IF(Table1[[#This Row],[imdb_votes]]&gt;100000, "popular", "not popular")</f>
        <v>not popular</v>
      </c>
    </row>
    <row r="4495" spans="1:15" ht="15.75" customHeight="1" x14ac:dyDescent="0.3">
      <c r="A4495" s="1">
        <v>4493</v>
      </c>
      <c r="B4495" s="1" t="s">
        <v>17938</v>
      </c>
      <c r="C4495" s="1" t="s">
        <v>17939</v>
      </c>
      <c r="D4495" s="1" t="str">
        <f>TRIM(CLEAN(Table1[[#This Row],[title]]))</f>
        <v>Hellbound</v>
      </c>
      <c r="E4495" s="1" t="s">
        <v>32</v>
      </c>
      <c r="F4495" s="1" t="s">
        <v>17940</v>
      </c>
      <c r="G4495" s="12">
        <v>2021</v>
      </c>
      <c r="H4495" s="4" t="str">
        <f ca="1">IF(Table1[[#This Row],[release_year]]&gt;YEAR(TODAY()) - 50,"Yes", "No")</f>
        <v>Yes</v>
      </c>
      <c r="I4495" s="1" t="s">
        <v>132</v>
      </c>
      <c r="J4495" s="1" t="str">
        <f>IF(Table1[[#This Row],[age_certification]] = "","Not Rated",Table1[[#This Row],[age_certification]])</f>
        <v>TV-MA</v>
      </c>
      <c r="K4495" s="18">
        <v>52</v>
      </c>
      <c r="L4495" s="9" t="s">
        <v>17941</v>
      </c>
      <c r="M4495" s="11">
        <v>6.6</v>
      </c>
      <c r="N4495" s="12">
        <v>22107</v>
      </c>
      <c r="O4495" t="str">
        <f>IF(Table1[[#This Row],[imdb_votes]]&gt;100000, "popular", "not popular")</f>
        <v>not popular</v>
      </c>
    </row>
    <row r="4496" spans="1:15" ht="15.75" customHeight="1" x14ac:dyDescent="0.3">
      <c r="A4496" s="1">
        <v>4494</v>
      </c>
      <c r="B4496" s="1" t="s">
        <v>17942</v>
      </c>
      <c r="C4496" s="1" t="s">
        <v>17943</v>
      </c>
      <c r="D4496" s="1" t="str">
        <f>TRIM(CLEAN(Table1[[#This Row],[title]]))</f>
        <v>In from the Cold</v>
      </c>
      <c r="E4496" s="1" t="s">
        <v>32</v>
      </c>
      <c r="F4496" s="1" t="s">
        <v>17944</v>
      </c>
      <c r="G4496" s="12">
        <v>2022</v>
      </c>
      <c r="H4496" s="4" t="str">
        <f ca="1">IF(Table1[[#This Row],[release_year]]&gt;YEAR(TODAY()) - 50,"Yes", "No")</f>
        <v>Yes</v>
      </c>
      <c r="I4496" s="1" t="s">
        <v>132</v>
      </c>
      <c r="J4496" s="1" t="str">
        <f>IF(Table1[[#This Row],[age_certification]] = "","Not Rated",Table1[[#This Row],[age_certification]])</f>
        <v>TV-MA</v>
      </c>
      <c r="K4496" s="18">
        <v>49</v>
      </c>
      <c r="L4496" s="9" t="s">
        <v>17945</v>
      </c>
      <c r="M4496" s="11">
        <v>6.2</v>
      </c>
      <c r="N4496" s="12">
        <v>6663</v>
      </c>
      <c r="O4496" t="str">
        <f>IF(Table1[[#This Row],[imdb_votes]]&gt;100000, "popular", "not popular")</f>
        <v>not popular</v>
      </c>
    </row>
    <row r="4497" spans="1:15" ht="15.75" customHeight="1" x14ac:dyDescent="0.3">
      <c r="A4497" s="1">
        <v>4495</v>
      </c>
      <c r="B4497" s="1" t="s">
        <v>17946</v>
      </c>
      <c r="C4497" s="1" t="s">
        <v>17947</v>
      </c>
      <c r="D4497" s="1" t="str">
        <f>TRIM(CLEAN(Table1[[#This Row],[title]]))</f>
        <v>Silverton Siege</v>
      </c>
      <c r="E4497" s="1" t="s">
        <v>13</v>
      </c>
      <c r="F4497" s="1" t="s">
        <v>17948</v>
      </c>
      <c r="G4497" s="12">
        <v>2022</v>
      </c>
      <c r="H4497" s="4" t="str">
        <f ca="1">IF(Table1[[#This Row],[release_year]]&gt;YEAR(TODAY()) - 50,"Yes", "No")</f>
        <v>Yes</v>
      </c>
      <c r="I4497" s="1" t="s">
        <v>56</v>
      </c>
      <c r="J4497" s="1" t="str">
        <f>IF(Table1[[#This Row],[age_certification]] = "","Not Rated",Table1[[#This Row],[age_certification]])</f>
        <v>PG-13</v>
      </c>
      <c r="K4497" s="18">
        <v>100</v>
      </c>
      <c r="L4497" s="9" t="s">
        <v>17949</v>
      </c>
      <c r="M4497" s="11">
        <v>6.1</v>
      </c>
      <c r="N4497" s="12">
        <v>2122</v>
      </c>
      <c r="O4497" t="str">
        <f>IF(Table1[[#This Row],[imdb_votes]]&gt;100000, "popular", "not popular")</f>
        <v>not popular</v>
      </c>
    </row>
    <row r="4498" spans="1:15" ht="15.75" customHeight="1" x14ac:dyDescent="0.3">
      <c r="A4498" s="1">
        <v>4496</v>
      </c>
      <c r="B4498" s="1" t="s">
        <v>17950</v>
      </c>
      <c r="C4498" s="1" t="s">
        <v>17951</v>
      </c>
      <c r="D4498" s="1" t="str">
        <f>TRIM(CLEAN(Table1[[#This Row],[title]]))</f>
        <v>Komi Can't Communicate</v>
      </c>
      <c r="E4498" s="1" t="s">
        <v>32</v>
      </c>
      <c r="F4498" s="1" t="s">
        <v>17952</v>
      </c>
      <c r="G4498" s="12">
        <v>2021</v>
      </c>
      <c r="H4498" s="4" t="str">
        <f ca="1">IF(Table1[[#This Row],[release_year]]&gt;YEAR(TODAY()) - 50,"Yes", "No")</f>
        <v>Yes</v>
      </c>
      <c r="I4498" s="1" t="s">
        <v>34</v>
      </c>
      <c r="J4498" s="1" t="str">
        <f>IF(Table1[[#This Row],[age_certification]] = "","Not Rated",Table1[[#This Row],[age_certification]])</f>
        <v>TV-14</v>
      </c>
      <c r="K4498" s="18">
        <v>24</v>
      </c>
      <c r="L4498" s="9" t="s">
        <v>17953</v>
      </c>
      <c r="M4498" s="11">
        <v>7.8</v>
      </c>
      <c r="N4498" s="12">
        <v>4358</v>
      </c>
      <c r="O4498" t="str">
        <f>IF(Table1[[#This Row],[imdb_votes]]&gt;100000, "popular", "not popular")</f>
        <v>not popular</v>
      </c>
    </row>
    <row r="4499" spans="1:15" ht="15.75" customHeight="1" x14ac:dyDescent="0.3">
      <c r="A4499" s="1">
        <v>4497</v>
      </c>
      <c r="B4499" s="1" t="s">
        <v>17954</v>
      </c>
      <c r="C4499" s="1" t="s">
        <v>17955</v>
      </c>
      <c r="D4499" s="1" t="str">
        <f>TRIM(CLEAN(Table1[[#This Row],[title]]))</f>
        <v>Tomorrow</v>
      </c>
      <c r="E4499" s="1" t="s">
        <v>32</v>
      </c>
      <c r="F4499" s="1" t="s">
        <v>17956</v>
      </c>
      <c r="G4499" s="12">
        <v>2022</v>
      </c>
      <c r="H4499" s="4" t="str">
        <f ca="1">IF(Table1[[#This Row],[release_year]]&gt;YEAR(TODAY()) - 50,"Yes", "No")</f>
        <v>Yes</v>
      </c>
      <c r="I4499" s="1" t="s">
        <v>34</v>
      </c>
      <c r="J4499" s="1" t="str">
        <f>IF(Table1[[#This Row],[age_certification]] = "","Not Rated",Table1[[#This Row],[age_certification]])</f>
        <v>TV-14</v>
      </c>
      <c r="K4499" s="18">
        <v>60</v>
      </c>
      <c r="L4499" s="9" t="s">
        <v>17957</v>
      </c>
      <c r="M4499" s="11">
        <v>7.7</v>
      </c>
      <c r="N4499" s="12">
        <v>603</v>
      </c>
      <c r="O4499" t="str">
        <f>IF(Table1[[#This Row],[imdb_votes]]&gt;100000, "popular", "not popular")</f>
        <v>not popular</v>
      </c>
    </row>
    <row r="4500" spans="1:15" ht="15.75" customHeight="1" x14ac:dyDescent="0.3">
      <c r="A4500" s="1">
        <v>4498</v>
      </c>
      <c r="B4500" s="1" t="s">
        <v>17958</v>
      </c>
      <c r="C4500" s="1" t="s">
        <v>17959</v>
      </c>
      <c r="D4500" s="1" t="str">
        <f>TRIM(CLEAN(Table1[[#This Row],[title]]))</f>
        <v>Munich: The Edge of War</v>
      </c>
      <c r="E4500" s="1" t="s">
        <v>13</v>
      </c>
      <c r="F4500" s="1" t="s">
        <v>17960</v>
      </c>
      <c r="G4500" s="12">
        <v>2022</v>
      </c>
      <c r="H4500" s="4" t="str">
        <f ca="1">IF(Table1[[#This Row],[release_year]]&gt;YEAR(TODAY()) - 50,"Yes", "No")</f>
        <v>Yes</v>
      </c>
      <c r="I4500" s="1" t="s">
        <v>56</v>
      </c>
      <c r="J4500" s="1" t="str">
        <f>IF(Table1[[#This Row],[age_certification]] = "","Not Rated",Table1[[#This Row],[age_certification]])</f>
        <v>PG-13</v>
      </c>
      <c r="K4500" s="18">
        <v>129</v>
      </c>
      <c r="L4500" s="9" t="s">
        <v>17961</v>
      </c>
      <c r="M4500" s="11">
        <v>6.8</v>
      </c>
      <c r="N4500" s="12">
        <v>26781</v>
      </c>
      <c r="O4500" t="str">
        <f>IF(Table1[[#This Row],[imdb_votes]]&gt;100000, "popular", "not popular")</f>
        <v>not popular</v>
      </c>
    </row>
    <row r="4501" spans="1:15" ht="15.75" customHeight="1" x14ac:dyDescent="0.3">
      <c r="A4501" s="1">
        <v>4499</v>
      </c>
      <c r="B4501" s="1" t="s">
        <v>17962</v>
      </c>
      <c r="C4501" s="1" t="s">
        <v>17963</v>
      </c>
      <c r="D4501" s="1" t="str">
        <f>TRIM(CLEAN(Table1[[#This Row],[title]]))</f>
        <v>Ginny &amp; Georgia</v>
      </c>
      <c r="E4501" s="1" t="s">
        <v>32</v>
      </c>
      <c r="F4501" s="1" t="s">
        <v>17964</v>
      </c>
      <c r="G4501" s="12">
        <v>2021</v>
      </c>
      <c r="H4501" s="4" t="str">
        <f ca="1">IF(Table1[[#This Row],[release_year]]&gt;YEAR(TODAY()) - 50,"Yes", "No")</f>
        <v>Yes</v>
      </c>
      <c r="I4501" s="1" t="s">
        <v>34</v>
      </c>
      <c r="J4501" s="1" t="str">
        <f>IF(Table1[[#This Row],[age_certification]] = "","Not Rated",Table1[[#This Row],[age_certification]])</f>
        <v>TV-14</v>
      </c>
      <c r="K4501" s="18">
        <v>54</v>
      </c>
      <c r="L4501" s="9" t="s">
        <v>17965</v>
      </c>
      <c r="M4501" s="11">
        <v>7.4</v>
      </c>
      <c r="N4501" s="12">
        <v>44573</v>
      </c>
      <c r="O4501" t="str">
        <f>IF(Table1[[#This Row],[imdb_votes]]&gt;100000, "popular", "not popular")</f>
        <v>not popular</v>
      </c>
    </row>
    <row r="4502" spans="1:15" ht="15.75" customHeight="1" x14ac:dyDescent="0.3">
      <c r="A4502" s="1">
        <v>4500</v>
      </c>
      <c r="B4502" s="1" t="s">
        <v>17966</v>
      </c>
      <c r="C4502" s="1" t="s">
        <v>17967</v>
      </c>
      <c r="D4502" s="1" t="str">
        <f>TRIM(CLEAN(Table1[[#This Row],[title]]))</f>
        <v>Texas Chainsaw Massacre</v>
      </c>
      <c r="E4502" s="1" t="s">
        <v>13</v>
      </c>
      <c r="F4502" s="1" t="s">
        <v>17968</v>
      </c>
      <c r="G4502" s="12">
        <v>2022</v>
      </c>
      <c r="H4502" s="4" t="str">
        <f ca="1">IF(Table1[[#This Row],[release_year]]&gt;YEAR(TODAY()) - 50,"Yes", "No")</f>
        <v>Yes</v>
      </c>
      <c r="I4502" s="1" t="s">
        <v>15</v>
      </c>
      <c r="J4502" s="1" t="str">
        <f>IF(Table1[[#This Row],[age_certification]] = "","Not Rated",Table1[[#This Row],[age_certification]])</f>
        <v>R</v>
      </c>
      <c r="K4502" s="18">
        <v>83</v>
      </c>
      <c r="L4502" s="9" t="s">
        <v>17969</v>
      </c>
      <c r="M4502" s="11">
        <v>4.8</v>
      </c>
      <c r="N4502" s="12">
        <v>45810</v>
      </c>
      <c r="O4502" t="str">
        <f>IF(Table1[[#This Row],[imdb_votes]]&gt;100000, "popular", "not popular")</f>
        <v>not popular</v>
      </c>
    </row>
    <row r="4503" spans="1:15" ht="15.75" customHeight="1" x14ac:dyDescent="0.3">
      <c r="A4503" s="1">
        <v>4501</v>
      </c>
      <c r="B4503" s="1" t="s">
        <v>17970</v>
      </c>
      <c r="C4503" s="1" t="s">
        <v>17971</v>
      </c>
      <c r="D4503" s="1" t="str">
        <f>TRIM(CLEAN(Table1[[#This Row],[title]]))</f>
        <v>Passing</v>
      </c>
      <c r="E4503" s="1" t="s">
        <v>13</v>
      </c>
      <c r="F4503" s="1" t="s">
        <v>17972</v>
      </c>
      <c r="G4503" s="12">
        <v>2021</v>
      </c>
      <c r="H4503" s="4" t="str">
        <f ca="1">IF(Table1[[#This Row],[release_year]]&gt;YEAR(TODAY()) - 50,"Yes", "No")</f>
        <v>Yes</v>
      </c>
      <c r="I4503" s="1" t="s">
        <v>56</v>
      </c>
      <c r="J4503" s="1" t="str">
        <f>IF(Table1[[#This Row],[age_certification]] = "","Not Rated",Table1[[#This Row],[age_certification]])</f>
        <v>PG-13</v>
      </c>
      <c r="K4503" s="18">
        <v>98</v>
      </c>
      <c r="L4503" s="9" t="s">
        <v>17973</v>
      </c>
      <c r="M4503" s="11">
        <v>6.7</v>
      </c>
      <c r="N4503" s="12">
        <v>13553</v>
      </c>
      <c r="O4503" t="str">
        <f>IF(Table1[[#This Row],[imdb_votes]]&gt;100000, "popular", "not popular")</f>
        <v>not popular</v>
      </c>
    </row>
    <row r="4504" spans="1:15" ht="15.75" customHeight="1" x14ac:dyDescent="0.3">
      <c r="A4504" s="1">
        <v>4502</v>
      </c>
      <c r="B4504" s="1" t="s">
        <v>17974</v>
      </c>
      <c r="C4504" s="1" t="s">
        <v>17975</v>
      </c>
      <c r="D4504" s="1" t="str">
        <f>TRIM(CLEAN(Table1[[#This Row],[title]]))</f>
        <v>Downfall: The Case Against Boeing</v>
      </c>
      <c r="E4504" s="1" t="s">
        <v>13</v>
      </c>
      <c r="F4504" s="1" t="s">
        <v>17976</v>
      </c>
      <c r="G4504" s="12">
        <v>2022</v>
      </c>
      <c r="H4504" s="4" t="str">
        <f ca="1">IF(Table1[[#This Row],[release_year]]&gt;YEAR(TODAY()) - 50,"Yes", "No")</f>
        <v>Yes</v>
      </c>
      <c r="I4504" s="1" t="s">
        <v>15</v>
      </c>
      <c r="J4504" s="1" t="str">
        <f>IF(Table1[[#This Row],[age_certification]] = "","Not Rated",Table1[[#This Row],[age_certification]])</f>
        <v>R</v>
      </c>
      <c r="K4504" s="18">
        <v>89</v>
      </c>
      <c r="L4504" s="9" t="s">
        <v>17977</v>
      </c>
      <c r="M4504" s="11">
        <v>7.4</v>
      </c>
      <c r="N4504" s="12">
        <v>9428</v>
      </c>
      <c r="O4504" t="str">
        <f>IF(Table1[[#This Row],[imdb_votes]]&gt;100000, "popular", "not popular")</f>
        <v>not popular</v>
      </c>
    </row>
    <row r="4505" spans="1:15" ht="15.75" customHeight="1" x14ac:dyDescent="0.3">
      <c r="A4505" s="1">
        <v>4503</v>
      </c>
      <c r="B4505" s="1" t="s">
        <v>17978</v>
      </c>
      <c r="C4505" s="1" t="s">
        <v>17979</v>
      </c>
      <c r="D4505" s="1" t="str">
        <f>TRIM(CLEAN(Table1[[#This Row],[title]]))</f>
        <v>Inside Job</v>
      </c>
      <c r="E4505" s="1" t="s">
        <v>32</v>
      </c>
      <c r="F4505" s="1" t="s">
        <v>17980</v>
      </c>
      <c r="G4505" s="12">
        <v>2021</v>
      </c>
      <c r="H4505" s="4" t="str">
        <f ca="1">IF(Table1[[#This Row],[release_year]]&gt;YEAR(TODAY()) - 50,"Yes", "No")</f>
        <v>Yes</v>
      </c>
      <c r="I4505" s="1" t="s">
        <v>132</v>
      </c>
      <c r="J4505" s="1" t="str">
        <f>IF(Table1[[#This Row],[age_certification]] = "","Not Rated",Table1[[#This Row],[age_certification]])</f>
        <v>TV-MA</v>
      </c>
      <c r="K4505" s="18">
        <v>28</v>
      </c>
      <c r="L4505" s="9" t="s">
        <v>17981</v>
      </c>
      <c r="M4505" s="11">
        <v>7.6</v>
      </c>
      <c r="N4505" s="12">
        <v>15137</v>
      </c>
      <c r="O4505" t="str">
        <f>IF(Table1[[#This Row],[imdb_votes]]&gt;100000, "popular", "not popular")</f>
        <v>not popular</v>
      </c>
    </row>
    <row r="4506" spans="1:15" ht="15.75" customHeight="1" x14ac:dyDescent="0.3">
      <c r="A4506" s="1">
        <v>4504</v>
      </c>
      <c r="B4506" s="1" t="s">
        <v>17982</v>
      </c>
      <c r="C4506" s="1" t="s">
        <v>17983</v>
      </c>
      <c r="D4506" s="1" t="str">
        <f>TRIM(CLEAN(Table1[[#This Row],[title]]))</f>
        <v>Dirty Lines</v>
      </c>
      <c r="E4506" s="1" t="s">
        <v>32</v>
      </c>
      <c r="F4506" s="1" t="s">
        <v>17984</v>
      </c>
      <c r="G4506" s="12">
        <v>2022</v>
      </c>
      <c r="H4506" s="4" t="str">
        <f ca="1">IF(Table1[[#This Row],[release_year]]&gt;YEAR(TODAY()) - 50,"Yes", "No")</f>
        <v>Yes</v>
      </c>
      <c r="I4506" s="1" t="s">
        <v>132</v>
      </c>
      <c r="J4506" s="1" t="str">
        <f>IF(Table1[[#This Row],[age_certification]] = "","Not Rated",Table1[[#This Row],[age_certification]])</f>
        <v>TV-MA</v>
      </c>
      <c r="K4506" s="18">
        <v>46</v>
      </c>
      <c r="L4506" s="9" t="s">
        <v>17985</v>
      </c>
      <c r="M4506" s="11">
        <v>7.3</v>
      </c>
      <c r="N4506" s="12">
        <v>717</v>
      </c>
      <c r="O4506" t="str">
        <f>IF(Table1[[#This Row],[imdb_votes]]&gt;100000, "popular", "not popular")</f>
        <v>not popular</v>
      </c>
    </row>
    <row r="4507" spans="1:15" ht="15.75" customHeight="1" x14ac:dyDescent="0.3">
      <c r="A4507" s="1">
        <v>4505</v>
      </c>
      <c r="B4507" s="1" t="s">
        <v>17986</v>
      </c>
      <c r="C4507" s="1" t="s">
        <v>17987</v>
      </c>
      <c r="D4507" s="1" t="str">
        <f>TRIM(CLEAN(Table1[[#This Row],[title]]))</f>
        <v>Trivia Quest</v>
      </c>
      <c r="E4507" s="1" t="s">
        <v>32</v>
      </c>
      <c r="F4507" s="1" t="s">
        <v>17988</v>
      </c>
      <c r="G4507" s="12">
        <v>2022</v>
      </c>
      <c r="H4507" s="4" t="str">
        <f ca="1">IF(Table1[[#This Row],[release_year]]&gt;YEAR(TODAY()) - 50,"Yes", "No")</f>
        <v>Yes</v>
      </c>
      <c r="I4507" s="1" t="s">
        <v>247</v>
      </c>
      <c r="J4507" s="1" t="str">
        <f>IF(Table1[[#This Row],[age_certification]] = "","Not Rated",Table1[[#This Row],[age_certification]])</f>
        <v>TV-G</v>
      </c>
      <c r="K4507" s="18">
        <v>9</v>
      </c>
      <c r="L4507" s="9" t="s">
        <v>17989</v>
      </c>
      <c r="M4507" s="11">
        <v>5.6</v>
      </c>
      <c r="N4507" s="12">
        <v>176</v>
      </c>
      <c r="O4507" t="str">
        <f>IF(Table1[[#This Row],[imdb_votes]]&gt;100000, "popular", "not popular")</f>
        <v>not popular</v>
      </c>
    </row>
    <row r="4508" spans="1:15" ht="15.75" customHeight="1" x14ac:dyDescent="0.3">
      <c r="A4508" s="1">
        <v>4506</v>
      </c>
      <c r="B4508" s="1" t="s">
        <v>17990</v>
      </c>
      <c r="C4508" s="1" t="s">
        <v>17991</v>
      </c>
      <c r="D4508" s="1" t="str">
        <f>TRIM(CLEAN(Table1[[#This Row],[title]]))</f>
        <v>Army of Thieves</v>
      </c>
      <c r="E4508" s="1" t="s">
        <v>13</v>
      </c>
      <c r="F4508" s="1" t="s">
        <v>17992</v>
      </c>
      <c r="G4508" s="12">
        <v>2021</v>
      </c>
      <c r="H4508" s="4" t="str">
        <f ca="1">IF(Table1[[#This Row],[release_year]]&gt;YEAR(TODAY()) - 50,"Yes", "No")</f>
        <v>Yes</v>
      </c>
      <c r="I4508" s="1" t="s">
        <v>15</v>
      </c>
      <c r="J4508" s="1" t="str">
        <f>IF(Table1[[#This Row],[age_certification]] = "","Not Rated",Table1[[#This Row],[age_certification]])</f>
        <v>R</v>
      </c>
      <c r="K4508" s="18">
        <v>127</v>
      </c>
      <c r="L4508" s="9" t="s">
        <v>17993</v>
      </c>
      <c r="M4508" s="11">
        <v>6.4</v>
      </c>
      <c r="N4508" s="12">
        <v>71036</v>
      </c>
      <c r="O4508" t="str">
        <f>IF(Table1[[#This Row],[imdb_votes]]&gt;100000, "popular", "not popular")</f>
        <v>not popular</v>
      </c>
    </row>
    <row r="4509" spans="1:15" ht="15.75" customHeight="1" x14ac:dyDescent="0.3">
      <c r="A4509" s="1">
        <v>4507</v>
      </c>
      <c r="B4509" s="1" t="s">
        <v>17994</v>
      </c>
      <c r="C4509" s="1" t="s">
        <v>17995</v>
      </c>
      <c r="D4509" s="1" t="str">
        <f>TRIM(CLEAN(Table1[[#This Row],[title]]))</f>
        <v>Gunpowder Milkshake</v>
      </c>
      <c r="E4509" s="1" t="s">
        <v>13</v>
      </c>
      <c r="F4509" s="1" t="s">
        <v>17996</v>
      </c>
      <c r="G4509" s="12">
        <v>2021</v>
      </c>
      <c r="H4509" s="4" t="str">
        <f ca="1">IF(Table1[[#This Row],[release_year]]&gt;YEAR(TODAY()) - 50,"Yes", "No")</f>
        <v>Yes</v>
      </c>
      <c r="I4509" s="1" t="s">
        <v>15</v>
      </c>
      <c r="J4509" s="1" t="str">
        <f>IF(Table1[[#This Row],[age_certification]] = "","Not Rated",Table1[[#This Row],[age_certification]])</f>
        <v>R</v>
      </c>
      <c r="K4509" s="18">
        <v>114</v>
      </c>
      <c r="L4509" s="9" t="s">
        <v>17997</v>
      </c>
      <c r="M4509" s="11">
        <v>6</v>
      </c>
      <c r="N4509" s="12">
        <v>40888</v>
      </c>
      <c r="O4509" t="str">
        <f>IF(Table1[[#This Row],[imdb_votes]]&gt;100000, "popular", "not popular")</f>
        <v>not popular</v>
      </c>
    </row>
    <row r="4510" spans="1:15" ht="15.75" customHeight="1" x14ac:dyDescent="0.3">
      <c r="A4510" s="1">
        <v>4508</v>
      </c>
      <c r="B4510" s="1" t="s">
        <v>17998</v>
      </c>
      <c r="C4510" s="1" t="s">
        <v>17999</v>
      </c>
      <c r="D4510" s="1" t="str">
        <f>TRIM(CLEAN(Table1[[#This Row],[title]]))</f>
        <v>Captain Nova</v>
      </c>
      <c r="E4510" s="1" t="s">
        <v>13</v>
      </c>
      <c r="F4510" s="1" t="s">
        <v>18000</v>
      </c>
      <c r="G4510" s="12">
        <v>2021</v>
      </c>
      <c r="H4510" s="4" t="str">
        <f ca="1">IF(Table1[[#This Row],[release_year]]&gt;YEAR(TODAY()) - 50,"Yes", "No")</f>
        <v>Yes</v>
      </c>
      <c r="I4510"/>
      <c r="J4510" t="str">
        <f>IF(Table1[[#This Row],[age_certification]] = "","Not Rated",Table1[[#This Row],[age_certification]])</f>
        <v>Not Rated</v>
      </c>
      <c r="K4510" s="18">
        <v>86</v>
      </c>
      <c r="L4510" s="9" t="s">
        <v>18001</v>
      </c>
      <c r="M4510" s="11">
        <v>5.5</v>
      </c>
      <c r="N4510" s="12">
        <v>960</v>
      </c>
      <c r="O4510" t="str">
        <f>IF(Table1[[#This Row],[imdb_votes]]&gt;100000, "popular", "not popular")</f>
        <v>not popular</v>
      </c>
    </row>
    <row r="4511" spans="1:15" ht="15.75" customHeight="1" x14ac:dyDescent="0.3">
      <c r="A4511" s="1">
        <v>4509</v>
      </c>
      <c r="B4511" s="1" t="s">
        <v>18002</v>
      </c>
      <c r="C4511" s="1" t="s">
        <v>18003</v>
      </c>
      <c r="D4511" s="1" t="str">
        <f>TRIM(CLEAN(Table1[[#This Row],[title]]))</f>
        <v>The Sparks Brothers</v>
      </c>
      <c r="E4511" s="1" t="s">
        <v>13</v>
      </c>
      <c r="F4511" s="1" t="s">
        <v>18004</v>
      </c>
      <c r="G4511" s="12">
        <v>2021</v>
      </c>
      <c r="H4511" s="4" t="str">
        <f ca="1">IF(Table1[[#This Row],[release_year]]&gt;YEAR(TODAY()) - 50,"Yes", "No")</f>
        <v>Yes</v>
      </c>
      <c r="I4511" s="1" t="s">
        <v>15</v>
      </c>
      <c r="J4511" s="1" t="str">
        <f>IF(Table1[[#This Row],[age_certification]] = "","Not Rated",Table1[[#This Row],[age_certification]])</f>
        <v>R</v>
      </c>
      <c r="K4511" s="18">
        <v>140</v>
      </c>
      <c r="L4511" s="9" t="s">
        <v>18005</v>
      </c>
      <c r="M4511" s="11">
        <v>7.8</v>
      </c>
      <c r="N4511" s="12">
        <v>4416</v>
      </c>
      <c r="O4511" t="str">
        <f>IF(Table1[[#This Row],[imdb_votes]]&gt;100000, "popular", "not popular")</f>
        <v>not popular</v>
      </c>
    </row>
    <row r="4512" spans="1:15" ht="15.75" customHeight="1" x14ac:dyDescent="0.3">
      <c r="A4512" s="1">
        <v>4510</v>
      </c>
      <c r="B4512" s="1" t="s">
        <v>18006</v>
      </c>
      <c r="C4512" s="1" t="s">
        <v>18007</v>
      </c>
      <c r="D4512" s="1" t="str">
        <f>TRIM(CLEAN(Table1[[#This Row],[title]]))</f>
        <v>The Chair</v>
      </c>
      <c r="E4512" s="1" t="s">
        <v>32</v>
      </c>
      <c r="F4512" s="1" t="s">
        <v>18008</v>
      </c>
      <c r="G4512" s="12">
        <v>2021</v>
      </c>
      <c r="H4512" s="4" t="str">
        <f ca="1">IF(Table1[[#This Row],[release_year]]&gt;YEAR(TODAY()) - 50,"Yes", "No")</f>
        <v>Yes</v>
      </c>
      <c r="I4512" s="1" t="s">
        <v>132</v>
      </c>
      <c r="J4512" s="1" t="str">
        <f>IF(Table1[[#This Row],[age_certification]] = "","Not Rated",Table1[[#This Row],[age_certification]])</f>
        <v>TV-MA</v>
      </c>
      <c r="K4512" s="18">
        <v>30</v>
      </c>
      <c r="L4512" s="9" t="s">
        <v>18009</v>
      </c>
      <c r="M4512" s="11">
        <v>7.2</v>
      </c>
      <c r="N4512" s="12">
        <v>15894</v>
      </c>
      <c r="O4512" t="str">
        <f>IF(Table1[[#This Row],[imdb_votes]]&gt;100000, "popular", "not popular")</f>
        <v>not popular</v>
      </c>
    </row>
    <row r="4513" spans="1:15" ht="15.75" customHeight="1" x14ac:dyDescent="0.3">
      <c r="A4513" s="1">
        <v>4511</v>
      </c>
      <c r="B4513" s="1" t="s">
        <v>18010</v>
      </c>
      <c r="C4513" s="1" t="s">
        <v>18011</v>
      </c>
      <c r="D4513" s="1" t="str">
        <f>TRIM(CLEAN(Table1[[#This Row],[title]]))</f>
        <v>The Trip</v>
      </c>
      <c r="E4513" s="1" t="s">
        <v>13</v>
      </c>
      <c r="F4513" s="1" t="s">
        <v>18012</v>
      </c>
      <c r="G4513" s="12">
        <v>2021</v>
      </c>
      <c r="H4513" s="4" t="str">
        <f ca="1">IF(Table1[[#This Row],[release_year]]&gt;YEAR(TODAY()) - 50,"Yes", "No")</f>
        <v>Yes</v>
      </c>
      <c r="I4513"/>
      <c r="J4513" t="str">
        <f>IF(Table1[[#This Row],[age_certification]] = "","Not Rated",Table1[[#This Row],[age_certification]])</f>
        <v>Not Rated</v>
      </c>
      <c r="K4513" s="18">
        <v>113</v>
      </c>
      <c r="L4513" s="9" t="s">
        <v>18013</v>
      </c>
      <c r="M4513" s="11">
        <v>6.9</v>
      </c>
      <c r="N4513" s="12">
        <v>19706</v>
      </c>
      <c r="O4513" t="str">
        <f>IF(Table1[[#This Row],[imdb_votes]]&gt;100000, "popular", "not popular")</f>
        <v>not popular</v>
      </c>
    </row>
    <row r="4514" spans="1:15" ht="15.75" customHeight="1" x14ac:dyDescent="0.3">
      <c r="A4514" s="1">
        <v>4512</v>
      </c>
      <c r="B4514" s="1" t="s">
        <v>18014</v>
      </c>
      <c r="C4514" s="1" t="s">
        <v>18015</v>
      </c>
      <c r="D4514" s="1" t="str">
        <f>TRIM(CLEAN(Table1[[#This Row],[title]]))</f>
        <v>Sex/Life</v>
      </c>
      <c r="E4514" s="1" t="s">
        <v>32</v>
      </c>
      <c r="F4514" s="1" t="s">
        <v>18016</v>
      </c>
      <c r="G4514" s="12">
        <v>2021</v>
      </c>
      <c r="H4514" s="4" t="str">
        <f ca="1">IF(Table1[[#This Row],[release_year]]&gt;YEAR(TODAY()) - 50,"Yes", "No")</f>
        <v>Yes</v>
      </c>
      <c r="I4514" s="1" t="s">
        <v>132</v>
      </c>
      <c r="J4514" s="1" t="str">
        <f>IF(Table1[[#This Row],[age_certification]] = "","Not Rated",Table1[[#This Row],[age_certification]])</f>
        <v>TV-MA</v>
      </c>
      <c r="K4514" s="18">
        <v>48</v>
      </c>
      <c r="L4514" s="9" t="s">
        <v>18017</v>
      </c>
      <c r="M4514" s="11">
        <v>5.4</v>
      </c>
      <c r="N4514" s="12">
        <v>19604</v>
      </c>
      <c r="O4514" t="str">
        <f>IF(Table1[[#This Row],[imdb_votes]]&gt;100000, "popular", "not popular")</f>
        <v>not popular</v>
      </c>
    </row>
    <row r="4515" spans="1:15" ht="15.75" customHeight="1" x14ac:dyDescent="0.3">
      <c r="A4515" s="1">
        <v>4513</v>
      </c>
      <c r="B4515" s="1" t="s">
        <v>18018</v>
      </c>
      <c r="C4515" s="1" t="s">
        <v>18019</v>
      </c>
      <c r="D4515" s="1" t="str">
        <f>TRIM(CLEAN(Table1[[#This Row],[title]]))</f>
        <v>The Chestnut Man</v>
      </c>
      <c r="E4515" s="1" t="s">
        <v>32</v>
      </c>
      <c r="F4515" s="1" t="s">
        <v>18020</v>
      </c>
      <c r="G4515" s="12">
        <v>2021</v>
      </c>
      <c r="H4515" s="4" t="str">
        <f ca="1">IF(Table1[[#This Row],[release_year]]&gt;YEAR(TODAY()) - 50,"Yes", "No")</f>
        <v>Yes</v>
      </c>
      <c r="I4515" s="1" t="s">
        <v>132</v>
      </c>
      <c r="J4515" s="1" t="str">
        <f>IF(Table1[[#This Row],[age_certification]] = "","Not Rated",Table1[[#This Row],[age_certification]])</f>
        <v>TV-MA</v>
      </c>
      <c r="K4515" s="18">
        <v>55</v>
      </c>
      <c r="L4515" s="9" t="s">
        <v>18021</v>
      </c>
      <c r="M4515" s="11">
        <v>7.7</v>
      </c>
      <c r="N4515" s="12">
        <v>41253</v>
      </c>
      <c r="O4515" t="str">
        <f>IF(Table1[[#This Row],[imdb_votes]]&gt;100000, "popular", "not popular")</f>
        <v>not popular</v>
      </c>
    </row>
    <row r="4516" spans="1:15" ht="15.75" customHeight="1" x14ac:dyDescent="0.3">
      <c r="A4516" s="1">
        <v>4514</v>
      </c>
      <c r="B4516" s="1" t="s">
        <v>18022</v>
      </c>
      <c r="C4516" s="1" t="s">
        <v>18023</v>
      </c>
      <c r="D4516" s="1" t="str">
        <f>TRIM(CLEAN(Table1[[#This Row],[title]]))</f>
        <v>Outlaws</v>
      </c>
      <c r="E4516" s="1" t="s">
        <v>13</v>
      </c>
      <c r="F4516" s="1" t="s">
        <v>18024</v>
      </c>
      <c r="G4516" s="12">
        <v>2021</v>
      </c>
      <c r="H4516" s="4" t="str">
        <f ca="1">IF(Table1[[#This Row],[release_year]]&gt;YEAR(TODAY()) - 50,"Yes", "No")</f>
        <v>Yes</v>
      </c>
      <c r="I4516" s="1" t="s">
        <v>15</v>
      </c>
      <c r="J4516" s="1" t="str">
        <f>IF(Table1[[#This Row],[age_certification]] = "","Not Rated",Table1[[#This Row],[age_certification]])</f>
        <v>R</v>
      </c>
      <c r="K4516" s="18">
        <v>125</v>
      </c>
      <c r="L4516" s="9" t="s">
        <v>18025</v>
      </c>
      <c r="M4516" s="11">
        <v>6.9</v>
      </c>
      <c r="N4516" s="12">
        <v>3722</v>
      </c>
      <c r="O4516" t="str">
        <f>IF(Table1[[#This Row],[imdb_votes]]&gt;100000, "popular", "not popular")</f>
        <v>not popular</v>
      </c>
    </row>
    <row r="4517" spans="1:15" ht="15.75" customHeight="1" x14ac:dyDescent="0.3">
      <c r="A4517" s="1">
        <v>4515</v>
      </c>
      <c r="B4517" s="1" t="s">
        <v>18026</v>
      </c>
      <c r="C4517" s="1" t="s">
        <v>18027</v>
      </c>
      <c r="D4517" s="1" t="str">
        <f>TRIM(CLEAN(Table1[[#This Row],[title]]))</f>
        <v>Army of the Dead</v>
      </c>
      <c r="E4517" s="1" t="s">
        <v>13</v>
      </c>
      <c r="F4517" s="1" t="s">
        <v>18028</v>
      </c>
      <c r="G4517" s="12">
        <v>2021</v>
      </c>
      <c r="H4517" s="4" t="str">
        <f ca="1">IF(Table1[[#This Row],[release_year]]&gt;YEAR(TODAY()) - 50,"Yes", "No")</f>
        <v>Yes</v>
      </c>
      <c r="I4517" s="1" t="s">
        <v>15</v>
      </c>
      <c r="J4517" s="1" t="str">
        <f>IF(Table1[[#This Row],[age_certification]] = "","Not Rated",Table1[[#This Row],[age_certification]])</f>
        <v>R</v>
      </c>
      <c r="K4517" s="18">
        <v>148</v>
      </c>
      <c r="L4517" s="9" t="s">
        <v>18029</v>
      </c>
      <c r="M4517" s="11">
        <v>5.7</v>
      </c>
      <c r="N4517" s="12">
        <v>166882</v>
      </c>
      <c r="O4517" t="str">
        <f>IF(Table1[[#This Row],[imdb_votes]]&gt;100000, "popular", "not popular")</f>
        <v>popular</v>
      </c>
    </row>
    <row r="4518" spans="1:15" ht="15.75" customHeight="1" x14ac:dyDescent="0.3">
      <c r="A4518" s="1">
        <v>4516</v>
      </c>
      <c r="B4518" s="1" t="s">
        <v>18030</v>
      </c>
      <c r="C4518" s="1" t="s">
        <v>18031</v>
      </c>
      <c r="D4518" s="1" t="str">
        <f>TRIM(CLEAN(Table1[[#This Row],[title]]))</f>
        <v>My Liberation Notes</v>
      </c>
      <c r="E4518" s="1" t="s">
        <v>32</v>
      </c>
      <c r="F4518" s="1" t="s">
        <v>18032</v>
      </c>
      <c r="G4518" s="12">
        <v>2022</v>
      </c>
      <c r="H4518" s="4" t="str">
        <f ca="1">IF(Table1[[#This Row],[release_year]]&gt;YEAR(TODAY()) - 50,"Yes", "No")</f>
        <v>Yes</v>
      </c>
      <c r="I4518" s="1" t="s">
        <v>34</v>
      </c>
      <c r="J4518" s="1" t="str">
        <f>IF(Table1[[#This Row],[age_certification]] = "","Not Rated",Table1[[#This Row],[age_certification]])</f>
        <v>TV-14</v>
      </c>
      <c r="K4518" s="18">
        <v>62</v>
      </c>
      <c r="L4518" s="9" t="s">
        <v>18033</v>
      </c>
      <c r="M4518" s="11">
        <v>8.4</v>
      </c>
      <c r="N4518" s="12">
        <v>276</v>
      </c>
      <c r="O4518" t="str">
        <f>IF(Table1[[#This Row],[imdb_votes]]&gt;100000, "popular", "not popular")</f>
        <v>not popular</v>
      </c>
    </row>
    <row r="4519" spans="1:15" ht="15.75" customHeight="1" x14ac:dyDescent="0.3">
      <c r="A4519" s="1">
        <v>4517</v>
      </c>
      <c r="B4519" s="1" t="s">
        <v>18034</v>
      </c>
      <c r="C4519" s="1" t="s">
        <v>18035</v>
      </c>
      <c r="D4519" s="1" t="str">
        <f>TRIM(CLEAN(Table1[[#This Row],[title]]))</f>
        <v>jeen-yuhs</v>
      </c>
      <c r="E4519" s="1" t="s">
        <v>32</v>
      </c>
      <c r="F4519" s="1" t="s">
        <v>18036</v>
      </c>
      <c r="G4519" s="12">
        <v>2022</v>
      </c>
      <c r="H4519" s="4" t="str">
        <f ca="1">IF(Table1[[#This Row],[release_year]]&gt;YEAR(TODAY()) - 50,"Yes", "No")</f>
        <v>Yes</v>
      </c>
      <c r="I4519" s="1" t="s">
        <v>132</v>
      </c>
      <c r="J4519" s="1" t="str">
        <f>IF(Table1[[#This Row],[age_certification]] = "","Not Rated",Table1[[#This Row],[age_certification]])</f>
        <v>TV-MA</v>
      </c>
      <c r="K4519" s="18">
        <v>93</v>
      </c>
      <c r="L4519" s="9" t="s">
        <v>18037</v>
      </c>
      <c r="M4519" s="11">
        <v>8.1</v>
      </c>
      <c r="N4519" s="12">
        <v>7269</v>
      </c>
      <c r="O4519" t="str">
        <f>IF(Table1[[#This Row],[imdb_votes]]&gt;100000, "popular", "not popular")</f>
        <v>not popular</v>
      </c>
    </row>
    <row r="4520" spans="1:15" ht="15.75" customHeight="1" x14ac:dyDescent="0.3">
      <c r="A4520" s="1">
        <v>4518</v>
      </c>
      <c r="B4520" s="1" t="s">
        <v>18038</v>
      </c>
      <c r="C4520" s="1" t="s">
        <v>18039</v>
      </c>
      <c r="D4520" s="1" t="str">
        <f>TRIM(CLEAN(Table1[[#This Row],[title]]))</f>
        <v>True Story</v>
      </c>
      <c r="E4520" s="1" t="s">
        <v>32</v>
      </c>
      <c r="F4520" s="1" t="s">
        <v>18040</v>
      </c>
      <c r="G4520" s="12">
        <v>2021</v>
      </c>
      <c r="H4520" s="4" t="str">
        <f ca="1">IF(Table1[[#This Row],[release_year]]&gt;YEAR(TODAY()) - 50,"Yes", "No")</f>
        <v>Yes</v>
      </c>
      <c r="I4520" s="1" t="s">
        <v>132</v>
      </c>
      <c r="J4520" s="1" t="str">
        <f>IF(Table1[[#This Row],[age_certification]] = "","Not Rated",Table1[[#This Row],[age_certification]])</f>
        <v>TV-MA</v>
      </c>
      <c r="K4520" s="18">
        <v>39</v>
      </c>
      <c r="L4520" s="9" t="s">
        <v>18041</v>
      </c>
      <c r="M4520" s="11">
        <v>7.5</v>
      </c>
      <c r="N4520" s="12">
        <v>16927</v>
      </c>
      <c r="O4520" t="str">
        <f>IF(Table1[[#This Row],[imdb_votes]]&gt;100000, "popular", "not popular")</f>
        <v>not popular</v>
      </c>
    </row>
    <row r="4521" spans="1:15" ht="15.75" customHeight="1" x14ac:dyDescent="0.3">
      <c r="A4521" s="1">
        <v>4519</v>
      </c>
      <c r="B4521" s="1" t="s">
        <v>18042</v>
      </c>
      <c r="C4521" s="1" t="s">
        <v>18043</v>
      </c>
      <c r="D4521" s="1" t="str">
        <f>TRIM(CLEAN(Table1[[#This Row],[title]]))</f>
        <v>14 Peaks: Nothing Is Impossible</v>
      </c>
      <c r="E4521" s="1" t="s">
        <v>13</v>
      </c>
      <c r="F4521" s="1" t="s">
        <v>18044</v>
      </c>
      <c r="G4521" s="12">
        <v>2021</v>
      </c>
      <c r="H4521" s="4" t="str">
        <f ca="1">IF(Table1[[#This Row],[release_year]]&gt;YEAR(TODAY()) - 50,"Yes", "No")</f>
        <v>Yes</v>
      </c>
      <c r="I4521"/>
      <c r="J4521" t="str">
        <f>IF(Table1[[#This Row],[age_certification]] = "","Not Rated",Table1[[#This Row],[age_certification]])</f>
        <v>Not Rated</v>
      </c>
      <c r="K4521" s="18">
        <v>101</v>
      </c>
      <c r="L4521" s="9" t="s">
        <v>18045</v>
      </c>
      <c r="M4521" s="11">
        <v>7.8</v>
      </c>
      <c r="N4521" s="12">
        <v>22858</v>
      </c>
      <c r="O4521" t="str">
        <f>IF(Table1[[#This Row],[imdb_votes]]&gt;100000, "popular", "not popular")</f>
        <v>not popular</v>
      </c>
    </row>
    <row r="4522" spans="1:15" ht="15.75" customHeight="1" x14ac:dyDescent="0.3">
      <c r="A4522" s="1">
        <v>4520</v>
      </c>
      <c r="B4522" s="1" t="s">
        <v>18046</v>
      </c>
      <c r="C4522" s="1" t="s">
        <v>18047</v>
      </c>
      <c r="D4522" s="1" t="str">
        <f>TRIM(CLEAN(Table1[[#This Row],[title]]))</f>
        <v>Halston</v>
      </c>
      <c r="E4522" s="1" t="s">
        <v>32</v>
      </c>
      <c r="F4522" s="1" t="s">
        <v>18048</v>
      </c>
      <c r="G4522" s="12">
        <v>2021</v>
      </c>
      <c r="H4522" s="4" t="str">
        <f ca="1">IF(Table1[[#This Row],[release_year]]&gt;YEAR(TODAY()) - 50,"Yes", "No")</f>
        <v>Yes</v>
      </c>
      <c r="I4522" s="1" t="s">
        <v>132</v>
      </c>
      <c r="J4522" s="1" t="str">
        <f>IF(Table1[[#This Row],[age_certification]] = "","Not Rated",Table1[[#This Row],[age_certification]])</f>
        <v>TV-MA</v>
      </c>
      <c r="K4522" s="18">
        <v>47</v>
      </c>
      <c r="L4522" s="9" t="s">
        <v>18049</v>
      </c>
      <c r="M4522" s="11">
        <v>7.5</v>
      </c>
      <c r="N4522" s="12">
        <v>14040</v>
      </c>
      <c r="O4522" t="str">
        <f>IF(Table1[[#This Row],[imdb_votes]]&gt;100000, "popular", "not popular")</f>
        <v>not popular</v>
      </c>
    </row>
    <row r="4523" spans="1:15" ht="15.75" customHeight="1" x14ac:dyDescent="0.3">
      <c r="A4523" s="1">
        <v>4521</v>
      </c>
      <c r="B4523" s="1" t="s">
        <v>18050</v>
      </c>
      <c r="C4523" s="1" t="s">
        <v>18051</v>
      </c>
      <c r="D4523" s="1" t="str">
        <f>TRIM(CLEAN(Table1[[#This Row],[title]]))</f>
        <v>Anxious People</v>
      </c>
      <c r="E4523" s="1" t="s">
        <v>32</v>
      </c>
      <c r="F4523" s="1" t="s">
        <v>18052</v>
      </c>
      <c r="G4523" s="12">
        <v>2021</v>
      </c>
      <c r="H4523" s="4" t="str">
        <f ca="1">IF(Table1[[#This Row],[release_year]]&gt;YEAR(TODAY()) - 50,"Yes", "No")</f>
        <v>Yes</v>
      </c>
      <c r="I4523" s="1" t="s">
        <v>132</v>
      </c>
      <c r="J4523" s="1" t="str">
        <f>IF(Table1[[#This Row],[age_certification]] = "","Not Rated",Table1[[#This Row],[age_certification]])</f>
        <v>TV-MA</v>
      </c>
      <c r="K4523" s="18">
        <v>29</v>
      </c>
      <c r="L4523" s="9" t="s">
        <v>18053</v>
      </c>
      <c r="M4523" s="11">
        <v>6.8</v>
      </c>
      <c r="N4523" s="12">
        <v>3709</v>
      </c>
      <c r="O4523" t="str">
        <f>IF(Table1[[#This Row],[imdb_votes]]&gt;100000, "popular", "not popular")</f>
        <v>not popular</v>
      </c>
    </row>
    <row r="4524" spans="1:15" ht="15.75" customHeight="1" x14ac:dyDescent="0.3">
      <c r="A4524" s="1">
        <v>4522</v>
      </c>
      <c r="B4524" s="1" t="s">
        <v>18054</v>
      </c>
      <c r="C4524" s="1" t="s">
        <v>18055</v>
      </c>
      <c r="D4524" s="1" t="str">
        <f>TRIM(CLEAN(Table1[[#This Row],[title]]))</f>
        <v>Bo Burnham: Inside</v>
      </c>
      <c r="E4524" s="1" t="s">
        <v>13</v>
      </c>
      <c r="F4524" s="1" t="s">
        <v>18056</v>
      </c>
      <c r="G4524" s="12">
        <v>2021</v>
      </c>
      <c r="H4524" s="4" t="str">
        <f ca="1">IF(Table1[[#This Row],[release_year]]&gt;YEAR(TODAY()) - 50,"Yes", "No")</f>
        <v>Yes</v>
      </c>
      <c r="I4524" s="1" t="s">
        <v>15</v>
      </c>
      <c r="J4524" s="1" t="str">
        <f>IF(Table1[[#This Row],[age_certification]] = "","Not Rated",Table1[[#This Row],[age_certification]])</f>
        <v>R</v>
      </c>
      <c r="K4524" s="18">
        <v>87</v>
      </c>
      <c r="L4524" s="9" t="s">
        <v>18057</v>
      </c>
      <c r="M4524" s="11">
        <v>8.6999999999999904</v>
      </c>
      <c r="N4524" s="12">
        <v>44074</v>
      </c>
      <c r="O4524" t="str">
        <f>IF(Table1[[#This Row],[imdb_votes]]&gt;100000, "popular", "not popular")</f>
        <v>not popular</v>
      </c>
    </row>
    <row r="4525" spans="1:15" ht="15.75" customHeight="1" x14ac:dyDescent="0.3">
      <c r="A4525" s="1">
        <v>4523</v>
      </c>
      <c r="B4525" s="1" t="s">
        <v>18058</v>
      </c>
      <c r="C4525" s="1" t="s">
        <v>18059</v>
      </c>
      <c r="D4525" s="1" t="str">
        <f>TRIM(CLEAN(Table1[[#This Row],[title]]))</f>
        <v>Young Royals</v>
      </c>
      <c r="E4525" s="1" t="s">
        <v>32</v>
      </c>
      <c r="F4525" s="1" t="s">
        <v>18060</v>
      </c>
      <c r="G4525" s="12">
        <v>2021</v>
      </c>
      <c r="H4525" s="4" t="str">
        <f ca="1">IF(Table1[[#This Row],[release_year]]&gt;YEAR(TODAY()) - 50,"Yes", "No")</f>
        <v>Yes</v>
      </c>
      <c r="I4525" s="1" t="s">
        <v>132</v>
      </c>
      <c r="J4525" s="1" t="str">
        <f>IF(Table1[[#This Row],[age_certification]] = "","Not Rated",Table1[[#This Row],[age_certification]])</f>
        <v>TV-MA</v>
      </c>
      <c r="K4525" s="18">
        <v>45</v>
      </c>
      <c r="L4525" s="9" t="s">
        <v>18061</v>
      </c>
      <c r="M4525" s="11">
        <v>8.3000000000000007</v>
      </c>
      <c r="N4525" s="12">
        <v>26732</v>
      </c>
      <c r="O4525" t="str">
        <f>IF(Table1[[#This Row],[imdb_votes]]&gt;100000, "popular", "not popular")</f>
        <v>not popular</v>
      </c>
    </row>
    <row r="4526" spans="1:15" ht="15.75" customHeight="1" x14ac:dyDescent="0.3">
      <c r="A4526" s="1">
        <v>4524</v>
      </c>
      <c r="B4526" s="1" t="s">
        <v>18062</v>
      </c>
      <c r="C4526" s="1" t="s">
        <v>18063</v>
      </c>
      <c r="D4526" s="1" t="str">
        <f>TRIM(CLEAN(Table1[[#This Row],[title]]))</f>
        <v>Oxygen</v>
      </c>
      <c r="E4526" s="1" t="s">
        <v>13</v>
      </c>
      <c r="F4526" s="1" t="s">
        <v>18064</v>
      </c>
      <c r="G4526" s="12">
        <v>2021</v>
      </c>
      <c r="H4526" s="4" t="str">
        <f ca="1">IF(Table1[[#This Row],[release_year]]&gt;YEAR(TODAY()) - 50,"Yes", "No")</f>
        <v>Yes</v>
      </c>
      <c r="I4526"/>
      <c r="J4526" t="str">
        <f>IF(Table1[[#This Row],[age_certification]] = "","Not Rated",Table1[[#This Row],[age_certification]])</f>
        <v>Not Rated</v>
      </c>
      <c r="K4526" s="18">
        <v>100</v>
      </c>
      <c r="L4526" s="9" t="s">
        <v>18065</v>
      </c>
      <c r="M4526" s="11">
        <v>6.5</v>
      </c>
      <c r="N4526" s="12">
        <v>36803</v>
      </c>
      <c r="O4526" t="str">
        <f>IF(Table1[[#This Row],[imdb_votes]]&gt;100000, "popular", "not popular")</f>
        <v>not popular</v>
      </c>
    </row>
    <row r="4527" spans="1:15" ht="15.75" customHeight="1" x14ac:dyDescent="0.3">
      <c r="A4527" s="1">
        <v>4525</v>
      </c>
      <c r="B4527" s="1" t="s">
        <v>18066</v>
      </c>
      <c r="C4527" s="1" t="s">
        <v>18067</v>
      </c>
      <c r="D4527" s="1" t="str">
        <f>TRIM(CLEAN(Table1[[#This Row],[title]]))</f>
        <v>The Shadow in My Eye</v>
      </c>
      <c r="E4527" s="1" t="s">
        <v>13</v>
      </c>
      <c r="F4527" s="1" t="s">
        <v>18068</v>
      </c>
      <c r="G4527" s="12">
        <v>2021</v>
      </c>
      <c r="H4527" s="4" t="str">
        <f ca="1">IF(Table1[[#This Row],[release_year]]&gt;YEAR(TODAY()) - 50,"Yes", "No")</f>
        <v>Yes</v>
      </c>
      <c r="I4527"/>
      <c r="J4527" t="str">
        <f>IF(Table1[[#This Row],[age_certification]] = "","Not Rated",Table1[[#This Row],[age_certification]])</f>
        <v>Not Rated</v>
      </c>
      <c r="K4527" s="18">
        <v>107</v>
      </c>
      <c r="L4527" s="9" t="s">
        <v>18069</v>
      </c>
      <c r="M4527" s="11">
        <v>7.3</v>
      </c>
      <c r="N4527" s="12">
        <v>8270</v>
      </c>
      <c r="O4527" t="str">
        <f>IF(Table1[[#This Row],[imdb_votes]]&gt;100000, "popular", "not popular")</f>
        <v>not popular</v>
      </c>
    </row>
    <row r="4528" spans="1:15" ht="15.75" customHeight="1" x14ac:dyDescent="0.3">
      <c r="A4528" s="1">
        <v>4526</v>
      </c>
      <c r="B4528" s="1" t="s">
        <v>18070</v>
      </c>
      <c r="C4528" s="1" t="s">
        <v>18071</v>
      </c>
      <c r="D4528" s="1" t="str">
        <f>TRIM(CLEAN(Table1[[#This Row],[title]]))</f>
        <v>Resident Evil: Infinite Darkness</v>
      </c>
      <c r="E4528" s="1" t="s">
        <v>32</v>
      </c>
      <c r="F4528" s="1" t="s">
        <v>18072</v>
      </c>
      <c r="G4528" s="12">
        <v>2021</v>
      </c>
      <c r="H4528" s="4" t="str">
        <f ca="1">IF(Table1[[#This Row],[release_year]]&gt;YEAR(TODAY()) - 50,"Yes", "No")</f>
        <v>Yes</v>
      </c>
      <c r="I4528" s="1" t="s">
        <v>132</v>
      </c>
      <c r="J4528" s="1" t="str">
        <f>IF(Table1[[#This Row],[age_certification]] = "","Not Rated",Table1[[#This Row],[age_certification]])</f>
        <v>TV-MA</v>
      </c>
      <c r="K4528" s="18">
        <v>27</v>
      </c>
      <c r="L4528" s="9" t="s">
        <v>18073</v>
      </c>
      <c r="M4528" s="11">
        <v>5.8</v>
      </c>
      <c r="N4528" s="12">
        <v>9500</v>
      </c>
      <c r="O4528" t="str">
        <f>IF(Table1[[#This Row],[imdb_votes]]&gt;100000, "popular", "not popular")</f>
        <v>not popular</v>
      </c>
    </row>
    <row r="4529" spans="1:15" ht="15.75" customHeight="1" x14ac:dyDescent="0.3">
      <c r="A4529" s="1">
        <v>4527</v>
      </c>
      <c r="B4529" s="1" t="s">
        <v>18074</v>
      </c>
      <c r="C4529" s="1" t="s">
        <v>18075</v>
      </c>
      <c r="D4529" s="1" t="str">
        <f>TRIM(CLEAN(Table1[[#This Row],[title]]))</f>
        <v>Our Blues</v>
      </c>
      <c r="E4529" s="1" t="s">
        <v>32</v>
      </c>
      <c r="F4529" s="1" t="s">
        <v>18076</v>
      </c>
      <c r="G4529" s="12">
        <v>2022</v>
      </c>
      <c r="H4529" s="4" t="str">
        <f ca="1">IF(Table1[[#This Row],[release_year]]&gt;YEAR(TODAY()) - 50,"Yes", "No")</f>
        <v>Yes</v>
      </c>
      <c r="I4529" s="1" t="s">
        <v>132</v>
      </c>
      <c r="J4529" s="1" t="str">
        <f>IF(Table1[[#This Row],[age_certification]] = "","Not Rated",Table1[[#This Row],[age_certification]])</f>
        <v>TV-MA</v>
      </c>
      <c r="K4529" s="18">
        <v>68</v>
      </c>
      <c r="L4529" s="9" t="s">
        <v>18077</v>
      </c>
      <c r="M4529" s="11">
        <v>7.7</v>
      </c>
      <c r="N4529" s="12">
        <v>209</v>
      </c>
      <c r="O4529" t="str">
        <f>IF(Table1[[#This Row],[imdb_votes]]&gt;100000, "popular", "not popular")</f>
        <v>not popular</v>
      </c>
    </row>
    <row r="4530" spans="1:15" ht="15.75" customHeight="1" x14ac:dyDescent="0.3">
      <c r="A4530" s="1">
        <v>4528</v>
      </c>
      <c r="B4530" s="1" t="s">
        <v>18078</v>
      </c>
      <c r="C4530" s="1" t="s">
        <v>18079</v>
      </c>
      <c r="D4530" s="1" t="str">
        <f>TRIM(CLEAN(Table1[[#This Row],[title]]))</f>
        <v>The Serpent</v>
      </c>
      <c r="E4530" s="1" t="s">
        <v>32</v>
      </c>
      <c r="F4530" s="1" t="s">
        <v>18080</v>
      </c>
      <c r="G4530" s="12">
        <v>2021</v>
      </c>
      <c r="H4530" s="4" t="str">
        <f ca="1">IF(Table1[[#This Row],[release_year]]&gt;YEAR(TODAY()) - 50,"Yes", "No")</f>
        <v>Yes</v>
      </c>
      <c r="I4530" s="1" t="s">
        <v>132</v>
      </c>
      <c r="J4530" s="1" t="str">
        <f>IF(Table1[[#This Row],[age_certification]] = "","Not Rated",Table1[[#This Row],[age_certification]])</f>
        <v>TV-MA</v>
      </c>
      <c r="K4530" s="18">
        <v>57</v>
      </c>
      <c r="L4530" s="9" t="s">
        <v>18081</v>
      </c>
      <c r="M4530" s="11">
        <v>7.6</v>
      </c>
      <c r="N4530" s="12">
        <v>41782</v>
      </c>
      <c r="O4530" t="str">
        <f>IF(Table1[[#This Row],[imdb_votes]]&gt;100000, "popular", "not popular")</f>
        <v>not popular</v>
      </c>
    </row>
    <row r="4531" spans="1:15" ht="15.75" customHeight="1" x14ac:dyDescent="0.3">
      <c r="A4531" s="1">
        <v>4529</v>
      </c>
      <c r="B4531" s="1" t="s">
        <v>18082</v>
      </c>
      <c r="C4531" s="1" t="s">
        <v>18083</v>
      </c>
      <c r="D4531" s="1" t="str">
        <f>TRIM(CLEAN(Table1[[#This Row],[title]]))</f>
        <v>Like A Rolling Stone: The Life &amp; Times of Ben Fong-Torres</v>
      </c>
      <c r="E4531" s="1" t="s">
        <v>13</v>
      </c>
      <c r="F4531" s="1" t="s">
        <v>18084</v>
      </c>
      <c r="G4531" s="12">
        <v>2021</v>
      </c>
      <c r="H4531" s="4" t="str">
        <f ca="1">IF(Table1[[#This Row],[release_year]]&gt;YEAR(TODAY()) - 50,"Yes", "No")</f>
        <v>Yes</v>
      </c>
      <c r="I4531"/>
      <c r="J4531" t="str">
        <f>IF(Table1[[#This Row],[age_certification]] = "","Not Rated",Table1[[#This Row],[age_certification]])</f>
        <v>Not Rated</v>
      </c>
      <c r="K4531" s="18">
        <v>102</v>
      </c>
      <c r="L4531" s="9" t="s">
        <v>18085</v>
      </c>
      <c r="M4531" s="11">
        <v>7.9</v>
      </c>
      <c r="N4531" s="12">
        <v>19</v>
      </c>
      <c r="O4531" t="str">
        <f>IF(Table1[[#This Row],[imdb_votes]]&gt;100000, "popular", "not popular")</f>
        <v>not popular</v>
      </c>
    </row>
    <row r="4532" spans="1:15" ht="15.75" customHeight="1" x14ac:dyDescent="0.3">
      <c r="A4532" s="1">
        <v>4530</v>
      </c>
      <c r="B4532" s="1" t="s">
        <v>18086</v>
      </c>
      <c r="C4532" s="1" t="s">
        <v>18087</v>
      </c>
      <c r="D4532" s="1" t="str">
        <f>TRIM(CLEAN(Table1[[#This Row],[title]]))</f>
        <v>Hit &amp; Run</v>
      </c>
      <c r="E4532" s="1" t="s">
        <v>32</v>
      </c>
      <c r="F4532" s="1" t="s">
        <v>18088</v>
      </c>
      <c r="G4532" s="12">
        <v>2021</v>
      </c>
      <c r="H4532" s="4" t="str">
        <f ca="1">IF(Table1[[#This Row],[release_year]]&gt;YEAR(TODAY()) - 50,"Yes", "No")</f>
        <v>Yes</v>
      </c>
      <c r="I4532" s="1" t="s">
        <v>132</v>
      </c>
      <c r="J4532" s="1" t="str">
        <f>IF(Table1[[#This Row],[age_certification]] = "","Not Rated",Table1[[#This Row],[age_certification]])</f>
        <v>TV-MA</v>
      </c>
      <c r="K4532" s="18">
        <v>49</v>
      </c>
      <c r="L4532" s="9" t="s">
        <v>18089</v>
      </c>
      <c r="M4532" s="11">
        <v>7.1</v>
      </c>
      <c r="N4532" s="12">
        <v>8367</v>
      </c>
      <c r="O4532" t="str">
        <f>IF(Table1[[#This Row],[imdb_votes]]&gt;100000, "popular", "not popular")</f>
        <v>not popular</v>
      </c>
    </row>
    <row r="4533" spans="1:15" ht="15.75" customHeight="1" x14ac:dyDescent="0.3">
      <c r="A4533" s="1">
        <v>4531</v>
      </c>
      <c r="B4533" s="1" t="s">
        <v>18090</v>
      </c>
      <c r="C4533" s="1" t="s">
        <v>18091</v>
      </c>
      <c r="D4533" s="1" t="str">
        <f>TRIM(CLEAN(Table1[[#This Row],[title]]))</f>
        <v>Bigbug</v>
      </c>
      <c r="E4533" s="1" t="s">
        <v>13</v>
      </c>
      <c r="F4533" s="1" t="s">
        <v>18092</v>
      </c>
      <c r="G4533" s="12">
        <v>2022</v>
      </c>
      <c r="H4533" s="4" t="str">
        <f ca="1">IF(Table1[[#This Row],[release_year]]&gt;YEAR(TODAY()) - 50,"Yes", "No")</f>
        <v>Yes</v>
      </c>
      <c r="I4533" s="1" t="s">
        <v>15</v>
      </c>
      <c r="J4533" s="1" t="str">
        <f>IF(Table1[[#This Row],[age_certification]] = "","Not Rated",Table1[[#This Row],[age_certification]])</f>
        <v>R</v>
      </c>
      <c r="K4533" s="18">
        <v>111</v>
      </c>
      <c r="L4533" s="9" t="s">
        <v>18093</v>
      </c>
      <c r="M4533" s="11">
        <v>5.4</v>
      </c>
      <c r="N4533" s="12">
        <v>6986</v>
      </c>
      <c r="O4533" t="str">
        <f>IF(Table1[[#This Row],[imdb_votes]]&gt;100000, "popular", "not popular")</f>
        <v>not popular</v>
      </c>
    </row>
    <row r="4534" spans="1:15" ht="15.75" customHeight="1" x14ac:dyDescent="0.3">
      <c r="A4534" s="1">
        <v>4532</v>
      </c>
      <c r="B4534" s="1" t="s">
        <v>18094</v>
      </c>
      <c r="C4534" s="1" t="s">
        <v>18095</v>
      </c>
      <c r="D4534" s="1" t="str">
        <f>TRIM(CLEAN(Table1[[#This Row],[title]]))</f>
        <v>Trust No One: The Hunt for the Crypto King</v>
      </c>
      <c r="E4534" s="1" t="s">
        <v>13</v>
      </c>
      <c r="F4534" s="1" t="s">
        <v>18096</v>
      </c>
      <c r="G4534" s="12">
        <v>2022</v>
      </c>
      <c r="H4534" s="4" t="str">
        <f ca="1">IF(Table1[[#This Row],[release_year]]&gt;YEAR(TODAY()) - 50,"Yes", "No")</f>
        <v>Yes</v>
      </c>
      <c r="I4534" s="1" t="s">
        <v>15</v>
      </c>
      <c r="J4534" s="1" t="str">
        <f>IF(Table1[[#This Row],[age_certification]] = "","Not Rated",Table1[[#This Row],[age_certification]])</f>
        <v>R</v>
      </c>
      <c r="K4534" s="18">
        <v>90</v>
      </c>
      <c r="L4534" s="9" t="s">
        <v>18097</v>
      </c>
      <c r="M4534" s="11">
        <v>6.3</v>
      </c>
      <c r="N4534" s="12">
        <v>3850</v>
      </c>
      <c r="O4534" t="str">
        <f>IF(Table1[[#This Row],[imdb_votes]]&gt;100000, "popular", "not popular")</f>
        <v>not popular</v>
      </c>
    </row>
    <row r="4535" spans="1:15" ht="15.75" customHeight="1" x14ac:dyDescent="0.3">
      <c r="A4535" s="1">
        <v>4533</v>
      </c>
      <c r="B4535" s="1" t="s">
        <v>18098</v>
      </c>
      <c r="C4535" s="1" t="s">
        <v>18099</v>
      </c>
      <c r="D4535" s="1" t="str">
        <f>TRIM(CLEAN(Table1[[#This Row],[title]]))</f>
        <v>Murder Among the Mormons</v>
      </c>
      <c r="E4535" s="1" t="s">
        <v>32</v>
      </c>
      <c r="F4535" s="1" t="s">
        <v>18100</v>
      </c>
      <c r="G4535" s="12">
        <v>2021</v>
      </c>
      <c r="H4535" s="4" t="str">
        <f ca="1">IF(Table1[[#This Row],[release_year]]&gt;YEAR(TODAY()) - 50,"Yes", "No")</f>
        <v>Yes</v>
      </c>
      <c r="I4535" s="1" t="s">
        <v>34</v>
      </c>
      <c r="J4535" s="1" t="str">
        <f>IF(Table1[[#This Row],[age_certification]] = "","Not Rated",Table1[[#This Row],[age_certification]])</f>
        <v>TV-14</v>
      </c>
      <c r="K4535" s="18">
        <v>53</v>
      </c>
      <c r="L4535" s="9" t="s">
        <v>18101</v>
      </c>
      <c r="M4535" s="11">
        <v>7</v>
      </c>
      <c r="N4535" s="12">
        <v>6028</v>
      </c>
      <c r="O4535" t="str">
        <f>IF(Table1[[#This Row],[imdb_votes]]&gt;100000, "popular", "not popular")</f>
        <v>not popular</v>
      </c>
    </row>
    <row r="4536" spans="1:15" ht="15.75" customHeight="1" x14ac:dyDescent="0.3">
      <c r="A4536" s="1">
        <v>4534</v>
      </c>
      <c r="B4536" s="1" t="s">
        <v>18102</v>
      </c>
      <c r="C4536" s="1" t="s">
        <v>18103</v>
      </c>
      <c r="D4536" s="1" t="str">
        <f>TRIM(CLEAN(Table1[[#This Row],[title]]))</f>
        <v>Kate</v>
      </c>
      <c r="E4536" s="1" t="s">
        <v>13</v>
      </c>
      <c r="F4536" s="1" t="s">
        <v>18104</v>
      </c>
      <c r="G4536" s="12">
        <v>2021</v>
      </c>
      <c r="H4536" s="4" t="str">
        <f ca="1">IF(Table1[[#This Row],[release_year]]&gt;YEAR(TODAY()) - 50,"Yes", "No")</f>
        <v>Yes</v>
      </c>
      <c r="I4536" s="1" t="s">
        <v>15</v>
      </c>
      <c r="J4536" s="1" t="str">
        <f>IF(Table1[[#This Row],[age_certification]] = "","Not Rated",Table1[[#This Row],[age_certification]])</f>
        <v>R</v>
      </c>
      <c r="K4536" s="18">
        <v>106</v>
      </c>
      <c r="L4536" s="9" t="s">
        <v>18105</v>
      </c>
      <c r="M4536" s="11">
        <v>6.2</v>
      </c>
      <c r="N4536" s="12">
        <v>57689</v>
      </c>
      <c r="O4536" t="str">
        <f>IF(Table1[[#This Row],[imdb_votes]]&gt;100000, "popular", "not popular")</f>
        <v>not popular</v>
      </c>
    </row>
    <row r="4537" spans="1:15" ht="15.75" customHeight="1" x14ac:dyDescent="0.3">
      <c r="A4537" s="1">
        <v>4535</v>
      </c>
      <c r="B4537" s="1" t="s">
        <v>18106</v>
      </c>
      <c r="C4537" s="1" t="s">
        <v>18107</v>
      </c>
      <c r="D4537" s="1" t="str">
        <f>TRIM(CLEAN(Table1[[#This Row],[title]]))</f>
        <v>Worth</v>
      </c>
      <c r="E4537" s="1" t="s">
        <v>13</v>
      </c>
      <c r="F4537" s="1" t="s">
        <v>18108</v>
      </c>
      <c r="G4537" s="12">
        <v>2021</v>
      </c>
      <c r="H4537" s="4" t="str">
        <f ca="1">IF(Table1[[#This Row],[release_year]]&gt;YEAR(TODAY()) - 50,"Yes", "No")</f>
        <v>Yes</v>
      </c>
      <c r="I4537" s="1" t="s">
        <v>56</v>
      </c>
      <c r="J4537" s="1" t="str">
        <f>IF(Table1[[#This Row],[age_certification]] = "","Not Rated",Table1[[#This Row],[age_certification]])</f>
        <v>PG-13</v>
      </c>
      <c r="K4537" s="18">
        <v>118</v>
      </c>
      <c r="L4537" s="9" t="s">
        <v>18109</v>
      </c>
      <c r="M4537" s="11">
        <v>6.8</v>
      </c>
      <c r="N4537" s="12">
        <v>12745</v>
      </c>
      <c r="O4537" t="str">
        <f>IF(Table1[[#This Row],[imdb_votes]]&gt;100000, "popular", "not popular")</f>
        <v>not popular</v>
      </c>
    </row>
    <row r="4538" spans="1:15" ht="15.75" customHeight="1" x14ac:dyDescent="0.3">
      <c r="A4538" s="1">
        <v>4536</v>
      </c>
      <c r="B4538" s="1" t="s">
        <v>18110</v>
      </c>
      <c r="C4538" s="1" t="s">
        <v>18111</v>
      </c>
      <c r="D4538" s="1" t="str">
        <f>TRIM(CLEAN(Table1[[#This Row],[title]]))</f>
        <v>Katla</v>
      </c>
      <c r="E4538" s="1" t="s">
        <v>32</v>
      </c>
      <c r="F4538" s="1" t="s">
        <v>18112</v>
      </c>
      <c r="G4538" s="12">
        <v>2021</v>
      </c>
      <c r="H4538" s="4" t="str">
        <f ca="1">IF(Table1[[#This Row],[release_year]]&gt;YEAR(TODAY()) - 50,"Yes", "No")</f>
        <v>Yes</v>
      </c>
      <c r="I4538" s="1" t="s">
        <v>132</v>
      </c>
      <c r="J4538" s="1" t="str">
        <f>IF(Table1[[#This Row],[age_certification]] = "","Not Rated",Table1[[#This Row],[age_certification]])</f>
        <v>TV-MA</v>
      </c>
      <c r="K4538" s="18">
        <v>46</v>
      </c>
      <c r="L4538" s="9" t="s">
        <v>18113</v>
      </c>
      <c r="M4538" s="11">
        <v>7</v>
      </c>
      <c r="N4538" s="12">
        <v>13095</v>
      </c>
      <c r="O4538" t="str">
        <f>IF(Table1[[#This Row],[imdb_votes]]&gt;100000, "popular", "not popular")</f>
        <v>not popular</v>
      </c>
    </row>
    <row r="4539" spans="1:15" ht="15.75" customHeight="1" x14ac:dyDescent="0.3">
      <c r="A4539" s="1">
        <v>4537</v>
      </c>
      <c r="B4539" s="1" t="s">
        <v>18114</v>
      </c>
      <c r="C4539" s="1" t="s">
        <v>18115</v>
      </c>
      <c r="D4539" s="1" t="str">
        <f>TRIM(CLEAN(Table1[[#This Row],[title]]))</f>
        <v>The Last Bus</v>
      </c>
      <c r="E4539" s="1" t="s">
        <v>32</v>
      </c>
      <c r="F4539" s="1" t="s">
        <v>18116</v>
      </c>
      <c r="G4539" s="12">
        <v>2022</v>
      </c>
      <c r="H4539" s="4" t="str">
        <f ca="1">IF(Table1[[#This Row],[release_year]]&gt;YEAR(TODAY()) - 50,"Yes", "No")</f>
        <v>Yes</v>
      </c>
      <c r="I4539" s="1" t="s">
        <v>193</v>
      </c>
      <c r="J4539" s="1" t="str">
        <f>IF(Table1[[#This Row],[age_certification]] = "","Not Rated",Table1[[#This Row],[age_certification]])</f>
        <v>TV-PG</v>
      </c>
      <c r="K4539" s="18">
        <v>35</v>
      </c>
      <c r="L4539" s="9" t="s">
        <v>18117</v>
      </c>
      <c r="M4539" s="11">
        <v>5</v>
      </c>
      <c r="N4539" s="12">
        <v>500</v>
      </c>
      <c r="O4539" t="str">
        <f>IF(Table1[[#This Row],[imdb_votes]]&gt;100000, "popular", "not popular")</f>
        <v>not popular</v>
      </c>
    </row>
    <row r="4540" spans="1:15" ht="15.75" customHeight="1" x14ac:dyDescent="0.3">
      <c r="A4540" s="1">
        <v>4538</v>
      </c>
      <c r="B4540" s="1" t="s">
        <v>18118</v>
      </c>
      <c r="C4540" s="1" t="s">
        <v>18119</v>
      </c>
      <c r="D4540" s="1" t="str">
        <f>TRIM(CLEAN(Table1[[#This Row],[title]]))</f>
        <v>Cracow Monsters</v>
      </c>
      <c r="E4540" s="1" t="s">
        <v>32</v>
      </c>
      <c r="F4540" s="1" t="s">
        <v>18120</v>
      </c>
      <c r="G4540" s="12">
        <v>2022</v>
      </c>
      <c r="H4540" s="4" t="str">
        <f ca="1">IF(Table1[[#This Row],[release_year]]&gt;YEAR(TODAY()) - 50,"Yes", "No")</f>
        <v>Yes</v>
      </c>
      <c r="I4540" s="1" t="s">
        <v>132</v>
      </c>
      <c r="J4540" s="1" t="str">
        <f>IF(Table1[[#This Row],[age_certification]] = "","Not Rated",Table1[[#This Row],[age_certification]])</f>
        <v>TV-MA</v>
      </c>
      <c r="K4540" s="18">
        <v>52</v>
      </c>
      <c r="L4540" s="9" t="s">
        <v>18121</v>
      </c>
      <c r="M4540" s="11">
        <v>5.5</v>
      </c>
      <c r="N4540" s="12">
        <v>1492</v>
      </c>
      <c r="O4540" t="str">
        <f>IF(Table1[[#This Row],[imdb_votes]]&gt;100000, "popular", "not popular")</f>
        <v>not popular</v>
      </c>
    </row>
    <row r="4541" spans="1:15" ht="15.75" customHeight="1" x14ac:dyDescent="0.3">
      <c r="A4541" s="1">
        <v>4539</v>
      </c>
      <c r="B4541" s="1" t="s">
        <v>18122</v>
      </c>
      <c r="C4541" s="1" t="s">
        <v>18123</v>
      </c>
      <c r="D4541" s="1" t="str">
        <f>TRIM(CLEAN(Table1[[#This Row],[title]]))</f>
        <v>The Puppet Master: Hunting the Ultimate Conman</v>
      </c>
      <c r="E4541" s="1" t="s">
        <v>32</v>
      </c>
      <c r="F4541" s="1" t="s">
        <v>18124</v>
      </c>
      <c r="G4541" s="12">
        <v>2022</v>
      </c>
      <c r="H4541" s="4" t="str">
        <f ca="1">IF(Table1[[#This Row],[release_year]]&gt;YEAR(TODAY()) - 50,"Yes", "No")</f>
        <v>Yes</v>
      </c>
      <c r="I4541" s="1" t="s">
        <v>132</v>
      </c>
      <c r="J4541" s="1" t="str">
        <f>IF(Table1[[#This Row],[age_certification]] = "","Not Rated",Table1[[#This Row],[age_certification]])</f>
        <v>TV-MA</v>
      </c>
      <c r="K4541" s="18">
        <v>42</v>
      </c>
      <c r="L4541" s="9" t="s">
        <v>18125</v>
      </c>
      <c r="M4541" s="11">
        <v>7</v>
      </c>
      <c r="N4541" s="12">
        <v>5224</v>
      </c>
      <c r="O4541" t="str">
        <f>IF(Table1[[#This Row],[imdb_votes]]&gt;100000, "popular", "not popular")</f>
        <v>not popular</v>
      </c>
    </row>
    <row r="4542" spans="1:15" ht="15.75" customHeight="1" x14ac:dyDescent="0.3">
      <c r="A4542" s="1">
        <v>4540</v>
      </c>
      <c r="B4542" s="1" t="s">
        <v>18126</v>
      </c>
      <c r="C4542" s="1" t="s">
        <v>18127</v>
      </c>
      <c r="D4542" s="1" t="str">
        <f>TRIM(CLEAN(Table1[[#This Row],[title]]))</f>
        <v>Twenty Five Twenty One</v>
      </c>
      <c r="E4542" s="1" t="s">
        <v>32</v>
      </c>
      <c r="F4542" s="1" t="s">
        <v>18128</v>
      </c>
      <c r="G4542" s="12">
        <v>2022</v>
      </c>
      <c r="H4542" s="4" t="str">
        <f ca="1">IF(Table1[[#This Row],[release_year]]&gt;YEAR(TODAY()) - 50,"Yes", "No")</f>
        <v>Yes</v>
      </c>
      <c r="I4542" s="1" t="s">
        <v>34</v>
      </c>
      <c r="J4542" s="1" t="str">
        <f>IF(Table1[[#This Row],[age_certification]] = "","Not Rated",Table1[[#This Row],[age_certification]])</f>
        <v>TV-14</v>
      </c>
      <c r="K4542" s="18">
        <v>76</v>
      </c>
      <c r="L4542" s="9" t="s">
        <v>18129</v>
      </c>
      <c r="M4542" s="11">
        <v>8.6999999999999904</v>
      </c>
      <c r="N4542" s="12">
        <v>4081</v>
      </c>
      <c r="O4542" t="str">
        <f>IF(Table1[[#This Row],[imdb_votes]]&gt;100000, "popular", "not popular")</f>
        <v>not popular</v>
      </c>
    </row>
    <row r="4543" spans="1:15" ht="15.75" customHeight="1" x14ac:dyDescent="0.3">
      <c r="A4543" s="1">
        <v>4541</v>
      </c>
      <c r="B4543" s="1" t="s">
        <v>18130</v>
      </c>
      <c r="C4543" s="1" t="s">
        <v>18131</v>
      </c>
      <c r="D4543" s="1" t="str">
        <f>TRIM(CLEAN(Table1[[#This Row],[title]]))</f>
        <v>Today We Fix the World</v>
      </c>
      <c r="E4543" s="1" t="s">
        <v>13</v>
      </c>
      <c r="F4543" s="1" t="s">
        <v>18132</v>
      </c>
      <c r="G4543" s="12">
        <v>2022</v>
      </c>
      <c r="H4543" s="4" t="str">
        <f ca="1">IF(Table1[[#This Row],[release_year]]&gt;YEAR(TODAY()) - 50,"Yes", "No")</f>
        <v>Yes</v>
      </c>
      <c r="I4543"/>
      <c r="J4543" t="str">
        <f>IF(Table1[[#This Row],[age_certification]] = "","Not Rated",Table1[[#This Row],[age_certification]])</f>
        <v>Not Rated</v>
      </c>
      <c r="K4543" s="18">
        <v>113</v>
      </c>
      <c r="L4543" s="9" t="s">
        <v>18133</v>
      </c>
      <c r="M4543" s="11">
        <v>6.2</v>
      </c>
      <c r="N4543" s="12">
        <v>782</v>
      </c>
      <c r="O4543" t="str">
        <f>IF(Table1[[#This Row],[imdb_votes]]&gt;100000, "popular", "not popular")</f>
        <v>not popular</v>
      </c>
    </row>
    <row r="4544" spans="1:15" ht="15.75" customHeight="1" x14ac:dyDescent="0.3">
      <c r="A4544" s="1">
        <v>4542</v>
      </c>
      <c r="B4544" s="1" t="s">
        <v>18134</v>
      </c>
      <c r="C4544" s="1" t="s">
        <v>18135</v>
      </c>
      <c r="D4544" s="1" t="str">
        <f>TRIM(CLEAN(Table1[[#This Row],[title]]))</f>
        <v>Nightbooks</v>
      </c>
      <c r="E4544" s="1" t="s">
        <v>13</v>
      </c>
      <c r="F4544" s="1" t="s">
        <v>18136</v>
      </c>
      <c r="G4544" s="12">
        <v>2021</v>
      </c>
      <c r="H4544" s="4" t="str">
        <f ca="1">IF(Table1[[#This Row],[release_year]]&gt;YEAR(TODAY()) - 50,"Yes", "No")</f>
        <v>Yes</v>
      </c>
      <c r="I4544"/>
      <c r="J4544" t="str">
        <f>IF(Table1[[#This Row],[age_certification]] = "","Not Rated",Table1[[#This Row],[age_certification]])</f>
        <v>Not Rated</v>
      </c>
      <c r="K4544" s="18">
        <v>103</v>
      </c>
      <c r="L4544" s="9" t="s">
        <v>18137</v>
      </c>
      <c r="M4544" s="11">
        <v>5.7</v>
      </c>
      <c r="N4544" s="12">
        <v>8278</v>
      </c>
      <c r="O4544" t="str">
        <f>IF(Table1[[#This Row],[imdb_votes]]&gt;100000, "popular", "not popular")</f>
        <v>not popular</v>
      </c>
    </row>
    <row r="4545" spans="1:15" ht="15.75" customHeight="1" x14ac:dyDescent="0.3">
      <c r="A4545" s="1">
        <v>4543</v>
      </c>
      <c r="B4545" s="1" t="s">
        <v>18138</v>
      </c>
      <c r="C4545" s="1" t="s">
        <v>18139</v>
      </c>
      <c r="D4545" s="1" t="str">
        <f>TRIM(CLEAN(Table1[[#This Row],[title]]))</f>
        <v>Firefly Lane</v>
      </c>
      <c r="E4545" s="1" t="s">
        <v>32</v>
      </c>
      <c r="F4545" s="1" t="s">
        <v>18140</v>
      </c>
      <c r="G4545" s="12">
        <v>2021</v>
      </c>
      <c r="H4545" s="4" t="str">
        <f ca="1">IF(Table1[[#This Row],[release_year]]&gt;YEAR(TODAY()) - 50,"Yes", "No")</f>
        <v>Yes</v>
      </c>
      <c r="I4545" s="1" t="s">
        <v>132</v>
      </c>
      <c r="J4545" s="1" t="str">
        <f>IF(Table1[[#This Row],[age_certification]] = "","Not Rated",Table1[[#This Row],[age_certification]])</f>
        <v>TV-MA</v>
      </c>
      <c r="K4545" s="18">
        <v>52</v>
      </c>
      <c r="L4545" s="9" t="s">
        <v>18141</v>
      </c>
      <c r="M4545" s="11">
        <v>7.4</v>
      </c>
      <c r="N4545" s="12">
        <v>20300</v>
      </c>
      <c r="O4545" t="str">
        <f>IF(Table1[[#This Row],[imdb_votes]]&gt;100000, "popular", "not popular")</f>
        <v>not popular</v>
      </c>
    </row>
    <row r="4546" spans="1:15" ht="15.75" customHeight="1" x14ac:dyDescent="0.3">
      <c r="A4546" s="1">
        <v>4544</v>
      </c>
      <c r="B4546" s="1" t="s">
        <v>18142</v>
      </c>
      <c r="C4546" s="1" t="s">
        <v>18143</v>
      </c>
      <c r="D4546" s="1" t="str">
        <f>TRIM(CLEAN(Table1[[#This Row],[title]]))</f>
        <v>Furioza</v>
      </c>
      <c r="E4546" s="1" t="s">
        <v>13</v>
      </c>
      <c r="F4546" s="1" t="s">
        <v>18144</v>
      </c>
      <c r="G4546" s="12">
        <v>2021</v>
      </c>
      <c r="H4546" s="4" t="str">
        <f ca="1">IF(Table1[[#This Row],[release_year]]&gt;YEAR(TODAY()) - 50,"Yes", "No")</f>
        <v>Yes</v>
      </c>
      <c r="I4546"/>
      <c r="J4546" t="str">
        <f>IF(Table1[[#This Row],[age_certification]] = "","Not Rated",Table1[[#This Row],[age_certification]])</f>
        <v>Not Rated</v>
      </c>
      <c r="K4546" s="18">
        <v>139</v>
      </c>
      <c r="L4546" s="9" t="s">
        <v>18145</v>
      </c>
      <c r="M4546" s="11">
        <v>6.2</v>
      </c>
      <c r="N4546" s="12">
        <v>3383</v>
      </c>
      <c r="O4546" t="str">
        <f>IF(Table1[[#This Row],[imdb_votes]]&gt;100000, "popular", "not popular")</f>
        <v>not popular</v>
      </c>
    </row>
    <row r="4547" spans="1:15" ht="15.75" customHeight="1" x14ac:dyDescent="0.3">
      <c r="A4547" s="1">
        <v>4545</v>
      </c>
      <c r="B4547" s="1" t="s">
        <v>18146</v>
      </c>
      <c r="C4547" s="1" t="s">
        <v>18147</v>
      </c>
      <c r="D4547" s="1" t="str">
        <f>TRIM(CLEAN(Table1[[#This Row],[title]]))</f>
        <v>The Billion Dollar Code</v>
      </c>
      <c r="E4547" s="1" t="s">
        <v>32</v>
      </c>
      <c r="F4547" s="1" t="s">
        <v>18148</v>
      </c>
      <c r="G4547" s="12">
        <v>2021</v>
      </c>
      <c r="H4547" s="4" t="str">
        <f ca="1">IF(Table1[[#This Row],[release_year]]&gt;YEAR(TODAY()) - 50,"Yes", "No")</f>
        <v>Yes</v>
      </c>
      <c r="I4547" s="1" t="s">
        <v>132</v>
      </c>
      <c r="J4547" s="1" t="str">
        <f>IF(Table1[[#This Row],[age_certification]] = "","Not Rated",Table1[[#This Row],[age_certification]])</f>
        <v>TV-MA</v>
      </c>
      <c r="K4547" s="18">
        <v>67</v>
      </c>
      <c r="L4547" s="9" t="s">
        <v>18149</v>
      </c>
      <c r="M4547" s="11">
        <v>8</v>
      </c>
      <c r="N4547" s="12">
        <v>7313</v>
      </c>
      <c r="O4547" t="str">
        <f>IF(Table1[[#This Row],[imdb_votes]]&gt;100000, "popular", "not popular")</f>
        <v>not popular</v>
      </c>
    </row>
    <row r="4548" spans="1:15" ht="15.75" customHeight="1" x14ac:dyDescent="0.3">
      <c r="A4548" s="1">
        <v>4546</v>
      </c>
      <c r="B4548" s="1" t="s">
        <v>18150</v>
      </c>
      <c r="C4548" s="1" t="s">
        <v>18151</v>
      </c>
      <c r="D4548" s="1" t="str">
        <f>TRIM(CLEAN(Table1[[#This Row],[title]]))</f>
        <v>Last Man Down</v>
      </c>
      <c r="E4548" s="1" t="s">
        <v>13</v>
      </c>
      <c r="F4548" s="1" t="s">
        <v>18152</v>
      </c>
      <c r="G4548" s="12">
        <v>2021</v>
      </c>
      <c r="H4548" s="4" t="str">
        <f ca="1">IF(Table1[[#This Row],[release_year]]&gt;YEAR(TODAY()) - 50,"Yes", "No")</f>
        <v>Yes</v>
      </c>
      <c r="I4548" s="1" t="s">
        <v>15</v>
      </c>
      <c r="J4548" s="1" t="str">
        <f>IF(Table1[[#This Row],[age_certification]] = "","Not Rated",Table1[[#This Row],[age_certification]])</f>
        <v>R</v>
      </c>
      <c r="K4548" s="18">
        <v>87</v>
      </c>
      <c r="L4548" s="9" t="s">
        <v>18153</v>
      </c>
      <c r="M4548" s="11">
        <v>5</v>
      </c>
      <c r="N4548" s="12">
        <v>10906</v>
      </c>
      <c r="O4548" t="str">
        <f>IF(Table1[[#This Row],[imdb_votes]]&gt;100000, "popular", "not popular")</f>
        <v>not popular</v>
      </c>
    </row>
    <row r="4549" spans="1:15" ht="15.75" customHeight="1" x14ac:dyDescent="0.3">
      <c r="A4549" s="1">
        <v>4547</v>
      </c>
      <c r="B4549" s="1" t="s">
        <v>18154</v>
      </c>
      <c r="C4549" s="1" t="s">
        <v>18155</v>
      </c>
      <c r="D4549" s="1" t="str">
        <f>TRIM(CLEAN(Table1[[#This Row],[title]]))</f>
        <v>Rumspringa - Ein Amish in Berlin</v>
      </c>
      <c r="E4549" s="1" t="s">
        <v>13</v>
      </c>
      <c r="F4549" s="1" t="s">
        <v>18156</v>
      </c>
      <c r="G4549" s="12">
        <v>2022</v>
      </c>
      <c r="H4549" s="4" t="str">
        <f ca="1">IF(Table1[[#This Row],[release_year]]&gt;YEAR(TODAY()) - 50,"Yes", "No")</f>
        <v>Yes</v>
      </c>
      <c r="I4549"/>
      <c r="J4549" t="str">
        <f>IF(Table1[[#This Row],[age_certification]] = "","Not Rated",Table1[[#This Row],[age_certification]])</f>
        <v>Not Rated</v>
      </c>
      <c r="K4549" s="18">
        <v>102</v>
      </c>
      <c r="L4549" s="9" t="s">
        <v>18157</v>
      </c>
      <c r="M4549" s="11">
        <v>5.3</v>
      </c>
      <c r="N4549" s="12">
        <v>257</v>
      </c>
      <c r="O4549" t="str">
        <f>IF(Table1[[#This Row],[imdb_votes]]&gt;100000, "popular", "not popular")</f>
        <v>not popular</v>
      </c>
    </row>
    <row r="4550" spans="1:15" ht="15.75" customHeight="1" x14ac:dyDescent="0.3">
      <c r="A4550" s="1">
        <v>4548</v>
      </c>
      <c r="B4550" s="1" t="s">
        <v>18158</v>
      </c>
      <c r="C4550" s="1" t="s">
        <v>18159</v>
      </c>
      <c r="D4550" s="1" t="str">
        <f>TRIM(CLEAN(Table1[[#This Row],[title]]))</f>
        <v>No One Gets Out Alive</v>
      </c>
      <c r="E4550" s="1" t="s">
        <v>13</v>
      </c>
      <c r="F4550" s="1" t="s">
        <v>18160</v>
      </c>
      <c r="G4550" s="12">
        <v>2021</v>
      </c>
      <c r="H4550" s="4" t="str">
        <f ca="1">IF(Table1[[#This Row],[release_year]]&gt;YEAR(TODAY()) - 50,"Yes", "No")</f>
        <v>Yes</v>
      </c>
      <c r="I4550" s="1" t="s">
        <v>15</v>
      </c>
      <c r="J4550" s="1" t="str">
        <f>IF(Table1[[#This Row],[age_certification]] = "","Not Rated",Table1[[#This Row],[age_certification]])</f>
        <v>R</v>
      </c>
      <c r="K4550" s="18">
        <v>85</v>
      </c>
      <c r="L4550" s="9" t="s">
        <v>18161</v>
      </c>
      <c r="M4550" s="11">
        <v>5.3</v>
      </c>
      <c r="N4550" s="12">
        <v>13913</v>
      </c>
      <c r="O4550" t="str">
        <f>IF(Table1[[#This Row],[imdb_votes]]&gt;100000, "popular", "not popular")</f>
        <v>not popular</v>
      </c>
    </row>
    <row r="4551" spans="1:15" ht="15.75" customHeight="1" x14ac:dyDescent="0.3">
      <c r="A4551" s="1">
        <v>4549</v>
      </c>
      <c r="B4551" s="1" t="s">
        <v>18162</v>
      </c>
      <c r="C4551" s="1" t="s">
        <v>18163</v>
      </c>
      <c r="D4551" s="1" t="str">
        <f>TRIM(CLEAN(Table1[[#This Row],[title]]))</f>
        <v>The Woman in the Window</v>
      </c>
      <c r="E4551" s="1" t="s">
        <v>13</v>
      </c>
      <c r="F4551" s="1" t="s">
        <v>18164</v>
      </c>
      <c r="G4551" s="12">
        <v>2021</v>
      </c>
      <c r="H4551" s="4" t="str">
        <f ca="1">IF(Table1[[#This Row],[release_year]]&gt;YEAR(TODAY()) - 50,"Yes", "No")</f>
        <v>Yes</v>
      </c>
      <c r="I4551" s="1" t="s">
        <v>15</v>
      </c>
      <c r="J4551" s="1" t="str">
        <f>IF(Table1[[#This Row],[age_certification]] = "","Not Rated",Table1[[#This Row],[age_certification]])</f>
        <v>R</v>
      </c>
      <c r="K4551" s="18">
        <v>102</v>
      </c>
      <c r="L4551" s="9" t="s">
        <v>18165</v>
      </c>
      <c r="M4551" s="11">
        <v>5.7</v>
      </c>
      <c r="N4551" s="12">
        <v>70886</v>
      </c>
      <c r="O4551" t="str">
        <f>IF(Table1[[#This Row],[imdb_votes]]&gt;100000, "popular", "not popular")</f>
        <v>not popular</v>
      </c>
    </row>
    <row r="4552" spans="1:15" ht="15.75" customHeight="1" x14ac:dyDescent="0.3">
      <c r="A4552" s="1">
        <v>4550</v>
      </c>
      <c r="B4552" s="1" t="s">
        <v>18166</v>
      </c>
      <c r="C4552" s="1" t="s">
        <v>18167</v>
      </c>
      <c r="D4552" s="1" t="str">
        <f>TRIM(CLEAN(Table1[[#This Row],[title]]))</f>
        <v>Radhe Shyam</v>
      </c>
      <c r="E4552" s="1" t="s">
        <v>13</v>
      </c>
      <c r="F4552" s="1" t="s">
        <v>18168</v>
      </c>
      <c r="G4552" s="12">
        <v>2022</v>
      </c>
      <c r="H4552" s="4" t="str">
        <f ca="1">IF(Table1[[#This Row],[release_year]]&gt;YEAR(TODAY()) - 50,"Yes", "No")</f>
        <v>Yes</v>
      </c>
      <c r="I4552"/>
      <c r="J4552" t="str">
        <f>IF(Table1[[#This Row],[age_certification]] = "","Not Rated",Table1[[#This Row],[age_certification]])</f>
        <v>Not Rated</v>
      </c>
      <c r="K4552" s="18">
        <v>138</v>
      </c>
      <c r="L4552" s="9" t="s">
        <v>18169</v>
      </c>
      <c r="M4552" s="11">
        <v>6.9</v>
      </c>
      <c r="N4552" s="12">
        <v>21328</v>
      </c>
      <c r="O4552" t="str">
        <f>IF(Table1[[#This Row],[imdb_votes]]&gt;100000, "popular", "not popular")</f>
        <v>not popular</v>
      </c>
    </row>
    <row r="4553" spans="1:15" ht="15.75" customHeight="1" x14ac:dyDescent="0.3">
      <c r="A4553" s="1">
        <v>4551</v>
      </c>
      <c r="B4553" s="1" t="s">
        <v>18170</v>
      </c>
      <c r="C4553" s="1" t="s">
        <v>18171</v>
      </c>
      <c r="D4553" s="1" t="str">
        <f>TRIM(CLEAN(Table1[[#This Row],[title]]))</f>
        <v>The Principles of Pleasure</v>
      </c>
      <c r="E4553" s="1" t="s">
        <v>32</v>
      </c>
      <c r="F4553" s="1" t="s">
        <v>18172</v>
      </c>
      <c r="G4553" s="12">
        <v>2022</v>
      </c>
      <c r="H4553" s="4" t="str">
        <f ca="1">IF(Table1[[#This Row],[release_year]]&gt;YEAR(TODAY()) - 50,"Yes", "No")</f>
        <v>Yes</v>
      </c>
      <c r="I4553" s="1" t="s">
        <v>132</v>
      </c>
      <c r="J4553" s="1" t="str">
        <f>IF(Table1[[#This Row],[age_certification]] = "","Not Rated",Table1[[#This Row],[age_certification]])</f>
        <v>TV-MA</v>
      </c>
      <c r="K4553" s="18">
        <v>51</v>
      </c>
      <c r="L4553" s="9" t="s">
        <v>18173</v>
      </c>
      <c r="M4553" s="11">
        <v>4.7</v>
      </c>
      <c r="N4553" s="12">
        <v>64</v>
      </c>
      <c r="O4553" t="str">
        <f>IF(Table1[[#This Row],[imdb_votes]]&gt;100000, "popular", "not popular")</f>
        <v>not popular</v>
      </c>
    </row>
    <row r="4554" spans="1:15" ht="15.75" customHeight="1" x14ac:dyDescent="0.3">
      <c r="A4554" s="1">
        <v>4552</v>
      </c>
      <c r="B4554" s="1" t="s">
        <v>18174</v>
      </c>
      <c r="C4554" s="1" t="s">
        <v>18175</v>
      </c>
      <c r="D4554" s="1" t="str">
        <f>TRIM(CLEAN(Table1[[#This Row],[title]]))</f>
        <v>Honeymoon With My Mother</v>
      </c>
      <c r="E4554" s="1" t="s">
        <v>13</v>
      </c>
      <c r="F4554" s="1" t="s">
        <v>18176</v>
      </c>
      <c r="G4554" s="12">
        <v>2022</v>
      </c>
      <c r="H4554" s="4" t="str">
        <f ca="1">IF(Table1[[#This Row],[release_year]]&gt;YEAR(TODAY()) - 50,"Yes", "No")</f>
        <v>Yes</v>
      </c>
      <c r="I4554"/>
      <c r="J4554" t="str">
        <f>IF(Table1[[#This Row],[age_certification]] = "","Not Rated",Table1[[#This Row],[age_certification]])</f>
        <v>Not Rated</v>
      </c>
      <c r="K4554" s="18">
        <v>110</v>
      </c>
      <c r="L4554" s="9" t="s">
        <v>18177</v>
      </c>
      <c r="M4554" s="11">
        <v>5.8</v>
      </c>
      <c r="N4554" s="12">
        <v>1503</v>
      </c>
      <c r="O4554" t="str">
        <f>IF(Table1[[#This Row],[imdb_votes]]&gt;100000, "popular", "not popular")</f>
        <v>not popular</v>
      </c>
    </row>
    <row r="4555" spans="1:15" ht="15.75" customHeight="1" x14ac:dyDescent="0.3">
      <c r="A4555" s="1">
        <v>4553</v>
      </c>
      <c r="B4555" s="1" t="s">
        <v>18178</v>
      </c>
      <c r="C4555" s="1" t="s">
        <v>18179</v>
      </c>
      <c r="D4555" s="1" t="str">
        <f>TRIM(CLEAN(Table1[[#This Row],[title]]))</f>
        <v>Attenborough's Life in Colour</v>
      </c>
      <c r="E4555" s="1" t="s">
        <v>32</v>
      </c>
      <c r="F4555" s="1" t="s">
        <v>18180</v>
      </c>
      <c r="G4555" s="12">
        <v>2021</v>
      </c>
      <c r="H4555" s="4" t="str">
        <f ca="1">IF(Table1[[#This Row],[release_year]]&gt;YEAR(TODAY()) - 50,"Yes", "No")</f>
        <v>Yes</v>
      </c>
      <c r="I4555" s="1" t="s">
        <v>193</v>
      </c>
      <c r="J4555" s="1" t="str">
        <f>IF(Table1[[#This Row],[age_certification]] = "","Not Rated",Table1[[#This Row],[age_certification]])</f>
        <v>TV-PG</v>
      </c>
      <c r="K4555" s="18">
        <v>51</v>
      </c>
      <c r="L4555" s="9" t="s">
        <v>18181</v>
      </c>
      <c r="M4555" s="11">
        <v>8.1999999999999904</v>
      </c>
      <c r="N4555" s="12">
        <v>3090</v>
      </c>
      <c r="O4555" t="str">
        <f>IF(Table1[[#This Row],[imdb_votes]]&gt;100000, "popular", "not popular")</f>
        <v>not popular</v>
      </c>
    </row>
    <row r="4556" spans="1:15" ht="15.75" customHeight="1" x14ac:dyDescent="0.3">
      <c r="A4556" s="1">
        <v>4554</v>
      </c>
      <c r="B4556" s="1" t="s">
        <v>18182</v>
      </c>
      <c r="C4556" s="1" t="s">
        <v>18183</v>
      </c>
      <c r="D4556" s="1" t="str">
        <f>TRIM(CLEAN(Table1[[#This Row],[title]]))</f>
        <v>Home Team</v>
      </c>
      <c r="E4556" s="1" t="s">
        <v>13</v>
      </c>
      <c r="F4556" s="1" t="s">
        <v>18184</v>
      </c>
      <c r="G4556" s="12">
        <v>2022</v>
      </c>
      <c r="H4556" s="4" t="str">
        <f ca="1">IF(Table1[[#This Row],[release_year]]&gt;YEAR(TODAY()) - 50,"Yes", "No")</f>
        <v>Yes</v>
      </c>
      <c r="I4556" s="1" t="s">
        <v>20</v>
      </c>
      <c r="J4556" s="1" t="str">
        <f>IF(Table1[[#This Row],[age_certification]] = "","Not Rated",Table1[[#This Row],[age_certification]])</f>
        <v>PG</v>
      </c>
      <c r="K4556" s="18">
        <v>99</v>
      </c>
      <c r="L4556" s="9" t="s">
        <v>18185</v>
      </c>
      <c r="M4556" s="11">
        <v>6</v>
      </c>
      <c r="N4556" s="12">
        <v>16320</v>
      </c>
      <c r="O4556" t="str">
        <f>IF(Table1[[#This Row],[imdb_votes]]&gt;100000, "popular", "not popular")</f>
        <v>not popular</v>
      </c>
    </row>
    <row r="4557" spans="1:15" ht="15.75" customHeight="1" x14ac:dyDescent="0.3">
      <c r="A4557" s="1">
        <v>4555</v>
      </c>
      <c r="B4557" s="1" t="s">
        <v>18186</v>
      </c>
      <c r="C4557" s="1" t="s">
        <v>18187</v>
      </c>
      <c r="D4557" s="1" t="str">
        <f>TRIM(CLEAN(Table1[[#This Row],[title]]))</f>
        <v>The Turning Point</v>
      </c>
      <c r="E4557" s="1" t="s">
        <v>13</v>
      </c>
      <c r="F4557" s="1" t="s">
        <v>18188</v>
      </c>
      <c r="G4557" s="12">
        <v>2021</v>
      </c>
      <c r="H4557" s="4" t="str">
        <f ca="1">IF(Table1[[#This Row],[release_year]]&gt;YEAR(TODAY()) - 50,"Yes", "No")</f>
        <v>Yes</v>
      </c>
      <c r="I4557"/>
      <c r="J4557" t="str">
        <f>IF(Table1[[#This Row],[age_certification]] = "","Not Rated",Table1[[#This Row],[age_certification]])</f>
        <v>Not Rated</v>
      </c>
      <c r="K4557" s="18">
        <v>98</v>
      </c>
      <c r="L4557" s="9" t="s">
        <v>18189</v>
      </c>
      <c r="M4557" s="11">
        <v>7</v>
      </c>
      <c r="N4557" s="12">
        <v>9</v>
      </c>
      <c r="O4557" t="str">
        <f>IF(Table1[[#This Row],[imdb_votes]]&gt;100000, "popular", "not popular")</f>
        <v>not popular</v>
      </c>
    </row>
    <row r="4558" spans="1:15" ht="15.75" customHeight="1" x14ac:dyDescent="0.3">
      <c r="A4558" s="1">
        <v>4556</v>
      </c>
      <c r="B4558" s="1" t="s">
        <v>18190</v>
      </c>
      <c r="C4558" s="1" t="s">
        <v>18191</v>
      </c>
      <c r="D4558" s="1" t="str">
        <f>TRIM(CLEAN(Table1[[#This Row],[title]]))</f>
        <v>Making Fun</v>
      </c>
      <c r="E4558" s="1" t="s">
        <v>32</v>
      </c>
      <c r="F4558" s="1" t="s">
        <v>18192</v>
      </c>
      <c r="G4558" s="12">
        <v>2022</v>
      </c>
      <c r="H4558" s="4" t="str">
        <f ca="1">IF(Table1[[#This Row],[release_year]]&gt;YEAR(TODAY()) - 50,"Yes", "No")</f>
        <v>Yes</v>
      </c>
      <c r="I4558" s="1" t="s">
        <v>193</v>
      </c>
      <c r="J4558" s="1" t="str">
        <f>IF(Table1[[#This Row],[age_certification]] = "","Not Rated",Table1[[#This Row],[age_certification]])</f>
        <v>TV-PG</v>
      </c>
      <c r="K4558" s="18">
        <v>41</v>
      </c>
      <c r="L4558" s="9" t="s">
        <v>18193</v>
      </c>
      <c r="M4558" s="11">
        <v>7</v>
      </c>
      <c r="N4558" s="12">
        <v>557</v>
      </c>
      <c r="O4558" t="str">
        <f>IF(Table1[[#This Row],[imdb_votes]]&gt;100000, "popular", "not popular")</f>
        <v>not popular</v>
      </c>
    </row>
    <row r="4559" spans="1:15" ht="15.75" customHeight="1" x14ac:dyDescent="0.3">
      <c r="A4559" s="1">
        <v>4557</v>
      </c>
      <c r="B4559" s="1" t="s">
        <v>18194</v>
      </c>
      <c r="C4559" s="1" t="s">
        <v>18195</v>
      </c>
      <c r="D4559" s="1" t="str">
        <f>TRIM(CLEAN(Table1[[#This Row],[title]]))</f>
        <v>The Irregulars</v>
      </c>
      <c r="E4559" s="1" t="s">
        <v>32</v>
      </c>
      <c r="F4559" s="1" t="s">
        <v>18196</v>
      </c>
      <c r="G4559" s="12">
        <v>2021</v>
      </c>
      <c r="H4559" s="4" t="str">
        <f ca="1">IF(Table1[[#This Row],[release_year]]&gt;YEAR(TODAY()) - 50,"Yes", "No")</f>
        <v>Yes</v>
      </c>
      <c r="I4559" s="1" t="s">
        <v>34</v>
      </c>
      <c r="J4559" s="1" t="str">
        <f>IF(Table1[[#This Row],[age_certification]] = "","Not Rated",Table1[[#This Row],[age_certification]])</f>
        <v>TV-14</v>
      </c>
      <c r="K4559" s="18">
        <v>53</v>
      </c>
      <c r="L4559" s="9" t="s">
        <v>18197</v>
      </c>
      <c r="M4559" s="11">
        <v>5.9</v>
      </c>
      <c r="N4559" s="12">
        <v>14714</v>
      </c>
      <c r="O4559" t="str">
        <f>IF(Table1[[#This Row],[imdb_votes]]&gt;100000, "popular", "not popular")</f>
        <v>not popular</v>
      </c>
    </row>
    <row r="4560" spans="1:15" ht="15.75" customHeight="1" x14ac:dyDescent="0.3">
      <c r="A4560" s="1">
        <v>4558</v>
      </c>
      <c r="B4560" s="1" t="s">
        <v>18198</v>
      </c>
      <c r="C4560" s="1" t="s">
        <v>18199</v>
      </c>
      <c r="D4560" s="1" t="str">
        <f>TRIM(CLEAN(Table1[[#This Row],[title]]))</f>
        <v>After We Fell</v>
      </c>
      <c r="E4560" s="1" t="s">
        <v>13</v>
      </c>
      <c r="F4560" s="1" t="s">
        <v>18200</v>
      </c>
      <c r="G4560" s="12">
        <v>2021</v>
      </c>
      <c r="H4560" s="4" t="str">
        <f ca="1">IF(Table1[[#This Row],[release_year]]&gt;YEAR(TODAY()) - 50,"Yes", "No")</f>
        <v>Yes</v>
      </c>
      <c r="I4560" s="1" t="s">
        <v>15</v>
      </c>
      <c r="J4560" s="1" t="str">
        <f>IF(Table1[[#This Row],[age_certification]] = "","Not Rated",Table1[[#This Row],[age_certification]])</f>
        <v>R</v>
      </c>
      <c r="K4560" s="18">
        <v>99</v>
      </c>
      <c r="L4560" s="9" t="s">
        <v>18201</v>
      </c>
      <c r="M4560" s="11">
        <v>4.5999999999999996</v>
      </c>
      <c r="N4560" s="12">
        <v>12339</v>
      </c>
      <c r="O4560" t="str">
        <f>IF(Table1[[#This Row],[imdb_votes]]&gt;100000, "popular", "not popular")</f>
        <v>not popular</v>
      </c>
    </row>
    <row r="4561" spans="1:15" ht="15.75" customHeight="1" x14ac:dyDescent="0.3">
      <c r="A4561" s="1">
        <v>4559</v>
      </c>
      <c r="B4561" s="1" t="s">
        <v>18202</v>
      </c>
      <c r="C4561" s="1" t="s">
        <v>18203</v>
      </c>
      <c r="D4561" s="1" t="str">
        <f>TRIM(CLEAN(Table1[[#This Row],[title]]))</f>
        <v>My Name</v>
      </c>
      <c r="E4561" s="1" t="s">
        <v>32</v>
      </c>
      <c r="F4561" s="1" t="s">
        <v>18204</v>
      </c>
      <c r="G4561" s="12">
        <v>2021</v>
      </c>
      <c r="H4561" s="4" t="str">
        <f ca="1">IF(Table1[[#This Row],[release_year]]&gt;YEAR(TODAY()) - 50,"Yes", "No")</f>
        <v>Yes</v>
      </c>
      <c r="I4561" s="1" t="s">
        <v>132</v>
      </c>
      <c r="J4561" s="1" t="str">
        <f>IF(Table1[[#This Row],[age_certification]] = "","Not Rated",Table1[[#This Row],[age_certification]])</f>
        <v>TV-MA</v>
      </c>
      <c r="K4561" s="18">
        <v>50</v>
      </c>
      <c r="L4561" s="9" t="s">
        <v>18205</v>
      </c>
      <c r="M4561" s="11">
        <v>7.8</v>
      </c>
      <c r="N4561" s="12">
        <v>18446</v>
      </c>
      <c r="O4561" t="str">
        <f>IF(Table1[[#This Row],[imdb_votes]]&gt;100000, "popular", "not popular")</f>
        <v>not popular</v>
      </c>
    </row>
    <row r="4562" spans="1:15" ht="15.75" customHeight="1" x14ac:dyDescent="0.3">
      <c r="A4562" s="1">
        <v>4560</v>
      </c>
      <c r="B4562" s="1" t="s">
        <v>18206</v>
      </c>
      <c r="C4562" s="1" t="s">
        <v>18207</v>
      </c>
      <c r="D4562" s="1" t="str">
        <f>TRIM(CLEAN(Table1[[#This Row],[title]]))</f>
        <v>Hypnotic</v>
      </c>
      <c r="E4562" s="1" t="s">
        <v>13</v>
      </c>
      <c r="F4562" s="1" t="s">
        <v>18208</v>
      </c>
      <c r="G4562" s="12">
        <v>2021</v>
      </c>
      <c r="H4562" s="4" t="str">
        <f ca="1">IF(Table1[[#This Row],[release_year]]&gt;YEAR(TODAY()) - 50,"Yes", "No")</f>
        <v>Yes</v>
      </c>
      <c r="I4562"/>
      <c r="J4562" t="str">
        <f>IF(Table1[[#This Row],[age_certification]] = "","Not Rated",Table1[[#This Row],[age_certification]])</f>
        <v>Not Rated</v>
      </c>
      <c r="K4562" s="18">
        <v>88</v>
      </c>
      <c r="L4562" s="9" t="s">
        <v>18209</v>
      </c>
      <c r="M4562" s="11">
        <v>5.3</v>
      </c>
      <c r="N4562" s="12">
        <v>14887</v>
      </c>
      <c r="O4562" t="str">
        <f>IF(Table1[[#This Row],[imdb_votes]]&gt;100000, "popular", "not popular")</f>
        <v>not popular</v>
      </c>
    </row>
    <row r="4563" spans="1:15" ht="15.75" customHeight="1" x14ac:dyDescent="0.3">
      <c r="A4563" s="1">
        <v>4561</v>
      </c>
      <c r="B4563" s="1" t="s">
        <v>18210</v>
      </c>
      <c r="C4563" s="1" t="s">
        <v>18211</v>
      </c>
      <c r="D4563" s="1" t="str">
        <f>TRIM(CLEAN(Table1[[#This Row],[title]]))</f>
        <v>Turning Point: 9/11 and the War on Terror</v>
      </c>
      <c r="E4563" s="1" t="s">
        <v>32</v>
      </c>
      <c r="F4563" s="1" t="s">
        <v>18212</v>
      </c>
      <c r="G4563" s="12">
        <v>2021</v>
      </c>
      <c r="H4563" s="4" t="str">
        <f ca="1">IF(Table1[[#This Row],[release_year]]&gt;YEAR(TODAY()) - 50,"Yes", "No")</f>
        <v>Yes</v>
      </c>
      <c r="I4563" s="1" t="s">
        <v>34</v>
      </c>
      <c r="J4563" s="1" t="str">
        <f>IF(Table1[[#This Row],[age_certification]] = "","Not Rated",Table1[[#This Row],[age_certification]])</f>
        <v>TV-14</v>
      </c>
      <c r="K4563" s="18">
        <v>62</v>
      </c>
      <c r="L4563" s="9" t="s">
        <v>18213</v>
      </c>
      <c r="M4563" s="11">
        <v>8</v>
      </c>
      <c r="N4563" s="12">
        <v>8881</v>
      </c>
      <c r="O4563" t="str">
        <f>IF(Table1[[#This Row],[imdb_votes]]&gt;100000, "popular", "not popular")</f>
        <v>not popular</v>
      </c>
    </row>
    <row r="4564" spans="1:15" ht="15.75" customHeight="1" x14ac:dyDescent="0.3">
      <c r="A4564" s="1">
        <v>4562</v>
      </c>
      <c r="B4564" s="1" t="s">
        <v>18214</v>
      </c>
      <c r="C4564" s="1" t="s">
        <v>18215</v>
      </c>
      <c r="D4564" s="1" t="str">
        <f>TRIM(CLEAN(Table1[[#This Row],[title]]))</f>
        <v>Yaksha: Ruthless Operations</v>
      </c>
      <c r="E4564" s="1" t="s">
        <v>13</v>
      </c>
      <c r="F4564" s="1" t="s">
        <v>18216</v>
      </c>
      <c r="G4564" s="12">
        <v>2022</v>
      </c>
      <c r="H4564" s="4" t="str">
        <f ca="1">IF(Table1[[#This Row],[release_year]]&gt;YEAR(TODAY()) - 50,"Yes", "No")</f>
        <v>Yes</v>
      </c>
      <c r="I4564"/>
      <c r="J4564" t="str">
        <f>IF(Table1[[#This Row],[age_certification]] = "","Not Rated",Table1[[#This Row],[age_certification]])</f>
        <v>Not Rated</v>
      </c>
      <c r="K4564" s="18">
        <v>125</v>
      </c>
      <c r="L4564" s="9" t="s">
        <v>18217</v>
      </c>
      <c r="M4564" s="11">
        <v>6.2</v>
      </c>
      <c r="N4564" s="12">
        <v>2486</v>
      </c>
      <c r="O4564" t="str">
        <f>IF(Table1[[#This Row],[imdb_votes]]&gt;100000, "popular", "not popular")</f>
        <v>not popular</v>
      </c>
    </row>
    <row r="4565" spans="1:15" ht="15.75" customHeight="1" x14ac:dyDescent="0.3">
      <c r="A4565" s="1">
        <v>4563</v>
      </c>
      <c r="B4565" s="1" t="s">
        <v>18218</v>
      </c>
      <c r="C4565" s="1" t="s">
        <v>18219</v>
      </c>
      <c r="D4565" s="1" t="str">
        <f>TRIM(CLEAN(Table1[[#This Row],[title]]))</f>
        <v>The Vault</v>
      </c>
      <c r="E4565" s="1" t="s">
        <v>13</v>
      </c>
      <c r="F4565" s="1" t="s">
        <v>18220</v>
      </c>
      <c r="G4565" s="12">
        <v>2021</v>
      </c>
      <c r="H4565" s="4" t="str">
        <f ca="1">IF(Table1[[#This Row],[release_year]]&gt;YEAR(TODAY()) - 50,"Yes", "No")</f>
        <v>Yes</v>
      </c>
      <c r="I4565" s="1" t="s">
        <v>15</v>
      </c>
      <c r="J4565" s="1" t="str">
        <f>IF(Table1[[#This Row],[age_certification]] = "","Not Rated",Table1[[#This Row],[age_certification]])</f>
        <v>R</v>
      </c>
      <c r="K4565" s="18">
        <v>118</v>
      </c>
      <c r="L4565" s="9" t="s">
        <v>18221</v>
      </c>
      <c r="M4565" s="11">
        <v>6.4</v>
      </c>
      <c r="N4565" s="12">
        <v>21511</v>
      </c>
      <c r="O4565" t="str">
        <f>IF(Table1[[#This Row],[imdb_votes]]&gt;100000, "popular", "not popular")</f>
        <v>not popular</v>
      </c>
    </row>
    <row r="4566" spans="1:15" ht="15.75" customHeight="1" x14ac:dyDescent="0.3">
      <c r="A4566" s="1">
        <v>4564</v>
      </c>
      <c r="B4566" s="1" t="s">
        <v>18222</v>
      </c>
      <c r="C4566" s="1" t="s">
        <v>18223</v>
      </c>
      <c r="D4566" s="1" t="str">
        <f>TRIM(CLEAN(Table1[[#This Row],[title]]))</f>
        <v>How to Become a Tyrant</v>
      </c>
      <c r="E4566" s="1" t="s">
        <v>32</v>
      </c>
      <c r="F4566" s="1" t="s">
        <v>18224</v>
      </c>
      <c r="G4566" s="12">
        <v>2021</v>
      </c>
      <c r="H4566" s="4" t="str">
        <f ca="1">IF(Table1[[#This Row],[release_year]]&gt;YEAR(TODAY()) - 50,"Yes", "No")</f>
        <v>Yes</v>
      </c>
      <c r="I4566" s="1" t="s">
        <v>132</v>
      </c>
      <c r="J4566" s="1" t="str">
        <f>IF(Table1[[#This Row],[age_certification]] = "","Not Rated",Table1[[#This Row],[age_certification]])</f>
        <v>TV-MA</v>
      </c>
      <c r="K4566" s="18">
        <v>27</v>
      </c>
      <c r="L4566" s="9" t="s">
        <v>18225</v>
      </c>
      <c r="M4566" s="11">
        <v>7.4</v>
      </c>
      <c r="N4566" s="12">
        <v>8041</v>
      </c>
      <c r="O4566" t="str">
        <f>IF(Table1[[#This Row],[imdb_votes]]&gt;100000, "popular", "not popular")</f>
        <v>not popular</v>
      </c>
    </row>
    <row r="4567" spans="1:15" ht="15.75" customHeight="1" x14ac:dyDescent="0.3">
      <c r="A4567" s="1">
        <v>4565</v>
      </c>
      <c r="B4567" s="1" t="s">
        <v>18226</v>
      </c>
      <c r="C4567" s="1" t="s">
        <v>18227</v>
      </c>
      <c r="D4567" s="1" t="str">
        <f>TRIM(CLEAN(Table1[[#This Row],[title]]))</f>
        <v>The Taming of the Shrewd</v>
      </c>
      <c r="E4567" s="1" t="s">
        <v>13</v>
      </c>
      <c r="F4567" s="1" t="s">
        <v>18228</v>
      </c>
      <c r="G4567" s="12">
        <v>2022</v>
      </c>
      <c r="H4567" s="4" t="str">
        <f ca="1">IF(Table1[[#This Row],[release_year]]&gt;YEAR(TODAY()) - 50,"Yes", "No")</f>
        <v>Yes</v>
      </c>
      <c r="I4567"/>
      <c r="J4567" t="str">
        <f>IF(Table1[[#This Row],[age_certification]] = "","Not Rated",Table1[[#This Row],[age_certification]])</f>
        <v>Not Rated</v>
      </c>
      <c r="K4567" s="18">
        <v>112</v>
      </c>
      <c r="L4567" s="9" t="s">
        <v>18229</v>
      </c>
      <c r="M4567" s="11">
        <v>4.5999999999999996</v>
      </c>
      <c r="N4567" s="12">
        <v>630</v>
      </c>
      <c r="O4567" t="str">
        <f>IF(Table1[[#This Row],[imdb_votes]]&gt;100000, "popular", "not popular")</f>
        <v>not popular</v>
      </c>
    </row>
    <row r="4568" spans="1:15" ht="15.75" customHeight="1" x14ac:dyDescent="0.3">
      <c r="A4568" s="1">
        <v>4566</v>
      </c>
      <c r="B4568" s="1" t="s">
        <v>18230</v>
      </c>
      <c r="C4568" s="1" t="s">
        <v>18231</v>
      </c>
      <c r="D4568" s="1" t="str">
        <f>TRIM(CLEAN(Table1[[#This Row],[title]]))</f>
        <v>Who Killed Sara?</v>
      </c>
      <c r="E4568" s="1" t="s">
        <v>32</v>
      </c>
      <c r="F4568" s="1" t="s">
        <v>18232</v>
      </c>
      <c r="G4568" s="12">
        <v>2021</v>
      </c>
      <c r="H4568" s="4" t="str">
        <f ca="1">IF(Table1[[#This Row],[release_year]]&gt;YEAR(TODAY()) - 50,"Yes", "No")</f>
        <v>Yes</v>
      </c>
      <c r="I4568" s="1" t="s">
        <v>132</v>
      </c>
      <c r="J4568" s="1" t="str">
        <f>IF(Table1[[#This Row],[age_certification]] = "","Not Rated",Table1[[#This Row],[age_certification]])</f>
        <v>TV-MA</v>
      </c>
      <c r="K4568" s="18">
        <v>41</v>
      </c>
      <c r="L4568" s="9" t="s">
        <v>18233</v>
      </c>
      <c r="M4568" s="11">
        <v>6.4</v>
      </c>
      <c r="N4568" s="12">
        <v>12148</v>
      </c>
      <c r="O4568" t="str">
        <f>IF(Table1[[#This Row],[imdb_votes]]&gt;100000, "popular", "not popular")</f>
        <v>not popular</v>
      </c>
    </row>
    <row r="4569" spans="1:15" ht="15.75" customHeight="1" x14ac:dyDescent="0.3">
      <c r="A4569" s="1">
        <v>4567</v>
      </c>
      <c r="B4569" s="1" t="s">
        <v>18234</v>
      </c>
      <c r="C4569" s="1" t="s">
        <v>18235</v>
      </c>
      <c r="D4569" s="1" t="str">
        <f>TRIM(CLEAN(Table1[[#This Row],[title]]))</f>
        <v>The Innocent</v>
      </c>
      <c r="E4569" s="1" t="s">
        <v>32</v>
      </c>
      <c r="F4569" s="1" t="s">
        <v>18236</v>
      </c>
      <c r="G4569" s="12">
        <v>2021</v>
      </c>
      <c r="H4569" s="4" t="str">
        <f ca="1">IF(Table1[[#This Row],[release_year]]&gt;YEAR(TODAY()) - 50,"Yes", "No")</f>
        <v>Yes</v>
      </c>
      <c r="I4569" s="1" t="s">
        <v>132</v>
      </c>
      <c r="J4569" s="1" t="str">
        <f>IF(Table1[[#This Row],[age_certification]] = "","Not Rated",Table1[[#This Row],[age_certification]])</f>
        <v>TV-MA</v>
      </c>
      <c r="K4569" s="18">
        <v>58</v>
      </c>
      <c r="L4569" s="9" t="s">
        <v>18237</v>
      </c>
      <c r="M4569" s="11">
        <v>7.8</v>
      </c>
      <c r="N4569" s="12">
        <v>29019</v>
      </c>
      <c r="O4569" t="str">
        <f>IF(Table1[[#This Row],[imdb_votes]]&gt;100000, "popular", "not popular")</f>
        <v>not popular</v>
      </c>
    </row>
    <row r="4570" spans="1:15" ht="15.75" customHeight="1" x14ac:dyDescent="0.3">
      <c r="A4570" s="1">
        <v>4568</v>
      </c>
      <c r="B4570" s="1" t="s">
        <v>18238</v>
      </c>
      <c r="C4570" s="1" t="s">
        <v>18239</v>
      </c>
      <c r="D4570" s="1" t="str">
        <f>TRIM(CLEAN(Table1[[#This Row],[title]]))</f>
        <v>Masters of the Universe: Revelation</v>
      </c>
      <c r="E4570" s="1" t="s">
        <v>32</v>
      </c>
      <c r="F4570" s="1" t="s">
        <v>18240</v>
      </c>
      <c r="G4570" s="12">
        <v>2021</v>
      </c>
      <c r="H4570" s="4" t="str">
        <f ca="1">IF(Table1[[#This Row],[release_year]]&gt;YEAR(TODAY()) - 50,"Yes", "No")</f>
        <v>Yes</v>
      </c>
      <c r="I4570" s="1" t="s">
        <v>193</v>
      </c>
      <c r="J4570" s="1" t="str">
        <f>IF(Table1[[#This Row],[age_certification]] = "","Not Rated",Table1[[#This Row],[age_certification]])</f>
        <v>TV-PG</v>
      </c>
      <c r="K4570" s="18">
        <v>26</v>
      </c>
      <c r="L4570" s="9" t="s">
        <v>18241</v>
      </c>
      <c r="M4570" s="11">
        <v>5.2</v>
      </c>
      <c r="N4570" s="12">
        <v>26127</v>
      </c>
      <c r="O4570" t="str">
        <f>IF(Table1[[#This Row],[imdb_votes]]&gt;100000, "popular", "not popular")</f>
        <v>not popular</v>
      </c>
    </row>
    <row r="4571" spans="1:15" ht="15.75" customHeight="1" x14ac:dyDescent="0.3">
      <c r="A4571" s="1">
        <v>4569</v>
      </c>
      <c r="B4571" s="1" t="s">
        <v>18242</v>
      </c>
      <c r="C4571" s="1" t="s">
        <v>18243</v>
      </c>
      <c r="D4571" s="1" t="str">
        <f>TRIM(CLEAN(Table1[[#This Row],[title]]))</f>
        <v>The Dig</v>
      </c>
      <c r="E4571" s="1" t="s">
        <v>13</v>
      </c>
      <c r="F4571" s="1" t="s">
        <v>18244</v>
      </c>
      <c r="G4571" s="12">
        <v>2021</v>
      </c>
      <c r="H4571" s="4" t="str">
        <f ca="1">IF(Table1[[#This Row],[release_year]]&gt;YEAR(TODAY()) - 50,"Yes", "No")</f>
        <v>Yes</v>
      </c>
      <c r="I4571" s="1" t="s">
        <v>56</v>
      </c>
      <c r="J4571" s="1" t="str">
        <f>IF(Table1[[#This Row],[age_certification]] = "","Not Rated",Table1[[#This Row],[age_certification]])</f>
        <v>PG-13</v>
      </c>
      <c r="K4571" s="18">
        <v>112</v>
      </c>
      <c r="L4571" s="9" t="s">
        <v>18245</v>
      </c>
      <c r="M4571" s="11">
        <v>7.1</v>
      </c>
      <c r="N4571" s="12">
        <v>71915</v>
      </c>
      <c r="O4571" t="str">
        <f>IF(Table1[[#This Row],[imdb_votes]]&gt;100000, "popular", "not popular")</f>
        <v>not popular</v>
      </c>
    </row>
    <row r="4572" spans="1:15" ht="15.75" customHeight="1" x14ac:dyDescent="0.3">
      <c r="A4572" s="1">
        <v>4570</v>
      </c>
      <c r="B4572" s="1" t="s">
        <v>18246</v>
      </c>
      <c r="C4572" s="1" t="s">
        <v>18247</v>
      </c>
      <c r="D4572" s="1" t="str">
        <f>TRIM(CLEAN(Table1[[#This Row],[title]]))</f>
        <v>Maya and the Three</v>
      </c>
      <c r="E4572" s="1" t="s">
        <v>32</v>
      </c>
      <c r="F4572" s="1" t="s">
        <v>18248</v>
      </c>
      <c r="G4572" s="12">
        <v>2021</v>
      </c>
      <c r="H4572" s="4" t="str">
        <f ca="1">IF(Table1[[#This Row],[release_year]]&gt;YEAR(TODAY()) - 50,"Yes", "No")</f>
        <v>Yes</v>
      </c>
      <c r="I4572" s="1" t="s">
        <v>423</v>
      </c>
      <c r="J4572" s="1" t="str">
        <f>IF(Table1[[#This Row],[age_certification]] = "","Not Rated",Table1[[#This Row],[age_certification]])</f>
        <v>TV-Y7</v>
      </c>
      <c r="K4572" s="18">
        <v>131</v>
      </c>
      <c r="L4572" s="9" t="s">
        <v>18249</v>
      </c>
      <c r="M4572" s="11">
        <v>8.1</v>
      </c>
      <c r="N4572" s="12">
        <v>3597</v>
      </c>
      <c r="O4572" t="str">
        <f>IF(Table1[[#This Row],[imdb_votes]]&gt;100000, "popular", "not popular")</f>
        <v>not popular</v>
      </c>
    </row>
    <row r="4573" spans="1:15" ht="15.75" customHeight="1" x14ac:dyDescent="0.3">
      <c r="A4573" s="1">
        <v>4571</v>
      </c>
      <c r="B4573" s="1" t="s">
        <v>18250</v>
      </c>
      <c r="C4573" s="1" t="s">
        <v>18251</v>
      </c>
      <c r="D4573" s="1" t="str">
        <f>TRIM(CLEAN(Table1[[#This Row],[title]]))</f>
        <v>Aftermath</v>
      </c>
      <c r="E4573" s="1" t="s">
        <v>13</v>
      </c>
      <c r="F4573" s="1" t="s">
        <v>18252</v>
      </c>
      <c r="G4573" s="12">
        <v>2021</v>
      </c>
      <c r="H4573" s="4" t="str">
        <f ca="1">IF(Table1[[#This Row],[release_year]]&gt;YEAR(TODAY()) - 50,"Yes", "No")</f>
        <v>Yes</v>
      </c>
      <c r="I4573"/>
      <c r="J4573" t="str">
        <f>IF(Table1[[#This Row],[age_certification]] = "","Not Rated",Table1[[#This Row],[age_certification]])</f>
        <v>Not Rated</v>
      </c>
      <c r="K4573" s="18">
        <v>114</v>
      </c>
      <c r="L4573" s="9" t="s">
        <v>18253</v>
      </c>
      <c r="M4573" s="11">
        <v>5.3</v>
      </c>
      <c r="N4573" s="12">
        <v>15125</v>
      </c>
      <c r="O4573" t="str">
        <f>IF(Table1[[#This Row],[imdb_votes]]&gt;100000, "popular", "not popular")</f>
        <v>not popular</v>
      </c>
    </row>
    <row r="4574" spans="1:15" ht="15.75" customHeight="1" x14ac:dyDescent="0.3">
      <c r="A4574" s="1">
        <v>4572</v>
      </c>
      <c r="B4574" s="1" t="s">
        <v>18254</v>
      </c>
      <c r="C4574" s="1" t="s">
        <v>18255</v>
      </c>
      <c r="D4574" s="1" t="str">
        <f>TRIM(CLEAN(Table1[[#This Row],[title]]))</f>
        <v>Night Stalker: The Hunt for a Serial Killer</v>
      </c>
      <c r="E4574" s="1" t="s">
        <v>32</v>
      </c>
      <c r="F4574" s="1" t="s">
        <v>18256</v>
      </c>
      <c r="G4574" s="12">
        <v>2021</v>
      </c>
      <c r="H4574" s="4" t="str">
        <f ca="1">IF(Table1[[#This Row],[release_year]]&gt;YEAR(TODAY()) - 50,"Yes", "No")</f>
        <v>Yes</v>
      </c>
      <c r="I4574" s="1" t="s">
        <v>132</v>
      </c>
      <c r="J4574" s="1" t="str">
        <f>IF(Table1[[#This Row],[age_certification]] = "","Not Rated",Table1[[#This Row],[age_certification]])</f>
        <v>TV-MA</v>
      </c>
      <c r="K4574" s="18">
        <v>47</v>
      </c>
      <c r="L4574" s="9" t="s">
        <v>18257</v>
      </c>
      <c r="M4574" s="11">
        <v>7.5</v>
      </c>
      <c r="N4574" s="12">
        <v>23939</v>
      </c>
      <c r="O4574" t="str">
        <f>IF(Table1[[#This Row],[imdb_votes]]&gt;100000, "popular", "not popular")</f>
        <v>not popular</v>
      </c>
    </row>
    <row r="4575" spans="1:15" ht="15.75" customHeight="1" x14ac:dyDescent="0.3">
      <c r="A4575" s="1">
        <v>4573</v>
      </c>
      <c r="B4575" s="1" t="s">
        <v>18258</v>
      </c>
      <c r="C4575" s="1" t="s">
        <v>18259</v>
      </c>
      <c r="D4575" s="1" t="str">
        <f>TRIM(CLEAN(Table1[[#This Row],[title]]))</f>
        <v>The Girl from Oslo</v>
      </c>
      <c r="E4575" s="1" t="s">
        <v>32</v>
      </c>
      <c r="F4575" s="1" t="s">
        <v>18260</v>
      </c>
      <c r="G4575" s="12">
        <v>2021</v>
      </c>
      <c r="H4575" s="4" t="str">
        <f ca="1">IF(Table1[[#This Row],[release_year]]&gt;YEAR(TODAY()) - 50,"Yes", "No")</f>
        <v>Yes</v>
      </c>
      <c r="I4575"/>
      <c r="J4575" t="str">
        <f>IF(Table1[[#This Row],[age_certification]] = "","Not Rated",Table1[[#This Row],[age_certification]])</f>
        <v>Not Rated</v>
      </c>
      <c r="K4575" s="18">
        <v>31</v>
      </c>
      <c r="L4575" s="9" t="s">
        <v>18261</v>
      </c>
      <c r="M4575" s="11">
        <v>6.3</v>
      </c>
      <c r="N4575" s="12">
        <v>2973</v>
      </c>
      <c r="O4575" t="str">
        <f>IF(Table1[[#This Row],[imdb_votes]]&gt;100000, "popular", "not popular")</f>
        <v>not popular</v>
      </c>
    </row>
    <row r="4576" spans="1:15" ht="15.75" customHeight="1" x14ac:dyDescent="0.3">
      <c r="A4576" s="1">
        <v>4574</v>
      </c>
      <c r="B4576" s="1" t="s">
        <v>18262</v>
      </c>
      <c r="C4576" s="1" t="s">
        <v>18263</v>
      </c>
      <c r="D4576" s="1" t="str">
        <f>TRIM(CLEAN(Table1[[#This Row],[title]]))</f>
        <v>Samurai Rabbit: The Usagi Chronicles</v>
      </c>
      <c r="E4576" s="1" t="s">
        <v>32</v>
      </c>
      <c r="F4576" s="1" t="s">
        <v>18264</v>
      </c>
      <c r="G4576" s="12">
        <v>2022</v>
      </c>
      <c r="H4576" s="4" t="str">
        <f ca="1">IF(Table1[[#This Row],[release_year]]&gt;YEAR(TODAY()) - 50,"Yes", "No")</f>
        <v>Yes</v>
      </c>
      <c r="I4576" s="1" t="s">
        <v>423</v>
      </c>
      <c r="J4576" s="1" t="str">
        <f>IF(Table1[[#This Row],[age_certification]] = "","Not Rated",Table1[[#This Row],[age_certification]])</f>
        <v>TV-Y7</v>
      </c>
      <c r="K4576" s="18">
        <v>25</v>
      </c>
      <c r="L4576" s="9" t="s">
        <v>18265</v>
      </c>
      <c r="M4576" s="11">
        <v>6.6</v>
      </c>
      <c r="N4576" s="12">
        <v>148</v>
      </c>
      <c r="O4576" t="str">
        <f>IF(Table1[[#This Row],[imdb_votes]]&gt;100000, "popular", "not popular")</f>
        <v>not popular</v>
      </c>
    </row>
    <row r="4577" spans="1:15" ht="15.75" customHeight="1" x14ac:dyDescent="0.3">
      <c r="A4577" s="1">
        <v>4575</v>
      </c>
      <c r="B4577" s="1" t="s">
        <v>18266</v>
      </c>
      <c r="C4577" s="1" t="s">
        <v>18267</v>
      </c>
      <c r="D4577" s="1" t="str">
        <f>TRIM(CLEAN(Table1[[#This Row],[title]]))</f>
        <v>Taylor Tomlinson: Look at You</v>
      </c>
      <c r="E4577" s="1" t="s">
        <v>13</v>
      </c>
      <c r="F4577" s="1" t="s">
        <v>18268</v>
      </c>
      <c r="G4577" s="12">
        <v>2022</v>
      </c>
      <c r="H4577" s="4" t="str">
        <f ca="1">IF(Table1[[#This Row],[release_year]]&gt;YEAR(TODAY()) - 50,"Yes", "No")</f>
        <v>Yes</v>
      </c>
      <c r="I4577"/>
      <c r="J4577" t="str">
        <f>IF(Table1[[#This Row],[age_certification]] = "","Not Rated",Table1[[#This Row],[age_certification]])</f>
        <v>Not Rated</v>
      </c>
      <c r="K4577" s="18">
        <v>60</v>
      </c>
      <c r="L4577" s="9" t="s">
        <v>18269</v>
      </c>
      <c r="M4577" s="11">
        <v>7.3</v>
      </c>
      <c r="N4577" s="12">
        <v>1707</v>
      </c>
      <c r="O4577" t="str">
        <f>IF(Table1[[#This Row],[imdb_votes]]&gt;100000, "popular", "not popular")</f>
        <v>not popular</v>
      </c>
    </row>
    <row r="4578" spans="1:15" ht="15.75" customHeight="1" x14ac:dyDescent="0.3">
      <c r="A4578" s="1">
        <v>4576</v>
      </c>
      <c r="B4578" s="1" t="s">
        <v>18270</v>
      </c>
      <c r="C4578" s="1" t="s">
        <v>18271</v>
      </c>
      <c r="D4578" s="1" t="str">
        <f>TRIM(CLEAN(Table1[[#This Row],[title]]))</f>
        <v>The Witcher: Nightmare of the Wolf</v>
      </c>
      <c r="E4578" s="1" t="s">
        <v>13</v>
      </c>
      <c r="F4578" s="1" t="s">
        <v>18272</v>
      </c>
      <c r="G4578" s="12">
        <v>2021</v>
      </c>
      <c r="H4578" s="4" t="str">
        <f ca="1">IF(Table1[[#This Row],[release_year]]&gt;YEAR(TODAY()) - 50,"Yes", "No")</f>
        <v>Yes</v>
      </c>
      <c r="I4578"/>
      <c r="J4578" t="str">
        <f>IF(Table1[[#This Row],[age_certification]] = "","Not Rated",Table1[[#This Row],[age_certification]])</f>
        <v>Not Rated</v>
      </c>
      <c r="K4578" s="18">
        <v>83</v>
      </c>
      <c r="L4578" s="9" t="s">
        <v>18273</v>
      </c>
      <c r="M4578" s="11">
        <v>7.2</v>
      </c>
      <c r="N4578" s="12">
        <v>41508</v>
      </c>
      <c r="O4578" t="str">
        <f>IF(Table1[[#This Row],[imdb_votes]]&gt;100000, "popular", "not popular")</f>
        <v>not popular</v>
      </c>
    </row>
    <row r="4579" spans="1:15" ht="15.75" customHeight="1" x14ac:dyDescent="0.3">
      <c r="A4579" s="1">
        <v>4577</v>
      </c>
      <c r="B4579" s="1" t="s">
        <v>18274</v>
      </c>
      <c r="C4579" s="1" t="s">
        <v>18275</v>
      </c>
      <c r="D4579" s="1" t="str">
        <f>TRIM(CLEAN(Table1[[#This Row],[title]]))</f>
        <v>Prayers for the Stolen</v>
      </c>
      <c r="E4579" s="1" t="s">
        <v>13</v>
      </c>
      <c r="F4579" s="1" t="s">
        <v>18276</v>
      </c>
      <c r="G4579" s="12">
        <v>2021</v>
      </c>
      <c r="H4579" s="4" t="str">
        <f ca="1">IF(Table1[[#This Row],[release_year]]&gt;YEAR(TODAY()) - 50,"Yes", "No")</f>
        <v>Yes</v>
      </c>
      <c r="I4579" s="1" t="s">
        <v>15</v>
      </c>
      <c r="J4579" s="1" t="str">
        <f>IF(Table1[[#This Row],[age_certification]] = "","Not Rated",Table1[[#This Row],[age_certification]])</f>
        <v>R</v>
      </c>
      <c r="K4579" s="18">
        <v>110</v>
      </c>
      <c r="L4579" s="9" t="s">
        <v>18277</v>
      </c>
      <c r="M4579" s="11">
        <v>7.3</v>
      </c>
      <c r="N4579" s="12">
        <v>1729</v>
      </c>
      <c r="O4579" t="str">
        <f>IF(Table1[[#This Row],[imdb_votes]]&gt;100000, "popular", "not popular")</f>
        <v>not popular</v>
      </c>
    </row>
    <row r="4580" spans="1:15" ht="15.75" customHeight="1" x14ac:dyDescent="0.3">
      <c r="A4580" s="1">
        <v>4578</v>
      </c>
      <c r="B4580" s="1" t="s">
        <v>18278</v>
      </c>
      <c r="C4580" s="1" t="s">
        <v>18279</v>
      </c>
      <c r="D4580" s="1" t="str">
        <f>TRIM(CLEAN(Table1[[#This Row],[title]]))</f>
        <v>There's Someone Inside Your House</v>
      </c>
      <c r="E4580" s="1" t="s">
        <v>13</v>
      </c>
      <c r="F4580" s="1" t="s">
        <v>18280</v>
      </c>
      <c r="G4580" s="12">
        <v>2021</v>
      </c>
      <c r="H4580" s="4" t="str">
        <f ca="1">IF(Table1[[#This Row],[release_year]]&gt;YEAR(TODAY()) - 50,"Yes", "No")</f>
        <v>Yes</v>
      </c>
      <c r="I4580"/>
      <c r="J4580" t="str">
        <f>IF(Table1[[#This Row],[age_certification]] = "","Not Rated",Table1[[#This Row],[age_certification]])</f>
        <v>Not Rated</v>
      </c>
      <c r="K4580" s="18">
        <v>86</v>
      </c>
      <c r="L4580" s="9" t="s">
        <v>18281</v>
      </c>
      <c r="M4580" s="11">
        <v>4.8</v>
      </c>
      <c r="N4580" s="12">
        <v>14421</v>
      </c>
      <c r="O4580" t="str">
        <f>IF(Table1[[#This Row],[imdb_votes]]&gt;100000, "popular", "not popular")</f>
        <v>not popular</v>
      </c>
    </row>
    <row r="4581" spans="1:15" ht="15.75" customHeight="1" x14ac:dyDescent="0.3">
      <c r="A4581" s="1">
        <v>4579</v>
      </c>
      <c r="B4581" s="1" t="s">
        <v>18282</v>
      </c>
      <c r="C4581" s="1" t="s">
        <v>18283</v>
      </c>
      <c r="D4581" s="1" t="str">
        <f>TRIM(CLEAN(Table1[[#This Row],[title]]))</f>
        <v>Zone 414</v>
      </c>
      <c r="E4581" s="1" t="s">
        <v>13</v>
      </c>
      <c r="F4581" s="1" t="s">
        <v>18284</v>
      </c>
      <c r="G4581" s="12">
        <v>2021</v>
      </c>
      <c r="H4581" s="4" t="str">
        <f ca="1">IF(Table1[[#This Row],[release_year]]&gt;YEAR(TODAY()) - 50,"Yes", "No")</f>
        <v>Yes</v>
      </c>
      <c r="I4581" s="1" t="s">
        <v>15</v>
      </c>
      <c r="J4581" s="1" t="str">
        <f>IF(Table1[[#This Row],[age_certification]] = "","Not Rated",Table1[[#This Row],[age_certification]])</f>
        <v>R</v>
      </c>
      <c r="K4581" s="18">
        <v>98</v>
      </c>
      <c r="L4581" s="9" t="s">
        <v>18285</v>
      </c>
      <c r="M4581" s="11">
        <v>4.9000000000000004</v>
      </c>
      <c r="N4581" s="12">
        <v>3878</v>
      </c>
      <c r="O4581" t="str">
        <f>IF(Table1[[#This Row],[imdb_votes]]&gt;100000, "popular", "not popular")</f>
        <v>not popular</v>
      </c>
    </row>
    <row r="4582" spans="1:15" ht="15.75" customHeight="1" x14ac:dyDescent="0.3">
      <c r="A4582" s="1">
        <v>4580</v>
      </c>
      <c r="B4582" s="1" t="s">
        <v>18286</v>
      </c>
      <c r="C4582" s="1" t="s">
        <v>18287</v>
      </c>
      <c r="D4582" s="1" t="str">
        <f>TRIM(CLEAN(Table1[[#This Row],[title]]))</f>
        <v>Vincenzo</v>
      </c>
      <c r="E4582" s="1" t="s">
        <v>32</v>
      </c>
      <c r="F4582" s="1" t="s">
        <v>18288</v>
      </c>
      <c r="G4582" s="12">
        <v>2021</v>
      </c>
      <c r="H4582" s="4" t="str">
        <f ca="1">IF(Table1[[#This Row],[release_year]]&gt;YEAR(TODAY()) - 50,"Yes", "No")</f>
        <v>Yes</v>
      </c>
      <c r="I4582"/>
      <c r="J4582" t="str">
        <f>IF(Table1[[#This Row],[age_certification]] = "","Not Rated",Table1[[#This Row],[age_certification]])</f>
        <v>Not Rated</v>
      </c>
      <c r="K4582" s="18">
        <v>81</v>
      </c>
      <c r="L4582" s="9" t="s">
        <v>18289</v>
      </c>
      <c r="M4582" s="11">
        <v>8.4</v>
      </c>
      <c r="N4582" s="12">
        <v>15134</v>
      </c>
      <c r="O4582" t="str">
        <f>IF(Table1[[#This Row],[imdb_votes]]&gt;100000, "popular", "not popular")</f>
        <v>not popular</v>
      </c>
    </row>
    <row r="4583" spans="1:15" ht="15.75" customHeight="1" x14ac:dyDescent="0.3">
      <c r="A4583" s="1">
        <v>4581</v>
      </c>
      <c r="B4583" s="1" t="s">
        <v>18290</v>
      </c>
      <c r="C4583" s="1" t="s">
        <v>1308</v>
      </c>
      <c r="D4583" s="1" t="str">
        <f>TRIM(CLEAN(Table1[[#This Row],[title]]))</f>
        <v>The One</v>
      </c>
      <c r="E4583" s="1" t="s">
        <v>32</v>
      </c>
      <c r="F4583" s="1" t="s">
        <v>18291</v>
      </c>
      <c r="G4583" s="12">
        <v>2021</v>
      </c>
      <c r="H4583" s="4" t="str">
        <f ca="1">IF(Table1[[#This Row],[release_year]]&gt;YEAR(TODAY()) - 50,"Yes", "No")</f>
        <v>Yes</v>
      </c>
      <c r="I4583" s="1" t="s">
        <v>132</v>
      </c>
      <c r="J4583" s="1" t="str">
        <f>IF(Table1[[#This Row],[age_certification]] = "","Not Rated",Table1[[#This Row],[age_certification]])</f>
        <v>TV-MA</v>
      </c>
      <c r="K4583" s="18">
        <v>42</v>
      </c>
      <c r="L4583" s="9" t="s">
        <v>18292</v>
      </c>
      <c r="M4583" s="11">
        <v>6.6</v>
      </c>
      <c r="N4583" s="12">
        <v>12367</v>
      </c>
      <c r="O4583" t="str">
        <f>IF(Table1[[#This Row],[imdb_votes]]&gt;100000, "popular", "not popular")</f>
        <v>not popular</v>
      </c>
    </row>
    <row r="4584" spans="1:15" ht="15.75" customHeight="1" x14ac:dyDescent="0.3">
      <c r="A4584" s="1">
        <v>4582</v>
      </c>
      <c r="B4584" s="1" t="s">
        <v>18293</v>
      </c>
      <c r="C4584" s="1" t="s">
        <v>18294</v>
      </c>
      <c r="D4584" s="1" t="str">
        <f>TRIM(CLEAN(Table1[[#This Row],[title]]))</f>
        <v>Blood Red Sky</v>
      </c>
      <c r="E4584" s="1" t="s">
        <v>13</v>
      </c>
      <c r="F4584" s="1" t="s">
        <v>18295</v>
      </c>
      <c r="G4584" s="12">
        <v>2021</v>
      </c>
      <c r="H4584" s="4" t="str">
        <f ca="1">IF(Table1[[#This Row],[release_year]]&gt;YEAR(TODAY()) - 50,"Yes", "No")</f>
        <v>Yes</v>
      </c>
      <c r="I4584"/>
      <c r="J4584" t="str">
        <f>IF(Table1[[#This Row],[age_certification]] = "","Not Rated",Table1[[#This Row],[age_certification]])</f>
        <v>Not Rated</v>
      </c>
      <c r="K4584" s="18">
        <v>121</v>
      </c>
      <c r="L4584" s="9" t="s">
        <v>18296</v>
      </c>
      <c r="M4584" s="11">
        <v>6.1</v>
      </c>
      <c r="N4584" s="12">
        <v>44006</v>
      </c>
      <c r="O4584" t="str">
        <f>IF(Table1[[#This Row],[imdb_votes]]&gt;100000, "popular", "not popular")</f>
        <v>not popular</v>
      </c>
    </row>
    <row r="4585" spans="1:15" ht="15.75" customHeight="1" x14ac:dyDescent="0.3">
      <c r="A4585" s="1">
        <v>4583</v>
      </c>
      <c r="B4585" s="1" t="s">
        <v>18297</v>
      </c>
      <c r="C4585" s="1" t="s">
        <v>18298</v>
      </c>
      <c r="D4585" s="1" t="str">
        <f>TRIM(CLEAN(Table1[[#This Row],[title]]))</f>
        <v>The Fable: The Killer Who Doesn't Kill</v>
      </c>
      <c r="E4585" s="1" t="s">
        <v>13</v>
      </c>
      <c r="F4585" s="1" t="s">
        <v>18299</v>
      </c>
      <c r="G4585" s="12">
        <v>2021</v>
      </c>
      <c r="H4585" s="4" t="str">
        <f ca="1">IF(Table1[[#This Row],[release_year]]&gt;YEAR(TODAY()) - 50,"Yes", "No")</f>
        <v>Yes</v>
      </c>
      <c r="I4585"/>
      <c r="J4585" t="str">
        <f>IF(Table1[[#This Row],[age_certification]] = "","Not Rated",Table1[[#This Row],[age_certification]])</f>
        <v>Not Rated</v>
      </c>
      <c r="K4585" s="18">
        <v>132</v>
      </c>
      <c r="L4585" s="9" t="s">
        <v>18300</v>
      </c>
      <c r="M4585" s="11">
        <v>6.8</v>
      </c>
      <c r="N4585" s="12">
        <v>1282</v>
      </c>
      <c r="O4585" t="str">
        <f>IF(Table1[[#This Row],[imdb_votes]]&gt;100000, "popular", "not popular")</f>
        <v>not popular</v>
      </c>
    </row>
    <row r="4586" spans="1:15" ht="15.75" customHeight="1" x14ac:dyDescent="0.3">
      <c r="A4586" s="1">
        <v>4584</v>
      </c>
      <c r="B4586" s="1" t="s">
        <v>18301</v>
      </c>
      <c r="C4586" s="1" t="s">
        <v>18302</v>
      </c>
      <c r="D4586" s="1" t="str">
        <f>TRIM(CLEAN(Table1[[#This Row],[title]]))</f>
        <v>The Starling</v>
      </c>
      <c r="E4586" s="1" t="s">
        <v>13</v>
      </c>
      <c r="F4586" s="1" t="s">
        <v>18303</v>
      </c>
      <c r="G4586" s="12">
        <v>2021</v>
      </c>
      <c r="H4586" s="4" t="str">
        <f ca="1">IF(Table1[[#This Row],[release_year]]&gt;YEAR(TODAY()) - 50,"Yes", "No")</f>
        <v>Yes</v>
      </c>
      <c r="I4586" s="1" t="s">
        <v>56</v>
      </c>
      <c r="J4586" s="1" t="str">
        <f>IF(Table1[[#This Row],[age_certification]] = "","Not Rated",Table1[[#This Row],[age_certification]])</f>
        <v>PG-13</v>
      </c>
      <c r="K4586" s="18">
        <v>102</v>
      </c>
      <c r="L4586" s="9" t="s">
        <v>18304</v>
      </c>
      <c r="M4586" s="11">
        <v>6.3</v>
      </c>
      <c r="N4586" s="12">
        <v>11733</v>
      </c>
      <c r="O4586" t="str">
        <f>IF(Table1[[#This Row],[imdb_votes]]&gt;100000, "popular", "not popular")</f>
        <v>not popular</v>
      </c>
    </row>
    <row r="4587" spans="1:15" ht="15.75" customHeight="1" x14ac:dyDescent="0.3">
      <c r="A4587" s="1">
        <v>4585</v>
      </c>
      <c r="B4587" s="1" t="s">
        <v>18305</v>
      </c>
      <c r="C4587" s="1" t="s">
        <v>18306</v>
      </c>
      <c r="D4587" s="1" t="str">
        <f>TRIM(CLEAN(Table1[[#This Row],[title]]))</f>
        <v>Feria: The Darkest Light</v>
      </c>
      <c r="E4587" s="1" t="s">
        <v>32</v>
      </c>
      <c r="F4587" s="1" t="s">
        <v>18307</v>
      </c>
      <c r="G4587" s="12">
        <v>2022</v>
      </c>
      <c r="H4587" s="4" t="str">
        <f ca="1">IF(Table1[[#This Row],[release_year]]&gt;YEAR(TODAY()) - 50,"Yes", "No")</f>
        <v>Yes</v>
      </c>
      <c r="I4587" s="1" t="s">
        <v>132</v>
      </c>
      <c r="J4587" s="1" t="str">
        <f>IF(Table1[[#This Row],[age_certification]] = "","Not Rated",Table1[[#This Row],[age_certification]])</f>
        <v>TV-MA</v>
      </c>
      <c r="K4587" s="18">
        <v>50</v>
      </c>
      <c r="L4587" s="9" t="s">
        <v>18308</v>
      </c>
      <c r="M4587" s="11">
        <v>5.7</v>
      </c>
      <c r="N4587" s="12">
        <v>1532</v>
      </c>
      <c r="O4587" t="str">
        <f>IF(Table1[[#This Row],[imdb_votes]]&gt;100000, "popular", "not popular")</f>
        <v>not popular</v>
      </c>
    </row>
    <row r="4588" spans="1:15" ht="15.75" customHeight="1" x14ac:dyDescent="0.3">
      <c r="A4588" s="1">
        <v>4586</v>
      </c>
      <c r="B4588" s="1" t="s">
        <v>18309</v>
      </c>
      <c r="C4588" s="1" t="s">
        <v>18310</v>
      </c>
      <c r="D4588" s="1" t="str">
        <f>TRIM(CLEAN(Table1[[#This Row],[title]]))</f>
        <v>Intrusion</v>
      </c>
      <c r="E4588" s="1" t="s">
        <v>13</v>
      </c>
      <c r="F4588" s="1" t="s">
        <v>18311</v>
      </c>
      <c r="G4588" s="12">
        <v>2021</v>
      </c>
      <c r="H4588" s="4" t="str">
        <f ca="1">IF(Table1[[#This Row],[release_year]]&gt;YEAR(TODAY()) - 50,"Yes", "No")</f>
        <v>Yes</v>
      </c>
      <c r="I4588"/>
      <c r="J4588" t="str">
        <f>IF(Table1[[#This Row],[age_certification]] = "","Not Rated",Table1[[#This Row],[age_certification]])</f>
        <v>Not Rated</v>
      </c>
      <c r="K4588" s="18">
        <v>92</v>
      </c>
      <c r="L4588" s="9" t="s">
        <v>18312</v>
      </c>
      <c r="M4588" s="11">
        <v>5.3</v>
      </c>
      <c r="N4588" s="12">
        <v>15464</v>
      </c>
      <c r="O4588" t="str">
        <f>IF(Table1[[#This Row],[imdb_votes]]&gt;100000, "popular", "not popular")</f>
        <v>not popular</v>
      </c>
    </row>
    <row r="4589" spans="1:15" ht="15.75" customHeight="1" x14ac:dyDescent="0.3">
      <c r="A4589" s="1">
        <v>4587</v>
      </c>
      <c r="B4589" s="1" t="s">
        <v>18313</v>
      </c>
      <c r="C4589" s="1" t="s">
        <v>18314</v>
      </c>
      <c r="D4589" s="1" t="str">
        <f>TRIM(CLEAN(Table1[[#This Row],[title]]))</f>
        <v>My Little Pony: A New Generation</v>
      </c>
      <c r="E4589" s="1" t="s">
        <v>13</v>
      </c>
      <c r="F4589" s="1" t="s">
        <v>18315</v>
      </c>
      <c r="G4589" s="12">
        <v>2021</v>
      </c>
      <c r="H4589" s="4" t="str">
        <f ca="1">IF(Table1[[#This Row],[release_year]]&gt;YEAR(TODAY()) - 50,"Yes", "No")</f>
        <v>Yes</v>
      </c>
      <c r="I4589" s="1" t="s">
        <v>20</v>
      </c>
      <c r="J4589" s="1" t="str">
        <f>IF(Table1[[#This Row],[age_certification]] = "","Not Rated",Table1[[#This Row],[age_certification]])</f>
        <v>PG</v>
      </c>
      <c r="K4589" s="18">
        <v>91</v>
      </c>
      <c r="L4589" s="9" t="s">
        <v>18316</v>
      </c>
      <c r="M4589" s="11">
        <v>6.8</v>
      </c>
      <c r="N4589" s="12">
        <v>3468</v>
      </c>
      <c r="O4589" t="str">
        <f>IF(Table1[[#This Row],[imdb_votes]]&gt;100000, "popular", "not popular")</f>
        <v>not popular</v>
      </c>
    </row>
    <row r="4590" spans="1:15" ht="15.75" customHeight="1" x14ac:dyDescent="0.3">
      <c r="A4590" s="1">
        <v>4588</v>
      </c>
      <c r="B4590" s="1" t="s">
        <v>18317</v>
      </c>
      <c r="C4590" s="1" t="s">
        <v>18318</v>
      </c>
      <c r="D4590" s="1" t="str">
        <f>TRIM(CLEAN(Table1[[#This Row],[title]]))</f>
        <v>Cosmic Sin</v>
      </c>
      <c r="E4590" s="1" t="s">
        <v>13</v>
      </c>
      <c r="F4590" s="1" t="s">
        <v>18319</v>
      </c>
      <c r="G4590" s="12">
        <v>2021</v>
      </c>
      <c r="H4590" s="4" t="str">
        <f ca="1">IF(Table1[[#This Row],[release_year]]&gt;YEAR(TODAY()) - 50,"Yes", "No")</f>
        <v>Yes</v>
      </c>
      <c r="I4590" s="1" t="s">
        <v>15</v>
      </c>
      <c r="J4590" s="1" t="str">
        <f>IF(Table1[[#This Row],[age_certification]] = "","Not Rated",Table1[[#This Row],[age_certification]])</f>
        <v>R</v>
      </c>
      <c r="K4590" s="18">
        <v>88</v>
      </c>
      <c r="L4590" s="9" t="s">
        <v>18320</v>
      </c>
      <c r="M4590" s="11">
        <v>2.5</v>
      </c>
      <c r="N4590" s="12">
        <v>12284</v>
      </c>
      <c r="O4590" t="str">
        <f>IF(Table1[[#This Row],[imdb_votes]]&gt;100000, "popular", "not popular")</f>
        <v>not popular</v>
      </c>
    </row>
    <row r="4591" spans="1:15" ht="15.75" customHeight="1" x14ac:dyDescent="0.3">
      <c r="A4591" s="1">
        <v>4589</v>
      </c>
      <c r="B4591" s="1" t="s">
        <v>18321</v>
      </c>
      <c r="C4591" s="1" t="s">
        <v>18322</v>
      </c>
      <c r="D4591" s="1" t="str">
        <f>TRIM(CLEAN(Table1[[#This Row],[title]]))</f>
        <v>Midnight at the Pera Palace</v>
      </c>
      <c r="E4591" s="1" t="s">
        <v>32</v>
      </c>
      <c r="F4591" s="1" t="s">
        <v>18323</v>
      </c>
      <c r="G4591" s="12">
        <v>2022</v>
      </c>
      <c r="H4591" s="4" t="str">
        <f ca="1">IF(Table1[[#This Row],[release_year]]&gt;YEAR(TODAY()) - 50,"Yes", "No")</f>
        <v>Yes</v>
      </c>
      <c r="I4591" s="1" t="s">
        <v>34</v>
      </c>
      <c r="J4591" s="1" t="str">
        <f>IF(Table1[[#This Row],[age_certification]] = "","Not Rated",Table1[[#This Row],[age_certification]])</f>
        <v>TV-14</v>
      </c>
      <c r="K4591" s="18">
        <v>44</v>
      </c>
      <c r="L4591" s="9" t="s">
        <v>18324</v>
      </c>
      <c r="M4591" s="11">
        <v>7.1</v>
      </c>
      <c r="N4591" s="12">
        <v>6624</v>
      </c>
      <c r="O4591" t="str">
        <f>IF(Table1[[#This Row],[imdb_votes]]&gt;100000, "popular", "not popular")</f>
        <v>not popular</v>
      </c>
    </row>
    <row r="4592" spans="1:15" ht="15.75" customHeight="1" x14ac:dyDescent="0.3">
      <c r="A4592" s="1">
        <v>4590</v>
      </c>
      <c r="B4592" s="1" t="s">
        <v>18325</v>
      </c>
      <c r="C4592" s="1" t="s">
        <v>18326</v>
      </c>
      <c r="D4592" s="1" t="str">
        <f>TRIM(CLEAN(Table1[[#This Row],[title]]))</f>
        <v>VOIR</v>
      </c>
      <c r="E4592" s="1" t="s">
        <v>32</v>
      </c>
      <c r="F4592" s="1" t="s">
        <v>18327</v>
      </c>
      <c r="G4592" s="12">
        <v>2021</v>
      </c>
      <c r="H4592" s="4" t="str">
        <f ca="1">IF(Table1[[#This Row],[release_year]]&gt;YEAR(TODAY()) - 50,"Yes", "No")</f>
        <v>Yes</v>
      </c>
      <c r="I4592" s="1" t="s">
        <v>132</v>
      </c>
      <c r="J4592" s="1" t="str">
        <f>IF(Table1[[#This Row],[age_certification]] = "","Not Rated",Table1[[#This Row],[age_certification]])</f>
        <v>TV-MA</v>
      </c>
      <c r="K4592" s="18">
        <v>20</v>
      </c>
      <c r="L4592" s="9" t="s">
        <v>18328</v>
      </c>
      <c r="M4592" s="11">
        <v>6.8</v>
      </c>
      <c r="N4592" s="12">
        <v>1255</v>
      </c>
      <c r="O4592" t="str">
        <f>IF(Table1[[#This Row],[imdb_votes]]&gt;100000, "popular", "not popular")</f>
        <v>not popular</v>
      </c>
    </row>
    <row r="4593" spans="1:15" ht="15.75" customHeight="1" x14ac:dyDescent="0.3">
      <c r="A4593" s="1">
        <v>4591</v>
      </c>
      <c r="B4593" s="1" t="s">
        <v>18329</v>
      </c>
      <c r="C4593" s="1" t="s">
        <v>18330</v>
      </c>
      <c r="D4593" s="1" t="str">
        <f>TRIM(CLEAN(Table1[[#This Row],[title]]))</f>
        <v>Beast</v>
      </c>
      <c r="E4593" s="1" t="s">
        <v>13</v>
      </c>
      <c r="F4593" s="1" t="s">
        <v>18331</v>
      </c>
      <c r="G4593" s="12">
        <v>2022</v>
      </c>
      <c r="H4593" s="4" t="str">
        <f ca="1">IF(Table1[[#This Row],[release_year]]&gt;YEAR(TODAY()) - 50,"Yes", "No")</f>
        <v>Yes</v>
      </c>
      <c r="I4593"/>
      <c r="J4593" t="str">
        <f>IF(Table1[[#This Row],[age_certification]] = "","Not Rated",Table1[[#This Row],[age_certification]])</f>
        <v>Not Rated</v>
      </c>
      <c r="K4593" s="18">
        <v>162</v>
      </c>
      <c r="L4593" s="9" t="s">
        <v>18332</v>
      </c>
      <c r="M4593" s="11">
        <v>6.8</v>
      </c>
      <c r="N4593" s="12">
        <v>19332</v>
      </c>
      <c r="O4593" t="str">
        <f>IF(Table1[[#This Row],[imdb_votes]]&gt;100000, "popular", "not popular")</f>
        <v>not popular</v>
      </c>
    </row>
    <row r="4594" spans="1:15" ht="15.75" customHeight="1" x14ac:dyDescent="0.3">
      <c r="A4594" s="1">
        <v>4592</v>
      </c>
      <c r="B4594" s="1" t="s">
        <v>18333</v>
      </c>
      <c r="C4594" s="1" t="s">
        <v>18334</v>
      </c>
      <c r="D4594" s="1" t="str">
        <f>TRIM(CLEAN(Table1[[#This Row],[title]]))</f>
        <v>Kingdom: Ashin of the North</v>
      </c>
      <c r="E4594" s="1" t="s">
        <v>13</v>
      </c>
      <c r="F4594" s="1" t="s">
        <v>18335</v>
      </c>
      <c r="G4594" s="12">
        <v>2021</v>
      </c>
      <c r="H4594" s="4" t="str">
        <f ca="1">IF(Table1[[#This Row],[release_year]]&gt;YEAR(TODAY()) - 50,"Yes", "No")</f>
        <v>Yes</v>
      </c>
      <c r="I4594"/>
      <c r="J4594" t="str">
        <f>IF(Table1[[#This Row],[age_certification]] = "","Not Rated",Table1[[#This Row],[age_certification]])</f>
        <v>Not Rated</v>
      </c>
      <c r="K4594" s="18">
        <v>92</v>
      </c>
      <c r="L4594" s="9" t="s">
        <v>18336</v>
      </c>
      <c r="M4594" s="11">
        <v>7.2</v>
      </c>
      <c r="N4594" s="12">
        <v>4890</v>
      </c>
      <c r="O4594" t="str">
        <f>IF(Table1[[#This Row],[imdb_votes]]&gt;100000, "popular", "not popular")</f>
        <v>not popular</v>
      </c>
    </row>
    <row r="4595" spans="1:15" ht="15.75" customHeight="1" x14ac:dyDescent="0.3">
      <c r="A4595" s="1">
        <v>4593</v>
      </c>
      <c r="B4595" s="1" t="s">
        <v>18337</v>
      </c>
      <c r="C4595" s="1" t="s">
        <v>18338</v>
      </c>
      <c r="D4595" s="1" t="str">
        <f>TRIM(CLEAN(Table1[[#This Row],[title]]))</f>
        <v>Jupiter's Legacy</v>
      </c>
      <c r="E4595" s="1" t="s">
        <v>32</v>
      </c>
      <c r="F4595" s="1" t="s">
        <v>18339</v>
      </c>
      <c r="G4595" s="12">
        <v>2021</v>
      </c>
      <c r="H4595" s="4" t="str">
        <f ca="1">IF(Table1[[#This Row],[release_year]]&gt;YEAR(TODAY()) - 50,"Yes", "No")</f>
        <v>Yes</v>
      </c>
      <c r="I4595" s="1" t="s">
        <v>132</v>
      </c>
      <c r="J4595" s="1" t="str">
        <f>IF(Table1[[#This Row],[age_certification]] = "","Not Rated",Table1[[#This Row],[age_certification]])</f>
        <v>TV-MA</v>
      </c>
      <c r="K4595" s="18">
        <v>45</v>
      </c>
      <c r="L4595" s="9" t="s">
        <v>18340</v>
      </c>
      <c r="M4595" s="11">
        <v>6.7</v>
      </c>
      <c r="N4595" s="12">
        <v>37235</v>
      </c>
      <c r="O4595" t="str">
        <f>IF(Table1[[#This Row],[imdb_votes]]&gt;100000, "popular", "not popular")</f>
        <v>not popular</v>
      </c>
    </row>
    <row r="4596" spans="1:15" ht="15.75" customHeight="1" x14ac:dyDescent="0.3">
      <c r="A4596" s="1">
        <v>4594</v>
      </c>
      <c r="B4596" s="1" t="s">
        <v>18341</v>
      </c>
      <c r="C4596" s="1" t="s">
        <v>18342</v>
      </c>
      <c r="D4596" s="1" t="str">
        <f>TRIM(CLEAN(Table1[[#This Row],[title]]))</f>
        <v>The Summit of the Gods</v>
      </c>
      <c r="E4596" s="1" t="s">
        <v>13</v>
      </c>
      <c r="F4596" s="1" t="s">
        <v>18343</v>
      </c>
      <c r="G4596" s="12">
        <v>2021</v>
      </c>
      <c r="H4596" s="4" t="str">
        <f ca="1">IF(Table1[[#This Row],[release_year]]&gt;YEAR(TODAY()) - 50,"Yes", "No")</f>
        <v>Yes</v>
      </c>
      <c r="I4596" s="1" t="s">
        <v>20</v>
      </c>
      <c r="J4596" s="1" t="str">
        <f>IF(Table1[[#This Row],[age_certification]] = "","Not Rated",Table1[[#This Row],[age_certification]])</f>
        <v>PG</v>
      </c>
      <c r="K4596" s="18">
        <v>95</v>
      </c>
      <c r="L4596" s="9" t="s">
        <v>18344</v>
      </c>
      <c r="M4596" s="11">
        <v>7.5</v>
      </c>
      <c r="N4596" s="12">
        <v>4458</v>
      </c>
      <c r="O4596" t="str">
        <f>IF(Table1[[#This Row],[imdb_votes]]&gt;100000, "popular", "not popular")</f>
        <v>not popular</v>
      </c>
    </row>
    <row r="4597" spans="1:15" ht="15.75" customHeight="1" x14ac:dyDescent="0.3">
      <c r="A4597" s="1">
        <v>4595</v>
      </c>
      <c r="B4597" s="1" t="s">
        <v>18345</v>
      </c>
      <c r="C4597" s="1" t="s">
        <v>18346</v>
      </c>
      <c r="D4597" s="1" t="str">
        <f>TRIM(CLEAN(Table1[[#This Row],[title]]))</f>
        <v>Vivo</v>
      </c>
      <c r="E4597" s="1" t="s">
        <v>13</v>
      </c>
      <c r="F4597" s="1" t="s">
        <v>18347</v>
      </c>
      <c r="G4597" s="12">
        <v>2021</v>
      </c>
      <c r="H4597" s="4" t="str">
        <f ca="1">IF(Table1[[#This Row],[release_year]]&gt;YEAR(TODAY()) - 50,"Yes", "No")</f>
        <v>Yes</v>
      </c>
      <c r="I4597" s="1" t="s">
        <v>20</v>
      </c>
      <c r="J4597" s="1" t="str">
        <f>IF(Table1[[#This Row],[age_certification]] = "","Not Rated",Table1[[#This Row],[age_certification]])</f>
        <v>PG</v>
      </c>
      <c r="K4597" s="18">
        <v>95</v>
      </c>
      <c r="L4597" s="9" t="s">
        <v>18348</v>
      </c>
      <c r="M4597" s="11">
        <v>6.7</v>
      </c>
      <c r="N4597" s="12">
        <v>17650</v>
      </c>
      <c r="O4597" t="str">
        <f>IF(Table1[[#This Row],[imdb_votes]]&gt;100000, "popular", "not popular")</f>
        <v>not popular</v>
      </c>
    </row>
    <row r="4598" spans="1:15" ht="15.75" customHeight="1" x14ac:dyDescent="0.3">
      <c r="A4598" s="1">
        <v>4596</v>
      </c>
      <c r="B4598" s="1" t="s">
        <v>18349</v>
      </c>
      <c r="C4598" s="1" t="s">
        <v>18350</v>
      </c>
      <c r="D4598" s="1" t="str">
        <f>TRIM(CLEAN(Table1[[#This Row],[title]]))</f>
        <v>The Ice Road</v>
      </c>
      <c r="E4598" s="1" t="s">
        <v>13</v>
      </c>
      <c r="F4598" s="1" t="s">
        <v>18351</v>
      </c>
      <c r="G4598" s="12">
        <v>2021</v>
      </c>
      <c r="H4598" s="4" t="str">
        <f ca="1">IF(Table1[[#This Row],[release_year]]&gt;YEAR(TODAY()) - 50,"Yes", "No")</f>
        <v>Yes</v>
      </c>
      <c r="I4598" s="1" t="s">
        <v>56</v>
      </c>
      <c r="J4598" s="1" t="str">
        <f>IF(Table1[[#This Row],[age_certification]] = "","Not Rated",Table1[[#This Row],[age_certification]])</f>
        <v>PG-13</v>
      </c>
      <c r="K4598" s="18">
        <v>103</v>
      </c>
      <c r="L4598" s="9" t="s">
        <v>18352</v>
      </c>
      <c r="M4598" s="11">
        <v>5.6</v>
      </c>
      <c r="N4598" s="12">
        <v>37401</v>
      </c>
      <c r="O4598" t="str">
        <f>IF(Table1[[#This Row],[imdb_votes]]&gt;100000, "popular", "not popular")</f>
        <v>not popular</v>
      </c>
    </row>
    <row r="4599" spans="1:15" ht="15.75" customHeight="1" x14ac:dyDescent="0.3">
      <c r="A4599" s="1">
        <v>4597</v>
      </c>
      <c r="B4599" s="1" t="s">
        <v>18353</v>
      </c>
      <c r="C4599" s="1" t="s">
        <v>18354</v>
      </c>
      <c r="D4599" s="1" t="str">
        <f>TRIM(CLEAN(Table1[[#This Row],[title]]))</f>
        <v>Robin Robin</v>
      </c>
      <c r="E4599" s="1" t="s">
        <v>13</v>
      </c>
      <c r="F4599" s="1" t="s">
        <v>18355</v>
      </c>
      <c r="G4599" s="12">
        <v>2021</v>
      </c>
      <c r="H4599" s="4" t="str">
        <f ca="1">IF(Table1[[#This Row],[release_year]]&gt;YEAR(TODAY()) - 50,"Yes", "No")</f>
        <v>Yes</v>
      </c>
      <c r="I4599" s="1" t="s">
        <v>43</v>
      </c>
      <c r="J4599" s="1" t="str">
        <f>IF(Table1[[#This Row],[age_certification]] = "","Not Rated",Table1[[#This Row],[age_certification]])</f>
        <v>G</v>
      </c>
      <c r="K4599" s="18">
        <v>30</v>
      </c>
      <c r="L4599" s="9" t="s">
        <v>18356</v>
      </c>
      <c r="M4599" s="11">
        <v>7.2</v>
      </c>
      <c r="N4599" s="12">
        <v>1533</v>
      </c>
      <c r="O4599" t="str">
        <f>IF(Table1[[#This Row],[imdb_votes]]&gt;100000, "popular", "not popular")</f>
        <v>not popular</v>
      </c>
    </row>
    <row r="4600" spans="1:15" ht="15.75" customHeight="1" x14ac:dyDescent="0.3">
      <c r="A4600" s="1">
        <v>4598</v>
      </c>
      <c r="B4600" s="1" t="s">
        <v>18357</v>
      </c>
      <c r="C4600" s="1" t="s">
        <v>18358</v>
      </c>
      <c r="D4600" s="1" t="str">
        <f>TRIM(CLEAN(Table1[[#This Row],[title]]))</f>
        <v>Fear Street: Part One - 1994</v>
      </c>
      <c r="E4600" s="1" t="s">
        <v>13</v>
      </c>
      <c r="F4600" s="1" t="s">
        <v>18359</v>
      </c>
      <c r="G4600" s="12">
        <v>2021</v>
      </c>
      <c r="H4600" s="4" t="str">
        <f ca="1">IF(Table1[[#This Row],[release_year]]&gt;YEAR(TODAY()) - 50,"Yes", "No")</f>
        <v>Yes</v>
      </c>
      <c r="I4600"/>
      <c r="J4600" t="str">
        <f>IF(Table1[[#This Row],[age_certification]] = "","Not Rated",Table1[[#This Row],[age_certification]])</f>
        <v>Not Rated</v>
      </c>
      <c r="K4600" s="18">
        <v>107</v>
      </c>
      <c r="L4600" s="9" t="s">
        <v>18360</v>
      </c>
      <c r="M4600" s="11">
        <v>6.2</v>
      </c>
      <c r="N4600" s="12">
        <v>74672</v>
      </c>
      <c r="O4600" t="str">
        <f>IF(Table1[[#This Row],[imdb_votes]]&gt;100000, "popular", "not popular")</f>
        <v>not popular</v>
      </c>
    </row>
    <row r="4601" spans="1:15" ht="15.75" customHeight="1" x14ac:dyDescent="0.3">
      <c r="A4601" s="1">
        <v>4599</v>
      </c>
      <c r="B4601" s="1" t="s">
        <v>18361</v>
      </c>
      <c r="C4601" s="1" t="s">
        <v>18362</v>
      </c>
      <c r="D4601" s="1" t="str">
        <f>TRIM(CLEAN(Table1[[#This Row],[title]]))</f>
        <v>Brazen</v>
      </c>
      <c r="E4601" s="1" t="s">
        <v>13</v>
      </c>
      <c r="F4601" s="1" t="s">
        <v>18363</v>
      </c>
      <c r="G4601" s="12">
        <v>2022</v>
      </c>
      <c r="H4601" s="4" t="str">
        <f ca="1">IF(Table1[[#This Row],[release_year]]&gt;YEAR(TODAY()) - 50,"Yes", "No")</f>
        <v>Yes</v>
      </c>
      <c r="I4601"/>
      <c r="J4601" t="str">
        <f>IF(Table1[[#This Row],[age_certification]] = "","Not Rated",Table1[[#This Row],[age_certification]])</f>
        <v>Not Rated</v>
      </c>
      <c r="K4601" s="18">
        <v>94</v>
      </c>
      <c r="L4601" s="9" t="s">
        <v>18364</v>
      </c>
      <c r="M4601" s="11">
        <v>4</v>
      </c>
      <c r="N4601" s="12">
        <v>11224</v>
      </c>
      <c r="O4601" t="str">
        <f>IF(Table1[[#This Row],[imdb_votes]]&gt;100000, "popular", "not popular")</f>
        <v>not popular</v>
      </c>
    </row>
    <row r="4602" spans="1:15" ht="15.75" customHeight="1" x14ac:dyDescent="0.3">
      <c r="A4602" s="1">
        <v>4600</v>
      </c>
      <c r="B4602" s="1" t="s">
        <v>18365</v>
      </c>
      <c r="C4602" s="1" t="s">
        <v>18366</v>
      </c>
      <c r="D4602" s="1" t="str">
        <f>TRIM(CLEAN(Table1[[#This Row],[title]]))</f>
        <v>Pretend It's a City</v>
      </c>
      <c r="E4602" s="1" t="s">
        <v>32</v>
      </c>
      <c r="F4602" s="1" t="s">
        <v>18367</v>
      </c>
      <c r="G4602" s="12">
        <v>2021</v>
      </c>
      <c r="H4602" s="4" t="str">
        <f ca="1">IF(Table1[[#This Row],[release_year]]&gt;YEAR(TODAY()) - 50,"Yes", "No")</f>
        <v>Yes</v>
      </c>
      <c r="I4602" s="1" t="s">
        <v>34</v>
      </c>
      <c r="J4602" s="1" t="str">
        <f>IF(Table1[[#This Row],[age_certification]] = "","Not Rated",Table1[[#This Row],[age_certification]])</f>
        <v>TV-14</v>
      </c>
      <c r="K4602" s="18">
        <v>29</v>
      </c>
      <c r="L4602" s="9" t="s">
        <v>18368</v>
      </c>
      <c r="M4602" s="11">
        <v>8.1</v>
      </c>
      <c r="N4602" s="12">
        <v>7096</v>
      </c>
      <c r="O4602" t="str">
        <f>IF(Table1[[#This Row],[imdb_votes]]&gt;100000, "popular", "not popular")</f>
        <v>not popular</v>
      </c>
    </row>
    <row r="4603" spans="1:15" ht="15.75" customHeight="1" x14ac:dyDescent="0.3">
      <c r="A4603" s="1">
        <v>4601</v>
      </c>
      <c r="B4603" s="1" t="s">
        <v>18369</v>
      </c>
      <c r="C4603" s="1" t="s">
        <v>18370</v>
      </c>
      <c r="D4603" s="1" t="str">
        <f>TRIM(CLEAN(Table1[[#This Row],[title]]))</f>
        <v>Through My Window</v>
      </c>
      <c r="E4603" s="1" t="s">
        <v>13</v>
      </c>
      <c r="F4603" s="1" t="s">
        <v>18371</v>
      </c>
      <c r="G4603" s="12">
        <v>2022</v>
      </c>
      <c r="H4603" s="4" t="str">
        <f ca="1">IF(Table1[[#This Row],[release_year]]&gt;YEAR(TODAY()) - 50,"Yes", "No")</f>
        <v>Yes</v>
      </c>
      <c r="I4603" s="1" t="s">
        <v>15</v>
      </c>
      <c r="J4603" s="1" t="str">
        <f>IF(Table1[[#This Row],[age_certification]] = "","Not Rated",Table1[[#This Row],[age_certification]])</f>
        <v>R</v>
      </c>
      <c r="K4603" s="18">
        <v>116</v>
      </c>
      <c r="L4603" s="9" t="s">
        <v>18372</v>
      </c>
      <c r="M4603" s="11">
        <v>5.4</v>
      </c>
      <c r="N4603" s="12">
        <v>7902</v>
      </c>
      <c r="O4603" t="str">
        <f>IF(Table1[[#This Row],[imdb_votes]]&gt;100000, "popular", "not popular")</f>
        <v>not popular</v>
      </c>
    </row>
    <row r="4604" spans="1:15" ht="15.75" customHeight="1" x14ac:dyDescent="0.3">
      <c r="A4604" s="1">
        <v>4602</v>
      </c>
      <c r="B4604" s="1" t="s">
        <v>18373</v>
      </c>
      <c r="C4604" s="1" t="s">
        <v>18374</v>
      </c>
      <c r="D4604" s="1" t="str">
        <f>TRIM(CLEAN(Table1[[#This Row],[title]]))</f>
        <v>Crime Scene: The Vanishing at the Cecil Hotel</v>
      </c>
      <c r="E4604" s="1" t="s">
        <v>32</v>
      </c>
      <c r="F4604" s="1" t="s">
        <v>18375</v>
      </c>
      <c r="G4604" s="12">
        <v>2021</v>
      </c>
      <c r="H4604" s="4" t="str">
        <f ca="1">IF(Table1[[#This Row],[release_year]]&gt;YEAR(TODAY()) - 50,"Yes", "No")</f>
        <v>Yes</v>
      </c>
      <c r="I4604" s="1" t="s">
        <v>132</v>
      </c>
      <c r="J4604" s="1" t="str">
        <f>IF(Table1[[#This Row],[age_certification]] = "","Not Rated",Table1[[#This Row],[age_certification]])</f>
        <v>TV-MA</v>
      </c>
      <c r="K4604" s="18">
        <v>55</v>
      </c>
      <c r="L4604" s="9" t="s">
        <v>18376</v>
      </c>
      <c r="M4604" s="11">
        <v>5.9</v>
      </c>
      <c r="N4604" s="12">
        <v>16799</v>
      </c>
      <c r="O4604" t="str">
        <f>IF(Table1[[#This Row],[imdb_votes]]&gt;100000, "popular", "not popular")</f>
        <v>not popular</v>
      </c>
    </row>
    <row r="4605" spans="1:15" ht="15.75" customHeight="1" x14ac:dyDescent="0.3">
      <c r="A4605" s="1">
        <v>4603</v>
      </c>
      <c r="B4605" s="1" t="s">
        <v>18377</v>
      </c>
      <c r="C4605" s="1" t="s">
        <v>18378</v>
      </c>
      <c r="D4605" s="1" t="str">
        <f>TRIM(CLEAN(Table1[[#This Row],[title]]))</f>
        <v>Long Story Short</v>
      </c>
      <c r="E4605" s="1" t="s">
        <v>13</v>
      </c>
      <c r="F4605" s="1" t="s">
        <v>18379</v>
      </c>
      <c r="G4605" s="12">
        <v>2021</v>
      </c>
      <c r="H4605" s="4" t="str">
        <f ca="1">IF(Table1[[#This Row],[release_year]]&gt;YEAR(TODAY()) - 50,"Yes", "No")</f>
        <v>Yes</v>
      </c>
      <c r="I4605" s="1" t="s">
        <v>15</v>
      </c>
      <c r="J4605" s="1" t="str">
        <f>IF(Table1[[#This Row],[age_certification]] = "","Not Rated",Table1[[#This Row],[age_certification]])</f>
        <v>R</v>
      </c>
      <c r="K4605" s="18">
        <v>90</v>
      </c>
      <c r="L4605" s="9" t="s">
        <v>18380</v>
      </c>
      <c r="M4605" s="11">
        <v>6.5</v>
      </c>
      <c r="N4605" s="12">
        <v>4664</v>
      </c>
      <c r="O4605" t="str">
        <f>IF(Table1[[#This Row],[imdb_votes]]&gt;100000, "popular", "not popular")</f>
        <v>not popular</v>
      </c>
    </row>
    <row r="4606" spans="1:15" ht="15.75" customHeight="1" x14ac:dyDescent="0.3">
      <c r="A4606" s="1">
        <v>4604</v>
      </c>
      <c r="B4606" s="1" t="s">
        <v>18381</v>
      </c>
      <c r="C4606" s="1" t="s">
        <v>18382</v>
      </c>
      <c r="D4606" s="1" t="str">
        <f>TRIM(CLEAN(Table1[[#This Row],[title]]))</f>
        <v>Super Crooks</v>
      </c>
      <c r="E4606" s="1" t="s">
        <v>32</v>
      </c>
      <c r="F4606" s="1" t="s">
        <v>18383</v>
      </c>
      <c r="G4606" s="12">
        <v>2021</v>
      </c>
      <c r="H4606" s="4" t="str">
        <f ca="1">IF(Table1[[#This Row],[release_year]]&gt;YEAR(TODAY()) - 50,"Yes", "No")</f>
        <v>Yes</v>
      </c>
      <c r="I4606" s="1" t="s">
        <v>132</v>
      </c>
      <c r="J4606" s="1" t="str">
        <f>IF(Table1[[#This Row],[age_certification]] = "","Not Rated",Table1[[#This Row],[age_certification]])</f>
        <v>TV-MA</v>
      </c>
      <c r="K4606" s="18">
        <v>30</v>
      </c>
      <c r="L4606" s="9" t="s">
        <v>18384</v>
      </c>
      <c r="M4606" s="11">
        <v>7.1</v>
      </c>
      <c r="N4606" s="12">
        <v>1984</v>
      </c>
      <c r="O4606" t="str">
        <f>IF(Table1[[#This Row],[imdb_votes]]&gt;100000, "popular", "not popular")</f>
        <v>not popular</v>
      </c>
    </row>
    <row r="4607" spans="1:15" ht="15.75" customHeight="1" x14ac:dyDescent="0.3">
      <c r="A4607" s="1">
        <v>4605</v>
      </c>
      <c r="B4607" s="1" t="s">
        <v>18385</v>
      </c>
      <c r="C4607" s="1" t="s">
        <v>18386</v>
      </c>
      <c r="D4607" s="1" t="str">
        <f>TRIM(CLEAN(Table1[[#This Row],[title]]))</f>
        <v>Life After Death with Tyler Henry</v>
      </c>
      <c r="E4607" s="1" t="s">
        <v>32</v>
      </c>
      <c r="F4607" s="1" t="s">
        <v>18387</v>
      </c>
      <c r="G4607" s="12">
        <v>2022</v>
      </c>
      <c r="H4607" s="4" t="str">
        <f ca="1">IF(Table1[[#This Row],[release_year]]&gt;YEAR(TODAY()) - 50,"Yes", "No")</f>
        <v>Yes</v>
      </c>
      <c r="I4607" s="1" t="s">
        <v>132</v>
      </c>
      <c r="J4607" s="1" t="str">
        <f>IF(Table1[[#This Row],[age_certification]] = "","Not Rated",Table1[[#This Row],[age_certification]])</f>
        <v>TV-MA</v>
      </c>
      <c r="K4607" s="18">
        <v>43</v>
      </c>
      <c r="L4607" s="9" t="s">
        <v>18388</v>
      </c>
      <c r="M4607" s="11">
        <v>5.5</v>
      </c>
      <c r="N4607" s="12">
        <v>522</v>
      </c>
      <c r="O4607" t="str">
        <f>IF(Table1[[#This Row],[imdb_votes]]&gt;100000, "popular", "not popular")</f>
        <v>not popular</v>
      </c>
    </row>
    <row r="4608" spans="1:15" ht="15.75" customHeight="1" x14ac:dyDescent="0.3">
      <c r="A4608" s="1">
        <v>4606</v>
      </c>
      <c r="B4608" s="1" t="s">
        <v>18389</v>
      </c>
      <c r="C4608" s="1" t="s">
        <v>18390</v>
      </c>
      <c r="D4608" s="1" t="str">
        <f>TRIM(CLEAN(Table1[[#This Row],[title]]))</f>
        <v>Night Teeth</v>
      </c>
      <c r="E4608" s="1" t="s">
        <v>13</v>
      </c>
      <c r="F4608" s="1" t="s">
        <v>18391</v>
      </c>
      <c r="G4608" s="12">
        <v>2021</v>
      </c>
      <c r="H4608" s="4" t="str">
        <f ca="1">IF(Table1[[#This Row],[release_year]]&gt;YEAR(TODAY()) - 50,"Yes", "No")</f>
        <v>Yes</v>
      </c>
      <c r="I4608"/>
      <c r="J4608" t="str">
        <f>IF(Table1[[#This Row],[age_certification]] = "","Not Rated",Table1[[#This Row],[age_certification]])</f>
        <v>Not Rated</v>
      </c>
      <c r="K4608" s="18">
        <v>107</v>
      </c>
      <c r="L4608" s="9" t="s">
        <v>18392</v>
      </c>
      <c r="M4608" s="11">
        <v>5.6</v>
      </c>
      <c r="N4608" s="12">
        <v>16890</v>
      </c>
      <c r="O4608" t="str">
        <f>IF(Table1[[#This Row],[imdb_votes]]&gt;100000, "popular", "not popular")</f>
        <v>not popular</v>
      </c>
    </row>
    <row r="4609" spans="1:15" ht="15.75" customHeight="1" x14ac:dyDescent="0.3">
      <c r="A4609" s="1">
        <v>4607</v>
      </c>
      <c r="B4609" s="1" t="s">
        <v>18393</v>
      </c>
      <c r="C4609" s="1" t="s">
        <v>18394</v>
      </c>
      <c r="D4609" s="1" t="str">
        <f>TRIM(CLEAN(Table1[[#This Row],[title]]))</f>
        <v>A Cop Movie</v>
      </c>
      <c r="E4609" s="1" t="s">
        <v>13</v>
      </c>
      <c r="F4609" s="1" t="s">
        <v>18395</v>
      </c>
      <c r="G4609" s="12">
        <v>2021</v>
      </c>
      <c r="H4609" s="4" t="str">
        <f ca="1">IF(Table1[[#This Row],[release_year]]&gt;YEAR(TODAY()) - 50,"Yes", "No")</f>
        <v>Yes</v>
      </c>
      <c r="I4609" s="1" t="s">
        <v>15</v>
      </c>
      <c r="J4609" s="1" t="str">
        <f>IF(Table1[[#This Row],[age_certification]] = "","Not Rated",Table1[[#This Row],[age_certification]])</f>
        <v>R</v>
      </c>
      <c r="K4609" s="18">
        <v>107</v>
      </c>
      <c r="L4609" s="9" t="s">
        <v>18396</v>
      </c>
      <c r="M4609" s="11">
        <v>7</v>
      </c>
      <c r="N4609" s="12">
        <v>1626</v>
      </c>
      <c r="O4609" t="str">
        <f>IF(Table1[[#This Row],[imdb_votes]]&gt;100000, "popular", "not popular")</f>
        <v>not popular</v>
      </c>
    </row>
    <row r="4610" spans="1:15" ht="15.75" customHeight="1" x14ac:dyDescent="0.3">
      <c r="A4610" s="1">
        <v>4608</v>
      </c>
      <c r="B4610" s="1" t="s">
        <v>18397</v>
      </c>
      <c r="C4610" s="1" t="s">
        <v>18398</v>
      </c>
      <c r="D4610" s="1" t="str">
        <f>TRIM(CLEAN(Table1[[#This Row],[title]]))</f>
        <v>Marmaduke</v>
      </c>
      <c r="E4610" s="1" t="s">
        <v>13</v>
      </c>
      <c r="F4610" s="1" t="s">
        <v>18399</v>
      </c>
      <c r="G4610" s="12">
        <v>2022</v>
      </c>
      <c r="H4610" s="4" t="str">
        <f ca="1">IF(Table1[[#This Row],[release_year]]&gt;YEAR(TODAY()) - 50,"Yes", "No")</f>
        <v>Yes</v>
      </c>
      <c r="I4610"/>
      <c r="J4610" t="str">
        <f>IF(Table1[[#This Row],[age_certification]] = "","Not Rated",Table1[[#This Row],[age_certification]])</f>
        <v>Not Rated</v>
      </c>
      <c r="K4610" s="18">
        <v>88</v>
      </c>
      <c r="L4610" s="9" t="s">
        <v>18400</v>
      </c>
      <c r="M4610" s="11">
        <v>3</v>
      </c>
      <c r="N4610" s="12">
        <v>276</v>
      </c>
      <c r="O4610" t="str">
        <f>IF(Table1[[#This Row],[imdb_votes]]&gt;100000, "popular", "not popular")</f>
        <v>not popular</v>
      </c>
    </row>
    <row r="4611" spans="1:15" ht="15.75" customHeight="1" x14ac:dyDescent="0.3">
      <c r="A4611" s="1">
        <v>4609</v>
      </c>
      <c r="B4611" s="1" t="s">
        <v>18401</v>
      </c>
      <c r="C4611" s="1" t="s">
        <v>18402</v>
      </c>
      <c r="D4611" s="1" t="str">
        <f>TRIM(CLEAN(Table1[[#This Row],[title]]))</f>
        <v>Catching Killers</v>
      </c>
      <c r="E4611" s="1" t="s">
        <v>32</v>
      </c>
      <c r="F4611" s="1" t="s">
        <v>18403</v>
      </c>
      <c r="G4611" s="12">
        <v>2021</v>
      </c>
      <c r="H4611" s="4" t="str">
        <f ca="1">IF(Table1[[#This Row],[release_year]]&gt;YEAR(TODAY()) - 50,"Yes", "No")</f>
        <v>Yes</v>
      </c>
      <c r="I4611" s="1" t="s">
        <v>132</v>
      </c>
      <c r="J4611" s="1" t="str">
        <f>IF(Table1[[#This Row],[age_certification]] = "","Not Rated",Table1[[#This Row],[age_certification]])</f>
        <v>TV-MA</v>
      </c>
      <c r="K4611" s="18">
        <v>40</v>
      </c>
      <c r="L4611" s="9" t="s">
        <v>18404</v>
      </c>
      <c r="M4611" s="11">
        <v>7.1</v>
      </c>
      <c r="N4611" s="12">
        <v>2908</v>
      </c>
      <c r="O4611" t="str">
        <f>IF(Table1[[#This Row],[imdb_votes]]&gt;100000, "popular", "not popular")</f>
        <v>not popular</v>
      </c>
    </row>
    <row r="4612" spans="1:15" ht="15.75" customHeight="1" x14ac:dyDescent="0.3">
      <c r="A4612" s="1">
        <v>4610</v>
      </c>
      <c r="B4612" s="1" t="s">
        <v>18405</v>
      </c>
      <c r="C4612" s="1" t="s">
        <v>18406</v>
      </c>
      <c r="D4612" s="1" t="str">
        <f>TRIM(CLEAN(Table1[[#This Row],[title]]))</f>
        <v>Love Hard</v>
      </c>
      <c r="E4612" s="1" t="s">
        <v>13</v>
      </c>
      <c r="F4612" s="1" t="s">
        <v>18407</v>
      </c>
      <c r="G4612" s="12">
        <v>2021</v>
      </c>
      <c r="H4612" s="4" t="str">
        <f ca="1">IF(Table1[[#This Row],[release_year]]&gt;YEAR(TODAY()) - 50,"Yes", "No")</f>
        <v>Yes</v>
      </c>
      <c r="I4612"/>
      <c r="J4612" t="str">
        <f>IF(Table1[[#This Row],[age_certification]] = "","Not Rated",Table1[[#This Row],[age_certification]])</f>
        <v>Not Rated</v>
      </c>
      <c r="K4612" s="18">
        <v>104</v>
      </c>
      <c r="L4612" s="9" t="s">
        <v>18408</v>
      </c>
      <c r="M4612" s="11">
        <v>6.3</v>
      </c>
      <c r="N4612" s="12">
        <v>48521</v>
      </c>
      <c r="O4612" t="str">
        <f>IF(Table1[[#This Row],[imdb_votes]]&gt;100000, "popular", "not popular")</f>
        <v>not popular</v>
      </c>
    </row>
    <row r="4613" spans="1:15" ht="15.75" customHeight="1" x14ac:dyDescent="0.3">
      <c r="A4613" s="1">
        <v>4611</v>
      </c>
      <c r="B4613" s="1" t="s">
        <v>18409</v>
      </c>
      <c r="C4613" s="1" t="s">
        <v>18410</v>
      </c>
      <c r="D4613" s="1" t="str">
        <f>TRIM(CLEAN(Table1[[#This Row],[title]]))</f>
        <v>Animal</v>
      </c>
      <c r="E4613" s="1" t="s">
        <v>32</v>
      </c>
      <c r="F4613" s="1" t="s">
        <v>18411</v>
      </c>
      <c r="G4613" s="12">
        <v>2021</v>
      </c>
      <c r="H4613" s="4" t="str">
        <f ca="1">IF(Table1[[#This Row],[release_year]]&gt;YEAR(TODAY()) - 50,"Yes", "No")</f>
        <v>Yes</v>
      </c>
      <c r="I4613" s="1" t="s">
        <v>193</v>
      </c>
      <c r="J4613" s="1" t="str">
        <f>IF(Table1[[#This Row],[age_certification]] = "","Not Rated",Table1[[#This Row],[age_certification]])</f>
        <v>TV-PG</v>
      </c>
      <c r="K4613" s="18">
        <v>45</v>
      </c>
      <c r="L4613" s="9" t="s">
        <v>18412</v>
      </c>
      <c r="M4613" s="11">
        <v>7.9</v>
      </c>
      <c r="N4613" s="12">
        <v>857</v>
      </c>
      <c r="O4613" t="str">
        <f>IF(Table1[[#This Row],[imdb_votes]]&gt;100000, "popular", "not popular")</f>
        <v>not popular</v>
      </c>
    </row>
    <row r="4614" spans="1:15" ht="15.75" customHeight="1" x14ac:dyDescent="0.3">
      <c r="A4614" s="1">
        <v>4612</v>
      </c>
      <c r="B4614" s="1" t="s">
        <v>18413</v>
      </c>
      <c r="C4614" s="1" t="s">
        <v>18414</v>
      </c>
      <c r="D4614" s="1" t="str">
        <f>TRIM(CLEAN(Table1[[#This Row],[title]]))</f>
        <v>Hometown Cha-Cha-Cha</v>
      </c>
      <c r="E4614" s="1" t="s">
        <v>32</v>
      </c>
      <c r="F4614" s="1" t="s">
        <v>18415</v>
      </c>
      <c r="G4614" s="12">
        <v>2021</v>
      </c>
      <c r="H4614" s="4" t="str">
        <f ca="1">IF(Table1[[#This Row],[release_year]]&gt;YEAR(TODAY()) - 50,"Yes", "No")</f>
        <v>Yes</v>
      </c>
      <c r="I4614" s="1" t="s">
        <v>34</v>
      </c>
      <c r="J4614" s="1" t="str">
        <f>IF(Table1[[#This Row],[age_certification]] = "","Not Rated",Table1[[#This Row],[age_certification]])</f>
        <v>TV-14</v>
      </c>
      <c r="K4614" s="18">
        <v>78</v>
      </c>
      <c r="L4614" s="9" t="s">
        <v>18416</v>
      </c>
      <c r="M4614" s="11">
        <v>8.5</v>
      </c>
      <c r="N4614" s="12">
        <v>9987</v>
      </c>
      <c r="O4614" t="str">
        <f>IF(Table1[[#This Row],[imdb_votes]]&gt;100000, "popular", "not popular")</f>
        <v>not popular</v>
      </c>
    </row>
    <row r="4615" spans="1:15" ht="15.75" customHeight="1" x14ac:dyDescent="0.3">
      <c r="A4615" s="1">
        <v>4613</v>
      </c>
      <c r="B4615" s="1" t="s">
        <v>18417</v>
      </c>
      <c r="C4615" s="1" t="s">
        <v>18418</v>
      </c>
      <c r="D4615" s="1" t="str">
        <f>TRIM(CLEAN(Table1[[#This Row],[title]]))</f>
        <v>Stowaway</v>
      </c>
      <c r="E4615" s="1" t="s">
        <v>13</v>
      </c>
      <c r="F4615" s="1" t="s">
        <v>18419</v>
      </c>
      <c r="G4615" s="12">
        <v>2021</v>
      </c>
      <c r="H4615" s="4" t="str">
        <f ca="1">IF(Table1[[#This Row],[release_year]]&gt;YEAR(TODAY()) - 50,"Yes", "No")</f>
        <v>Yes</v>
      </c>
      <c r="I4615" s="1" t="s">
        <v>56</v>
      </c>
      <c r="J4615" s="1" t="str">
        <f>IF(Table1[[#This Row],[age_certification]] = "","Not Rated",Table1[[#This Row],[age_certification]])</f>
        <v>PG-13</v>
      </c>
      <c r="K4615" s="18">
        <v>117</v>
      </c>
      <c r="L4615" s="9" t="s">
        <v>18420</v>
      </c>
      <c r="M4615" s="11">
        <v>5.6</v>
      </c>
      <c r="N4615" s="12">
        <v>44054</v>
      </c>
      <c r="O4615" t="str">
        <f>IF(Table1[[#This Row],[imdb_votes]]&gt;100000, "popular", "not popular")</f>
        <v>not popular</v>
      </c>
    </row>
    <row r="4616" spans="1:15" ht="15.75" customHeight="1" x14ac:dyDescent="0.3">
      <c r="A4616" s="1">
        <v>4614</v>
      </c>
      <c r="B4616" s="1" t="s">
        <v>18421</v>
      </c>
      <c r="C4616" s="1" t="s">
        <v>18422</v>
      </c>
      <c r="D4616" s="1" t="str">
        <f>TRIM(CLEAN(Table1[[#This Row],[title]]))</f>
        <v>Things Heard &amp; Seen</v>
      </c>
      <c r="E4616" s="1" t="s">
        <v>13</v>
      </c>
      <c r="F4616" s="1" t="s">
        <v>18423</v>
      </c>
      <c r="G4616" s="12">
        <v>2021</v>
      </c>
      <c r="H4616" s="4" t="str">
        <f ca="1">IF(Table1[[#This Row],[release_year]]&gt;YEAR(TODAY()) - 50,"Yes", "No")</f>
        <v>Yes</v>
      </c>
      <c r="I4616"/>
      <c r="J4616" t="str">
        <f>IF(Table1[[#This Row],[age_certification]] = "","Not Rated",Table1[[#This Row],[age_certification]])</f>
        <v>Not Rated</v>
      </c>
      <c r="K4616" s="18">
        <v>121</v>
      </c>
      <c r="L4616" s="9" t="s">
        <v>18424</v>
      </c>
      <c r="M4616" s="11">
        <v>5.3</v>
      </c>
      <c r="N4616" s="12">
        <v>29915</v>
      </c>
      <c r="O4616" t="str">
        <f>IF(Table1[[#This Row],[imdb_votes]]&gt;100000, "popular", "not popular")</f>
        <v>not popular</v>
      </c>
    </row>
    <row r="4617" spans="1:15" ht="15.75" customHeight="1" x14ac:dyDescent="0.3">
      <c r="A4617" s="1">
        <v>4615</v>
      </c>
      <c r="B4617" s="1" t="s">
        <v>18425</v>
      </c>
      <c r="C4617" s="1" t="s">
        <v>18426</v>
      </c>
      <c r="D4617" s="1" t="str">
        <f>TRIM(CLEAN(Table1[[#This Row],[title]]))</f>
        <v>Fistful of Vengeance</v>
      </c>
      <c r="E4617" s="1" t="s">
        <v>13</v>
      </c>
      <c r="F4617" s="1" t="s">
        <v>18427</v>
      </c>
      <c r="G4617" s="12">
        <v>2022</v>
      </c>
      <c r="H4617" s="4" t="str">
        <f ca="1">IF(Table1[[#This Row],[release_year]]&gt;YEAR(TODAY()) - 50,"Yes", "No")</f>
        <v>Yes</v>
      </c>
      <c r="I4617" s="1" t="s">
        <v>15</v>
      </c>
      <c r="J4617" s="1" t="str">
        <f>IF(Table1[[#This Row],[age_certification]] = "","Not Rated",Table1[[#This Row],[age_certification]])</f>
        <v>R</v>
      </c>
      <c r="K4617" s="18">
        <v>94</v>
      </c>
      <c r="L4617" s="9" t="s">
        <v>18428</v>
      </c>
      <c r="M4617" s="11">
        <v>4.5</v>
      </c>
      <c r="N4617" s="12">
        <v>5985</v>
      </c>
      <c r="O4617" t="str">
        <f>IF(Table1[[#This Row],[imdb_votes]]&gt;100000, "popular", "not popular")</f>
        <v>not popular</v>
      </c>
    </row>
    <row r="4618" spans="1:15" ht="15.75" customHeight="1" x14ac:dyDescent="0.3">
      <c r="A4618" s="1">
        <v>4616</v>
      </c>
      <c r="B4618" s="1" t="s">
        <v>18429</v>
      </c>
      <c r="C4618" s="1" t="s">
        <v>18430</v>
      </c>
      <c r="D4618" s="1" t="str">
        <f>TRIM(CLEAN(Table1[[#This Row],[title]]))</f>
        <v>Procession</v>
      </c>
      <c r="E4618" s="1" t="s">
        <v>13</v>
      </c>
      <c r="F4618" s="1" t="s">
        <v>18431</v>
      </c>
      <c r="G4618" s="12">
        <v>2021</v>
      </c>
      <c r="H4618" s="4" t="str">
        <f ca="1">IF(Table1[[#This Row],[release_year]]&gt;YEAR(TODAY()) - 50,"Yes", "No")</f>
        <v>Yes</v>
      </c>
      <c r="I4618" s="1" t="s">
        <v>15</v>
      </c>
      <c r="J4618" s="1" t="str">
        <f>IF(Table1[[#This Row],[age_certification]] = "","Not Rated",Table1[[#This Row],[age_certification]])</f>
        <v>R</v>
      </c>
      <c r="K4618" s="18">
        <v>118</v>
      </c>
      <c r="L4618" s="9" t="s">
        <v>18432</v>
      </c>
      <c r="M4618" s="11">
        <v>7.2</v>
      </c>
      <c r="N4618" s="12">
        <v>1076</v>
      </c>
      <c r="O4618" t="str">
        <f>IF(Table1[[#This Row],[imdb_votes]]&gt;100000, "popular", "not popular")</f>
        <v>not popular</v>
      </c>
    </row>
    <row r="4619" spans="1:15" ht="15.75" customHeight="1" x14ac:dyDescent="0.3">
      <c r="A4619" s="1">
        <v>4617</v>
      </c>
      <c r="B4619" s="1" t="s">
        <v>18433</v>
      </c>
      <c r="C4619" s="1" t="s">
        <v>18434</v>
      </c>
      <c r="D4619" s="1" t="str">
        <f>TRIM(CLEAN(Table1[[#This Row],[title]]))</f>
        <v>Green Mothers' Club</v>
      </c>
      <c r="E4619" s="1" t="s">
        <v>32</v>
      </c>
      <c r="F4619" s="1" t="s">
        <v>18435</v>
      </c>
      <c r="G4619" s="12">
        <v>2022</v>
      </c>
      <c r="H4619" s="4" t="str">
        <f ca="1">IF(Table1[[#This Row],[release_year]]&gt;YEAR(TODAY()) - 50,"Yes", "No")</f>
        <v>Yes</v>
      </c>
      <c r="I4619"/>
      <c r="J4619" t="str">
        <f>IF(Table1[[#This Row],[age_certification]] = "","Not Rated",Table1[[#This Row],[age_certification]])</f>
        <v>Not Rated</v>
      </c>
      <c r="K4619" s="18">
        <v>69</v>
      </c>
      <c r="L4619" s="9" t="s">
        <v>18436</v>
      </c>
      <c r="M4619" s="11">
        <v>7.1</v>
      </c>
      <c r="N4619" s="12">
        <v>38</v>
      </c>
      <c r="O4619" t="str">
        <f>IF(Table1[[#This Row],[imdb_votes]]&gt;100000, "popular", "not popular")</f>
        <v>not popular</v>
      </c>
    </row>
    <row r="4620" spans="1:15" ht="15.75" customHeight="1" x14ac:dyDescent="0.3">
      <c r="A4620" s="1">
        <v>4618</v>
      </c>
      <c r="B4620" s="1" t="s">
        <v>18437</v>
      </c>
      <c r="C4620" s="1" t="s">
        <v>18438</v>
      </c>
      <c r="D4620" s="1" t="str">
        <f>TRIM(CLEAN(Table1[[#This Row],[title]]))</f>
        <v>Bruised</v>
      </c>
      <c r="E4620" s="1" t="s">
        <v>13</v>
      </c>
      <c r="F4620" s="1" t="s">
        <v>18439</v>
      </c>
      <c r="G4620" s="12">
        <v>2021</v>
      </c>
      <c r="H4620" s="4" t="str">
        <f ca="1">IF(Table1[[#This Row],[release_year]]&gt;YEAR(TODAY()) - 50,"Yes", "No")</f>
        <v>Yes</v>
      </c>
      <c r="I4620" s="1" t="s">
        <v>15</v>
      </c>
      <c r="J4620" s="1" t="str">
        <f>IF(Table1[[#This Row],[age_certification]] = "","Not Rated",Table1[[#This Row],[age_certification]])</f>
        <v>R</v>
      </c>
      <c r="K4620" s="18">
        <v>129</v>
      </c>
      <c r="L4620" s="9" t="s">
        <v>18440</v>
      </c>
      <c r="M4620" s="11">
        <v>6.1</v>
      </c>
      <c r="N4620" s="12">
        <v>13968</v>
      </c>
      <c r="O4620" t="str">
        <f>IF(Table1[[#This Row],[imdb_votes]]&gt;100000, "popular", "not popular")</f>
        <v>not popular</v>
      </c>
    </row>
    <row r="4621" spans="1:15" ht="15.75" customHeight="1" x14ac:dyDescent="0.3">
      <c r="A4621" s="1">
        <v>4619</v>
      </c>
      <c r="B4621" s="1" t="s">
        <v>18441</v>
      </c>
      <c r="C4621" s="1" t="s">
        <v>18442</v>
      </c>
      <c r="D4621" s="1" t="str">
        <f>TRIM(CLEAN(Table1[[#This Row],[title]]))</f>
        <v>Space Sweepers</v>
      </c>
      <c r="E4621" s="1" t="s">
        <v>13</v>
      </c>
      <c r="F4621" s="1" t="s">
        <v>18443</v>
      </c>
      <c r="G4621" s="12">
        <v>2021</v>
      </c>
      <c r="H4621" s="4" t="str">
        <f ca="1">IF(Table1[[#This Row],[release_year]]&gt;YEAR(TODAY()) - 50,"Yes", "No")</f>
        <v>Yes</v>
      </c>
      <c r="I4621" s="1" t="s">
        <v>15</v>
      </c>
      <c r="J4621" s="1" t="str">
        <f>IF(Table1[[#This Row],[age_certification]] = "","Not Rated",Table1[[#This Row],[age_certification]])</f>
        <v>R</v>
      </c>
      <c r="K4621" s="18">
        <v>136</v>
      </c>
      <c r="L4621" s="9" t="s">
        <v>18444</v>
      </c>
      <c r="M4621" s="11">
        <v>6.5</v>
      </c>
      <c r="N4621" s="12">
        <v>24659</v>
      </c>
      <c r="O4621" t="str">
        <f>IF(Table1[[#This Row],[imdb_votes]]&gt;100000, "popular", "not popular")</f>
        <v>not popular</v>
      </c>
    </row>
    <row r="4622" spans="1:15" ht="15.75" customHeight="1" x14ac:dyDescent="0.3">
      <c r="A4622" s="1">
        <v>4620</v>
      </c>
      <c r="B4622" s="1" t="s">
        <v>18445</v>
      </c>
      <c r="C4622" s="1" t="s">
        <v>18446</v>
      </c>
      <c r="D4622" s="1" t="str">
        <f>TRIM(CLEAN(Table1[[#This Row],[title]]))</f>
        <v>The Last Letter From Your Lover</v>
      </c>
      <c r="E4622" s="1" t="s">
        <v>13</v>
      </c>
      <c r="F4622" s="1" t="s">
        <v>18447</v>
      </c>
      <c r="G4622" s="12">
        <v>2021</v>
      </c>
      <c r="H4622" s="4" t="str">
        <f ca="1">IF(Table1[[#This Row],[release_year]]&gt;YEAR(TODAY()) - 50,"Yes", "No")</f>
        <v>Yes</v>
      </c>
      <c r="I4622"/>
      <c r="J4622" t="str">
        <f>IF(Table1[[#This Row],[age_certification]] = "","Not Rated",Table1[[#This Row],[age_certification]])</f>
        <v>Not Rated</v>
      </c>
      <c r="K4622" s="18">
        <v>110</v>
      </c>
      <c r="L4622" s="9" t="s">
        <v>18448</v>
      </c>
      <c r="M4622" s="11">
        <v>6.6</v>
      </c>
      <c r="N4622" s="12">
        <v>16302</v>
      </c>
      <c r="O4622" t="str">
        <f>IF(Table1[[#This Row],[imdb_votes]]&gt;100000, "popular", "not popular")</f>
        <v>not popular</v>
      </c>
    </row>
    <row r="4623" spans="1:15" ht="15.75" customHeight="1" x14ac:dyDescent="0.3">
      <c r="A4623" s="1">
        <v>4621</v>
      </c>
      <c r="B4623" s="1" t="s">
        <v>18449</v>
      </c>
      <c r="C4623" s="1" t="s">
        <v>18450</v>
      </c>
      <c r="D4623" s="1" t="str">
        <f>TRIM(CLEAN(Table1[[#This Row],[title]]))</f>
        <v>The Pirates: The Last Royal Treasure</v>
      </c>
      <c r="E4623" s="1" t="s">
        <v>13</v>
      </c>
      <c r="F4623" s="1" t="s">
        <v>18451</v>
      </c>
      <c r="G4623" s="12">
        <v>2022</v>
      </c>
      <c r="H4623" s="4" t="str">
        <f ca="1">IF(Table1[[#This Row],[release_year]]&gt;YEAR(TODAY()) - 50,"Yes", "No")</f>
        <v>Yes</v>
      </c>
      <c r="I4623"/>
      <c r="J4623" t="str">
        <f>IF(Table1[[#This Row],[age_certification]] = "","Not Rated",Table1[[#This Row],[age_certification]])</f>
        <v>Not Rated</v>
      </c>
      <c r="K4623" s="18">
        <v>126</v>
      </c>
      <c r="L4623" s="9" t="s">
        <v>18452</v>
      </c>
      <c r="M4623" s="11">
        <v>6</v>
      </c>
      <c r="N4623" s="12">
        <v>2882</v>
      </c>
      <c r="O4623" t="str">
        <f>IF(Table1[[#This Row],[imdb_votes]]&gt;100000, "popular", "not popular")</f>
        <v>not popular</v>
      </c>
    </row>
    <row r="4624" spans="1:15" ht="15.75" customHeight="1" x14ac:dyDescent="0.3">
      <c r="A4624" s="1">
        <v>4622</v>
      </c>
      <c r="B4624" s="1" t="s">
        <v>18453</v>
      </c>
      <c r="C4624" s="1" t="s">
        <v>9113</v>
      </c>
      <c r="D4624" s="1" t="str">
        <f>TRIM(CLEAN(Table1[[#This Row],[title]]))</f>
        <v>Chosen</v>
      </c>
      <c r="E4624" s="1" t="s">
        <v>32</v>
      </c>
      <c r="F4624" s="1" t="s">
        <v>18454</v>
      </c>
      <c r="G4624" s="12">
        <v>2022</v>
      </c>
      <c r="H4624" s="4" t="str">
        <f ca="1">IF(Table1[[#This Row],[release_year]]&gt;YEAR(TODAY()) - 50,"Yes", "No")</f>
        <v>Yes</v>
      </c>
      <c r="I4624" s="1" t="s">
        <v>132</v>
      </c>
      <c r="J4624" s="1" t="str">
        <f>IF(Table1[[#This Row],[age_certification]] = "","Not Rated",Table1[[#This Row],[age_certification]])</f>
        <v>TV-MA</v>
      </c>
      <c r="K4624" s="18">
        <v>44</v>
      </c>
      <c r="L4624" s="9" t="s">
        <v>18455</v>
      </c>
      <c r="M4624" s="11">
        <v>4.3</v>
      </c>
      <c r="N4624" s="12">
        <v>1111</v>
      </c>
      <c r="O4624" t="str">
        <f>IF(Table1[[#This Row],[imdb_votes]]&gt;100000, "popular", "not popular")</f>
        <v>not popular</v>
      </c>
    </row>
    <row r="4625" spans="1:15" ht="15.75" customHeight="1" x14ac:dyDescent="0.3">
      <c r="A4625" s="1">
        <v>4623</v>
      </c>
      <c r="B4625" s="1" t="s">
        <v>18456</v>
      </c>
      <c r="C4625" s="1" t="s">
        <v>18457</v>
      </c>
      <c r="D4625" s="1" t="str">
        <f>TRIM(CLEAN(Table1[[#This Row],[title]]))</f>
        <v>Dave Chappelle: The Closer</v>
      </c>
      <c r="E4625" s="1" t="s">
        <v>13</v>
      </c>
      <c r="F4625" s="1" t="s">
        <v>18458</v>
      </c>
      <c r="G4625" s="12">
        <v>2021</v>
      </c>
      <c r="H4625" s="4" t="str">
        <f ca="1">IF(Table1[[#This Row],[release_year]]&gt;YEAR(TODAY()) - 50,"Yes", "No")</f>
        <v>Yes</v>
      </c>
      <c r="I4625"/>
      <c r="J4625" t="str">
        <f>IF(Table1[[#This Row],[age_certification]] = "","Not Rated",Table1[[#This Row],[age_certification]])</f>
        <v>Not Rated</v>
      </c>
      <c r="K4625" s="18">
        <v>72</v>
      </c>
      <c r="L4625" s="9" t="s">
        <v>18459</v>
      </c>
      <c r="M4625" s="11">
        <v>8</v>
      </c>
      <c r="N4625" s="12">
        <v>24903</v>
      </c>
      <c r="O4625" t="str">
        <f>IF(Table1[[#This Row],[imdb_votes]]&gt;100000, "popular", "not popular")</f>
        <v>not popular</v>
      </c>
    </row>
    <row r="4626" spans="1:15" ht="15.75" customHeight="1" x14ac:dyDescent="0.3">
      <c r="A4626" s="1">
        <v>4624</v>
      </c>
      <c r="B4626" s="1" t="s">
        <v>18460</v>
      </c>
      <c r="C4626" s="1" t="s">
        <v>18461</v>
      </c>
      <c r="D4626" s="1" t="str">
        <f>TRIM(CLEAN(Table1[[#This Row],[title]]))</f>
        <v>An astrological guide for broken hearts</v>
      </c>
      <c r="E4626" s="1" t="s">
        <v>32</v>
      </c>
      <c r="F4626" s="1" t="s">
        <v>18462</v>
      </c>
      <c r="G4626" s="12">
        <v>2021</v>
      </c>
      <c r="H4626" s="4" t="str">
        <f ca="1">IF(Table1[[#This Row],[release_year]]&gt;YEAR(TODAY()) - 50,"Yes", "No")</f>
        <v>Yes</v>
      </c>
      <c r="I4626" s="1" t="s">
        <v>34</v>
      </c>
      <c r="J4626" s="1" t="str">
        <f>IF(Table1[[#This Row],[age_certification]] = "","Not Rated",Table1[[#This Row],[age_certification]])</f>
        <v>TV-14</v>
      </c>
      <c r="K4626" s="18">
        <v>34</v>
      </c>
      <c r="L4626" s="9" t="s">
        <v>18463</v>
      </c>
      <c r="M4626" s="11">
        <v>7.1</v>
      </c>
      <c r="N4626" s="12">
        <v>2827</v>
      </c>
      <c r="O4626" t="str">
        <f>IF(Table1[[#This Row],[imdb_votes]]&gt;100000, "popular", "not popular")</f>
        <v>not popular</v>
      </c>
    </row>
    <row r="4627" spans="1:15" ht="15.75" customHeight="1" x14ac:dyDescent="0.3">
      <c r="A4627" s="1">
        <v>4625</v>
      </c>
      <c r="B4627" s="1" t="s">
        <v>18464</v>
      </c>
      <c r="C4627" s="1" t="s">
        <v>18465</v>
      </c>
      <c r="D4627" s="1" t="str">
        <f>TRIM(CLEAN(Table1[[#This Row],[title]]))</f>
        <v>Sophie: A Murder in West Cork</v>
      </c>
      <c r="E4627" s="1" t="s">
        <v>32</v>
      </c>
      <c r="F4627" s="1" t="s">
        <v>18466</v>
      </c>
      <c r="G4627" s="12">
        <v>2021</v>
      </c>
      <c r="H4627" s="4" t="str">
        <f ca="1">IF(Table1[[#This Row],[release_year]]&gt;YEAR(TODAY()) - 50,"Yes", "No")</f>
        <v>Yes</v>
      </c>
      <c r="I4627" s="1" t="s">
        <v>34</v>
      </c>
      <c r="J4627" s="1" t="str">
        <f>IF(Table1[[#This Row],[age_certification]] = "","Not Rated",Table1[[#This Row],[age_certification]])</f>
        <v>TV-14</v>
      </c>
      <c r="K4627" s="18">
        <v>55</v>
      </c>
      <c r="L4627" s="9" t="s">
        <v>18467</v>
      </c>
      <c r="M4627" s="11">
        <v>6.8</v>
      </c>
      <c r="N4627" s="12">
        <v>5093</v>
      </c>
      <c r="O4627" t="str">
        <f>IF(Table1[[#This Row],[imdb_votes]]&gt;100000, "popular", "not popular")</f>
        <v>not popular</v>
      </c>
    </row>
    <row r="4628" spans="1:15" ht="15.75" customHeight="1" x14ac:dyDescent="0.3">
      <c r="A4628" s="1">
        <v>4626</v>
      </c>
      <c r="B4628" s="1" t="s">
        <v>18468</v>
      </c>
      <c r="C4628" s="1" t="s">
        <v>18469</v>
      </c>
      <c r="D4628" s="1" t="str">
        <f>TRIM(CLEAN(Table1[[#This Row],[title]]))</f>
        <v>Yes Day</v>
      </c>
      <c r="E4628" s="1" t="s">
        <v>13</v>
      </c>
      <c r="F4628" s="1" t="s">
        <v>18470</v>
      </c>
      <c r="G4628" s="12">
        <v>2021</v>
      </c>
      <c r="H4628" s="4" t="str">
        <f ca="1">IF(Table1[[#This Row],[release_year]]&gt;YEAR(TODAY()) - 50,"Yes", "No")</f>
        <v>Yes</v>
      </c>
      <c r="I4628" s="1" t="s">
        <v>20</v>
      </c>
      <c r="J4628" s="1" t="str">
        <f>IF(Table1[[#This Row],[age_certification]] = "","Not Rated",Table1[[#This Row],[age_certification]])</f>
        <v>PG</v>
      </c>
      <c r="K4628" s="18">
        <v>86</v>
      </c>
      <c r="L4628" s="9" t="s">
        <v>18471</v>
      </c>
      <c r="M4628" s="11">
        <v>5.7</v>
      </c>
      <c r="N4628" s="12">
        <v>23141</v>
      </c>
      <c r="O4628" t="str">
        <f>IF(Table1[[#This Row],[imdb_votes]]&gt;100000, "popular", "not popular")</f>
        <v>not popular</v>
      </c>
    </row>
    <row r="4629" spans="1:15" ht="15.75" customHeight="1" x14ac:dyDescent="0.3">
      <c r="A4629" s="1">
        <v>4627</v>
      </c>
      <c r="B4629" s="1" t="s">
        <v>18472</v>
      </c>
      <c r="C4629" s="1" t="s">
        <v>18473</v>
      </c>
      <c r="D4629" s="1" t="str">
        <f>TRIM(CLEAN(Table1[[#This Row],[title]]))</f>
        <v>Standing Up</v>
      </c>
      <c r="E4629" s="1" t="s">
        <v>32</v>
      </c>
      <c r="F4629" s="1" t="s">
        <v>18474</v>
      </c>
      <c r="G4629" s="12">
        <v>2022</v>
      </c>
      <c r="H4629" s="4" t="str">
        <f ca="1">IF(Table1[[#This Row],[release_year]]&gt;YEAR(TODAY()) - 50,"Yes", "No")</f>
        <v>Yes</v>
      </c>
      <c r="I4629" s="1" t="s">
        <v>132</v>
      </c>
      <c r="J4629" s="1" t="str">
        <f>IF(Table1[[#This Row],[age_certification]] = "","Not Rated",Table1[[#This Row],[age_certification]])</f>
        <v>TV-MA</v>
      </c>
      <c r="K4629" s="18">
        <v>46</v>
      </c>
      <c r="L4629" s="9" t="s">
        <v>18475</v>
      </c>
      <c r="M4629" s="11">
        <v>6.2</v>
      </c>
      <c r="N4629" s="12">
        <v>133</v>
      </c>
      <c r="O4629" t="str">
        <f>IF(Table1[[#This Row],[imdb_votes]]&gt;100000, "popular", "not popular")</f>
        <v>not popular</v>
      </c>
    </row>
    <row r="4630" spans="1:15" ht="15.75" customHeight="1" x14ac:dyDescent="0.3">
      <c r="A4630" s="1">
        <v>4628</v>
      </c>
      <c r="B4630" s="1" t="s">
        <v>18476</v>
      </c>
      <c r="C4630" s="1" t="s">
        <v>18477</v>
      </c>
      <c r="D4630" s="1" t="str">
        <f>TRIM(CLEAN(Table1[[#This Row],[title]]))</f>
        <v>Who Rules The World</v>
      </c>
      <c r="E4630" s="1" t="s">
        <v>32</v>
      </c>
      <c r="F4630" s="1" t="s">
        <v>18478</v>
      </c>
      <c r="G4630" s="12">
        <v>2022</v>
      </c>
      <c r="H4630" s="4" t="str">
        <f ca="1">IF(Table1[[#This Row],[release_year]]&gt;YEAR(TODAY()) - 50,"Yes", "No")</f>
        <v>Yes</v>
      </c>
      <c r="I4630" s="1" t="s">
        <v>193</v>
      </c>
      <c r="J4630" s="1" t="str">
        <f>IF(Table1[[#This Row],[age_certification]] = "","Not Rated",Table1[[#This Row],[age_certification]])</f>
        <v>TV-PG</v>
      </c>
      <c r="K4630" s="18">
        <v>44</v>
      </c>
      <c r="L4630" s="9" t="s">
        <v>18479</v>
      </c>
      <c r="M4630" s="11">
        <v>9.1999999999999993</v>
      </c>
      <c r="N4630" s="12">
        <v>81</v>
      </c>
      <c r="O4630" t="str">
        <f>IF(Table1[[#This Row],[imdb_votes]]&gt;100000, "popular", "not popular")</f>
        <v>not popular</v>
      </c>
    </row>
    <row r="4631" spans="1:15" ht="15.75" customHeight="1" x14ac:dyDescent="0.3">
      <c r="A4631" s="1">
        <v>4629</v>
      </c>
      <c r="B4631" s="1" t="s">
        <v>18480</v>
      </c>
      <c r="C4631" s="1" t="s">
        <v>18481</v>
      </c>
      <c r="D4631" s="1" t="str">
        <f>TRIM(CLEAN(Table1[[#This Row],[title]]))</f>
        <v>Monsters Inside: The 24 Faces of Billy Milligan</v>
      </c>
      <c r="E4631" s="1" t="s">
        <v>32</v>
      </c>
      <c r="F4631" s="1" t="s">
        <v>18482</v>
      </c>
      <c r="G4631" s="12">
        <v>2021</v>
      </c>
      <c r="H4631" s="4" t="str">
        <f ca="1">IF(Table1[[#This Row],[release_year]]&gt;YEAR(TODAY()) - 50,"Yes", "No")</f>
        <v>Yes</v>
      </c>
      <c r="I4631"/>
      <c r="J4631" t="str">
        <f>IF(Table1[[#This Row],[age_certification]] = "","Not Rated",Table1[[#This Row],[age_certification]])</f>
        <v>Not Rated</v>
      </c>
      <c r="K4631" s="18">
        <v>61</v>
      </c>
      <c r="L4631" s="9" t="s">
        <v>18483</v>
      </c>
      <c r="M4631" s="11">
        <v>6.2</v>
      </c>
      <c r="N4631" s="12">
        <v>3038</v>
      </c>
      <c r="O4631" t="str">
        <f>IF(Table1[[#This Row],[imdb_votes]]&gt;100000, "popular", "not popular")</f>
        <v>not popular</v>
      </c>
    </row>
    <row r="4632" spans="1:15" ht="15.75" customHeight="1" x14ac:dyDescent="0.3">
      <c r="A4632" s="1">
        <v>4630</v>
      </c>
      <c r="B4632" s="1" t="s">
        <v>18484</v>
      </c>
      <c r="C4632" s="1" t="s">
        <v>18485</v>
      </c>
      <c r="D4632" s="1" t="str">
        <f>TRIM(CLEAN(Table1[[#This Row],[title]]))</f>
        <v>Countdown: Inspiration4 Mission to Space</v>
      </c>
      <c r="E4632" s="1" t="s">
        <v>32</v>
      </c>
      <c r="F4632" s="1" t="s">
        <v>18486</v>
      </c>
      <c r="G4632" s="12">
        <v>2021</v>
      </c>
      <c r="H4632" s="4" t="str">
        <f ca="1">IF(Table1[[#This Row],[release_year]]&gt;YEAR(TODAY()) - 50,"Yes", "No")</f>
        <v>Yes</v>
      </c>
      <c r="I4632" s="1" t="s">
        <v>34</v>
      </c>
      <c r="J4632" s="1" t="str">
        <f>IF(Table1[[#This Row],[age_certification]] = "","Not Rated",Table1[[#This Row],[age_certification]])</f>
        <v>TV-14</v>
      </c>
      <c r="K4632" s="18">
        <v>50</v>
      </c>
      <c r="L4632" s="9" t="s">
        <v>18487</v>
      </c>
      <c r="M4632" s="11">
        <v>7.9</v>
      </c>
      <c r="N4632" s="12">
        <v>1642</v>
      </c>
      <c r="O4632" t="str">
        <f>IF(Table1[[#This Row],[imdb_votes]]&gt;100000, "popular", "not popular")</f>
        <v>not popular</v>
      </c>
    </row>
    <row r="4633" spans="1:15" ht="15.75" customHeight="1" x14ac:dyDescent="0.3">
      <c r="A4633" s="1">
        <v>4631</v>
      </c>
      <c r="B4633" s="1" t="s">
        <v>18488</v>
      </c>
      <c r="C4633" s="1" t="s">
        <v>18489</v>
      </c>
      <c r="D4633" s="1" t="str">
        <f>TRIM(CLEAN(Table1[[#This Row],[title]]))</f>
        <v>Gl√É¬≥ria</v>
      </c>
      <c r="E4633" s="1" t="s">
        <v>32</v>
      </c>
      <c r="F4633" s="1" t="s">
        <v>18490</v>
      </c>
      <c r="G4633" s="12">
        <v>2021</v>
      </c>
      <c r="H4633" s="4" t="str">
        <f ca="1">IF(Table1[[#This Row],[release_year]]&gt;YEAR(TODAY()) - 50,"Yes", "No")</f>
        <v>Yes</v>
      </c>
      <c r="I4633" s="1" t="s">
        <v>132</v>
      </c>
      <c r="J4633" s="1" t="str">
        <f>IF(Table1[[#This Row],[age_certification]] = "","Not Rated",Table1[[#This Row],[age_certification]])</f>
        <v>TV-MA</v>
      </c>
      <c r="K4633" s="18">
        <v>44</v>
      </c>
      <c r="L4633" s="9" t="s">
        <v>18491</v>
      </c>
      <c r="M4633" s="11">
        <v>8</v>
      </c>
      <c r="N4633" s="12">
        <v>3941</v>
      </c>
      <c r="O4633" t="str">
        <f>IF(Table1[[#This Row],[imdb_votes]]&gt;100000, "popular", "not popular")</f>
        <v>not popular</v>
      </c>
    </row>
    <row r="4634" spans="1:15" ht="15.75" customHeight="1" x14ac:dyDescent="0.3">
      <c r="A4634" s="1">
        <v>4632</v>
      </c>
      <c r="B4634" s="1" t="s">
        <v>18492</v>
      </c>
      <c r="C4634" s="1" t="s">
        <v>18493</v>
      </c>
      <c r="D4634" s="1" t="str">
        <f>TRIM(CLEAN(Table1[[#This Row],[title]]))</f>
        <v>This Is a Robbery: The World's Biggest Art Heist</v>
      </c>
      <c r="E4634" s="1" t="s">
        <v>32</v>
      </c>
      <c r="F4634" s="1" t="s">
        <v>18494</v>
      </c>
      <c r="G4634" s="12">
        <v>2021</v>
      </c>
      <c r="H4634" s="4" t="str">
        <f ca="1">IF(Table1[[#This Row],[release_year]]&gt;YEAR(TODAY()) - 50,"Yes", "No")</f>
        <v>Yes</v>
      </c>
      <c r="I4634" s="1" t="s">
        <v>132</v>
      </c>
      <c r="J4634" s="1" t="str">
        <f>IF(Table1[[#This Row],[age_certification]] = "","Not Rated",Table1[[#This Row],[age_certification]])</f>
        <v>TV-MA</v>
      </c>
      <c r="K4634" s="18">
        <v>53</v>
      </c>
      <c r="L4634" s="9" t="s">
        <v>18495</v>
      </c>
      <c r="M4634" s="11">
        <v>6.5</v>
      </c>
      <c r="N4634" s="12">
        <v>4246</v>
      </c>
      <c r="O4634" t="str">
        <f>IF(Table1[[#This Row],[imdb_votes]]&gt;100000, "popular", "not popular")</f>
        <v>not popular</v>
      </c>
    </row>
    <row r="4635" spans="1:15" ht="15.75" customHeight="1" x14ac:dyDescent="0.3">
      <c r="A4635" s="1">
        <v>4633</v>
      </c>
      <c r="B4635" s="1" t="s">
        <v>18496</v>
      </c>
      <c r="C4635" s="1" t="s">
        <v>18497</v>
      </c>
      <c r="D4635" s="1" t="str">
        <f>TRIM(CLEAN(Table1[[#This Row],[title]]))</f>
        <v>Bob Ross: Happy Accidents, Betrayal &amp; Greed</v>
      </c>
      <c r="E4635" s="1" t="s">
        <v>13</v>
      </c>
      <c r="F4635" s="1" t="s">
        <v>18498</v>
      </c>
      <c r="G4635" s="12">
        <v>2021</v>
      </c>
      <c r="H4635" s="4" t="str">
        <f ca="1">IF(Table1[[#This Row],[release_year]]&gt;YEAR(TODAY()) - 50,"Yes", "No")</f>
        <v>Yes</v>
      </c>
      <c r="I4635" s="1" t="s">
        <v>56</v>
      </c>
      <c r="J4635" s="1" t="str">
        <f>IF(Table1[[#This Row],[age_certification]] = "","Not Rated",Table1[[#This Row],[age_certification]])</f>
        <v>PG-13</v>
      </c>
      <c r="K4635" s="18">
        <v>92</v>
      </c>
      <c r="L4635" s="9" t="s">
        <v>18499</v>
      </c>
      <c r="M4635" s="11">
        <v>6.9</v>
      </c>
      <c r="N4635" s="12">
        <v>5674</v>
      </c>
      <c r="O4635" t="str">
        <f>IF(Table1[[#This Row],[imdb_votes]]&gt;100000, "popular", "not popular")</f>
        <v>not popular</v>
      </c>
    </row>
    <row r="4636" spans="1:15" ht="15.75" customHeight="1" x14ac:dyDescent="0.3">
      <c r="A4636" s="1">
        <v>4634</v>
      </c>
      <c r="B4636" s="1" t="s">
        <v>18500</v>
      </c>
      <c r="C4636" s="1" t="s">
        <v>18501</v>
      </c>
      <c r="D4636" s="1" t="str">
        <f>TRIM(CLEAN(Table1[[#This Row],[title]]))</f>
        <v>Jim Gaffigan: Comedy Monster</v>
      </c>
      <c r="E4636" s="1" t="s">
        <v>13</v>
      </c>
      <c r="F4636" s="1" t="s">
        <v>18502</v>
      </c>
      <c r="G4636" s="12">
        <v>2021</v>
      </c>
      <c r="H4636" s="4" t="str">
        <f ca="1">IF(Table1[[#This Row],[release_year]]&gt;YEAR(TODAY()) - 50,"Yes", "No")</f>
        <v>Yes</v>
      </c>
      <c r="I4636"/>
      <c r="J4636" t="str">
        <f>IF(Table1[[#This Row],[age_certification]] = "","Not Rated",Table1[[#This Row],[age_certification]])</f>
        <v>Not Rated</v>
      </c>
      <c r="K4636" s="18">
        <v>70</v>
      </c>
      <c r="L4636" s="9" t="s">
        <v>18503</v>
      </c>
      <c r="M4636" s="11">
        <v>6.8</v>
      </c>
      <c r="N4636" s="12">
        <v>1549</v>
      </c>
      <c r="O4636" t="str">
        <f>IF(Table1[[#This Row],[imdb_votes]]&gt;100000, "popular", "not popular")</f>
        <v>not popular</v>
      </c>
    </row>
    <row r="4637" spans="1:15" ht="15.75" customHeight="1" x14ac:dyDescent="0.3">
      <c r="A4637" s="1">
        <v>4635</v>
      </c>
      <c r="B4637" s="1" t="s">
        <v>18504</v>
      </c>
      <c r="C4637" s="1" t="s">
        <v>18505</v>
      </c>
      <c r="D4637" s="1" t="str">
        <f>TRIM(CLEAN(Table1[[#This Row],[title]]))</f>
        <v>The Wasteland</v>
      </c>
      <c r="E4637" s="1" t="s">
        <v>13</v>
      </c>
      <c r="F4637" s="1" t="s">
        <v>18506</v>
      </c>
      <c r="G4637" s="12">
        <v>2022</v>
      </c>
      <c r="H4637" s="4" t="str">
        <f ca="1">IF(Table1[[#This Row],[release_year]]&gt;YEAR(TODAY()) - 50,"Yes", "No")</f>
        <v>Yes</v>
      </c>
      <c r="I4637"/>
      <c r="J4637" t="str">
        <f>IF(Table1[[#This Row],[age_certification]] = "","Not Rated",Table1[[#This Row],[age_certification]])</f>
        <v>Not Rated</v>
      </c>
      <c r="K4637" s="18">
        <v>91</v>
      </c>
      <c r="L4637" s="9" t="s">
        <v>18507</v>
      </c>
      <c r="M4637" s="11">
        <v>4.5999999999999996</v>
      </c>
      <c r="N4637" s="12">
        <v>3782</v>
      </c>
      <c r="O4637" t="str">
        <f>IF(Table1[[#This Row],[imdb_votes]]&gt;100000, "popular", "not popular")</f>
        <v>not popular</v>
      </c>
    </row>
    <row r="4638" spans="1:15" ht="15.75" customHeight="1" x14ac:dyDescent="0.3">
      <c r="A4638" s="1">
        <v>4636</v>
      </c>
      <c r="B4638" s="1" t="s">
        <v>18508</v>
      </c>
      <c r="C4638" s="1" t="s">
        <v>18509</v>
      </c>
      <c r="D4638" s="1" t="str">
        <f>TRIM(CLEAN(Table1[[#This Row],[title]]))</f>
        <v>Fear Street: Part Two - 1978</v>
      </c>
      <c r="E4638" s="1" t="s">
        <v>13</v>
      </c>
      <c r="F4638" s="1" t="s">
        <v>18510</v>
      </c>
      <c r="G4638" s="12">
        <v>2021</v>
      </c>
      <c r="H4638" s="4" t="str">
        <f ca="1">IF(Table1[[#This Row],[release_year]]&gt;YEAR(TODAY()) - 50,"Yes", "No")</f>
        <v>Yes</v>
      </c>
      <c r="I4638"/>
      <c r="J4638" t="str">
        <f>IF(Table1[[#This Row],[age_certification]] = "","Not Rated",Table1[[#This Row],[age_certification]])</f>
        <v>Not Rated</v>
      </c>
      <c r="K4638" s="18">
        <v>109</v>
      </c>
      <c r="L4638" s="9" t="s">
        <v>18511</v>
      </c>
      <c r="M4638" s="11">
        <v>6.7</v>
      </c>
      <c r="N4638" s="12">
        <v>58277</v>
      </c>
      <c r="O4638" t="str">
        <f>IF(Table1[[#This Row],[imdb_votes]]&gt;100000, "popular", "not popular")</f>
        <v>not popular</v>
      </c>
    </row>
    <row r="4639" spans="1:15" ht="15.75" customHeight="1" x14ac:dyDescent="0.3">
      <c r="A4639" s="1">
        <v>4637</v>
      </c>
      <c r="B4639" s="1" t="s">
        <v>18512</v>
      </c>
      <c r="C4639" s="1" t="s">
        <v>18513</v>
      </c>
      <c r="D4639" s="1" t="str">
        <f>TRIM(CLEAN(Table1[[#This Row],[title]]))</f>
        <v>The Lovebirds</v>
      </c>
      <c r="E4639" s="1" t="s">
        <v>13</v>
      </c>
      <c r="F4639" s="1" t="s">
        <v>18514</v>
      </c>
      <c r="G4639" s="12">
        <v>2021</v>
      </c>
      <c r="H4639" s="4" t="str">
        <f ca="1">IF(Table1[[#This Row],[release_year]]&gt;YEAR(TODAY()) - 50,"Yes", "No")</f>
        <v>Yes</v>
      </c>
      <c r="I4639" s="1" t="s">
        <v>15</v>
      </c>
      <c r="J4639" s="1" t="str">
        <f>IF(Table1[[#This Row],[age_certification]] = "","Not Rated",Table1[[#This Row],[age_certification]])</f>
        <v>R</v>
      </c>
      <c r="K4639" s="18">
        <v>87</v>
      </c>
      <c r="L4639" s="9" t="s">
        <v>18515</v>
      </c>
      <c r="M4639" s="11">
        <v>6</v>
      </c>
      <c r="N4639" s="12">
        <v>25460</v>
      </c>
      <c r="O4639" t="str">
        <f>IF(Table1[[#This Row],[imdb_votes]]&gt;100000, "popular", "not popular")</f>
        <v>not popular</v>
      </c>
    </row>
    <row r="4640" spans="1:15" ht="15.75" customHeight="1" x14ac:dyDescent="0.3">
      <c r="A4640" s="1">
        <v>4638</v>
      </c>
      <c r="B4640" s="1" t="s">
        <v>18516</v>
      </c>
      <c r="C4640" s="1" t="s">
        <v>18517</v>
      </c>
      <c r="D4640" s="1" t="str">
        <f>TRIM(CLEAN(Table1[[#This Row],[title]]))</f>
        <v>Final Account</v>
      </c>
      <c r="E4640" s="1" t="s">
        <v>13</v>
      </c>
      <c r="F4640" s="1" t="s">
        <v>18518</v>
      </c>
      <c r="G4640" s="12">
        <v>2021</v>
      </c>
      <c r="H4640" s="4" t="str">
        <f ca="1">IF(Table1[[#This Row],[release_year]]&gt;YEAR(TODAY()) - 50,"Yes", "No")</f>
        <v>Yes</v>
      </c>
      <c r="I4640" s="1" t="s">
        <v>56</v>
      </c>
      <c r="J4640" s="1" t="str">
        <f>IF(Table1[[#This Row],[age_certification]] = "","Not Rated",Table1[[#This Row],[age_certification]])</f>
        <v>PG-13</v>
      </c>
      <c r="K4640" s="18">
        <v>94</v>
      </c>
      <c r="L4640" s="9" t="s">
        <v>18519</v>
      </c>
      <c r="M4640" s="11">
        <v>7.1</v>
      </c>
      <c r="N4640" s="12">
        <v>950</v>
      </c>
      <c r="O4640" t="str">
        <f>IF(Table1[[#This Row],[imdb_votes]]&gt;100000, "popular", "not popular")</f>
        <v>not popular</v>
      </c>
    </row>
    <row r="4641" spans="1:15" ht="15.75" customHeight="1" x14ac:dyDescent="0.3">
      <c r="A4641" s="1">
        <v>4639</v>
      </c>
      <c r="B4641" s="1" t="s">
        <v>18520</v>
      </c>
      <c r="C4641" s="1" t="s">
        <v>1249</v>
      </c>
      <c r="D4641" s="1" t="str">
        <f>TRIM(CLEAN(Table1[[#This Row],[title]]))</f>
        <v>Heist</v>
      </c>
      <c r="E4641" s="1" t="s">
        <v>32</v>
      </c>
      <c r="F4641" s="1" t="s">
        <v>18521</v>
      </c>
      <c r="G4641" s="12">
        <v>2021</v>
      </c>
      <c r="H4641" s="4" t="str">
        <f ca="1">IF(Table1[[#This Row],[release_year]]&gt;YEAR(TODAY()) - 50,"Yes", "No")</f>
        <v>Yes</v>
      </c>
      <c r="I4641" s="1" t="s">
        <v>132</v>
      </c>
      <c r="J4641" s="1" t="str">
        <f>IF(Table1[[#This Row],[age_certification]] = "","Not Rated",Table1[[#This Row],[age_certification]])</f>
        <v>TV-MA</v>
      </c>
      <c r="K4641" s="18">
        <v>43</v>
      </c>
      <c r="L4641" s="9" t="s">
        <v>18522</v>
      </c>
      <c r="M4641" s="11">
        <v>6.8</v>
      </c>
      <c r="N4641" s="12">
        <v>1698</v>
      </c>
      <c r="O4641" t="str">
        <f>IF(Table1[[#This Row],[imdb_votes]]&gt;100000, "popular", "not popular")</f>
        <v>not popular</v>
      </c>
    </row>
    <row r="4642" spans="1:15" ht="15.75" customHeight="1" x14ac:dyDescent="0.3">
      <c r="A4642" s="1">
        <v>4640</v>
      </c>
      <c r="B4642" s="1" t="s">
        <v>18523</v>
      </c>
      <c r="C4642" s="1" t="s">
        <v>18524</v>
      </c>
      <c r="D4642" s="1" t="str">
        <f>TRIM(CLEAN(Table1[[#This Row],[title]]))</f>
        <v>History of Swear Words</v>
      </c>
      <c r="E4642" s="1" t="s">
        <v>32</v>
      </c>
      <c r="F4642" s="1" t="s">
        <v>18525</v>
      </c>
      <c r="G4642" s="12">
        <v>2021</v>
      </c>
      <c r="H4642" s="4" t="str">
        <f ca="1">IF(Table1[[#This Row],[release_year]]&gt;YEAR(TODAY()) - 50,"Yes", "No")</f>
        <v>Yes</v>
      </c>
      <c r="I4642" s="1" t="s">
        <v>132</v>
      </c>
      <c r="J4642" s="1" t="str">
        <f>IF(Table1[[#This Row],[age_certification]] = "","Not Rated",Table1[[#This Row],[age_certification]])</f>
        <v>TV-MA</v>
      </c>
      <c r="K4642" s="18">
        <v>21</v>
      </c>
      <c r="L4642" s="9" t="s">
        <v>18526</v>
      </c>
      <c r="M4642" s="11">
        <v>6.4</v>
      </c>
      <c r="N4642" s="12">
        <v>4776</v>
      </c>
      <c r="O4642" t="str">
        <f>IF(Table1[[#This Row],[imdb_votes]]&gt;100000, "popular", "not popular")</f>
        <v>not popular</v>
      </c>
    </row>
    <row r="4643" spans="1:15" ht="15.75" customHeight="1" x14ac:dyDescent="0.3">
      <c r="A4643" s="1">
        <v>4641</v>
      </c>
      <c r="B4643" s="1" t="s">
        <v>18527</v>
      </c>
      <c r="C4643" s="1" t="s">
        <v>18528</v>
      </c>
      <c r="D4643" s="1" t="str">
        <f>TRIM(CLEAN(Table1[[#This Row],[title]]))</f>
        <v>Trese</v>
      </c>
      <c r="E4643" s="1" t="s">
        <v>32</v>
      </c>
      <c r="F4643" s="1" t="s">
        <v>18529</v>
      </c>
      <c r="G4643" s="12">
        <v>2021</v>
      </c>
      <c r="H4643" s="4" t="str">
        <f ca="1">IF(Table1[[#This Row],[release_year]]&gt;YEAR(TODAY()) - 50,"Yes", "No")</f>
        <v>Yes</v>
      </c>
      <c r="I4643" s="1" t="s">
        <v>132</v>
      </c>
      <c r="J4643" s="1" t="str">
        <f>IF(Table1[[#This Row],[age_certification]] = "","Not Rated",Table1[[#This Row],[age_certification]])</f>
        <v>TV-MA</v>
      </c>
      <c r="K4643" s="18">
        <v>29</v>
      </c>
      <c r="L4643" s="9" t="s">
        <v>18530</v>
      </c>
      <c r="M4643" s="11">
        <v>7</v>
      </c>
      <c r="N4643" s="12">
        <v>3701</v>
      </c>
      <c r="O4643" t="str">
        <f>IF(Table1[[#This Row],[imdb_votes]]&gt;100000, "popular", "not popular")</f>
        <v>not popular</v>
      </c>
    </row>
    <row r="4644" spans="1:15" ht="15.75" customHeight="1" x14ac:dyDescent="0.3">
      <c r="A4644" s="1">
        <v>4642</v>
      </c>
      <c r="B4644" s="1" t="s">
        <v>18531</v>
      </c>
      <c r="C4644" s="1" t="s">
        <v>18532</v>
      </c>
      <c r="D4644" s="1" t="str">
        <f>TRIM(CLEAN(Table1[[#This Row],[title]]))</f>
        <v>The Sound of Magic</v>
      </c>
      <c r="E4644" s="1" t="s">
        <v>32</v>
      </c>
      <c r="F4644" s="1" t="s">
        <v>18533</v>
      </c>
      <c r="G4644" s="12">
        <v>2022</v>
      </c>
      <c r="H4644" s="4" t="str">
        <f ca="1">IF(Table1[[#This Row],[release_year]]&gt;YEAR(TODAY()) - 50,"Yes", "No")</f>
        <v>Yes</v>
      </c>
      <c r="I4644" s="1" t="s">
        <v>34</v>
      </c>
      <c r="J4644" s="1" t="str">
        <f>IF(Table1[[#This Row],[age_certification]] = "","Not Rated",Table1[[#This Row],[age_certification]])</f>
        <v>TV-14</v>
      </c>
      <c r="K4644" s="18">
        <v>69</v>
      </c>
      <c r="L4644" s="9" t="s">
        <v>18534</v>
      </c>
      <c r="M4644" s="11">
        <v>8</v>
      </c>
      <c r="N4644" s="12">
        <v>982</v>
      </c>
      <c r="O4644" t="str">
        <f>IF(Table1[[#This Row],[imdb_votes]]&gt;100000, "popular", "not popular")</f>
        <v>not popular</v>
      </c>
    </row>
    <row r="4645" spans="1:15" ht="15.75" customHeight="1" x14ac:dyDescent="0.3">
      <c r="A4645" s="1">
        <v>4643</v>
      </c>
      <c r="B4645" s="1" t="s">
        <v>18535</v>
      </c>
      <c r="C4645" s="1" t="s">
        <v>18536</v>
      </c>
      <c r="D4645" s="1" t="str">
        <f>TRIM(CLEAN(Table1[[#This Row],[title]]))</f>
        <v>Awake</v>
      </c>
      <c r="E4645" s="1" t="s">
        <v>13</v>
      </c>
      <c r="F4645" s="1" t="s">
        <v>18537</v>
      </c>
      <c r="G4645" s="12">
        <v>2021</v>
      </c>
      <c r="H4645" s="4" t="str">
        <f ca="1">IF(Table1[[#This Row],[release_year]]&gt;YEAR(TODAY()) - 50,"Yes", "No")</f>
        <v>Yes</v>
      </c>
      <c r="I4645" s="1" t="s">
        <v>15</v>
      </c>
      <c r="J4645" s="1" t="str">
        <f>IF(Table1[[#This Row],[age_certification]] = "","Not Rated",Table1[[#This Row],[age_certification]])</f>
        <v>R</v>
      </c>
      <c r="K4645" s="18">
        <v>96</v>
      </c>
      <c r="L4645" s="9" t="s">
        <v>18538</v>
      </c>
      <c r="M4645" s="11">
        <v>4.8</v>
      </c>
      <c r="N4645" s="12">
        <v>20828</v>
      </c>
      <c r="O4645" t="str">
        <f>IF(Table1[[#This Row],[imdb_votes]]&gt;100000, "popular", "not popular")</f>
        <v>not popular</v>
      </c>
    </row>
    <row r="4646" spans="1:15" ht="15.75" customHeight="1" x14ac:dyDescent="0.3">
      <c r="A4646" s="1">
        <v>4644</v>
      </c>
      <c r="B4646" s="1" t="s">
        <v>18539</v>
      </c>
      <c r="C4646" s="1" t="s">
        <v>18540</v>
      </c>
      <c r="D4646" s="1" t="str">
        <f>TRIM(CLEAN(Table1[[#This Row],[title]]))</f>
        <v>The God Committee</v>
      </c>
      <c r="E4646" s="1" t="s">
        <v>13</v>
      </c>
      <c r="F4646" s="1" t="s">
        <v>18541</v>
      </c>
      <c r="G4646" s="12">
        <v>2021</v>
      </c>
      <c r="H4646" s="4" t="str">
        <f ca="1">IF(Table1[[#This Row],[release_year]]&gt;YEAR(TODAY()) - 50,"Yes", "No")</f>
        <v>Yes</v>
      </c>
      <c r="I4646"/>
      <c r="J4646" t="str">
        <f>IF(Table1[[#This Row],[age_certification]] = "","Not Rated",Table1[[#This Row],[age_certification]])</f>
        <v>Not Rated</v>
      </c>
      <c r="K4646" s="18">
        <v>98</v>
      </c>
      <c r="L4646" s="9" t="s">
        <v>18542</v>
      </c>
      <c r="M4646" s="11">
        <v>5.8</v>
      </c>
      <c r="N4646" s="12">
        <v>3761</v>
      </c>
      <c r="O4646" t="str">
        <f>IF(Table1[[#This Row],[imdb_votes]]&gt;100000, "popular", "not popular")</f>
        <v>not popular</v>
      </c>
    </row>
    <row r="4647" spans="1:15" ht="15.75" customHeight="1" x14ac:dyDescent="0.3">
      <c r="A4647" s="1">
        <v>4645</v>
      </c>
      <c r="B4647" s="1" t="s">
        <v>18543</v>
      </c>
      <c r="C4647" s="1" t="s">
        <v>18544</v>
      </c>
      <c r="D4647" s="1" t="str">
        <f>TRIM(CLEAN(Table1[[#This Row],[title]]))</f>
        <v>Malcolm &amp; Marie</v>
      </c>
      <c r="E4647" s="1" t="s">
        <v>13</v>
      </c>
      <c r="F4647" s="1" t="s">
        <v>18545</v>
      </c>
      <c r="G4647" s="12">
        <v>2021</v>
      </c>
      <c r="H4647" s="4" t="str">
        <f ca="1">IF(Table1[[#This Row],[release_year]]&gt;YEAR(TODAY()) - 50,"Yes", "No")</f>
        <v>Yes</v>
      </c>
      <c r="I4647" s="1" t="s">
        <v>15</v>
      </c>
      <c r="J4647" s="1" t="str">
        <f>IF(Table1[[#This Row],[age_certification]] = "","Not Rated",Table1[[#This Row],[age_certification]])</f>
        <v>R</v>
      </c>
      <c r="K4647" s="18">
        <v>106</v>
      </c>
      <c r="L4647" s="9" t="s">
        <v>18546</v>
      </c>
      <c r="M4647" s="11">
        <v>6.6</v>
      </c>
      <c r="N4647" s="12">
        <v>35760</v>
      </c>
      <c r="O4647" t="str">
        <f>IF(Table1[[#This Row],[imdb_votes]]&gt;100000, "popular", "not popular")</f>
        <v>not popular</v>
      </c>
    </row>
    <row r="4648" spans="1:15" ht="15.75" customHeight="1" x14ac:dyDescent="0.3">
      <c r="A4648" s="1">
        <v>4646</v>
      </c>
      <c r="B4648" s="1" t="s">
        <v>18547</v>
      </c>
      <c r="C4648" s="1" t="s">
        <v>18548</v>
      </c>
      <c r="D4648" s="1" t="str">
        <f>TRIM(CLEAN(Table1[[#This Row],[title]]))</f>
        <v>The White Tiger</v>
      </c>
      <c r="E4648" s="1" t="s">
        <v>13</v>
      </c>
      <c r="F4648" s="1" t="s">
        <v>18549</v>
      </c>
      <c r="G4648" s="12">
        <v>2021</v>
      </c>
      <c r="H4648" s="4" t="str">
        <f ca="1">IF(Table1[[#This Row],[release_year]]&gt;YEAR(TODAY()) - 50,"Yes", "No")</f>
        <v>Yes</v>
      </c>
      <c r="I4648" s="1" t="s">
        <v>15</v>
      </c>
      <c r="J4648" s="1" t="str">
        <f>IF(Table1[[#This Row],[age_certification]] = "","Not Rated",Table1[[#This Row],[age_certification]])</f>
        <v>R</v>
      </c>
      <c r="K4648" s="18">
        <v>125</v>
      </c>
      <c r="L4648" s="9" t="s">
        <v>18550</v>
      </c>
      <c r="M4648" s="11">
        <v>7.1</v>
      </c>
      <c r="N4648" s="12">
        <v>58190</v>
      </c>
      <c r="O4648" t="str">
        <f>IF(Table1[[#This Row],[imdb_votes]]&gt;100000, "popular", "not popular")</f>
        <v>not popular</v>
      </c>
    </row>
    <row r="4649" spans="1:15" ht="15.75" customHeight="1" x14ac:dyDescent="0.3">
      <c r="A4649" s="1">
        <v>4647</v>
      </c>
      <c r="B4649" s="1" t="s">
        <v>18551</v>
      </c>
      <c r="C4649" s="1" t="s">
        <v>18552</v>
      </c>
      <c r="D4649" s="1" t="str">
        <f>TRIM(CLEAN(Table1[[#This Row],[title]]))</f>
        <v>Seaspiracy</v>
      </c>
      <c r="E4649" s="1" t="s">
        <v>13</v>
      </c>
      <c r="F4649" s="1" t="s">
        <v>18553</v>
      </c>
      <c r="G4649" s="12">
        <v>2021</v>
      </c>
      <c r="H4649" s="4" t="str">
        <f ca="1">IF(Table1[[#This Row],[release_year]]&gt;YEAR(TODAY()) - 50,"Yes", "No")</f>
        <v>Yes</v>
      </c>
      <c r="I4649"/>
      <c r="J4649" t="str">
        <f>IF(Table1[[#This Row],[age_certification]] = "","Not Rated",Table1[[#This Row],[age_certification]])</f>
        <v>Not Rated</v>
      </c>
      <c r="K4649" s="18">
        <v>80</v>
      </c>
      <c r="L4649" s="9" t="s">
        <v>18554</v>
      </c>
      <c r="M4649" s="11">
        <v>8.1</v>
      </c>
      <c r="N4649" s="12">
        <v>29604</v>
      </c>
      <c r="O4649" t="str">
        <f>IF(Table1[[#This Row],[imdb_votes]]&gt;100000, "popular", "not popular")</f>
        <v>not popular</v>
      </c>
    </row>
    <row r="4650" spans="1:15" ht="15.75" customHeight="1" x14ac:dyDescent="0.3">
      <c r="A4650" s="1">
        <v>4648</v>
      </c>
      <c r="B4650" s="1" t="s">
        <v>18555</v>
      </c>
      <c r="C4650" s="1" t="s">
        <v>18556</v>
      </c>
      <c r="D4650" s="1" t="str">
        <f>TRIM(CLEAN(Table1[[#This Row],[title]]))</f>
        <v>He's Expecting</v>
      </c>
      <c r="E4650" s="1" t="s">
        <v>32</v>
      </c>
      <c r="F4650" s="1" t="s">
        <v>18557</v>
      </c>
      <c r="G4650" s="12">
        <v>2022</v>
      </c>
      <c r="H4650" s="4" t="str">
        <f ca="1">IF(Table1[[#This Row],[release_year]]&gt;YEAR(TODAY()) - 50,"Yes", "No")</f>
        <v>Yes</v>
      </c>
      <c r="I4650" s="1" t="s">
        <v>193</v>
      </c>
      <c r="J4650" s="1" t="str">
        <f>IF(Table1[[#This Row],[age_certification]] = "","Not Rated",Table1[[#This Row],[age_certification]])</f>
        <v>TV-PG</v>
      </c>
      <c r="K4650" s="18">
        <v>26</v>
      </c>
      <c r="L4650" s="9" t="s">
        <v>18558</v>
      </c>
      <c r="M4650" s="11">
        <v>1.6</v>
      </c>
      <c r="N4650" s="12">
        <v>2735</v>
      </c>
      <c r="O4650" t="str">
        <f>IF(Table1[[#This Row],[imdb_votes]]&gt;100000, "popular", "not popular")</f>
        <v>not popular</v>
      </c>
    </row>
    <row r="4651" spans="1:15" ht="15.75" customHeight="1" x14ac:dyDescent="0.3">
      <c r="A4651" s="1">
        <v>4649</v>
      </c>
      <c r="B4651" s="1" t="s">
        <v>18559</v>
      </c>
      <c r="C4651" s="1" t="s">
        <v>18560</v>
      </c>
      <c r="D4651" s="1" t="str">
        <f>TRIM(CLEAN(Table1[[#This Row],[title]]))</f>
        <v>Fatherhood</v>
      </c>
      <c r="E4651" s="1" t="s">
        <v>13</v>
      </c>
      <c r="F4651" s="1" t="s">
        <v>18561</v>
      </c>
      <c r="G4651" s="12">
        <v>2021</v>
      </c>
      <c r="H4651" s="4" t="str">
        <f ca="1">IF(Table1[[#This Row],[release_year]]&gt;YEAR(TODAY()) - 50,"Yes", "No")</f>
        <v>Yes</v>
      </c>
      <c r="I4651" s="1" t="s">
        <v>56</v>
      </c>
      <c r="J4651" s="1" t="str">
        <f>IF(Table1[[#This Row],[age_certification]] = "","Not Rated",Table1[[#This Row],[age_certification]])</f>
        <v>PG-13</v>
      </c>
      <c r="K4651" s="18">
        <v>109</v>
      </c>
      <c r="L4651" s="9" t="s">
        <v>18562</v>
      </c>
      <c r="M4651" s="11">
        <v>6.6</v>
      </c>
      <c r="N4651" s="12">
        <v>34661</v>
      </c>
      <c r="O4651" t="str">
        <f>IF(Table1[[#This Row],[imdb_votes]]&gt;100000, "popular", "not popular")</f>
        <v>not popular</v>
      </c>
    </row>
    <row r="4652" spans="1:15" ht="15.75" customHeight="1" x14ac:dyDescent="0.3">
      <c r="A4652" s="1">
        <v>4650</v>
      </c>
      <c r="B4652" s="1" t="s">
        <v>18563</v>
      </c>
      <c r="C4652" s="1" t="s">
        <v>18564</v>
      </c>
      <c r="D4652" s="1" t="str">
        <f>TRIM(CLEAN(Table1[[#This Row],[title]]))</f>
        <v>He-Man and the Masters of the Universe</v>
      </c>
      <c r="E4652" s="1" t="s">
        <v>32</v>
      </c>
      <c r="F4652" s="1" t="s">
        <v>18565</v>
      </c>
      <c r="G4652" s="12">
        <v>2021</v>
      </c>
      <c r="H4652" s="4" t="str">
        <f ca="1">IF(Table1[[#This Row],[release_year]]&gt;YEAR(TODAY()) - 50,"Yes", "No")</f>
        <v>Yes</v>
      </c>
      <c r="I4652" s="1" t="s">
        <v>423</v>
      </c>
      <c r="J4652" s="1" t="str">
        <f>IF(Table1[[#This Row],[age_certification]] = "","Not Rated",Table1[[#This Row],[age_certification]])</f>
        <v>TV-Y7</v>
      </c>
      <c r="K4652" s="18">
        <v>26</v>
      </c>
      <c r="L4652" s="9" t="s">
        <v>18566</v>
      </c>
      <c r="M4652" s="11">
        <v>5.8</v>
      </c>
      <c r="N4652" s="12">
        <v>1618</v>
      </c>
      <c r="O4652" t="str">
        <f>IF(Table1[[#This Row],[imdb_votes]]&gt;100000, "popular", "not popular")</f>
        <v>not popular</v>
      </c>
    </row>
    <row r="4653" spans="1:15" ht="15.75" customHeight="1" x14ac:dyDescent="0.3">
      <c r="A4653" s="1">
        <v>4651</v>
      </c>
      <c r="B4653" s="1" t="s">
        <v>18567</v>
      </c>
      <c r="C4653" s="1" t="s">
        <v>18568</v>
      </c>
      <c r="D4653" s="1" t="str">
        <f>TRIM(CLEAN(Table1[[#This Row],[title]]))</f>
        <v>Moxie</v>
      </c>
      <c r="E4653" s="1" t="s">
        <v>13</v>
      </c>
      <c r="F4653" s="1" t="s">
        <v>18569</v>
      </c>
      <c r="G4653" s="12">
        <v>2021</v>
      </c>
      <c r="H4653" s="4" t="str">
        <f ca="1">IF(Table1[[#This Row],[release_year]]&gt;YEAR(TODAY()) - 50,"Yes", "No")</f>
        <v>Yes</v>
      </c>
      <c r="I4653" s="1" t="s">
        <v>56</v>
      </c>
      <c r="J4653" s="1" t="str">
        <f>IF(Table1[[#This Row],[age_certification]] = "","Not Rated",Table1[[#This Row],[age_certification]])</f>
        <v>PG-13</v>
      </c>
      <c r="K4653" s="18">
        <v>111</v>
      </c>
      <c r="L4653" s="9" t="s">
        <v>18570</v>
      </c>
      <c r="M4653" s="11">
        <v>6.7</v>
      </c>
      <c r="N4653" s="12">
        <v>24003</v>
      </c>
      <c r="O4653" t="str">
        <f>IF(Table1[[#This Row],[imdb_votes]]&gt;100000, "popular", "not popular")</f>
        <v>not popular</v>
      </c>
    </row>
    <row r="4654" spans="1:15" ht="15.75" customHeight="1" x14ac:dyDescent="0.3">
      <c r="A4654" s="1">
        <v>4652</v>
      </c>
      <c r="B4654" s="1" t="s">
        <v>18571</v>
      </c>
      <c r="C4654" s="1" t="s">
        <v>18572</v>
      </c>
      <c r="D4654" s="1" t="str">
        <f>TRIM(CLEAN(Table1[[#This Row],[title]]))</f>
        <v>Rurouni Kenshin: The Beginning</v>
      </c>
      <c r="E4654" s="1" t="s">
        <v>13</v>
      </c>
      <c r="F4654" s="1" t="s">
        <v>18573</v>
      </c>
      <c r="G4654" s="12">
        <v>2021</v>
      </c>
      <c r="H4654" s="4" t="str">
        <f ca="1">IF(Table1[[#This Row],[release_year]]&gt;YEAR(TODAY()) - 50,"Yes", "No")</f>
        <v>Yes</v>
      </c>
      <c r="I4654" s="1" t="s">
        <v>15</v>
      </c>
      <c r="J4654" s="1" t="str">
        <f>IF(Table1[[#This Row],[age_certification]] = "","Not Rated",Table1[[#This Row],[age_certification]])</f>
        <v>R</v>
      </c>
      <c r="K4654" s="18">
        <v>138</v>
      </c>
      <c r="L4654" s="9" t="s">
        <v>18574</v>
      </c>
      <c r="M4654" s="11">
        <v>7.4</v>
      </c>
      <c r="N4654" s="12">
        <v>7958</v>
      </c>
      <c r="O4654" t="str">
        <f>IF(Table1[[#This Row],[imdb_votes]]&gt;100000, "popular", "not popular")</f>
        <v>not popular</v>
      </c>
    </row>
    <row r="4655" spans="1:15" ht="15.75" customHeight="1" x14ac:dyDescent="0.3">
      <c r="A4655" s="1">
        <v>4653</v>
      </c>
      <c r="B4655" s="1" t="s">
        <v>18575</v>
      </c>
      <c r="C4655" s="1" t="s">
        <v>18576</v>
      </c>
      <c r="D4655" s="1" t="str">
        <f>TRIM(CLEAN(Table1[[#This Row],[title]]))</f>
        <v>Britney vs. Spears</v>
      </c>
      <c r="E4655" s="1" t="s">
        <v>13</v>
      </c>
      <c r="F4655" s="1" t="s">
        <v>18577</v>
      </c>
      <c r="G4655" s="12">
        <v>2021</v>
      </c>
      <c r="H4655" s="4" t="str">
        <f ca="1">IF(Table1[[#This Row],[release_year]]&gt;YEAR(TODAY()) - 50,"Yes", "No")</f>
        <v>Yes</v>
      </c>
      <c r="I4655"/>
      <c r="J4655" t="str">
        <f>IF(Table1[[#This Row],[age_certification]] = "","Not Rated",Table1[[#This Row],[age_certification]])</f>
        <v>Not Rated</v>
      </c>
      <c r="K4655" s="18">
        <v>93</v>
      </c>
      <c r="L4655" s="9" t="s">
        <v>18578</v>
      </c>
      <c r="M4655" s="11">
        <v>6.4</v>
      </c>
      <c r="N4655" s="12">
        <v>6612</v>
      </c>
      <c r="O4655" t="str">
        <f>IF(Table1[[#This Row],[imdb_votes]]&gt;100000, "popular", "not popular")</f>
        <v>not popular</v>
      </c>
    </row>
    <row r="4656" spans="1:15" ht="15.75" customHeight="1" x14ac:dyDescent="0.3">
      <c r="A4656" s="1">
        <v>4654</v>
      </c>
      <c r="B4656" s="1" t="s">
        <v>18579</v>
      </c>
      <c r="C4656" s="1" t="s">
        <v>18580</v>
      </c>
      <c r="D4656" s="1" t="str">
        <f>TRIM(CLEAN(Table1[[#This Row],[title]]))</f>
        <v>Ali Wong: Don Wong</v>
      </c>
      <c r="E4656" s="1" t="s">
        <v>13</v>
      </c>
      <c r="F4656" s="1" t="s">
        <v>18581</v>
      </c>
      <c r="G4656" s="12">
        <v>2022</v>
      </c>
      <c r="H4656" s="4" t="str">
        <f ca="1">IF(Table1[[#This Row],[release_year]]&gt;YEAR(TODAY()) - 50,"Yes", "No")</f>
        <v>Yes</v>
      </c>
      <c r="I4656" s="1" t="s">
        <v>15</v>
      </c>
      <c r="J4656" s="1" t="str">
        <f>IF(Table1[[#This Row],[age_certification]] = "","Not Rated",Table1[[#This Row],[age_certification]])</f>
        <v>R</v>
      </c>
      <c r="K4656" s="18">
        <v>59</v>
      </c>
      <c r="L4656" s="9" t="s">
        <v>18582</v>
      </c>
      <c r="M4656" s="11">
        <v>6.5</v>
      </c>
      <c r="N4656" s="12">
        <v>1828</v>
      </c>
      <c r="O4656" t="str">
        <f>IF(Table1[[#This Row],[imdb_votes]]&gt;100000, "popular", "not popular")</f>
        <v>not popular</v>
      </c>
    </row>
    <row r="4657" spans="1:15" ht="15.75" customHeight="1" x14ac:dyDescent="0.3">
      <c r="A4657" s="1">
        <v>4655</v>
      </c>
      <c r="B4657" s="1" t="s">
        <v>18583</v>
      </c>
      <c r="C4657" s="1" t="s">
        <v>18584</v>
      </c>
      <c r="D4657" s="1" t="str">
        <f>TRIM(CLEAN(Table1[[#This Row],[title]]))</f>
        <v>Colin in Black &amp; White</v>
      </c>
      <c r="E4657" s="1" t="s">
        <v>32</v>
      </c>
      <c r="F4657" s="1" t="s">
        <v>18585</v>
      </c>
      <c r="G4657" s="12">
        <v>2021</v>
      </c>
      <c r="H4657" s="4" t="str">
        <f ca="1">IF(Table1[[#This Row],[release_year]]&gt;YEAR(TODAY()) - 50,"Yes", "No")</f>
        <v>Yes</v>
      </c>
      <c r="I4657" s="1" t="s">
        <v>34</v>
      </c>
      <c r="J4657" s="1" t="str">
        <f>IF(Table1[[#This Row],[age_certification]] = "","Not Rated",Table1[[#This Row],[age_certification]])</f>
        <v>TV-14</v>
      </c>
      <c r="K4657" s="18">
        <v>32</v>
      </c>
      <c r="L4657" s="9" t="s">
        <v>18586</v>
      </c>
      <c r="M4657" s="11">
        <v>5.4</v>
      </c>
      <c r="N4657" s="12">
        <v>7021</v>
      </c>
      <c r="O4657" t="str">
        <f>IF(Table1[[#This Row],[imdb_votes]]&gt;100000, "popular", "not popular")</f>
        <v>not popular</v>
      </c>
    </row>
    <row r="4658" spans="1:15" ht="15.75" customHeight="1" x14ac:dyDescent="0.3">
      <c r="A4658" s="1">
        <v>4656</v>
      </c>
      <c r="B4658" s="1" t="s">
        <v>18587</v>
      </c>
      <c r="C4658" s="1" t="s">
        <v>18588</v>
      </c>
      <c r="D4658" s="1" t="str">
        <f>TRIM(CLEAN(Table1[[#This Row],[title]]))</f>
        <v>The Sons of Sam: A Descent Into Darkness</v>
      </c>
      <c r="E4658" s="1" t="s">
        <v>32</v>
      </c>
      <c r="F4658" s="1" t="s">
        <v>18589</v>
      </c>
      <c r="G4658" s="12">
        <v>2021</v>
      </c>
      <c r="H4658" s="4" t="str">
        <f ca="1">IF(Table1[[#This Row],[release_year]]&gt;YEAR(TODAY()) - 50,"Yes", "No")</f>
        <v>Yes</v>
      </c>
      <c r="I4658" s="1" t="s">
        <v>132</v>
      </c>
      <c r="J4658" s="1" t="str">
        <f>IF(Table1[[#This Row],[age_certification]] = "","Not Rated",Table1[[#This Row],[age_certification]])</f>
        <v>TV-MA</v>
      </c>
      <c r="K4658" s="18">
        <v>60</v>
      </c>
      <c r="L4658" s="9" t="s">
        <v>18590</v>
      </c>
      <c r="M4658" s="11">
        <v>7</v>
      </c>
      <c r="N4658" s="12">
        <v>8124</v>
      </c>
      <c r="O4658" t="str">
        <f>IF(Table1[[#This Row],[imdb_votes]]&gt;100000, "popular", "not popular")</f>
        <v>not popular</v>
      </c>
    </row>
    <row r="4659" spans="1:15" ht="15.75" customHeight="1" x14ac:dyDescent="0.3">
      <c r="A4659" s="1">
        <v>4657</v>
      </c>
      <c r="B4659" s="1" t="s">
        <v>18591</v>
      </c>
      <c r="C4659" s="1" t="s">
        <v>18592</v>
      </c>
      <c r="D4659" s="1" t="str">
        <f>TRIM(CLEAN(Table1[[#This Row],[title]]))</f>
        <v>Back to the Outback</v>
      </c>
      <c r="E4659" s="1" t="s">
        <v>13</v>
      </c>
      <c r="F4659" s="1" t="s">
        <v>18593</v>
      </c>
      <c r="G4659" s="12">
        <v>2021</v>
      </c>
      <c r="H4659" s="4" t="str">
        <f ca="1">IF(Table1[[#This Row],[release_year]]&gt;YEAR(TODAY()) - 50,"Yes", "No")</f>
        <v>Yes</v>
      </c>
      <c r="I4659" s="1" t="s">
        <v>20</v>
      </c>
      <c r="J4659" s="1" t="str">
        <f>IF(Table1[[#This Row],[age_certification]] = "","Not Rated",Table1[[#This Row],[age_certification]])</f>
        <v>PG</v>
      </c>
      <c r="K4659" s="18">
        <v>95</v>
      </c>
      <c r="L4659" s="9" t="s">
        <v>18594</v>
      </c>
      <c r="M4659" s="11">
        <v>6.5</v>
      </c>
      <c r="N4659" s="12">
        <v>7328</v>
      </c>
      <c r="O4659" t="str">
        <f>IF(Table1[[#This Row],[imdb_votes]]&gt;100000, "popular", "not popular")</f>
        <v>not popular</v>
      </c>
    </row>
    <row r="4660" spans="1:15" ht="15.75" customHeight="1" x14ac:dyDescent="0.3">
      <c r="A4660" s="1">
        <v>4658</v>
      </c>
      <c r="B4660" s="1" t="s">
        <v>18595</v>
      </c>
      <c r="C4660" s="1" t="s">
        <v>18596</v>
      </c>
      <c r="D4660" s="1" t="str">
        <f>TRIM(CLEAN(Table1[[#This Row],[title]]))</f>
        <v>Crime Scene: The Times Square Killer</v>
      </c>
      <c r="E4660" s="1" t="s">
        <v>32</v>
      </c>
      <c r="F4660" s="1" t="s">
        <v>18597</v>
      </c>
      <c r="G4660" s="12">
        <v>2021</v>
      </c>
      <c r="H4660" s="4" t="str">
        <f ca="1">IF(Table1[[#This Row],[release_year]]&gt;YEAR(TODAY()) - 50,"Yes", "No")</f>
        <v>Yes</v>
      </c>
      <c r="I4660" s="1" t="s">
        <v>132</v>
      </c>
      <c r="J4660" s="1" t="str">
        <f>IF(Table1[[#This Row],[age_certification]] = "","Not Rated",Table1[[#This Row],[age_certification]])</f>
        <v>TV-MA</v>
      </c>
      <c r="K4660" s="18">
        <v>49</v>
      </c>
      <c r="L4660" s="9" t="s">
        <v>18598</v>
      </c>
      <c r="M4660" s="11">
        <v>6.5</v>
      </c>
      <c r="N4660" s="12">
        <v>3355</v>
      </c>
      <c r="O4660" t="str">
        <f>IF(Table1[[#This Row],[imdb_votes]]&gt;100000, "popular", "not popular")</f>
        <v>not popular</v>
      </c>
    </row>
    <row r="4661" spans="1:15" ht="15.75" customHeight="1" x14ac:dyDescent="0.3">
      <c r="A4661" s="1">
        <v>4659</v>
      </c>
      <c r="B4661" s="1" t="s">
        <v>18599</v>
      </c>
      <c r="C4661" s="1" t="s">
        <v>18600</v>
      </c>
      <c r="D4661" s="1" t="str">
        <f>TRIM(CLEAN(Table1[[#This Row],[title]]))</f>
        <v>Badhaai Do</v>
      </c>
      <c r="E4661" s="1" t="s">
        <v>13</v>
      </c>
      <c r="F4661" s="1" t="s">
        <v>18601</v>
      </c>
      <c r="G4661" s="12">
        <v>2022</v>
      </c>
      <c r="H4661" s="4" t="str">
        <f ca="1">IF(Table1[[#This Row],[release_year]]&gt;YEAR(TODAY()) - 50,"Yes", "No")</f>
        <v>Yes</v>
      </c>
      <c r="I4661"/>
      <c r="J4661" t="str">
        <f>IF(Table1[[#This Row],[age_certification]] = "","Not Rated",Table1[[#This Row],[age_certification]])</f>
        <v>Not Rated</v>
      </c>
      <c r="K4661" s="18">
        <v>147</v>
      </c>
      <c r="L4661" s="9" t="s">
        <v>18602</v>
      </c>
      <c r="M4661" s="11">
        <v>7.3</v>
      </c>
      <c r="N4661" s="12">
        <v>15032</v>
      </c>
      <c r="O4661" t="str">
        <f>IF(Table1[[#This Row],[imdb_votes]]&gt;100000, "popular", "not popular")</f>
        <v>not popular</v>
      </c>
    </row>
    <row r="4662" spans="1:15" ht="15.75" customHeight="1" x14ac:dyDescent="0.3">
      <c r="A4662" s="1">
        <v>4660</v>
      </c>
      <c r="B4662" s="1" t="s">
        <v>18603</v>
      </c>
      <c r="C4662" s="1" t="s">
        <v>18604</v>
      </c>
      <c r="D4662" s="1" t="str">
        <f>TRIM(CLEAN(Table1[[#This Row],[title]]))</f>
        <v>Tyler Perry's A Madea Homecoming</v>
      </c>
      <c r="E4662" s="1" t="s">
        <v>13</v>
      </c>
      <c r="F4662" s="1" t="s">
        <v>18605</v>
      </c>
      <c r="G4662" s="12">
        <v>2022</v>
      </c>
      <c r="H4662" s="4" t="str">
        <f ca="1">IF(Table1[[#This Row],[release_year]]&gt;YEAR(TODAY()) - 50,"Yes", "No")</f>
        <v>Yes</v>
      </c>
      <c r="I4662" s="1" t="s">
        <v>15</v>
      </c>
      <c r="J4662" s="1" t="str">
        <f>IF(Table1[[#This Row],[age_certification]] = "","Not Rated",Table1[[#This Row],[age_certification]])</f>
        <v>R</v>
      </c>
      <c r="K4662" s="18">
        <v>105</v>
      </c>
      <c r="L4662" s="9" t="s">
        <v>18606</v>
      </c>
      <c r="M4662" s="11">
        <v>5.6</v>
      </c>
      <c r="N4662" s="12">
        <v>3447</v>
      </c>
      <c r="O4662" t="str">
        <f>IF(Table1[[#This Row],[imdb_votes]]&gt;100000, "popular", "not popular")</f>
        <v>not popular</v>
      </c>
    </row>
    <row r="4663" spans="1:15" ht="15.75" customHeight="1" x14ac:dyDescent="0.3">
      <c r="A4663" s="1">
        <v>4661</v>
      </c>
      <c r="B4663" s="1" t="s">
        <v>18607</v>
      </c>
      <c r="C4663" s="1" t="s">
        <v>18608</v>
      </c>
      <c r="D4663" s="1" t="str">
        <f>TRIM(CLEAN(Table1[[#This Row],[title]]))</f>
        <v>Gone for Good</v>
      </c>
      <c r="E4663" s="1" t="s">
        <v>32</v>
      </c>
      <c r="F4663" s="1" t="s">
        <v>18609</v>
      </c>
      <c r="G4663" s="12">
        <v>2021</v>
      </c>
      <c r="H4663" s="4" t="str">
        <f ca="1">IF(Table1[[#This Row],[release_year]]&gt;YEAR(TODAY()) - 50,"Yes", "No")</f>
        <v>Yes</v>
      </c>
      <c r="I4663" s="1" t="s">
        <v>132</v>
      </c>
      <c r="J4663" s="1" t="str">
        <f>IF(Table1[[#This Row],[age_certification]] = "","Not Rated",Table1[[#This Row],[age_certification]])</f>
        <v>TV-MA</v>
      </c>
      <c r="K4663" s="18">
        <v>49</v>
      </c>
      <c r="L4663" s="9" t="s">
        <v>18610</v>
      </c>
      <c r="M4663" s="11">
        <v>6.3</v>
      </c>
      <c r="N4663" s="12">
        <v>3863</v>
      </c>
      <c r="O4663" t="str">
        <f>IF(Table1[[#This Row],[imdb_votes]]&gt;100000, "popular", "not popular")</f>
        <v>not popular</v>
      </c>
    </row>
    <row r="4664" spans="1:15" ht="15.75" customHeight="1" x14ac:dyDescent="0.3">
      <c r="A4664" s="1">
        <v>4662</v>
      </c>
      <c r="B4664" s="1" t="s">
        <v>18611</v>
      </c>
      <c r="C4664" s="1" t="s">
        <v>18612</v>
      </c>
      <c r="D4664" s="1" t="str">
        <f>TRIM(CLEAN(Table1[[#This Row],[title]]))</f>
        <v>High-Rise Invasion</v>
      </c>
      <c r="E4664" s="1" t="s">
        <v>32</v>
      </c>
      <c r="F4664" s="1" t="s">
        <v>18613</v>
      </c>
      <c r="G4664" s="12">
        <v>2021</v>
      </c>
      <c r="H4664" s="4" t="str">
        <f ca="1">IF(Table1[[#This Row],[release_year]]&gt;YEAR(TODAY()) - 50,"Yes", "No")</f>
        <v>Yes</v>
      </c>
      <c r="I4664" s="1" t="s">
        <v>132</v>
      </c>
      <c r="J4664" s="1" t="str">
        <f>IF(Table1[[#This Row],[age_certification]] = "","Not Rated",Table1[[#This Row],[age_certification]])</f>
        <v>TV-MA</v>
      </c>
      <c r="K4664" s="18">
        <v>25</v>
      </c>
      <c r="L4664" s="9" t="s">
        <v>18614</v>
      </c>
      <c r="M4664" s="11">
        <v>6.6</v>
      </c>
      <c r="N4664" s="12">
        <v>2575</v>
      </c>
      <c r="O4664" t="str">
        <f>IF(Table1[[#This Row],[imdb_votes]]&gt;100000, "popular", "not popular")</f>
        <v>not popular</v>
      </c>
    </row>
    <row r="4665" spans="1:15" ht="15.75" customHeight="1" x14ac:dyDescent="0.3">
      <c r="A4665" s="1">
        <v>4663</v>
      </c>
      <c r="B4665" s="1" t="s">
        <v>18615</v>
      </c>
      <c r="C4665" s="1" t="s">
        <v>18616</v>
      </c>
      <c r="D4665" s="1" t="str">
        <f>TRIM(CLEAN(Table1[[#This Row],[title]]))</f>
        <v>Record of Ragnarok</v>
      </c>
      <c r="E4665" s="1" t="s">
        <v>32</v>
      </c>
      <c r="F4665" s="1" t="s">
        <v>18617</v>
      </c>
      <c r="G4665" s="12">
        <v>2021</v>
      </c>
      <c r="H4665" s="4" t="str">
        <f ca="1">IF(Table1[[#This Row],[release_year]]&gt;YEAR(TODAY()) - 50,"Yes", "No")</f>
        <v>Yes</v>
      </c>
      <c r="I4665" s="1" t="s">
        <v>132</v>
      </c>
      <c r="J4665" s="1" t="str">
        <f>IF(Table1[[#This Row],[age_certification]] = "","Not Rated",Table1[[#This Row],[age_certification]])</f>
        <v>TV-MA</v>
      </c>
      <c r="K4665" s="18">
        <v>24</v>
      </c>
      <c r="L4665" s="9" t="s">
        <v>18618</v>
      </c>
      <c r="M4665" s="11">
        <v>6.2</v>
      </c>
      <c r="N4665" s="12">
        <v>4647</v>
      </c>
      <c r="O4665" t="str">
        <f>IF(Table1[[#This Row],[imdb_votes]]&gt;100000, "popular", "not popular")</f>
        <v>not popular</v>
      </c>
    </row>
    <row r="4666" spans="1:15" ht="15.75" customHeight="1" x14ac:dyDescent="0.3">
      <c r="A4666" s="1">
        <v>4664</v>
      </c>
      <c r="B4666" s="1" t="s">
        <v>18619</v>
      </c>
      <c r="C4666" s="1" t="s">
        <v>18620</v>
      </c>
      <c r="D4666" s="1" t="str">
        <f>TRIM(CLEAN(Table1[[#This Row],[title]]))</f>
        <v>Dancing on Glass</v>
      </c>
      <c r="E4666" s="1" t="s">
        <v>13</v>
      </c>
      <c r="F4666" s="1" t="s">
        <v>18621</v>
      </c>
      <c r="G4666" s="12">
        <v>2022</v>
      </c>
      <c r="H4666" s="4" t="str">
        <f ca="1">IF(Table1[[#This Row],[release_year]]&gt;YEAR(TODAY()) - 50,"Yes", "No")</f>
        <v>Yes</v>
      </c>
      <c r="I4666"/>
      <c r="J4666" t="str">
        <f>IF(Table1[[#This Row],[age_certification]] = "","Not Rated",Table1[[#This Row],[age_certification]])</f>
        <v>Not Rated</v>
      </c>
      <c r="K4666" s="18">
        <v>137</v>
      </c>
      <c r="L4666" s="9" t="s">
        <v>18622</v>
      </c>
      <c r="M4666" s="11">
        <v>5.5</v>
      </c>
      <c r="N4666" s="12">
        <v>585</v>
      </c>
      <c r="O4666" t="str">
        <f>IF(Table1[[#This Row],[imdb_votes]]&gt;100000, "popular", "not popular")</f>
        <v>not popular</v>
      </c>
    </row>
    <row r="4667" spans="1:15" ht="15.75" customHeight="1" x14ac:dyDescent="0.3">
      <c r="A4667" s="1">
        <v>4665</v>
      </c>
      <c r="B4667" s="1" t="s">
        <v>18623</v>
      </c>
      <c r="C4667" s="1" t="s">
        <v>18624</v>
      </c>
      <c r="D4667" s="1" t="str">
        <f>TRIM(CLEAN(Table1[[#This Row],[title]]))</f>
        <v>All Hail</v>
      </c>
      <c r="E4667" s="1" t="s">
        <v>13</v>
      </c>
      <c r="F4667" s="1" t="s">
        <v>18625</v>
      </c>
      <c r="G4667" s="12">
        <v>2022</v>
      </c>
      <c r="H4667" s="4" t="str">
        <f ca="1">IF(Table1[[#This Row],[release_year]]&gt;YEAR(TODAY()) - 50,"Yes", "No")</f>
        <v>Yes</v>
      </c>
      <c r="I4667"/>
      <c r="J4667" t="str">
        <f>IF(Table1[[#This Row],[age_certification]] = "","Not Rated",Table1[[#This Row],[age_certification]])</f>
        <v>Not Rated</v>
      </c>
      <c r="K4667" s="18">
        <v>118</v>
      </c>
      <c r="L4667" s="9" t="s">
        <v>18626</v>
      </c>
      <c r="M4667" s="11">
        <v>5.6</v>
      </c>
      <c r="N4667" s="12">
        <v>2840</v>
      </c>
      <c r="O4667" t="str">
        <f>IF(Table1[[#This Row],[imdb_votes]]&gt;100000, "popular", "not popular")</f>
        <v>not popular</v>
      </c>
    </row>
    <row r="4668" spans="1:15" ht="15.75" customHeight="1" x14ac:dyDescent="0.3">
      <c r="A4668" s="1">
        <v>4666</v>
      </c>
      <c r="B4668" s="1" t="s">
        <v>18627</v>
      </c>
      <c r="C4668" s="1" t="s">
        <v>18628</v>
      </c>
      <c r="D4668" s="1" t="str">
        <f>TRIM(CLEAN(Table1[[#This Row],[title]]))</f>
        <v>Beckett</v>
      </c>
      <c r="E4668" s="1" t="s">
        <v>13</v>
      </c>
      <c r="F4668" s="1" t="s">
        <v>18629</v>
      </c>
      <c r="G4668" s="12">
        <v>2021</v>
      </c>
      <c r="H4668" s="4" t="str">
        <f ca="1">IF(Table1[[#This Row],[release_year]]&gt;YEAR(TODAY()) - 50,"Yes", "No")</f>
        <v>Yes</v>
      </c>
      <c r="I4668" s="1" t="s">
        <v>15</v>
      </c>
      <c r="J4668" s="1" t="str">
        <f>IF(Table1[[#This Row],[age_certification]] = "","Not Rated",Table1[[#This Row],[age_certification]])</f>
        <v>R</v>
      </c>
      <c r="K4668" s="18">
        <v>109</v>
      </c>
      <c r="L4668" s="9" t="s">
        <v>18630</v>
      </c>
      <c r="M4668" s="11">
        <v>5.6</v>
      </c>
      <c r="N4668" s="12">
        <v>25253</v>
      </c>
      <c r="O4668" t="str">
        <f>IF(Table1[[#This Row],[imdb_votes]]&gt;100000, "popular", "not popular")</f>
        <v>not popular</v>
      </c>
    </row>
    <row r="4669" spans="1:15" ht="15.75" customHeight="1" x14ac:dyDescent="0.3">
      <c r="A4669" s="1">
        <v>4667</v>
      </c>
      <c r="B4669" s="1" t="s">
        <v>18631</v>
      </c>
      <c r="C4669" s="1" t="s">
        <v>18632</v>
      </c>
      <c r="D4669" s="1" t="str">
        <f>TRIM(CLEAN(Table1[[#This Row],[title]]))</f>
        <v>7 Prisoners</v>
      </c>
      <c r="E4669" s="1" t="s">
        <v>13</v>
      </c>
      <c r="F4669" s="1" t="s">
        <v>18633</v>
      </c>
      <c r="G4669" s="12">
        <v>2021</v>
      </c>
      <c r="H4669" s="4" t="str">
        <f ca="1">IF(Table1[[#This Row],[release_year]]&gt;YEAR(TODAY()) - 50,"Yes", "No")</f>
        <v>Yes</v>
      </c>
      <c r="I4669" s="1" t="s">
        <v>15</v>
      </c>
      <c r="J4669" s="1" t="str">
        <f>IF(Table1[[#This Row],[age_certification]] = "","Not Rated",Table1[[#This Row],[age_certification]])</f>
        <v>R</v>
      </c>
      <c r="K4669" s="18">
        <v>93</v>
      </c>
      <c r="L4669" s="9" t="s">
        <v>18634</v>
      </c>
      <c r="M4669" s="11">
        <v>7.1</v>
      </c>
      <c r="N4669" s="12">
        <v>6444</v>
      </c>
      <c r="O4669" t="str">
        <f>IF(Table1[[#This Row],[imdb_votes]]&gt;100000, "popular", "not popular")</f>
        <v>not popular</v>
      </c>
    </row>
    <row r="4670" spans="1:15" ht="15.75" customHeight="1" x14ac:dyDescent="0.3">
      <c r="A4670" s="1">
        <v>4668</v>
      </c>
      <c r="B4670" s="1" t="s">
        <v>18635</v>
      </c>
      <c r="C4670" s="1" t="s">
        <v>18636</v>
      </c>
      <c r="D4670" s="1" t="str">
        <f>TRIM(CLEAN(Table1[[#This Row],[title]]))</f>
        <v>Money, Explained</v>
      </c>
      <c r="E4670" s="1" t="s">
        <v>32</v>
      </c>
      <c r="F4670" s="1" t="s">
        <v>18637</v>
      </c>
      <c r="G4670" s="12">
        <v>2021</v>
      </c>
      <c r="H4670" s="4" t="str">
        <f ca="1">IF(Table1[[#This Row],[release_year]]&gt;YEAR(TODAY()) - 50,"Yes", "No")</f>
        <v>Yes</v>
      </c>
      <c r="I4670" s="1" t="s">
        <v>34</v>
      </c>
      <c r="J4670" s="1" t="str">
        <f>IF(Table1[[#This Row],[age_certification]] = "","Not Rated",Table1[[#This Row],[age_certification]])</f>
        <v>TV-14</v>
      </c>
      <c r="K4670" s="18">
        <v>23</v>
      </c>
      <c r="L4670" s="9" t="s">
        <v>18638</v>
      </c>
      <c r="M4670" s="11">
        <v>6.9</v>
      </c>
      <c r="N4670" s="12">
        <v>2143</v>
      </c>
      <c r="O4670" t="str">
        <f>IF(Table1[[#This Row],[imdb_votes]]&gt;100000, "popular", "not popular")</f>
        <v>not popular</v>
      </c>
    </row>
    <row r="4671" spans="1:15" ht="15.75" hidden="1" customHeight="1" x14ac:dyDescent="0.3">
      <c r="A4671" s="1">
        <v>4669</v>
      </c>
      <c r="B4671" s="1" t="s">
        <v>18639</v>
      </c>
      <c r="C4671" s="1">
        <v>83</v>
      </c>
      <c r="D4671" s="1" t="str">
        <f>TRIM(CLEAN(Table1[[#This Row],[title]]))</f>
        <v>83</v>
      </c>
      <c r="E4671" s="1" t="s">
        <v>13</v>
      </c>
      <c r="F4671" s="1" t="s">
        <v>18640</v>
      </c>
      <c r="G4671" s="4">
        <v>2021</v>
      </c>
      <c r="H4671" s="4" t="str">
        <f ca="1">IF(Table1[[#This Row],[release_year]]&gt;YEAR(TODAY()) - 50,"Yes", "No")</f>
        <v>Yes</v>
      </c>
      <c r="I4671"/>
      <c r="J4671" t="str">
        <f>IF(Table1[[#This Row],[age_certification]] = "","Not Rated",Table1[[#This Row],[age_certification]])</f>
        <v>Not Rated</v>
      </c>
      <c r="K4671" s="7">
        <v>163</v>
      </c>
      <c r="L4671" s="9" t="s">
        <v>18641</v>
      </c>
      <c r="M4671" s="11">
        <v>7.4</v>
      </c>
      <c r="N4671" s="12">
        <v>23781</v>
      </c>
      <c r="O4671" t="str">
        <f>IF(Table1[[#This Row],[imdb_votes]]&gt;100000, "popular", "not popular")</f>
        <v>not popular</v>
      </c>
    </row>
    <row r="4672" spans="1:15" ht="15.75" customHeight="1" x14ac:dyDescent="0.3">
      <c r="A4672" s="1">
        <v>4670</v>
      </c>
      <c r="B4672" s="1" t="s">
        <v>18642</v>
      </c>
      <c r="C4672" s="1" t="s">
        <v>18643</v>
      </c>
      <c r="D4672" s="1" t="str">
        <f>TRIM(CLEAN(Table1[[#This Row],[title]]))</f>
        <v>The Way of the Househusband</v>
      </c>
      <c r="E4672" s="1" t="s">
        <v>32</v>
      </c>
      <c r="F4672" s="1" t="s">
        <v>18644</v>
      </c>
      <c r="G4672" s="12">
        <v>2021</v>
      </c>
      <c r="H4672" s="4" t="str">
        <f ca="1">IF(Table1[[#This Row],[release_year]]&gt;YEAR(TODAY()) - 50,"Yes", "No")</f>
        <v>Yes</v>
      </c>
      <c r="I4672" s="1" t="s">
        <v>132</v>
      </c>
      <c r="J4672" s="1" t="str">
        <f>IF(Table1[[#This Row],[age_certification]] = "","Not Rated",Table1[[#This Row],[age_certification]])</f>
        <v>TV-MA</v>
      </c>
      <c r="K4672" s="18">
        <v>17</v>
      </c>
      <c r="L4672" s="9" t="s">
        <v>18645</v>
      </c>
      <c r="M4672" s="11">
        <v>7.3</v>
      </c>
      <c r="N4672" s="12">
        <v>3724</v>
      </c>
      <c r="O4672" t="str">
        <f>IF(Table1[[#This Row],[imdb_votes]]&gt;100000, "popular", "not popular")</f>
        <v>not popular</v>
      </c>
    </row>
    <row r="4673" spans="1:15" ht="15.75" customHeight="1" x14ac:dyDescent="0.3">
      <c r="A4673" s="1">
        <v>4671</v>
      </c>
      <c r="B4673" s="1" t="s">
        <v>18646</v>
      </c>
      <c r="C4673" s="1" t="s">
        <v>18647</v>
      </c>
      <c r="D4673" s="1" t="str">
        <f>TRIM(CLEAN(Table1[[#This Row],[title]]))</f>
        <v>Fate: The Winx Saga</v>
      </c>
      <c r="E4673" s="1" t="s">
        <v>32</v>
      </c>
      <c r="F4673" s="1" t="s">
        <v>18648</v>
      </c>
      <c r="G4673" s="12">
        <v>2021</v>
      </c>
      <c r="H4673" s="4" t="str">
        <f ca="1">IF(Table1[[#This Row],[release_year]]&gt;YEAR(TODAY()) - 50,"Yes", "No")</f>
        <v>Yes</v>
      </c>
      <c r="I4673" s="1" t="s">
        <v>132</v>
      </c>
      <c r="J4673" s="1" t="str">
        <f>IF(Table1[[#This Row],[age_certification]] = "","Not Rated",Table1[[#This Row],[age_certification]])</f>
        <v>TV-MA</v>
      </c>
      <c r="K4673" s="18">
        <v>50</v>
      </c>
      <c r="L4673" s="9" t="s">
        <v>18649</v>
      </c>
      <c r="M4673" s="11">
        <v>6.8</v>
      </c>
      <c r="N4673" s="12">
        <v>37995</v>
      </c>
      <c r="O4673" t="str">
        <f>IF(Table1[[#This Row],[imdb_votes]]&gt;100000, "popular", "not popular")</f>
        <v>not popular</v>
      </c>
    </row>
    <row r="4674" spans="1:15" ht="15.75" customHeight="1" x14ac:dyDescent="0.3">
      <c r="A4674" s="1">
        <v>4672</v>
      </c>
      <c r="B4674" s="1" t="s">
        <v>18650</v>
      </c>
      <c r="C4674" s="1" t="s">
        <v>18651</v>
      </c>
      <c r="D4674" s="1" t="str">
        <f>TRIM(CLEAN(Table1[[#This Row],[title]]))</f>
        <v>Shaman King</v>
      </c>
      <c r="E4674" s="1" t="s">
        <v>32</v>
      </c>
      <c r="F4674" s="1" t="s">
        <v>18652</v>
      </c>
      <c r="G4674" s="12">
        <v>2021</v>
      </c>
      <c r="H4674" s="4" t="str">
        <f ca="1">IF(Table1[[#This Row],[release_year]]&gt;YEAR(TODAY()) - 50,"Yes", "No")</f>
        <v>Yes</v>
      </c>
      <c r="I4674" s="1" t="s">
        <v>193</v>
      </c>
      <c r="J4674" s="1" t="str">
        <f>IF(Table1[[#This Row],[age_certification]] = "","Not Rated",Table1[[#This Row],[age_certification]])</f>
        <v>TV-PG</v>
      </c>
      <c r="K4674" s="18">
        <v>23</v>
      </c>
      <c r="L4674" s="9" t="s">
        <v>18653</v>
      </c>
      <c r="M4674" s="11">
        <v>7</v>
      </c>
      <c r="N4674" s="12">
        <v>1480</v>
      </c>
      <c r="O4674" t="str">
        <f>IF(Table1[[#This Row],[imdb_votes]]&gt;100000, "popular", "not popular")</f>
        <v>not popular</v>
      </c>
    </row>
    <row r="4675" spans="1:15" ht="15.75" customHeight="1" x14ac:dyDescent="0.3">
      <c r="A4675" s="1">
        <v>4673</v>
      </c>
      <c r="B4675" s="1" t="s">
        <v>18654</v>
      </c>
      <c r="C4675" s="1" t="s">
        <v>18655</v>
      </c>
      <c r="D4675" s="1" t="str">
        <f>TRIM(CLEAN(Table1[[#This Row],[title]]))</f>
        <v>SAS: Red Notice</v>
      </c>
      <c r="E4675" s="1" t="s">
        <v>13</v>
      </c>
      <c r="F4675" s="1" t="s">
        <v>18656</v>
      </c>
      <c r="G4675" s="12">
        <v>2021</v>
      </c>
      <c r="H4675" s="4" t="str">
        <f ca="1">IF(Table1[[#This Row],[release_year]]&gt;YEAR(TODAY()) - 50,"Yes", "No")</f>
        <v>Yes</v>
      </c>
      <c r="I4675" s="1" t="s">
        <v>15</v>
      </c>
      <c r="J4675" s="1" t="str">
        <f>IF(Table1[[#This Row],[age_certification]] = "","Not Rated",Table1[[#This Row],[age_certification]])</f>
        <v>R</v>
      </c>
      <c r="K4675" s="18">
        <v>124</v>
      </c>
      <c r="L4675" s="9" t="s">
        <v>18657</v>
      </c>
      <c r="M4675" s="11">
        <v>5.2</v>
      </c>
      <c r="N4675" s="12">
        <v>17719</v>
      </c>
      <c r="O4675" t="str">
        <f>IF(Table1[[#This Row],[imdb_votes]]&gt;100000, "popular", "not popular")</f>
        <v>not popular</v>
      </c>
    </row>
    <row r="4676" spans="1:15" ht="15.75" customHeight="1" x14ac:dyDescent="0.3">
      <c r="A4676" s="1">
        <v>4674</v>
      </c>
      <c r="B4676" s="1" t="s">
        <v>18658</v>
      </c>
      <c r="C4676" s="1" t="s">
        <v>18659</v>
      </c>
      <c r="D4676" s="1" t="str">
        <f>TRIM(CLEAN(Table1[[#This Row],[title]]))</f>
        <v>Jaguar</v>
      </c>
      <c r="E4676" s="1" t="s">
        <v>32</v>
      </c>
      <c r="F4676" s="1" t="s">
        <v>18660</v>
      </c>
      <c r="G4676" s="12">
        <v>2021</v>
      </c>
      <c r="H4676" s="4" t="str">
        <f ca="1">IF(Table1[[#This Row],[release_year]]&gt;YEAR(TODAY()) - 50,"Yes", "No")</f>
        <v>Yes</v>
      </c>
      <c r="I4676" s="1" t="s">
        <v>132</v>
      </c>
      <c r="J4676" s="1" t="str">
        <f>IF(Table1[[#This Row],[age_certification]] = "","Not Rated",Table1[[#This Row],[age_certification]])</f>
        <v>TV-MA</v>
      </c>
      <c r="K4676" s="18">
        <v>43</v>
      </c>
      <c r="L4676" s="9" t="s">
        <v>18661</v>
      </c>
      <c r="M4676" s="11">
        <v>5.7</v>
      </c>
      <c r="N4676" s="12">
        <v>1718</v>
      </c>
      <c r="O4676" t="str">
        <f>IF(Table1[[#This Row],[imdb_votes]]&gt;100000, "popular", "not popular")</f>
        <v>not popular</v>
      </c>
    </row>
    <row r="4677" spans="1:15" ht="15.75" customHeight="1" x14ac:dyDescent="0.3">
      <c r="A4677" s="1">
        <v>4675</v>
      </c>
      <c r="B4677" s="1" t="s">
        <v>18662</v>
      </c>
      <c r="C4677" s="1" t="s">
        <v>18663</v>
      </c>
      <c r="D4677" s="1" t="str">
        <f>TRIM(CLEAN(Table1[[#This Row],[title]]))</f>
        <v>Dasvi</v>
      </c>
      <c r="E4677" s="1" t="s">
        <v>13</v>
      </c>
      <c r="F4677" s="1" t="s">
        <v>18664</v>
      </c>
      <c r="G4677" s="12">
        <v>2022</v>
      </c>
      <c r="H4677" s="4" t="str">
        <f ca="1">IF(Table1[[#This Row],[release_year]]&gt;YEAR(TODAY()) - 50,"Yes", "No")</f>
        <v>Yes</v>
      </c>
      <c r="I4677"/>
      <c r="J4677" t="str">
        <f>IF(Table1[[#This Row],[age_certification]] = "","Not Rated",Table1[[#This Row],[age_certification]])</f>
        <v>Not Rated</v>
      </c>
      <c r="K4677" s="18">
        <v>125</v>
      </c>
      <c r="L4677" s="9" t="s">
        <v>18665</v>
      </c>
      <c r="M4677" s="11">
        <v>8</v>
      </c>
      <c r="N4677" s="12">
        <v>13140</v>
      </c>
      <c r="O4677" t="str">
        <f>IF(Table1[[#This Row],[imdb_votes]]&gt;100000, "popular", "not popular")</f>
        <v>not popular</v>
      </c>
    </row>
    <row r="4678" spans="1:15" ht="15.75" customHeight="1" x14ac:dyDescent="0.3">
      <c r="A4678" s="1">
        <v>4676</v>
      </c>
      <c r="B4678" s="1" t="s">
        <v>18666</v>
      </c>
      <c r="C4678" s="1" t="s">
        <v>18667</v>
      </c>
      <c r="D4678" s="1" t="str">
        <f>TRIM(CLEAN(Table1[[#This Row],[title]]))</f>
        <v>Yasuke</v>
      </c>
      <c r="E4678" s="1" t="s">
        <v>32</v>
      </c>
      <c r="F4678" s="1" t="s">
        <v>18668</v>
      </c>
      <c r="G4678" s="12">
        <v>2021</v>
      </c>
      <c r="H4678" s="4" t="str">
        <f ca="1">IF(Table1[[#This Row],[release_year]]&gt;YEAR(TODAY()) - 50,"Yes", "No")</f>
        <v>Yes</v>
      </c>
      <c r="I4678" s="1" t="s">
        <v>132</v>
      </c>
      <c r="J4678" s="1" t="str">
        <f>IF(Table1[[#This Row],[age_certification]] = "","Not Rated",Table1[[#This Row],[age_certification]])</f>
        <v>TV-MA</v>
      </c>
      <c r="K4678" s="18">
        <v>29</v>
      </c>
      <c r="L4678" s="9" t="s">
        <v>18669</v>
      </c>
      <c r="M4678" s="11">
        <v>6.2</v>
      </c>
      <c r="N4678" s="12">
        <v>4999</v>
      </c>
      <c r="O4678" t="str">
        <f>IF(Table1[[#This Row],[imdb_votes]]&gt;100000, "popular", "not popular")</f>
        <v>not popular</v>
      </c>
    </row>
    <row r="4679" spans="1:15" ht="15.75" customHeight="1" x14ac:dyDescent="0.3">
      <c r="A4679" s="1">
        <v>4677</v>
      </c>
      <c r="B4679" s="1" t="s">
        <v>18670</v>
      </c>
      <c r="C4679" s="1" t="s">
        <v>18671</v>
      </c>
      <c r="D4679" s="1" t="str">
        <f>TRIM(CLEAN(Table1[[#This Row],[title]]))</f>
        <v>Saturday Morning All Star Hits!</v>
      </c>
      <c r="E4679" s="1" t="s">
        <v>32</v>
      </c>
      <c r="F4679" s="1" t="s">
        <v>18672</v>
      </c>
      <c r="G4679" s="12">
        <v>2021</v>
      </c>
      <c r="H4679" s="4" t="str">
        <f ca="1">IF(Table1[[#This Row],[release_year]]&gt;YEAR(TODAY()) - 50,"Yes", "No")</f>
        <v>Yes</v>
      </c>
      <c r="I4679" s="1" t="s">
        <v>34</v>
      </c>
      <c r="J4679" s="1" t="str">
        <f>IF(Table1[[#This Row],[age_certification]] = "","Not Rated",Table1[[#This Row],[age_certification]])</f>
        <v>TV-14</v>
      </c>
      <c r="K4679" s="18">
        <v>23</v>
      </c>
      <c r="L4679" s="9" t="s">
        <v>18673</v>
      </c>
      <c r="M4679" s="11">
        <v>7.6</v>
      </c>
      <c r="N4679" s="12">
        <v>846</v>
      </c>
      <c r="O4679" t="str">
        <f>IF(Table1[[#This Row],[imdb_votes]]&gt;100000, "popular", "not popular")</f>
        <v>not popular</v>
      </c>
    </row>
    <row r="4680" spans="1:15" ht="15.75" customHeight="1" x14ac:dyDescent="0.3">
      <c r="A4680" s="1">
        <v>4678</v>
      </c>
      <c r="B4680" s="1" t="s">
        <v>18674</v>
      </c>
      <c r="C4680" s="1" t="s">
        <v>18675</v>
      </c>
      <c r="D4680" s="1" t="str">
        <f>TRIM(CLEAN(Table1[[#This Row],[title]]))</f>
        <v>Fever Dream</v>
      </c>
      <c r="E4680" s="1" t="s">
        <v>13</v>
      </c>
      <c r="F4680" s="1" t="s">
        <v>18676</v>
      </c>
      <c r="G4680" s="12">
        <v>2021</v>
      </c>
      <c r="H4680" s="4" t="str">
        <f ca="1">IF(Table1[[#This Row],[release_year]]&gt;YEAR(TODAY()) - 50,"Yes", "No")</f>
        <v>Yes</v>
      </c>
      <c r="I4680" s="1" t="s">
        <v>15</v>
      </c>
      <c r="J4680" s="1" t="str">
        <f>IF(Table1[[#This Row],[age_certification]] = "","Not Rated",Table1[[#This Row],[age_certification]])</f>
        <v>R</v>
      </c>
      <c r="K4680" s="18">
        <v>93</v>
      </c>
      <c r="L4680" s="9" t="s">
        <v>18677</v>
      </c>
      <c r="M4680" s="11">
        <v>5.4</v>
      </c>
      <c r="N4680" s="12">
        <v>1682</v>
      </c>
      <c r="O4680" t="str">
        <f>IF(Table1[[#This Row],[imdb_votes]]&gt;100000, "popular", "not popular")</f>
        <v>not popular</v>
      </c>
    </row>
    <row r="4681" spans="1:15" ht="15.75" customHeight="1" x14ac:dyDescent="0.3">
      <c r="A4681" s="1">
        <v>4679</v>
      </c>
      <c r="B4681" s="1" t="s">
        <v>18678</v>
      </c>
      <c r="C4681" s="1" t="s">
        <v>18679</v>
      </c>
      <c r="D4681" s="1" t="str">
        <f>TRIM(CLEAN(Table1[[#This Row],[title]]))</f>
        <v>America: The Motion Picture</v>
      </c>
      <c r="E4681" s="1" t="s">
        <v>13</v>
      </c>
      <c r="F4681" s="1" t="s">
        <v>18680</v>
      </c>
      <c r="G4681" s="12">
        <v>2021</v>
      </c>
      <c r="H4681" s="4" t="str">
        <f ca="1">IF(Table1[[#This Row],[release_year]]&gt;YEAR(TODAY()) - 50,"Yes", "No")</f>
        <v>Yes</v>
      </c>
      <c r="I4681" s="1" t="s">
        <v>15</v>
      </c>
      <c r="J4681" s="1" t="str">
        <f>IF(Table1[[#This Row],[age_certification]] = "","Not Rated",Table1[[#This Row],[age_certification]])</f>
        <v>R</v>
      </c>
      <c r="K4681" s="18">
        <v>98</v>
      </c>
      <c r="L4681" s="9" t="s">
        <v>18681</v>
      </c>
      <c r="M4681" s="11">
        <v>5.6</v>
      </c>
      <c r="N4681" s="12">
        <v>6165</v>
      </c>
      <c r="O4681" t="str">
        <f>IF(Table1[[#This Row],[imdb_votes]]&gt;100000, "popular", "not popular")</f>
        <v>not popular</v>
      </c>
    </row>
    <row r="4682" spans="1:15" ht="15.75" customHeight="1" x14ac:dyDescent="0.3">
      <c r="A4682" s="1">
        <v>4680</v>
      </c>
      <c r="B4682" s="1" t="s">
        <v>18682</v>
      </c>
      <c r="C4682" s="1" t="s">
        <v>18683</v>
      </c>
      <c r="D4682" s="1" t="str">
        <f>TRIM(CLEAN(Table1[[#This Row],[title]]))</f>
        <v>The Perfect Family</v>
      </c>
      <c r="E4682" s="1" t="s">
        <v>13</v>
      </c>
      <c r="F4682" s="1" t="s">
        <v>18684</v>
      </c>
      <c r="G4682" s="12">
        <v>2021</v>
      </c>
      <c r="H4682" s="4" t="str">
        <f ca="1">IF(Table1[[#This Row],[release_year]]&gt;YEAR(TODAY()) - 50,"Yes", "No")</f>
        <v>Yes</v>
      </c>
      <c r="I4682"/>
      <c r="J4682" t="str">
        <f>IF(Table1[[#This Row],[age_certification]] = "","Not Rated",Table1[[#This Row],[age_certification]])</f>
        <v>Not Rated</v>
      </c>
      <c r="K4682" s="18">
        <v>110</v>
      </c>
      <c r="L4682" s="9" t="s">
        <v>18685</v>
      </c>
      <c r="M4682" s="11">
        <v>6.2</v>
      </c>
      <c r="N4682" s="12">
        <v>46</v>
      </c>
      <c r="O4682" t="str">
        <f>IF(Table1[[#This Row],[imdb_votes]]&gt;100000, "popular", "not popular")</f>
        <v>not popular</v>
      </c>
    </row>
    <row r="4683" spans="1:15" ht="15.75" customHeight="1" x14ac:dyDescent="0.3">
      <c r="A4683" s="1">
        <v>4681</v>
      </c>
      <c r="B4683" s="1" t="s">
        <v>18686</v>
      </c>
      <c r="C4683" s="1" t="s">
        <v>18687</v>
      </c>
      <c r="D4683" s="1" t="str">
        <f>TRIM(CLEAN(Table1[[#This Row],[title]]))</f>
        <v>Audible</v>
      </c>
      <c r="E4683" s="1" t="s">
        <v>13</v>
      </c>
      <c r="F4683" s="1" t="s">
        <v>18688</v>
      </c>
      <c r="G4683" s="12">
        <v>2021</v>
      </c>
      <c r="H4683" s="4" t="str">
        <f ca="1">IF(Table1[[#This Row],[release_year]]&gt;YEAR(TODAY()) - 50,"Yes", "No")</f>
        <v>Yes</v>
      </c>
      <c r="I4683" s="1" t="s">
        <v>56</v>
      </c>
      <c r="J4683" s="1" t="str">
        <f>IF(Table1[[#This Row],[age_certification]] = "","Not Rated",Table1[[#This Row],[age_certification]])</f>
        <v>PG-13</v>
      </c>
      <c r="K4683" s="18">
        <v>39</v>
      </c>
      <c r="L4683" s="9" t="s">
        <v>18689</v>
      </c>
      <c r="M4683" s="11">
        <v>5.3</v>
      </c>
      <c r="N4683" s="13"/>
      <c r="O4683" t="str">
        <f>IF(Table1[[#This Row],[imdb_votes]]&gt;100000, "popular", "not popular")</f>
        <v>not popular</v>
      </c>
    </row>
    <row r="4684" spans="1:15" ht="15.75" customHeight="1" x14ac:dyDescent="0.3">
      <c r="A4684" s="1">
        <v>4682</v>
      </c>
      <c r="B4684" s="1" t="s">
        <v>18690</v>
      </c>
      <c r="C4684" s="1" t="s">
        <v>18691</v>
      </c>
      <c r="D4684" s="1" t="str">
        <f>TRIM(CLEAN(Table1[[#This Row],[title]]))</f>
        <v>Love and Leashes</v>
      </c>
      <c r="E4684" s="1" t="s">
        <v>13</v>
      </c>
      <c r="F4684" s="1" t="s">
        <v>18692</v>
      </c>
      <c r="G4684" s="12">
        <v>2022</v>
      </c>
      <c r="H4684" s="4" t="str">
        <f ca="1">IF(Table1[[#This Row],[release_year]]&gt;YEAR(TODAY()) - 50,"Yes", "No")</f>
        <v>Yes</v>
      </c>
      <c r="I4684" s="1" t="s">
        <v>15</v>
      </c>
      <c r="J4684" s="1" t="str">
        <f>IF(Table1[[#This Row],[age_certification]] = "","Not Rated",Table1[[#This Row],[age_certification]])</f>
        <v>R</v>
      </c>
      <c r="K4684" s="18">
        <v>118</v>
      </c>
      <c r="L4684" s="9" t="s">
        <v>18693</v>
      </c>
      <c r="M4684" s="11">
        <v>6.3</v>
      </c>
      <c r="N4684" s="12">
        <v>3820</v>
      </c>
      <c r="O4684" t="str">
        <f>IF(Table1[[#This Row],[imdb_votes]]&gt;100000, "popular", "not popular")</f>
        <v>not popular</v>
      </c>
    </row>
    <row r="4685" spans="1:15" ht="15.75" customHeight="1" x14ac:dyDescent="0.3">
      <c r="A4685" s="1">
        <v>4683</v>
      </c>
      <c r="B4685" s="1" t="s">
        <v>18694</v>
      </c>
      <c r="C4685" s="1" t="s">
        <v>18695</v>
      </c>
      <c r="D4685" s="1" t="str">
        <f>TRIM(CLEAN(Table1[[#This Row],[title]]))</f>
        <v>Count Me In</v>
      </c>
      <c r="E4685" s="1" t="s">
        <v>13</v>
      </c>
      <c r="F4685" s="1" t="s">
        <v>18696</v>
      </c>
      <c r="G4685" s="12">
        <v>2021</v>
      </c>
      <c r="H4685" s="4" t="str">
        <f ca="1">IF(Table1[[#This Row],[release_year]]&gt;YEAR(TODAY()) - 50,"Yes", "No")</f>
        <v>Yes</v>
      </c>
      <c r="I4685"/>
      <c r="J4685" t="str">
        <f>IF(Table1[[#This Row],[age_certification]] = "","Not Rated",Table1[[#This Row],[age_certification]])</f>
        <v>Not Rated</v>
      </c>
      <c r="K4685" s="18">
        <v>81</v>
      </c>
      <c r="L4685" s="9" t="s">
        <v>18697</v>
      </c>
      <c r="M4685" s="11">
        <v>6.8</v>
      </c>
      <c r="N4685" s="12">
        <v>1654</v>
      </c>
      <c r="O4685" t="str">
        <f>IF(Table1[[#This Row],[imdb_votes]]&gt;100000, "popular", "not popular")</f>
        <v>not popular</v>
      </c>
    </row>
    <row r="4686" spans="1:15" ht="15.75" customHeight="1" x14ac:dyDescent="0.3">
      <c r="A4686" s="1">
        <v>4684</v>
      </c>
      <c r="B4686" s="1" t="s">
        <v>18698</v>
      </c>
      <c r="C4686" s="1" t="s">
        <v>18699</v>
      </c>
      <c r="D4686" s="1" t="str">
        <f>TRIM(CLEAN(Table1[[#This Row],[title]]))</f>
        <v>My Best Friend Anne Frank</v>
      </c>
      <c r="E4686" s="1" t="s">
        <v>13</v>
      </c>
      <c r="F4686" s="1" t="s">
        <v>18700</v>
      </c>
      <c r="G4686" s="12">
        <v>2021</v>
      </c>
      <c r="H4686" s="4" t="str">
        <f ca="1">IF(Table1[[#This Row],[release_year]]&gt;YEAR(TODAY()) - 50,"Yes", "No")</f>
        <v>Yes</v>
      </c>
      <c r="I4686" s="1" t="s">
        <v>56</v>
      </c>
      <c r="J4686" s="1" t="str">
        <f>IF(Table1[[#This Row],[age_certification]] = "","Not Rated",Table1[[#This Row],[age_certification]])</f>
        <v>PG-13</v>
      </c>
      <c r="K4686" s="18">
        <v>103</v>
      </c>
      <c r="L4686" s="9" t="s">
        <v>18701</v>
      </c>
      <c r="M4686" s="11">
        <v>6.2</v>
      </c>
      <c r="N4686" s="12">
        <v>3731</v>
      </c>
      <c r="O4686" t="str">
        <f>IF(Table1[[#This Row],[imdb_votes]]&gt;100000, "popular", "not popular")</f>
        <v>not popular</v>
      </c>
    </row>
    <row r="4687" spans="1:15" ht="15.75" customHeight="1" x14ac:dyDescent="0.3">
      <c r="A4687" s="1">
        <v>4685</v>
      </c>
      <c r="B4687" s="1" t="s">
        <v>18702</v>
      </c>
      <c r="C4687" s="1" t="s">
        <v>18703</v>
      </c>
      <c r="D4687" s="1" t="str">
        <f>TRIM(CLEAN(Table1[[#This Row],[title]]))</f>
        <v>Post Mortem: No One Dies in Skarnes</v>
      </c>
      <c r="E4687" s="1" t="s">
        <v>32</v>
      </c>
      <c r="F4687" s="1" t="s">
        <v>18704</v>
      </c>
      <c r="G4687" s="12">
        <v>2021</v>
      </c>
      <c r="H4687" s="4" t="str">
        <f ca="1">IF(Table1[[#This Row],[release_year]]&gt;YEAR(TODAY()) - 50,"Yes", "No")</f>
        <v>Yes</v>
      </c>
      <c r="I4687" s="1" t="s">
        <v>132</v>
      </c>
      <c r="J4687" s="1" t="str">
        <f>IF(Table1[[#This Row],[age_certification]] = "","Not Rated",Table1[[#This Row],[age_certification]])</f>
        <v>TV-MA</v>
      </c>
      <c r="K4687" s="18">
        <v>45</v>
      </c>
      <c r="L4687" s="9" t="s">
        <v>18705</v>
      </c>
      <c r="M4687" s="11">
        <v>7.1</v>
      </c>
      <c r="N4687" s="12">
        <v>3229</v>
      </c>
      <c r="O4687" t="str">
        <f>IF(Table1[[#This Row],[imdb_votes]]&gt;100000, "popular", "not popular")</f>
        <v>not popular</v>
      </c>
    </row>
    <row r="4688" spans="1:15" ht="15.75" customHeight="1" x14ac:dyDescent="0.3">
      <c r="A4688" s="1">
        <v>4686</v>
      </c>
      <c r="B4688" s="1" t="s">
        <v>18706</v>
      </c>
      <c r="C4688" s="1" t="s">
        <v>18707</v>
      </c>
      <c r="D4688" s="1" t="str">
        <f>TRIM(CLEAN(Table1[[#This Row],[title]]))</f>
        <v>The Cook of Castamar</v>
      </c>
      <c r="E4688" s="1" t="s">
        <v>32</v>
      </c>
      <c r="F4688" s="1" t="s">
        <v>18708</v>
      </c>
      <c r="G4688" s="12">
        <v>2021</v>
      </c>
      <c r="H4688" s="4" t="str">
        <f ca="1">IF(Table1[[#This Row],[release_year]]&gt;YEAR(TODAY()) - 50,"Yes", "No")</f>
        <v>Yes</v>
      </c>
      <c r="I4688" s="1" t="s">
        <v>132</v>
      </c>
      <c r="J4688" s="1" t="str">
        <f>IF(Table1[[#This Row],[age_certification]] = "","Not Rated",Table1[[#This Row],[age_certification]])</f>
        <v>TV-MA</v>
      </c>
      <c r="K4688" s="18">
        <v>54</v>
      </c>
      <c r="L4688" s="9" t="s">
        <v>18709</v>
      </c>
      <c r="M4688" s="11">
        <v>7.4</v>
      </c>
      <c r="N4688" s="12">
        <v>3637</v>
      </c>
      <c r="O4688" t="str">
        <f>IF(Table1[[#This Row],[imdb_votes]]&gt;100000, "popular", "not popular")</f>
        <v>not popular</v>
      </c>
    </row>
    <row r="4689" spans="1:15" ht="15.75" customHeight="1" x14ac:dyDescent="0.3">
      <c r="A4689" s="1">
        <v>4687</v>
      </c>
      <c r="B4689" s="1" t="s">
        <v>18710</v>
      </c>
      <c r="C4689" s="1" t="s">
        <v>18711</v>
      </c>
      <c r="D4689" s="1" t="str">
        <f>TRIM(CLEAN(Table1[[#This Row],[title]]))</f>
        <v>Thirty-Nine</v>
      </c>
      <c r="E4689" s="1" t="s">
        <v>32</v>
      </c>
      <c r="F4689" s="1" t="s">
        <v>18712</v>
      </c>
      <c r="G4689" s="12">
        <v>2022</v>
      </c>
      <c r="H4689" s="4" t="str">
        <f ca="1">IF(Table1[[#This Row],[release_year]]&gt;YEAR(TODAY()) - 50,"Yes", "No")</f>
        <v>Yes</v>
      </c>
      <c r="I4689" s="1" t="s">
        <v>132</v>
      </c>
      <c r="J4689" s="1" t="str">
        <f>IF(Table1[[#This Row],[age_certification]] = "","Not Rated",Table1[[#This Row],[age_certification]])</f>
        <v>TV-MA</v>
      </c>
      <c r="K4689" s="18">
        <v>73</v>
      </c>
      <c r="L4689" s="9" t="s">
        <v>18713</v>
      </c>
      <c r="M4689" s="11">
        <v>7.9</v>
      </c>
      <c r="N4689" s="12">
        <v>150</v>
      </c>
      <c r="O4689" t="str">
        <f>IF(Table1[[#This Row],[imdb_votes]]&gt;100000, "popular", "not popular")</f>
        <v>not popular</v>
      </c>
    </row>
    <row r="4690" spans="1:15" ht="15.75" customHeight="1" x14ac:dyDescent="0.3">
      <c r="A4690" s="1">
        <v>4688</v>
      </c>
      <c r="B4690" s="1" t="s">
        <v>18714</v>
      </c>
      <c r="C4690" s="1" t="s">
        <v>18715</v>
      </c>
      <c r="D4690" s="1" t="str">
        <f>TRIM(CLEAN(Table1[[#This Row],[title]]))</f>
        <v>The Block Island Sound</v>
      </c>
      <c r="E4690" s="1" t="s">
        <v>13</v>
      </c>
      <c r="F4690" s="1" t="s">
        <v>18716</v>
      </c>
      <c r="G4690" s="12">
        <v>2021</v>
      </c>
      <c r="H4690" s="4" t="str">
        <f ca="1">IF(Table1[[#This Row],[release_year]]&gt;YEAR(TODAY()) - 50,"Yes", "No")</f>
        <v>Yes</v>
      </c>
      <c r="I4690"/>
      <c r="J4690" t="str">
        <f>IF(Table1[[#This Row],[age_certification]] = "","Not Rated",Table1[[#This Row],[age_certification]])</f>
        <v>Not Rated</v>
      </c>
      <c r="K4690" s="18">
        <v>103</v>
      </c>
      <c r="L4690" s="9" t="s">
        <v>18717</v>
      </c>
      <c r="M4690" s="11">
        <v>5.3</v>
      </c>
      <c r="N4690" s="12">
        <v>7558</v>
      </c>
      <c r="O4690" t="str">
        <f>IF(Table1[[#This Row],[imdb_votes]]&gt;100000, "popular", "not popular")</f>
        <v>not popular</v>
      </c>
    </row>
    <row r="4691" spans="1:15" ht="15.75" customHeight="1" x14ac:dyDescent="0.3">
      <c r="A4691" s="1">
        <v>4689</v>
      </c>
      <c r="B4691" s="1" t="s">
        <v>18718</v>
      </c>
      <c r="C4691" s="1" t="s">
        <v>18719</v>
      </c>
      <c r="D4691" s="1" t="str">
        <f>TRIM(CLEAN(Table1[[#This Row],[title]]))</f>
        <v>Bulgasal: Immortal Souls</v>
      </c>
      <c r="E4691" s="1" t="s">
        <v>32</v>
      </c>
      <c r="F4691" s="1" t="s">
        <v>18720</v>
      </c>
      <c r="G4691" s="12">
        <v>2021</v>
      </c>
      <c r="H4691" s="4" t="str">
        <f ca="1">IF(Table1[[#This Row],[release_year]]&gt;YEAR(TODAY()) - 50,"Yes", "No")</f>
        <v>Yes</v>
      </c>
      <c r="I4691" s="1" t="s">
        <v>132</v>
      </c>
      <c r="J4691" s="1" t="str">
        <f>IF(Table1[[#This Row],[age_certification]] = "","Not Rated",Table1[[#This Row],[age_certification]])</f>
        <v>TV-MA</v>
      </c>
      <c r="K4691" s="18">
        <v>71</v>
      </c>
      <c r="L4691" s="9" t="s">
        <v>18721</v>
      </c>
      <c r="M4691" s="11">
        <v>7.4</v>
      </c>
      <c r="N4691" s="12">
        <v>1897</v>
      </c>
      <c r="O4691" t="str">
        <f>IF(Table1[[#This Row],[imdb_votes]]&gt;100000, "popular", "not popular")</f>
        <v>not popular</v>
      </c>
    </row>
    <row r="4692" spans="1:15" ht="15.75" customHeight="1" x14ac:dyDescent="0.3">
      <c r="A4692" s="1">
        <v>4690</v>
      </c>
      <c r="B4692" s="1" t="s">
        <v>18722</v>
      </c>
      <c r="C4692" s="1" t="s">
        <v>18723</v>
      </c>
      <c r="D4692" s="1" t="str">
        <f>TRIM(CLEAN(Table1[[#This Row],[title]]))</f>
        <v>Pretty Smart</v>
      </c>
      <c r="E4692" s="1" t="s">
        <v>32</v>
      </c>
      <c r="F4692" s="1" t="s">
        <v>18724</v>
      </c>
      <c r="G4692" s="12">
        <v>2021</v>
      </c>
      <c r="H4692" s="4" t="str">
        <f ca="1">IF(Table1[[#This Row],[release_year]]&gt;YEAR(TODAY()) - 50,"Yes", "No")</f>
        <v>Yes</v>
      </c>
      <c r="I4692" s="1" t="s">
        <v>34</v>
      </c>
      <c r="J4692" s="1" t="str">
        <f>IF(Table1[[#This Row],[age_certification]] = "","Not Rated",Table1[[#This Row],[age_certification]])</f>
        <v>TV-14</v>
      </c>
      <c r="K4692" s="18">
        <v>24</v>
      </c>
      <c r="L4692" s="9" t="s">
        <v>18725</v>
      </c>
      <c r="M4692" s="11">
        <v>5.7</v>
      </c>
      <c r="N4692" s="12">
        <v>4209</v>
      </c>
      <c r="O4692" t="str">
        <f>IF(Table1[[#This Row],[imdb_votes]]&gt;100000, "popular", "not popular")</f>
        <v>not popular</v>
      </c>
    </row>
    <row r="4693" spans="1:15" ht="15.75" customHeight="1" x14ac:dyDescent="0.3">
      <c r="A4693" s="1">
        <v>4691</v>
      </c>
      <c r="B4693" s="1" t="s">
        <v>18726</v>
      </c>
      <c r="C4693" s="1" t="s">
        <v>18727</v>
      </c>
      <c r="D4693" s="1" t="str">
        <f>TRIM(CLEAN(Table1[[#This Row],[title]]))</f>
        <v>Rita Moreno: Just a Girl Who Decided to Go for It</v>
      </c>
      <c r="E4693" s="1" t="s">
        <v>13</v>
      </c>
      <c r="F4693" s="1" t="s">
        <v>18728</v>
      </c>
      <c r="G4693" s="12">
        <v>2021</v>
      </c>
      <c r="H4693" s="4" t="str">
        <f ca="1">IF(Table1[[#This Row],[release_year]]&gt;YEAR(TODAY()) - 50,"Yes", "No")</f>
        <v>Yes</v>
      </c>
      <c r="I4693" s="1" t="s">
        <v>56</v>
      </c>
      <c r="J4693" s="1" t="str">
        <f>IF(Table1[[#This Row],[age_certification]] = "","Not Rated",Table1[[#This Row],[age_certification]])</f>
        <v>PG-13</v>
      </c>
      <c r="K4693" s="18">
        <v>90</v>
      </c>
      <c r="L4693" s="9" t="s">
        <v>18729</v>
      </c>
      <c r="M4693" s="11">
        <v>7.7</v>
      </c>
      <c r="N4693" s="12">
        <v>711</v>
      </c>
      <c r="O4693" t="str">
        <f>IF(Table1[[#This Row],[imdb_votes]]&gt;100000, "popular", "not popular")</f>
        <v>not popular</v>
      </c>
    </row>
    <row r="4694" spans="1:15" ht="15.75" customHeight="1" x14ac:dyDescent="0.3">
      <c r="A4694" s="1">
        <v>4692</v>
      </c>
      <c r="B4694" s="1" t="s">
        <v>18730</v>
      </c>
      <c r="C4694" s="1" t="s">
        <v>18731</v>
      </c>
      <c r="D4694" s="1" t="str">
        <f>TRIM(CLEAN(Table1[[#This Row],[title]]))</f>
        <v>My Unorthodox Life</v>
      </c>
      <c r="E4694" s="1" t="s">
        <v>32</v>
      </c>
      <c r="F4694" s="1" t="s">
        <v>18732</v>
      </c>
      <c r="G4694" s="12">
        <v>2021</v>
      </c>
      <c r="H4694" s="4" t="str">
        <f ca="1">IF(Table1[[#This Row],[release_year]]&gt;YEAR(TODAY()) - 50,"Yes", "No")</f>
        <v>Yes</v>
      </c>
      <c r="I4694" s="1" t="s">
        <v>132</v>
      </c>
      <c r="J4694" s="1" t="str">
        <f>IF(Table1[[#This Row],[age_certification]] = "","Not Rated",Table1[[#This Row],[age_certification]])</f>
        <v>TV-MA</v>
      </c>
      <c r="K4694" s="18">
        <v>40</v>
      </c>
      <c r="L4694" s="9" t="s">
        <v>18733</v>
      </c>
      <c r="M4694" s="11">
        <v>5.5</v>
      </c>
      <c r="N4694" s="12">
        <v>1170</v>
      </c>
      <c r="O4694" t="str">
        <f>IF(Table1[[#This Row],[imdb_votes]]&gt;100000, "popular", "not popular")</f>
        <v>not popular</v>
      </c>
    </row>
    <row r="4695" spans="1:15" ht="15.75" customHeight="1" x14ac:dyDescent="0.3">
      <c r="A4695" s="1">
        <v>4693</v>
      </c>
      <c r="B4695" s="1" t="s">
        <v>18734</v>
      </c>
      <c r="C4695" s="1" t="s">
        <v>18735</v>
      </c>
      <c r="D4695" s="1" t="str">
        <f>TRIM(CLEAN(Table1[[#This Row],[title]]))</f>
        <v>On the Verge</v>
      </c>
      <c r="E4695" s="1" t="s">
        <v>32</v>
      </c>
      <c r="F4695" s="1" t="s">
        <v>18736</v>
      </c>
      <c r="G4695" s="12">
        <v>2021</v>
      </c>
      <c r="H4695" s="4" t="str">
        <f ca="1">IF(Table1[[#This Row],[release_year]]&gt;YEAR(TODAY()) - 50,"Yes", "No")</f>
        <v>Yes</v>
      </c>
      <c r="I4695" s="1" t="s">
        <v>132</v>
      </c>
      <c r="J4695" s="1" t="str">
        <f>IF(Table1[[#This Row],[age_certification]] = "","Not Rated",Table1[[#This Row],[age_certification]])</f>
        <v>TV-MA</v>
      </c>
      <c r="K4695" s="18">
        <v>32</v>
      </c>
      <c r="L4695" s="9" t="s">
        <v>18737</v>
      </c>
      <c r="M4695" s="11">
        <v>6.5</v>
      </c>
      <c r="N4695" s="12">
        <v>2841</v>
      </c>
      <c r="O4695" t="str">
        <f>IF(Table1[[#This Row],[imdb_votes]]&gt;100000, "popular", "not popular")</f>
        <v>not popular</v>
      </c>
    </row>
    <row r="4696" spans="1:15" ht="15.75" customHeight="1" x14ac:dyDescent="0.3">
      <c r="A4696" s="1">
        <v>4694</v>
      </c>
      <c r="B4696" s="1" t="s">
        <v>18738</v>
      </c>
      <c r="C4696" s="1" t="s">
        <v>18739</v>
      </c>
      <c r="D4696" s="1" t="str">
        <f>TRIM(CLEAN(Table1[[#This Row],[title]]))</f>
        <v>Sweet Girl</v>
      </c>
      <c r="E4696" s="1" t="s">
        <v>13</v>
      </c>
      <c r="F4696" s="1" t="s">
        <v>18740</v>
      </c>
      <c r="G4696" s="12">
        <v>2021</v>
      </c>
      <c r="H4696" s="4" t="str">
        <f ca="1">IF(Table1[[#This Row],[release_year]]&gt;YEAR(TODAY()) - 50,"Yes", "No")</f>
        <v>Yes</v>
      </c>
      <c r="I4696" s="1" t="s">
        <v>15</v>
      </c>
      <c r="J4696" s="1" t="str">
        <f>IF(Table1[[#This Row],[age_certification]] = "","Not Rated",Table1[[#This Row],[age_certification]])</f>
        <v>R</v>
      </c>
      <c r="K4696" s="18">
        <v>110</v>
      </c>
      <c r="L4696" s="9" t="s">
        <v>18741</v>
      </c>
      <c r="M4696" s="11">
        <v>5.5</v>
      </c>
      <c r="N4696" s="12">
        <v>30580</v>
      </c>
      <c r="O4696" t="str">
        <f>IF(Table1[[#This Row],[imdb_votes]]&gt;100000, "popular", "not popular")</f>
        <v>not popular</v>
      </c>
    </row>
    <row r="4697" spans="1:15" ht="15.75" customHeight="1" x14ac:dyDescent="0.3">
      <c r="A4697" s="1">
        <v>4695</v>
      </c>
      <c r="B4697" s="1" t="s">
        <v>18742</v>
      </c>
      <c r="C4697" s="1" t="s">
        <v>18743</v>
      </c>
      <c r="D4697" s="1" t="str">
        <f>TRIM(CLEAN(Table1[[#This Row],[title]]))</f>
        <v>Restless</v>
      </c>
      <c r="E4697" s="1" t="s">
        <v>13</v>
      </c>
      <c r="F4697" s="1" t="s">
        <v>18744</v>
      </c>
      <c r="G4697" s="12">
        <v>2022</v>
      </c>
      <c r="H4697" s="4" t="str">
        <f ca="1">IF(Table1[[#This Row],[release_year]]&gt;YEAR(TODAY()) - 50,"Yes", "No")</f>
        <v>Yes</v>
      </c>
      <c r="I4697" s="1" t="s">
        <v>15</v>
      </c>
      <c r="J4697" s="1" t="str">
        <f>IF(Table1[[#This Row],[age_certification]] = "","Not Rated",Table1[[#This Row],[age_certification]])</f>
        <v>R</v>
      </c>
      <c r="K4697" s="18">
        <v>95</v>
      </c>
      <c r="L4697" s="9" t="s">
        <v>18745</v>
      </c>
      <c r="M4697" s="11">
        <v>5.8</v>
      </c>
      <c r="N4697" s="12">
        <v>3704</v>
      </c>
      <c r="O4697" t="str">
        <f>IF(Table1[[#This Row],[imdb_votes]]&gt;100000, "popular", "not popular")</f>
        <v>not popular</v>
      </c>
    </row>
    <row r="4698" spans="1:15" ht="15.75" customHeight="1" x14ac:dyDescent="0.3">
      <c r="A4698" s="1">
        <v>4696</v>
      </c>
      <c r="B4698" s="1" t="s">
        <v>18746</v>
      </c>
      <c r="C4698" s="1" t="s">
        <v>18747</v>
      </c>
      <c r="D4698" s="1" t="str">
        <f>TRIM(CLEAN(Table1[[#This Row],[title]]))</f>
        <v>Rurouni Kenshin: The Final</v>
      </c>
      <c r="E4698" s="1" t="s">
        <v>13</v>
      </c>
      <c r="F4698" s="1" t="s">
        <v>18748</v>
      </c>
      <c r="G4698" s="12">
        <v>2021</v>
      </c>
      <c r="H4698" s="4" t="str">
        <f ca="1">IF(Table1[[#This Row],[release_year]]&gt;YEAR(TODAY()) - 50,"Yes", "No")</f>
        <v>Yes</v>
      </c>
      <c r="I4698" s="1" t="s">
        <v>56</v>
      </c>
      <c r="J4698" s="1" t="str">
        <f>IF(Table1[[#This Row],[age_certification]] = "","Not Rated",Table1[[#This Row],[age_certification]])</f>
        <v>PG-13</v>
      </c>
      <c r="K4698" s="18">
        <v>138</v>
      </c>
      <c r="L4698" s="9" t="s">
        <v>18749</v>
      </c>
      <c r="M4698" s="11">
        <v>7.2</v>
      </c>
      <c r="N4698" s="12">
        <v>8367</v>
      </c>
      <c r="O4698" t="str">
        <f>IF(Table1[[#This Row],[imdb_votes]]&gt;100000, "popular", "not popular")</f>
        <v>not popular</v>
      </c>
    </row>
    <row r="4699" spans="1:15" ht="15.75" customHeight="1" x14ac:dyDescent="0.3">
      <c r="A4699" s="1">
        <v>4697</v>
      </c>
      <c r="B4699" s="1" t="s">
        <v>18750</v>
      </c>
      <c r="C4699" s="1" t="s">
        <v>18751</v>
      </c>
      <c r="D4699" s="1" t="str">
        <f>TRIM(CLEAN(Table1[[#This Row],[title]]))</f>
        <v>Devotion, a Story of Love and Desire</v>
      </c>
      <c r="E4699" s="1" t="s">
        <v>32</v>
      </c>
      <c r="F4699" s="1" t="s">
        <v>18752</v>
      </c>
      <c r="G4699" s="12">
        <v>2022</v>
      </c>
      <c r="H4699" s="4" t="str">
        <f ca="1">IF(Table1[[#This Row],[release_year]]&gt;YEAR(TODAY()) - 50,"Yes", "No")</f>
        <v>Yes</v>
      </c>
      <c r="I4699" s="1" t="s">
        <v>132</v>
      </c>
      <c r="J4699" s="1" t="str">
        <f>IF(Table1[[#This Row],[age_certification]] = "","Not Rated",Table1[[#This Row],[age_certification]])</f>
        <v>TV-MA</v>
      </c>
      <c r="K4699" s="18">
        <v>40</v>
      </c>
      <c r="L4699" s="9" t="s">
        <v>18753</v>
      </c>
      <c r="M4699" s="11">
        <v>6.4</v>
      </c>
      <c r="N4699" s="12">
        <v>1262</v>
      </c>
      <c r="O4699" t="str">
        <f>IF(Table1[[#This Row],[imdb_votes]]&gt;100000, "popular", "not popular")</f>
        <v>not popular</v>
      </c>
    </row>
    <row r="4700" spans="1:15" ht="15.75" customHeight="1" x14ac:dyDescent="0.3">
      <c r="A4700" s="1">
        <v>4698</v>
      </c>
      <c r="B4700" s="1" t="s">
        <v>18754</v>
      </c>
      <c r="C4700" s="1" t="s">
        <v>18755</v>
      </c>
      <c r="D4700" s="1" t="str">
        <f>TRIM(CLEAN(Table1[[#This Row],[title]]))</f>
        <v>Mishan Impossible</v>
      </c>
      <c r="E4700" s="1" t="s">
        <v>13</v>
      </c>
      <c r="F4700" s="1" t="s">
        <v>18756</v>
      </c>
      <c r="G4700" s="12">
        <v>2022</v>
      </c>
      <c r="H4700" s="4" t="str">
        <f ca="1">IF(Table1[[#This Row],[release_year]]&gt;YEAR(TODAY()) - 50,"Yes", "No")</f>
        <v>Yes</v>
      </c>
      <c r="I4700"/>
      <c r="J4700" t="str">
        <f>IF(Table1[[#This Row],[age_certification]] = "","Not Rated",Table1[[#This Row],[age_certification]])</f>
        <v>Not Rated</v>
      </c>
      <c r="K4700" s="18">
        <v>129</v>
      </c>
      <c r="L4700" s="9" t="s">
        <v>18757</v>
      </c>
      <c r="M4700" s="11">
        <v>6.7</v>
      </c>
      <c r="N4700" s="12">
        <v>321</v>
      </c>
      <c r="O4700" t="str">
        <f>IF(Table1[[#This Row],[imdb_votes]]&gt;100000, "popular", "not popular")</f>
        <v>not popular</v>
      </c>
    </row>
    <row r="4701" spans="1:15" ht="15.75" customHeight="1" x14ac:dyDescent="0.3">
      <c r="A4701" s="1">
        <v>4699</v>
      </c>
      <c r="B4701" s="1" t="s">
        <v>18758</v>
      </c>
      <c r="C4701" s="1" t="s">
        <v>18759</v>
      </c>
      <c r="D4701" s="1" t="str">
        <f>TRIM(CLEAN(Table1[[#This Row],[title]]))</f>
        <v>Baki Hanma</v>
      </c>
      <c r="E4701" s="1" t="s">
        <v>32</v>
      </c>
      <c r="F4701" s="1" t="s">
        <v>18760</v>
      </c>
      <c r="G4701" s="12">
        <v>2021</v>
      </c>
      <c r="H4701" s="4" t="str">
        <f ca="1">IF(Table1[[#This Row],[release_year]]&gt;YEAR(TODAY()) - 50,"Yes", "No")</f>
        <v>Yes</v>
      </c>
      <c r="I4701" s="1" t="s">
        <v>132</v>
      </c>
      <c r="J4701" s="1" t="str">
        <f>IF(Table1[[#This Row],[age_certification]] = "","Not Rated",Table1[[#This Row],[age_certification]])</f>
        <v>TV-MA</v>
      </c>
      <c r="K4701" s="18">
        <v>24</v>
      </c>
      <c r="L4701" s="9" t="s">
        <v>18761</v>
      </c>
      <c r="M4701" s="11">
        <v>6.6</v>
      </c>
      <c r="N4701" s="12">
        <v>1483</v>
      </c>
      <c r="O4701" t="str">
        <f>IF(Table1[[#This Row],[imdb_votes]]&gt;100000, "popular", "not popular")</f>
        <v>not popular</v>
      </c>
    </row>
    <row r="4702" spans="1:15" ht="15.75" customHeight="1" x14ac:dyDescent="0.3">
      <c r="A4702" s="1">
        <v>4700</v>
      </c>
      <c r="B4702" s="1" t="s">
        <v>18762</v>
      </c>
      <c r="C4702" s="1" t="s">
        <v>18763</v>
      </c>
      <c r="D4702" s="1" t="str">
        <f>TRIM(CLEAN(Table1[[#This Row],[title]]))</f>
        <v>Riverdance: The Animated Adventure</v>
      </c>
      <c r="E4702" s="1" t="s">
        <v>13</v>
      </c>
      <c r="F4702" s="1" t="s">
        <v>18764</v>
      </c>
      <c r="G4702" s="12">
        <v>2021</v>
      </c>
      <c r="H4702" s="4" t="str">
        <f ca="1">IF(Table1[[#This Row],[release_year]]&gt;YEAR(TODAY()) - 50,"Yes", "No")</f>
        <v>Yes</v>
      </c>
      <c r="I4702"/>
      <c r="J4702" t="str">
        <f>IF(Table1[[#This Row],[age_certification]] = "","Not Rated",Table1[[#This Row],[age_certification]])</f>
        <v>Not Rated</v>
      </c>
      <c r="K4702" s="18">
        <v>86</v>
      </c>
      <c r="L4702" s="9" t="s">
        <v>18765</v>
      </c>
      <c r="M4702" s="11">
        <v>5.5</v>
      </c>
      <c r="N4702" s="12">
        <v>1700</v>
      </c>
      <c r="O4702" t="str">
        <f>IF(Table1[[#This Row],[imdb_votes]]&gt;100000, "popular", "not popular")</f>
        <v>not popular</v>
      </c>
    </row>
    <row r="4703" spans="1:15" ht="15.75" customHeight="1" x14ac:dyDescent="0.3">
      <c r="A4703" s="1">
        <v>4701</v>
      </c>
      <c r="B4703" s="1" t="s">
        <v>18766</v>
      </c>
      <c r="C4703" s="1" t="s">
        <v>18767</v>
      </c>
      <c r="D4703" s="1" t="str">
        <f>TRIM(CLEAN(Table1[[#This Row],[title]]))</f>
        <v>Juvenile Justice</v>
      </c>
      <c r="E4703" s="1" t="s">
        <v>32</v>
      </c>
      <c r="F4703" s="1" t="s">
        <v>18768</v>
      </c>
      <c r="G4703" s="12">
        <v>2022</v>
      </c>
      <c r="H4703" s="4" t="str">
        <f ca="1">IF(Table1[[#This Row],[release_year]]&gt;YEAR(TODAY()) - 50,"Yes", "No")</f>
        <v>Yes</v>
      </c>
      <c r="I4703" s="1" t="s">
        <v>132</v>
      </c>
      <c r="J4703" s="1" t="str">
        <f>IF(Table1[[#This Row],[age_certification]] = "","Not Rated",Table1[[#This Row],[age_certification]])</f>
        <v>TV-MA</v>
      </c>
      <c r="K4703" s="18">
        <v>61</v>
      </c>
      <c r="L4703" s="9" t="s">
        <v>18769</v>
      </c>
      <c r="M4703" s="11">
        <v>8</v>
      </c>
      <c r="N4703" s="12">
        <v>2163</v>
      </c>
      <c r="O4703" t="str">
        <f>IF(Table1[[#This Row],[imdb_votes]]&gt;100000, "popular", "not popular")</f>
        <v>not popular</v>
      </c>
    </row>
    <row r="4704" spans="1:15" ht="15.75" customHeight="1" x14ac:dyDescent="0.3">
      <c r="A4704" s="1">
        <v>4702</v>
      </c>
      <c r="B4704" s="1" t="s">
        <v>18770</v>
      </c>
      <c r="C4704" s="1" t="s">
        <v>18771</v>
      </c>
      <c r="D4704" s="1" t="str">
        <f>TRIM(CLEAN(Table1[[#This Row],[title]]))</f>
        <v>City of Ghosts</v>
      </c>
      <c r="E4704" s="1" t="s">
        <v>32</v>
      </c>
      <c r="F4704" s="1" t="s">
        <v>18772</v>
      </c>
      <c r="G4704" s="12">
        <v>2021</v>
      </c>
      <c r="H4704" s="4" t="str">
        <f ca="1">IF(Table1[[#This Row],[release_year]]&gt;YEAR(TODAY()) - 50,"Yes", "No")</f>
        <v>Yes</v>
      </c>
      <c r="I4704" s="1" t="s">
        <v>423</v>
      </c>
      <c r="J4704" s="1" t="str">
        <f>IF(Table1[[#This Row],[age_certification]] = "","Not Rated",Table1[[#This Row],[age_certification]])</f>
        <v>TV-Y7</v>
      </c>
      <c r="K4704" s="18">
        <v>19</v>
      </c>
      <c r="L4704" s="9" t="s">
        <v>18773</v>
      </c>
      <c r="M4704" s="11">
        <v>6.1</v>
      </c>
      <c r="N4704" s="12">
        <v>10</v>
      </c>
      <c r="O4704" t="str">
        <f>IF(Table1[[#This Row],[imdb_votes]]&gt;100000, "popular", "not popular")</f>
        <v>not popular</v>
      </c>
    </row>
    <row r="4705" spans="1:15" ht="15.75" customHeight="1" x14ac:dyDescent="0.3">
      <c r="A4705" s="1">
        <v>4703</v>
      </c>
      <c r="B4705" s="1" t="s">
        <v>18774</v>
      </c>
      <c r="C4705" s="1" t="s">
        <v>18775</v>
      </c>
      <c r="D4705" s="1" t="str">
        <f>TRIM(CLEAN(Table1[[#This Row],[title]]))</f>
        <v>DOTA: Dragon's Blood</v>
      </c>
      <c r="E4705" s="1" t="s">
        <v>32</v>
      </c>
      <c r="F4705" s="1" t="s">
        <v>18776</v>
      </c>
      <c r="G4705" s="12">
        <v>2021</v>
      </c>
      <c r="H4705" s="4" t="str">
        <f ca="1">IF(Table1[[#This Row],[release_year]]&gt;YEAR(TODAY()) - 50,"Yes", "No")</f>
        <v>Yes</v>
      </c>
      <c r="I4705" s="1" t="s">
        <v>132</v>
      </c>
      <c r="J4705" s="1" t="str">
        <f>IF(Table1[[#This Row],[age_certification]] = "","Not Rated",Table1[[#This Row],[age_certification]])</f>
        <v>TV-MA</v>
      </c>
      <c r="K4705" s="18">
        <v>26</v>
      </c>
      <c r="L4705" s="9" t="s">
        <v>18777</v>
      </c>
      <c r="M4705" s="11">
        <v>7.8</v>
      </c>
      <c r="N4705" s="12">
        <v>17429</v>
      </c>
      <c r="O4705" t="str">
        <f>IF(Table1[[#This Row],[imdb_votes]]&gt;100000, "popular", "not popular")</f>
        <v>not popular</v>
      </c>
    </row>
    <row r="4706" spans="1:15" ht="15.75" customHeight="1" x14ac:dyDescent="0.3">
      <c r="A4706" s="1">
        <v>4704</v>
      </c>
      <c r="B4706" s="1" t="s">
        <v>18778</v>
      </c>
      <c r="C4706" s="1" t="s">
        <v>18779</v>
      </c>
      <c r="D4706" s="1" t="str">
        <f>TRIM(CLEAN(Table1[[#This Row],[title]]))</f>
        <v>Blue Period</v>
      </c>
      <c r="E4706" s="1" t="s">
        <v>32</v>
      </c>
      <c r="F4706" s="1" t="s">
        <v>18780</v>
      </c>
      <c r="G4706" s="12">
        <v>2021</v>
      </c>
      <c r="H4706" s="4" t="str">
        <f ca="1">IF(Table1[[#This Row],[release_year]]&gt;YEAR(TODAY()) - 50,"Yes", "No")</f>
        <v>Yes</v>
      </c>
      <c r="I4706" s="1" t="s">
        <v>34</v>
      </c>
      <c r="J4706" s="1" t="str">
        <f>IF(Table1[[#This Row],[age_certification]] = "","Not Rated",Table1[[#This Row],[age_certification]])</f>
        <v>TV-14</v>
      </c>
      <c r="K4706" s="18">
        <v>25</v>
      </c>
      <c r="L4706" s="9" t="s">
        <v>18781</v>
      </c>
      <c r="M4706" s="11">
        <v>7.7</v>
      </c>
      <c r="N4706" s="12">
        <v>1712</v>
      </c>
      <c r="O4706" t="str">
        <f>IF(Table1[[#This Row],[imdb_votes]]&gt;100000, "popular", "not popular")</f>
        <v>not popular</v>
      </c>
    </row>
    <row r="4707" spans="1:15" ht="15.75" customHeight="1" x14ac:dyDescent="0.3">
      <c r="A4707" s="1">
        <v>4705</v>
      </c>
      <c r="B4707" s="1" t="s">
        <v>18782</v>
      </c>
      <c r="C4707" s="1" t="s">
        <v>18783</v>
      </c>
      <c r="D4707" s="1" t="str">
        <f>TRIM(CLEAN(Table1[[#This Row],[title]]))</f>
        <v>The Club</v>
      </c>
      <c r="E4707" s="1" t="s">
        <v>32</v>
      </c>
      <c r="F4707" s="1" t="s">
        <v>18784</v>
      </c>
      <c r="G4707" s="12">
        <v>2021</v>
      </c>
      <c r="H4707" s="4" t="str">
        <f ca="1">IF(Table1[[#This Row],[release_year]]&gt;YEAR(TODAY()) - 50,"Yes", "No")</f>
        <v>Yes</v>
      </c>
      <c r="I4707" s="1" t="s">
        <v>34</v>
      </c>
      <c r="J4707" s="1" t="str">
        <f>IF(Table1[[#This Row],[age_certification]] = "","Not Rated",Table1[[#This Row],[age_certification]])</f>
        <v>TV-14</v>
      </c>
      <c r="K4707" s="18">
        <v>47</v>
      </c>
      <c r="L4707" s="9" t="s">
        <v>18785</v>
      </c>
      <c r="M4707" s="11">
        <v>7.9</v>
      </c>
      <c r="N4707" s="12">
        <v>7810</v>
      </c>
      <c r="O4707" t="str">
        <f>IF(Table1[[#This Row],[imdb_votes]]&gt;100000, "popular", "not popular")</f>
        <v>not popular</v>
      </c>
    </row>
    <row r="4708" spans="1:15" ht="15.75" customHeight="1" x14ac:dyDescent="0.3">
      <c r="A4708" s="1">
        <v>4706</v>
      </c>
      <c r="B4708" s="1" t="s">
        <v>18786</v>
      </c>
      <c r="C4708" s="1" t="s">
        <v>18787</v>
      </c>
      <c r="D4708" s="1" t="str">
        <f>TRIM(CLEAN(Table1[[#This Row],[title]]))</f>
        <v>The Raincoat Killer: Chasing a Predator in Korea</v>
      </c>
      <c r="E4708" s="1" t="s">
        <v>32</v>
      </c>
      <c r="F4708" s="1" t="s">
        <v>18788</v>
      </c>
      <c r="G4708" s="12">
        <v>2021</v>
      </c>
      <c r="H4708" s="4" t="str">
        <f ca="1">IF(Table1[[#This Row],[release_year]]&gt;YEAR(TODAY()) - 50,"Yes", "No")</f>
        <v>Yes</v>
      </c>
      <c r="I4708" s="1" t="s">
        <v>132</v>
      </c>
      <c r="J4708" s="1" t="str">
        <f>IF(Table1[[#This Row],[age_certification]] = "","Not Rated",Table1[[#This Row],[age_certification]])</f>
        <v>TV-MA</v>
      </c>
      <c r="K4708" s="18">
        <v>48</v>
      </c>
      <c r="L4708" s="9" t="s">
        <v>18789</v>
      </c>
      <c r="M4708" s="11">
        <v>6.4</v>
      </c>
      <c r="N4708" s="12">
        <v>1864</v>
      </c>
      <c r="O4708" t="str">
        <f>IF(Table1[[#This Row],[imdb_votes]]&gt;100000, "popular", "not popular")</f>
        <v>not popular</v>
      </c>
    </row>
    <row r="4709" spans="1:15" ht="15.75" customHeight="1" x14ac:dyDescent="0.3">
      <c r="A4709" s="1">
        <v>4707</v>
      </c>
      <c r="B4709" s="1" t="s">
        <v>18790</v>
      </c>
      <c r="C4709" s="1" t="s">
        <v>18791</v>
      </c>
      <c r="D4709" s="1" t="str">
        <f>TRIM(CLEAN(Table1[[#This Row],[title]]))</f>
        <v>School of Chocolate</v>
      </c>
      <c r="E4709" s="1" t="s">
        <v>32</v>
      </c>
      <c r="F4709" s="1" t="s">
        <v>18792</v>
      </c>
      <c r="G4709" s="12">
        <v>2021</v>
      </c>
      <c r="H4709" s="4" t="str">
        <f ca="1">IF(Table1[[#This Row],[release_year]]&gt;YEAR(TODAY()) - 50,"Yes", "No")</f>
        <v>Yes</v>
      </c>
      <c r="I4709" s="1" t="s">
        <v>193</v>
      </c>
      <c r="J4709" s="1" t="str">
        <f>IF(Table1[[#This Row],[age_certification]] = "","Not Rated",Table1[[#This Row],[age_certification]])</f>
        <v>TV-PG</v>
      </c>
      <c r="K4709" s="18">
        <v>38</v>
      </c>
      <c r="L4709" s="9" t="s">
        <v>18793</v>
      </c>
      <c r="M4709" s="11">
        <v>7.6</v>
      </c>
      <c r="N4709" s="12">
        <v>1572</v>
      </c>
      <c r="O4709" t="str">
        <f>IF(Table1[[#This Row],[imdb_votes]]&gt;100000, "popular", "not popular")</f>
        <v>not popular</v>
      </c>
    </row>
    <row r="4710" spans="1:15" ht="15.75" customHeight="1" x14ac:dyDescent="0.3">
      <c r="A4710" s="1">
        <v>4708</v>
      </c>
      <c r="B4710" s="1" t="s">
        <v>18794</v>
      </c>
      <c r="C4710" s="1" t="s">
        <v>18795</v>
      </c>
      <c r="D4710" s="1" t="str">
        <f>TRIM(CLEAN(Table1[[#This Row],[title]]))</f>
        <v>Without Saying Goodbye</v>
      </c>
      <c r="E4710" s="1" t="s">
        <v>13</v>
      </c>
      <c r="F4710" s="1" t="s">
        <v>18796</v>
      </c>
      <c r="G4710" s="12">
        <v>2022</v>
      </c>
      <c r="H4710" s="4" t="str">
        <f ca="1">IF(Table1[[#This Row],[release_year]]&gt;YEAR(TODAY()) - 50,"Yes", "No")</f>
        <v>Yes</v>
      </c>
      <c r="I4710"/>
      <c r="J4710" t="str">
        <f>IF(Table1[[#This Row],[age_certification]] = "","Not Rated",Table1[[#This Row],[age_certification]])</f>
        <v>Not Rated</v>
      </c>
      <c r="K4710" s="18">
        <v>96</v>
      </c>
      <c r="L4710" s="9" t="s">
        <v>18797</v>
      </c>
      <c r="M4710" s="11">
        <v>5.7</v>
      </c>
      <c r="N4710" s="12">
        <v>2125</v>
      </c>
      <c r="O4710" t="str">
        <f>IF(Table1[[#This Row],[imdb_votes]]&gt;100000, "popular", "not popular")</f>
        <v>not popular</v>
      </c>
    </row>
    <row r="4711" spans="1:15" ht="15.75" customHeight="1" x14ac:dyDescent="0.3">
      <c r="A4711" s="1">
        <v>4709</v>
      </c>
      <c r="B4711" s="1" t="s">
        <v>18798</v>
      </c>
      <c r="C4711" s="1" t="s">
        <v>18799</v>
      </c>
      <c r="D4711" s="1" t="str">
        <f>TRIM(CLEAN(Table1[[#This Row],[title]]))</f>
        <v>Schumacher</v>
      </c>
      <c r="E4711" s="1" t="s">
        <v>13</v>
      </c>
      <c r="F4711" s="1" t="s">
        <v>18800</v>
      </c>
      <c r="G4711" s="12">
        <v>2021</v>
      </c>
      <c r="H4711" s="4" t="str">
        <f ca="1">IF(Table1[[#This Row],[release_year]]&gt;YEAR(TODAY()) - 50,"Yes", "No")</f>
        <v>Yes</v>
      </c>
      <c r="I4711"/>
      <c r="J4711" t="str">
        <f>IF(Table1[[#This Row],[age_certification]] = "","Not Rated",Table1[[#This Row],[age_certification]])</f>
        <v>Not Rated</v>
      </c>
      <c r="K4711" s="18">
        <v>112</v>
      </c>
      <c r="L4711" s="9" t="s">
        <v>18801</v>
      </c>
      <c r="M4711" s="11">
        <v>7.4</v>
      </c>
      <c r="N4711" s="12">
        <v>21558</v>
      </c>
      <c r="O4711" t="str">
        <f>IF(Table1[[#This Row],[imdb_votes]]&gt;100000, "popular", "not popular")</f>
        <v>not popular</v>
      </c>
    </row>
    <row r="4712" spans="1:15" ht="15.75" customHeight="1" x14ac:dyDescent="0.3">
      <c r="A4712" s="1">
        <v>4710</v>
      </c>
      <c r="B4712" s="1" t="s">
        <v>18802</v>
      </c>
      <c r="C4712" s="1" t="s">
        <v>18803</v>
      </c>
      <c r="D4712" s="1" t="str">
        <f>TRIM(CLEAN(Table1[[#This Row],[title]]))</f>
        <v>Wish Dragon</v>
      </c>
      <c r="E4712" s="1" t="s">
        <v>13</v>
      </c>
      <c r="F4712" s="1" t="s">
        <v>18804</v>
      </c>
      <c r="G4712" s="12">
        <v>2021</v>
      </c>
      <c r="H4712" s="4" t="str">
        <f ca="1">IF(Table1[[#This Row],[release_year]]&gt;YEAR(TODAY()) - 50,"Yes", "No")</f>
        <v>Yes</v>
      </c>
      <c r="I4712" s="1" t="s">
        <v>20</v>
      </c>
      <c r="J4712" s="1" t="str">
        <f>IF(Table1[[#This Row],[age_certification]] = "","Not Rated",Table1[[#This Row],[age_certification]])</f>
        <v>PG</v>
      </c>
      <c r="K4712" s="18">
        <v>99</v>
      </c>
      <c r="L4712" s="9" t="s">
        <v>18805</v>
      </c>
      <c r="M4712" s="11">
        <v>7.2</v>
      </c>
      <c r="N4712" s="12">
        <v>24712</v>
      </c>
      <c r="O4712" t="str">
        <f>IF(Table1[[#This Row],[imdb_votes]]&gt;100000, "popular", "not popular")</f>
        <v>not popular</v>
      </c>
    </row>
    <row r="4713" spans="1:15" ht="15.75" customHeight="1" x14ac:dyDescent="0.3">
      <c r="A4713" s="1">
        <v>4711</v>
      </c>
      <c r="B4713" s="1" t="s">
        <v>18806</v>
      </c>
      <c r="C4713" s="1" t="s">
        <v>18807</v>
      </c>
      <c r="D4713" s="1" t="str">
        <f>TRIM(CLEAN(Table1[[#This Row],[title]]))</f>
        <v>Falling Into Your Smile</v>
      </c>
      <c r="E4713" s="1" t="s">
        <v>32</v>
      </c>
      <c r="F4713" s="1" t="s">
        <v>18808</v>
      </c>
      <c r="G4713" s="12">
        <v>2021</v>
      </c>
      <c r="H4713" s="4" t="str">
        <f ca="1">IF(Table1[[#This Row],[release_year]]&gt;YEAR(TODAY()) - 50,"Yes", "No")</f>
        <v>Yes</v>
      </c>
      <c r="I4713" s="1" t="s">
        <v>34</v>
      </c>
      <c r="J4713" s="1" t="str">
        <f>IF(Table1[[#This Row],[age_certification]] = "","Not Rated",Table1[[#This Row],[age_certification]])</f>
        <v>TV-14</v>
      </c>
      <c r="K4713" s="18">
        <v>44</v>
      </c>
      <c r="L4713" s="9" t="s">
        <v>18809</v>
      </c>
      <c r="M4713" s="11">
        <v>8.4</v>
      </c>
      <c r="N4713" s="12">
        <v>2019</v>
      </c>
      <c r="O4713" t="str">
        <f>IF(Table1[[#This Row],[imdb_votes]]&gt;100000, "popular", "not popular")</f>
        <v>not popular</v>
      </c>
    </row>
    <row r="4714" spans="1:15" ht="15.75" customHeight="1" x14ac:dyDescent="0.3">
      <c r="A4714" s="1">
        <v>4712</v>
      </c>
      <c r="B4714" s="1" t="s">
        <v>18810</v>
      </c>
      <c r="C4714" s="1" t="s">
        <v>18811</v>
      </c>
      <c r="D4714" s="1" t="str">
        <f>TRIM(CLEAN(Table1[[#This Row],[title]]))</f>
        <v>Green Snake</v>
      </c>
      <c r="E4714" s="1" t="s">
        <v>13</v>
      </c>
      <c r="F4714" s="1" t="s">
        <v>18812</v>
      </c>
      <c r="G4714" s="12">
        <v>2021</v>
      </c>
      <c r="H4714" s="4" t="str">
        <f ca="1">IF(Table1[[#This Row],[release_year]]&gt;YEAR(TODAY()) - 50,"Yes", "No")</f>
        <v>Yes</v>
      </c>
      <c r="I4714"/>
      <c r="J4714" t="str">
        <f>IF(Table1[[#This Row],[age_certification]] = "","Not Rated",Table1[[#This Row],[age_certification]])</f>
        <v>Not Rated</v>
      </c>
      <c r="K4714" s="18">
        <v>131</v>
      </c>
      <c r="L4714" s="9" t="s">
        <v>18813</v>
      </c>
      <c r="M4714" s="11">
        <v>6.8</v>
      </c>
      <c r="N4714" s="12">
        <v>2181</v>
      </c>
      <c r="O4714" t="str">
        <f>IF(Table1[[#This Row],[imdb_votes]]&gt;100000, "popular", "not popular")</f>
        <v>not popular</v>
      </c>
    </row>
    <row r="4715" spans="1:15" ht="15.75" customHeight="1" x14ac:dyDescent="0.3">
      <c r="A4715" s="1">
        <v>4713</v>
      </c>
      <c r="B4715" s="1" t="s">
        <v>18814</v>
      </c>
      <c r="C4715" s="1" t="s">
        <v>18815</v>
      </c>
      <c r="D4715" s="1" t="str">
        <f>TRIM(CLEAN(Table1[[#This Row],[title]]))</f>
        <v>Blue Miracle</v>
      </c>
      <c r="E4715" s="1" t="s">
        <v>13</v>
      </c>
      <c r="F4715" s="1" t="s">
        <v>18816</v>
      </c>
      <c r="G4715" s="12">
        <v>2021</v>
      </c>
      <c r="H4715" s="4" t="str">
        <f ca="1">IF(Table1[[#This Row],[release_year]]&gt;YEAR(TODAY()) - 50,"Yes", "No")</f>
        <v>Yes</v>
      </c>
      <c r="I4715"/>
      <c r="J4715" t="str">
        <f>IF(Table1[[#This Row],[age_certification]] = "","Not Rated",Table1[[#This Row],[age_certification]])</f>
        <v>Not Rated</v>
      </c>
      <c r="K4715" s="18">
        <v>95</v>
      </c>
      <c r="L4715" s="9" t="s">
        <v>18817</v>
      </c>
      <c r="M4715" s="11">
        <v>6.6</v>
      </c>
      <c r="N4715" s="12">
        <v>6432</v>
      </c>
      <c r="O4715" t="str">
        <f>IF(Table1[[#This Row],[imdb_votes]]&gt;100000, "popular", "not popular")</f>
        <v>not popular</v>
      </c>
    </row>
    <row r="4716" spans="1:15" ht="15.75" customHeight="1" x14ac:dyDescent="0.3">
      <c r="A4716" s="1">
        <v>4714</v>
      </c>
      <c r="B4716" s="1" t="s">
        <v>18818</v>
      </c>
      <c r="C4716" s="1" t="s">
        <v>18819</v>
      </c>
      <c r="D4716" s="1" t="str">
        <f>TRIM(CLEAN(Table1[[#This Row],[title]]))</f>
        <v>Godzilla Singular Point</v>
      </c>
      <c r="E4716" s="1" t="s">
        <v>32</v>
      </c>
      <c r="F4716" s="1" t="s">
        <v>18820</v>
      </c>
      <c r="G4716" s="12">
        <v>2021</v>
      </c>
      <c r="H4716" s="4" t="str">
        <f ca="1">IF(Table1[[#This Row],[release_year]]&gt;YEAR(TODAY()) - 50,"Yes", "No")</f>
        <v>Yes</v>
      </c>
      <c r="I4716" s="1" t="s">
        <v>34</v>
      </c>
      <c r="J4716" s="1" t="str">
        <f>IF(Table1[[#This Row],[age_certification]] = "","Not Rated",Table1[[#This Row],[age_certification]])</f>
        <v>TV-14</v>
      </c>
      <c r="K4716" s="18">
        <v>24</v>
      </c>
      <c r="L4716" s="9" t="s">
        <v>18821</v>
      </c>
      <c r="M4716" s="11">
        <v>6.5</v>
      </c>
      <c r="N4716" s="12">
        <v>1612</v>
      </c>
      <c r="O4716" t="str">
        <f>IF(Table1[[#This Row],[imdb_votes]]&gt;100000, "popular", "not popular")</f>
        <v>not popular</v>
      </c>
    </row>
    <row r="4717" spans="1:15" ht="15.75" customHeight="1" x14ac:dyDescent="0.3">
      <c r="A4717" s="1">
        <v>4715</v>
      </c>
      <c r="B4717" s="1" t="s">
        <v>18822</v>
      </c>
      <c r="C4717" s="1" t="s">
        <v>18823</v>
      </c>
      <c r="D4717" s="1" t="str">
        <f>TRIM(CLEAN(Table1[[#This Row],[title]]))</f>
        <v>Snabba Cash</v>
      </c>
      <c r="E4717" s="1" t="s">
        <v>32</v>
      </c>
      <c r="F4717" s="1" t="s">
        <v>18824</v>
      </c>
      <c r="G4717" s="12">
        <v>2021</v>
      </c>
      <c r="H4717" s="4" t="str">
        <f ca="1">IF(Table1[[#This Row],[release_year]]&gt;YEAR(TODAY()) - 50,"Yes", "No")</f>
        <v>Yes</v>
      </c>
      <c r="I4717" s="1" t="s">
        <v>132</v>
      </c>
      <c r="J4717" s="1" t="str">
        <f>IF(Table1[[#This Row],[age_certification]] = "","Not Rated",Table1[[#This Row],[age_certification]])</f>
        <v>TV-MA</v>
      </c>
      <c r="K4717" s="18">
        <v>43</v>
      </c>
      <c r="L4717" s="9" t="s">
        <v>18825</v>
      </c>
      <c r="M4717" s="11">
        <v>7.6</v>
      </c>
      <c r="N4717" s="12">
        <v>8176</v>
      </c>
      <c r="O4717" t="str">
        <f>IF(Table1[[#This Row],[imdb_votes]]&gt;100000, "popular", "not popular")</f>
        <v>not popular</v>
      </c>
    </row>
    <row r="4718" spans="1:15" ht="15.75" customHeight="1" x14ac:dyDescent="0.3">
      <c r="A4718" s="1">
        <v>4716</v>
      </c>
      <c r="B4718" s="1" t="s">
        <v>18826</v>
      </c>
      <c r="C4718" s="1" t="s">
        <v>18827</v>
      </c>
      <c r="D4718" s="1" t="str">
        <f>TRIM(CLEAN(Table1[[#This Row],[title]]))</f>
        <v>Jimmy Carr: His Dark Material</v>
      </c>
      <c r="E4718" s="1" t="s">
        <v>13</v>
      </c>
      <c r="F4718" s="1" t="s">
        <v>18828</v>
      </c>
      <c r="G4718" s="12">
        <v>2021</v>
      </c>
      <c r="H4718" s="4" t="str">
        <f ca="1">IF(Table1[[#This Row],[release_year]]&gt;YEAR(TODAY()) - 50,"Yes", "No")</f>
        <v>Yes</v>
      </c>
      <c r="I4718"/>
      <c r="J4718" t="str">
        <f>IF(Table1[[#This Row],[age_certification]] = "","Not Rated",Table1[[#This Row],[age_certification]])</f>
        <v>Not Rated</v>
      </c>
      <c r="K4718" s="18">
        <v>59</v>
      </c>
      <c r="L4718" s="9" t="s">
        <v>18829</v>
      </c>
      <c r="M4718" s="11">
        <v>7.1</v>
      </c>
      <c r="N4718" s="12">
        <v>4274</v>
      </c>
      <c r="O4718" t="str">
        <f>IF(Table1[[#This Row],[imdb_votes]]&gt;100000, "popular", "not popular")</f>
        <v>not popular</v>
      </c>
    </row>
    <row r="4719" spans="1:15" ht="15.75" customHeight="1" x14ac:dyDescent="0.3">
      <c r="A4719" s="1">
        <v>4717</v>
      </c>
      <c r="B4719" s="1" t="s">
        <v>18830</v>
      </c>
      <c r="C4719" s="1" t="s">
        <v>18831</v>
      </c>
      <c r="D4719" s="1" t="str">
        <f>TRIM(CLEAN(Table1[[#This Row],[title]]))</f>
        <v>Cocaine Cowboys: The Kings of Miami</v>
      </c>
      <c r="E4719" s="1" t="s">
        <v>32</v>
      </c>
      <c r="F4719" s="1" t="s">
        <v>18832</v>
      </c>
      <c r="G4719" s="12">
        <v>2021</v>
      </c>
      <c r="H4719" s="4" t="str">
        <f ca="1">IF(Table1[[#This Row],[release_year]]&gt;YEAR(TODAY()) - 50,"Yes", "No")</f>
        <v>Yes</v>
      </c>
      <c r="I4719" s="1" t="s">
        <v>132</v>
      </c>
      <c r="J4719" s="1" t="str">
        <f>IF(Table1[[#This Row],[age_certification]] = "","Not Rated",Table1[[#This Row],[age_certification]])</f>
        <v>TV-MA</v>
      </c>
      <c r="K4719" s="18">
        <v>53</v>
      </c>
      <c r="L4719" s="9" t="s">
        <v>18833</v>
      </c>
      <c r="M4719" s="11">
        <v>7.1</v>
      </c>
      <c r="N4719" s="12">
        <v>2624</v>
      </c>
      <c r="O4719" t="str">
        <f>IF(Table1[[#This Row],[imdb_votes]]&gt;100000, "popular", "not popular")</f>
        <v>not popular</v>
      </c>
    </row>
    <row r="4720" spans="1:15" ht="15.75" customHeight="1" x14ac:dyDescent="0.3">
      <c r="A4720" s="1">
        <v>4718</v>
      </c>
      <c r="B4720" s="1" t="s">
        <v>18834</v>
      </c>
      <c r="C4720" s="1" t="s">
        <v>18835</v>
      </c>
      <c r="D4720" s="1" t="str">
        <f>TRIM(CLEAN(Table1[[#This Row],[title]]))</f>
        <v>Wild Abandon</v>
      </c>
      <c r="E4720" s="1" t="s">
        <v>32</v>
      </c>
      <c r="F4720" s="1" t="s">
        <v>18836</v>
      </c>
      <c r="G4720" s="12">
        <v>2022</v>
      </c>
      <c r="H4720" s="4" t="str">
        <f ca="1">IF(Table1[[#This Row],[release_year]]&gt;YEAR(TODAY()) - 50,"Yes", "No")</f>
        <v>Yes</v>
      </c>
      <c r="I4720" s="1" t="s">
        <v>132</v>
      </c>
      <c r="J4720" s="1" t="str">
        <f>IF(Table1[[#This Row],[age_certification]] = "","Not Rated",Table1[[#This Row],[age_certification]])</f>
        <v>TV-MA</v>
      </c>
      <c r="K4720" s="18">
        <v>51</v>
      </c>
      <c r="L4720" s="9" t="s">
        <v>18837</v>
      </c>
      <c r="M4720" s="11">
        <v>7.2</v>
      </c>
      <c r="N4720" s="12">
        <v>3634</v>
      </c>
      <c r="O4720" t="str">
        <f>IF(Table1[[#This Row],[imdb_votes]]&gt;100000, "popular", "not popular")</f>
        <v>not popular</v>
      </c>
    </row>
    <row r="4721" spans="1:15" ht="15.75" customHeight="1" x14ac:dyDescent="0.3">
      <c r="A4721" s="1">
        <v>4719</v>
      </c>
      <c r="B4721" s="1" t="s">
        <v>18838</v>
      </c>
      <c r="C4721" s="1" t="s">
        <v>18839</v>
      </c>
      <c r="D4721" s="1" t="str">
        <f>TRIM(CLEAN(Table1[[#This Row],[title]]))</f>
        <v>Good on Paper</v>
      </c>
      <c r="E4721" s="1" t="s">
        <v>13</v>
      </c>
      <c r="F4721" s="1" t="s">
        <v>18840</v>
      </c>
      <c r="G4721" s="12">
        <v>2021</v>
      </c>
      <c r="H4721" s="4" t="str">
        <f ca="1">IF(Table1[[#This Row],[release_year]]&gt;YEAR(TODAY()) - 50,"Yes", "No")</f>
        <v>Yes</v>
      </c>
      <c r="I4721" s="1" t="s">
        <v>15</v>
      </c>
      <c r="J4721" s="1" t="str">
        <f>IF(Table1[[#This Row],[age_certification]] = "","Not Rated",Table1[[#This Row],[age_certification]])</f>
        <v>R</v>
      </c>
      <c r="K4721" s="18">
        <v>92</v>
      </c>
      <c r="L4721" s="9" t="s">
        <v>18841</v>
      </c>
      <c r="M4721" s="11">
        <v>5.6</v>
      </c>
      <c r="N4721" s="12">
        <v>11401</v>
      </c>
      <c r="O4721" t="str">
        <f>IF(Table1[[#This Row],[imdb_votes]]&gt;100000, "popular", "not popular")</f>
        <v>not popular</v>
      </c>
    </row>
    <row r="4722" spans="1:15" ht="15.75" customHeight="1" x14ac:dyDescent="0.3">
      <c r="A4722" s="1">
        <v>4720</v>
      </c>
      <c r="B4722" s="1" t="s">
        <v>18842</v>
      </c>
      <c r="C4722" s="1" t="s">
        <v>18843</v>
      </c>
      <c r="D4722" s="1" t="str">
        <f>TRIM(CLEAN(Table1[[#This Row],[title]]))</f>
        <v>The Royal Treatment</v>
      </c>
      <c r="E4722" s="1" t="s">
        <v>13</v>
      </c>
      <c r="F4722" s="1" t="s">
        <v>18844</v>
      </c>
      <c r="G4722" s="12">
        <v>2022</v>
      </c>
      <c r="H4722" s="4" t="str">
        <f ca="1">IF(Table1[[#This Row],[release_year]]&gt;YEAR(TODAY()) - 50,"Yes", "No")</f>
        <v>Yes</v>
      </c>
      <c r="I4722"/>
      <c r="J4722" t="str">
        <f>IF(Table1[[#This Row],[age_certification]] = "","Not Rated",Table1[[#This Row],[age_certification]])</f>
        <v>Not Rated</v>
      </c>
      <c r="K4722" s="18">
        <v>96</v>
      </c>
      <c r="L4722" s="9" t="s">
        <v>18845</v>
      </c>
      <c r="M4722" s="11">
        <v>5.2</v>
      </c>
      <c r="N4722" s="12">
        <v>8127</v>
      </c>
      <c r="O4722" t="str">
        <f>IF(Table1[[#This Row],[imdb_votes]]&gt;100000, "popular", "not popular")</f>
        <v>not popular</v>
      </c>
    </row>
    <row r="4723" spans="1:15" ht="15.75" customHeight="1" x14ac:dyDescent="0.3">
      <c r="A4723" s="1">
        <v>4721</v>
      </c>
      <c r="B4723" s="1" t="s">
        <v>18846</v>
      </c>
      <c r="C4723" s="1" t="s">
        <v>18847</v>
      </c>
      <c r="D4723" s="1" t="str">
        <f>TRIM(CLEAN(Table1[[#This Row],[title]]))</f>
        <v>Nobody Sleeps in the Woods Tonight 2</v>
      </c>
      <c r="E4723" s="1" t="s">
        <v>13</v>
      </c>
      <c r="F4723" s="1" t="s">
        <v>18848</v>
      </c>
      <c r="G4723" s="12">
        <v>2021</v>
      </c>
      <c r="H4723" s="4" t="str">
        <f ca="1">IF(Table1[[#This Row],[release_year]]&gt;YEAR(TODAY()) - 50,"Yes", "No")</f>
        <v>Yes</v>
      </c>
      <c r="I4723"/>
      <c r="J4723" t="str">
        <f>IF(Table1[[#This Row],[age_certification]] = "","Not Rated",Table1[[#This Row],[age_certification]])</f>
        <v>Not Rated</v>
      </c>
      <c r="K4723" s="18">
        <v>97</v>
      </c>
      <c r="L4723" s="9" t="s">
        <v>18849</v>
      </c>
      <c r="M4723" s="11">
        <v>3.9</v>
      </c>
      <c r="N4723" s="12">
        <v>3436</v>
      </c>
      <c r="O4723" t="str">
        <f>IF(Table1[[#This Row],[imdb_votes]]&gt;100000, "popular", "not popular")</f>
        <v>not popular</v>
      </c>
    </row>
    <row r="4724" spans="1:15" ht="15.75" customHeight="1" x14ac:dyDescent="0.3">
      <c r="A4724" s="1">
        <v>4722</v>
      </c>
      <c r="B4724" s="1" t="s">
        <v>18850</v>
      </c>
      <c r="C4724" s="1" t="s">
        <v>18851</v>
      </c>
      <c r="D4724" s="1" t="str">
        <f>TRIM(CLEAN(Table1[[#This Row],[title]]))</f>
        <v>The Upshaws</v>
      </c>
      <c r="E4724" s="1" t="s">
        <v>32</v>
      </c>
      <c r="F4724" s="1" t="s">
        <v>18852</v>
      </c>
      <c r="G4724" s="12">
        <v>2021</v>
      </c>
      <c r="H4724" s="4" t="str">
        <f ca="1">IF(Table1[[#This Row],[release_year]]&gt;YEAR(TODAY()) - 50,"Yes", "No")</f>
        <v>Yes</v>
      </c>
      <c r="I4724" s="1" t="s">
        <v>34</v>
      </c>
      <c r="J4724" s="1" t="str">
        <f>IF(Table1[[#This Row],[age_certification]] = "","Not Rated",Table1[[#This Row],[age_certification]])</f>
        <v>TV-14</v>
      </c>
      <c r="K4724" s="18">
        <v>30</v>
      </c>
      <c r="L4724" s="9" t="s">
        <v>18853</v>
      </c>
      <c r="M4724" s="11">
        <v>6.8</v>
      </c>
      <c r="N4724" s="12">
        <v>2296</v>
      </c>
      <c r="O4724" t="str">
        <f>IF(Table1[[#This Row],[imdb_votes]]&gt;100000, "popular", "not popular")</f>
        <v>not popular</v>
      </c>
    </row>
    <row r="4725" spans="1:15" ht="15.75" customHeight="1" x14ac:dyDescent="0.3">
      <c r="A4725" s="1">
        <v>4723</v>
      </c>
      <c r="B4725" s="1" t="s">
        <v>18854</v>
      </c>
      <c r="C4725" s="1" t="s">
        <v>18855</v>
      </c>
      <c r="D4725" s="1" t="str">
        <f>TRIM(CLEAN(Table1[[#This Row],[title]]))</f>
        <v>Aileen Wuornos: American Boogeywoman</v>
      </c>
      <c r="E4725" s="1" t="s">
        <v>13</v>
      </c>
      <c r="F4725" s="1" t="s">
        <v>18856</v>
      </c>
      <c r="G4725" s="12">
        <v>2021</v>
      </c>
      <c r="H4725" s="4" t="str">
        <f ca="1">IF(Table1[[#This Row],[release_year]]&gt;YEAR(TODAY()) - 50,"Yes", "No")</f>
        <v>Yes</v>
      </c>
      <c r="I4725" s="1" t="s">
        <v>15</v>
      </c>
      <c r="J4725" s="1" t="str">
        <f>IF(Table1[[#This Row],[age_certification]] = "","Not Rated",Table1[[#This Row],[age_certification]])</f>
        <v>R</v>
      </c>
      <c r="K4725" s="18">
        <v>85</v>
      </c>
      <c r="L4725" s="9" t="s">
        <v>18857</v>
      </c>
      <c r="M4725" s="11">
        <v>3.6</v>
      </c>
      <c r="N4725" s="12">
        <v>1349</v>
      </c>
      <c r="O4725" t="str">
        <f>IF(Table1[[#This Row],[imdb_votes]]&gt;100000, "popular", "not popular")</f>
        <v>not popular</v>
      </c>
    </row>
    <row r="4726" spans="1:15" ht="15.75" customHeight="1" x14ac:dyDescent="0.3">
      <c r="A4726" s="1">
        <v>4724</v>
      </c>
      <c r="B4726" s="1" t="s">
        <v>18858</v>
      </c>
      <c r="C4726" s="1" t="s">
        <v>18859</v>
      </c>
      <c r="D4726" s="1" t="str">
        <f>TRIM(CLEAN(Table1[[#This Row],[title]]))</f>
        <v>Aziz Ansari: Nightclub Comedian</v>
      </c>
      <c r="E4726" s="1" t="s">
        <v>13</v>
      </c>
      <c r="F4726" s="1" t="s">
        <v>18860</v>
      </c>
      <c r="G4726" s="12">
        <v>2022</v>
      </c>
      <c r="H4726" s="4" t="str">
        <f ca="1">IF(Table1[[#This Row],[release_year]]&gt;YEAR(TODAY()) - 50,"Yes", "No")</f>
        <v>Yes</v>
      </c>
      <c r="I4726" s="1" t="s">
        <v>15</v>
      </c>
      <c r="J4726" s="1" t="str">
        <f>IF(Table1[[#This Row],[age_certification]] = "","Not Rated",Table1[[#This Row],[age_certification]])</f>
        <v>R</v>
      </c>
      <c r="K4726" s="18">
        <v>29</v>
      </c>
      <c r="L4726" s="9" t="s">
        <v>18861</v>
      </c>
      <c r="M4726" s="11">
        <v>7</v>
      </c>
      <c r="N4726" s="12">
        <v>1964</v>
      </c>
      <c r="O4726" t="str">
        <f>IF(Table1[[#This Row],[imdb_votes]]&gt;100000, "popular", "not popular")</f>
        <v>not popular</v>
      </c>
    </row>
    <row r="4727" spans="1:15" ht="15.75" customHeight="1" x14ac:dyDescent="0.3">
      <c r="A4727" s="1">
        <v>4725</v>
      </c>
      <c r="B4727" s="1" t="s">
        <v>18862</v>
      </c>
      <c r="C4727" s="1" t="s">
        <v>18863</v>
      </c>
      <c r="D4727" s="1" t="str">
        <f>TRIM(CLEAN(Table1[[#This Row],[title]]))</f>
        <v>Love (ft. Marriage and Divorce)</v>
      </c>
      <c r="E4727" s="1" t="s">
        <v>32</v>
      </c>
      <c r="F4727" s="1" t="s">
        <v>18864</v>
      </c>
      <c r="G4727" s="12">
        <v>2021</v>
      </c>
      <c r="H4727" s="4" t="str">
        <f ca="1">IF(Table1[[#This Row],[release_year]]&gt;YEAR(TODAY()) - 50,"Yes", "No")</f>
        <v>Yes</v>
      </c>
      <c r="I4727" s="1" t="s">
        <v>193</v>
      </c>
      <c r="J4727" s="1" t="str">
        <f>IF(Table1[[#This Row],[age_certification]] = "","Not Rated",Table1[[#This Row],[age_certification]])</f>
        <v>TV-PG</v>
      </c>
      <c r="K4727" s="18">
        <v>69</v>
      </c>
      <c r="L4727" s="9" t="s">
        <v>18865</v>
      </c>
      <c r="M4727" s="11">
        <v>6.6</v>
      </c>
      <c r="N4727" s="12">
        <v>433</v>
      </c>
      <c r="O4727" t="str">
        <f>IF(Table1[[#This Row],[imdb_votes]]&gt;100000, "popular", "not popular")</f>
        <v>not popular</v>
      </c>
    </row>
    <row r="4728" spans="1:15" ht="15.75" customHeight="1" x14ac:dyDescent="0.3">
      <c r="A4728" s="1">
        <v>4726</v>
      </c>
      <c r="B4728" s="1" t="s">
        <v>18866</v>
      </c>
      <c r="C4728" s="1" t="s">
        <v>18867</v>
      </c>
      <c r="D4728" s="1" t="str">
        <f>TRIM(CLEAN(Table1[[#This Row],[title]]))</f>
        <v>Operation Varsity Blues: The College Admissions Scandal</v>
      </c>
      <c r="E4728" s="1" t="s">
        <v>13</v>
      </c>
      <c r="F4728" s="1" t="s">
        <v>18868</v>
      </c>
      <c r="G4728" s="12">
        <v>2021</v>
      </c>
      <c r="H4728" s="4" t="str">
        <f ca="1">IF(Table1[[#This Row],[release_year]]&gt;YEAR(TODAY()) - 50,"Yes", "No")</f>
        <v>Yes</v>
      </c>
      <c r="I4728" s="1" t="s">
        <v>15</v>
      </c>
      <c r="J4728" s="1" t="str">
        <f>IF(Table1[[#This Row],[age_certification]] = "","Not Rated",Table1[[#This Row],[age_certification]])</f>
        <v>R</v>
      </c>
      <c r="K4728" s="18">
        <v>100</v>
      </c>
      <c r="L4728" s="9" t="s">
        <v>18869</v>
      </c>
      <c r="M4728" s="11">
        <v>6.9</v>
      </c>
      <c r="N4728" s="12">
        <v>7993</v>
      </c>
      <c r="O4728" t="str">
        <f>IF(Table1[[#This Row],[imdb_votes]]&gt;100000, "popular", "not popular")</f>
        <v>not popular</v>
      </c>
    </row>
    <row r="4729" spans="1:15" ht="15.75" customHeight="1" x14ac:dyDescent="0.3">
      <c r="A4729" s="1">
        <v>4727</v>
      </c>
      <c r="B4729" s="1" t="s">
        <v>18870</v>
      </c>
      <c r="C4729" s="1" t="s">
        <v>18871</v>
      </c>
      <c r="D4729" s="1" t="str">
        <f>TRIM(CLEAN(Table1[[#This Row],[title]]))</f>
        <v>Vengeance Is Mine, All Others Pay Cash</v>
      </c>
      <c r="E4729" s="1" t="s">
        <v>13</v>
      </c>
      <c r="F4729" s="1" t="s">
        <v>18872</v>
      </c>
      <c r="G4729" s="12">
        <v>2021</v>
      </c>
      <c r="H4729" s="4" t="str">
        <f ca="1">IF(Table1[[#This Row],[release_year]]&gt;YEAR(TODAY()) - 50,"Yes", "No")</f>
        <v>Yes</v>
      </c>
      <c r="I4729"/>
      <c r="J4729" t="str">
        <f>IF(Table1[[#This Row],[age_certification]] = "","Not Rated",Table1[[#This Row],[age_certification]])</f>
        <v>Not Rated</v>
      </c>
      <c r="K4729" s="18">
        <v>114</v>
      </c>
      <c r="L4729" s="9" t="s">
        <v>18873</v>
      </c>
      <c r="M4729" s="11">
        <v>7.1</v>
      </c>
      <c r="N4729" s="12">
        <v>464</v>
      </c>
      <c r="O4729" t="str">
        <f>IF(Table1[[#This Row],[imdb_votes]]&gt;100000, "popular", "not popular")</f>
        <v>not popular</v>
      </c>
    </row>
    <row r="4730" spans="1:15" ht="15.75" customHeight="1" x14ac:dyDescent="0.3">
      <c r="A4730" s="1">
        <v>4728</v>
      </c>
      <c r="B4730" s="1" t="s">
        <v>18874</v>
      </c>
      <c r="C4730" s="1" t="s">
        <v>18875</v>
      </c>
      <c r="D4730" s="1" t="str">
        <f>TRIM(CLEAN(Table1[[#This Row],[title]]))</f>
        <v>Neymar: The Perfect Chaos</v>
      </c>
      <c r="E4730" s="1" t="s">
        <v>32</v>
      </c>
      <c r="F4730" s="1" t="s">
        <v>18876</v>
      </c>
      <c r="G4730" s="12">
        <v>2022</v>
      </c>
      <c r="H4730" s="4" t="str">
        <f ca="1">IF(Table1[[#This Row],[release_year]]&gt;YEAR(TODAY()) - 50,"Yes", "No")</f>
        <v>Yes</v>
      </c>
      <c r="I4730" s="1" t="s">
        <v>132</v>
      </c>
      <c r="J4730" s="1" t="str">
        <f>IF(Table1[[#This Row],[age_certification]] = "","Not Rated",Table1[[#This Row],[age_certification]])</f>
        <v>TV-MA</v>
      </c>
      <c r="K4730" s="18">
        <v>55</v>
      </c>
      <c r="L4730" s="9" t="s">
        <v>18877</v>
      </c>
      <c r="M4730" s="11">
        <v>6.6</v>
      </c>
      <c r="N4730" s="12">
        <v>2907</v>
      </c>
      <c r="O4730" t="str">
        <f>IF(Table1[[#This Row],[imdb_votes]]&gt;100000, "popular", "not popular")</f>
        <v>not popular</v>
      </c>
    </row>
    <row r="4731" spans="1:15" ht="15.75" customHeight="1" x14ac:dyDescent="0.3">
      <c r="A4731" s="1">
        <v>4729</v>
      </c>
      <c r="B4731" s="1" t="s">
        <v>18878</v>
      </c>
      <c r="C4731" s="1" t="s">
        <v>18879</v>
      </c>
      <c r="D4731" s="1" t="str">
        <f>TRIM(CLEAN(Table1[[#This Row],[title]]))</f>
        <v>Nevertheless,</v>
      </c>
      <c r="E4731" s="1" t="s">
        <v>32</v>
      </c>
      <c r="F4731" s="1" t="s">
        <v>18880</v>
      </c>
      <c r="G4731" s="12">
        <v>2021</v>
      </c>
      <c r="H4731" s="4" t="str">
        <f ca="1">IF(Table1[[#This Row],[release_year]]&gt;YEAR(TODAY()) - 50,"Yes", "No")</f>
        <v>Yes</v>
      </c>
      <c r="I4731"/>
      <c r="J4731" t="str">
        <f>IF(Table1[[#This Row],[age_certification]] = "","Not Rated",Table1[[#This Row],[age_certification]])</f>
        <v>Not Rated</v>
      </c>
      <c r="K4731" s="18">
        <v>69</v>
      </c>
      <c r="L4731" s="9" t="s">
        <v>18881</v>
      </c>
      <c r="M4731" s="11">
        <v>7.2</v>
      </c>
      <c r="N4731" s="12">
        <v>4485</v>
      </c>
      <c r="O4731" t="str">
        <f>IF(Table1[[#This Row],[imdb_votes]]&gt;100000, "popular", "not popular")</f>
        <v>not popular</v>
      </c>
    </row>
    <row r="4732" spans="1:15" ht="15.75" customHeight="1" x14ac:dyDescent="0.3">
      <c r="A4732" s="1">
        <v>4730</v>
      </c>
      <c r="B4732" s="1" t="s">
        <v>18882</v>
      </c>
      <c r="C4732" s="1" t="s">
        <v>18883</v>
      </c>
      <c r="D4732" s="1" t="str">
        <f>TRIM(CLEAN(Table1[[#This Row],[title]]))</f>
        <v>Single All the Way</v>
      </c>
      <c r="E4732" s="1" t="s">
        <v>13</v>
      </c>
      <c r="F4732" s="1" t="s">
        <v>18884</v>
      </c>
      <c r="G4732" s="12">
        <v>2021</v>
      </c>
      <c r="H4732" s="4" t="str">
        <f ca="1">IF(Table1[[#This Row],[release_year]]&gt;YEAR(TODAY()) - 50,"Yes", "No")</f>
        <v>Yes</v>
      </c>
      <c r="I4732"/>
      <c r="J4732" t="str">
        <f>IF(Table1[[#This Row],[age_certification]] = "","Not Rated",Table1[[#This Row],[age_certification]])</f>
        <v>Not Rated</v>
      </c>
      <c r="K4732" s="18">
        <v>99</v>
      </c>
      <c r="L4732" s="9" t="s">
        <v>18885</v>
      </c>
      <c r="M4732" s="11">
        <v>6.1</v>
      </c>
      <c r="N4732" s="12">
        <v>14862</v>
      </c>
      <c r="O4732" t="str">
        <f>IF(Table1[[#This Row],[imdb_votes]]&gt;100000, "popular", "not popular")</f>
        <v>not popular</v>
      </c>
    </row>
    <row r="4733" spans="1:15" ht="15.75" customHeight="1" x14ac:dyDescent="0.3">
      <c r="A4733" s="1">
        <v>4731</v>
      </c>
      <c r="B4733" s="1" t="s">
        <v>18886</v>
      </c>
      <c r="C4733" s="1" t="s">
        <v>18887</v>
      </c>
      <c r="D4733" s="1" t="str">
        <f>TRIM(CLEAN(Table1[[#This Row],[title]]))</f>
        <v>Nate Bargatze: The Greatest Average American</v>
      </c>
      <c r="E4733" s="1" t="s">
        <v>13</v>
      </c>
      <c r="F4733" s="1" t="s">
        <v>18888</v>
      </c>
      <c r="G4733" s="12">
        <v>2021</v>
      </c>
      <c r="H4733" s="4" t="str">
        <f ca="1">IF(Table1[[#This Row],[release_year]]&gt;YEAR(TODAY()) - 50,"Yes", "No")</f>
        <v>Yes</v>
      </c>
      <c r="I4733"/>
      <c r="J4733" t="str">
        <f>IF(Table1[[#This Row],[age_certification]] = "","Not Rated",Table1[[#This Row],[age_certification]])</f>
        <v>Not Rated</v>
      </c>
      <c r="K4733" s="18">
        <v>60</v>
      </c>
      <c r="L4733" s="9" t="s">
        <v>18889</v>
      </c>
      <c r="M4733" s="11">
        <v>7.3</v>
      </c>
      <c r="N4733" s="12">
        <v>1295</v>
      </c>
      <c r="O4733" t="str">
        <f>IF(Table1[[#This Row],[imdb_votes]]&gt;100000, "popular", "not popular")</f>
        <v>not popular</v>
      </c>
    </row>
    <row r="4734" spans="1:15" ht="15.75" customHeight="1" x14ac:dyDescent="0.3">
      <c r="A4734" s="1">
        <v>4732</v>
      </c>
      <c r="B4734" s="1" t="s">
        <v>18890</v>
      </c>
      <c r="C4734" s="1" t="s">
        <v>18891</v>
      </c>
      <c r="D4734" s="1" t="str">
        <f>TRIM(CLEAN(Table1[[#This Row],[title]]))</f>
        <v>Eden</v>
      </c>
      <c r="E4734" s="1" t="s">
        <v>32</v>
      </c>
      <c r="F4734" s="1" t="s">
        <v>18892</v>
      </c>
      <c r="G4734" s="12">
        <v>2021</v>
      </c>
      <c r="H4734" s="4" t="str">
        <f ca="1">IF(Table1[[#This Row],[release_year]]&gt;YEAR(TODAY()) - 50,"Yes", "No")</f>
        <v>Yes</v>
      </c>
      <c r="I4734" s="1" t="s">
        <v>193</v>
      </c>
      <c r="J4734" s="1" t="str">
        <f>IF(Table1[[#This Row],[age_certification]] = "","Not Rated",Table1[[#This Row],[age_certification]])</f>
        <v>TV-PG</v>
      </c>
      <c r="K4734" s="18">
        <v>25</v>
      </c>
      <c r="L4734" s="9" t="s">
        <v>18893</v>
      </c>
      <c r="M4734" s="11">
        <v>6.6</v>
      </c>
      <c r="N4734" s="12">
        <v>1111</v>
      </c>
      <c r="O4734" t="str">
        <f>IF(Table1[[#This Row],[imdb_votes]]&gt;100000, "popular", "not popular")</f>
        <v>not popular</v>
      </c>
    </row>
    <row r="4735" spans="1:15" ht="15.75" customHeight="1" x14ac:dyDescent="0.3">
      <c r="A4735" s="1">
        <v>4733</v>
      </c>
      <c r="B4735" s="1" t="s">
        <v>18894</v>
      </c>
      <c r="C4735" s="1" t="s">
        <v>18895</v>
      </c>
      <c r="D4735" s="1" t="str">
        <f>TRIM(CLEAN(Table1[[#This Row],[title]]))</f>
        <v>Minnal Murali</v>
      </c>
      <c r="E4735" s="1" t="s">
        <v>13</v>
      </c>
      <c r="F4735" s="1" t="s">
        <v>18896</v>
      </c>
      <c r="G4735" s="12">
        <v>2021</v>
      </c>
      <c r="H4735" s="4" t="str">
        <f ca="1">IF(Table1[[#This Row],[release_year]]&gt;YEAR(TODAY()) - 50,"Yes", "No")</f>
        <v>Yes</v>
      </c>
      <c r="I4735"/>
      <c r="J4735" t="str">
        <f>IF(Table1[[#This Row],[age_certification]] = "","Not Rated",Table1[[#This Row],[age_certification]])</f>
        <v>Not Rated</v>
      </c>
      <c r="K4735" s="18">
        <v>158</v>
      </c>
      <c r="L4735" s="9" t="s">
        <v>18897</v>
      </c>
      <c r="M4735" s="11">
        <v>8.1</v>
      </c>
      <c r="N4735" s="12">
        <v>24681</v>
      </c>
      <c r="O4735" t="str">
        <f>IF(Table1[[#This Row],[imdb_votes]]&gt;100000, "popular", "not popular")</f>
        <v>not popular</v>
      </c>
    </row>
    <row r="4736" spans="1:15" ht="15.75" customHeight="1" x14ac:dyDescent="0.3">
      <c r="A4736" s="1">
        <v>4734</v>
      </c>
      <c r="B4736" s="1" t="s">
        <v>18898</v>
      </c>
      <c r="C4736" s="1" t="s">
        <v>18899</v>
      </c>
      <c r="D4736" s="1" t="str">
        <f>TRIM(CLEAN(Table1[[#This Row],[title]]))</f>
        <v>Tribes of Europa</v>
      </c>
      <c r="E4736" s="1" t="s">
        <v>32</v>
      </c>
      <c r="F4736" s="1" t="s">
        <v>18900</v>
      </c>
      <c r="G4736" s="12">
        <v>2021</v>
      </c>
      <c r="H4736" s="4" t="str">
        <f ca="1">IF(Table1[[#This Row],[release_year]]&gt;YEAR(TODAY()) - 50,"Yes", "No")</f>
        <v>Yes</v>
      </c>
      <c r="I4736" s="1" t="s">
        <v>132</v>
      </c>
      <c r="J4736" s="1" t="str">
        <f>IF(Table1[[#This Row],[age_certification]] = "","Not Rated",Table1[[#This Row],[age_certification]])</f>
        <v>TV-MA</v>
      </c>
      <c r="K4736" s="18">
        <v>47</v>
      </c>
      <c r="L4736" s="9" t="s">
        <v>18901</v>
      </c>
      <c r="M4736" s="11">
        <v>6.7</v>
      </c>
      <c r="N4736" s="12">
        <v>11794</v>
      </c>
      <c r="O4736" t="str">
        <f>IF(Table1[[#This Row],[imdb_votes]]&gt;100000, "popular", "not popular")</f>
        <v>not popular</v>
      </c>
    </row>
    <row r="4737" spans="1:15" ht="15.75" customHeight="1" x14ac:dyDescent="0.3">
      <c r="A4737" s="1">
        <v>4735</v>
      </c>
      <c r="B4737" s="1" t="s">
        <v>18902</v>
      </c>
      <c r="C4737" s="1" t="s">
        <v>18903</v>
      </c>
      <c r="D4737" s="1" t="str">
        <f>TRIM(CLEAN(Table1[[#This Row],[title]]))</f>
        <v>Finding 'Ohana</v>
      </c>
      <c r="E4737" s="1" t="s">
        <v>13</v>
      </c>
      <c r="F4737" s="1" t="s">
        <v>18904</v>
      </c>
      <c r="G4737" s="12">
        <v>2021</v>
      </c>
      <c r="H4737" s="4" t="str">
        <f ca="1">IF(Table1[[#This Row],[release_year]]&gt;YEAR(TODAY()) - 50,"Yes", "No")</f>
        <v>Yes</v>
      </c>
      <c r="I4737" s="1" t="s">
        <v>20</v>
      </c>
      <c r="J4737" s="1" t="str">
        <f>IF(Table1[[#This Row],[age_certification]] = "","Not Rated",Table1[[#This Row],[age_certification]])</f>
        <v>PG</v>
      </c>
      <c r="K4737" s="18">
        <v>123</v>
      </c>
      <c r="L4737" s="9" t="s">
        <v>18905</v>
      </c>
      <c r="M4737" s="11">
        <v>6.1</v>
      </c>
      <c r="N4737" s="12">
        <v>9819</v>
      </c>
      <c r="O4737" t="str">
        <f>IF(Table1[[#This Row],[imdb_votes]]&gt;100000, "popular", "not popular")</f>
        <v>not popular</v>
      </c>
    </row>
    <row r="4738" spans="1:15" ht="15.75" customHeight="1" x14ac:dyDescent="0.3">
      <c r="A4738" s="1">
        <v>4736</v>
      </c>
      <c r="B4738" s="1" t="s">
        <v>18906</v>
      </c>
      <c r="C4738" s="1" t="s">
        <v>18907</v>
      </c>
      <c r="D4738" s="1" t="str">
        <f>TRIM(CLEAN(Table1[[#This Row],[title]]))</f>
        <v>Q-Force</v>
      </c>
      <c r="E4738" s="1" t="s">
        <v>32</v>
      </c>
      <c r="F4738" s="1" t="s">
        <v>18908</v>
      </c>
      <c r="G4738" s="12">
        <v>2021</v>
      </c>
      <c r="H4738" s="4" t="str">
        <f ca="1">IF(Table1[[#This Row],[release_year]]&gt;YEAR(TODAY()) - 50,"Yes", "No")</f>
        <v>Yes</v>
      </c>
      <c r="I4738" s="1" t="s">
        <v>132</v>
      </c>
      <c r="J4738" s="1" t="str">
        <f>IF(Table1[[#This Row],[age_certification]] = "","Not Rated",Table1[[#This Row],[age_certification]])</f>
        <v>TV-MA</v>
      </c>
      <c r="K4738" s="18">
        <v>23</v>
      </c>
      <c r="L4738" s="9" t="s">
        <v>18909</v>
      </c>
      <c r="M4738" s="11">
        <v>6.4</v>
      </c>
      <c r="N4738" s="12">
        <v>4963</v>
      </c>
      <c r="O4738" t="str">
        <f>IF(Table1[[#This Row],[imdb_votes]]&gt;100000, "popular", "not popular")</f>
        <v>not popular</v>
      </c>
    </row>
    <row r="4739" spans="1:15" ht="15.75" customHeight="1" x14ac:dyDescent="0.3">
      <c r="A4739" s="1">
        <v>4737</v>
      </c>
      <c r="B4739" s="1" t="s">
        <v>18910</v>
      </c>
      <c r="C4739" s="1" t="s">
        <v>18911</v>
      </c>
      <c r="D4739" s="1" t="str">
        <f>TRIM(CLEAN(Table1[[#This Row],[title]]))</f>
        <v>To All the Boys: Always and Forever</v>
      </c>
      <c r="E4739" s="1" t="s">
        <v>13</v>
      </c>
      <c r="F4739" s="1" t="s">
        <v>18912</v>
      </c>
      <c r="G4739" s="12">
        <v>2021</v>
      </c>
      <c r="H4739" s="4" t="str">
        <f ca="1">IF(Table1[[#This Row],[release_year]]&gt;YEAR(TODAY()) - 50,"Yes", "No")</f>
        <v>Yes</v>
      </c>
      <c r="I4739" s="1" t="s">
        <v>56</v>
      </c>
      <c r="J4739" s="1" t="str">
        <f>IF(Table1[[#This Row],[age_certification]] = "","Not Rated",Table1[[#This Row],[age_certification]])</f>
        <v>PG-13</v>
      </c>
      <c r="K4739" s="18">
        <v>115</v>
      </c>
      <c r="L4739" s="9" t="s">
        <v>18913</v>
      </c>
      <c r="M4739" s="11">
        <v>6.3</v>
      </c>
      <c r="N4739" s="12">
        <v>24232</v>
      </c>
      <c r="O4739" t="str">
        <f>IF(Table1[[#This Row],[imdb_votes]]&gt;100000, "popular", "not popular")</f>
        <v>not popular</v>
      </c>
    </row>
    <row r="4740" spans="1:15" ht="15.75" customHeight="1" x14ac:dyDescent="0.3">
      <c r="A4740" s="1">
        <v>4738</v>
      </c>
      <c r="B4740" s="1" t="s">
        <v>18914</v>
      </c>
      <c r="C4740" s="1" t="s">
        <v>18915</v>
      </c>
      <c r="D4740" s="1" t="str">
        <f>TRIM(CLEAN(Table1[[#This Row],[title]]))</f>
        <v>Bad Sport</v>
      </c>
      <c r="E4740" s="1" t="s">
        <v>32</v>
      </c>
      <c r="F4740" s="1" t="s">
        <v>18916</v>
      </c>
      <c r="G4740" s="12">
        <v>2021</v>
      </c>
      <c r="H4740" s="4" t="str">
        <f ca="1">IF(Table1[[#This Row],[release_year]]&gt;YEAR(TODAY()) - 50,"Yes", "No")</f>
        <v>Yes</v>
      </c>
      <c r="I4740" s="1" t="s">
        <v>132</v>
      </c>
      <c r="J4740" s="1" t="str">
        <f>IF(Table1[[#This Row],[age_certification]] = "","Not Rated",Table1[[#This Row],[age_certification]])</f>
        <v>TV-MA</v>
      </c>
      <c r="K4740" s="18">
        <v>65</v>
      </c>
      <c r="L4740" s="9" t="s">
        <v>18917</v>
      </c>
      <c r="M4740" s="11">
        <v>7.3</v>
      </c>
      <c r="N4740" s="12">
        <v>1912</v>
      </c>
      <c r="O4740" t="str">
        <f>IF(Table1[[#This Row],[imdb_votes]]&gt;100000, "popular", "not popular")</f>
        <v>not popular</v>
      </c>
    </row>
    <row r="4741" spans="1:15" ht="15.75" customHeight="1" x14ac:dyDescent="0.3">
      <c r="A4741" s="1">
        <v>4739</v>
      </c>
      <c r="B4741" s="1" t="s">
        <v>18918</v>
      </c>
      <c r="C4741" s="1" t="s">
        <v>18919</v>
      </c>
      <c r="D4741" s="1" t="str">
        <f>TRIM(CLEAN(Table1[[#This Row],[title]]))</f>
        <v>Age of Samurai: Battle for Japan</v>
      </c>
      <c r="E4741" s="1" t="s">
        <v>32</v>
      </c>
      <c r="F4741" s="1" t="s">
        <v>18920</v>
      </c>
      <c r="G4741" s="12">
        <v>2021</v>
      </c>
      <c r="H4741" s="4" t="str">
        <f ca="1">IF(Table1[[#This Row],[release_year]]&gt;YEAR(TODAY()) - 50,"Yes", "No")</f>
        <v>Yes</v>
      </c>
      <c r="I4741" s="1" t="s">
        <v>132</v>
      </c>
      <c r="J4741" s="1" t="str">
        <f>IF(Table1[[#This Row],[age_certification]] = "","Not Rated",Table1[[#This Row],[age_certification]])</f>
        <v>TV-MA</v>
      </c>
      <c r="K4741" s="18">
        <v>43</v>
      </c>
      <c r="L4741" s="9" t="s">
        <v>18921</v>
      </c>
      <c r="M4741" s="11">
        <v>7.4</v>
      </c>
      <c r="N4741" s="12">
        <v>4022</v>
      </c>
      <c r="O4741" t="str">
        <f>IF(Table1[[#This Row],[imdb_votes]]&gt;100000, "popular", "not popular")</f>
        <v>not popular</v>
      </c>
    </row>
    <row r="4742" spans="1:15" ht="15.75" customHeight="1" x14ac:dyDescent="0.3">
      <c r="A4742" s="1">
        <v>4740</v>
      </c>
      <c r="B4742" s="1" t="s">
        <v>18922</v>
      </c>
      <c r="C4742" s="1" t="s">
        <v>18923</v>
      </c>
      <c r="D4742" s="1" t="str">
        <f>TRIM(CLEAN(Table1[[#This Row],[title]]))</f>
        <v>He's All That</v>
      </c>
      <c r="E4742" s="1" t="s">
        <v>13</v>
      </c>
      <c r="F4742" s="1" t="s">
        <v>18924</v>
      </c>
      <c r="G4742" s="12">
        <v>2021</v>
      </c>
      <c r="H4742" s="4" t="str">
        <f ca="1">IF(Table1[[#This Row],[release_year]]&gt;YEAR(TODAY()) - 50,"Yes", "No")</f>
        <v>Yes</v>
      </c>
      <c r="I4742" s="1" t="s">
        <v>15</v>
      </c>
      <c r="J4742" s="1" t="str">
        <f>IF(Table1[[#This Row],[age_certification]] = "","Not Rated",Table1[[#This Row],[age_certification]])</f>
        <v>R</v>
      </c>
      <c r="K4742" s="18">
        <v>91</v>
      </c>
      <c r="L4742" s="9" t="s">
        <v>18925</v>
      </c>
      <c r="M4742" s="11">
        <v>4.3</v>
      </c>
      <c r="N4742" s="12">
        <v>23474</v>
      </c>
      <c r="O4742" t="str">
        <f>IF(Table1[[#This Row],[imdb_votes]]&gt;100000, "popular", "not popular")</f>
        <v>not popular</v>
      </c>
    </row>
    <row r="4743" spans="1:15" ht="15.75" customHeight="1" x14ac:dyDescent="0.3">
      <c r="A4743" s="1">
        <v>4741</v>
      </c>
      <c r="B4743" s="1" t="s">
        <v>18926</v>
      </c>
      <c r="C4743" s="1" t="s">
        <v>18927</v>
      </c>
      <c r="D4743" s="1" t="str">
        <f>TRIM(CLEAN(Table1[[#This Row],[title]]))</f>
        <v>Bling Empire</v>
      </c>
      <c r="E4743" s="1" t="s">
        <v>32</v>
      </c>
      <c r="F4743" s="1" t="s">
        <v>18928</v>
      </c>
      <c r="G4743" s="12">
        <v>2021</v>
      </c>
      <c r="H4743" s="4" t="str">
        <f ca="1">IF(Table1[[#This Row],[release_year]]&gt;YEAR(TODAY()) - 50,"Yes", "No")</f>
        <v>Yes</v>
      </c>
      <c r="I4743" s="1" t="s">
        <v>132</v>
      </c>
      <c r="J4743" s="1" t="str">
        <f>IF(Table1[[#This Row],[age_certification]] = "","Not Rated",Table1[[#This Row],[age_certification]])</f>
        <v>TV-MA</v>
      </c>
      <c r="K4743" s="18">
        <v>39</v>
      </c>
      <c r="L4743" s="9" t="s">
        <v>18929</v>
      </c>
      <c r="M4743" s="11">
        <v>5.8</v>
      </c>
      <c r="N4743" s="12">
        <v>2608</v>
      </c>
      <c r="O4743" t="str">
        <f>IF(Table1[[#This Row],[imdb_votes]]&gt;100000, "popular", "not popular")</f>
        <v>not popular</v>
      </c>
    </row>
    <row r="4744" spans="1:15" ht="15.75" customHeight="1" x14ac:dyDescent="0.3">
      <c r="A4744" s="1">
        <v>4742</v>
      </c>
      <c r="B4744" s="1" t="s">
        <v>18930</v>
      </c>
      <c r="C4744" s="1" t="s">
        <v>18931</v>
      </c>
      <c r="D4744" s="1" t="str">
        <f>TRIM(CLEAN(Table1[[#This Row],[title]]))</f>
        <v>Misha and the Wolves</v>
      </c>
      <c r="E4744" s="1" t="s">
        <v>13</v>
      </c>
      <c r="F4744" s="1" t="s">
        <v>18932</v>
      </c>
      <c r="G4744" s="12">
        <v>2021</v>
      </c>
      <c r="H4744" s="4" t="str">
        <f ca="1">IF(Table1[[#This Row],[release_year]]&gt;YEAR(TODAY()) - 50,"Yes", "No")</f>
        <v>Yes</v>
      </c>
      <c r="I4744" s="1" t="s">
        <v>56</v>
      </c>
      <c r="J4744" s="1" t="str">
        <f>IF(Table1[[#This Row],[age_certification]] = "","Not Rated",Table1[[#This Row],[age_certification]])</f>
        <v>PG-13</v>
      </c>
      <c r="K4744" s="18">
        <v>90</v>
      </c>
      <c r="L4744" s="9" t="s">
        <v>18933</v>
      </c>
      <c r="M4744" s="11">
        <v>6.7</v>
      </c>
      <c r="N4744" s="12">
        <v>2303</v>
      </c>
      <c r="O4744" t="str">
        <f>IF(Table1[[#This Row],[imdb_votes]]&gt;100000, "popular", "not popular")</f>
        <v>not popular</v>
      </c>
    </row>
    <row r="4745" spans="1:15" ht="15.75" customHeight="1" x14ac:dyDescent="0.3">
      <c r="A4745" s="1">
        <v>4743</v>
      </c>
      <c r="B4745" s="1" t="s">
        <v>18934</v>
      </c>
      <c r="C4745" s="1" t="s">
        <v>18935</v>
      </c>
      <c r="D4745" s="1" t="str">
        <f>TRIM(CLEAN(Table1[[#This Row],[title]]))</f>
        <v>Surviving Death</v>
      </c>
      <c r="E4745" s="1" t="s">
        <v>32</v>
      </c>
      <c r="F4745" s="1" t="s">
        <v>18936</v>
      </c>
      <c r="G4745" s="12">
        <v>2021</v>
      </c>
      <c r="H4745" s="4" t="str">
        <f ca="1">IF(Table1[[#This Row],[release_year]]&gt;YEAR(TODAY()) - 50,"Yes", "No")</f>
        <v>Yes</v>
      </c>
      <c r="I4745" s="1" t="s">
        <v>132</v>
      </c>
      <c r="J4745" s="1" t="str">
        <f>IF(Table1[[#This Row],[age_certification]] = "","Not Rated",Table1[[#This Row],[age_certification]])</f>
        <v>TV-MA</v>
      </c>
      <c r="K4745" s="18">
        <v>54</v>
      </c>
      <c r="L4745" s="9" t="s">
        <v>18937</v>
      </c>
      <c r="M4745" s="11">
        <v>6.1</v>
      </c>
      <c r="N4745" s="12">
        <v>1991</v>
      </c>
      <c r="O4745" t="str">
        <f>IF(Table1[[#This Row],[imdb_votes]]&gt;100000, "popular", "not popular")</f>
        <v>not popular</v>
      </c>
    </row>
    <row r="4746" spans="1:15" ht="15.75" customHeight="1" x14ac:dyDescent="0.3">
      <c r="A4746" s="1">
        <v>4744</v>
      </c>
      <c r="B4746" s="1" t="s">
        <v>18938</v>
      </c>
      <c r="C4746" s="1" t="s">
        <v>18939</v>
      </c>
      <c r="D4746" s="1" t="str">
        <f>TRIM(CLEAN(Table1[[#This Row],[title]]))</f>
        <v>Never Back Down: Revolt</v>
      </c>
      <c r="E4746" s="1" t="s">
        <v>13</v>
      </c>
      <c r="F4746" s="1" t="s">
        <v>18940</v>
      </c>
      <c r="G4746" s="12">
        <v>2021</v>
      </c>
      <c r="H4746" s="4" t="str">
        <f ca="1">IF(Table1[[#This Row],[release_year]]&gt;YEAR(TODAY()) - 50,"Yes", "No")</f>
        <v>Yes</v>
      </c>
      <c r="I4746" s="1" t="s">
        <v>15</v>
      </c>
      <c r="J4746" s="1" t="str">
        <f>IF(Table1[[#This Row],[age_certification]] = "","Not Rated",Table1[[#This Row],[age_certification]])</f>
        <v>R</v>
      </c>
      <c r="K4746" s="18">
        <v>89</v>
      </c>
      <c r="L4746" s="9" t="s">
        <v>18941</v>
      </c>
      <c r="M4746" s="11">
        <v>3.9</v>
      </c>
      <c r="N4746" s="12">
        <v>482</v>
      </c>
      <c r="O4746" t="str">
        <f>IF(Table1[[#This Row],[imdb_votes]]&gt;100000, "popular", "not popular")</f>
        <v>not popular</v>
      </c>
    </row>
    <row r="4747" spans="1:15" ht="15.75" customHeight="1" x14ac:dyDescent="0.3">
      <c r="A4747" s="1">
        <v>4745</v>
      </c>
      <c r="B4747" s="1" t="s">
        <v>18942</v>
      </c>
      <c r="C4747" s="1" t="s">
        <v>18943</v>
      </c>
      <c r="D4747" s="1" t="str">
        <f>TRIM(CLEAN(Table1[[#This Row],[title]]))</f>
        <v>Dig Deeper: The Disappearance of Birgit Meier</v>
      </c>
      <c r="E4747" s="1" t="s">
        <v>32</v>
      </c>
      <c r="F4747" s="1" t="s">
        <v>18944</v>
      </c>
      <c r="G4747" s="12">
        <v>2021</v>
      </c>
      <c r="H4747" s="4" t="str">
        <f ca="1">IF(Table1[[#This Row],[release_year]]&gt;YEAR(TODAY()) - 50,"Yes", "No")</f>
        <v>Yes</v>
      </c>
      <c r="I4747"/>
      <c r="J4747" t="str">
        <f>IF(Table1[[#This Row],[age_certification]] = "","Not Rated",Table1[[#This Row],[age_certification]])</f>
        <v>Not Rated</v>
      </c>
      <c r="K4747" s="18">
        <v>59</v>
      </c>
      <c r="L4747" s="9" t="s">
        <v>18945</v>
      </c>
      <c r="M4747" s="11">
        <v>7.3</v>
      </c>
      <c r="N4747" s="12">
        <v>1622</v>
      </c>
      <c r="O4747" t="str">
        <f>IF(Table1[[#This Row],[imdb_votes]]&gt;100000, "popular", "not popular")</f>
        <v>not popular</v>
      </c>
    </row>
    <row r="4748" spans="1:15" ht="15.75" customHeight="1" x14ac:dyDescent="0.3">
      <c r="A4748" s="1">
        <v>4746</v>
      </c>
      <c r="B4748" s="1" t="s">
        <v>18946</v>
      </c>
      <c r="C4748" s="1" t="s">
        <v>18947</v>
      </c>
      <c r="D4748" s="1" t="str">
        <f>TRIM(CLEAN(Table1[[#This Row],[title]]))</f>
        <v>The Journalist</v>
      </c>
      <c r="E4748" s="1" t="s">
        <v>32</v>
      </c>
      <c r="F4748" s="1" t="s">
        <v>18948</v>
      </c>
      <c r="G4748" s="12">
        <v>2022</v>
      </c>
      <c r="H4748" s="4" t="str">
        <f ca="1">IF(Table1[[#This Row],[release_year]]&gt;YEAR(TODAY()) - 50,"Yes", "No")</f>
        <v>Yes</v>
      </c>
      <c r="I4748" s="1" t="s">
        <v>34</v>
      </c>
      <c r="J4748" s="1" t="str">
        <f>IF(Table1[[#This Row],[age_certification]] = "","Not Rated",Table1[[#This Row],[age_certification]])</f>
        <v>TV-14</v>
      </c>
      <c r="K4748" s="18">
        <v>51</v>
      </c>
      <c r="L4748" s="9" t="s">
        <v>18949</v>
      </c>
      <c r="M4748" s="11">
        <v>7</v>
      </c>
      <c r="N4748" s="12">
        <v>542</v>
      </c>
      <c r="O4748" t="str">
        <f>IF(Table1[[#This Row],[imdb_votes]]&gt;100000, "popular", "not popular")</f>
        <v>not popular</v>
      </c>
    </row>
    <row r="4749" spans="1:15" ht="15.75" customHeight="1" x14ac:dyDescent="0.3">
      <c r="A4749" s="1">
        <v>4747</v>
      </c>
      <c r="B4749" s="1" t="s">
        <v>18950</v>
      </c>
      <c r="C4749" s="1" t="s">
        <v>18951</v>
      </c>
      <c r="D4749" s="1" t="str">
        <f>TRIM(CLEAN(Table1[[#This Row],[title]]))</f>
        <v>Mixtape</v>
      </c>
      <c r="E4749" s="1" t="s">
        <v>13</v>
      </c>
      <c r="F4749" s="1" t="s">
        <v>18952</v>
      </c>
      <c r="G4749" s="12">
        <v>2021</v>
      </c>
      <c r="H4749" s="4" t="str">
        <f ca="1">IF(Table1[[#This Row],[release_year]]&gt;YEAR(TODAY()) - 50,"Yes", "No")</f>
        <v>Yes</v>
      </c>
      <c r="I4749"/>
      <c r="J4749" t="str">
        <f>IF(Table1[[#This Row],[age_certification]] = "","Not Rated",Table1[[#This Row],[age_certification]])</f>
        <v>Not Rated</v>
      </c>
      <c r="K4749" s="18">
        <v>94</v>
      </c>
      <c r="L4749" s="9" t="s">
        <v>18953</v>
      </c>
      <c r="M4749" s="11">
        <v>6.6</v>
      </c>
      <c r="N4749" s="12">
        <v>3000</v>
      </c>
      <c r="O4749" t="str">
        <f>IF(Table1[[#This Row],[imdb_votes]]&gt;100000, "popular", "not popular")</f>
        <v>not popular</v>
      </c>
    </row>
    <row r="4750" spans="1:15" ht="15.75" customHeight="1" x14ac:dyDescent="0.3">
      <c r="A4750" s="1">
        <v>4748</v>
      </c>
      <c r="B4750" s="1" t="s">
        <v>18954</v>
      </c>
      <c r="C4750" s="1" t="s">
        <v>18955</v>
      </c>
      <c r="D4750" s="1" t="str">
        <f>TRIM(CLEAN(Table1[[#This Row],[title]]))</f>
        <v>Untold: Malice at the Palace</v>
      </c>
      <c r="E4750" s="1" t="s">
        <v>13</v>
      </c>
      <c r="F4750" s="1" t="s">
        <v>18956</v>
      </c>
      <c r="G4750" s="12">
        <v>2021</v>
      </c>
      <c r="H4750" s="4" t="str">
        <f ca="1">IF(Table1[[#This Row],[release_year]]&gt;YEAR(TODAY()) - 50,"Yes", "No")</f>
        <v>Yes</v>
      </c>
      <c r="I4750" s="1" t="s">
        <v>15</v>
      </c>
      <c r="J4750" s="1" t="str">
        <f>IF(Table1[[#This Row],[age_certification]] = "","Not Rated",Table1[[#This Row],[age_certification]])</f>
        <v>R</v>
      </c>
      <c r="K4750" s="18">
        <v>69</v>
      </c>
      <c r="L4750" s="9" t="s">
        <v>18957</v>
      </c>
      <c r="M4750" s="11">
        <v>7.5</v>
      </c>
      <c r="N4750" s="12">
        <v>7532</v>
      </c>
      <c r="O4750" t="str">
        <f>IF(Table1[[#This Row],[imdb_votes]]&gt;100000, "popular", "not popular")</f>
        <v>not popular</v>
      </c>
    </row>
    <row r="4751" spans="1:15" ht="15.75" customHeight="1" x14ac:dyDescent="0.3">
      <c r="A4751" s="1">
        <v>4749</v>
      </c>
      <c r="B4751" s="1" t="s">
        <v>18958</v>
      </c>
      <c r="C4751" s="1" t="s">
        <v>18959</v>
      </c>
      <c r="D4751" s="1" t="str">
        <f>TRIM(CLEAN(Table1[[#This Row],[title]]))</f>
        <v>Baking Impossible</v>
      </c>
      <c r="E4751" s="1" t="s">
        <v>32</v>
      </c>
      <c r="F4751" s="1" t="s">
        <v>18960</v>
      </c>
      <c r="G4751" s="12">
        <v>2021</v>
      </c>
      <c r="H4751" s="4" t="str">
        <f ca="1">IF(Table1[[#This Row],[release_year]]&gt;YEAR(TODAY()) - 50,"Yes", "No")</f>
        <v>Yes</v>
      </c>
      <c r="I4751" s="1" t="s">
        <v>193</v>
      </c>
      <c r="J4751" s="1" t="str">
        <f>IF(Table1[[#This Row],[age_certification]] = "","Not Rated",Table1[[#This Row],[age_certification]])</f>
        <v>TV-PG</v>
      </c>
      <c r="K4751" s="18">
        <v>49</v>
      </c>
      <c r="L4751" s="9" t="s">
        <v>18961</v>
      </c>
      <c r="M4751" s="11">
        <v>7</v>
      </c>
      <c r="N4751" s="12">
        <v>1004</v>
      </c>
      <c r="O4751" t="str">
        <f>IF(Table1[[#This Row],[imdb_votes]]&gt;100000, "popular", "not popular")</f>
        <v>not popular</v>
      </c>
    </row>
    <row r="4752" spans="1:15" ht="15.75" customHeight="1" x14ac:dyDescent="0.3">
      <c r="A4752" s="1">
        <v>4750</v>
      </c>
      <c r="B4752" s="1" t="s">
        <v>18962</v>
      </c>
      <c r="C4752" s="1" t="s">
        <v>18963</v>
      </c>
      <c r="D4752" s="1" t="str">
        <f>TRIM(CLEAN(Table1[[#This Row],[title]]))</f>
        <v>Death to 2021</v>
      </c>
      <c r="E4752" s="1" t="s">
        <v>13</v>
      </c>
      <c r="F4752" s="1" t="s">
        <v>18964</v>
      </c>
      <c r="G4752" s="12">
        <v>2021</v>
      </c>
      <c r="H4752" s="4" t="str">
        <f ca="1">IF(Table1[[#This Row],[release_year]]&gt;YEAR(TODAY()) - 50,"Yes", "No")</f>
        <v>Yes</v>
      </c>
      <c r="I4752"/>
      <c r="J4752" t="str">
        <f>IF(Table1[[#This Row],[age_certification]] = "","Not Rated",Table1[[#This Row],[age_certification]])</f>
        <v>Not Rated</v>
      </c>
      <c r="K4752" s="18">
        <v>60</v>
      </c>
      <c r="L4752" s="9" t="s">
        <v>18965</v>
      </c>
      <c r="M4752" s="11">
        <v>6.3</v>
      </c>
      <c r="N4752" s="12">
        <v>14315</v>
      </c>
      <c r="O4752" t="str">
        <f>IF(Table1[[#This Row],[imdb_votes]]&gt;100000, "popular", "not popular")</f>
        <v>not popular</v>
      </c>
    </row>
    <row r="4753" spans="1:15" ht="15.75" customHeight="1" x14ac:dyDescent="0.3">
      <c r="A4753" s="1">
        <v>4751</v>
      </c>
      <c r="B4753" s="1" t="s">
        <v>18966</v>
      </c>
      <c r="C4753" s="1" t="s">
        <v>18967</v>
      </c>
      <c r="D4753" s="1" t="str">
        <f>TRIM(CLEAN(Table1[[#This Row],[title]]))</f>
        <v>Beyond Evil</v>
      </c>
      <c r="E4753" s="1" t="s">
        <v>32</v>
      </c>
      <c r="F4753" s="1" t="s">
        <v>18968</v>
      </c>
      <c r="G4753" s="12">
        <v>2021</v>
      </c>
      <c r="H4753" s="4" t="str">
        <f ca="1">IF(Table1[[#This Row],[release_year]]&gt;YEAR(TODAY()) - 50,"Yes", "No")</f>
        <v>Yes</v>
      </c>
      <c r="I4753" s="1" t="s">
        <v>132</v>
      </c>
      <c r="J4753" s="1" t="str">
        <f>IF(Table1[[#This Row],[age_certification]] = "","Not Rated",Table1[[#This Row],[age_certification]])</f>
        <v>TV-MA</v>
      </c>
      <c r="K4753" s="18">
        <v>66</v>
      </c>
      <c r="L4753" s="9" t="s">
        <v>18969</v>
      </c>
      <c r="M4753" s="11">
        <v>8.1</v>
      </c>
      <c r="N4753" s="12">
        <v>2776</v>
      </c>
      <c r="O4753" t="str">
        <f>IF(Table1[[#This Row],[imdb_votes]]&gt;100000, "popular", "not popular")</f>
        <v>not popular</v>
      </c>
    </row>
    <row r="4754" spans="1:15" ht="15.75" customHeight="1" x14ac:dyDescent="0.3">
      <c r="A4754" s="1">
        <v>4752</v>
      </c>
      <c r="B4754" s="1" t="s">
        <v>18970</v>
      </c>
      <c r="C4754" s="1" t="s">
        <v>18971</v>
      </c>
      <c r="D4754" s="1" t="str">
        <f>TRIM(CLEAN(Table1[[#This Row],[title]]))</f>
        <v>Jeff Foxworthy: The Good Old Days</v>
      </c>
      <c r="E4754" s="1" t="s">
        <v>13</v>
      </c>
      <c r="F4754" s="1" t="s">
        <v>18972</v>
      </c>
      <c r="G4754" s="12">
        <v>2022</v>
      </c>
      <c r="H4754" s="4" t="str">
        <f ca="1">IF(Table1[[#This Row],[release_year]]&gt;YEAR(TODAY()) - 50,"Yes", "No")</f>
        <v>Yes</v>
      </c>
      <c r="I4754"/>
      <c r="J4754" t="str">
        <f>IF(Table1[[#This Row],[age_certification]] = "","Not Rated",Table1[[#This Row],[age_certification]])</f>
        <v>Not Rated</v>
      </c>
      <c r="K4754" s="18">
        <v>60</v>
      </c>
      <c r="L4754" s="9" t="s">
        <v>18973</v>
      </c>
      <c r="M4754" s="11">
        <v>6.1</v>
      </c>
      <c r="N4754" s="12">
        <v>374</v>
      </c>
      <c r="O4754" t="str">
        <f>IF(Table1[[#This Row],[imdb_votes]]&gt;100000, "popular", "not popular")</f>
        <v>not popular</v>
      </c>
    </row>
    <row r="4755" spans="1:15" ht="15.75" customHeight="1" x14ac:dyDescent="0.3">
      <c r="A4755" s="1">
        <v>4753</v>
      </c>
      <c r="B4755" s="1" t="s">
        <v>18974</v>
      </c>
      <c r="C4755" s="1" t="s">
        <v>18975</v>
      </c>
      <c r="D4755" s="1" t="str">
        <f>TRIM(CLEAN(Table1[[#This Row],[title]]))</f>
        <v>Hilda and the Mountain King</v>
      </c>
      <c r="E4755" s="1" t="s">
        <v>13</v>
      </c>
      <c r="F4755" s="1" t="s">
        <v>18976</v>
      </c>
      <c r="G4755" s="12">
        <v>2021</v>
      </c>
      <c r="H4755" s="4" t="str">
        <f ca="1">IF(Table1[[#This Row],[release_year]]&gt;YEAR(TODAY()) - 50,"Yes", "No")</f>
        <v>Yes</v>
      </c>
      <c r="I4755"/>
      <c r="J4755" t="str">
        <f>IF(Table1[[#This Row],[age_certification]] = "","Not Rated",Table1[[#This Row],[age_certification]])</f>
        <v>Not Rated</v>
      </c>
      <c r="K4755" s="18">
        <v>84</v>
      </c>
      <c r="L4755" s="9" t="s">
        <v>18977</v>
      </c>
      <c r="M4755" s="11">
        <v>7.7</v>
      </c>
      <c r="N4755" s="12">
        <v>2146</v>
      </c>
      <c r="O4755" t="str">
        <f>IF(Table1[[#This Row],[imdb_votes]]&gt;100000, "popular", "not popular")</f>
        <v>not popular</v>
      </c>
    </row>
    <row r="4756" spans="1:15" ht="15.75" customHeight="1" x14ac:dyDescent="0.3">
      <c r="A4756" s="1">
        <v>4754</v>
      </c>
      <c r="B4756" s="1" t="s">
        <v>18978</v>
      </c>
      <c r="C4756" s="1" t="s">
        <v>18979</v>
      </c>
      <c r="D4756" s="1" t="str">
        <f>TRIM(CLEAN(Table1[[#This Row],[title]]))</f>
        <v>40 Years Young</v>
      </c>
      <c r="E4756" s="1" t="s">
        <v>13</v>
      </c>
      <c r="F4756" s="1" t="s">
        <v>18980</v>
      </c>
      <c r="G4756" s="12">
        <v>2022</v>
      </c>
      <c r="H4756" s="4" t="str">
        <f ca="1">IF(Table1[[#This Row],[release_year]]&gt;YEAR(TODAY()) - 50,"Yes", "No")</f>
        <v>Yes</v>
      </c>
      <c r="I4756"/>
      <c r="J4756" t="str">
        <f>IF(Table1[[#This Row],[age_certification]] = "","Not Rated",Table1[[#This Row],[age_certification]])</f>
        <v>Not Rated</v>
      </c>
      <c r="K4756" s="18">
        <v>81</v>
      </c>
      <c r="L4756" s="9" t="s">
        <v>18981</v>
      </c>
      <c r="M4756" s="11">
        <v>4.2</v>
      </c>
      <c r="N4756" s="12">
        <v>215</v>
      </c>
      <c r="O4756" t="str">
        <f>IF(Table1[[#This Row],[imdb_votes]]&gt;100000, "popular", "not popular")</f>
        <v>not popular</v>
      </c>
    </row>
    <row r="4757" spans="1:15" ht="15.75" customHeight="1" x14ac:dyDescent="0.3">
      <c r="A4757" s="1">
        <v>4755</v>
      </c>
      <c r="B4757" s="1" t="s">
        <v>18982</v>
      </c>
      <c r="C4757" s="1" t="s">
        <v>18983</v>
      </c>
      <c r="D4757" s="1" t="str">
        <f>TRIM(CLEAN(Table1[[#This Row],[title]]))</f>
        <v>The Privilege</v>
      </c>
      <c r="E4757" s="1" t="s">
        <v>13</v>
      </c>
      <c r="F4757" s="1" t="s">
        <v>18984</v>
      </c>
      <c r="G4757" s="12">
        <v>2022</v>
      </c>
      <c r="H4757" s="4" t="str">
        <f ca="1">IF(Table1[[#This Row],[release_year]]&gt;YEAR(TODAY()) - 50,"Yes", "No")</f>
        <v>Yes</v>
      </c>
      <c r="I4757"/>
      <c r="J4757" t="str">
        <f>IF(Table1[[#This Row],[age_certification]] = "","Not Rated",Table1[[#This Row],[age_certification]])</f>
        <v>Not Rated</v>
      </c>
      <c r="K4757" s="18">
        <v>107</v>
      </c>
      <c r="L4757" s="9" t="s">
        <v>18985</v>
      </c>
      <c r="M4757" s="11">
        <v>4.5999999999999996</v>
      </c>
      <c r="N4757" s="12">
        <v>3900</v>
      </c>
      <c r="O4757" t="str">
        <f>IF(Table1[[#This Row],[imdb_votes]]&gt;100000, "popular", "not popular")</f>
        <v>not popular</v>
      </c>
    </row>
    <row r="4758" spans="1:15" ht="15.75" customHeight="1" x14ac:dyDescent="0.3">
      <c r="A4758" s="1">
        <v>4756</v>
      </c>
      <c r="B4758" s="1" t="s">
        <v>18986</v>
      </c>
      <c r="C4758" s="1" t="s">
        <v>18987</v>
      </c>
      <c r="D4758" s="1" t="str">
        <f>TRIM(CLEAN(Table1[[#This Row],[title]]))</f>
        <v>The River Runner</v>
      </c>
      <c r="E4758" s="1" t="s">
        <v>13</v>
      </c>
      <c r="F4758" s="1" t="s">
        <v>18988</v>
      </c>
      <c r="G4758" s="12">
        <v>2021</v>
      </c>
      <c r="H4758" s="4" t="str">
        <f ca="1">IF(Table1[[#This Row],[release_year]]&gt;YEAR(TODAY()) - 50,"Yes", "No")</f>
        <v>Yes</v>
      </c>
      <c r="I4758"/>
      <c r="J4758" t="str">
        <f>IF(Table1[[#This Row],[age_certification]] = "","Not Rated",Table1[[#This Row],[age_certification]])</f>
        <v>Not Rated</v>
      </c>
      <c r="K4758" s="18">
        <v>86</v>
      </c>
      <c r="L4758" s="9" t="s">
        <v>18989</v>
      </c>
      <c r="M4758" s="11">
        <v>6.9</v>
      </c>
      <c r="N4758" s="12">
        <v>1572</v>
      </c>
      <c r="O4758" t="str">
        <f>IF(Table1[[#This Row],[imdb_votes]]&gt;100000, "popular", "not popular")</f>
        <v>not popular</v>
      </c>
    </row>
    <row r="4759" spans="1:15" ht="15.75" customHeight="1" x14ac:dyDescent="0.3">
      <c r="A4759" s="1">
        <v>4757</v>
      </c>
      <c r="B4759" s="1" t="s">
        <v>18990</v>
      </c>
      <c r="C4759" s="1" t="s">
        <v>18991</v>
      </c>
      <c r="D4759" s="1" t="str">
        <f>TRIM(CLEAN(Table1[[#This Row],[title]]))</f>
        <v>My Father's Violin</v>
      </c>
      <c r="E4759" s="1" t="s">
        <v>13</v>
      </c>
      <c r="F4759" s="1" t="s">
        <v>18992</v>
      </c>
      <c r="G4759" s="12">
        <v>2022</v>
      </c>
      <c r="H4759" s="4" t="str">
        <f ca="1">IF(Table1[[#This Row],[release_year]]&gt;YEAR(TODAY()) - 50,"Yes", "No")</f>
        <v>Yes</v>
      </c>
      <c r="I4759"/>
      <c r="J4759" t="str">
        <f>IF(Table1[[#This Row],[age_certification]] = "","Not Rated",Table1[[#This Row],[age_certification]])</f>
        <v>Not Rated</v>
      </c>
      <c r="K4759" s="18">
        <v>112</v>
      </c>
      <c r="L4759" s="9" t="s">
        <v>18993</v>
      </c>
      <c r="M4759" s="11">
        <v>6.4</v>
      </c>
      <c r="N4759" s="12">
        <v>3049</v>
      </c>
      <c r="O4759" t="str">
        <f>IF(Table1[[#This Row],[imdb_votes]]&gt;100000, "popular", "not popular")</f>
        <v>not popular</v>
      </c>
    </row>
    <row r="4760" spans="1:15" ht="15.75" customHeight="1" x14ac:dyDescent="0.3">
      <c r="A4760" s="1">
        <v>4758</v>
      </c>
      <c r="B4760" s="1" t="s">
        <v>18994</v>
      </c>
      <c r="C4760" s="1" t="s">
        <v>18995</v>
      </c>
      <c r="D4760" s="1" t="str">
        <f>TRIM(CLEAN(Table1[[#This Row],[title]]))</f>
        <v>Extinct</v>
      </c>
      <c r="E4760" s="1" t="s">
        <v>13</v>
      </c>
      <c r="F4760" s="1" t="s">
        <v>18996</v>
      </c>
      <c r="G4760" s="12">
        <v>2021</v>
      </c>
      <c r="H4760" s="4" t="str">
        <f ca="1">IF(Table1[[#This Row],[release_year]]&gt;YEAR(TODAY()) - 50,"Yes", "No")</f>
        <v>Yes</v>
      </c>
      <c r="I4760"/>
      <c r="J4760" t="str">
        <f>IF(Table1[[#This Row],[age_certification]] = "","Not Rated",Table1[[#This Row],[age_certification]])</f>
        <v>Not Rated</v>
      </c>
      <c r="K4760" s="18">
        <v>85</v>
      </c>
      <c r="L4760" s="9" t="s">
        <v>18997</v>
      </c>
      <c r="M4760" s="11">
        <v>5.4</v>
      </c>
      <c r="N4760" s="12">
        <v>2393</v>
      </c>
      <c r="O4760" t="str">
        <f>IF(Table1[[#This Row],[imdb_votes]]&gt;100000, "popular", "not popular")</f>
        <v>not popular</v>
      </c>
    </row>
    <row r="4761" spans="1:15" ht="15.75" customHeight="1" x14ac:dyDescent="0.3">
      <c r="A4761" s="1">
        <v>4759</v>
      </c>
      <c r="B4761" s="1" t="s">
        <v>18998</v>
      </c>
      <c r="C4761" s="1" t="s">
        <v>18999</v>
      </c>
      <c r="D4761" s="1" t="str">
        <f>TRIM(CLEAN(Table1[[#This Row],[title]]))</f>
        <v>Prey</v>
      </c>
      <c r="E4761" s="1" t="s">
        <v>13</v>
      </c>
      <c r="F4761" s="1" t="s">
        <v>19000</v>
      </c>
      <c r="G4761" s="12">
        <v>2021</v>
      </c>
      <c r="H4761" s="4" t="str">
        <f ca="1">IF(Table1[[#This Row],[release_year]]&gt;YEAR(TODAY()) - 50,"Yes", "No")</f>
        <v>Yes</v>
      </c>
      <c r="I4761"/>
      <c r="J4761" t="str">
        <f>IF(Table1[[#This Row],[age_certification]] = "","Not Rated",Table1[[#This Row],[age_certification]])</f>
        <v>Not Rated</v>
      </c>
      <c r="K4761" s="18">
        <v>87</v>
      </c>
      <c r="L4761" s="9" t="s">
        <v>19001</v>
      </c>
      <c r="M4761" s="11">
        <v>4.3</v>
      </c>
      <c r="N4761" s="12">
        <v>7084</v>
      </c>
      <c r="O4761" t="str">
        <f>IF(Table1[[#This Row],[imdb_votes]]&gt;100000, "popular", "not popular")</f>
        <v>not popular</v>
      </c>
    </row>
    <row r="4762" spans="1:15" ht="15.75" customHeight="1" x14ac:dyDescent="0.3">
      <c r="A4762" s="1">
        <v>4760</v>
      </c>
      <c r="B4762" s="1" t="s">
        <v>19002</v>
      </c>
      <c r="C4762" s="1" t="s">
        <v>19003</v>
      </c>
      <c r="D4762" s="1" t="str">
        <f>TRIM(CLEAN(Table1[[#This Row],[title]]))</f>
        <v>Centaurworld</v>
      </c>
      <c r="E4762" s="1" t="s">
        <v>32</v>
      </c>
      <c r="F4762" s="1" t="s">
        <v>19004</v>
      </c>
      <c r="G4762" s="12">
        <v>2021</v>
      </c>
      <c r="H4762" s="4" t="str">
        <f ca="1">IF(Table1[[#This Row],[release_year]]&gt;YEAR(TODAY()) - 50,"Yes", "No")</f>
        <v>Yes</v>
      </c>
      <c r="I4762" s="1" t="s">
        <v>423</v>
      </c>
      <c r="J4762" s="1" t="str">
        <f>IF(Table1[[#This Row],[age_certification]] = "","Not Rated",Table1[[#This Row],[age_certification]])</f>
        <v>TV-Y7</v>
      </c>
      <c r="K4762" s="18">
        <v>29</v>
      </c>
      <c r="L4762" s="9" t="s">
        <v>19005</v>
      </c>
      <c r="M4762" s="11">
        <v>7.6</v>
      </c>
      <c r="N4762" s="12">
        <v>1939</v>
      </c>
      <c r="O4762" t="str">
        <f>IF(Table1[[#This Row],[imdb_votes]]&gt;100000, "popular", "not popular")</f>
        <v>not popular</v>
      </c>
    </row>
    <row r="4763" spans="1:15" ht="15.75" customHeight="1" x14ac:dyDescent="0.3">
      <c r="A4763" s="1">
        <v>4761</v>
      </c>
      <c r="B4763" s="1" t="s">
        <v>19006</v>
      </c>
      <c r="C4763" s="1" t="s">
        <v>19007</v>
      </c>
      <c r="D4763" s="1" t="str">
        <f>TRIM(CLEAN(Table1[[#This Row],[title]]))</f>
        <v>Django &amp; Django</v>
      </c>
      <c r="E4763" s="1" t="s">
        <v>13</v>
      </c>
      <c r="F4763" s="1" t="s">
        <v>19008</v>
      </c>
      <c r="G4763" s="12">
        <v>2021</v>
      </c>
      <c r="H4763" s="4" t="str">
        <f ca="1">IF(Table1[[#This Row],[release_year]]&gt;YEAR(TODAY()) - 50,"Yes", "No")</f>
        <v>Yes</v>
      </c>
      <c r="I4763"/>
      <c r="J4763" t="str">
        <f>IF(Table1[[#This Row],[age_certification]] = "","Not Rated",Table1[[#This Row],[age_certification]])</f>
        <v>Not Rated</v>
      </c>
      <c r="K4763" s="18">
        <v>80</v>
      </c>
      <c r="L4763" s="9" t="s">
        <v>19009</v>
      </c>
      <c r="M4763" s="11">
        <v>6.9</v>
      </c>
      <c r="N4763" s="12">
        <v>873</v>
      </c>
      <c r="O4763" t="str">
        <f>IF(Table1[[#This Row],[imdb_votes]]&gt;100000, "popular", "not popular")</f>
        <v>not popular</v>
      </c>
    </row>
    <row r="4764" spans="1:15" ht="15.75" customHeight="1" x14ac:dyDescent="0.3">
      <c r="A4764" s="1">
        <v>4762</v>
      </c>
      <c r="B4764" s="1" t="s">
        <v>19010</v>
      </c>
      <c r="C4764" s="1" t="s">
        <v>19011</v>
      </c>
      <c r="D4764" s="1" t="str">
        <f>TRIM(CLEAN(Table1[[#This Row],[title]]))</f>
        <v>Shiny_Flakes: The Teenage Drug Lord</v>
      </c>
      <c r="E4764" s="1" t="s">
        <v>13</v>
      </c>
      <c r="F4764" s="1" t="s">
        <v>19012</v>
      </c>
      <c r="G4764" s="12">
        <v>2021</v>
      </c>
      <c r="H4764" s="4" t="str">
        <f ca="1">IF(Table1[[#This Row],[release_year]]&gt;YEAR(TODAY()) - 50,"Yes", "No")</f>
        <v>Yes</v>
      </c>
      <c r="I4764"/>
      <c r="J4764" t="str">
        <f>IF(Table1[[#This Row],[age_certification]] = "","Not Rated",Table1[[#This Row],[age_certification]])</f>
        <v>Not Rated</v>
      </c>
      <c r="K4764" s="18">
        <v>96</v>
      </c>
      <c r="L4764" s="9" t="s">
        <v>19013</v>
      </c>
      <c r="M4764" s="11">
        <v>7.3</v>
      </c>
      <c r="N4764" s="12">
        <v>4529</v>
      </c>
      <c r="O4764" t="str">
        <f>IF(Table1[[#This Row],[imdb_votes]]&gt;100000, "popular", "not popular")</f>
        <v>not popular</v>
      </c>
    </row>
    <row r="4765" spans="1:15" ht="15.75" customHeight="1" x14ac:dyDescent="0.3">
      <c r="A4765" s="1">
        <v>4763</v>
      </c>
      <c r="B4765" s="1" t="s">
        <v>19014</v>
      </c>
      <c r="C4765" s="1" t="s">
        <v>19015</v>
      </c>
      <c r="D4765" s="1" t="str">
        <f>TRIM(CLEAN(Table1[[#This Row],[title]]))</f>
        <v>Power Rangers Dino Fury</v>
      </c>
      <c r="E4765" s="1" t="s">
        <v>32</v>
      </c>
      <c r="F4765" s="1" t="s">
        <v>19016</v>
      </c>
      <c r="G4765" s="12">
        <v>2021</v>
      </c>
      <c r="H4765" s="4" t="str">
        <f ca="1">IF(Table1[[#This Row],[release_year]]&gt;YEAR(TODAY()) - 50,"Yes", "No")</f>
        <v>Yes</v>
      </c>
      <c r="I4765" s="1" t="s">
        <v>423</v>
      </c>
      <c r="J4765" s="1" t="str">
        <f>IF(Table1[[#This Row],[age_certification]] = "","Not Rated",Table1[[#This Row],[age_certification]])</f>
        <v>TV-Y7</v>
      </c>
      <c r="K4765" s="18">
        <v>21</v>
      </c>
      <c r="L4765" s="9" t="s">
        <v>19017</v>
      </c>
      <c r="M4765" s="11">
        <v>7</v>
      </c>
      <c r="N4765" s="12">
        <v>479</v>
      </c>
      <c r="O4765" t="str">
        <f>IF(Table1[[#This Row],[imdb_votes]]&gt;100000, "popular", "not popular")</f>
        <v>not popular</v>
      </c>
    </row>
    <row r="4766" spans="1:15" ht="15.75" customHeight="1" x14ac:dyDescent="0.3">
      <c r="A4766" s="1">
        <v>4764</v>
      </c>
      <c r="B4766" s="1" t="s">
        <v>19018</v>
      </c>
      <c r="C4766" s="1" t="s">
        <v>19019</v>
      </c>
      <c r="D4766" s="1" t="str">
        <f>TRIM(CLEAN(Table1[[#This Row],[title]]))</f>
        <v>House of Secrets: The Burari Deaths</v>
      </c>
      <c r="E4766" s="1" t="s">
        <v>32</v>
      </c>
      <c r="F4766" s="1" t="s">
        <v>19020</v>
      </c>
      <c r="G4766" s="12">
        <v>2021</v>
      </c>
      <c r="H4766" s="4" t="str">
        <f ca="1">IF(Table1[[#This Row],[release_year]]&gt;YEAR(TODAY()) - 50,"Yes", "No")</f>
        <v>Yes</v>
      </c>
      <c r="I4766" s="1" t="s">
        <v>132</v>
      </c>
      <c r="J4766" s="1" t="str">
        <f>IF(Table1[[#This Row],[age_certification]] = "","Not Rated",Table1[[#This Row],[age_certification]])</f>
        <v>TV-MA</v>
      </c>
      <c r="K4766" s="18">
        <v>45</v>
      </c>
      <c r="L4766" s="9" t="s">
        <v>19021</v>
      </c>
      <c r="M4766" s="11">
        <v>7.4</v>
      </c>
      <c r="N4766" s="12">
        <v>9504</v>
      </c>
      <c r="O4766" t="str">
        <f>IF(Table1[[#This Row],[imdb_votes]]&gt;100000, "popular", "not popular")</f>
        <v>not popular</v>
      </c>
    </row>
    <row r="4767" spans="1:15" ht="15.75" customHeight="1" x14ac:dyDescent="0.3">
      <c r="A4767" s="1">
        <v>4765</v>
      </c>
      <c r="B4767" s="1" t="s">
        <v>19022</v>
      </c>
      <c r="C4767" s="1" t="s">
        <v>19023</v>
      </c>
      <c r="D4767" s="1" t="str">
        <f>TRIM(CLEAN(Table1[[#This Row],[title]]))</f>
        <v>Photocopier</v>
      </c>
      <c r="E4767" s="1" t="s">
        <v>13</v>
      </c>
      <c r="F4767" s="1" t="s">
        <v>19024</v>
      </c>
      <c r="G4767" s="12">
        <v>2021</v>
      </c>
      <c r="H4767" s="4" t="str">
        <f ca="1">IF(Table1[[#This Row],[release_year]]&gt;YEAR(TODAY()) - 50,"Yes", "No")</f>
        <v>Yes</v>
      </c>
      <c r="I4767"/>
      <c r="J4767" t="str">
        <f>IF(Table1[[#This Row],[age_certification]] = "","Not Rated",Table1[[#This Row],[age_certification]])</f>
        <v>Not Rated</v>
      </c>
      <c r="K4767" s="18">
        <v>130</v>
      </c>
      <c r="L4767" s="9" t="s">
        <v>19025</v>
      </c>
      <c r="M4767" s="11">
        <v>6.8</v>
      </c>
      <c r="N4767" s="12">
        <v>2815</v>
      </c>
      <c r="O4767" t="str">
        <f>IF(Table1[[#This Row],[imdb_votes]]&gt;100000, "popular", "not popular")</f>
        <v>not popular</v>
      </c>
    </row>
    <row r="4768" spans="1:15" ht="15.75" customHeight="1" x14ac:dyDescent="0.3">
      <c r="A4768" s="1">
        <v>4766</v>
      </c>
      <c r="B4768" s="1" t="s">
        <v>19026</v>
      </c>
      <c r="C4768" s="1" t="s">
        <v>19027</v>
      </c>
      <c r="D4768" s="1" t="str">
        <f>TRIM(CLEAN(Table1[[#This Row],[title]]))</f>
        <v>Open Your Eyes</v>
      </c>
      <c r="E4768" s="1" t="s">
        <v>32</v>
      </c>
      <c r="F4768" s="1" t="s">
        <v>19028</v>
      </c>
      <c r="G4768" s="12">
        <v>2021</v>
      </c>
      <c r="H4768" s="4" t="str">
        <f ca="1">IF(Table1[[#This Row],[release_year]]&gt;YEAR(TODAY()) - 50,"Yes", "No")</f>
        <v>Yes</v>
      </c>
      <c r="I4768" s="1" t="s">
        <v>132</v>
      </c>
      <c r="J4768" s="1" t="str">
        <f>IF(Table1[[#This Row],[age_certification]] = "","Not Rated",Table1[[#This Row],[age_certification]])</f>
        <v>TV-MA</v>
      </c>
      <c r="K4768" s="18">
        <v>47</v>
      </c>
      <c r="L4768" s="9" t="s">
        <v>19029</v>
      </c>
      <c r="M4768" s="11">
        <v>6.5</v>
      </c>
      <c r="N4768" s="12">
        <v>1413</v>
      </c>
      <c r="O4768" t="str">
        <f>IF(Table1[[#This Row],[imdb_votes]]&gt;100000, "popular", "not popular")</f>
        <v>not popular</v>
      </c>
    </row>
    <row r="4769" spans="1:15" ht="15.75" customHeight="1" x14ac:dyDescent="0.3">
      <c r="A4769" s="1">
        <v>4767</v>
      </c>
      <c r="B4769" s="1" t="s">
        <v>19030</v>
      </c>
      <c r="C4769" s="1" t="s">
        <v>19031</v>
      </c>
      <c r="D4769" s="1" t="str">
        <f>TRIM(CLEAN(Table1[[#This Row],[title]]))</f>
        <v>Tiger King: The Doc Antle Story</v>
      </c>
      <c r="E4769" s="1" t="s">
        <v>32</v>
      </c>
      <c r="F4769" s="1" t="s">
        <v>19032</v>
      </c>
      <c r="G4769" s="12">
        <v>2021</v>
      </c>
      <c r="H4769" s="4" t="str">
        <f ca="1">IF(Table1[[#This Row],[release_year]]&gt;YEAR(TODAY()) - 50,"Yes", "No")</f>
        <v>Yes</v>
      </c>
      <c r="I4769" s="1" t="s">
        <v>132</v>
      </c>
      <c r="J4769" s="1" t="str">
        <f>IF(Table1[[#This Row],[age_certification]] = "","Not Rated",Table1[[#This Row],[age_certification]])</f>
        <v>TV-MA</v>
      </c>
      <c r="K4769" s="18">
        <v>42</v>
      </c>
      <c r="L4769" s="9" t="s">
        <v>19033</v>
      </c>
      <c r="M4769" s="11">
        <v>6.2</v>
      </c>
      <c r="N4769" s="12">
        <v>1330</v>
      </c>
      <c r="O4769" t="str">
        <f>IF(Table1[[#This Row],[imdb_votes]]&gt;100000, "popular", "not popular")</f>
        <v>not popular</v>
      </c>
    </row>
    <row r="4770" spans="1:15" ht="15.75" customHeight="1" x14ac:dyDescent="0.3">
      <c r="A4770" s="1">
        <v>4768</v>
      </c>
      <c r="B4770" s="1" t="s">
        <v>19034</v>
      </c>
      <c r="C4770" s="1" t="s">
        <v>19035</v>
      </c>
      <c r="D4770" s="1" t="str">
        <f>TRIM(CLEAN(Table1[[#This Row],[title]]))</f>
        <v>Tear Along the Dotted Line</v>
      </c>
      <c r="E4770" s="1" t="s">
        <v>32</v>
      </c>
      <c r="F4770" s="1" t="s">
        <v>19036</v>
      </c>
      <c r="G4770" s="12">
        <v>2021</v>
      </c>
      <c r="H4770" s="4" t="str">
        <f ca="1">IF(Table1[[#This Row],[release_year]]&gt;YEAR(TODAY()) - 50,"Yes", "No")</f>
        <v>Yes</v>
      </c>
      <c r="I4770" s="1" t="s">
        <v>34</v>
      </c>
      <c r="J4770" s="1" t="str">
        <f>IF(Table1[[#This Row],[age_certification]] = "","Not Rated",Table1[[#This Row],[age_certification]])</f>
        <v>TV-14</v>
      </c>
      <c r="K4770" s="18">
        <v>19</v>
      </c>
      <c r="L4770" s="9" t="s">
        <v>19037</v>
      </c>
      <c r="M4770" s="11">
        <v>8.6999999999999904</v>
      </c>
      <c r="N4770" s="12">
        <v>7595</v>
      </c>
      <c r="O4770" t="str">
        <f>IF(Table1[[#This Row],[imdb_votes]]&gt;100000, "popular", "not popular")</f>
        <v>not popular</v>
      </c>
    </row>
    <row r="4771" spans="1:15" ht="15.75" customHeight="1" x14ac:dyDescent="0.3">
      <c r="A4771" s="1">
        <v>4769</v>
      </c>
      <c r="B4771" s="1" t="s">
        <v>19038</v>
      </c>
      <c r="C4771" s="1" t="s">
        <v>19039</v>
      </c>
      <c r="D4771" s="1" t="str">
        <f>TRIM(CLEAN(Table1[[#This Row],[title]]))</f>
        <v>Pray Away</v>
      </c>
      <c r="E4771" s="1" t="s">
        <v>13</v>
      </c>
      <c r="F4771" s="1" t="s">
        <v>19040</v>
      </c>
      <c r="G4771" s="12">
        <v>2021</v>
      </c>
      <c r="H4771" s="4" t="str">
        <f ca="1">IF(Table1[[#This Row],[release_year]]&gt;YEAR(TODAY()) - 50,"Yes", "No")</f>
        <v>Yes</v>
      </c>
      <c r="I4771" s="1" t="s">
        <v>56</v>
      </c>
      <c r="J4771" s="1" t="str">
        <f>IF(Table1[[#This Row],[age_certification]] = "","Not Rated",Table1[[#This Row],[age_certification]])</f>
        <v>PG-13</v>
      </c>
      <c r="K4771" s="18">
        <v>101</v>
      </c>
      <c r="L4771" s="9" t="s">
        <v>19041</v>
      </c>
      <c r="M4771" s="11">
        <v>6.5</v>
      </c>
      <c r="N4771" s="12">
        <v>2714</v>
      </c>
      <c r="O4771" t="str">
        <f>IF(Table1[[#This Row],[imdb_votes]]&gt;100000, "popular", "not popular")</f>
        <v>not popular</v>
      </c>
    </row>
    <row r="4772" spans="1:15" ht="15.75" customHeight="1" x14ac:dyDescent="0.3">
      <c r="A4772" s="1">
        <v>4770</v>
      </c>
      <c r="B4772" s="1" t="s">
        <v>19042</v>
      </c>
      <c r="C4772" s="1" t="s">
        <v>19043</v>
      </c>
      <c r="D4772" s="1" t="str">
        <f>TRIM(CLEAN(Table1[[#This Row],[title]]))</f>
        <v>Feels Like Ishq</v>
      </c>
      <c r="E4772" s="1" t="s">
        <v>32</v>
      </c>
      <c r="F4772" s="1" t="s">
        <v>19044</v>
      </c>
      <c r="G4772" s="12">
        <v>2021</v>
      </c>
      <c r="H4772" s="4" t="str">
        <f ca="1">IF(Table1[[#This Row],[release_year]]&gt;YEAR(TODAY()) - 50,"Yes", "No")</f>
        <v>Yes</v>
      </c>
      <c r="I4772" s="1" t="s">
        <v>132</v>
      </c>
      <c r="J4772" s="1" t="str">
        <f>IF(Table1[[#This Row],[age_certification]] = "","Not Rated",Table1[[#This Row],[age_certification]])</f>
        <v>TV-MA</v>
      </c>
      <c r="K4772" s="18">
        <v>42</v>
      </c>
      <c r="L4772" s="9" t="s">
        <v>19045</v>
      </c>
      <c r="M4772" s="11">
        <v>6.4</v>
      </c>
      <c r="N4772" s="12">
        <v>1514</v>
      </c>
      <c r="O4772" t="str">
        <f>IF(Table1[[#This Row],[imdb_votes]]&gt;100000, "popular", "not popular")</f>
        <v>not popular</v>
      </c>
    </row>
    <row r="4773" spans="1:15" ht="15.75" customHeight="1" x14ac:dyDescent="0.3">
      <c r="A4773" s="1">
        <v>4771</v>
      </c>
      <c r="B4773" s="1" t="s">
        <v>19046</v>
      </c>
      <c r="C4773" s="1" t="s">
        <v>19047</v>
      </c>
      <c r="D4773" s="1" t="str">
        <f>TRIM(CLEAN(Table1[[#This Row],[title]]))</f>
        <v>Bordertown: The Mural Murders</v>
      </c>
      <c r="E4773" s="1" t="s">
        <v>13</v>
      </c>
      <c r="F4773" s="1" t="s">
        <v>19048</v>
      </c>
      <c r="G4773" s="12">
        <v>2021</v>
      </c>
      <c r="H4773" s="4" t="str">
        <f ca="1">IF(Table1[[#This Row],[release_year]]&gt;YEAR(TODAY()) - 50,"Yes", "No")</f>
        <v>Yes</v>
      </c>
      <c r="I4773"/>
      <c r="J4773" t="str">
        <f>IF(Table1[[#This Row],[age_certification]] = "","Not Rated",Table1[[#This Row],[age_certification]])</f>
        <v>Not Rated</v>
      </c>
      <c r="K4773" s="18">
        <v>107</v>
      </c>
      <c r="L4773" s="9" t="s">
        <v>19049</v>
      </c>
      <c r="M4773" s="11">
        <v>6.2</v>
      </c>
      <c r="N4773" s="12">
        <v>2074</v>
      </c>
      <c r="O4773" t="str">
        <f>IF(Table1[[#This Row],[imdb_votes]]&gt;100000, "popular", "not popular")</f>
        <v>not popular</v>
      </c>
    </row>
    <row r="4774" spans="1:15" ht="15.75" customHeight="1" x14ac:dyDescent="0.3">
      <c r="A4774" s="1">
        <v>4772</v>
      </c>
      <c r="B4774" s="1" t="s">
        <v>19050</v>
      </c>
      <c r="C4774" s="1" t="s">
        <v>19051</v>
      </c>
      <c r="D4774" s="1" t="str">
        <f>TRIM(CLEAN(Table1[[#This Row],[title]]))</f>
        <v>Octonauts: Above &amp; Beyond</v>
      </c>
      <c r="E4774" s="1" t="s">
        <v>32</v>
      </c>
      <c r="F4774" s="1" t="s">
        <v>19052</v>
      </c>
      <c r="G4774" s="12">
        <v>2021</v>
      </c>
      <c r="H4774" s="4" t="str">
        <f ca="1">IF(Table1[[#This Row],[release_year]]&gt;YEAR(TODAY()) - 50,"Yes", "No")</f>
        <v>Yes</v>
      </c>
      <c r="I4774" s="1" t="s">
        <v>234</v>
      </c>
      <c r="J4774" s="1" t="str">
        <f>IF(Table1[[#This Row],[age_certification]] = "","Not Rated",Table1[[#This Row],[age_certification]])</f>
        <v>TV-Y</v>
      </c>
      <c r="K4774" s="18">
        <v>25</v>
      </c>
      <c r="L4774" s="9" t="s">
        <v>19053</v>
      </c>
      <c r="M4774" s="11">
        <v>7.4</v>
      </c>
      <c r="N4774" s="12">
        <v>66</v>
      </c>
      <c r="O4774" t="str">
        <f>IF(Table1[[#This Row],[imdb_votes]]&gt;100000, "popular", "not popular")</f>
        <v>not popular</v>
      </c>
    </row>
    <row r="4775" spans="1:15" ht="15.75" customHeight="1" x14ac:dyDescent="0.3">
      <c r="A4775" s="1">
        <v>4773</v>
      </c>
      <c r="B4775" s="1" t="s">
        <v>19054</v>
      </c>
      <c r="C4775" s="1" t="s">
        <v>19055</v>
      </c>
      <c r="D4775" s="1" t="str">
        <f>TRIM(CLEAN(Table1[[#This Row],[title]]))</f>
        <v>The Crew</v>
      </c>
      <c r="E4775" s="1" t="s">
        <v>32</v>
      </c>
      <c r="F4775" s="1" t="s">
        <v>19056</v>
      </c>
      <c r="G4775" s="12">
        <v>2021</v>
      </c>
      <c r="H4775" s="4" t="str">
        <f ca="1">IF(Table1[[#This Row],[release_year]]&gt;YEAR(TODAY()) - 50,"Yes", "No")</f>
        <v>Yes</v>
      </c>
      <c r="I4775" s="1" t="s">
        <v>34</v>
      </c>
      <c r="J4775" s="1" t="str">
        <f>IF(Table1[[#This Row],[age_certification]] = "","Not Rated",Table1[[#This Row],[age_certification]])</f>
        <v>TV-14</v>
      </c>
      <c r="K4775" s="18">
        <v>29</v>
      </c>
      <c r="L4775" s="9" t="s">
        <v>19057</v>
      </c>
      <c r="M4775" s="11">
        <v>6.5</v>
      </c>
      <c r="N4775" s="12">
        <v>5396</v>
      </c>
      <c r="O4775" t="str">
        <f>IF(Table1[[#This Row],[imdb_votes]]&gt;100000, "popular", "not popular")</f>
        <v>not popular</v>
      </c>
    </row>
    <row r="4776" spans="1:15" ht="15.75" customHeight="1" x14ac:dyDescent="0.3">
      <c r="A4776" s="1">
        <v>4774</v>
      </c>
      <c r="B4776" s="1" t="s">
        <v>19058</v>
      </c>
      <c r="C4776" s="1" t="s">
        <v>19059</v>
      </c>
      <c r="D4776" s="1" t="str">
        <f>TRIM(CLEAN(Table1[[#This Row],[title]]))</f>
        <v>The Unlikely Murderer</v>
      </c>
      <c r="E4776" s="1" t="s">
        <v>32</v>
      </c>
      <c r="F4776" s="1" t="s">
        <v>19060</v>
      </c>
      <c r="G4776" s="12">
        <v>2021</v>
      </c>
      <c r="H4776" s="4" t="str">
        <f ca="1">IF(Table1[[#This Row],[release_year]]&gt;YEAR(TODAY()) - 50,"Yes", "No")</f>
        <v>Yes</v>
      </c>
      <c r="I4776" s="1" t="s">
        <v>132</v>
      </c>
      <c r="J4776" s="1" t="str">
        <f>IF(Table1[[#This Row],[age_certification]] = "","Not Rated",Table1[[#This Row],[age_certification]])</f>
        <v>TV-MA</v>
      </c>
      <c r="K4776" s="18">
        <v>46</v>
      </c>
      <c r="L4776" s="9" t="s">
        <v>19061</v>
      </c>
      <c r="M4776" s="11">
        <v>7</v>
      </c>
      <c r="N4776" s="12">
        <v>3954</v>
      </c>
      <c r="O4776" t="str">
        <f>IF(Table1[[#This Row],[imdb_votes]]&gt;100000, "popular", "not popular")</f>
        <v>not popular</v>
      </c>
    </row>
    <row r="4777" spans="1:15" ht="15.75" customHeight="1" x14ac:dyDescent="0.3">
      <c r="A4777" s="1">
        <v>4775</v>
      </c>
      <c r="B4777" s="1" t="s">
        <v>19062</v>
      </c>
      <c r="C4777" s="1" t="s">
        <v>19063</v>
      </c>
      <c r="D4777" s="1" t="str">
        <f>TRIM(CLEAN(Table1[[#This Row],[title]]))</f>
        <v>A Boy Called Christmas</v>
      </c>
      <c r="E4777" s="1" t="s">
        <v>13</v>
      </c>
      <c r="F4777" s="1" t="s">
        <v>19064</v>
      </c>
      <c r="G4777" s="12">
        <v>2021</v>
      </c>
      <c r="H4777" s="4" t="str">
        <f ca="1">IF(Table1[[#This Row],[release_year]]&gt;YEAR(TODAY()) - 50,"Yes", "No")</f>
        <v>Yes</v>
      </c>
      <c r="I4777" s="1" t="s">
        <v>20</v>
      </c>
      <c r="J4777" s="1" t="str">
        <f>IF(Table1[[#This Row],[age_certification]] = "","Not Rated",Table1[[#This Row],[age_certification]])</f>
        <v>PG</v>
      </c>
      <c r="K4777" s="18">
        <v>106</v>
      </c>
      <c r="L4777" s="9" t="s">
        <v>19065</v>
      </c>
      <c r="M4777" s="11">
        <v>6.7</v>
      </c>
      <c r="N4777" s="12">
        <v>20838</v>
      </c>
      <c r="O4777" t="str">
        <f>IF(Table1[[#This Row],[imdb_votes]]&gt;100000, "popular", "not popular")</f>
        <v>not popular</v>
      </c>
    </row>
    <row r="4778" spans="1:15" ht="15.75" customHeight="1" x14ac:dyDescent="0.3">
      <c r="A4778" s="1">
        <v>4776</v>
      </c>
      <c r="B4778" s="1" t="s">
        <v>19066</v>
      </c>
      <c r="C4778" s="1" t="s">
        <v>19067</v>
      </c>
      <c r="D4778" s="1" t="str">
        <f>TRIM(CLEAN(Table1[[#This Row],[title]]))</f>
        <v>Tall Girl 2</v>
      </c>
      <c r="E4778" s="1" t="s">
        <v>13</v>
      </c>
      <c r="F4778" s="1" t="s">
        <v>19068</v>
      </c>
      <c r="G4778" s="12">
        <v>2022</v>
      </c>
      <c r="H4778" s="4" t="str">
        <f ca="1">IF(Table1[[#This Row],[release_year]]&gt;YEAR(TODAY()) - 50,"Yes", "No")</f>
        <v>Yes</v>
      </c>
      <c r="I4778"/>
      <c r="J4778" t="str">
        <f>IF(Table1[[#This Row],[age_certification]] = "","Not Rated",Table1[[#This Row],[age_certification]])</f>
        <v>Not Rated</v>
      </c>
      <c r="K4778" s="18">
        <v>97</v>
      </c>
      <c r="L4778" s="9" t="s">
        <v>19069</v>
      </c>
      <c r="M4778" s="11">
        <v>4.7</v>
      </c>
      <c r="N4778" s="12">
        <v>3916</v>
      </c>
      <c r="O4778" t="str">
        <f>IF(Table1[[#This Row],[imdb_votes]]&gt;100000, "popular", "not popular")</f>
        <v>not popular</v>
      </c>
    </row>
    <row r="4779" spans="1:15" ht="15.75" customHeight="1" x14ac:dyDescent="0.3">
      <c r="A4779" s="1">
        <v>4777</v>
      </c>
      <c r="B4779" s="1" t="s">
        <v>19070</v>
      </c>
      <c r="C4779" s="1" t="s">
        <v>19071</v>
      </c>
      <c r="D4779" s="1" t="str">
        <f>TRIM(CLEAN(Table1[[#This Row],[title]]))</f>
        <v>Afterlife of the Party</v>
      </c>
      <c r="E4779" s="1" t="s">
        <v>13</v>
      </c>
      <c r="F4779" s="1" t="s">
        <v>19072</v>
      </c>
      <c r="G4779" s="12">
        <v>2021</v>
      </c>
      <c r="H4779" s="4" t="str">
        <f ca="1">IF(Table1[[#This Row],[release_year]]&gt;YEAR(TODAY()) - 50,"Yes", "No")</f>
        <v>Yes</v>
      </c>
      <c r="I4779"/>
      <c r="J4779" t="str">
        <f>IF(Table1[[#This Row],[age_certification]] = "","Not Rated",Table1[[#This Row],[age_certification]])</f>
        <v>Not Rated</v>
      </c>
      <c r="K4779" s="18">
        <v>109</v>
      </c>
      <c r="L4779" s="9" t="s">
        <v>19073</v>
      </c>
      <c r="M4779" s="11">
        <v>5.7</v>
      </c>
      <c r="N4779" s="12">
        <v>8223</v>
      </c>
      <c r="O4779" t="str">
        <f>IF(Table1[[#This Row],[imdb_votes]]&gt;100000, "popular", "not popular")</f>
        <v>not popular</v>
      </c>
    </row>
    <row r="4780" spans="1:15" ht="15.75" customHeight="1" x14ac:dyDescent="0.3">
      <c r="A4780" s="1">
        <v>4778</v>
      </c>
      <c r="B4780" s="1" t="s">
        <v>19074</v>
      </c>
      <c r="C4780" s="1" t="s">
        <v>19075</v>
      </c>
      <c r="D4780" s="1" t="str">
        <f>TRIM(CLEAN(Table1[[#This Row],[title]]))</f>
        <v>Byron Baes</v>
      </c>
      <c r="E4780" s="1" t="s">
        <v>32</v>
      </c>
      <c r="F4780" s="1" t="s">
        <v>19076</v>
      </c>
      <c r="G4780" s="12">
        <v>2022</v>
      </c>
      <c r="H4780" s="4" t="str">
        <f ca="1">IF(Table1[[#This Row],[release_year]]&gt;YEAR(TODAY()) - 50,"Yes", "No")</f>
        <v>Yes</v>
      </c>
      <c r="I4780" s="1" t="s">
        <v>132</v>
      </c>
      <c r="J4780" s="1" t="str">
        <f>IF(Table1[[#This Row],[age_certification]] = "","Not Rated",Table1[[#This Row],[age_certification]])</f>
        <v>TV-MA</v>
      </c>
      <c r="K4780" s="18">
        <v>45</v>
      </c>
      <c r="L4780" s="9" t="s">
        <v>19077</v>
      </c>
      <c r="M4780" s="11">
        <v>2.6</v>
      </c>
      <c r="N4780" s="12">
        <v>445</v>
      </c>
      <c r="O4780" t="str">
        <f>IF(Table1[[#This Row],[imdb_votes]]&gt;100000, "popular", "not popular")</f>
        <v>not popular</v>
      </c>
    </row>
    <row r="4781" spans="1:15" ht="15.75" customHeight="1" x14ac:dyDescent="0.3">
      <c r="A4781" s="1">
        <v>4779</v>
      </c>
      <c r="B4781" s="1" t="s">
        <v>19078</v>
      </c>
      <c r="C4781" s="1" t="s">
        <v>19079</v>
      </c>
      <c r="D4781" s="1" t="str">
        <f>TRIM(CLEAN(Table1[[#This Row],[title]]))</f>
        <v>The Kingdom</v>
      </c>
      <c r="E4781" s="1" t="s">
        <v>32</v>
      </c>
      <c r="F4781" s="1" t="s">
        <v>19080</v>
      </c>
      <c r="G4781" s="12">
        <v>2021</v>
      </c>
      <c r="H4781" s="4" t="str">
        <f ca="1">IF(Table1[[#This Row],[release_year]]&gt;YEAR(TODAY()) - 50,"Yes", "No")</f>
        <v>Yes</v>
      </c>
      <c r="I4781" s="1" t="s">
        <v>132</v>
      </c>
      <c r="J4781" s="1" t="str">
        <f>IF(Table1[[#This Row],[age_certification]] = "","Not Rated",Table1[[#This Row],[age_certification]])</f>
        <v>TV-MA</v>
      </c>
      <c r="K4781" s="18">
        <v>47</v>
      </c>
      <c r="L4781" s="9" t="s">
        <v>19081</v>
      </c>
      <c r="M4781" s="11">
        <v>6.5</v>
      </c>
      <c r="N4781" s="12">
        <v>1319</v>
      </c>
      <c r="O4781" t="str">
        <f>IF(Table1[[#This Row],[imdb_votes]]&gt;100000, "popular", "not popular")</f>
        <v>not popular</v>
      </c>
    </row>
    <row r="4782" spans="1:15" ht="15.75" customHeight="1" x14ac:dyDescent="0.3">
      <c r="A4782" s="1">
        <v>4780</v>
      </c>
      <c r="B4782" s="1" t="s">
        <v>19082</v>
      </c>
      <c r="C4782" s="1" t="s">
        <v>19083</v>
      </c>
      <c r="D4782" s="1" t="str">
        <f>TRIM(CLEAN(Table1[[#This Row],[title]]))</f>
        <v>Spycraft</v>
      </c>
      <c r="E4782" s="1" t="s">
        <v>32</v>
      </c>
      <c r="F4782" s="1" t="s">
        <v>19084</v>
      </c>
      <c r="G4782" s="12">
        <v>2021</v>
      </c>
      <c r="H4782" s="4" t="str">
        <f ca="1">IF(Table1[[#This Row],[release_year]]&gt;YEAR(TODAY()) - 50,"Yes", "No")</f>
        <v>Yes</v>
      </c>
      <c r="I4782" s="1" t="s">
        <v>132</v>
      </c>
      <c r="J4782" s="1" t="str">
        <f>IF(Table1[[#This Row],[age_certification]] = "","Not Rated",Table1[[#This Row],[age_certification]])</f>
        <v>TV-MA</v>
      </c>
      <c r="K4782" s="18">
        <v>34</v>
      </c>
      <c r="L4782" s="9" t="s">
        <v>19085</v>
      </c>
      <c r="M4782" s="11">
        <v>6.7</v>
      </c>
      <c r="N4782" s="12">
        <v>1976</v>
      </c>
      <c r="O4782" t="str">
        <f>IF(Table1[[#This Row],[imdb_votes]]&gt;100000, "popular", "not popular")</f>
        <v>not popular</v>
      </c>
    </row>
    <row r="4783" spans="1:15" ht="15.75" customHeight="1" x14ac:dyDescent="0.3">
      <c r="A4783" s="1">
        <v>4781</v>
      </c>
      <c r="B4783" s="1" t="s">
        <v>19086</v>
      </c>
      <c r="C4783" s="1" t="s">
        <v>19087</v>
      </c>
      <c r="D4783" s="1" t="str">
        <f>TRIM(CLEAN(Table1[[#This Row],[title]]))</f>
        <v>Sex, Love &amp; Goop</v>
      </c>
      <c r="E4783" s="1" t="s">
        <v>32</v>
      </c>
      <c r="F4783" s="1" t="s">
        <v>19088</v>
      </c>
      <c r="G4783" s="12">
        <v>2021</v>
      </c>
      <c r="H4783" s="4" t="str">
        <f ca="1">IF(Table1[[#This Row],[release_year]]&gt;YEAR(TODAY()) - 50,"Yes", "No")</f>
        <v>Yes</v>
      </c>
      <c r="I4783" s="1" t="s">
        <v>132</v>
      </c>
      <c r="J4783" s="1" t="str">
        <f>IF(Table1[[#This Row],[age_certification]] = "","Not Rated",Table1[[#This Row],[age_certification]])</f>
        <v>TV-MA</v>
      </c>
      <c r="K4783" s="18">
        <v>35</v>
      </c>
      <c r="L4783" s="9" t="s">
        <v>19089</v>
      </c>
      <c r="M4783" s="11">
        <v>4.8</v>
      </c>
      <c r="N4783" s="12">
        <v>713</v>
      </c>
      <c r="O4783" t="str">
        <f>IF(Table1[[#This Row],[imdb_votes]]&gt;100000, "popular", "not popular")</f>
        <v>not popular</v>
      </c>
    </row>
    <row r="4784" spans="1:15" ht="15.75" customHeight="1" x14ac:dyDescent="0.3">
      <c r="A4784" s="1">
        <v>4782</v>
      </c>
      <c r="B4784" s="1" t="s">
        <v>19090</v>
      </c>
      <c r="C4784" s="1" t="s">
        <v>19091</v>
      </c>
      <c r="D4784" s="1" t="str">
        <f>TRIM(CLEAN(Table1[[#This Row],[title]]))</f>
        <v>Thomas &amp; Friends: All Engines Go!</v>
      </c>
      <c r="E4784" s="1" t="s">
        <v>32</v>
      </c>
      <c r="F4784" s="1" t="s">
        <v>19092</v>
      </c>
      <c r="G4784" s="12">
        <v>2021</v>
      </c>
      <c r="H4784" s="4" t="str">
        <f ca="1">IF(Table1[[#This Row],[release_year]]&gt;YEAR(TODAY()) - 50,"Yes", "No")</f>
        <v>Yes</v>
      </c>
      <c r="I4784" s="1" t="s">
        <v>234</v>
      </c>
      <c r="J4784" s="1" t="str">
        <f>IF(Table1[[#This Row],[age_certification]] = "","Not Rated",Table1[[#This Row],[age_certification]])</f>
        <v>TV-Y</v>
      </c>
      <c r="K4784" s="18">
        <v>11</v>
      </c>
      <c r="L4784" s="9" t="s">
        <v>19093</v>
      </c>
      <c r="M4784" s="11">
        <v>1.7</v>
      </c>
      <c r="N4784" s="12">
        <v>509</v>
      </c>
      <c r="O4784" t="str">
        <f>IF(Table1[[#This Row],[imdb_votes]]&gt;100000, "popular", "not popular")</f>
        <v>not popular</v>
      </c>
    </row>
    <row r="4785" spans="1:15" ht="15.75" customHeight="1" x14ac:dyDescent="0.3">
      <c r="A4785" s="1">
        <v>4783</v>
      </c>
      <c r="B4785" s="1" t="s">
        <v>19094</v>
      </c>
      <c r="C4785" s="1" t="s">
        <v>19095</v>
      </c>
      <c r="D4785" s="1" t="str">
        <f>TRIM(CLEAN(Table1[[#This Row],[title]]))</f>
        <v>Sparking Joy with Marie Kondo</v>
      </c>
      <c r="E4785" s="1" t="s">
        <v>32</v>
      </c>
      <c r="F4785" s="1" t="s">
        <v>19096</v>
      </c>
      <c r="G4785" s="12">
        <v>2021</v>
      </c>
      <c r="H4785" s="4" t="str">
        <f ca="1">IF(Table1[[#This Row],[release_year]]&gt;YEAR(TODAY()) - 50,"Yes", "No")</f>
        <v>Yes</v>
      </c>
      <c r="I4785" s="1" t="s">
        <v>193</v>
      </c>
      <c r="J4785" s="1" t="str">
        <f>IF(Table1[[#This Row],[age_certification]] = "","Not Rated",Table1[[#This Row],[age_certification]])</f>
        <v>TV-PG</v>
      </c>
      <c r="K4785" s="18">
        <v>20</v>
      </c>
      <c r="L4785" s="9" t="s">
        <v>19097</v>
      </c>
      <c r="M4785" s="11">
        <v>6.2</v>
      </c>
      <c r="N4785" s="12">
        <v>341</v>
      </c>
      <c r="O4785" t="str">
        <f>IF(Table1[[#This Row],[imdb_votes]]&gt;100000, "popular", "not popular")</f>
        <v>not popular</v>
      </c>
    </row>
    <row r="4786" spans="1:15" ht="15.75" customHeight="1" x14ac:dyDescent="0.3">
      <c r="A4786" s="1">
        <v>4784</v>
      </c>
      <c r="B4786" s="1" t="s">
        <v>19098</v>
      </c>
      <c r="C4786" s="1" t="s">
        <v>19099</v>
      </c>
      <c r="D4786" s="1" t="str">
        <f>TRIM(CLEAN(Table1[[#This Row],[title]]))</f>
        <v>Elite Short Stories: Guzm√É¬°n Caye Rebe</v>
      </c>
      <c r="E4786" s="1" t="s">
        <v>32</v>
      </c>
      <c r="F4786" s="1" t="s">
        <v>19100</v>
      </c>
      <c r="G4786" s="12">
        <v>2021</v>
      </c>
      <c r="H4786" s="4" t="str">
        <f ca="1">IF(Table1[[#This Row],[release_year]]&gt;YEAR(TODAY()) - 50,"Yes", "No")</f>
        <v>Yes</v>
      </c>
      <c r="I4786" s="1" t="s">
        <v>132</v>
      </c>
      <c r="J4786" s="1" t="str">
        <f>IF(Table1[[#This Row],[age_certification]] = "","Not Rated",Table1[[#This Row],[age_certification]])</f>
        <v>TV-MA</v>
      </c>
      <c r="K4786" s="18">
        <v>12</v>
      </c>
      <c r="L4786" s="9" t="s">
        <v>19101</v>
      </c>
      <c r="M4786" s="11">
        <v>7.4</v>
      </c>
      <c r="N4786" s="12">
        <v>2254</v>
      </c>
      <c r="O4786" t="str">
        <f>IF(Table1[[#This Row],[imdb_votes]]&gt;100000, "popular", "not popular")</f>
        <v>not popular</v>
      </c>
    </row>
    <row r="4787" spans="1:15" ht="15.75" customHeight="1" x14ac:dyDescent="0.3">
      <c r="A4787" s="1">
        <v>4785</v>
      </c>
      <c r="B4787" s="1" t="s">
        <v>19102</v>
      </c>
      <c r="C4787" s="1" t="s">
        <v>19103</v>
      </c>
      <c r="D4787" s="1" t="str">
        <f>TRIM(CLEAN(Table1[[#This Row],[title]]))</f>
        <v>Elite Short Stories: Patrick</v>
      </c>
      <c r="E4787" s="1" t="s">
        <v>32</v>
      </c>
      <c r="F4787" s="1" t="s">
        <v>19104</v>
      </c>
      <c r="G4787" s="12">
        <v>2021</v>
      </c>
      <c r="H4787" s="4" t="str">
        <f ca="1">IF(Table1[[#This Row],[release_year]]&gt;YEAR(TODAY()) - 50,"Yes", "No")</f>
        <v>Yes</v>
      </c>
      <c r="I4787" s="1" t="s">
        <v>132</v>
      </c>
      <c r="J4787" s="1" t="str">
        <f>IF(Table1[[#This Row],[age_certification]] = "","Not Rated",Table1[[#This Row],[age_certification]])</f>
        <v>TV-MA</v>
      </c>
      <c r="K4787" s="18">
        <v>12</v>
      </c>
      <c r="L4787" s="9" t="s">
        <v>19105</v>
      </c>
      <c r="M4787" s="11">
        <v>6.1</v>
      </c>
      <c r="N4787" s="12">
        <v>671</v>
      </c>
      <c r="O4787" t="str">
        <f>IF(Table1[[#This Row],[imdb_votes]]&gt;100000, "popular", "not popular")</f>
        <v>not popular</v>
      </c>
    </row>
    <row r="4788" spans="1:15" ht="15.75" customHeight="1" x14ac:dyDescent="0.3">
      <c r="A4788" s="1">
        <v>4786</v>
      </c>
      <c r="B4788" s="1" t="s">
        <v>19106</v>
      </c>
      <c r="C4788" s="1" t="s">
        <v>19107</v>
      </c>
      <c r="D4788" s="1" t="str">
        <f>TRIM(CLEAN(Table1[[#This Row],[title]]))</f>
        <v>The Seventh Day</v>
      </c>
      <c r="E4788" s="1" t="s">
        <v>13</v>
      </c>
      <c r="F4788" s="1" t="s">
        <v>19108</v>
      </c>
      <c r="G4788" s="12">
        <v>2021</v>
      </c>
      <c r="H4788" s="4" t="str">
        <f ca="1">IF(Table1[[#This Row],[release_year]]&gt;YEAR(TODAY()) - 50,"Yes", "No")</f>
        <v>Yes</v>
      </c>
      <c r="I4788" s="1" t="s">
        <v>15</v>
      </c>
      <c r="J4788" s="1" t="str">
        <f>IF(Table1[[#This Row],[age_certification]] = "","Not Rated",Table1[[#This Row],[age_certification]])</f>
        <v>R</v>
      </c>
      <c r="K4788" s="18">
        <v>87</v>
      </c>
      <c r="L4788" s="9" t="s">
        <v>19109</v>
      </c>
      <c r="M4788" s="11">
        <v>4.5</v>
      </c>
      <c r="N4788" s="12">
        <v>4248</v>
      </c>
      <c r="O4788" t="str">
        <f>IF(Table1[[#This Row],[imdb_votes]]&gt;100000, "popular", "not popular")</f>
        <v>not popular</v>
      </c>
    </row>
    <row r="4789" spans="1:15" ht="15.75" customHeight="1" x14ac:dyDescent="0.3">
      <c r="A4789" s="1">
        <v>4787</v>
      </c>
      <c r="B4789" s="1" t="s">
        <v>19110</v>
      </c>
      <c r="C4789" s="1" t="s">
        <v>19111</v>
      </c>
      <c r="D4789" s="1" t="str">
        <f>TRIM(CLEAN(Table1[[#This Row],[title]]))</f>
        <v>Top Secret UFO Projects: Declassified</v>
      </c>
      <c r="E4789" s="1" t="s">
        <v>32</v>
      </c>
      <c r="F4789" s="1" t="s">
        <v>19112</v>
      </c>
      <c r="G4789" s="12">
        <v>2021</v>
      </c>
      <c r="H4789" s="4" t="str">
        <f ca="1">IF(Table1[[#This Row],[release_year]]&gt;YEAR(TODAY()) - 50,"Yes", "No")</f>
        <v>Yes</v>
      </c>
      <c r="I4789" s="1" t="s">
        <v>193</v>
      </c>
      <c r="J4789" s="1" t="str">
        <f>IF(Table1[[#This Row],[age_certification]] = "","Not Rated",Table1[[#This Row],[age_certification]])</f>
        <v>TV-PG</v>
      </c>
      <c r="K4789" s="18">
        <v>43</v>
      </c>
      <c r="L4789" s="9" t="s">
        <v>19113</v>
      </c>
      <c r="M4789" s="11">
        <v>5.5</v>
      </c>
      <c r="N4789" s="12">
        <v>1371</v>
      </c>
      <c r="O4789" t="str">
        <f>IF(Table1[[#This Row],[imdb_votes]]&gt;100000, "popular", "not popular")</f>
        <v>not popular</v>
      </c>
    </row>
    <row r="4790" spans="1:15" ht="15.75" customHeight="1" x14ac:dyDescent="0.3">
      <c r="A4790" s="1">
        <v>4788</v>
      </c>
      <c r="B4790" s="1" t="s">
        <v>19114</v>
      </c>
      <c r="C4790" s="1" t="s">
        <v>19115</v>
      </c>
      <c r="D4790" s="1" t="str">
        <f>TRIM(CLEAN(Table1[[#This Row],[title]]))</f>
        <v>Thunder Force</v>
      </c>
      <c r="E4790" s="1" t="s">
        <v>13</v>
      </c>
      <c r="F4790" s="1" t="s">
        <v>19116</v>
      </c>
      <c r="G4790" s="12">
        <v>2021</v>
      </c>
      <c r="H4790" s="4" t="str">
        <f ca="1">IF(Table1[[#This Row],[release_year]]&gt;YEAR(TODAY()) - 50,"Yes", "No")</f>
        <v>Yes</v>
      </c>
      <c r="I4790" s="1" t="s">
        <v>56</v>
      </c>
      <c r="J4790" s="1" t="str">
        <f>IF(Table1[[#This Row],[age_certification]] = "","Not Rated",Table1[[#This Row],[age_certification]])</f>
        <v>PG-13</v>
      </c>
      <c r="K4790" s="18">
        <v>107</v>
      </c>
      <c r="L4790" s="9" t="s">
        <v>19117</v>
      </c>
      <c r="M4790" s="11">
        <v>4.4000000000000004</v>
      </c>
      <c r="N4790" s="12">
        <v>40788</v>
      </c>
      <c r="O4790" t="str">
        <f>IF(Table1[[#This Row],[imdb_votes]]&gt;100000, "popular", "not popular")</f>
        <v>not popular</v>
      </c>
    </row>
    <row r="4791" spans="1:15" ht="15.75" customHeight="1" x14ac:dyDescent="0.3">
      <c r="A4791" s="1">
        <v>4789</v>
      </c>
      <c r="B4791" s="1" t="s">
        <v>19118</v>
      </c>
      <c r="C4791" s="1" t="s">
        <v>19119</v>
      </c>
      <c r="D4791" s="1" t="str">
        <f>TRIM(CLEAN(Table1[[#This Row],[title]]))</f>
        <v>Cobalt Blue</v>
      </c>
      <c r="E4791" s="1" t="s">
        <v>13</v>
      </c>
      <c r="F4791" s="1" t="s">
        <v>19120</v>
      </c>
      <c r="G4791" s="12">
        <v>2022</v>
      </c>
      <c r="H4791" s="4" t="str">
        <f ca="1">IF(Table1[[#This Row],[release_year]]&gt;YEAR(TODAY()) - 50,"Yes", "No")</f>
        <v>Yes</v>
      </c>
      <c r="I4791"/>
      <c r="J4791" t="str">
        <f>IF(Table1[[#This Row],[age_certification]] = "","Not Rated",Table1[[#This Row],[age_certification]])</f>
        <v>Not Rated</v>
      </c>
      <c r="K4791" s="18">
        <v>112</v>
      </c>
      <c r="L4791" s="9" t="s">
        <v>19121</v>
      </c>
      <c r="M4791" s="11">
        <v>6.7</v>
      </c>
      <c r="N4791" s="12">
        <v>952</v>
      </c>
      <c r="O4791" t="str">
        <f>IF(Table1[[#This Row],[imdb_votes]]&gt;100000, "popular", "not popular")</f>
        <v>not popular</v>
      </c>
    </row>
    <row r="4792" spans="1:15" ht="15.75" customHeight="1" x14ac:dyDescent="0.3">
      <c r="A4792" s="1">
        <v>4790</v>
      </c>
      <c r="B4792" s="1" t="s">
        <v>19122</v>
      </c>
      <c r="C4792" s="1" t="s">
        <v>19123</v>
      </c>
      <c r="D4792" s="1" t="str">
        <f>TRIM(CLEAN(Table1[[#This Row],[title]]))</f>
        <v>Getting Curious with Jonathan Van Ness</v>
      </c>
      <c r="E4792" s="1" t="s">
        <v>32</v>
      </c>
      <c r="F4792" s="1" t="s">
        <v>19124</v>
      </c>
      <c r="G4792" s="12">
        <v>2022</v>
      </c>
      <c r="H4792" s="4" t="str">
        <f ca="1">IF(Table1[[#This Row],[release_year]]&gt;YEAR(TODAY()) - 50,"Yes", "No")</f>
        <v>Yes</v>
      </c>
      <c r="I4792" s="1" t="s">
        <v>132</v>
      </c>
      <c r="J4792" s="1" t="str">
        <f>IF(Table1[[#This Row],[age_certification]] = "","Not Rated",Table1[[#This Row],[age_certification]])</f>
        <v>TV-MA</v>
      </c>
      <c r="K4792" s="18">
        <v>26</v>
      </c>
      <c r="L4792" s="9" t="s">
        <v>19125</v>
      </c>
      <c r="M4792" s="11">
        <v>7</v>
      </c>
      <c r="N4792" s="12">
        <v>494</v>
      </c>
      <c r="O4792" t="str">
        <f>IF(Table1[[#This Row],[imdb_votes]]&gt;100000, "popular", "not popular")</f>
        <v>not popular</v>
      </c>
    </row>
    <row r="4793" spans="1:15" ht="15.75" customHeight="1" x14ac:dyDescent="0.3">
      <c r="A4793" s="1">
        <v>4791</v>
      </c>
      <c r="B4793" s="1" t="s">
        <v>19126</v>
      </c>
      <c r="C4793" s="1" t="s">
        <v>19127</v>
      </c>
      <c r="D4793" s="1" t="str">
        <f>TRIM(CLEAN(Table1[[#This Row],[title]]))</f>
        <v>The Orbital Children</v>
      </c>
      <c r="E4793" s="1" t="s">
        <v>32</v>
      </c>
      <c r="F4793" s="1" t="s">
        <v>19128</v>
      </c>
      <c r="G4793" s="12">
        <v>2022</v>
      </c>
      <c r="H4793" s="4" t="str">
        <f ca="1">IF(Table1[[#This Row],[release_year]]&gt;YEAR(TODAY()) - 50,"Yes", "No")</f>
        <v>Yes</v>
      </c>
      <c r="I4793" s="1" t="s">
        <v>34</v>
      </c>
      <c r="J4793" s="1" t="str">
        <f>IF(Table1[[#This Row],[age_certification]] = "","Not Rated",Table1[[#This Row],[age_certification]])</f>
        <v>TV-14</v>
      </c>
      <c r="K4793" s="18">
        <v>32</v>
      </c>
      <c r="L4793" s="9" t="s">
        <v>19129</v>
      </c>
      <c r="M4793" s="11">
        <v>6.4</v>
      </c>
      <c r="N4793" s="12">
        <v>497</v>
      </c>
      <c r="O4793" t="str">
        <f>IF(Table1[[#This Row],[imdb_votes]]&gt;100000, "popular", "not popular")</f>
        <v>not popular</v>
      </c>
    </row>
    <row r="4794" spans="1:15" ht="15.75" customHeight="1" x14ac:dyDescent="0.3">
      <c r="A4794" s="1">
        <v>4792</v>
      </c>
      <c r="B4794" s="1" t="s">
        <v>19130</v>
      </c>
      <c r="C4794" s="1" t="s">
        <v>19131</v>
      </c>
      <c r="D4794" s="1" t="str">
        <f>TRIM(CLEAN(Table1[[#This Row],[title]]))</f>
        <v>Move to Heaven</v>
      </c>
      <c r="E4794" s="1" t="s">
        <v>32</v>
      </c>
      <c r="F4794" s="1" t="s">
        <v>19132</v>
      </c>
      <c r="G4794" s="12">
        <v>2021</v>
      </c>
      <c r="H4794" s="4" t="str">
        <f ca="1">IF(Table1[[#This Row],[release_year]]&gt;YEAR(TODAY()) - 50,"Yes", "No")</f>
        <v>Yes</v>
      </c>
      <c r="I4794" s="1" t="s">
        <v>132</v>
      </c>
      <c r="J4794" s="1" t="str">
        <f>IF(Table1[[#This Row],[age_certification]] = "","Not Rated",Table1[[#This Row],[age_certification]])</f>
        <v>TV-MA</v>
      </c>
      <c r="K4794" s="18">
        <v>52</v>
      </c>
      <c r="L4794" s="9" t="s">
        <v>19133</v>
      </c>
      <c r="M4794" s="11">
        <v>8.6</v>
      </c>
      <c r="N4794" s="12">
        <v>5307</v>
      </c>
      <c r="O4794" t="str">
        <f>IF(Table1[[#This Row],[imdb_votes]]&gt;100000, "popular", "not popular")</f>
        <v>not popular</v>
      </c>
    </row>
    <row r="4795" spans="1:15" ht="15.75" customHeight="1" x14ac:dyDescent="0.3">
      <c r="A4795" s="1">
        <v>4793</v>
      </c>
      <c r="B4795" s="1" t="s">
        <v>19134</v>
      </c>
      <c r="C4795" s="1" t="s">
        <v>19135</v>
      </c>
      <c r="D4795" s="1" t="str">
        <f>TRIM(CLEAN(Table1[[#This Row],[title]]))</f>
        <v>Gabby's Dollhouse</v>
      </c>
      <c r="E4795" s="1" t="s">
        <v>32</v>
      </c>
      <c r="F4795" s="1" t="s">
        <v>19136</v>
      </c>
      <c r="G4795" s="12">
        <v>2021</v>
      </c>
      <c r="H4795" s="4" t="str">
        <f ca="1">IF(Table1[[#This Row],[release_year]]&gt;YEAR(TODAY()) - 50,"Yes", "No")</f>
        <v>Yes</v>
      </c>
      <c r="I4795" s="1" t="s">
        <v>234</v>
      </c>
      <c r="J4795" s="1" t="str">
        <f>IF(Table1[[#This Row],[age_certification]] = "","Not Rated",Table1[[#This Row],[age_certification]])</f>
        <v>TV-Y</v>
      </c>
      <c r="K4795" s="18">
        <v>23</v>
      </c>
      <c r="L4795" s="9" t="s">
        <v>19137</v>
      </c>
      <c r="M4795" s="11">
        <v>7.2</v>
      </c>
      <c r="N4795" s="12">
        <v>344</v>
      </c>
      <c r="O4795" t="str">
        <f>IF(Table1[[#This Row],[imdb_votes]]&gt;100000, "popular", "not popular")</f>
        <v>not popular</v>
      </c>
    </row>
    <row r="4796" spans="1:15" ht="15.75" customHeight="1" x14ac:dyDescent="0.3">
      <c r="A4796" s="1">
        <v>4794</v>
      </c>
      <c r="B4796" s="1" t="s">
        <v>19138</v>
      </c>
      <c r="C4796" s="1" t="s">
        <v>19139</v>
      </c>
      <c r="D4796" s="1" t="str">
        <f>TRIM(CLEAN(Table1[[#This Row],[title]]))</f>
        <v>Fatma</v>
      </c>
      <c r="E4796" s="1" t="s">
        <v>32</v>
      </c>
      <c r="F4796" s="1" t="s">
        <v>19140</v>
      </c>
      <c r="G4796" s="12">
        <v>2021</v>
      </c>
      <c r="H4796" s="4" t="str">
        <f ca="1">IF(Table1[[#This Row],[release_year]]&gt;YEAR(TODAY()) - 50,"Yes", "No")</f>
        <v>Yes</v>
      </c>
      <c r="I4796" s="1" t="s">
        <v>132</v>
      </c>
      <c r="J4796" s="1" t="str">
        <f>IF(Table1[[#This Row],[age_certification]] = "","Not Rated",Table1[[#This Row],[age_certification]])</f>
        <v>TV-MA</v>
      </c>
      <c r="K4796" s="18">
        <v>42</v>
      </c>
      <c r="L4796" s="9" t="s">
        <v>19141</v>
      </c>
      <c r="M4796" s="11">
        <v>7.4</v>
      </c>
      <c r="N4796" s="12">
        <v>8185</v>
      </c>
      <c r="O4796" t="str">
        <f>IF(Table1[[#This Row],[imdb_votes]]&gt;100000, "popular", "not popular")</f>
        <v>not popular</v>
      </c>
    </row>
    <row r="4797" spans="1:15" ht="15.75" customHeight="1" x14ac:dyDescent="0.3">
      <c r="A4797" s="1">
        <v>4795</v>
      </c>
      <c r="B4797" s="1" t="s">
        <v>19142</v>
      </c>
      <c r="C4797" s="1" t="s">
        <v>19143</v>
      </c>
      <c r="D4797" s="1" t="str">
        <f>TRIM(CLEAN(Table1[[#This Row],[title]]))</f>
        <v>Single√¢‚Ç¨‚Ñ¢s Inferno</v>
      </c>
      <c r="E4797" s="1" t="s">
        <v>32</v>
      </c>
      <c r="F4797" s="1" t="s">
        <v>19144</v>
      </c>
      <c r="G4797" s="12">
        <v>2021</v>
      </c>
      <c r="H4797" s="4" t="str">
        <f ca="1">IF(Table1[[#This Row],[release_year]]&gt;YEAR(TODAY()) - 50,"Yes", "No")</f>
        <v>Yes</v>
      </c>
      <c r="I4797" s="1" t="s">
        <v>193</v>
      </c>
      <c r="J4797" s="1" t="str">
        <f>IF(Table1[[#This Row],[age_certification]] = "","Not Rated",Table1[[#This Row],[age_certification]])</f>
        <v>TV-PG</v>
      </c>
      <c r="K4797" s="18">
        <v>64</v>
      </c>
      <c r="L4797" s="9" t="s">
        <v>19145</v>
      </c>
      <c r="M4797" s="11">
        <v>7.2</v>
      </c>
      <c r="N4797" s="12">
        <v>1460</v>
      </c>
      <c r="O4797" t="str">
        <f>IF(Table1[[#This Row],[imdb_votes]]&gt;100000, "popular", "not popular")</f>
        <v>not popular</v>
      </c>
    </row>
    <row r="4798" spans="1:15" ht="15.75" customHeight="1" x14ac:dyDescent="0.3">
      <c r="A4798" s="1">
        <v>4796</v>
      </c>
      <c r="B4798" s="1" t="s">
        <v>19146</v>
      </c>
      <c r="C4798" s="1" t="s">
        <v>19147</v>
      </c>
      <c r="D4798" s="1" t="str">
        <f>TRIM(CLEAN(Table1[[#This Row],[title]]))</f>
        <v>A Castle for Christmas</v>
      </c>
      <c r="E4798" s="1" t="s">
        <v>13</v>
      </c>
      <c r="F4798" s="1" t="s">
        <v>19148</v>
      </c>
      <c r="G4798" s="12">
        <v>2021</v>
      </c>
      <c r="H4798" s="4" t="str">
        <f ca="1">IF(Table1[[#This Row],[release_year]]&gt;YEAR(TODAY()) - 50,"Yes", "No")</f>
        <v>Yes</v>
      </c>
      <c r="I4798"/>
      <c r="J4798" t="str">
        <f>IF(Table1[[#This Row],[age_certification]] = "","Not Rated",Table1[[#This Row],[age_certification]])</f>
        <v>Not Rated</v>
      </c>
      <c r="K4798" s="18">
        <v>98</v>
      </c>
      <c r="L4798" s="9" t="s">
        <v>19149</v>
      </c>
      <c r="M4798" s="11">
        <v>5.5</v>
      </c>
      <c r="N4798" s="12">
        <v>11727</v>
      </c>
      <c r="O4798" t="str">
        <f>IF(Table1[[#This Row],[imdb_votes]]&gt;100000, "popular", "not popular")</f>
        <v>not popular</v>
      </c>
    </row>
    <row r="4799" spans="1:15" ht="15.75" customHeight="1" x14ac:dyDescent="0.3">
      <c r="A4799" s="1">
        <v>4797</v>
      </c>
      <c r="B4799" s="1" t="s">
        <v>19150</v>
      </c>
      <c r="C4799" s="1" t="s">
        <v>19151</v>
      </c>
      <c r="D4799" s="1" t="str">
        <f>TRIM(CLEAN(Table1[[#This Row],[title]]))</f>
        <v>Outside the Wire</v>
      </c>
      <c r="E4799" s="1" t="s">
        <v>13</v>
      </c>
      <c r="F4799" s="1" t="s">
        <v>19152</v>
      </c>
      <c r="G4799" s="12">
        <v>2021</v>
      </c>
      <c r="H4799" s="4" t="str">
        <f ca="1">IF(Table1[[#This Row],[release_year]]&gt;YEAR(TODAY()) - 50,"Yes", "No")</f>
        <v>Yes</v>
      </c>
      <c r="I4799" s="1" t="s">
        <v>15</v>
      </c>
      <c r="J4799" s="1" t="str">
        <f>IF(Table1[[#This Row],[age_certification]] = "","Not Rated",Table1[[#This Row],[age_certification]])</f>
        <v>R</v>
      </c>
      <c r="K4799" s="18">
        <v>116</v>
      </c>
      <c r="L4799" s="9" t="s">
        <v>19153</v>
      </c>
      <c r="M4799" s="11">
        <v>5.4</v>
      </c>
      <c r="N4799" s="12">
        <v>41562</v>
      </c>
      <c r="O4799" t="str">
        <f>IF(Table1[[#This Row],[imdb_votes]]&gt;100000, "popular", "not popular")</f>
        <v>not popular</v>
      </c>
    </row>
    <row r="4800" spans="1:15" ht="15.75" customHeight="1" x14ac:dyDescent="0.3">
      <c r="A4800" s="1">
        <v>4798</v>
      </c>
      <c r="B4800" s="1" t="s">
        <v>19154</v>
      </c>
      <c r="C4800" s="1" t="s">
        <v>19155</v>
      </c>
      <c r="D4800" s="1" t="str">
        <f>TRIM(CLEAN(Table1[[#This Row],[title]]))</f>
        <v>The Loud House Movie</v>
      </c>
      <c r="E4800" s="1" t="s">
        <v>13</v>
      </c>
      <c r="F4800" s="1" t="s">
        <v>19156</v>
      </c>
      <c r="G4800" s="12">
        <v>2021</v>
      </c>
      <c r="H4800" s="4" t="str">
        <f ca="1">IF(Table1[[#This Row],[release_year]]&gt;YEAR(TODAY()) - 50,"Yes", "No")</f>
        <v>Yes</v>
      </c>
      <c r="I4800" s="1" t="s">
        <v>43</v>
      </c>
      <c r="J4800" s="1" t="str">
        <f>IF(Table1[[#This Row],[age_certification]] = "","Not Rated",Table1[[#This Row],[age_certification]])</f>
        <v>G</v>
      </c>
      <c r="K4800" s="18">
        <v>83</v>
      </c>
      <c r="L4800" s="9" t="s">
        <v>19157</v>
      </c>
      <c r="M4800" s="11">
        <v>6.2</v>
      </c>
      <c r="N4800" s="12">
        <v>1893</v>
      </c>
      <c r="O4800" t="str">
        <f>IF(Table1[[#This Row],[imdb_votes]]&gt;100000, "popular", "not popular")</f>
        <v>not popular</v>
      </c>
    </row>
    <row r="4801" spans="1:15" ht="15.75" customHeight="1" x14ac:dyDescent="0.3">
      <c r="A4801" s="1">
        <v>4799</v>
      </c>
      <c r="B4801" s="1" t="s">
        <v>19158</v>
      </c>
      <c r="C4801" s="1" t="s">
        <v>19159</v>
      </c>
      <c r="D4801" s="1" t="str">
        <f>TRIM(CLEAN(Table1[[#This Row],[title]]))</f>
        <v>Inspector Koo</v>
      </c>
      <c r="E4801" s="1" t="s">
        <v>32</v>
      </c>
      <c r="F4801" s="1" t="s">
        <v>19160</v>
      </c>
      <c r="G4801" s="12">
        <v>2021</v>
      </c>
      <c r="H4801" s="4" t="str">
        <f ca="1">IF(Table1[[#This Row],[release_year]]&gt;YEAR(TODAY()) - 50,"Yes", "No")</f>
        <v>Yes</v>
      </c>
      <c r="I4801" s="1" t="s">
        <v>34</v>
      </c>
      <c r="J4801" s="1" t="str">
        <f>IF(Table1[[#This Row],[age_certification]] = "","Not Rated",Table1[[#This Row],[age_certification]])</f>
        <v>TV-14</v>
      </c>
      <c r="K4801" s="18">
        <v>69</v>
      </c>
      <c r="L4801" s="9" t="s">
        <v>19161</v>
      </c>
      <c r="M4801" s="11">
        <v>6.9</v>
      </c>
      <c r="N4801" s="12">
        <v>534</v>
      </c>
      <c r="O4801" t="str">
        <f>IF(Table1[[#This Row],[imdb_votes]]&gt;100000, "popular", "not popular")</f>
        <v>not popular</v>
      </c>
    </row>
    <row r="4802" spans="1:15" ht="15.75" customHeight="1" x14ac:dyDescent="0.3">
      <c r="A4802" s="1">
        <v>4800</v>
      </c>
      <c r="B4802" s="1" t="s">
        <v>19162</v>
      </c>
      <c r="C4802" s="1" t="s">
        <v>19163</v>
      </c>
      <c r="D4802" s="1" t="str">
        <f>TRIM(CLEAN(Table1[[#This Row],[title]]))</f>
        <v>Last Chance U: Basketball</v>
      </c>
      <c r="E4802" s="1" t="s">
        <v>32</v>
      </c>
      <c r="F4802" s="1" t="s">
        <v>19164</v>
      </c>
      <c r="G4802" s="12">
        <v>2021</v>
      </c>
      <c r="H4802" s="4" t="str">
        <f ca="1">IF(Table1[[#This Row],[release_year]]&gt;YEAR(TODAY()) - 50,"Yes", "No")</f>
        <v>Yes</v>
      </c>
      <c r="I4802" s="1" t="s">
        <v>132</v>
      </c>
      <c r="J4802" s="1" t="str">
        <f>IF(Table1[[#This Row],[age_certification]] = "","Not Rated",Table1[[#This Row],[age_certification]])</f>
        <v>TV-MA</v>
      </c>
      <c r="K4802" s="18">
        <v>60</v>
      </c>
      <c r="L4802" s="9" t="s">
        <v>19165</v>
      </c>
      <c r="M4802" s="11">
        <v>8.3000000000000007</v>
      </c>
      <c r="N4802" s="12">
        <v>2429</v>
      </c>
      <c r="O4802" t="str">
        <f>IF(Table1[[#This Row],[imdb_votes]]&gt;100000, "popular", "not popular")</f>
        <v>not popular</v>
      </c>
    </row>
    <row r="4803" spans="1:15" ht="15.75" customHeight="1" x14ac:dyDescent="0.3">
      <c r="A4803" s="1">
        <v>4801</v>
      </c>
      <c r="B4803" s="1" t="s">
        <v>19166</v>
      </c>
      <c r="C4803" s="1" t="s">
        <v>19167</v>
      </c>
      <c r="D4803" s="1" t="str">
        <f>TRIM(CLEAN(Table1[[#This Row],[title]]))</f>
        <v>Waffles + Mochi</v>
      </c>
      <c r="E4803" s="1" t="s">
        <v>32</v>
      </c>
      <c r="F4803" s="1" t="s">
        <v>19168</v>
      </c>
      <c r="G4803" s="12">
        <v>2021</v>
      </c>
      <c r="H4803" s="4" t="str">
        <f ca="1">IF(Table1[[#This Row],[release_year]]&gt;YEAR(TODAY()) - 50,"Yes", "No")</f>
        <v>Yes</v>
      </c>
      <c r="I4803" s="1" t="s">
        <v>234</v>
      </c>
      <c r="J4803" s="1" t="str">
        <f>IF(Table1[[#This Row],[age_certification]] = "","Not Rated",Table1[[#This Row],[age_certification]])</f>
        <v>TV-Y</v>
      </c>
      <c r="K4803" s="18">
        <v>30</v>
      </c>
      <c r="L4803" s="9" t="s">
        <v>19169</v>
      </c>
      <c r="M4803" s="11">
        <v>7.5</v>
      </c>
      <c r="N4803" s="12">
        <v>463</v>
      </c>
      <c r="O4803" t="str">
        <f>IF(Table1[[#This Row],[imdb_votes]]&gt;100000, "popular", "not popular")</f>
        <v>not popular</v>
      </c>
    </row>
    <row r="4804" spans="1:15" ht="15.75" customHeight="1" x14ac:dyDescent="0.3">
      <c r="A4804" s="1">
        <v>4802</v>
      </c>
      <c r="B4804" s="1" t="s">
        <v>19170</v>
      </c>
      <c r="C4804" s="1" t="s">
        <v>19171</v>
      </c>
      <c r="D4804" s="1" t="str">
        <f>TRIM(CLEAN(Table1[[#This Row],[title]]))</f>
        <v>Sisyphus</v>
      </c>
      <c r="E4804" s="1" t="s">
        <v>32</v>
      </c>
      <c r="F4804" s="1" t="s">
        <v>19172</v>
      </c>
      <c r="G4804" s="12">
        <v>2021</v>
      </c>
      <c r="H4804" s="4" t="str">
        <f ca="1">IF(Table1[[#This Row],[release_year]]&gt;YEAR(TODAY()) - 50,"Yes", "No")</f>
        <v>Yes</v>
      </c>
      <c r="I4804"/>
      <c r="J4804" t="str">
        <f>IF(Table1[[#This Row],[age_certification]] = "","Not Rated",Table1[[#This Row],[age_certification]])</f>
        <v>Not Rated</v>
      </c>
      <c r="K4804" s="18">
        <v>71</v>
      </c>
      <c r="L4804" s="9" t="s">
        <v>19173</v>
      </c>
      <c r="M4804" s="11">
        <v>7</v>
      </c>
      <c r="N4804" s="12">
        <v>3688</v>
      </c>
      <c r="O4804" t="str">
        <f>IF(Table1[[#This Row],[imdb_votes]]&gt;100000, "popular", "not popular")</f>
        <v>not popular</v>
      </c>
    </row>
    <row r="4805" spans="1:15" ht="15.75" customHeight="1" x14ac:dyDescent="0.3">
      <c r="A4805" s="1">
        <v>4803</v>
      </c>
      <c r="B4805" s="1" t="s">
        <v>19174</v>
      </c>
      <c r="C4805" s="1" t="s">
        <v>19175</v>
      </c>
      <c r="D4805" s="1" t="str">
        <f>TRIM(CLEAN(Table1[[#This Row],[title]]))</f>
        <v>Love is Blind: Japan</v>
      </c>
      <c r="E4805" s="1" t="s">
        <v>32</v>
      </c>
      <c r="F4805" s="1" t="s">
        <v>19176</v>
      </c>
      <c r="G4805" s="12">
        <v>2022</v>
      </c>
      <c r="H4805" s="4" t="str">
        <f ca="1">IF(Table1[[#This Row],[release_year]]&gt;YEAR(TODAY()) - 50,"Yes", "No")</f>
        <v>Yes</v>
      </c>
      <c r="I4805" s="1" t="s">
        <v>193</v>
      </c>
      <c r="J4805" s="1" t="str">
        <f>IF(Table1[[#This Row],[age_certification]] = "","Not Rated",Table1[[#This Row],[age_certification]])</f>
        <v>TV-PG</v>
      </c>
      <c r="K4805" s="18">
        <v>57</v>
      </c>
      <c r="L4805" s="9" t="s">
        <v>19177</v>
      </c>
      <c r="M4805" s="11">
        <v>7.1</v>
      </c>
      <c r="N4805" s="12">
        <v>394</v>
      </c>
      <c r="O4805" t="str">
        <f>IF(Table1[[#This Row],[imdb_votes]]&gt;100000, "popular", "not popular")</f>
        <v>not popular</v>
      </c>
    </row>
    <row r="4806" spans="1:15" ht="15.75" customHeight="1" x14ac:dyDescent="0.3">
      <c r="A4806" s="1">
        <v>4804</v>
      </c>
      <c r="B4806" s="1" t="s">
        <v>19178</v>
      </c>
      <c r="C4806" s="1" t="s">
        <v>19179</v>
      </c>
      <c r="D4806" s="1" t="str">
        <f>TRIM(CLEAN(Table1[[#This Row],[title]]))</f>
        <v>Back to 15</v>
      </c>
      <c r="E4806" s="1" t="s">
        <v>32</v>
      </c>
      <c r="F4806" s="1" t="s">
        <v>19180</v>
      </c>
      <c r="G4806" s="12">
        <v>2022</v>
      </c>
      <c r="H4806" s="4" t="str">
        <f ca="1">IF(Table1[[#This Row],[release_year]]&gt;YEAR(TODAY()) - 50,"Yes", "No")</f>
        <v>Yes</v>
      </c>
      <c r="I4806" s="1" t="s">
        <v>34</v>
      </c>
      <c r="J4806" s="1" t="str">
        <f>IF(Table1[[#This Row],[age_certification]] = "","Not Rated",Table1[[#This Row],[age_certification]])</f>
        <v>TV-14</v>
      </c>
      <c r="K4806" s="18">
        <v>39</v>
      </c>
      <c r="L4806" s="9" t="s">
        <v>19181</v>
      </c>
      <c r="M4806" s="11">
        <v>6.6</v>
      </c>
      <c r="N4806" s="12">
        <v>574</v>
      </c>
      <c r="O4806" t="str">
        <f>IF(Table1[[#This Row],[imdb_votes]]&gt;100000, "popular", "not popular")</f>
        <v>not popular</v>
      </c>
    </row>
    <row r="4807" spans="1:15" ht="15.75" customHeight="1" x14ac:dyDescent="0.3">
      <c r="A4807" s="1">
        <v>4805</v>
      </c>
      <c r="B4807" s="1" t="s">
        <v>19182</v>
      </c>
      <c r="C4807" s="1" t="s">
        <v>19183</v>
      </c>
      <c r="D4807" s="1" t="str">
        <f>TRIM(CLEAN(Table1[[#This Row],[title]]))</f>
        <v>The Invisible Thread</v>
      </c>
      <c r="E4807" s="1" t="s">
        <v>13</v>
      </c>
      <c r="F4807" s="1" t="s">
        <v>19184</v>
      </c>
      <c r="G4807" s="12">
        <v>2022</v>
      </c>
      <c r="H4807" s="4" t="str">
        <f ca="1">IF(Table1[[#This Row],[release_year]]&gt;YEAR(TODAY()) - 50,"Yes", "No")</f>
        <v>Yes</v>
      </c>
      <c r="I4807"/>
      <c r="J4807" t="str">
        <f>IF(Table1[[#This Row],[age_certification]] = "","Not Rated",Table1[[#This Row],[age_certification]])</f>
        <v>Not Rated</v>
      </c>
      <c r="K4807" s="18">
        <v>109</v>
      </c>
      <c r="L4807" s="9" t="s">
        <v>19185</v>
      </c>
      <c r="M4807" s="11">
        <v>6.6</v>
      </c>
      <c r="N4807" s="12">
        <v>1432</v>
      </c>
      <c r="O4807" t="str">
        <f>IF(Table1[[#This Row],[imdb_votes]]&gt;100000, "popular", "not popular")</f>
        <v>not popular</v>
      </c>
    </row>
    <row r="4808" spans="1:15" ht="15.75" customHeight="1" x14ac:dyDescent="0.3">
      <c r="A4808" s="1">
        <v>4806</v>
      </c>
      <c r="B4808" s="1" t="s">
        <v>19186</v>
      </c>
      <c r="C4808" s="1" t="s">
        <v>19187</v>
      </c>
      <c r="D4808" s="1" t="str">
        <f>TRIM(CLEAN(Table1[[#This Row],[title]]))</f>
        <v>Battle Kitty</v>
      </c>
      <c r="E4808" s="1" t="s">
        <v>32</v>
      </c>
      <c r="F4808" s="1" t="s">
        <v>19188</v>
      </c>
      <c r="G4808" s="12">
        <v>2022</v>
      </c>
      <c r="H4808" s="4" t="str">
        <f ca="1">IF(Table1[[#This Row],[release_year]]&gt;YEAR(TODAY()) - 50,"Yes", "No")</f>
        <v>Yes</v>
      </c>
      <c r="I4808" s="1" t="s">
        <v>423</v>
      </c>
      <c r="J4808" s="1" t="str">
        <f>IF(Table1[[#This Row],[age_certification]] = "","Not Rated",Table1[[#This Row],[age_certification]])</f>
        <v>TV-Y7</v>
      </c>
      <c r="K4808" s="18">
        <v>32</v>
      </c>
      <c r="L4808" s="9" t="s">
        <v>19189</v>
      </c>
      <c r="M4808" s="11">
        <v>7.4</v>
      </c>
      <c r="N4808" s="12">
        <v>60</v>
      </c>
      <c r="O4808" t="str">
        <f>IF(Table1[[#This Row],[imdb_votes]]&gt;100000, "popular", "not popular")</f>
        <v>not popular</v>
      </c>
    </row>
    <row r="4809" spans="1:15" ht="15.75" customHeight="1" x14ac:dyDescent="0.3">
      <c r="A4809" s="1">
        <v>4807</v>
      </c>
      <c r="B4809" s="1" t="s">
        <v>19190</v>
      </c>
      <c r="C4809" s="1" t="s">
        <v>19191</v>
      </c>
      <c r="D4809" s="1" t="str">
        <f>TRIM(CLEAN(Table1[[#This Row],[title]]))</f>
        <v>Misfit: The Series</v>
      </c>
      <c r="E4809" s="1" t="s">
        <v>32</v>
      </c>
      <c r="F4809" s="1" t="s">
        <v>19192</v>
      </c>
      <c r="G4809" s="12">
        <v>2021</v>
      </c>
      <c r="H4809" s="4" t="str">
        <f ca="1">IF(Table1[[#This Row],[release_year]]&gt;YEAR(TODAY()) - 50,"Yes", "No")</f>
        <v>Yes</v>
      </c>
      <c r="I4809"/>
      <c r="J4809" t="str">
        <f>IF(Table1[[#This Row],[age_certification]] = "","Not Rated",Table1[[#This Row],[age_certification]])</f>
        <v>Not Rated</v>
      </c>
      <c r="K4809" s="18">
        <v>24</v>
      </c>
      <c r="L4809" s="9" t="s">
        <v>19193</v>
      </c>
      <c r="M4809" s="11">
        <v>7.2</v>
      </c>
      <c r="N4809" s="12">
        <v>72</v>
      </c>
      <c r="O4809" t="str">
        <f>IF(Table1[[#This Row],[imdb_votes]]&gt;100000, "popular", "not popular")</f>
        <v>not popular</v>
      </c>
    </row>
    <row r="4810" spans="1:15" ht="15.75" customHeight="1" x14ac:dyDescent="0.3">
      <c r="A4810" s="1">
        <v>4808</v>
      </c>
      <c r="B4810" s="1" t="s">
        <v>19194</v>
      </c>
      <c r="C4810" s="1" t="s">
        <v>19195</v>
      </c>
      <c r="D4810" s="1" t="str">
        <f>TRIM(CLEAN(Table1[[#This Row],[title]]))</f>
        <v>Lead Me Home</v>
      </c>
      <c r="E4810" s="1" t="s">
        <v>13</v>
      </c>
      <c r="F4810" s="1" t="s">
        <v>19196</v>
      </c>
      <c r="G4810" s="12">
        <v>2021</v>
      </c>
      <c r="H4810" s="4" t="str">
        <f ca="1">IF(Table1[[#This Row],[release_year]]&gt;YEAR(TODAY()) - 50,"Yes", "No")</f>
        <v>Yes</v>
      </c>
      <c r="I4810"/>
      <c r="J4810" t="str">
        <f>IF(Table1[[#This Row],[age_certification]] = "","Not Rated",Table1[[#This Row],[age_certification]])</f>
        <v>Not Rated</v>
      </c>
      <c r="K4810" s="18">
        <v>40</v>
      </c>
      <c r="L4810" s="9" t="s">
        <v>19197</v>
      </c>
      <c r="M4810" s="11">
        <v>7.1</v>
      </c>
      <c r="N4810" s="13"/>
      <c r="O4810" t="str">
        <f>IF(Table1[[#This Row],[imdb_votes]]&gt;100000, "popular", "not popular")</f>
        <v>not popular</v>
      </c>
    </row>
    <row r="4811" spans="1:15" ht="15.75" customHeight="1" x14ac:dyDescent="0.3">
      <c r="A4811" s="1">
        <v>4809</v>
      </c>
      <c r="B4811" s="1" t="s">
        <v>19198</v>
      </c>
      <c r="C4811" s="1" t="s">
        <v>19199</v>
      </c>
      <c r="D4811" s="1" t="str">
        <f>TRIM(CLEAN(Table1[[#This Row],[title]]))</f>
        <v>Once Upon a Time... Happily Never After</v>
      </c>
      <c r="E4811" s="1" t="s">
        <v>32</v>
      </c>
      <c r="F4811" s="1" t="s">
        <v>19200</v>
      </c>
      <c r="G4811" s="12">
        <v>2022</v>
      </c>
      <c r="H4811" s="4" t="str">
        <f ca="1">IF(Table1[[#This Row],[release_year]]&gt;YEAR(TODAY()) - 50,"Yes", "No")</f>
        <v>Yes</v>
      </c>
      <c r="I4811" s="1" t="s">
        <v>132</v>
      </c>
      <c r="J4811" s="1" t="str">
        <f>IF(Table1[[#This Row],[age_certification]] = "","Not Rated",Table1[[#This Row],[age_certification]])</f>
        <v>TV-MA</v>
      </c>
      <c r="K4811" s="18">
        <v>30</v>
      </c>
      <c r="L4811" s="9" t="s">
        <v>19201</v>
      </c>
      <c r="M4811" s="11">
        <v>5.4</v>
      </c>
      <c r="N4811" s="12">
        <v>437</v>
      </c>
      <c r="O4811" t="str">
        <f>IF(Table1[[#This Row],[imdb_votes]]&gt;100000, "popular", "not popular")</f>
        <v>not popular</v>
      </c>
    </row>
    <row r="4812" spans="1:15" ht="15.75" customHeight="1" x14ac:dyDescent="0.3">
      <c r="A4812" s="1">
        <v>4810</v>
      </c>
      <c r="B4812" s="1" t="s">
        <v>19202</v>
      </c>
      <c r="C4812" s="1" t="s">
        <v>19203</v>
      </c>
      <c r="D4812" s="1" t="str">
        <f>TRIM(CLEAN(Table1[[#This Row],[title]]))</f>
        <v>Aranyak</v>
      </c>
      <c r="E4812" s="1" t="s">
        <v>32</v>
      </c>
      <c r="F4812" s="1" t="s">
        <v>19204</v>
      </c>
      <c r="G4812" s="12">
        <v>2021</v>
      </c>
      <c r="H4812" s="4" t="str">
        <f ca="1">IF(Table1[[#This Row],[release_year]]&gt;YEAR(TODAY()) - 50,"Yes", "No")</f>
        <v>Yes</v>
      </c>
      <c r="I4812" s="1" t="s">
        <v>132</v>
      </c>
      <c r="J4812" s="1" t="str">
        <f>IF(Table1[[#This Row],[age_certification]] = "","Not Rated",Table1[[#This Row],[age_certification]])</f>
        <v>TV-MA</v>
      </c>
      <c r="K4812" s="18">
        <v>41</v>
      </c>
      <c r="L4812" s="9" t="s">
        <v>19205</v>
      </c>
      <c r="M4812" s="11">
        <v>7.9</v>
      </c>
      <c r="N4812" s="12">
        <v>7629</v>
      </c>
      <c r="O4812" t="str">
        <f>IF(Table1[[#This Row],[imdb_votes]]&gt;100000, "popular", "not popular")</f>
        <v>not popular</v>
      </c>
    </row>
    <row r="4813" spans="1:15" ht="15.75" customHeight="1" x14ac:dyDescent="0.3">
      <c r="A4813" s="1">
        <v>4811</v>
      </c>
      <c r="B4813" s="1" t="s">
        <v>19206</v>
      </c>
      <c r="C4813" s="1" t="s">
        <v>19207</v>
      </c>
      <c r="D4813" s="1" t="str">
        <f>TRIM(CLEAN(Table1[[#This Row],[title]]))</f>
        <v>Ganglands</v>
      </c>
      <c r="E4813" s="1" t="s">
        <v>32</v>
      </c>
      <c r="F4813" s="1" t="s">
        <v>19208</v>
      </c>
      <c r="G4813" s="12">
        <v>2021</v>
      </c>
      <c r="H4813" s="4" t="str">
        <f ca="1">IF(Table1[[#This Row],[release_year]]&gt;YEAR(TODAY()) - 50,"Yes", "No")</f>
        <v>Yes</v>
      </c>
      <c r="I4813" s="1" t="s">
        <v>132</v>
      </c>
      <c r="J4813" s="1" t="str">
        <f>IF(Table1[[#This Row],[age_certification]] = "","Not Rated",Table1[[#This Row],[age_certification]])</f>
        <v>TV-MA</v>
      </c>
      <c r="K4813" s="18">
        <v>46</v>
      </c>
      <c r="L4813" s="9" t="s">
        <v>19209</v>
      </c>
      <c r="M4813" s="11">
        <v>7</v>
      </c>
      <c r="N4813" s="12">
        <v>2460</v>
      </c>
      <c r="O4813" t="str">
        <f>IF(Table1[[#This Row],[imdb_votes]]&gt;100000, "popular", "not popular")</f>
        <v>not popular</v>
      </c>
    </row>
    <row r="4814" spans="1:15" ht="15.75" customHeight="1" x14ac:dyDescent="0.3">
      <c r="A4814" s="1">
        <v>4812</v>
      </c>
      <c r="B4814" s="1" t="s">
        <v>19210</v>
      </c>
      <c r="C4814" s="1" t="s">
        <v>19211</v>
      </c>
      <c r="D4814" s="1" t="str">
        <f>TRIM(CLEAN(Table1[[#This Row],[title]]))</f>
        <v>Shaun the Sheep: The Flight Before Christmas</v>
      </c>
      <c r="E4814" s="1" t="s">
        <v>13</v>
      </c>
      <c r="F4814" s="1" t="s">
        <v>19212</v>
      </c>
      <c r="G4814" s="12">
        <v>2021</v>
      </c>
      <c r="H4814" s="4" t="str">
        <f ca="1">IF(Table1[[#This Row],[release_year]]&gt;YEAR(TODAY()) - 50,"Yes", "No")</f>
        <v>Yes</v>
      </c>
      <c r="I4814" s="1" t="s">
        <v>43</v>
      </c>
      <c r="J4814" s="1" t="str">
        <f>IF(Table1[[#This Row],[age_certification]] = "","Not Rated",Table1[[#This Row],[age_certification]])</f>
        <v>G</v>
      </c>
      <c r="K4814" s="18">
        <v>30</v>
      </c>
      <c r="L4814" s="9" t="s">
        <v>19213</v>
      </c>
      <c r="M4814" s="11">
        <v>7.3</v>
      </c>
      <c r="N4814" s="12">
        <v>1448</v>
      </c>
      <c r="O4814" t="str">
        <f>IF(Table1[[#This Row],[imdb_votes]]&gt;100000, "popular", "not popular")</f>
        <v>not popular</v>
      </c>
    </row>
    <row r="4815" spans="1:15" ht="15.75" customHeight="1" x14ac:dyDescent="0.3">
      <c r="A4815" s="1">
        <v>4813</v>
      </c>
      <c r="B4815" s="1" t="s">
        <v>19214</v>
      </c>
      <c r="C4815" s="1" t="s">
        <v>19215</v>
      </c>
      <c r="D4815" s="1" t="str">
        <f>TRIM(CLEAN(Table1[[#This Row],[title]]))</f>
        <v>Trollhunters: Rise of the Titans</v>
      </c>
      <c r="E4815" s="1" t="s">
        <v>13</v>
      </c>
      <c r="F4815" s="1" t="s">
        <v>19216</v>
      </c>
      <c r="G4815" s="12">
        <v>2021</v>
      </c>
      <c r="H4815" s="4" t="str">
        <f ca="1">IF(Table1[[#This Row],[release_year]]&gt;YEAR(TODAY()) - 50,"Yes", "No")</f>
        <v>Yes</v>
      </c>
      <c r="I4815"/>
      <c r="J4815" t="str">
        <f>IF(Table1[[#This Row],[age_certification]] = "","Not Rated",Table1[[#This Row],[age_certification]])</f>
        <v>Not Rated</v>
      </c>
      <c r="K4815" s="18">
        <v>104</v>
      </c>
      <c r="L4815" s="9" t="s">
        <v>19217</v>
      </c>
      <c r="M4815" s="11">
        <v>6.7</v>
      </c>
      <c r="N4815" s="12">
        <v>4614</v>
      </c>
      <c r="O4815" t="str">
        <f>IF(Table1[[#This Row],[imdb_votes]]&gt;100000, "popular", "not popular")</f>
        <v>not popular</v>
      </c>
    </row>
    <row r="4816" spans="1:15" ht="15.75" customHeight="1" x14ac:dyDescent="0.3">
      <c r="A4816" s="1">
        <v>4814</v>
      </c>
      <c r="B4816" s="1" t="s">
        <v>19218</v>
      </c>
      <c r="C4816" s="1" t="s">
        <v>19219</v>
      </c>
      <c r="D4816" s="1" t="str">
        <f>TRIM(CLEAN(Table1[[#This Row],[title]]))</f>
        <v>Elite Short Stories: Nadia Guzm√É¬°n</v>
      </c>
      <c r="E4816" s="1" t="s">
        <v>32</v>
      </c>
      <c r="F4816" s="1" t="s">
        <v>19220</v>
      </c>
      <c r="G4816" s="12">
        <v>2021</v>
      </c>
      <c r="H4816" s="4" t="str">
        <f ca="1">IF(Table1[[#This Row],[release_year]]&gt;YEAR(TODAY()) - 50,"Yes", "No")</f>
        <v>Yes</v>
      </c>
      <c r="I4816" s="1" t="s">
        <v>132</v>
      </c>
      <c r="J4816" s="1" t="str">
        <f>IF(Table1[[#This Row],[age_certification]] = "","Not Rated",Table1[[#This Row],[age_certification]])</f>
        <v>TV-MA</v>
      </c>
      <c r="K4816" s="18">
        <v>11</v>
      </c>
      <c r="L4816" s="9" t="s">
        <v>19221</v>
      </c>
      <c r="M4816" s="11">
        <v>6.3</v>
      </c>
      <c r="N4816" s="12">
        <v>1851</v>
      </c>
      <c r="O4816" t="str">
        <f>IF(Table1[[#This Row],[imdb_votes]]&gt;100000, "popular", "not popular")</f>
        <v>not popular</v>
      </c>
    </row>
    <row r="4817" spans="1:15" ht="15.75" customHeight="1" x14ac:dyDescent="0.3">
      <c r="A4817" s="1">
        <v>4815</v>
      </c>
      <c r="B4817" s="1" t="s">
        <v>19222</v>
      </c>
      <c r="C4817" s="1" t="s">
        <v>19223</v>
      </c>
      <c r="D4817" s="1" t="str">
        <f>TRIM(CLEAN(Table1[[#This Row],[title]]))</f>
        <v>Operation Hyacinth</v>
      </c>
      <c r="E4817" s="1" t="s">
        <v>13</v>
      </c>
      <c r="F4817" s="1" t="s">
        <v>19224</v>
      </c>
      <c r="G4817" s="12">
        <v>2021</v>
      </c>
      <c r="H4817" s="4" t="str">
        <f ca="1">IF(Table1[[#This Row],[release_year]]&gt;YEAR(TODAY()) - 50,"Yes", "No")</f>
        <v>Yes</v>
      </c>
      <c r="I4817"/>
      <c r="J4817" t="str">
        <f>IF(Table1[[#This Row],[age_certification]] = "","Not Rated",Table1[[#This Row],[age_certification]])</f>
        <v>Not Rated</v>
      </c>
      <c r="K4817" s="18">
        <v>112</v>
      </c>
      <c r="L4817" s="9" t="s">
        <v>19225</v>
      </c>
      <c r="M4817" s="11">
        <v>6.7</v>
      </c>
      <c r="N4817" s="12">
        <v>2802</v>
      </c>
      <c r="O4817" t="str">
        <f>IF(Table1[[#This Row],[imdb_votes]]&gt;100000, "popular", "not popular")</f>
        <v>not popular</v>
      </c>
    </row>
    <row r="4818" spans="1:15" ht="15.75" customHeight="1" x14ac:dyDescent="0.3">
      <c r="A4818" s="1">
        <v>4816</v>
      </c>
      <c r="B4818" s="1" t="s">
        <v>19226</v>
      </c>
      <c r="C4818" s="1" t="s">
        <v>19227</v>
      </c>
      <c r="D4818" s="1" t="str">
        <f>TRIM(CLEAN(Table1[[#This Row],[title]]))</f>
        <v>Grudge</v>
      </c>
      <c r="E4818" s="1" t="s">
        <v>13</v>
      </c>
      <c r="F4818" s="1" t="s">
        <v>19228</v>
      </c>
      <c r="G4818" s="12">
        <v>2021</v>
      </c>
      <c r="H4818" s="4" t="str">
        <f ca="1">IF(Table1[[#This Row],[release_year]]&gt;YEAR(TODAY()) - 50,"Yes", "No")</f>
        <v>Yes</v>
      </c>
      <c r="I4818"/>
      <c r="J4818" t="str">
        <f>IF(Table1[[#This Row],[age_certification]] = "","Not Rated",Table1[[#This Row],[age_certification]])</f>
        <v>Not Rated</v>
      </c>
      <c r="K4818" s="18">
        <v>104</v>
      </c>
      <c r="L4818" s="9" t="s">
        <v>19229</v>
      </c>
      <c r="M4818" s="11">
        <v>5.5</v>
      </c>
      <c r="N4818" s="12">
        <v>4185</v>
      </c>
      <c r="O4818" t="str">
        <f>IF(Table1[[#This Row],[imdb_votes]]&gt;100000, "popular", "not popular")</f>
        <v>not popular</v>
      </c>
    </row>
    <row r="4819" spans="1:15" ht="15.75" customHeight="1" x14ac:dyDescent="0.3">
      <c r="A4819" s="1">
        <v>4817</v>
      </c>
      <c r="B4819" s="1" t="s">
        <v>19230</v>
      </c>
      <c r="C4819" s="1" t="s">
        <v>19231</v>
      </c>
      <c r="D4819" s="1" t="str">
        <f>TRIM(CLEAN(Table1[[#This Row],[title]]))</f>
        <v>Four to Dinner</v>
      </c>
      <c r="E4819" s="1" t="s">
        <v>13</v>
      </c>
      <c r="F4819" s="1" t="s">
        <v>19232</v>
      </c>
      <c r="G4819" s="12">
        <v>2022</v>
      </c>
      <c r="H4819" s="4" t="str">
        <f ca="1">IF(Table1[[#This Row],[release_year]]&gt;YEAR(TODAY()) - 50,"Yes", "No")</f>
        <v>Yes</v>
      </c>
      <c r="I4819"/>
      <c r="J4819" t="str">
        <f>IF(Table1[[#This Row],[age_certification]] = "","Not Rated",Table1[[#This Row],[age_certification]])</f>
        <v>Not Rated</v>
      </c>
      <c r="K4819" s="18">
        <v>104</v>
      </c>
      <c r="L4819" s="9" t="s">
        <v>19233</v>
      </c>
      <c r="M4819" s="11">
        <v>6.3</v>
      </c>
      <c r="N4819" s="12">
        <v>2913</v>
      </c>
      <c r="O4819" t="str">
        <f>IF(Table1[[#This Row],[imdb_votes]]&gt;100000, "popular", "not popular")</f>
        <v>not popular</v>
      </c>
    </row>
    <row r="4820" spans="1:15" ht="15.75" customHeight="1" x14ac:dyDescent="0.3">
      <c r="A4820" s="1">
        <v>4818</v>
      </c>
      <c r="B4820" s="1" t="s">
        <v>19234</v>
      </c>
      <c r="C4820" s="1" t="s">
        <v>19235</v>
      </c>
      <c r="D4820" s="1" t="str">
        <f>TRIM(CLEAN(Table1[[#This Row],[title]]))</f>
        <v>Swap Shop</v>
      </c>
      <c r="E4820" s="1" t="s">
        <v>32</v>
      </c>
      <c r="F4820" s="1" t="s">
        <v>19236</v>
      </c>
      <c r="G4820" s="12">
        <v>2021</v>
      </c>
      <c r="H4820" s="4" t="str">
        <f ca="1">IF(Table1[[#This Row],[release_year]]&gt;YEAR(TODAY()) - 50,"Yes", "No")</f>
        <v>Yes</v>
      </c>
      <c r="I4820" s="1" t="s">
        <v>34</v>
      </c>
      <c r="J4820" s="1" t="str">
        <f>IF(Table1[[#This Row],[age_certification]] = "","Not Rated",Table1[[#This Row],[age_certification]])</f>
        <v>TV-14</v>
      </c>
      <c r="K4820" s="18">
        <v>30</v>
      </c>
      <c r="L4820" s="9" t="s">
        <v>19237</v>
      </c>
      <c r="M4820" s="11">
        <v>6.7</v>
      </c>
      <c r="N4820" s="12">
        <v>325</v>
      </c>
      <c r="O4820" t="str">
        <f>IF(Table1[[#This Row],[imdb_votes]]&gt;100000, "popular", "not popular")</f>
        <v>not popular</v>
      </c>
    </row>
    <row r="4821" spans="1:15" ht="15.75" customHeight="1" x14ac:dyDescent="0.3">
      <c r="A4821" s="1">
        <v>4819</v>
      </c>
      <c r="B4821" s="1" t="s">
        <v>19238</v>
      </c>
      <c r="C4821" s="1" t="s">
        <v>19239</v>
      </c>
      <c r="D4821" s="1" t="str">
        <f>TRIM(CLEAN(Table1[[#This Row],[title]]))</f>
        <v>Headspace Guide to Meditation</v>
      </c>
      <c r="E4821" s="1" t="s">
        <v>32</v>
      </c>
      <c r="F4821" s="1" t="s">
        <v>19240</v>
      </c>
      <c r="G4821" s="12">
        <v>2021</v>
      </c>
      <c r="H4821" s="4" t="str">
        <f ca="1">IF(Table1[[#This Row],[release_year]]&gt;YEAR(TODAY()) - 50,"Yes", "No")</f>
        <v>Yes</v>
      </c>
      <c r="I4821" s="1" t="s">
        <v>247</v>
      </c>
      <c r="J4821" s="1" t="str">
        <f>IF(Table1[[#This Row],[age_certification]] = "","Not Rated",Table1[[#This Row],[age_certification]])</f>
        <v>TV-G</v>
      </c>
      <c r="K4821" s="18">
        <v>22</v>
      </c>
      <c r="L4821" s="9" t="s">
        <v>19241</v>
      </c>
      <c r="M4821" s="11">
        <v>8.4</v>
      </c>
      <c r="N4821" s="12">
        <v>1540</v>
      </c>
      <c r="O4821" t="str">
        <f>IF(Table1[[#This Row],[imdb_votes]]&gt;100000, "popular", "not popular")</f>
        <v>not popular</v>
      </c>
    </row>
    <row r="4822" spans="1:15" ht="15.75" customHeight="1" x14ac:dyDescent="0.3">
      <c r="A4822" s="1">
        <v>4820</v>
      </c>
      <c r="B4822" s="1" t="s">
        <v>19242</v>
      </c>
      <c r="C4822" s="1" t="s">
        <v>19243</v>
      </c>
      <c r="D4822" s="1" t="str">
        <f>TRIM(CLEAN(Table1[[#This Row],[title]]))</f>
        <v>Twenty Somethings: Austin</v>
      </c>
      <c r="E4822" s="1" t="s">
        <v>32</v>
      </c>
      <c r="F4822" s="1" t="s">
        <v>19244</v>
      </c>
      <c r="G4822" s="12">
        <v>2021</v>
      </c>
      <c r="H4822" s="4" t="str">
        <f ca="1">IF(Table1[[#This Row],[release_year]]&gt;YEAR(TODAY()) - 50,"Yes", "No")</f>
        <v>Yes</v>
      </c>
      <c r="I4822" s="1" t="s">
        <v>132</v>
      </c>
      <c r="J4822" s="1" t="str">
        <f>IF(Table1[[#This Row],[age_certification]] = "","Not Rated",Table1[[#This Row],[age_certification]])</f>
        <v>TV-MA</v>
      </c>
      <c r="K4822" s="18">
        <v>30</v>
      </c>
      <c r="L4822" s="9" t="s">
        <v>19245</v>
      </c>
      <c r="M4822" s="11">
        <v>6</v>
      </c>
      <c r="N4822" s="12">
        <v>427</v>
      </c>
      <c r="O4822" t="str">
        <f>IF(Table1[[#This Row],[imdb_votes]]&gt;100000, "popular", "not popular")</f>
        <v>not popular</v>
      </c>
    </row>
    <row r="4823" spans="1:15" ht="15.75" customHeight="1" x14ac:dyDescent="0.3">
      <c r="A4823" s="1">
        <v>4821</v>
      </c>
      <c r="B4823" s="1" t="s">
        <v>19246</v>
      </c>
      <c r="C4823" s="1" t="s">
        <v>19247</v>
      </c>
      <c r="D4823" s="1" t="str">
        <f>TRIM(CLEAN(Table1[[#This Row],[title]]))</f>
        <v>Kuthiraivaal</v>
      </c>
      <c r="E4823" s="1" t="s">
        <v>13</v>
      </c>
      <c r="F4823" s="1" t="s">
        <v>19248</v>
      </c>
      <c r="G4823" s="12">
        <v>2021</v>
      </c>
      <c r="H4823" s="4" t="str">
        <f ca="1">IF(Table1[[#This Row],[release_year]]&gt;YEAR(TODAY()) - 50,"Yes", "No")</f>
        <v>Yes</v>
      </c>
      <c r="I4823"/>
      <c r="J4823" t="str">
        <f>IF(Table1[[#This Row],[age_certification]] = "","Not Rated",Table1[[#This Row],[age_certification]])</f>
        <v>Not Rated</v>
      </c>
      <c r="K4823" s="18">
        <v>125</v>
      </c>
      <c r="L4823" s="9" t="s">
        <v>19249</v>
      </c>
      <c r="M4823" s="11">
        <v>6.4</v>
      </c>
      <c r="N4823" s="12">
        <v>150</v>
      </c>
      <c r="O4823" t="str">
        <f>IF(Table1[[#This Row],[imdb_votes]]&gt;100000, "popular", "not popular")</f>
        <v>not popular</v>
      </c>
    </row>
    <row r="4824" spans="1:15" ht="15.75" customHeight="1" x14ac:dyDescent="0.3">
      <c r="A4824" s="1">
        <v>4822</v>
      </c>
      <c r="B4824" s="1" t="s">
        <v>19250</v>
      </c>
      <c r="C4824" s="1" t="s">
        <v>19251</v>
      </c>
      <c r="D4824" s="1" t="str">
        <f>TRIM(CLEAN(Table1[[#This Row],[title]]))</f>
        <v>More the Merrier</v>
      </c>
      <c r="E4824" s="1" t="s">
        <v>13</v>
      </c>
      <c r="F4824" s="1" t="s">
        <v>19252</v>
      </c>
      <c r="G4824" s="12">
        <v>2021</v>
      </c>
      <c r="H4824" s="4" t="str">
        <f ca="1">IF(Table1[[#This Row],[release_year]]&gt;YEAR(TODAY()) - 50,"Yes", "No")</f>
        <v>Yes</v>
      </c>
      <c r="I4824"/>
      <c r="J4824" t="str">
        <f>IF(Table1[[#This Row],[age_certification]] = "","Not Rated",Table1[[#This Row],[age_certification]])</f>
        <v>Not Rated</v>
      </c>
      <c r="K4824" s="18">
        <v>112</v>
      </c>
      <c r="L4824" s="9" t="s">
        <v>19253</v>
      </c>
      <c r="M4824" s="11">
        <v>5.4</v>
      </c>
      <c r="N4824" s="12">
        <v>3080</v>
      </c>
      <c r="O4824" t="str">
        <f>IF(Table1[[#This Row],[imdb_votes]]&gt;100000, "popular", "not popular")</f>
        <v>not popular</v>
      </c>
    </row>
    <row r="4825" spans="1:15" ht="15.75" customHeight="1" x14ac:dyDescent="0.3">
      <c r="A4825" s="1">
        <v>4823</v>
      </c>
      <c r="B4825" s="1" t="s">
        <v>19254</v>
      </c>
      <c r="C4825" s="1" t="s">
        <v>19255</v>
      </c>
      <c r="D4825" s="1" t="str">
        <f>TRIM(CLEAN(Table1[[#This Row],[title]]))</f>
        <v>I Am All Girls</v>
      </c>
      <c r="E4825" s="1" t="s">
        <v>13</v>
      </c>
      <c r="F4825" s="1" t="s">
        <v>19256</v>
      </c>
      <c r="G4825" s="12">
        <v>2021</v>
      </c>
      <c r="H4825" s="4" t="str">
        <f ca="1">IF(Table1[[#This Row],[release_year]]&gt;YEAR(TODAY()) - 50,"Yes", "No")</f>
        <v>Yes</v>
      </c>
      <c r="I4825"/>
      <c r="J4825" t="str">
        <f>IF(Table1[[#This Row],[age_certification]] = "","Not Rated",Table1[[#This Row],[age_certification]])</f>
        <v>Not Rated</v>
      </c>
      <c r="K4825" s="18">
        <v>107</v>
      </c>
      <c r="L4825" s="9" t="s">
        <v>19257</v>
      </c>
      <c r="M4825" s="11">
        <v>5.9</v>
      </c>
      <c r="N4825" s="12">
        <v>5704</v>
      </c>
      <c r="O4825" t="str">
        <f>IF(Table1[[#This Row],[imdb_votes]]&gt;100000, "popular", "not popular")</f>
        <v>not popular</v>
      </c>
    </row>
    <row r="4826" spans="1:15" ht="15.75" customHeight="1" x14ac:dyDescent="0.3">
      <c r="A4826" s="1">
        <v>4824</v>
      </c>
      <c r="B4826" s="1" t="s">
        <v>19258</v>
      </c>
      <c r="C4826" s="1" t="s">
        <v>19259</v>
      </c>
      <c r="D4826" s="1" t="str">
        <f>TRIM(CLEAN(Table1[[#This Row],[title]]))</f>
        <v>The Parisian Agency: Exclusive Properties</v>
      </c>
      <c r="E4826" s="1" t="s">
        <v>32</v>
      </c>
      <c r="F4826" s="1" t="s">
        <v>19260</v>
      </c>
      <c r="G4826" s="12">
        <v>2021</v>
      </c>
      <c r="H4826" s="4" t="str">
        <f ca="1">IF(Table1[[#This Row],[release_year]]&gt;YEAR(TODAY()) - 50,"Yes", "No")</f>
        <v>Yes</v>
      </c>
      <c r="I4826" s="1" t="s">
        <v>34</v>
      </c>
      <c r="J4826" s="1" t="str">
        <f>IF(Table1[[#This Row],[age_certification]] = "","Not Rated",Table1[[#This Row],[age_certification]])</f>
        <v>TV-14</v>
      </c>
      <c r="K4826" s="18">
        <v>54</v>
      </c>
      <c r="L4826" s="9" t="s">
        <v>19261</v>
      </c>
      <c r="M4826" s="11">
        <v>7.4</v>
      </c>
      <c r="N4826" s="12">
        <v>593</v>
      </c>
      <c r="O4826" t="str">
        <f>IF(Table1[[#This Row],[imdb_votes]]&gt;100000, "popular", "not popular")</f>
        <v>not popular</v>
      </c>
    </row>
    <row r="4827" spans="1:15" ht="15.75" customHeight="1" x14ac:dyDescent="0.3">
      <c r="A4827" s="1">
        <v>4825</v>
      </c>
      <c r="B4827" s="1" t="s">
        <v>19262</v>
      </c>
      <c r="C4827" s="1" t="s">
        <v>19263</v>
      </c>
      <c r="D4827" s="1" t="str">
        <f>TRIM(CLEAN(Table1[[#This Row],[title]]))</f>
        <v>The Kissing Booth 3</v>
      </c>
      <c r="E4827" s="1" t="s">
        <v>13</v>
      </c>
      <c r="F4827" s="1" t="s">
        <v>19264</v>
      </c>
      <c r="G4827" s="12">
        <v>2021</v>
      </c>
      <c r="H4827" s="4" t="str">
        <f ca="1">IF(Table1[[#This Row],[release_year]]&gt;YEAR(TODAY()) - 50,"Yes", "No")</f>
        <v>Yes</v>
      </c>
      <c r="I4827" s="1" t="s">
        <v>56</v>
      </c>
      <c r="J4827" s="1" t="str">
        <f>IF(Table1[[#This Row],[age_certification]] = "","Not Rated",Table1[[#This Row],[age_certification]])</f>
        <v>PG-13</v>
      </c>
      <c r="K4827" s="18">
        <v>112</v>
      </c>
      <c r="L4827" s="9" t="s">
        <v>19265</v>
      </c>
      <c r="M4827" s="11">
        <v>4.7</v>
      </c>
      <c r="N4827" s="12">
        <v>15536</v>
      </c>
      <c r="O4827" t="str">
        <f>IF(Table1[[#This Row],[imdb_votes]]&gt;100000, "popular", "not popular")</f>
        <v>not popular</v>
      </c>
    </row>
    <row r="4828" spans="1:15" ht="15.75" customHeight="1" x14ac:dyDescent="0.3">
      <c r="A4828" s="1">
        <v>4826</v>
      </c>
      <c r="B4828" s="1" t="s">
        <v>19266</v>
      </c>
      <c r="C4828" s="1" t="s">
        <v>19267</v>
      </c>
      <c r="D4828" s="1" t="str">
        <f>TRIM(CLEAN(Table1[[#This Row],[title]]))</f>
        <v>Penguin Town</v>
      </c>
      <c r="E4828" s="1" t="s">
        <v>32</v>
      </c>
      <c r="F4828" s="1" t="s">
        <v>19268</v>
      </c>
      <c r="G4828" s="12">
        <v>2021</v>
      </c>
      <c r="H4828" s="4" t="str">
        <f ca="1">IF(Table1[[#This Row],[release_year]]&gt;YEAR(TODAY()) - 50,"Yes", "No")</f>
        <v>Yes</v>
      </c>
      <c r="I4828" s="1" t="s">
        <v>247</v>
      </c>
      <c r="J4828" s="1" t="str">
        <f>IF(Table1[[#This Row],[age_certification]] = "","Not Rated",Table1[[#This Row],[age_certification]])</f>
        <v>TV-G</v>
      </c>
      <c r="K4828" s="18">
        <v>30</v>
      </c>
      <c r="L4828" s="9" t="s">
        <v>19269</v>
      </c>
      <c r="M4828" s="11">
        <v>7.9</v>
      </c>
      <c r="N4828" s="12">
        <v>824</v>
      </c>
      <c r="O4828" t="str">
        <f>IF(Table1[[#This Row],[imdb_votes]]&gt;100000, "popular", "not popular")</f>
        <v>not popular</v>
      </c>
    </row>
    <row r="4829" spans="1:15" ht="15.75" customHeight="1" x14ac:dyDescent="0.3">
      <c r="A4829" s="1">
        <v>4827</v>
      </c>
      <c r="B4829" s="1" t="s">
        <v>19270</v>
      </c>
      <c r="C4829" s="1" t="s">
        <v>19271</v>
      </c>
      <c r="D4829" s="1" t="str">
        <f>TRIM(CLEAN(Table1[[#This Row],[title]]))</f>
        <v>Kitz</v>
      </c>
      <c r="E4829" s="1" t="s">
        <v>32</v>
      </c>
      <c r="F4829" s="1" t="s">
        <v>19272</v>
      </c>
      <c r="G4829" s="12">
        <v>2021</v>
      </c>
      <c r="H4829" s="4" t="str">
        <f ca="1">IF(Table1[[#This Row],[release_year]]&gt;YEAR(TODAY()) - 50,"Yes", "No")</f>
        <v>Yes</v>
      </c>
      <c r="I4829" s="1" t="s">
        <v>132</v>
      </c>
      <c r="J4829" s="1" t="str">
        <f>IF(Table1[[#This Row],[age_certification]] = "","Not Rated",Table1[[#This Row],[age_certification]])</f>
        <v>TV-MA</v>
      </c>
      <c r="K4829" s="18">
        <v>44</v>
      </c>
      <c r="L4829" s="9" t="s">
        <v>19273</v>
      </c>
      <c r="M4829" s="11">
        <v>5.7</v>
      </c>
      <c r="N4829" s="12">
        <v>2302</v>
      </c>
      <c r="O4829" t="str">
        <f>IF(Table1[[#This Row],[imdb_votes]]&gt;100000, "popular", "not popular")</f>
        <v>not popular</v>
      </c>
    </row>
    <row r="4830" spans="1:15" ht="15.75" customHeight="1" x14ac:dyDescent="0.3">
      <c r="A4830" s="1">
        <v>4828</v>
      </c>
      <c r="B4830" s="1" t="s">
        <v>19274</v>
      </c>
      <c r="C4830" s="1" t="s">
        <v>19275</v>
      </c>
      <c r="D4830" s="1" t="str">
        <f>TRIM(CLEAN(Table1[[#This Row],[title]]))</f>
        <v>Chris Rock Total Blackout: The Tamborine Extended Cut</v>
      </c>
      <c r="E4830" s="1" t="s">
        <v>13</v>
      </c>
      <c r="F4830" s="1" t="s">
        <v>19276</v>
      </c>
      <c r="G4830" s="12">
        <v>2021</v>
      </c>
      <c r="H4830" s="4" t="str">
        <f ca="1">IF(Table1[[#This Row],[release_year]]&gt;YEAR(TODAY()) - 50,"Yes", "No")</f>
        <v>Yes</v>
      </c>
      <c r="I4830" s="1" t="s">
        <v>56</v>
      </c>
      <c r="J4830" s="1" t="str">
        <f>IF(Table1[[#This Row],[age_certification]] = "","Not Rated",Table1[[#This Row],[age_certification]])</f>
        <v>PG-13</v>
      </c>
      <c r="K4830" s="18">
        <v>97</v>
      </c>
      <c r="L4830" s="9" t="s">
        <v>19277</v>
      </c>
      <c r="M4830" s="11">
        <v>7</v>
      </c>
      <c r="N4830" s="12">
        <v>286</v>
      </c>
      <c r="O4830" t="str">
        <f>IF(Table1[[#This Row],[imdb_votes]]&gt;100000, "popular", "not popular")</f>
        <v>not popular</v>
      </c>
    </row>
    <row r="4831" spans="1:15" ht="15.75" customHeight="1" x14ac:dyDescent="0.3">
      <c r="A4831" s="1">
        <v>4829</v>
      </c>
      <c r="B4831" s="1" t="s">
        <v>19278</v>
      </c>
      <c r="C4831" s="1" t="s">
        <v>19279</v>
      </c>
      <c r="D4831" s="1" t="str">
        <f>TRIM(CLEAN(Table1[[#This Row],[title]]))</f>
        <v>This Is Pop</v>
      </c>
      <c r="E4831" s="1" t="s">
        <v>32</v>
      </c>
      <c r="F4831" s="1" t="s">
        <v>19280</v>
      </c>
      <c r="G4831" s="12">
        <v>2021</v>
      </c>
      <c r="H4831" s="4" t="str">
        <f ca="1">IF(Table1[[#This Row],[release_year]]&gt;YEAR(TODAY()) - 50,"Yes", "No")</f>
        <v>Yes</v>
      </c>
      <c r="I4831" s="1" t="s">
        <v>132</v>
      </c>
      <c r="J4831" s="1" t="str">
        <f>IF(Table1[[#This Row],[age_certification]] = "","Not Rated",Table1[[#This Row],[age_certification]])</f>
        <v>TV-MA</v>
      </c>
      <c r="K4831" s="18">
        <v>44</v>
      </c>
      <c r="L4831" s="9" t="s">
        <v>19281</v>
      </c>
      <c r="M4831" s="11">
        <v>6.9</v>
      </c>
      <c r="N4831" s="12">
        <v>1076</v>
      </c>
      <c r="O4831" t="str">
        <f>IF(Table1[[#This Row],[imdb_votes]]&gt;100000, "popular", "not popular")</f>
        <v>not popular</v>
      </c>
    </row>
    <row r="4832" spans="1:15" ht="15.75" customHeight="1" x14ac:dyDescent="0.3">
      <c r="A4832" s="1">
        <v>4830</v>
      </c>
      <c r="B4832" s="1" t="s">
        <v>19282</v>
      </c>
      <c r="C4832" s="1" t="s">
        <v>19283</v>
      </c>
      <c r="D4832" s="1" t="str">
        <f>TRIM(CLEAN(Table1[[#This Row],[title]]))</f>
        <v>Pel√É¬©</v>
      </c>
      <c r="E4832" s="1" t="s">
        <v>13</v>
      </c>
      <c r="F4832" s="1" t="s">
        <v>19284</v>
      </c>
      <c r="G4832" s="12">
        <v>2021</v>
      </c>
      <c r="H4832" s="4" t="str">
        <f ca="1">IF(Table1[[#This Row],[release_year]]&gt;YEAR(TODAY()) - 50,"Yes", "No")</f>
        <v>Yes</v>
      </c>
      <c r="I4832" s="1" t="s">
        <v>56</v>
      </c>
      <c r="J4832" s="1" t="str">
        <f>IF(Table1[[#This Row],[age_certification]] = "","Not Rated",Table1[[#This Row],[age_certification]])</f>
        <v>PG-13</v>
      </c>
      <c r="K4832" s="18">
        <v>108</v>
      </c>
      <c r="L4832" s="9" t="s">
        <v>19285</v>
      </c>
      <c r="M4832" s="11">
        <v>7</v>
      </c>
      <c r="N4832" s="12">
        <v>4169</v>
      </c>
      <c r="O4832" t="str">
        <f>IF(Table1[[#This Row],[imdb_votes]]&gt;100000, "popular", "not popular")</f>
        <v>not popular</v>
      </c>
    </row>
    <row r="4833" spans="1:15" ht="15.75" customHeight="1" x14ac:dyDescent="0.3">
      <c r="A4833" s="1">
        <v>4831</v>
      </c>
      <c r="B4833" s="1" t="s">
        <v>19286</v>
      </c>
      <c r="C4833" s="1" t="s">
        <v>19287</v>
      </c>
      <c r="D4833" s="1" t="str">
        <f>TRIM(CLEAN(Table1[[#This Row],[title]]))</f>
        <v>Etharkkum Thunindhavan</v>
      </c>
      <c r="E4833" s="1" t="s">
        <v>13</v>
      </c>
      <c r="F4833" s="1" t="s">
        <v>19288</v>
      </c>
      <c r="G4833" s="12">
        <v>2022</v>
      </c>
      <c r="H4833" s="4" t="str">
        <f ca="1">IF(Table1[[#This Row],[release_year]]&gt;YEAR(TODAY()) - 50,"Yes", "No")</f>
        <v>Yes</v>
      </c>
      <c r="I4833"/>
      <c r="J4833" t="str">
        <f>IF(Table1[[#This Row],[age_certification]] = "","Not Rated",Table1[[#This Row],[age_certification]])</f>
        <v>Not Rated</v>
      </c>
      <c r="K4833" s="18">
        <v>151</v>
      </c>
      <c r="L4833" s="9" t="s">
        <v>19289</v>
      </c>
      <c r="M4833" s="11">
        <v>7.2</v>
      </c>
      <c r="N4833" s="12">
        <v>9968</v>
      </c>
      <c r="O4833" t="str">
        <f>IF(Table1[[#This Row],[imdb_votes]]&gt;100000, "popular", "not popular")</f>
        <v>not popular</v>
      </c>
    </row>
    <row r="4834" spans="1:15" ht="15.75" customHeight="1" x14ac:dyDescent="0.3">
      <c r="A4834" s="1">
        <v>4832</v>
      </c>
      <c r="B4834" s="1" t="s">
        <v>19290</v>
      </c>
      <c r="C4834" s="1" t="s">
        <v>19291</v>
      </c>
      <c r="D4834" s="1" t="str">
        <f>TRIM(CLEAN(Table1[[#This Row],[title]]))</f>
        <v>Memories of a Murderer: The Nilsen Tapes</v>
      </c>
      <c r="E4834" s="1" t="s">
        <v>13</v>
      </c>
      <c r="F4834" s="1" t="s">
        <v>19292</v>
      </c>
      <c r="G4834" s="12">
        <v>2021</v>
      </c>
      <c r="H4834" s="4" t="str">
        <f ca="1">IF(Table1[[#This Row],[release_year]]&gt;YEAR(TODAY()) - 50,"Yes", "No")</f>
        <v>Yes</v>
      </c>
      <c r="I4834" s="1" t="s">
        <v>15</v>
      </c>
      <c r="J4834" s="1" t="str">
        <f>IF(Table1[[#This Row],[age_certification]] = "","Not Rated",Table1[[#This Row],[age_certification]])</f>
        <v>R</v>
      </c>
      <c r="K4834" s="18">
        <v>84</v>
      </c>
      <c r="L4834" s="9" t="s">
        <v>19293</v>
      </c>
      <c r="M4834" s="11">
        <v>6.3</v>
      </c>
      <c r="N4834" s="12">
        <v>3123</v>
      </c>
      <c r="O4834" t="str">
        <f>IF(Table1[[#This Row],[imdb_votes]]&gt;100000, "popular", "not popular")</f>
        <v>not popular</v>
      </c>
    </row>
    <row r="4835" spans="1:15" ht="15.75" customHeight="1" x14ac:dyDescent="0.3">
      <c r="A4835" s="1">
        <v>4833</v>
      </c>
      <c r="B4835" s="1" t="s">
        <v>19294</v>
      </c>
      <c r="C4835" s="1" t="s">
        <v>19295</v>
      </c>
      <c r="D4835" s="1" t="str">
        <f>TRIM(CLEAN(Table1[[#This Row],[title]]))</f>
        <v>Don't Kill Me</v>
      </c>
      <c r="E4835" s="1" t="s">
        <v>13</v>
      </c>
      <c r="F4835" s="1" t="s">
        <v>19296</v>
      </c>
      <c r="G4835" s="12">
        <v>2021</v>
      </c>
      <c r="H4835" s="4" t="str">
        <f ca="1">IF(Table1[[#This Row],[release_year]]&gt;YEAR(TODAY()) - 50,"Yes", "No")</f>
        <v>Yes</v>
      </c>
      <c r="I4835"/>
      <c r="J4835" t="str">
        <f>IF(Table1[[#This Row],[age_certification]] = "","Not Rated",Table1[[#This Row],[age_certification]])</f>
        <v>Not Rated</v>
      </c>
      <c r="K4835" s="18">
        <v>90</v>
      </c>
      <c r="L4835" s="9" t="s">
        <v>19297</v>
      </c>
      <c r="M4835" s="11">
        <v>4.3</v>
      </c>
      <c r="N4835" s="12">
        <v>1611</v>
      </c>
      <c r="O4835" t="str">
        <f>IF(Table1[[#This Row],[imdb_votes]]&gt;100000, "popular", "not popular")</f>
        <v>not popular</v>
      </c>
    </row>
    <row r="4836" spans="1:15" ht="15.75" customHeight="1" x14ac:dyDescent="0.3">
      <c r="A4836" s="1">
        <v>4834</v>
      </c>
      <c r="B4836" s="1" t="s">
        <v>19298</v>
      </c>
      <c r="C4836" s="1" t="s">
        <v>19299</v>
      </c>
      <c r="D4836" s="1" t="str">
        <f>TRIM(CLEAN(Table1[[#This Row],[title]]))</f>
        <v>Elite Short Stories: Phillipe Caye Felipe</v>
      </c>
      <c r="E4836" s="1" t="s">
        <v>32</v>
      </c>
      <c r="F4836" s="1" t="s">
        <v>19104</v>
      </c>
      <c r="G4836" s="12">
        <v>2021</v>
      </c>
      <c r="H4836" s="4" t="str">
        <f ca="1">IF(Table1[[#This Row],[release_year]]&gt;YEAR(TODAY()) - 50,"Yes", "No")</f>
        <v>Yes</v>
      </c>
      <c r="I4836"/>
      <c r="J4836" t="str">
        <f>IF(Table1[[#This Row],[age_certification]] = "","Not Rated",Table1[[#This Row],[age_certification]])</f>
        <v>Not Rated</v>
      </c>
      <c r="K4836" s="18">
        <v>13</v>
      </c>
      <c r="L4836" s="9" t="s">
        <v>19300</v>
      </c>
      <c r="M4836" s="11">
        <v>6.2</v>
      </c>
      <c r="N4836" s="12">
        <v>655</v>
      </c>
      <c r="O4836" t="str">
        <f>IF(Table1[[#This Row],[imdb_votes]]&gt;100000, "popular", "not popular")</f>
        <v>not popular</v>
      </c>
    </row>
    <row r="4837" spans="1:15" ht="15.75" customHeight="1" x14ac:dyDescent="0.3">
      <c r="A4837" s="1">
        <v>4835</v>
      </c>
      <c r="B4837" s="1" t="s">
        <v>19301</v>
      </c>
      <c r="C4837" s="1" t="s">
        <v>19302</v>
      </c>
      <c r="D4837" s="1" t="str">
        <f>TRIM(CLEAN(Table1[[#This Row],[title]]))</f>
        <v>Found</v>
      </c>
      <c r="E4837" s="1" t="s">
        <v>13</v>
      </c>
      <c r="F4837" s="1" t="s">
        <v>19303</v>
      </c>
      <c r="G4837" s="12">
        <v>2021</v>
      </c>
      <c r="H4837" s="4" t="str">
        <f ca="1">IF(Table1[[#This Row],[release_year]]&gt;YEAR(TODAY()) - 50,"Yes", "No")</f>
        <v>Yes</v>
      </c>
      <c r="I4837" s="1" t="s">
        <v>20</v>
      </c>
      <c r="J4837" s="1" t="str">
        <f>IF(Table1[[#This Row],[age_certification]] = "","Not Rated",Table1[[#This Row],[age_certification]])</f>
        <v>PG</v>
      </c>
      <c r="K4837" s="18">
        <v>97</v>
      </c>
      <c r="L4837" s="9" t="s">
        <v>19304</v>
      </c>
      <c r="M4837" s="11">
        <v>7.5</v>
      </c>
      <c r="N4837" s="12">
        <v>1145</v>
      </c>
      <c r="O4837" t="str">
        <f>IF(Table1[[#This Row],[imdb_votes]]&gt;100000, "popular", "not popular")</f>
        <v>not popular</v>
      </c>
    </row>
    <row r="4838" spans="1:15" ht="15.75" customHeight="1" x14ac:dyDescent="0.3">
      <c r="A4838" s="1">
        <v>4836</v>
      </c>
      <c r="B4838" s="1" t="s">
        <v>19305</v>
      </c>
      <c r="C4838" s="1" t="s">
        <v>19306</v>
      </c>
      <c r="D4838" s="1" t="str">
        <f>TRIM(CLEAN(Table1[[#This Row],[title]]))</f>
        <v>Luna Park</v>
      </c>
      <c r="E4838" s="1" t="s">
        <v>32</v>
      </c>
      <c r="F4838" s="1" t="s">
        <v>19307</v>
      </c>
      <c r="G4838" s="12">
        <v>2021</v>
      </c>
      <c r="H4838" s="4" t="str">
        <f ca="1">IF(Table1[[#This Row],[release_year]]&gt;YEAR(TODAY()) - 50,"Yes", "No")</f>
        <v>Yes</v>
      </c>
      <c r="I4838" s="1" t="s">
        <v>132</v>
      </c>
      <c r="J4838" s="1" t="str">
        <f>IF(Table1[[#This Row],[age_certification]] = "","Not Rated",Table1[[#This Row],[age_certification]])</f>
        <v>TV-MA</v>
      </c>
      <c r="K4838" s="18">
        <v>50</v>
      </c>
      <c r="L4838" s="9" t="s">
        <v>19308</v>
      </c>
      <c r="M4838" s="11">
        <v>6.4</v>
      </c>
      <c r="N4838" s="12">
        <v>691</v>
      </c>
      <c r="O4838" t="str">
        <f>IF(Table1[[#This Row],[imdb_votes]]&gt;100000, "popular", "not popular")</f>
        <v>not popular</v>
      </c>
    </row>
    <row r="4839" spans="1:15" ht="15.75" customHeight="1" x14ac:dyDescent="0.3">
      <c r="A4839" s="1">
        <v>4837</v>
      </c>
      <c r="B4839" s="1" t="s">
        <v>19309</v>
      </c>
      <c r="C4839" s="1" t="s">
        <v>19310</v>
      </c>
      <c r="D4839" s="1" t="str">
        <f>TRIM(CLEAN(Table1[[#This Row],[title]]))</f>
        <v>Three Songs for Benazir</v>
      </c>
      <c r="E4839" s="1" t="s">
        <v>13</v>
      </c>
      <c r="F4839" s="1" t="s">
        <v>19311</v>
      </c>
      <c r="G4839" s="12">
        <v>2021</v>
      </c>
      <c r="H4839" s="4" t="str">
        <f ca="1">IF(Table1[[#This Row],[release_year]]&gt;YEAR(TODAY()) - 50,"Yes", "No")</f>
        <v>Yes</v>
      </c>
      <c r="I4839"/>
      <c r="J4839" t="str">
        <f>IF(Table1[[#This Row],[age_certification]] = "","Not Rated",Table1[[#This Row],[age_certification]])</f>
        <v>Not Rated</v>
      </c>
      <c r="K4839" s="18">
        <v>22</v>
      </c>
      <c r="L4839" s="9" t="s">
        <v>19312</v>
      </c>
      <c r="M4839" s="11">
        <v>7.7</v>
      </c>
      <c r="N4839" s="13"/>
      <c r="O4839" t="str">
        <f>IF(Table1[[#This Row],[imdb_votes]]&gt;100000, "popular", "not popular")</f>
        <v>not popular</v>
      </c>
    </row>
    <row r="4840" spans="1:15" ht="15.75" customHeight="1" x14ac:dyDescent="0.3">
      <c r="A4840" s="1">
        <v>4838</v>
      </c>
      <c r="B4840" s="1" t="s">
        <v>19313</v>
      </c>
      <c r="C4840" s="1" t="s">
        <v>19314</v>
      </c>
      <c r="D4840" s="1" t="str">
        <f>TRIM(CLEAN(Table1[[#This Row],[title]]))</f>
        <v>Forecasting Love and Weather</v>
      </c>
      <c r="E4840" s="1" t="s">
        <v>32</v>
      </c>
      <c r="F4840" s="1" t="s">
        <v>19315</v>
      </c>
      <c r="G4840" s="12">
        <v>2022</v>
      </c>
      <c r="H4840" s="4" t="str">
        <f ca="1">IF(Table1[[#This Row],[release_year]]&gt;YEAR(TODAY()) - 50,"Yes", "No")</f>
        <v>Yes</v>
      </c>
      <c r="I4840" s="1" t="s">
        <v>34</v>
      </c>
      <c r="J4840" s="1" t="str">
        <f>IF(Table1[[#This Row],[age_certification]] = "","Not Rated",Table1[[#This Row],[age_certification]])</f>
        <v>TV-14</v>
      </c>
      <c r="K4840" s="18">
        <v>66</v>
      </c>
      <c r="L4840" s="9" t="s">
        <v>19316</v>
      </c>
      <c r="M4840" s="11">
        <v>7.2</v>
      </c>
      <c r="N4840" s="12">
        <v>1016</v>
      </c>
      <c r="O4840" t="str">
        <f>IF(Table1[[#This Row],[imdb_votes]]&gt;100000, "popular", "not popular")</f>
        <v>not popular</v>
      </c>
    </row>
    <row r="4841" spans="1:15" ht="15.75" customHeight="1" x14ac:dyDescent="0.3">
      <c r="A4841" s="1">
        <v>4839</v>
      </c>
      <c r="B4841" s="1" t="s">
        <v>19317</v>
      </c>
      <c r="C4841" s="1" t="s">
        <v>19318</v>
      </c>
      <c r="D4841" s="1" t="str">
        <f>TRIM(CLEAN(Table1[[#This Row],[title]]))</f>
        <v>Brian Regan: On the Rocks</v>
      </c>
      <c r="E4841" s="1" t="s">
        <v>13</v>
      </c>
      <c r="F4841" s="1" t="s">
        <v>19319</v>
      </c>
      <c r="G4841" s="12">
        <v>2021</v>
      </c>
      <c r="H4841" s="4" t="str">
        <f ca="1">IF(Table1[[#This Row],[release_year]]&gt;YEAR(TODAY()) - 50,"Yes", "No")</f>
        <v>Yes</v>
      </c>
      <c r="I4841"/>
      <c r="J4841" t="str">
        <f>IF(Table1[[#This Row],[age_certification]] = "","Not Rated",Table1[[#This Row],[age_certification]])</f>
        <v>Not Rated</v>
      </c>
      <c r="K4841" s="18">
        <v>58</v>
      </c>
      <c r="L4841" s="9" t="s">
        <v>19320</v>
      </c>
      <c r="M4841" s="11">
        <v>6.9</v>
      </c>
      <c r="N4841" s="12">
        <v>601</v>
      </c>
      <c r="O4841" t="str">
        <f>IF(Table1[[#This Row],[imdb_votes]]&gt;100000, "popular", "not popular")</f>
        <v>not popular</v>
      </c>
    </row>
    <row r="4842" spans="1:15" ht="15.75" customHeight="1" x14ac:dyDescent="0.3">
      <c r="A4842" s="1">
        <v>4840</v>
      </c>
      <c r="B4842" s="1" t="s">
        <v>19321</v>
      </c>
      <c r="C4842" s="1" t="s">
        <v>19322</v>
      </c>
      <c r="D4842" s="1" t="str">
        <f>TRIM(CLEAN(Table1[[#This Row],[title]]))</f>
        <v>Ride or Die</v>
      </c>
      <c r="E4842" s="1" t="s">
        <v>13</v>
      </c>
      <c r="F4842" s="1" t="s">
        <v>19323</v>
      </c>
      <c r="G4842" s="12">
        <v>2021</v>
      </c>
      <c r="H4842" s="4" t="str">
        <f ca="1">IF(Table1[[#This Row],[release_year]]&gt;YEAR(TODAY()) - 50,"Yes", "No")</f>
        <v>Yes</v>
      </c>
      <c r="I4842" s="1" t="s">
        <v>15</v>
      </c>
      <c r="J4842" s="1" t="str">
        <f>IF(Table1[[#This Row],[age_certification]] = "","Not Rated",Table1[[#This Row],[age_certification]])</f>
        <v>R</v>
      </c>
      <c r="K4842" s="18">
        <v>142</v>
      </c>
      <c r="L4842" s="9" t="s">
        <v>19324</v>
      </c>
      <c r="M4842" s="11">
        <v>5.5</v>
      </c>
      <c r="N4842" s="12">
        <v>1808</v>
      </c>
      <c r="O4842" t="str">
        <f>IF(Table1[[#This Row],[imdb_votes]]&gt;100000, "popular", "not popular")</f>
        <v>not popular</v>
      </c>
    </row>
    <row r="4843" spans="1:15" ht="15.75" customHeight="1" x14ac:dyDescent="0.3">
      <c r="A4843" s="1">
        <v>4841</v>
      </c>
      <c r="B4843" s="1" t="s">
        <v>19325</v>
      </c>
      <c r="C4843" s="1" t="s">
        <v>1205</v>
      </c>
      <c r="D4843" s="1" t="str">
        <f>TRIM(CLEAN(Table1[[#This Row],[title]]))</f>
        <v>Monster</v>
      </c>
      <c r="E4843" s="1" t="s">
        <v>13</v>
      </c>
      <c r="F4843" s="1" t="s">
        <v>19326</v>
      </c>
      <c r="G4843" s="12">
        <v>2021</v>
      </c>
      <c r="H4843" s="4" t="str">
        <f ca="1">IF(Table1[[#This Row],[release_year]]&gt;YEAR(TODAY()) - 50,"Yes", "No")</f>
        <v>Yes</v>
      </c>
      <c r="I4843" s="1" t="s">
        <v>15</v>
      </c>
      <c r="J4843" s="1" t="str">
        <f>IF(Table1[[#This Row],[age_certification]] = "","Not Rated",Table1[[#This Row],[age_certification]])</f>
        <v>R</v>
      </c>
      <c r="K4843" s="18">
        <v>98</v>
      </c>
      <c r="L4843" s="9" t="s">
        <v>19327</v>
      </c>
      <c r="M4843" s="11">
        <v>6.5</v>
      </c>
      <c r="N4843" s="12">
        <v>5574</v>
      </c>
      <c r="O4843" t="str">
        <f>IF(Table1[[#This Row],[imdb_votes]]&gt;100000, "popular", "not popular")</f>
        <v>not popular</v>
      </c>
    </row>
    <row r="4844" spans="1:15" ht="15.75" customHeight="1" x14ac:dyDescent="0.3">
      <c r="A4844" s="1">
        <v>4842</v>
      </c>
      <c r="B4844" s="1" t="s">
        <v>19328</v>
      </c>
      <c r="C4844" s="1" t="s">
        <v>19329</v>
      </c>
      <c r="D4844" s="1" t="str">
        <f>TRIM(CLEAN(Table1[[#This Row],[title]]))</f>
        <v>Amend: The Fight for America</v>
      </c>
      <c r="E4844" s="1" t="s">
        <v>32</v>
      </c>
      <c r="F4844" s="1" t="s">
        <v>19330</v>
      </c>
      <c r="G4844" s="12">
        <v>2021</v>
      </c>
      <c r="H4844" s="4" t="str">
        <f ca="1">IF(Table1[[#This Row],[release_year]]&gt;YEAR(TODAY()) - 50,"Yes", "No")</f>
        <v>Yes</v>
      </c>
      <c r="I4844" s="1" t="s">
        <v>132</v>
      </c>
      <c r="J4844" s="1" t="str">
        <f>IF(Table1[[#This Row],[age_certification]] = "","Not Rated",Table1[[#This Row],[age_certification]])</f>
        <v>TV-MA</v>
      </c>
      <c r="K4844" s="18">
        <v>59</v>
      </c>
      <c r="L4844" s="9" t="s">
        <v>19331</v>
      </c>
      <c r="M4844" s="11">
        <v>7.8</v>
      </c>
      <c r="N4844" s="12">
        <v>1281</v>
      </c>
      <c r="O4844" t="str">
        <f>IF(Table1[[#This Row],[imdb_votes]]&gt;100000, "popular", "not popular")</f>
        <v>not popular</v>
      </c>
    </row>
    <row r="4845" spans="1:15" ht="15.75" customHeight="1" x14ac:dyDescent="0.3">
      <c r="A4845" s="1">
        <v>4843</v>
      </c>
      <c r="B4845" s="1" t="s">
        <v>19332</v>
      </c>
      <c r="C4845" s="1" t="s">
        <v>19333</v>
      </c>
      <c r="D4845" s="1" t="str">
        <f>TRIM(CLEAN(Table1[[#This Row],[title]]))</f>
        <v>Go Dog Go</v>
      </c>
      <c r="E4845" s="1" t="s">
        <v>32</v>
      </c>
      <c r="F4845" s="1" t="s">
        <v>19334</v>
      </c>
      <c r="G4845" s="12">
        <v>2021</v>
      </c>
      <c r="H4845" s="4" t="str">
        <f ca="1">IF(Table1[[#This Row],[release_year]]&gt;YEAR(TODAY()) - 50,"Yes", "No")</f>
        <v>Yes</v>
      </c>
      <c r="I4845" s="1" t="s">
        <v>234</v>
      </c>
      <c r="J4845" s="1" t="str">
        <f>IF(Table1[[#This Row],[age_certification]] = "","Not Rated",Table1[[#This Row],[age_certification]])</f>
        <v>TV-Y</v>
      </c>
      <c r="K4845" s="18">
        <v>24</v>
      </c>
      <c r="L4845" s="9" t="s">
        <v>19335</v>
      </c>
      <c r="M4845" s="11">
        <v>7.2</v>
      </c>
      <c r="N4845" s="12">
        <v>179</v>
      </c>
      <c r="O4845" t="str">
        <f>IF(Table1[[#This Row],[imdb_votes]]&gt;100000, "popular", "not popular")</f>
        <v>not popular</v>
      </c>
    </row>
    <row r="4846" spans="1:15" ht="15.75" customHeight="1" x14ac:dyDescent="0.3">
      <c r="A4846" s="1">
        <v>4844</v>
      </c>
      <c r="B4846" s="1" t="s">
        <v>19336</v>
      </c>
      <c r="C4846" s="1" t="s">
        <v>19337</v>
      </c>
      <c r="D4846" s="1" t="str">
        <f>TRIM(CLEAN(Table1[[#This Row],[title]]))</f>
        <v>Mobile Suit Gundam Hathaway</v>
      </c>
      <c r="E4846" s="1" t="s">
        <v>13</v>
      </c>
      <c r="F4846" s="1" t="s">
        <v>19338</v>
      </c>
      <c r="G4846" s="12">
        <v>2021</v>
      </c>
      <c r="H4846" s="4" t="str">
        <f ca="1">IF(Table1[[#This Row],[release_year]]&gt;YEAR(TODAY()) - 50,"Yes", "No")</f>
        <v>Yes</v>
      </c>
      <c r="I4846" s="1" t="s">
        <v>56</v>
      </c>
      <c r="J4846" s="1" t="str">
        <f>IF(Table1[[#This Row],[age_certification]] = "","Not Rated",Table1[[#This Row],[age_certification]])</f>
        <v>PG-13</v>
      </c>
      <c r="K4846" s="18">
        <v>96</v>
      </c>
      <c r="L4846" s="9" t="s">
        <v>19339</v>
      </c>
      <c r="M4846" s="11">
        <v>6.6</v>
      </c>
      <c r="N4846" s="12">
        <v>1331</v>
      </c>
      <c r="O4846" t="str">
        <f>IF(Table1[[#This Row],[imdb_votes]]&gt;100000, "popular", "not popular")</f>
        <v>not popular</v>
      </c>
    </row>
    <row r="4847" spans="1:15" ht="15.75" customHeight="1" x14ac:dyDescent="0.3">
      <c r="A4847" s="1">
        <v>4845</v>
      </c>
      <c r="B4847" s="1" t="s">
        <v>19340</v>
      </c>
      <c r="C4847" s="1" t="s">
        <v>19341</v>
      </c>
      <c r="D4847" s="1" t="str">
        <f>TRIM(CLEAN(Table1[[#This Row],[title]]))</f>
        <v>This Is the Night</v>
      </c>
      <c r="E4847" s="1" t="s">
        <v>13</v>
      </c>
      <c r="F4847" s="1" t="s">
        <v>19342</v>
      </c>
      <c r="G4847" s="12">
        <v>2021</v>
      </c>
      <c r="H4847" s="4" t="str">
        <f ca="1">IF(Table1[[#This Row],[release_year]]&gt;YEAR(TODAY()) - 50,"Yes", "No")</f>
        <v>Yes</v>
      </c>
      <c r="I4847" s="1" t="s">
        <v>15</v>
      </c>
      <c r="J4847" s="1" t="str">
        <f>IF(Table1[[#This Row],[age_certification]] = "","Not Rated",Table1[[#This Row],[age_certification]])</f>
        <v>R</v>
      </c>
      <c r="K4847" s="18">
        <v>100</v>
      </c>
      <c r="L4847" s="9" t="s">
        <v>19343</v>
      </c>
      <c r="M4847" s="11">
        <v>5.5</v>
      </c>
      <c r="N4847" s="12">
        <v>556</v>
      </c>
      <c r="O4847" t="str">
        <f>IF(Table1[[#This Row],[imdb_votes]]&gt;100000, "popular", "not popular")</f>
        <v>not popular</v>
      </c>
    </row>
    <row r="4848" spans="1:15" ht="15.75" customHeight="1" x14ac:dyDescent="0.3">
      <c r="A4848" s="1">
        <v>4846</v>
      </c>
      <c r="B4848" s="1" t="s">
        <v>19344</v>
      </c>
      <c r="C4848" s="1" t="s">
        <v>19345</v>
      </c>
      <c r="D4848" s="1" t="str">
        <f>TRIM(CLEAN(Table1[[#This Row],[title]]))</f>
        <v>Dhamaka</v>
      </c>
      <c r="E4848" s="1" t="s">
        <v>13</v>
      </c>
      <c r="F4848" s="1" t="s">
        <v>19346</v>
      </c>
      <c r="G4848" s="12">
        <v>2021</v>
      </c>
      <c r="H4848" s="4" t="str">
        <f ca="1">IF(Table1[[#This Row],[release_year]]&gt;YEAR(TODAY()) - 50,"Yes", "No")</f>
        <v>Yes</v>
      </c>
      <c r="I4848"/>
      <c r="J4848" t="str">
        <f>IF(Table1[[#This Row],[age_certification]] = "","Not Rated",Table1[[#This Row],[age_certification]])</f>
        <v>Not Rated</v>
      </c>
      <c r="K4848" s="18">
        <v>104</v>
      </c>
      <c r="L4848" s="9" t="s">
        <v>19347</v>
      </c>
      <c r="M4848" s="11">
        <v>7.5</v>
      </c>
      <c r="N4848" s="12">
        <v>39620</v>
      </c>
      <c r="O4848" t="str">
        <f>IF(Table1[[#This Row],[imdb_votes]]&gt;100000, "popular", "not popular")</f>
        <v>not popular</v>
      </c>
    </row>
    <row r="4849" spans="1:15" ht="15.75" customHeight="1" x14ac:dyDescent="0.3">
      <c r="A4849" s="1">
        <v>4847</v>
      </c>
      <c r="B4849" s="1" t="s">
        <v>19348</v>
      </c>
      <c r="C4849" s="1" t="s">
        <v>19349</v>
      </c>
      <c r="D4849" s="1" t="str">
        <f>TRIM(CLEAN(Table1[[#This Row],[title]]))</f>
        <v>Selling Tampa</v>
      </c>
      <c r="E4849" s="1" t="s">
        <v>32</v>
      </c>
      <c r="F4849" s="2" t="s">
        <v>19350</v>
      </c>
      <c r="G4849" s="12">
        <v>2021</v>
      </c>
      <c r="H4849" s="4" t="str">
        <f ca="1">IF(Table1[[#This Row],[release_year]]&gt;YEAR(TODAY()) - 50,"Yes", "No")</f>
        <v>Yes</v>
      </c>
      <c r="I4849" s="1" t="s">
        <v>132</v>
      </c>
      <c r="J4849" s="1" t="str">
        <f>IF(Table1[[#This Row],[age_certification]] = "","Not Rated",Table1[[#This Row],[age_certification]])</f>
        <v>TV-MA</v>
      </c>
      <c r="K4849" s="18">
        <v>40</v>
      </c>
      <c r="L4849" s="9" t="s">
        <v>19351</v>
      </c>
      <c r="M4849" s="11">
        <v>4.4000000000000004</v>
      </c>
      <c r="N4849" s="12">
        <v>708</v>
      </c>
      <c r="O4849" t="str">
        <f>IF(Table1[[#This Row],[imdb_votes]]&gt;100000, "popular", "not popular")</f>
        <v>not popular</v>
      </c>
    </row>
    <row r="4850" spans="1:15" ht="15.75" customHeight="1" x14ac:dyDescent="0.3">
      <c r="A4850" s="1">
        <v>4848</v>
      </c>
      <c r="B4850" s="1" t="s">
        <v>19352</v>
      </c>
      <c r="C4850" s="1" t="s">
        <v>19353</v>
      </c>
      <c r="D4850" s="1" t="str">
        <f>TRIM(CLEAN(Table1[[#This Row],[title]]))</f>
        <v>The Whole Truth</v>
      </c>
      <c r="E4850" s="1" t="s">
        <v>13</v>
      </c>
      <c r="F4850" s="1" t="s">
        <v>19354</v>
      </c>
      <c r="G4850" s="12">
        <v>2021</v>
      </c>
      <c r="H4850" s="4" t="str">
        <f ca="1">IF(Table1[[#This Row],[release_year]]&gt;YEAR(TODAY()) - 50,"Yes", "No")</f>
        <v>Yes</v>
      </c>
      <c r="I4850" s="1" t="s">
        <v>15</v>
      </c>
      <c r="J4850" s="1" t="str">
        <f>IF(Table1[[#This Row],[age_certification]] = "","Not Rated",Table1[[#This Row],[age_certification]])</f>
        <v>R</v>
      </c>
      <c r="K4850" s="18">
        <v>125</v>
      </c>
      <c r="L4850" s="9" t="s">
        <v>19355</v>
      </c>
      <c r="M4850" s="11">
        <v>5.0999999999999996</v>
      </c>
      <c r="N4850" s="12">
        <v>3073</v>
      </c>
      <c r="O4850" t="str">
        <f>IF(Table1[[#This Row],[imdb_votes]]&gt;100000, "popular", "not popular")</f>
        <v>not popular</v>
      </c>
    </row>
    <row r="4851" spans="1:15" ht="15.75" customHeight="1" x14ac:dyDescent="0.3">
      <c r="A4851" s="1">
        <v>4849</v>
      </c>
      <c r="B4851" s="1" t="s">
        <v>19356</v>
      </c>
      <c r="C4851" s="1" t="s">
        <v>19357</v>
      </c>
      <c r="D4851" s="1" t="str">
        <f>TRIM(CLEAN(Table1[[#This Row],[title]]))</f>
        <v>Elves</v>
      </c>
      <c r="E4851" s="1" t="s">
        <v>32</v>
      </c>
      <c r="F4851" s="1" t="s">
        <v>19358</v>
      </c>
      <c r="G4851" s="12">
        <v>2021</v>
      </c>
      <c r="H4851" s="4" t="str">
        <f ca="1">IF(Table1[[#This Row],[release_year]]&gt;YEAR(TODAY()) - 50,"Yes", "No")</f>
        <v>Yes</v>
      </c>
      <c r="I4851" s="1" t="s">
        <v>34</v>
      </c>
      <c r="J4851" s="1" t="str">
        <f>IF(Table1[[#This Row],[age_certification]] = "","Not Rated",Table1[[#This Row],[age_certification]])</f>
        <v>TV-14</v>
      </c>
      <c r="K4851" s="18">
        <v>24</v>
      </c>
      <c r="L4851" s="9" t="s">
        <v>19359</v>
      </c>
      <c r="M4851" s="11">
        <v>5.5</v>
      </c>
      <c r="N4851" s="12">
        <v>4075</v>
      </c>
      <c r="O4851" t="str">
        <f>IF(Table1[[#This Row],[imdb_votes]]&gt;100000, "popular", "not popular")</f>
        <v>not popular</v>
      </c>
    </row>
    <row r="4852" spans="1:15" ht="15.75" customHeight="1" x14ac:dyDescent="0.3">
      <c r="A4852" s="1">
        <v>4850</v>
      </c>
      <c r="B4852" s="1" t="s">
        <v>19360</v>
      </c>
      <c r="C4852" s="1" t="s">
        <v>19361</v>
      </c>
      <c r="D4852" s="1" t="str">
        <f>TRIM(CLEAN(Table1[[#This Row],[title]]))</f>
        <v>A Week Away</v>
      </c>
      <c r="E4852" s="1" t="s">
        <v>13</v>
      </c>
      <c r="F4852" s="1" t="s">
        <v>19362</v>
      </c>
      <c r="G4852" s="12">
        <v>2021</v>
      </c>
      <c r="H4852" s="4" t="str">
        <f ca="1">IF(Table1[[#This Row],[release_year]]&gt;YEAR(TODAY()) - 50,"Yes", "No")</f>
        <v>Yes</v>
      </c>
      <c r="I4852"/>
      <c r="J4852" t="str">
        <f>IF(Table1[[#This Row],[age_certification]] = "","Not Rated",Table1[[#This Row],[age_certification]])</f>
        <v>Not Rated</v>
      </c>
      <c r="K4852" s="18">
        <v>94</v>
      </c>
      <c r="L4852" s="9" t="s">
        <v>19363</v>
      </c>
      <c r="M4852" s="11">
        <v>5.7</v>
      </c>
      <c r="N4852" s="12">
        <v>4465</v>
      </c>
      <c r="O4852" t="str">
        <f>IF(Table1[[#This Row],[imdb_votes]]&gt;100000, "popular", "not popular")</f>
        <v>not popular</v>
      </c>
    </row>
    <row r="4853" spans="1:15" ht="15.75" customHeight="1" x14ac:dyDescent="0.3">
      <c r="A4853" s="1">
        <v>4851</v>
      </c>
      <c r="B4853" s="1" t="s">
        <v>19364</v>
      </c>
      <c r="C4853" s="1" t="s">
        <v>19365</v>
      </c>
      <c r="D4853" s="1" t="str">
        <f>TRIM(CLEAN(Table1[[#This Row],[title]]))</f>
        <v>Crazy About Her</v>
      </c>
      <c r="E4853" s="1" t="s">
        <v>13</v>
      </c>
      <c r="F4853" s="1" t="s">
        <v>19366</v>
      </c>
      <c r="G4853" s="12">
        <v>2021</v>
      </c>
      <c r="H4853" s="4" t="str">
        <f ca="1">IF(Table1[[#This Row],[release_year]]&gt;YEAR(TODAY()) - 50,"Yes", "No")</f>
        <v>Yes</v>
      </c>
      <c r="I4853"/>
      <c r="J4853" t="str">
        <f>IF(Table1[[#This Row],[age_certification]] = "","Not Rated",Table1[[#This Row],[age_certification]])</f>
        <v>Not Rated</v>
      </c>
      <c r="K4853" s="18">
        <v>102</v>
      </c>
      <c r="L4853" s="9" t="s">
        <v>19367</v>
      </c>
      <c r="M4853" s="11">
        <v>6.6</v>
      </c>
      <c r="N4853" s="12">
        <v>5435</v>
      </c>
      <c r="O4853" t="str">
        <f>IF(Table1[[#This Row],[imdb_votes]]&gt;100000, "popular", "not popular")</f>
        <v>not popular</v>
      </c>
    </row>
    <row r="4854" spans="1:15" ht="15.75" customHeight="1" x14ac:dyDescent="0.3">
      <c r="A4854" s="1">
        <v>4852</v>
      </c>
      <c r="B4854" s="1" t="s">
        <v>19368</v>
      </c>
      <c r="C4854" s="1" t="s">
        <v>19369</v>
      </c>
      <c r="D4854" s="1" t="str">
        <f>TRIM(CLEAN(Table1[[#This Row],[title]]))</f>
        <v>Below Zero</v>
      </c>
      <c r="E4854" s="1" t="s">
        <v>13</v>
      </c>
      <c r="F4854" s="1" t="s">
        <v>19370</v>
      </c>
      <c r="G4854" s="12">
        <v>2021</v>
      </c>
      <c r="H4854" s="4" t="str">
        <f ca="1">IF(Table1[[#This Row],[release_year]]&gt;YEAR(TODAY()) - 50,"Yes", "No")</f>
        <v>Yes</v>
      </c>
      <c r="I4854"/>
      <c r="J4854" t="str">
        <f>IF(Table1[[#This Row],[age_certification]] = "","Not Rated",Table1[[#This Row],[age_certification]])</f>
        <v>Not Rated</v>
      </c>
      <c r="K4854" s="18">
        <v>106</v>
      </c>
      <c r="L4854" s="9" t="s">
        <v>19371</v>
      </c>
      <c r="M4854" s="11">
        <v>6.2</v>
      </c>
      <c r="N4854" s="12">
        <v>18840</v>
      </c>
      <c r="O4854" t="str">
        <f>IF(Table1[[#This Row],[imdb_votes]]&gt;100000, "popular", "not popular")</f>
        <v>not popular</v>
      </c>
    </row>
    <row r="4855" spans="1:15" ht="15.75" customHeight="1" x14ac:dyDescent="0.3">
      <c r="A4855" s="1">
        <v>4853</v>
      </c>
      <c r="B4855" s="1" t="s">
        <v>19372</v>
      </c>
      <c r="C4855" s="1" t="s">
        <v>19373</v>
      </c>
      <c r="D4855" s="1" t="str">
        <f>TRIM(CLEAN(Table1[[#This Row],[title]]))</f>
        <v>Light the Night</v>
      </c>
      <c r="E4855" s="1" t="s">
        <v>32</v>
      </c>
      <c r="F4855" s="1" t="s">
        <v>19374</v>
      </c>
      <c r="G4855" s="12">
        <v>2021</v>
      </c>
      <c r="H4855" s="4" t="str">
        <f ca="1">IF(Table1[[#This Row],[release_year]]&gt;YEAR(TODAY()) - 50,"Yes", "No")</f>
        <v>Yes</v>
      </c>
      <c r="I4855" s="1" t="s">
        <v>132</v>
      </c>
      <c r="J4855" s="1" t="str">
        <f>IF(Table1[[#This Row],[age_certification]] = "","Not Rated",Table1[[#This Row],[age_certification]])</f>
        <v>TV-MA</v>
      </c>
      <c r="K4855" s="18">
        <v>57</v>
      </c>
      <c r="L4855" s="9" t="s">
        <v>19375</v>
      </c>
      <c r="M4855" s="11">
        <v>7.4</v>
      </c>
      <c r="N4855" s="12">
        <v>968</v>
      </c>
      <c r="O4855" t="str">
        <f>IF(Table1[[#This Row],[imdb_votes]]&gt;100000, "popular", "not popular")</f>
        <v>not popular</v>
      </c>
    </row>
    <row r="4856" spans="1:15" ht="15.75" customHeight="1" x14ac:dyDescent="0.3">
      <c r="A4856" s="1">
        <v>4854</v>
      </c>
      <c r="B4856" s="1" t="s">
        <v>19376</v>
      </c>
      <c r="C4856" s="1" t="s">
        <v>19377</v>
      </c>
      <c r="D4856" s="1" t="str">
        <f>TRIM(CLEAN(Table1[[#This Row],[title]]))</f>
        <v>800 Meters</v>
      </c>
      <c r="E4856" s="1" t="s">
        <v>32</v>
      </c>
      <c r="F4856" s="1" t="s">
        <v>19378</v>
      </c>
      <c r="G4856" s="12">
        <v>2022</v>
      </c>
      <c r="H4856" s="4" t="str">
        <f ca="1">IF(Table1[[#This Row],[release_year]]&gt;YEAR(TODAY()) - 50,"Yes", "No")</f>
        <v>Yes</v>
      </c>
      <c r="I4856" s="1" t="s">
        <v>132</v>
      </c>
      <c r="J4856" s="1" t="str">
        <f>IF(Table1[[#This Row],[age_certification]] = "","Not Rated",Table1[[#This Row],[age_certification]])</f>
        <v>TV-MA</v>
      </c>
      <c r="K4856" s="18">
        <v>52</v>
      </c>
      <c r="L4856" s="9" t="s">
        <v>19379</v>
      </c>
      <c r="M4856" s="11">
        <v>6.9</v>
      </c>
      <c r="N4856" s="12">
        <v>459</v>
      </c>
      <c r="O4856" t="str">
        <f>IF(Table1[[#This Row],[imdb_votes]]&gt;100000, "popular", "not popular")</f>
        <v>not popular</v>
      </c>
    </row>
    <row r="4857" spans="1:15" ht="15.75" customHeight="1" x14ac:dyDescent="0.3">
      <c r="A4857" s="1">
        <v>4855</v>
      </c>
      <c r="B4857" s="1" t="s">
        <v>19380</v>
      </c>
      <c r="C4857" s="1" t="s">
        <v>19381</v>
      </c>
      <c r="D4857" s="1" t="str">
        <f>TRIM(CLEAN(Table1[[#This Row],[title]]))</f>
        <v>Action Pack</v>
      </c>
      <c r="E4857" s="1" t="s">
        <v>32</v>
      </c>
      <c r="F4857" s="1" t="s">
        <v>19382</v>
      </c>
      <c r="G4857" s="12">
        <v>2022</v>
      </c>
      <c r="H4857" s="4" t="str">
        <f ca="1">IF(Table1[[#This Row],[release_year]]&gt;YEAR(TODAY()) - 50,"Yes", "No")</f>
        <v>Yes</v>
      </c>
      <c r="I4857" s="1" t="s">
        <v>234</v>
      </c>
      <c r="J4857" s="1" t="str">
        <f>IF(Table1[[#This Row],[age_certification]] = "","Not Rated",Table1[[#This Row],[age_certification]])</f>
        <v>TV-Y</v>
      </c>
      <c r="K4857" s="18">
        <v>28</v>
      </c>
      <c r="L4857" s="9" t="s">
        <v>19383</v>
      </c>
      <c r="M4857" s="11">
        <v>6.5</v>
      </c>
      <c r="N4857" s="12">
        <v>66</v>
      </c>
      <c r="O4857" t="str">
        <f>IF(Table1[[#This Row],[imdb_votes]]&gt;100000, "popular", "not popular")</f>
        <v>not popular</v>
      </c>
    </row>
    <row r="4858" spans="1:15" ht="15.75" customHeight="1" x14ac:dyDescent="0.3">
      <c r="A4858" s="1">
        <v>4856</v>
      </c>
      <c r="B4858" s="1" t="s">
        <v>19384</v>
      </c>
      <c r="C4858" s="1" t="s">
        <v>19385</v>
      </c>
      <c r="D4858" s="1" t="str">
        <f>TRIM(CLEAN(Table1[[#This Row],[title]]))</f>
        <v>Finding Ola</v>
      </c>
      <c r="E4858" s="1" t="s">
        <v>32</v>
      </c>
      <c r="F4858" s="1" t="s">
        <v>19386</v>
      </c>
      <c r="G4858" s="12">
        <v>2022</v>
      </c>
      <c r="H4858" s="4" t="str">
        <f ca="1">IF(Table1[[#This Row],[release_year]]&gt;YEAR(TODAY()) - 50,"Yes", "No")</f>
        <v>Yes</v>
      </c>
      <c r="I4858" s="1" t="s">
        <v>34</v>
      </c>
      <c r="J4858" s="1" t="str">
        <f>IF(Table1[[#This Row],[age_certification]] = "","Not Rated",Table1[[#This Row],[age_certification]])</f>
        <v>TV-14</v>
      </c>
      <c r="K4858" s="18">
        <v>53</v>
      </c>
      <c r="L4858" s="9" t="s">
        <v>19387</v>
      </c>
      <c r="M4858" s="11">
        <v>7.6</v>
      </c>
      <c r="N4858" s="12">
        <v>1431</v>
      </c>
      <c r="O4858" t="str">
        <f>IF(Table1[[#This Row],[imdb_votes]]&gt;100000, "popular", "not popular")</f>
        <v>not popular</v>
      </c>
    </row>
    <row r="4859" spans="1:15" ht="15.75" customHeight="1" x14ac:dyDescent="0.3">
      <c r="A4859" s="1">
        <v>4857</v>
      </c>
      <c r="B4859" s="1" t="s">
        <v>19388</v>
      </c>
      <c r="C4859" s="1" t="s">
        <v>19389</v>
      </c>
      <c r="D4859" s="1" t="str">
        <f>TRIM(CLEAN(Table1[[#This Row],[title]]))</f>
        <v>Pui Pui Molcar</v>
      </c>
      <c r="E4859" s="1" t="s">
        <v>32</v>
      </c>
      <c r="F4859" s="1" t="s">
        <v>19390</v>
      </c>
      <c r="G4859" s="12">
        <v>2021</v>
      </c>
      <c r="H4859" s="4" t="str">
        <f ca="1">IF(Table1[[#This Row],[release_year]]&gt;YEAR(TODAY()) - 50,"Yes", "No")</f>
        <v>Yes</v>
      </c>
      <c r="I4859" s="1" t="s">
        <v>423</v>
      </c>
      <c r="J4859" s="1" t="str">
        <f>IF(Table1[[#This Row],[age_certification]] = "","Not Rated",Table1[[#This Row],[age_certification]])</f>
        <v>TV-Y7</v>
      </c>
      <c r="K4859" s="18">
        <v>2</v>
      </c>
      <c r="L4859" s="9" t="s">
        <v>19391</v>
      </c>
      <c r="M4859" s="11">
        <v>8.1</v>
      </c>
      <c r="N4859" s="12">
        <v>335</v>
      </c>
      <c r="O4859" t="str">
        <f>IF(Table1[[#This Row],[imdb_votes]]&gt;100000, "popular", "not popular")</f>
        <v>not popular</v>
      </c>
    </row>
    <row r="4860" spans="1:15" ht="15.75" customHeight="1" x14ac:dyDescent="0.3">
      <c r="A4860" s="1">
        <v>4858</v>
      </c>
      <c r="B4860" s="1" t="s">
        <v>19392</v>
      </c>
      <c r="C4860" s="1" t="s">
        <v>19393</v>
      </c>
      <c r="D4860" s="1" t="str">
        <f>TRIM(CLEAN(Table1[[#This Row],[title]]))</f>
        <v>Generation 56K</v>
      </c>
      <c r="E4860" s="1" t="s">
        <v>32</v>
      </c>
      <c r="F4860" s="1" t="s">
        <v>19394</v>
      </c>
      <c r="G4860" s="12">
        <v>2021</v>
      </c>
      <c r="H4860" s="4" t="str">
        <f ca="1">IF(Table1[[#This Row],[release_year]]&gt;YEAR(TODAY()) - 50,"Yes", "No")</f>
        <v>Yes</v>
      </c>
      <c r="I4860" s="1" t="s">
        <v>34</v>
      </c>
      <c r="J4860" s="1" t="str">
        <f>IF(Table1[[#This Row],[age_certification]] = "","Not Rated",Table1[[#This Row],[age_certification]])</f>
        <v>TV-14</v>
      </c>
      <c r="K4860" s="18">
        <v>30</v>
      </c>
      <c r="L4860" s="9" t="s">
        <v>19395</v>
      </c>
      <c r="M4860" s="11">
        <v>7.4</v>
      </c>
      <c r="N4860" s="12">
        <v>2317</v>
      </c>
      <c r="O4860" t="str">
        <f>IF(Table1[[#This Row],[imdb_votes]]&gt;100000, "popular", "not popular")</f>
        <v>not popular</v>
      </c>
    </row>
    <row r="4861" spans="1:15" ht="15.75" customHeight="1" x14ac:dyDescent="0.3">
      <c r="A4861" s="1">
        <v>4859</v>
      </c>
      <c r="B4861" s="1" t="s">
        <v>19396</v>
      </c>
      <c r="C4861" s="1" t="s">
        <v>19397</v>
      </c>
      <c r="D4861" s="1" t="str">
        <f>TRIM(CLEAN(Table1[[#This Row],[title]]))</f>
        <v>Ferry</v>
      </c>
      <c r="E4861" s="1" t="s">
        <v>13</v>
      </c>
      <c r="F4861" s="1" t="s">
        <v>19398</v>
      </c>
      <c r="G4861" s="12">
        <v>2021</v>
      </c>
      <c r="H4861" s="4" t="str">
        <f ca="1">IF(Table1[[#This Row],[release_year]]&gt;YEAR(TODAY()) - 50,"Yes", "No")</f>
        <v>Yes</v>
      </c>
      <c r="I4861"/>
      <c r="J4861" t="str">
        <f>IF(Table1[[#This Row],[age_certification]] = "","Not Rated",Table1[[#This Row],[age_certification]])</f>
        <v>Not Rated</v>
      </c>
      <c r="K4861" s="18">
        <v>106</v>
      </c>
      <c r="L4861" s="9" t="s">
        <v>19399</v>
      </c>
      <c r="M4861" s="11">
        <v>7</v>
      </c>
      <c r="N4861" s="12">
        <v>10748</v>
      </c>
      <c r="O4861" t="str">
        <f>IF(Table1[[#This Row],[imdb_votes]]&gt;100000, "popular", "not popular")</f>
        <v>not popular</v>
      </c>
    </row>
    <row r="4862" spans="1:15" ht="15.75" customHeight="1" x14ac:dyDescent="0.3">
      <c r="A4862" s="1">
        <v>4860</v>
      </c>
      <c r="B4862" s="1" t="s">
        <v>19400</v>
      </c>
      <c r="C4862" s="1" t="s">
        <v>19401</v>
      </c>
      <c r="D4862" s="1" t="str">
        <f>TRIM(CLEAN(Table1[[#This Row],[title]]))</f>
        <v>Elite Short Stories: Samuel Omar</v>
      </c>
      <c r="E4862" s="1" t="s">
        <v>32</v>
      </c>
      <c r="F4862" s="1" t="s">
        <v>19402</v>
      </c>
      <c r="G4862" s="12">
        <v>2021</v>
      </c>
      <c r="H4862" s="4" t="str">
        <f ca="1">IF(Table1[[#This Row],[release_year]]&gt;YEAR(TODAY()) - 50,"Yes", "No")</f>
        <v>Yes</v>
      </c>
      <c r="I4862"/>
      <c r="J4862" t="str">
        <f>IF(Table1[[#This Row],[age_certification]] = "","Not Rated",Table1[[#This Row],[age_certification]])</f>
        <v>Not Rated</v>
      </c>
      <c r="K4862" s="18">
        <v>12</v>
      </c>
      <c r="L4862" s="9" t="s">
        <v>19403</v>
      </c>
      <c r="M4862" s="11">
        <v>6.1</v>
      </c>
      <c r="N4862" s="12">
        <v>620</v>
      </c>
      <c r="O4862" t="str">
        <f>IF(Table1[[#This Row],[imdb_votes]]&gt;100000, "popular", "not popular")</f>
        <v>not popular</v>
      </c>
    </row>
    <row r="4863" spans="1:15" ht="15.75" customHeight="1" x14ac:dyDescent="0.3">
      <c r="A4863" s="1">
        <v>4861</v>
      </c>
      <c r="B4863" s="1" t="s">
        <v>19404</v>
      </c>
      <c r="C4863" s="1" t="s">
        <v>19405</v>
      </c>
      <c r="D4863" s="1" t="str">
        <f>TRIM(CLEAN(Table1[[#This Row],[title]]))</f>
        <v>Yara</v>
      </c>
      <c r="E4863" s="1" t="s">
        <v>13</v>
      </c>
      <c r="F4863" s="1" t="s">
        <v>19406</v>
      </c>
      <c r="G4863" s="12">
        <v>2021</v>
      </c>
      <c r="H4863" s="4" t="str">
        <f ca="1">IF(Table1[[#This Row],[release_year]]&gt;YEAR(TODAY()) - 50,"Yes", "No")</f>
        <v>Yes</v>
      </c>
      <c r="I4863"/>
      <c r="J4863" t="str">
        <f>IF(Table1[[#This Row],[age_certification]] = "","Not Rated",Table1[[#This Row],[age_certification]])</f>
        <v>Not Rated</v>
      </c>
      <c r="K4863" s="18">
        <v>95</v>
      </c>
      <c r="L4863" s="9" t="s">
        <v>19407</v>
      </c>
      <c r="M4863" s="11">
        <v>6.2</v>
      </c>
      <c r="N4863" s="12">
        <v>4205</v>
      </c>
      <c r="O4863" t="str">
        <f>IF(Table1[[#This Row],[imdb_votes]]&gt;100000, "popular", "not popular")</f>
        <v>not popular</v>
      </c>
    </row>
    <row r="4864" spans="1:15" ht="15.75" customHeight="1" x14ac:dyDescent="0.3">
      <c r="A4864" s="1">
        <v>4862</v>
      </c>
      <c r="B4864" s="1" t="s">
        <v>19408</v>
      </c>
      <c r="C4864" s="1" t="s">
        <v>19409</v>
      </c>
      <c r="D4864" s="1" t="str">
        <f>TRIM(CLEAN(Table1[[#This Row],[title]]))</f>
        <v>Call My Agent Bollywood</v>
      </c>
      <c r="E4864" s="1" t="s">
        <v>32</v>
      </c>
      <c r="F4864" s="1" t="s">
        <v>19410</v>
      </c>
      <c r="G4864" s="12">
        <v>2021</v>
      </c>
      <c r="H4864" s="4" t="str">
        <f ca="1">IF(Table1[[#This Row],[release_year]]&gt;YEAR(TODAY()) - 50,"Yes", "No")</f>
        <v>Yes</v>
      </c>
      <c r="I4864" s="1" t="s">
        <v>132</v>
      </c>
      <c r="J4864" s="1" t="str">
        <f>IF(Table1[[#This Row],[age_certification]] = "","Not Rated",Table1[[#This Row],[age_certification]])</f>
        <v>TV-MA</v>
      </c>
      <c r="K4864" s="18">
        <v>45</v>
      </c>
      <c r="L4864" s="9" t="s">
        <v>19411</v>
      </c>
      <c r="M4864" s="11">
        <v>7.4</v>
      </c>
      <c r="N4864" s="12">
        <v>6162</v>
      </c>
      <c r="O4864" t="str">
        <f>IF(Table1[[#This Row],[imdb_votes]]&gt;100000, "popular", "not popular")</f>
        <v>not popular</v>
      </c>
    </row>
    <row r="4865" spans="1:15" ht="15.75" customHeight="1" x14ac:dyDescent="0.3">
      <c r="A4865" s="1">
        <v>4863</v>
      </c>
      <c r="B4865" s="1" t="s">
        <v>19412</v>
      </c>
      <c r="C4865" s="1" t="s">
        <v>19413</v>
      </c>
      <c r="D4865" s="1" t="str">
        <f>TRIM(CLEAN(Table1[[#This Row],[title]]))</f>
        <v>Elite Short Stories: Omar Ander Alexis</v>
      </c>
      <c r="E4865" s="1" t="s">
        <v>32</v>
      </c>
      <c r="F4865" s="1" t="s">
        <v>19414</v>
      </c>
      <c r="G4865" s="12">
        <v>2021</v>
      </c>
      <c r="H4865" s="4" t="str">
        <f ca="1">IF(Table1[[#This Row],[release_year]]&gt;YEAR(TODAY()) - 50,"Yes", "No")</f>
        <v>Yes</v>
      </c>
      <c r="I4865" s="1" t="s">
        <v>132</v>
      </c>
      <c r="J4865" s="1" t="str">
        <f>IF(Table1[[#This Row],[age_certification]] = "","Not Rated",Table1[[#This Row],[age_certification]])</f>
        <v>TV-MA</v>
      </c>
      <c r="K4865" s="18">
        <v>12</v>
      </c>
      <c r="L4865" s="9" t="s">
        <v>19415</v>
      </c>
      <c r="M4865" s="11">
        <v>7.3</v>
      </c>
      <c r="N4865" s="12">
        <v>1903</v>
      </c>
      <c r="O4865" t="str">
        <f>IF(Table1[[#This Row],[imdb_votes]]&gt;100000, "popular", "not popular")</f>
        <v>not popular</v>
      </c>
    </row>
    <row r="4866" spans="1:15" ht="15.75" customHeight="1" x14ac:dyDescent="0.3">
      <c r="A4866" s="1">
        <v>4864</v>
      </c>
      <c r="B4866" s="1" t="s">
        <v>19416</v>
      </c>
      <c r="C4866" s="1" t="s">
        <v>19417</v>
      </c>
      <c r="D4866" s="1" t="str">
        <f>TRIM(CLEAN(Table1[[#This Row],[title]]))</f>
        <v>Young, Famous &amp; African</v>
      </c>
      <c r="E4866" s="1" t="s">
        <v>32</v>
      </c>
      <c r="F4866" s="1" t="s">
        <v>19418</v>
      </c>
      <c r="G4866" s="12">
        <v>2022</v>
      </c>
      <c r="H4866" s="4" t="str">
        <f ca="1">IF(Table1[[#This Row],[release_year]]&gt;YEAR(TODAY()) - 50,"Yes", "No")</f>
        <v>Yes</v>
      </c>
      <c r="I4866" s="1" t="s">
        <v>132</v>
      </c>
      <c r="J4866" s="1" t="str">
        <f>IF(Table1[[#This Row],[age_certification]] = "","Not Rated",Table1[[#This Row],[age_certification]])</f>
        <v>TV-MA</v>
      </c>
      <c r="K4866" s="18">
        <v>43</v>
      </c>
      <c r="L4866" s="9" t="s">
        <v>19419</v>
      </c>
      <c r="M4866" s="11">
        <v>4.5999999999999996</v>
      </c>
      <c r="N4866" s="12">
        <v>354</v>
      </c>
      <c r="O4866" t="str">
        <f>IF(Table1[[#This Row],[imdb_votes]]&gt;100000, "popular", "not popular")</f>
        <v>not popular</v>
      </c>
    </row>
    <row r="4867" spans="1:15" ht="15.75" customHeight="1" x14ac:dyDescent="0.3">
      <c r="A4867" s="1">
        <v>4865</v>
      </c>
      <c r="B4867" s="1" t="s">
        <v>19420</v>
      </c>
      <c r="C4867" s="1" t="s">
        <v>19421</v>
      </c>
      <c r="D4867" s="1" t="str">
        <f>TRIM(CLEAN(Table1[[#This Row],[title]]))</f>
        <v>The 8th Night</v>
      </c>
      <c r="E4867" s="1" t="s">
        <v>13</v>
      </c>
      <c r="F4867" s="1" t="s">
        <v>19422</v>
      </c>
      <c r="G4867" s="12">
        <v>2021</v>
      </c>
      <c r="H4867" s="4" t="str">
        <f ca="1">IF(Table1[[#This Row],[release_year]]&gt;YEAR(TODAY()) - 50,"Yes", "No")</f>
        <v>Yes</v>
      </c>
      <c r="I4867"/>
      <c r="J4867" t="str">
        <f>IF(Table1[[#This Row],[age_certification]] = "","Not Rated",Table1[[#This Row],[age_certification]])</f>
        <v>Not Rated</v>
      </c>
      <c r="K4867" s="18">
        <v>115</v>
      </c>
      <c r="L4867" s="9" t="s">
        <v>19423</v>
      </c>
      <c r="M4867" s="11">
        <v>5.3</v>
      </c>
      <c r="N4867" s="12">
        <v>3181</v>
      </c>
      <c r="O4867" t="str">
        <f>IF(Table1[[#This Row],[imdb_votes]]&gt;100000, "popular", "not popular")</f>
        <v>not popular</v>
      </c>
    </row>
    <row r="4868" spans="1:15" ht="15.75" customHeight="1" x14ac:dyDescent="0.3">
      <c r="A4868" s="1">
        <v>4866</v>
      </c>
      <c r="B4868" s="1" t="s">
        <v>19424</v>
      </c>
      <c r="C4868" s="1" t="s">
        <v>19425</v>
      </c>
      <c r="D4868" s="1" t="str">
        <f>TRIM(CLEAN(Table1[[#This Row],[title]]))</f>
        <v>Skater Girl</v>
      </c>
      <c r="E4868" s="1" t="s">
        <v>13</v>
      </c>
      <c r="F4868" s="1" t="s">
        <v>19426</v>
      </c>
      <c r="G4868" s="12">
        <v>2021</v>
      </c>
      <c r="H4868" s="4" t="str">
        <f ca="1">IF(Table1[[#This Row],[release_year]]&gt;YEAR(TODAY()) - 50,"Yes", "No")</f>
        <v>Yes</v>
      </c>
      <c r="I4868" s="1" t="s">
        <v>20</v>
      </c>
      <c r="J4868" s="1" t="str">
        <f>IF(Table1[[#This Row],[age_certification]] = "","Not Rated",Table1[[#This Row],[age_certification]])</f>
        <v>PG</v>
      </c>
      <c r="K4868" s="18">
        <v>107</v>
      </c>
      <c r="L4868" s="9" t="s">
        <v>19427</v>
      </c>
      <c r="M4868" s="11">
        <v>6.6</v>
      </c>
      <c r="N4868" s="12">
        <v>4180</v>
      </c>
      <c r="O4868" t="str">
        <f>IF(Table1[[#This Row],[imdb_votes]]&gt;100000, "popular", "not popular")</f>
        <v>not popular</v>
      </c>
    </row>
    <row r="4869" spans="1:15" ht="15.75" customHeight="1" x14ac:dyDescent="0.3">
      <c r="A4869" s="1">
        <v>4867</v>
      </c>
      <c r="B4869" s="1" t="s">
        <v>19428</v>
      </c>
      <c r="C4869" s="1" t="s">
        <v>19429</v>
      </c>
      <c r="D4869" s="1" t="str">
        <f>TRIM(CLEAN(Table1[[#This Row],[title]]))</f>
        <v>Penguin Bloom</v>
      </c>
      <c r="E4869" s="1" t="s">
        <v>13</v>
      </c>
      <c r="F4869" s="1" t="s">
        <v>19430</v>
      </c>
      <c r="G4869" s="12">
        <v>2021</v>
      </c>
      <c r="H4869" s="4" t="str">
        <f ca="1">IF(Table1[[#This Row],[release_year]]&gt;YEAR(TODAY()) - 50,"Yes", "No")</f>
        <v>Yes</v>
      </c>
      <c r="I4869" s="1" t="s">
        <v>56</v>
      </c>
      <c r="J4869" s="1" t="str">
        <f>IF(Table1[[#This Row],[age_certification]] = "","Not Rated",Table1[[#This Row],[age_certification]])</f>
        <v>PG-13</v>
      </c>
      <c r="K4869" s="18">
        <v>95</v>
      </c>
      <c r="L4869" s="9" t="s">
        <v>19431</v>
      </c>
      <c r="M4869" s="11">
        <v>6.8</v>
      </c>
      <c r="N4869" s="12">
        <v>9792</v>
      </c>
      <c r="O4869" t="str">
        <f>IF(Table1[[#This Row],[imdb_votes]]&gt;100000, "popular", "not popular")</f>
        <v>not popular</v>
      </c>
    </row>
    <row r="4870" spans="1:15" ht="15.75" customHeight="1" x14ac:dyDescent="0.3">
      <c r="A4870" s="1">
        <v>4868</v>
      </c>
      <c r="B4870" s="1" t="s">
        <v>19432</v>
      </c>
      <c r="C4870" s="1" t="s">
        <v>19433</v>
      </c>
      <c r="D4870" s="1" t="str">
        <f>TRIM(CLEAN(Table1[[#This Row],[title]]))</f>
        <v>Elite Short Stories: Carla Samuel</v>
      </c>
      <c r="E4870" s="1" t="s">
        <v>32</v>
      </c>
      <c r="F4870" s="1" t="s">
        <v>19434</v>
      </c>
      <c r="G4870" s="12">
        <v>2021</v>
      </c>
      <c r="H4870" s="4" t="str">
        <f ca="1">IF(Table1[[#This Row],[release_year]]&gt;YEAR(TODAY()) - 50,"Yes", "No")</f>
        <v>Yes</v>
      </c>
      <c r="I4870" s="1" t="s">
        <v>132</v>
      </c>
      <c r="J4870" s="1" t="str">
        <f>IF(Table1[[#This Row],[age_certification]] = "","Not Rated",Table1[[#This Row],[age_certification]])</f>
        <v>TV-MA</v>
      </c>
      <c r="K4870" s="18">
        <v>14</v>
      </c>
      <c r="L4870" s="9" t="s">
        <v>19435</v>
      </c>
      <c r="M4870" s="11">
        <v>6.9</v>
      </c>
      <c r="N4870" s="12">
        <v>2609</v>
      </c>
      <c r="O4870" t="str">
        <f>IF(Table1[[#This Row],[imdb_votes]]&gt;100000, "popular", "not popular")</f>
        <v>not popular</v>
      </c>
    </row>
    <row r="4871" spans="1:15" ht="15.75" customHeight="1" x14ac:dyDescent="0.3">
      <c r="A4871" s="1">
        <v>4869</v>
      </c>
      <c r="B4871" s="1" t="s">
        <v>19436</v>
      </c>
      <c r="C4871" s="1" t="s">
        <v>19437</v>
      </c>
      <c r="D4871" s="1" t="str">
        <f>TRIM(CLEAN(Table1[[#This Row],[title]]))</f>
        <v>Sentinelle</v>
      </c>
      <c r="E4871" s="1" t="s">
        <v>13</v>
      </c>
      <c r="F4871" s="1" t="s">
        <v>19438</v>
      </c>
      <c r="G4871" s="12">
        <v>2021</v>
      </c>
      <c r="H4871" s="4" t="str">
        <f ca="1">IF(Table1[[#This Row],[release_year]]&gt;YEAR(TODAY()) - 50,"Yes", "No")</f>
        <v>Yes</v>
      </c>
      <c r="I4871"/>
      <c r="J4871" t="str">
        <f>IF(Table1[[#This Row],[age_certification]] = "","Not Rated",Table1[[#This Row],[age_certification]])</f>
        <v>Not Rated</v>
      </c>
      <c r="K4871" s="18">
        <v>80</v>
      </c>
      <c r="L4871" s="9" t="s">
        <v>19439</v>
      </c>
      <c r="M4871" s="11">
        <v>4.7</v>
      </c>
      <c r="N4871" s="12">
        <v>7726</v>
      </c>
      <c r="O4871" t="str">
        <f>IF(Table1[[#This Row],[imdb_votes]]&gt;100000, "popular", "not popular")</f>
        <v>not popular</v>
      </c>
    </row>
    <row r="4872" spans="1:15" ht="15.75" customHeight="1" x14ac:dyDescent="0.3">
      <c r="A4872" s="1">
        <v>4870</v>
      </c>
      <c r="B4872" s="1" t="s">
        <v>19440</v>
      </c>
      <c r="C4872" s="1" t="s">
        <v>19441</v>
      </c>
      <c r="D4872" s="1" t="str">
        <f>TRIM(CLEAN(Table1[[#This Row],[title]]))</f>
        <v>Kid Cosmic</v>
      </c>
      <c r="E4872" s="1" t="s">
        <v>32</v>
      </c>
      <c r="F4872" s="1" t="s">
        <v>19442</v>
      </c>
      <c r="G4872" s="12">
        <v>2021</v>
      </c>
      <c r="H4872" s="4" t="str">
        <f ca="1">IF(Table1[[#This Row],[release_year]]&gt;YEAR(TODAY()) - 50,"Yes", "No")</f>
        <v>Yes</v>
      </c>
      <c r="I4872" s="1" t="s">
        <v>423</v>
      </c>
      <c r="J4872" s="1" t="str">
        <f>IF(Table1[[#This Row],[age_certification]] = "","Not Rated",Table1[[#This Row],[age_certification]])</f>
        <v>TV-Y7</v>
      </c>
      <c r="K4872" s="18">
        <v>23</v>
      </c>
      <c r="L4872" s="9" t="s">
        <v>19443</v>
      </c>
      <c r="M4872" s="11">
        <v>7.9</v>
      </c>
      <c r="N4872" s="12">
        <v>1354</v>
      </c>
      <c r="O4872" t="str">
        <f>IF(Table1[[#This Row],[imdb_votes]]&gt;100000, "popular", "not popular")</f>
        <v>not popular</v>
      </c>
    </row>
    <row r="4873" spans="1:15" ht="15.75" customHeight="1" x14ac:dyDescent="0.3">
      <c r="A4873" s="1">
        <v>4871</v>
      </c>
      <c r="B4873" s="1" t="s">
        <v>19444</v>
      </c>
      <c r="C4873" s="1" t="s">
        <v>19445</v>
      </c>
      <c r="D4873" s="1" t="str">
        <f>TRIM(CLEAN(Table1[[#This Row],[title]]))</f>
        <v>Framed! A Sicilian Murder Mystery</v>
      </c>
      <c r="E4873" s="1" t="s">
        <v>32</v>
      </c>
      <c r="F4873" s="1" t="s">
        <v>19446</v>
      </c>
      <c r="G4873" s="12">
        <v>2022</v>
      </c>
      <c r="H4873" s="4" t="str">
        <f ca="1">IF(Table1[[#This Row],[release_year]]&gt;YEAR(TODAY()) - 50,"Yes", "No")</f>
        <v>Yes</v>
      </c>
      <c r="I4873" s="1" t="s">
        <v>132</v>
      </c>
      <c r="J4873" s="1" t="str">
        <f>IF(Table1[[#This Row],[age_certification]] = "","Not Rated",Table1[[#This Row],[age_certification]])</f>
        <v>TV-MA</v>
      </c>
      <c r="K4873" s="18">
        <v>31</v>
      </c>
      <c r="L4873" s="9" t="s">
        <v>19447</v>
      </c>
      <c r="M4873" s="11">
        <v>6.8</v>
      </c>
      <c r="N4873" s="12">
        <v>900</v>
      </c>
      <c r="O4873" t="str">
        <f>IF(Table1[[#This Row],[imdb_votes]]&gt;100000, "popular", "not popular")</f>
        <v>not popular</v>
      </c>
    </row>
    <row r="4874" spans="1:15" ht="15.75" customHeight="1" x14ac:dyDescent="0.3">
      <c r="A4874" s="1">
        <v>4872</v>
      </c>
      <c r="B4874" s="1" t="s">
        <v>19448</v>
      </c>
      <c r="C4874" s="1" t="s">
        <v>19449</v>
      </c>
      <c r="D4874" s="1" t="str">
        <f>TRIM(CLEAN(Table1[[#This Row],[title]]))</f>
        <v>AlRawabi School for Girls</v>
      </c>
      <c r="E4874" s="1" t="s">
        <v>32</v>
      </c>
      <c r="F4874" s="1" t="s">
        <v>19450</v>
      </c>
      <c r="G4874" s="12">
        <v>2021</v>
      </c>
      <c r="H4874" s="4" t="str">
        <f ca="1">IF(Table1[[#This Row],[release_year]]&gt;YEAR(TODAY()) - 50,"Yes", "No")</f>
        <v>Yes</v>
      </c>
      <c r="I4874" s="1" t="s">
        <v>34</v>
      </c>
      <c r="J4874" s="1" t="str">
        <f>IF(Table1[[#This Row],[age_certification]] = "","Not Rated",Table1[[#This Row],[age_certification]])</f>
        <v>TV-14</v>
      </c>
      <c r="K4874" s="18">
        <v>48</v>
      </c>
      <c r="L4874" s="9" t="s">
        <v>19451</v>
      </c>
      <c r="M4874" s="11">
        <v>7.4</v>
      </c>
      <c r="N4874" s="12">
        <v>5708</v>
      </c>
      <c r="O4874" t="str">
        <f>IF(Table1[[#This Row],[imdb_votes]]&gt;100000, "popular", "not popular")</f>
        <v>not popular</v>
      </c>
    </row>
    <row r="4875" spans="1:15" ht="15.75" customHeight="1" x14ac:dyDescent="0.3">
      <c r="A4875" s="1">
        <v>4873</v>
      </c>
      <c r="B4875" s="1" t="s">
        <v>19452</v>
      </c>
      <c r="C4875" s="1" t="s">
        <v>19453</v>
      </c>
      <c r="D4875" s="1" t="str">
        <f>TRIM(CLEAN(Table1[[#This Row],[title]]))</f>
        <v>Michela Giraud: The Truth, I Swear!</v>
      </c>
      <c r="E4875" s="1" t="s">
        <v>13</v>
      </c>
      <c r="F4875" s="1" t="s">
        <v>19454</v>
      </c>
      <c r="G4875" s="12">
        <v>2022</v>
      </c>
      <c r="H4875" s="4" t="str">
        <f ca="1">IF(Table1[[#This Row],[release_year]]&gt;YEAR(TODAY()) - 50,"Yes", "No")</f>
        <v>Yes</v>
      </c>
      <c r="I4875"/>
      <c r="J4875" t="str">
        <f>IF(Table1[[#This Row],[age_certification]] = "","Not Rated",Table1[[#This Row],[age_certification]])</f>
        <v>Not Rated</v>
      </c>
      <c r="K4875" s="18">
        <v>60</v>
      </c>
      <c r="L4875" s="9" t="s">
        <v>19455</v>
      </c>
      <c r="M4875" s="11">
        <v>5.5</v>
      </c>
      <c r="N4875" s="12">
        <v>54</v>
      </c>
      <c r="O4875" t="str">
        <f>IF(Table1[[#This Row],[imdb_votes]]&gt;100000, "popular", "not popular")</f>
        <v>not popular</v>
      </c>
    </row>
    <row r="4876" spans="1:15" ht="15.75" customHeight="1" x14ac:dyDescent="0.3">
      <c r="A4876" s="1">
        <v>4874</v>
      </c>
      <c r="B4876" s="1" t="s">
        <v>19456</v>
      </c>
      <c r="C4876" s="1" t="s">
        <v>19457</v>
      </c>
      <c r="D4876" s="1" t="str">
        <f>TRIM(CLEAN(Table1[[#This Row],[title]]))</f>
        <v>Until Life Do Us Part</v>
      </c>
      <c r="E4876" s="1" t="s">
        <v>32</v>
      </c>
      <c r="F4876" s="1" t="s">
        <v>19458</v>
      </c>
      <c r="G4876" s="12">
        <v>2021</v>
      </c>
      <c r="H4876" s="4" t="str">
        <f ca="1">IF(Table1[[#This Row],[release_year]]&gt;YEAR(TODAY()) - 50,"Yes", "No")</f>
        <v>Yes</v>
      </c>
      <c r="I4876" s="1" t="s">
        <v>132</v>
      </c>
      <c r="J4876" s="1" t="str">
        <f>IF(Table1[[#This Row],[age_certification]] = "","Not Rated",Table1[[#This Row],[age_certification]])</f>
        <v>TV-MA</v>
      </c>
      <c r="K4876" s="18">
        <v>41</v>
      </c>
      <c r="L4876" s="9" t="s">
        <v>19459</v>
      </c>
      <c r="M4876" s="11">
        <v>7.4</v>
      </c>
      <c r="N4876" s="12">
        <v>631</v>
      </c>
      <c r="O4876" t="str">
        <f>IF(Table1[[#This Row],[imdb_votes]]&gt;100000, "popular", "not popular")</f>
        <v>not popular</v>
      </c>
    </row>
    <row r="4877" spans="1:15" ht="15.75" customHeight="1" x14ac:dyDescent="0.3">
      <c r="A4877" s="1">
        <v>4875</v>
      </c>
      <c r="B4877" s="1" t="s">
        <v>19460</v>
      </c>
      <c r="C4877" s="1" t="s">
        <v>19461</v>
      </c>
      <c r="D4877" s="1" t="str">
        <f>TRIM(CLEAN(Table1[[#This Row],[title]]))</f>
        <v>Seal Team</v>
      </c>
      <c r="E4877" s="1" t="s">
        <v>13</v>
      </c>
      <c r="F4877" s="1" t="s">
        <v>19462</v>
      </c>
      <c r="G4877" s="12">
        <v>2021</v>
      </c>
      <c r="H4877" s="4" t="str">
        <f ca="1">IF(Table1[[#This Row],[release_year]]&gt;YEAR(TODAY()) - 50,"Yes", "No")</f>
        <v>Yes</v>
      </c>
      <c r="I4877"/>
      <c r="J4877" t="str">
        <f>IF(Table1[[#This Row],[age_certification]] = "","Not Rated",Table1[[#This Row],[age_certification]])</f>
        <v>Not Rated</v>
      </c>
      <c r="K4877" s="18">
        <v>101</v>
      </c>
      <c r="L4877" s="9" t="s">
        <v>19463</v>
      </c>
      <c r="M4877" s="11">
        <v>5.5</v>
      </c>
      <c r="N4877" s="12">
        <v>1240</v>
      </c>
      <c r="O4877" t="str">
        <f>IF(Table1[[#This Row],[imdb_votes]]&gt;100000, "popular", "not popular")</f>
        <v>not popular</v>
      </c>
    </row>
    <row r="4878" spans="1:15" ht="15.75" customHeight="1" x14ac:dyDescent="0.3">
      <c r="A4878" s="1">
        <v>4876</v>
      </c>
      <c r="B4878" s="1" t="s">
        <v>19464</v>
      </c>
      <c r="C4878" s="1" t="s">
        <v>19465</v>
      </c>
      <c r="D4878" s="1" t="str">
        <f>TRIM(CLEAN(Table1[[#This Row],[title]]))</f>
        <v>50M2</v>
      </c>
      <c r="E4878" s="1" t="s">
        <v>32</v>
      </c>
      <c r="F4878" s="1" t="s">
        <v>19466</v>
      </c>
      <c r="G4878" s="12">
        <v>2021</v>
      </c>
      <c r="H4878" s="4" t="str">
        <f ca="1">IF(Table1[[#This Row],[release_year]]&gt;YEAR(TODAY()) - 50,"Yes", "No")</f>
        <v>Yes</v>
      </c>
      <c r="I4878" s="1" t="s">
        <v>132</v>
      </c>
      <c r="J4878" s="1" t="str">
        <f>IF(Table1[[#This Row],[age_certification]] = "","Not Rated",Table1[[#This Row],[age_certification]])</f>
        <v>TV-MA</v>
      </c>
      <c r="K4878" s="18">
        <v>49</v>
      </c>
      <c r="L4878" s="9" t="s">
        <v>19467</v>
      </c>
      <c r="M4878" s="11">
        <v>6.9</v>
      </c>
      <c r="N4878" s="12">
        <v>5516</v>
      </c>
      <c r="O4878" t="str">
        <f>IF(Table1[[#This Row],[imdb_votes]]&gt;100000, "popular", "not popular")</f>
        <v>not popular</v>
      </c>
    </row>
    <row r="4879" spans="1:15" ht="15.75" customHeight="1" x14ac:dyDescent="0.3">
      <c r="A4879" s="1">
        <v>4877</v>
      </c>
      <c r="B4879" s="1" t="s">
        <v>19468</v>
      </c>
      <c r="C4879" s="1" t="s">
        <v>19469</v>
      </c>
      <c r="D4879" s="1" t="str">
        <f>TRIM(CLEAN(Table1[[#This Row],[title]]))</f>
        <v>Savage Rhythm</v>
      </c>
      <c r="E4879" s="1" t="s">
        <v>32</v>
      </c>
      <c r="F4879" s="1" t="s">
        <v>19470</v>
      </c>
      <c r="G4879" s="12">
        <v>2022</v>
      </c>
      <c r="H4879" s="4" t="str">
        <f ca="1">IF(Table1[[#This Row],[release_year]]&gt;YEAR(TODAY()) - 50,"Yes", "No")</f>
        <v>Yes</v>
      </c>
      <c r="I4879" s="1" t="s">
        <v>132</v>
      </c>
      <c r="J4879" s="1" t="str">
        <f>IF(Table1[[#This Row],[age_certification]] = "","Not Rated",Table1[[#This Row],[age_certification]])</f>
        <v>TV-MA</v>
      </c>
      <c r="K4879" s="18">
        <v>38</v>
      </c>
      <c r="L4879" s="9" t="s">
        <v>19471</v>
      </c>
      <c r="M4879" s="11">
        <v>6.3</v>
      </c>
      <c r="N4879" s="12">
        <v>28</v>
      </c>
      <c r="O4879" t="str">
        <f>IF(Table1[[#This Row],[imdb_votes]]&gt;100000, "popular", "not popular")</f>
        <v>not popular</v>
      </c>
    </row>
    <row r="4880" spans="1:15" ht="15.75" customHeight="1" x14ac:dyDescent="0.3">
      <c r="A4880" s="1">
        <v>4878</v>
      </c>
      <c r="B4880" s="1" t="s">
        <v>19472</v>
      </c>
      <c r="C4880" s="1" t="s">
        <v>19473</v>
      </c>
      <c r="D4880" s="1" t="str">
        <f>TRIM(CLEAN(Table1[[#This Row],[title]]))</f>
        <v>Coming Out Colton</v>
      </c>
      <c r="E4880" s="1" t="s">
        <v>32</v>
      </c>
      <c r="F4880" s="1" t="s">
        <v>19474</v>
      </c>
      <c r="G4880" s="12">
        <v>2021</v>
      </c>
      <c r="H4880" s="4" t="str">
        <f ca="1">IF(Table1[[#This Row],[release_year]]&gt;YEAR(TODAY()) - 50,"Yes", "No")</f>
        <v>Yes</v>
      </c>
      <c r="I4880" s="1" t="s">
        <v>132</v>
      </c>
      <c r="J4880" s="1" t="str">
        <f>IF(Table1[[#This Row],[age_certification]] = "","Not Rated",Table1[[#This Row],[age_certification]])</f>
        <v>TV-MA</v>
      </c>
      <c r="K4880" s="18">
        <v>36</v>
      </c>
      <c r="L4880" s="9" t="s">
        <v>19475</v>
      </c>
      <c r="M4880" s="11">
        <v>6.7</v>
      </c>
      <c r="N4880" s="12">
        <v>1087</v>
      </c>
      <c r="O4880" t="str">
        <f>IF(Table1[[#This Row],[imdb_votes]]&gt;100000, "popular", "not popular")</f>
        <v>not popular</v>
      </c>
    </row>
    <row r="4881" spans="1:15" ht="15.75" customHeight="1" x14ac:dyDescent="0.3">
      <c r="A4881" s="1">
        <v>4879</v>
      </c>
      <c r="B4881" s="1" t="s">
        <v>19476</v>
      </c>
      <c r="C4881" s="1" t="s">
        <v>19477</v>
      </c>
      <c r="D4881" s="1" t="str">
        <f>TRIM(CLEAN(Table1[[#This Row],[title]]))</f>
        <v>Deep</v>
      </c>
      <c r="E4881" s="1" t="s">
        <v>13</v>
      </c>
      <c r="F4881" s="1" t="s">
        <v>19478</v>
      </c>
      <c r="G4881" s="12">
        <v>2021</v>
      </c>
      <c r="H4881" s="4" t="str">
        <f ca="1">IF(Table1[[#This Row],[release_year]]&gt;YEAR(TODAY()) - 50,"Yes", "No")</f>
        <v>Yes</v>
      </c>
      <c r="I4881"/>
      <c r="J4881" t="str">
        <f>IF(Table1[[#This Row],[age_certification]] = "","Not Rated",Table1[[#This Row],[age_certification]])</f>
        <v>Not Rated</v>
      </c>
      <c r="K4881" s="18">
        <v>101</v>
      </c>
      <c r="L4881" s="9" t="s">
        <v>19479</v>
      </c>
      <c r="M4881" s="11">
        <v>4.8</v>
      </c>
      <c r="N4881" s="12">
        <v>1380</v>
      </c>
      <c r="O4881" t="str">
        <f>IF(Table1[[#This Row],[imdb_votes]]&gt;100000, "popular", "not popular")</f>
        <v>not popular</v>
      </c>
    </row>
    <row r="4882" spans="1:15" ht="15.75" customHeight="1" x14ac:dyDescent="0.3">
      <c r="A4882" s="1">
        <v>4880</v>
      </c>
      <c r="B4882" s="1" t="s">
        <v>19480</v>
      </c>
      <c r="C4882" s="1" t="s">
        <v>19481</v>
      </c>
      <c r="D4882" s="1" t="str">
        <f>TRIM(CLEAN(Table1[[#This Row],[title]]))</f>
        <v>I Am Georgina</v>
      </c>
      <c r="E4882" s="1" t="s">
        <v>32</v>
      </c>
      <c r="F4882" s="1" t="s">
        <v>19482</v>
      </c>
      <c r="G4882" s="12">
        <v>2022</v>
      </c>
      <c r="H4882" s="4" t="str">
        <f ca="1">IF(Table1[[#This Row],[release_year]]&gt;YEAR(TODAY()) - 50,"Yes", "No")</f>
        <v>Yes</v>
      </c>
      <c r="I4882" s="1" t="s">
        <v>34</v>
      </c>
      <c r="J4882" s="1" t="str">
        <f>IF(Table1[[#This Row],[age_certification]] = "","Not Rated",Table1[[#This Row],[age_certification]])</f>
        <v>TV-14</v>
      </c>
      <c r="K4882" s="18">
        <v>41</v>
      </c>
      <c r="L4882" s="9" t="s">
        <v>19483</v>
      </c>
      <c r="M4882" s="11">
        <v>3.9</v>
      </c>
      <c r="N4882" s="12">
        <v>2729</v>
      </c>
      <c r="O4882" t="str">
        <f>IF(Table1[[#This Row],[imdb_votes]]&gt;100000, "popular", "not popular")</f>
        <v>not popular</v>
      </c>
    </row>
    <row r="4883" spans="1:15" ht="15.75" customHeight="1" x14ac:dyDescent="0.3">
      <c r="A4883" s="1">
        <v>4881</v>
      </c>
      <c r="B4883" s="1" t="s">
        <v>19484</v>
      </c>
      <c r="C4883" s="1" t="s">
        <v>19485</v>
      </c>
      <c r="D4883" s="1" t="str">
        <f>TRIM(CLEAN(Table1[[#This Row],[title]]))</f>
        <v>Marilyn's Eyes</v>
      </c>
      <c r="E4883" s="1" t="s">
        <v>13</v>
      </c>
      <c r="F4883" s="1" t="s">
        <v>19486</v>
      </c>
      <c r="G4883" s="12">
        <v>2021</v>
      </c>
      <c r="H4883" s="4" t="str">
        <f ca="1">IF(Table1[[#This Row],[release_year]]&gt;YEAR(TODAY()) - 50,"Yes", "No")</f>
        <v>Yes</v>
      </c>
      <c r="I4883"/>
      <c r="J4883" t="str">
        <f>IF(Table1[[#This Row],[age_certification]] = "","Not Rated",Table1[[#This Row],[age_certification]])</f>
        <v>Not Rated</v>
      </c>
      <c r="K4883" s="18">
        <v>110</v>
      </c>
      <c r="L4883" s="9" t="s">
        <v>19487</v>
      </c>
      <c r="M4883" s="11">
        <v>6.6</v>
      </c>
      <c r="N4883" s="12">
        <v>1215</v>
      </c>
      <c r="O4883" t="str">
        <f>IF(Table1[[#This Row],[imdb_votes]]&gt;100000, "popular", "not popular")</f>
        <v>not popular</v>
      </c>
    </row>
    <row r="4884" spans="1:15" ht="15.75" customHeight="1" x14ac:dyDescent="0.3">
      <c r="A4884" s="1">
        <v>4882</v>
      </c>
      <c r="B4884" s="1" t="s">
        <v>19488</v>
      </c>
      <c r="C4884" s="1" t="s">
        <v>19489</v>
      </c>
      <c r="D4884" s="1" t="str">
        <f>TRIM(CLEAN(Table1[[#This Row],[title]]))</f>
        <v>The Devil Below</v>
      </c>
      <c r="E4884" s="1" t="s">
        <v>13</v>
      </c>
      <c r="F4884" s="1" t="s">
        <v>19490</v>
      </c>
      <c r="G4884" s="12">
        <v>2021</v>
      </c>
      <c r="H4884" s="4" t="str">
        <f ca="1">IF(Table1[[#This Row],[release_year]]&gt;YEAR(TODAY()) - 50,"Yes", "No")</f>
        <v>Yes</v>
      </c>
      <c r="I4884" s="1" t="s">
        <v>15</v>
      </c>
      <c r="J4884" s="1" t="str">
        <f>IF(Table1[[#This Row],[age_certification]] = "","Not Rated",Table1[[#This Row],[age_certification]])</f>
        <v>R</v>
      </c>
      <c r="K4884" s="18">
        <v>89</v>
      </c>
      <c r="L4884" s="9" t="s">
        <v>19491</v>
      </c>
      <c r="M4884" s="11">
        <v>4.2</v>
      </c>
      <c r="N4884" s="12">
        <v>4093</v>
      </c>
      <c r="O4884" t="str">
        <f>IF(Table1[[#This Row],[imdb_votes]]&gt;100000, "popular", "not popular")</f>
        <v>not popular</v>
      </c>
    </row>
    <row r="4885" spans="1:15" ht="15.75" customHeight="1" x14ac:dyDescent="0.3">
      <c r="A4885" s="1">
        <v>4883</v>
      </c>
      <c r="B4885" s="1" t="s">
        <v>19492</v>
      </c>
      <c r="C4885" s="1" t="s">
        <v>19493</v>
      </c>
      <c r="D4885" s="1" t="str">
        <f>TRIM(CLEAN(Table1[[#This Row],[title]]))</f>
        <v>Angry Birds: Summer Madness</v>
      </c>
      <c r="E4885" s="1" t="s">
        <v>32</v>
      </c>
      <c r="F4885" s="1" t="s">
        <v>19494</v>
      </c>
      <c r="G4885" s="12">
        <v>2022</v>
      </c>
      <c r="H4885" s="4" t="str">
        <f ca="1">IF(Table1[[#This Row],[release_year]]&gt;YEAR(TODAY()) - 50,"Yes", "No")</f>
        <v>Yes</v>
      </c>
      <c r="I4885" s="1" t="s">
        <v>423</v>
      </c>
      <c r="J4885" s="1" t="str">
        <f>IF(Table1[[#This Row],[age_certification]] = "","Not Rated",Table1[[#This Row],[age_certification]])</f>
        <v>TV-Y7</v>
      </c>
      <c r="K4885" s="18">
        <v>14</v>
      </c>
      <c r="L4885" s="9" t="s">
        <v>19495</v>
      </c>
      <c r="M4885" s="11">
        <v>6.3</v>
      </c>
      <c r="N4885" s="12">
        <v>436</v>
      </c>
      <c r="O4885" t="str">
        <f>IF(Table1[[#This Row],[imdb_votes]]&gt;100000, "popular", "not popular")</f>
        <v>not popular</v>
      </c>
    </row>
    <row r="4886" spans="1:15" ht="15.75" customHeight="1" x14ac:dyDescent="0.3">
      <c r="A4886" s="1">
        <v>4884</v>
      </c>
      <c r="B4886" s="1" t="s">
        <v>19496</v>
      </c>
      <c r="C4886" s="1" t="s">
        <v>19497</v>
      </c>
      <c r="D4886" s="1" t="str">
        <f>TRIM(CLEAN(Table1[[#This Row],[title]]))</f>
        <v>Still Out of My League</v>
      </c>
      <c r="E4886" s="1" t="s">
        <v>13</v>
      </c>
      <c r="F4886" s="1" t="s">
        <v>19498</v>
      </c>
      <c r="G4886" s="12">
        <v>2021</v>
      </c>
      <c r="H4886" s="4" t="str">
        <f ca="1">IF(Table1[[#This Row],[release_year]]&gt;YEAR(TODAY()) - 50,"Yes", "No")</f>
        <v>Yes</v>
      </c>
      <c r="I4886"/>
      <c r="J4886" t="str">
        <f>IF(Table1[[#This Row],[age_certification]] = "","Not Rated",Table1[[#This Row],[age_certification]])</f>
        <v>Not Rated</v>
      </c>
      <c r="K4886" s="18">
        <v>113</v>
      </c>
      <c r="L4886" s="9" t="s">
        <v>19499</v>
      </c>
      <c r="M4886" s="11">
        <v>5.4</v>
      </c>
      <c r="N4886" s="12">
        <v>729</v>
      </c>
      <c r="O4886" t="str">
        <f>IF(Table1[[#This Row],[imdb_votes]]&gt;100000, "popular", "not popular")</f>
        <v>not popular</v>
      </c>
    </row>
    <row r="4887" spans="1:15" ht="15.75" customHeight="1" x14ac:dyDescent="0.3">
      <c r="A4887" s="1">
        <v>4885</v>
      </c>
      <c r="B4887" s="1" t="s">
        <v>19500</v>
      </c>
      <c r="C4887" s="1" t="s">
        <v>19501</v>
      </c>
      <c r="D4887" s="1" t="str">
        <f>TRIM(CLEAN(Table1[[#This Row],[title]]))</f>
        <v>The Lost Pirate Kingdom</v>
      </c>
      <c r="E4887" s="1" t="s">
        <v>32</v>
      </c>
      <c r="F4887" s="1" t="s">
        <v>19502</v>
      </c>
      <c r="G4887" s="12">
        <v>2021</v>
      </c>
      <c r="H4887" s="4" t="str">
        <f ca="1">IF(Table1[[#This Row],[release_year]]&gt;YEAR(TODAY()) - 50,"Yes", "No")</f>
        <v>Yes</v>
      </c>
      <c r="I4887" s="1" t="s">
        <v>132</v>
      </c>
      <c r="J4887" s="1" t="str">
        <f>IF(Table1[[#This Row],[age_certification]] = "","Not Rated",Table1[[#This Row],[age_certification]])</f>
        <v>TV-MA</v>
      </c>
      <c r="K4887" s="18">
        <v>43</v>
      </c>
      <c r="L4887" s="9" t="s">
        <v>19503</v>
      </c>
      <c r="M4887" s="11">
        <v>6.6</v>
      </c>
      <c r="N4887" s="12">
        <v>2702</v>
      </c>
      <c r="O4887" t="str">
        <f>IF(Table1[[#This Row],[imdb_votes]]&gt;100000, "popular", "not popular")</f>
        <v>not popular</v>
      </c>
    </row>
    <row r="4888" spans="1:15" ht="15.75" customHeight="1" x14ac:dyDescent="0.3">
      <c r="A4888" s="1">
        <v>4886</v>
      </c>
      <c r="B4888" s="1" t="s">
        <v>19504</v>
      </c>
      <c r="C4888" s="1" t="s">
        <v>19505</v>
      </c>
      <c r="D4888" s="1" t="str">
        <f>TRIM(CLEAN(Table1[[#This Row],[title]]))</f>
        <v>Stuck Together</v>
      </c>
      <c r="E4888" s="1" t="s">
        <v>13</v>
      </c>
      <c r="F4888" s="1" t="s">
        <v>19506</v>
      </c>
      <c r="G4888" s="12">
        <v>2021</v>
      </c>
      <c r="H4888" s="4" t="str">
        <f ca="1">IF(Table1[[#This Row],[release_year]]&gt;YEAR(TODAY()) - 50,"Yes", "No")</f>
        <v>Yes</v>
      </c>
      <c r="I4888"/>
      <c r="J4888" t="str">
        <f>IF(Table1[[#This Row],[age_certification]] = "","Not Rated",Table1[[#This Row],[age_certification]])</f>
        <v>Not Rated</v>
      </c>
      <c r="K4888" s="18">
        <v>126</v>
      </c>
      <c r="L4888" s="9" t="s">
        <v>19507</v>
      </c>
      <c r="M4888" s="11">
        <v>6.3</v>
      </c>
      <c r="N4888" s="12">
        <v>6699</v>
      </c>
      <c r="O4888" t="str">
        <f>IF(Table1[[#This Row],[imdb_votes]]&gt;100000, "popular", "not popular")</f>
        <v>not popular</v>
      </c>
    </row>
    <row r="4889" spans="1:15" ht="15.75" customHeight="1" x14ac:dyDescent="0.3">
      <c r="A4889" s="1">
        <v>4887</v>
      </c>
      <c r="B4889" s="1" t="s">
        <v>19508</v>
      </c>
      <c r="C4889" s="1" t="s">
        <v>19509</v>
      </c>
      <c r="D4889" s="1" t="str">
        <f>TRIM(CLEAN(Table1[[#This Row],[title]]))</f>
        <v>Sky Rojo</v>
      </c>
      <c r="E4889" s="1" t="s">
        <v>32</v>
      </c>
      <c r="F4889" s="1" t="s">
        <v>19510</v>
      </c>
      <c r="G4889" s="12">
        <v>2021</v>
      </c>
      <c r="H4889" s="4" t="str">
        <f ca="1">IF(Table1[[#This Row],[release_year]]&gt;YEAR(TODAY()) - 50,"Yes", "No")</f>
        <v>Yes</v>
      </c>
      <c r="I4889" s="1" t="s">
        <v>132</v>
      </c>
      <c r="J4889" s="1" t="str">
        <f>IF(Table1[[#This Row],[age_certification]] = "","Not Rated",Table1[[#This Row],[age_certification]])</f>
        <v>TV-MA</v>
      </c>
      <c r="K4889" s="18">
        <v>27</v>
      </c>
      <c r="L4889" s="9" t="s">
        <v>19511</v>
      </c>
      <c r="M4889" s="11">
        <v>6.5</v>
      </c>
      <c r="N4889" s="12">
        <v>8569</v>
      </c>
      <c r="O4889" t="str">
        <f>IF(Table1[[#This Row],[imdb_votes]]&gt;100000, "popular", "not popular")</f>
        <v>not popular</v>
      </c>
    </row>
    <row r="4890" spans="1:15" ht="15.75" customHeight="1" x14ac:dyDescent="0.3">
      <c r="A4890" s="1">
        <v>4888</v>
      </c>
      <c r="B4890" s="1" t="s">
        <v>19512</v>
      </c>
      <c r="C4890" s="1" t="s">
        <v>19513</v>
      </c>
      <c r="D4890" s="1" t="str">
        <f>TRIM(CLEAN(Table1[[#This Row],[title]]))</f>
        <v>Johnny Hallyday: Beyond Rock</v>
      </c>
      <c r="E4890" s="1" t="s">
        <v>32</v>
      </c>
      <c r="F4890" s="1" t="s">
        <v>19514</v>
      </c>
      <c r="G4890" s="12">
        <v>2022</v>
      </c>
      <c r="H4890" s="4" t="str">
        <f ca="1">IF(Table1[[#This Row],[release_year]]&gt;YEAR(TODAY()) - 50,"Yes", "No")</f>
        <v>Yes</v>
      </c>
      <c r="I4890" s="1" t="s">
        <v>34</v>
      </c>
      <c r="J4890" s="1" t="str">
        <f>IF(Table1[[#This Row],[age_certification]] = "","Not Rated",Table1[[#This Row],[age_certification]])</f>
        <v>TV-14</v>
      </c>
      <c r="K4890" s="18">
        <v>35</v>
      </c>
      <c r="L4890" s="9" t="s">
        <v>19515</v>
      </c>
      <c r="M4890" s="11">
        <v>7</v>
      </c>
      <c r="N4890" s="12">
        <v>94</v>
      </c>
      <c r="O4890" t="str">
        <f>IF(Table1[[#This Row],[imdb_votes]]&gt;100000, "popular", "not popular")</f>
        <v>not popular</v>
      </c>
    </row>
    <row r="4891" spans="1:15" ht="15.75" customHeight="1" x14ac:dyDescent="0.3">
      <c r="A4891" s="1">
        <v>4889</v>
      </c>
      <c r="B4891" s="1" t="s">
        <v>19516</v>
      </c>
      <c r="C4891" s="1" t="s">
        <v>19517</v>
      </c>
      <c r="D4891" s="1" t="str">
        <f>TRIM(CLEAN(Table1[[#This Row],[title]]))</f>
        <v>Surviving Paradise: A Family Tale</v>
      </c>
      <c r="E4891" s="1" t="s">
        <v>13</v>
      </c>
      <c r="F4891" s="1" t="s">
        <v>19518</v>
      </c>
      <c r="G4891" s="12">
        <v>2022</v>
      </c>
      <c r="H4891" s="4" t="str">
        <f ca="1">IF(Table1[[#This Row],[release_year]]&gt;YEAR(TODAY()) - 50,"Yes", "No")</f>
        <v>Yes</v>
      </c>
      <c r="I4891"/>
      <c r="J4891" t="str">
        <f>IF(Table1[[#This Row],[age_certification]] = "","Not Rated",Table1[[#This Row],[age_certification]])</f>
        <v>Not Rated</v>
      </c>
      <c r="K4891" s="18">
        <v>78</v>
      </c>
      <c r="L4891" s="9" t="s">
        <v>19519</v>
      </c>
      <c r="M4891" s="11">
        <v>7.5</v>
      </c>
      <c r="N4891" s="12">
        <v>551</v>
      </c>
      <c r="O4891" t="str">
        <f>IF(Table1[[#This Row],[imdb_votes]]&gt;100000, "popular", "not popular")</f>
        <v>not popular</v>
      </c>
    </row>
    <row r="4892" spans="1:15" ht="15.75" customHeight="1" x14ac:dyDescent="0.3">
      <c r="A4892" s="1">
        <v>4890</v>
      </c>
      <c r="B4892" s="1" t="s">
        <v>19520</v>
      </c>
      <c r="C4892" s="1" t="s">
        <v>19521</v>
      </c>
      <c r="D4892" s="1" t="str">
        <f>TRIM(CLEAN(Table1[[#This Row],[title]]))</f>
        <v>Brother in Love 2</v>
      </c>
      <c r="E4892" s="1" t="s">
        <v>13</v>
      </c>
      <c r="F4892" s="1" t="s">
        <v>19522</v>
      </c>
      <c r="G4892" s="12">
        <v>2021</v>
      </c>
      <c r="H4892" s="4" t="str">
        <f ca="1">IF(Table1[[#This Row],[release_year]]&gt;YEAR(TODAY()) - 50,"Yes", "No")</f>
        <v>Yes</v>
      </c>
      <c r="I4892"/>
      <c r="J4892" t="str">
        <f>IF(Table1[[#This Row],[age_certification]] = "","Not Rated",Table1[[#This Row],[age_certification]])</f>
        <v>Not Rated</v>
      </c>
      <c r="K4892" s="18">
        <v>115</v>
      </c>
      <c r="L4892" s="9" t="s">
        <v>19523</v>
      </c>
      <c r="M4892" s="11">
        <v>7.2</v>
      </c>
      <c r="N4892" s="12">
        <v>589</v>
      </c>
      <c r="O4892" t="str">
        <f>IF(Table1[[#This Row],[imdb_votes]]&gt;100000, "popular", "not popular")</f>
        <v>not popular</v>
      </c>
    </row>
    <row r="4893" spans="1:15" ht="15.75" customHeight="1" x14ac:dyDescent="0.3">
      <c r="A4893" s="1">
        <v>4891</v>
      </c>
      <c r="B4893" s="1" t="s">
        <v>19524</v>
      </c>
      <c r="C4893" s="1" t="s">
        <v>19525</v>
      </c>
      <c r="D4893" s="1" t="str">
        <f>TRIM(CLEAN(Table1[[#This Row],[title]]))</f>
        <v>The Last Mercenary</v>
      </c>
      <c r="E4893" s="1" t="s">
        <v>13</v>
      </c>
      <c r="F4893" s="1" t="s">
        <v>19526</v>
      </c>
      <c r="G4893" s="12">
        <v>2021</v>
      </c>
      <c r="H4893" s="4" t="str">
        <f ca="1">IF(Table1[[#This Row],[release_year]]&gt;YEAR(TODAY()) - 50,"Yes", "No")</f>
        <v>Yes</v>
      </c>
      <c r="I4893"/>
      <c r="J4893" t="str">
        <f>IF(Table1[[#This Row],[age_certification]] = "","Not Rated",Table1[[#This Row],[age_certification]])</f>
        <v>Not Rated</v>
      </c>
      <c r="K4893" s="18">
        <v>110</v>
      </c>
      <c r="L4893" s="9" t="s">
        <v>19527</v>
      </c>
      <c r="M4893" s="11">
        <v>5.3</v>
      </c>
      <c r="N4893" s="12">
        <v>8276</v>
      </c>
      <c r="O4893" t="str">
        <f>IF(Table1[[#This Row],[imdb_votes]]&gt;100000, "popular", "not popular")</f>
        <v>not popular</v>
      </c>
    </row>
    <row r="4894" spans="1:15" ht="15.75" customHeight="1" x14ac:dyDescent="0.3">
      <c r="A4894" s="1">
        <v>4892</v>
      </c>
      <c r="B4894" s="1" t="s">
        <v>19528</v>
      </c>
      <c r="C4894" s="1" t="s">
        <v>19529</v>
      </c>
      <c r="D4894" s="1" t="str">
        <f>TRIM(CLEAN(Table1[[#This Row],[title]]))</f>
        <v>You Are My Spring</v>
      </c>
      <c r="E4894" s="1" t="s">
        <v>32</v>
      </c>
      <c r="F4894" s="1" t="s">
        <v>19530</v>
      </c>
      <c r="G4894" s="12">
        <v>2021</v>
      </c>
      <c r="H4894" s="4" t="str">
        <f ca="1">IF(Table1[[#This Row],[release_year]]&gt;YEAR(TODAY()) - 50,"Yes", "No")</f>
        <v>Yes</v>
      </c>
      <c r="I4894"/>
      <c r="J4894" t="str">
        <f>IF(Table1[[#This Row],[age_certification]] = "","Not Rated",Table1[[#This Row],[age_certification]])</f>
        <v>Not Rated</v>
      </c>
      <c r="K4894" s="18">
        <v>69</v>
      </c>
      <c r="L4894" s="9" t="s">
        <v>19531</v>
      </c>
      <c r="M4894" s="11">
        <v>7.5</v>
      </c>
      <c r="N4894" s="12">
        <v>532</v>
      </c>
      <c r="O4894" t="str">
        <f>IF(Table1[[#This Row],[imdb_votes]]&gt;100000, "popular", "not popular")</f>
        <v>not popular</v>
      </c>
    </row>
    <row r="4895" spans="1:15" ht="15.75" customHeight="1" x14ac:dyDescent="0.3">
      <c r="A4895" s="1">
        <v>4893</v>
      </c>
      <c r="B4895" s="1" t="s">
        <v>19532</v>
      </c>
      <c r="C4895" s="1" t="s">
        <v>19533</v>
      </c>
      <c r="D4895" s="1" t="str">
        <f>TRIM(CLEAN(Table1[[#This Row],[title]]))</f>
        <v>Breaking Boundaries: The Science of Our Planet</v>
      </c>
      <c r="E4895" s="1" t="s">
        <v>13</v>
      </c>
      <c r="F4895" s="1" t="s">
        <v>19534</v>
      </c>
      <c r="G4895" s="12">
        <v>2021</v>
      </c>
      <c r="H4895" s="4" t="str">
        <f ca="1">IF(Table1[[#This Row],[release_year]]&gt;YEAR(TODAY()) - 50,"Yes", "No")</f>
        <v>Yes</v>
      </c>
      <c r="I4895"/>
      <c r="J4895" t="str">
        <f>IF(Table1[[#This Row],[age_certification]] = "","Not Rated",Table1[[#This Row],[age_certification]])</f>
        <v>Not Rated</v>
      </c>
      <c r="K4895" s="18">
        <v>73</v>
      </c>
      <c r="L4895" s="9" t="s">
        <v>19535</v>
      </c>
      <c r="M4895" s="11">
        <v>7.8</v>
      </c>
      <c r="N4895" s="12">
        <v>2534</v>
      </c>
      <c r="O4895" t="str">
        <f>IF(Table1[[#This Row],[imdb_votes]]&gt;100000, "popular", "not popular")</f>
        <v>not popular</v>
      </c>
    </row>
    <row r="4896" spans="1:15" ht="15.75" customHeight="1" x14ac:dyDescent="0.3">
      <c r="A4896" s="1">
        <v>4894</v>
      </c>
      <c r="B4896" s="1" t="s">
        <v>19536</v>
      </c>
      <c r="C4896" s="1" t="s">
        <v>19537</v>
      </c>
      <c r="D4896" s="1" t="str">
        <f>TRIM(CLEAN(Table1[[#This Row],[title]]))</f>
        <v>Vicky and Her Mystery</v>
      </c>
      <c r="E4896" s="1" t="s">
        <v>13</v>
      </c>
      <c r="F4896" s="1" t="s">
        <v>19538</v>
      </c>
      <c r="G4896" s="12">
        <v>2021</v>
      </c>
      <c r="H4896" s="4" t="str">
        <f ca="1">IF(Table1[[#This Row],[release_year]]&gt;YEAR(TODAY()) - 50,"Yes", "No")</f>
        <v>Yes</v>
      </c>
      <c r="I4896"/>
      <c r="J4896" t="str">
        <f>IF(Table1[[#This Row],[age_certification]] = "","Not Rated",Table1[[#This Row],[age_certification]])</f>
        <v>Not Rated</v>
      </c>
      <c r="K4896" s="18">
        <v>84</v>
      </c>
      <c r="L4896" s="9" t="s">
        <v>19539</v>
      </c>
      <c r="M4896" s="11">
        <v>6.4</v>
      </c>
      <c r="N4896" s="12">
        <v>1789</v>
      </c>
      <c r="O4896" t="str">
        <f>IF(Table1[[#This Row],[imdb_votes]]&gt;100000, "popular", "not popular")</f>
        <v>not popular</v>
      </c>
    </row>
    <row r="4897" spans="1:15" ht="15.75" customHeight="1" x14ac:dyDescent="0.3">
      <c r="A4897" s="1">
        <v>4895</v>
      </c>
      <c r="B4897" s="1" t="s">
        <v>19540</v>
      </c>
      <c r="C4897" s="1" t="s">
        <v>19541</v>
      </c>
      <c r="D4897" s="1" t="str">
        <f>TRIM(CLEAN(Table1[[#This Row],[title]]))</f>
        <v>Looop Lapeta</v>
      </c>
      <c r="E4897" s="1" t="s">
        <v>13</v>
      </c>
      <c r="F4897" s="1" t="s">
        <v>19542</v>
      </c>
      <c r="G4897" s="12">
        <v>2022</v>
      </c>
      <c r="H4897" s="4" t="str">
        <f ca="1">IF(Table1[[#This Row],[release_year]]&gt;YEAR(TODAY()) - 50,"Yes", "No")</f>
        <v>Yes</v>
      </c>
      <c r="I4897"/>
      <c r="J4897" t="str">
        <f>IF(Table1[[#This Row],[age_certification]] = "","Not Rated",Table1[[#This Row],[age_certification]])</f>
        <v>Not Rated</v>
      </c>
      <c r="K4897" s="18">
        <v>131</v>
      </c>
      <c r="L4897" s="9" t="s">
        <v>19543</v>
      </c>
      <c r="M4897" s="11">
        <v>5.0999999999999996</v>
      </c>
      <c r="N4897" s="12">
        <v>4170</v>
      </c>
      <c r="O4897" t="str">
        <f>IF(Table1[[#This Row],[imdb_votes]]&gt;100000, "popular", "not popular")</f>
        <v>not popular</v>
      </c>
    </row>
    <row r="4898" spans="1:15" ht="15.75" customHeight="1" x14ac:dyDescent="0.3">
      <c r="A4898" s="1">
        <v>4896</v>
      </c>
      <c r="B4898" s="1" t="s">
        <v>19544</v>
      </c>
      <c r="C4898" s="1" t="s">
        <v>19545</v>
      </c>
      <c r="D4898" s="1" t="str">
        <f>TRIM(CLEAN(Table1[[#This Row],[title]]))</f>
        <v>Why Did You Kill Me?</v>
      </c>
      <c r="E4898" s="1" t="s">
        <v>13</v>
      </c>
      <c r="F4898" s="1" t="s">
        <v>19546</v>
      </c>
      <c r="G4898" s="12">
        <v>2021</v>
      </c>
      <c r="H4898" s="4" t="str">
        <f ca="1">IF(Table1[[#This Row],[release_year]]&gt;YEAR(TODAY()) - 50,"Yes", "No")</f>
        <v>Yes</v>
      </c>
      <c r="I4898" s="1" t="s">
        <v>15</v>
      </c>
      <c r="J4898" s="1" t="str">
        <f>IF(Table1[[#This Row],[age_certification]] = "","Not Rated",Table1[[#This Row],[age_certification]])</f>
        <v>R</v>
      </c>
      <c r="K4898" s="18">
        <v>83</v>
      </c>
      <c r="L4898" s="9" t="s">
        <v>19547</v>
      </c>
      <c r="M4898" s="11">
        <v>5.6</v>
      </c>
      <c r="N4898" s="12">
        <v>4057</v>
      </c>
      <c r="O4898" t="str">
        <f>IF(Table1[[#This Row],[imdb_votes]]&gt;100000, "popular", "not popular")</f>
        <v>not popular</v>
      </c>
    </row>
    <row r="4899" spans="1:15" ht="15.75" customHeight="1" x14ac:dyDescent="0.3">
      <c r="A4899" s="1">
        <v>4897</v>
      </c>
      <c r="B4899" s="1" t="s">
        <v>19548</v>
      </c>
      <c r="C4899" s="1" t="s">
        <v>19549</v>
      </c>
      <c r="D4899" s="1" t="str">
        <f>TRIM(CLEAN(Table1[[#This Row],[title]]))</f>
        <v>Russell Howard: Lubricant</v>
      </c>
      <c r="E4899" s="1" t="s">
        <v>32</v>
      </c>
      <c r="F4899" s="1" t="s">
        <v>19550</v>
      </c>
      <c r="G4899" s="12">
        <v>2021</v>
      </c>
      <c r="H4899" s="4" t="str">
        <f ca="1">IF(Table1[[#This Row],[release_year]]&gt;YEAR(TODAY()) - 50,"Yes", "No")</f>
        <v>Yes</v>
      </c>
      <c r="I4899"/>
      <c r="J4899" t="str">
        <f>IF(Table1[[#This Row],[age_certification]] = "","Not Rated",Table1[[#This Row],[age_certification]])</f>
        <v>Not Rated</v>
      </c>
      <c r="K4899" s="18">
        <v>63</v>
      </c>
      <c r="L4899" s="9" t="s">
        <v>19551</v>
      </c>
      <c r="M4899" s="11">
        <v>7</v>
      </c>
      <c r="N4899" s="12">
        <v>791</v>
      </c>
      <c r="O4899" t="str">
        <f>IF(Table1[[#This Row],[imdb_votes]]&gt;100000, "popular", "not popular")</f>
        <v>not popular</v>
      </c>
    </row>
    <row r="4900" spans="1:15" ht="15.75" customHeight="1" x14ac:dyDescent="0.3">
      <c r="A4900" s="1">
        <v>4898</v>
      </c>
      <c r="B4900" s="1" t="s">
        <v>19552</v>
      </c>
      <c r="C4900" s="1" t="s">
        <v>19553</v>
      </c>
      <c r="D4900" s="1" t="str">
        <f>TRIM(CLEAN(Table1[[#This Row],[title]]))</f>
        <v>Chicago Party Aunt</v>
      </c>
      <c r="E4900" s="1" t="s">
        <v>32</v>
      </c>
      <c r="F4900" s="1" t="s">
        <v>19554</v>
      </c>
      <c r="G4900" s="12">
        <v>2021</v>
      </c>
      <c r="H4900" s="4" t="str">
        <f ca="1">IF(Table1[[#This Row],[release_year]]&gt;YEAR(TODAY()) - 50,"Yes", "No")</f>
        <v>Yes</v>
      </c>
      <c r="I4900" s="1" t="s">
        <v>132</v>
      </c>
      <c r="J4900" s="1" t="str">
        <f>IF(Table1[[#This Row],[age_certification]] = "","Not Rated",Table1[[#This Row],[age_certification]])</f>
        <v>TV-MA</v>
      </c>
      <c r="K4900" s="18">
        <v>23</v>
      </c>
      <c r="L4900" s="9" t="s">
        <v>19555</v>
      </c>
      <c r="M4900" s="11">
        <v>5.3</v>
      </c>
      <c r="N4900" s="12">
        <v>1383</v>
      </c>
      <c r="O4900" t="str">
        <f>IF(Table1[[#This Row],[imdb_votes]]&gt;100000, "popular", "not popular")</f>
        <v>not popular</v>
      </c>
    </row>
    <row r="4901" spans="1:15" ht="15.75" customHeight="1" x14ac:dyDescent="0.3">
      <c r="A4901" s="1">
        <v>4899</v>
      </c>
      <c r="B4901" s="1" t="s">
        <v>19556</v>
      </c>
      <c r="C4901" s="1" t="s">
        <v>19557</v>
      </c>
      <c r="D4901" s="1" t="str">
        <f>TRIM(CLEAN(Table1[[#This Row],[title]]))</f>
        <v>The Door Into Summer</v>
      </c>
      <c r="E4901" s="1" t="s">
        <v>13</v>
      </c>
      <c r="F4901" s="1" t="s">
        <v>19558</v>
      </c>
      <c r="G4901" s="12">
        <v>2021</v>
      </c>
      <c r="H4901" s="4" t="str">
        <f ca="1">IF(Table1[[#This Row],[release_year]]&gt;YEAR(TODAY()) - 50,"Yes", "No")</f>
        <v>Yes</v>
      </c>
      <c r="I4901"/>
      <c r="J4901" t="str">
        <f>IF(Table1[[#This Row],[age_certification]] = "","Not Rated",Table1[[#This Row],[age_certification]])</f>
        <v>Not Rated</v>
      </c>
      <c r="K4901" s="18">
        <v>118</v>
      </c>
      <c r="L4901" s="9" t="s">
        <v>19559</v>
      </c>
      <c r="M4901" s="11">
        <v>6.3</v>
      </c>
      <c r="N4901" s="12">
        <v>594</v>
      </c>
      <c r="O4901" t="str">
        <f>IF(Table1[[#This Row],[imdb_votes]]&gt;100000, "popular", "not popular")</f>
        <v>not popular</v>
      </c>
    </row>
    <row r="4902" spans="1:15" ht="15.75" customHeight="1" x14ac:dyDescent="0.3">
      <c r="A4902" s="1">
        <v>4900</v>
      </c>
      <c r="B4902" s="1" t="s">
        <v>19560</v>
      </c>
      <c r="C4902" s="1" t="s">
        <v>19561</v>
      </c>
      <c r="D4902" s="1" t="str">
        <f>TRIM(CLEAN(Table1[[#This Row],[title]]))</f>
        <v>Money Heist: From Tokyo to Berlin</v>
      </c>
      <c r="E4902" s="1" t="s">
        <v>32</v>
      </c>
      <c r="F4902" s="1" t="s">
        <v>19562</v>
      </c>
      <c r="G4902" s="12">
        <v>2021</v>
      </c>
      <c r="H4902" s="4" t="str">
        <f ca="1">IF(Table1[[#This Row],[release_year]]&gt;YEAR(TODAY()) - 50,"Yes", "No")</f>
        <v>Yes</v>
      </c>
      <c r="I4902" s="1" t="s">
        <v>132</v>
      </c>
      <c r="J4902" s="1" t="str">
        <f>IF(Table1[[#This Row],[age_certification]] = "","Not Rated",Table1[[#This Row],[age_certification]])</f>
        <v>TV-MA</v>
      </c>
      <c r="K4902" s="18">
        <v>53</v>
      </c>
      <c r="L4902" s="9" t="s">
        <v>19563</v>
      </c>
      <c r="M4902" s="11">
        <v>7.7</v>
      </c>
      <c r="N4902" s="12">
        <v>836</v>
      </c>
      <c r="O4902" t="str">
        <f>IF(Table1[[#This Row],[imdb_votes]]&gt;100000, "popular", "not popular")</f>
        <v>not popular</v>
      </c>
    </row>
    <row r="4903" spans="1:15" ht="15.75" customHeight="1" x14ac:dyDescent="0.3">
      <c r="A4903" s="1">
        <v>4901</v>
      </c>
      <c r="B4903" s="1" t="s">
        <v>19564</v>
      </c>
      <c r="C4903" s="1" t="s">
        <v>19565</v>
      </c>
      <c r="D4903" s="1" t="str">
        <f>TRIM(CLEAN(Table1[[#This Row],[title]]))</f>
        <v>Queer Eye Germany</v>
      </c>
      <c r="E4903" s="1" t="s">
        <v>32</v>
      </c>
      <c r="F4903" s="1" t="s">
        <v>19566</v>
      </c>
      <c r="G4903" s="12">
        <v>2022</v>
      </c>
      <c r="H4903" s="4" t="str">
        <f ca="1">IF(Table1[[#This Row],[release_year]]&gt;YEAR(TODAY()) - 50,"Yes", "No")</f>
        <v>Yes</v>
      </c>
      <c r="I4903" s="1" t="s">
        <v>34</v>
      </c>
      <c r="J4903" s="1" t="str">
        <f>IF(Table1[[#This Row],[age_certification]] = "","Not Rated",Table1[[#This Row],[age_certification]])</f>
        <v>TV-14</v>
      </c>
      <c r="K4903" s="18">
        <v>50</v>
      </c>
      <c r="L4903" s="9" t="s">
        <v>19567</v>
      </c>
      <c r="M4903" s="11">
        <v>7.5</v>
      </c>
      <c r="N4903" s="12">
        <v>788</v>
      </c>
      <c r="O4903" t="str">
        <f>IF(Table1[[#This Row],[imdb_votes]]&gt;100000, "popular", "not popular")</f>
        <v>not popular</v>
      </c>
    </row>
    <row r="4904" spans="1:15" ht="15.75" customHeight="1" x14ac:dyDescent="0.3">
      <c r="A4904" s="1">
        <v>4902</v>
      </c>
      <c r="B4904" s="1" t="s">
        <v>19568</v>
      </c>
      <c r="C4904" s="1" t="s">
        <v>19569</v>
      </c>
      <c r="D4904" s="1" t="str">
        <f>TRIM(CLEAN(Table1[[#This Row],[title]]))</f>
        <v>Broken Idol: The Undoing of Diomedes D√É¬≠az</v>
      </c>
      <c r="E4904" s="1" t="s">
        <v>13</v>
      </c>
      <c r="F4904" s="1" t="s">
        <v>19570</v>
      </c>
      <c r="G4904" s="12">
        <v>2022</v>
      </c>
      <c r="H4904" s="4" t="str">
        <f ca="1">IF(Table1[[#This Row],[release_year]]&gt;YEAR(TODAY()) - 50,"Yes", "No")</f>
        <v>Yes</v>
      </c>
      <c r="I4904" s="1" t="s">
        <v>15</v>
      </c>
      <c r="J4904" s="1" t="str">
        <f>IF(Table1[[#This Row],[age_certification]] = "","Not Rated",Table1[[#This Row],[age_certification]])</f>
        <v>R</v>
      </c>
      <c r="K4904" s="18">
        <v>102</v>
      </c>
      <c r="L4904" s="9" t="s">
        <v>19571</v>
      </c>
      <c r="M4904" s="11">
        <v>6.1</v>
      </c>
      <c r="N4904" s="12">
        <v>144</v>
      </c>
      <c r="O4904" t="str">
        <f>IF(Table1[[#This Row],[imdb_votes]]&gt;100000, "popular", "not popular")</f>
        <v>not popular</v>
      </c>
    </row>
    <row r="4905" spans="1:15" ht="15.75" customHeight="1" x14ac:dyDescent="0.3">
      <c r="A4905" s="1">
        <v>4903</v>
      </c>
      <c r="B4905" s="1" t="s">
        <v>19572</v>
      </c>
      <c r="C4905" s="1" t="s">
        <v>19573</v>
      </c>
      <c r="D4905" s="1" t="str">
        <f>TRIM(CLEAN(Table1[[#This Row],[title]]))</f>
        <v>Love Never Lies</v>
      </c>
      <c r="E4905" s="1" t="s">
        <v>32</v>
      </c>
      <c r="F4905" s="1" t="s">
        <v>19574</v>
      </c>
      <c r="G4905" s="12">
        <v>2021</v>
      </c>
      <c r="H4905" s="4" t="str">
        <f ca="1">IF(Table1[[#This Row],[release_year]]&gt;YEAR(TODAY()) - 50,"Yes", "No")</f>
        <v>Yes</v>
      </c>
      <c r="I4905"/>
      <c r="J4905" t="str">
        <f>IF(Table1[[#This Row],[age_certification]] = "","Not Rated",Table1[[#This Row],[age_certification]])</f>
        <v>Not Rated</v>
      </c>
      <c r="K4905" s="18">
        <v>50</v>
      </c>
      <c r="L4905" s="9" t="s">
        <v>19575</v>
      </c>
      <c r="M4905" s="11">
        <v>5.6</v>
      </c>
      <c r="N4905" s="12">
        <v>228</v>
      </c>
      <c r="O4905" t="str">
        <f>IF(Table1[[#This Row],[imdb_votes]]&gt;100000, "popular", "not popular")</f>
        <v>not popular</v>
      </c>
    </row>
    <row r="4906" spans="1:15" ht="15.75" customHeight="1" x14ac:dyDescent="0.3">
      <c r="A4906" s="1">
        <v>4904</v>
      </c>
      <c r="B4906" s="1" t="s">
        <v>19576</v>
      </c>
      <c r="C4906" s="1" t="s">
        <v>19577</v>
      </c>
      <c r="D4906" s="1" t="str">
        <f>TRIM(CLEAN(Table1[[#This Row],[title]]))</f>
        <v>Anne+</v>
      </c>
      <c r="E4906" s="1" t="s">
        <v>13</v>
      </c>
      <c r="F4906" s="1" t="s">
        <v>19578</v>
      </c>
      <c r="G4906" s="12">
        <v>2021</v>
      </c>
      <c r="H4906" s="4" t="str">
        <f ca="1">IF(Table1[[#This Row],[release_year]]&gt;YEAR(TODAY()) - 50,"Yes", "No")</f>
        <v>Yes</v>
      </c>
      <c r="I4906"/>
      <c r="J4906" t="str">
        <f>IF(Table1[[#This Row],[age_certification]] = "","Not Rated",Table1[[#This Row],[age_certification]])</f>
        <v>Not Rated</v>
      </c>
      <c r="K4906" s="18">
        <v>94</v>
      </c>
      <c r="L4906" s="9" t="s">
        <v>19579</v>
      </c>
      <c r="M4906" s="11">
        <v>6.1</v>
      </c>
      <c r="N4906" s="12">
        <v>1295</v>
      </c>
      <c r="O4906" t="str">
        <f>IF(Table1[[#This Row],[imdb_votes]]&gt;100000, "popular", "not popular")</f>
        <v>not popular</v>
      </c>
    </row>
    <row r="4907" spans="1:15" ht="15.75" customHeight="1" x14ac:dyDescent="0.3">
      <c r="A4907" s="1">
        <v>4905</v>
      </c>
      <c r="B4907" s="1" t="s">
        <v>19580</v>
      </c>
      <c r="C4907" s="1" t="s">
        <v>19581</v>
      </c>
      <c r="D4907" s="1" t="str">
        <f>TRIM(CLEAN(Table1[[#This Row],[title]]))</f>
        <v>Sooryavanshi</v>
      </c>
      <c r="E4907" s="1" t="s">
        <v>13</v>
      </c>
      <c r="F4907" s="1" t="s">
        <v>19582</v>
      </c>
      <c r="G4907" s="12">
        <v>2021</v>
      </c>
      <c r="H4907" s="4" t="str">
        <f ca="1">IF(Table1[[#This Row],[release_year]]&gt;YEAR(TODAY()) - 50,"Yes", "No")</f>
        <v>Yes</v>
      </c>
      <c r="I4907"/>
      <c r="J4907" t="str">
        <f>IF(Table1[[#This Row],[age_certification]] = "","Not Rated",Table1[[#This Row],[age_certification]])</f>
        <v>Not Rated</v>
      </c>
      <c r="K4907" s="18">
        <v>145</v>
      </c>
      <c r="L4907" s="9" t="s">
        <v>19583</v>
      </c>
      <c r="M4907" s="11">
        <v>6.5</v>
      </c>
      <c r="N4907" s="12">
        <v>75199</v>
      </c>
      <c r="O4907" t="str">
        <f>IF(Table1[[#This Row],[imdb_votes]]&gt;100000, "popular", "not popular")</f>
        <v>not popular</v>
      </c>
    </row>
    <row r="4908" spans="1:15" ht="15.75" customHeight="1" x14ac:dyDescent="0.3">
      <c r="A4908" s="1">
        <v>4906</v>
      </c>
      <c r="B4908" s="1" t="s">
        <v>19584</v>
      </c>
      <c r="C4908" s="1" t="s">
        <v>19585</v>
      </c>
      <c r="D4908" s="1" t="str">
        <f>TRIM(CLEAN(Table1[[#This Row],[title]]))</f>
        <v>Naomi Osaka</v>
      </c>
      <c r="E4908" s="1" t="s">
        <v>32</v>
      </c>
      <c r="F4908" s="1" t="s">
        <v>19586</v>
      </c>
      <c r="G4908" s="12">
        <v>2021</v>
      </c>
      <c r="H4908" s="4" t="str">
        <f ca="1">IF(Table1[[#This Row],[release_year]]&gt;YEAR(TODAY()) - 50,"Yes", "No")</f>
        <v>Yes</v>
      </c>
      <c r="I4908" s="1" t="s">
        <v>34</v>
      </c>
      <c r="J4908" s="1" t="str">
        <f>IF(Table1[[#This Row],[age_certification]] = "","Not Rated",Table1[[#This Row],[age_certification]])</f>
        <v>TV-14</v>
      </c>
      <c r="K4908" s="18">
        <v>37</v>
      </c>
      <c r="L4908" s="9" t="s">
        <v>19587</v>
      </c>
      <c r="M4908" s="11">
        <v>6.2</v>
      </c>
      <c r="N4908" s="12">
        <v>1287</v>
      </c>
      <c r="O4908" t="str">
        <f>IF(Table1[[#This Row],[imdb_votes]]&gt;100000, "popular", "not popular")</f>
        <v>not popular</v>
      </c>
    </row>
    <row r="4909" spans="1:15" ht="15.75" customHeight="1" x14ac:dyDescent="0.3">
      <c r="A4909" s="1">
        <v>4907</v>
      </c>
      <c r="B4909" s="1" t="s">
        <v>19588</v>
      </c>
      <c r="C4909" s="1" t="s">
        <v>19589</v>
      </c>
      <c r="D4909" s="1" t="str">
        <f>TRIM(CLEAN(Table1[[#This Row],[title]]))</f>
        <v>Sexify</v>
      </c>
      <c r="E4909" s="1" t="s">
        <v>32</v>
      </c>
      <c r="F4909" s="1" t="s">
        <v>19590</v>
      </c>
      <c r="G4909" s="12">
        <v>2021</v>
      </c>
      <c r="H4909" s="4" t="str">
        <f ca="1">IF(Table1[[#This Row],[release_year]]&gt;YEAR(TODAY()) - 50,"Yes", "No")</f>
        <v>Yes</v>
      </c>
      <c r="I4909" s="1" t="s">
        <v>132</v>
      </c>
      <c r="J4909" s="1" t="str">
        <f>IF(Table1[[#This Row],[age_certification]] = "","Not Rated",Table1[[#This Row],[age_certification]])</f>
        <v>TV-MA</v>
      </c>
      <c r="K4909" s="18">
        <v>44</v>
      </c>
      <c r="L4909" s="9" t="s">
        <v>19591</v>
      </c>
      <c r="M4909" s="11">
        <v>6.5</v>
      </c>
      <c r="N4909" s="12">
        <v>4907</v>
      </c>
      <c r="O4909" t="str">
        <f>IF(Table1[[#This Row],[imdb_votes]]&gt;100000, "popular", "not popular")</f>
        <v>not popular</v>
      </c>
    </row>
    <row r="4910" spans="1:15" ht="15.75" customHeight="1" x14ac:dyDescent="0.3">
      <c r="A4910" s="1">
        <v>4908</v>
      </c>
      <c r="B4910" s="1" t="s">
        <v>19592</v>
      </c>
      <c r="C4910" s="1" t="s">
        <v>19593</v>
      </c>
      <c r="D4910" s="1" t="str">
        <f>TRIM(CLEAN(Table1[[#This Row],[title]]))</f>
        <v>Motel Makeover</v>
      </c>
      <c r="E4910" s="1" t="s">
        <v>32</v>
      </c>
      <c r="F4910" s="1" t="s">
        <v>19594</v>
      </c>
      <c r="G4910" s="12">
        <v>2021</v>
      </c>
      <c r="H4910" s="4" t="str">
        <f ca="1">IF(Table1[[#This Row],[release_year]]&gt;YEAR(TODAY()) - 50,"Yes", "No")</f>
        <v>Yes</v>
      </c>
      <c r="I4910"/>
      <c r="J4910" t="str">
        <f>IF(Table1[[#This Row],[age_certification]] = "","Not Rated",Table1[[#This Row],[age_certification]])</f>
        <v>Not Rated</v>
      </c>
      <c r="K4910" s="18">
        <v>30</v>
      </c>
      <c r="L4910" s="9" t="s">
        <v>19595</v>
      </c>
      <c r="M4910" s="11">
        <v>4.8</v>
      </c>
      <c r="N4910" s="12">
        <v>688</v>
      </c>
      <c r="O4910" t="str">
        <f>IF(Table1[[#This Row],[imdb_votes]]&gt;100000, "popular", "not popular")</f>
        <v>not popular</v>
      </c>
    </row>
    <row r="4911" spans="1:15" ht="15.75" customHeight="1" x14ac:dyDescent="0.3">
      <c r="A4911" s="1">
        <v>4909</v>
      </c>
      <c r="B4911" s="1" t="s">
        <v>19596</v>
      </c>
      <c r="C4911" s="1" t="s">
        <v>19597</v>
      </c>
      <c r="D4911" s="1" t="str">
        <f>TRIM(CLEAN(Table1[[#This Row],[title]]))</f>
        <v>JAPAN SINKS: People of Hope</v>
      </c>
      <c r="E4911" s="1" t="s">
        <v>32</v>
      </c>
      <c r="F4911" s="1" t="s">
        <v>19598</v>
      </c>
      <c r="G4911" s="12">
        <v>2021</v>
      </c>
      <c r="H4911" s="4" t="str">
        <f ca="1">IF(Table1[[#This Row],[release_year]]&gt;YEAR(TODAY()) - 50,"Yes", "No")</f>
        <v>Yes</v>
      </c>
      <c r="I4911" s="1" t="s">
        <v>34</v>
      </c>
      <c r="J4911" s="1" t="str">
        <f>IF(Table1[[#This Row],[age_certification]] = "","Not Rated",Table1[[#This Row],[age_certification]])</f>
        <v>TV-14</v>
      </c>
      <c r="K4911" s="18">
        <v>54</v>
      </c>
      <c r="L4911" s="9" t="s">
        <v>19599</v>
      </c>
      <c r="M4911" s="11">
        <v>6.7</v>
      </c>
      <c r="N4911" s="12">
        <v>404</v>
      </c>
      <c r="O4911" t="str">
        <f>IF(Table1[[#This Row],[imdb_votes]]&gt;100000, "popular", "not popular")</f>
        <v>not popular</v>
      </c>
    </row>
    <row r="4912" spans="1:15" ht="15.75" customHeight="1" x14ac:dyDescent="0.3">
      <c r="A4912" s="1">
        <v>4910</v>
      </c>
      <c r="B4912" s="1" t="s">
        <v>19600</v>
      </c>
      <c r="C4912" s="1" t="s">
        <v>19601</v>
      </c>
      <c r="D4912" s="1" t="str">
        <f>TRIM(CLEAN(Table1[[#This Row],[title]]))</f>
        <v>Game Changer</v>
      </c>
      <c r="E4912" s="1" t="s">
        <v>13</v>
      </c>
      <c r="F4912" s="1" t="s">
        <v>19602</v>
      </c>
      <c r="G4912" s="12">
        <v>2021</v>
      </c>
      <c r="H4912" s="4" t="str">
        <f ca="1">IF(Table1[[#This Row],[release_year]]&gt;YEAR(TODAY()) - 50,"Yes", "No")</f>
        <v>Yes</v>
      </c>
      <c r="I4912"/>
      <c r="J4912" t="str">
        <f>IF(Table1[[#This Row],[age_certification]] = "","Not Rated",Table1[[#This Row],[age_certification]])</f>
        <v>Not Rated</v>
      </c>
      <c r="K4912" s="18">
        <v>102</v>
      </c>
      <c r="L4912" s="9" t="s">
        <v>19603</v>
      </c>
      <c r="M4912" s="11">
        <v>4.4000000000000004</v>
      </c>
      <c r="N4912" s="12">
        <v>109</v>
      </c>
      <c r="O4912" t="str">
        <f>IF(Table1[[#This Row],[imdb_votes]]&gt;100000, "popular", "not popular")</f>
        <v>not popular</v>
      </c>
    </row>
    <row r="4913" spans="1:15" ht="15.75" customHeight="1" x14ac:dyDescent="0.3">
      <c r="A4913" s="1">
        <v>4911</v>
      </c>
      <c r="B4913" s="1" t="s">
        <v>19604</v>
      </c>
      <c r="C4913" s="1" t="s">
        <v>19605</v>
      </c>
      <c r="D4913" s="1" t="str">
        <f>TRIM(CLEAN(Table1[[#This Row],[title]]))</f>
        <v>The Hand of God: Through the Eyes of Sorrentino</v>
      </c>
      <c r="E4913" s="1" t="s">
        <v>13</v>
      </c>
      <c r="F4913" s="1" t="s">
        <v>19606</v>
      </c>
      <c r="G4913" s="12">
        <v>2021</v>
      </c>
      <c r="H4913" s="4" t="str">
        <f ca="1">IF(Table1[[#This Row],[release_year]]&gt;YEAR(TODAY()) - 50,"Yes", "No")</f>
        <v>Yes</v>
      </c>
      <c r="I4913"/>
      <c r="J4913" t="str">
        <f>IF(Table1[[#This Row],[age_certification]] = "","Not Rated",Table1[[#This Row],[age_certification]])</f>
        <v>Not Rated</v>
      </c>
      <c r="K4913" s="18">
        <v>8</v>
      </c>
      <c r="L4913" s="9" t="s">
        <v>19607</v>
      </c>
      <c r="M4913" s="11">
        <v>7</v>
      </c>
      <c r="N4913" s="12">
        <v>7</v>
      </c>
      <c r="O4913" t="str">
        <f>IF(Table1[[#This Row],[imdb_votes]]&gt;100000, "popular", "not popular")</f>
        <v>not popular</v>
      </c>
    </row>
    <row r="4914" spans="1:15" ht="15.75" customHeight="1" x14ac:dyDescent="0.3">
      <c r="A4914" s="1">
        <v>4912</v>
      </c>
      <c r="B4914" s="1" t="s">
        <v>19608</v>
      </c>
      <c r="C4914" s="1" t="s">
        <v>19609</v>
      </c>
      <c r="D4914" s="1" t="str">
        <f>TRIM(CLEAN(Table1[[#This Row],[title]]))</f>
        <v>The Falls</v>
      </c>
      <c r="E4914" s="1" t="s">
        <v>13</v>
      </c>
      <c r="F4914" s="1" t="s">
        <v>19610</v>
      </c>
      <c r="G4914" s="12">
        <v>2021</v>
      </c>
      <c r="H4914" s="4" t="str">
        <f ca="1">IF(Table1[[#This Row],[release_year]]&gt;YEAR(TODAY()) - 50,"Yes", "No")</f>
        <v>Yes</v>
      </c>
      <c r="I4914"/>
      <c r="J4914" t="str">
        <f>IF(Table1[[#This Row],[age_certification]] = "","Not Rated",Table1[[#This Row],[age_certification]])</f>
        <v>Not Rated</v>
      </c>
      <c r="K4914" s="18">
        <v>129</v>
      </c>
      <c r="L4914" s="9" t="s">
        <v>19611</v>
      </c>
      <c r="M4914" s="11">
        <v>7</v>
      </c>
      <c r="N4914" s="12">
        <v>1413</v>
      </c>
      <c r="O4914" t="str">
        <f>IF(Table1[[#This Row],[imdb_votes]]&gt;100000, "popular", "not popular")</f>
        <v>not popular</v>
      </c>
    </row>
    <row r="4915" spans="1:15" ht="15.75" customHeight="1" x14ac:dyDescent="0.3">
      <c r="A4915" s="1">
        <v>4913</v>
      </c>
      <c r="B4915" s="1" t="s">
        <v>19612</v>
      </c>
      <c r="C4915" s="1" t="s">
        <v>19613</v>
      </c>
      <c r="D4915" s="1" t="str">
        <f>TRIM(CLEAN(Table1[[#This Row],[title]]))</f>
        <v>The Last Forest</v>
      </c>
      <c r="E4915" s="1" t="s">
        <v>13</v>
      </c>
      <c r="F4915" s="1" t="s">
        <v>19614</v>
      </c>
      <c r="G4915" s="12">
        <v>2021</v>
      </c>
      <c r="H4915" s="4" t="str">
        <f ca="1">IF(Table1[[#This Row],[release_year]]&gt;YEAR(TODAY()) - 50,"Yes", "No")</f>
        <v>Yes</v>
      </c>
      <c r="I4915"/>
      <c r="J4915" t="str">
        <f>IF(Table1[[#This Row],[age_certification]] = "","Not Rated",Table1[[#This Row],[age_certification]])</f>
        <v>Not Rated</v>
      </c>
      <c r="K4915" s="18">
        <v>74</v>
      </c>
      <c r="L4915" s="9" t="s">
        <v>19615</v>
      </c>
      <c r="M4915" s="11">
        <v>7.3</v>
      </c>
      <c r="N4915" s="12">
        <v>385</v>
      </c>
      <c r="O4915" t="str">
        <f>IF(Table1[[#This Row],[imdb_votes]]&gt;100000, "popular", "not popular")</f>
        <v>not popular</v>
      </c>
    </row>
    <row r="4916" spans="1:15" ht="15.75" customHeight="1" x14ac:dyDescent="0.3">
      <c r="A4916" s="1">
        <v>4914</v>
      </c>
      <c r="B4916" s="1" t="s">
        <v>19616</v>
      </c>
      <c r="C4916" s="1" t="s">
        <v>19617</v>
      </c>
      <c r="D4916" s="1" t="str">
        <f>TRIM(CLEAN(Table1[[#This Row],[title]]))</f>
        <v>Invisible City</v>
      </c>
      <c r="E4916" s="1" t="s">
        <v>32</v>
      </c>
      <c r="F4916" s="1" t="s">
        <v>19618</v>
      </c>
      <c r="G4916" s="12">
        <v>2021</v>
      </c>
      <c r="H4916" s="4" t="str">
        <f ca="1">IF(Table1[[#This Row],[release_year]]&gt;YEAR(TODAY()) - 50,"Yes", "No")</f>
        <v>Yes</v>
      </c>
      <c r="I4916" s="1" t="s">
        <v>132</v>
      </c>
      <c r="J4916" s="1" t="str">
        <f>IF(Table1[[#This Row],[age_certification]] = "","Not Rated",Table1[[#This Row],[age_certification]])</f>
        <v>TV-MA</v>
      </c>
      <c r="K4916" s="18">
        <v>36</v>
      </c>
      <c r="L4916" s="9" t="s">
        <v>19619</v>
      </c>
      <c r="M4916" s="11">
        <v>7.7</v>
      </c>
      <c r="N4916" s="12">
        <v>18</v>
      </c>
      <c r="O4916" t="str">
        <f>IF(Table1[[#This Row],[imdb_votes]]&gt;100000, "popular", "not popular")</f>
        <v>not popular</v>
      </c>
    </row>
    <row r="4917" spans="1:15" ht="15.75" customHeight="1" x14ac:dyDescent="0.3">
      <c r="A4917" s="1">
        <v>4915</v>
      </c>
      <c r="B4917" s="1" t="s">
        <v>19620</v>
      </c>
      <c r="C4917" s="1" t="s">
        <v>19621</v>
      </c>
      <c r="D4917" s="1" t="str">
        <f>TRIM(CLEAN(Table1[[#This Row],[title]]))</f>
        <v>The Time It Takes</v>
      </c>
      <c r="E4917" s="1" t="s">
        <v>32</v>
      </c>
      <c r="F4917" s="1" t="s">
        <v>19622</v>
      </c>
      <c r="G4917" s="12">
        <v>2021</v>
      </c>
      <c r="H4917" s="4" t="str">
        <f ca="1">IF(Table1[[#This Row],[release_year]]&gt;YEAR(TODAY()) - 50,"Yes", "No")</f>
        <v>Yes</v>
      </c>
      <c r="I4917" s="1" t="s">
        <v>132</v>
      </c>
      <c r="J4917" s="1" t="str">
        <f>IF(Table1[[#This Row],[age_certification]] = "","Not Rated",Table1[[#This Row],[age_certification]])</f>
        <v>TV-MA</v>
      </c>
      <c r="K4917" s="18">
        <v>13</v>
      </c>
      <c r="L4917" s="9" t="s">
        <v>19623</v>
      </c>
      <c r="M4917" s="11">
        <v>7.1</v>
      </c>
      <c r="N4917" s="12">
        <v>1183</v>
      </c>
      <c r="O4917" t="str">
        <f>IF(Table1[[#This Row],[imdb_votes]]&gt;100000, "popular", "not popular")</f>
        <v>not popular</v>
      </c>
    </row>
    <row r="4918" spans="1:15" ht="15.75" customHeight="1" x14ac:dyDescent="0.3">
      <c r="A4918" s="1">
        <v>4916</v>
      </c>
      <c r="B4918" s="1" t="s">
        <v>19624</v>
      </c>
      <c r="C4918" s="1" t="s">
        <v>19625</v>
      </c>
      <c r="D4918" s="1" t="str">
        <f>TRIM(CLEAN(Table1[[#This Row],[title]]))</f>
        <v>Escape the Undertaker</v>
      </c>
      <c r="E4918" s="1" t="s">
        <v>13</v>
      </c>
      <c r="F4918" s="1" t="s">
        <v>19626</v>
      </c>
      <c r="G4918" s="12">
        <v>2021</v>
      </c>
      <c r="H4918" s="4" t="str">
        <f ca="1">IF(Table1[[#This Row],[release_year]]&gt;YEAR(TODAY()) - 50,"Yes", "No")</f>
        <v>Yes</v>
      </c>
      <c r="I4918"/>
      <c r="J4918" t="str">
        <f>IF(Table1[[#This Row],[age_certification]] = "","Not Rated",Table1[[#This Row],[age_certification]])</f>
        <v>Not Rated</v>
      </c>
      <c r="K4918" s="18">
        <v>31</v>
      </c>
      <c r="L4918" s="9" t="s">
        <v>19627</v>
      </c>
      <c r="M4918" s="11">
        <v>4.3</v>
      </c>
      <c r="N4918" s="12">
        <v>394</v>
      </c>
      <c r="O4918" t="str">
        <f>IF(Table1[[#This Row],[imdb_votes]]&gt;100000, "popular", "not popular")</f>
        <v>not popular</v>
      </c>
    </row>
    <row r="4919" spans="1:15" ht="15.75" customHeight="1" x14ac:dyDescent="0.3">
      <c r="A4919" s="1">
        <v>4917</v>
      </c>
      <c r="B4919" s="1" t="s">
        <v>19628</v>
      </c>
      <c r="C4919" s="1" t="s">
        <v>19629</v>
      </c>
      <c r="D4919" s="1" t="str">
        <f>TRIM(CLEAN(Table1[[#This Row],[title]]))</f>
        <v>Blood Brothers: Malcolm X &amp; Muhammad Ali</v>
      </c>
      <c r="E4919" s="1" t="s">
        <v>13</v>
      </c>
      <c r="F4919" s="1" t="s">
        <v>19630</v>
      </c>
      <c r="G4919" s="12">
        <v>2021</v>
      </c>
      <c r="H4919" s="4" t="str">
        <f ca="1">IF(Table1[[#This Row],[release_year]]&gt;YEAR(TODAY()) - 50,"Yes", "No")</f>
        <v>Yes</v>
      </c>
      <c r="I4919" s="1" t="s">
        <v>56</v>
      </c>
      <c r="J4919" s="1" t="str">
        <f>IF(Table1[[#This Row],[age_certification]] = "","Not Rated",Table1[[#This Row],[age_certification]])</f>
        <v>PG-13</v>
      </c>
      <c r="K4919" s="18">
        <v>95</v>
      </c>
      <c r="L4919" s="9" t="s">
        <v>19631</v>
      </c>
      <c r="M4919" s="11">
        <v>6.9</v>
      </c>
      <c r="N4919" s="12">
        <v>906</v>
      </c>
      <c r="O4919" t="str">
        <f>IF(Table1[[#This Row],[imdb_votes]]&gt;100000, "popular", "not popular")</f>
        <v>not popular</v>
      </c>
    </row>
    <row r="4920" spans="1:15" ht="15.75" customHeight="1" x14ac:dyDescent="0.3">
      <c r="A4920" s="1">
        <v>4918</v>
      </c>
      <c r="B4920" s="1" t="s">
        <v>19632</v>
      </c>
      <c r="C4920" s="1" t="s">
        <v>19633</v>
      </c>
      <c r="D4920" s="1" t="str">
        <f>TRIM(CLEAN(Table1[[#This Row],[title]]))</f>
        <v>American Girl</v>
      </c>
      <c r="E4920" s="1" t="s">
        <v>13</v>
      </c>
      <c r="F4920" s="1" t="s">
        <v>19634</v>
      </c>
      <c r="G4920" s="12">
        <v>2021</v>
      </c>
      <c r="H4920" s="4" t="str">
        <f ca="1">IF(Table1[[#This Row],[release_year]]&gt;YEAR(TODAY()) - 50,"Yes", "No")</f>
        <v>Yes</v>
      </c>
      <c r="I4920"/>
      <c r="J4920" t="str">
        <f>IF(Table1[[#This Row],[age_certification]] = "","Not Rated",Table1[[#This Row],[age_certification]])</f>
        <v>Not Rated</v>
      </c>
      <c r="K4920" s="18">
        <v>101</v>
      </c>
      <c r="L4920" s="9" t="s">
        <v>19635</v>
      </c>
      <c r="M4920" s="11">
        <v>7.2</v>
      </c>
      <c r="N4920" s="12">
        <v>1032</v>
      </c>
      <c r="O4920" t="str">
        <f>IF(Table1[[#This Row],[imdb_votes]]&gt;100000, "popular", "not popular")</f>
        <v>not popular</v>
      </c>
    </row>
    <row r="4921" spans="1:15" ht="15.75" customHeight="1" x14ac:dyDescent="0.3">
      <c r="A4921" s="1">
        <v>4919</v>
      </c>
      <c r="B4921" s="1" t="s">
        <v>19636</v>
      </c>
      <c r="C4921" s="1" t="s">
        <v>19637</v>
      </c>
      <c r="D4921" s="1" t="str">
        <f>TRIM(CLEAN(Table1[[#This Row],[title]]))</f>
        <v>Biking Borders - eine etwas andere Reise</v>
      </c>
      <c r="E4921" s="1" t="s">
        <v>13</v>
      </c>
      <c r="F4921" s="1" t="s">
        <v>19638</v>
      </c>
      <c r="G4921" s="12">
        <v>2021</v>
      </c>
      <c r="H4921" s="4" t="str">
        <f ca="1">IF(Table1[[#This Row],[release_year]]&gt;YEAR(TODAY()) - 50,"Yes", "No")</f>
        <v>Yes</v>
      </c>
      <c r="I4921"/>
      <c r="J4921" t="str">
        <f>IF(Table1[[#This Row],[age_certification]] = "","Not Rated",Table1[[#This Row],[age_certification]])</f>
        <v>Not Rated</v>
      </c>
      <c r="K4921" s="18">
        <v>89</v>
      </c>
      <c r="L4921" s="9" t="s">
        <v>19639</v>
      </c>
      <c r="M4921" s="11">
        <v>7.7</v>
      </c>
      <c r="N4921" s="12">
        <v>888</v>
      </c>
      <c r="O4921" t="str">
        <f>IF(Table1[[#This Row],[imdb_votes]]&gt;100000, "popular", "not popular")</f>
        <v>not popular</v>
      </c>
    </row>
    <row r="4922" spans="1:15" ht="15.75" customHeight="1" x14ac:dyDescent="0.3">
      <c r="A4922" s="1">
        <v>4920</v>
      </c>
      <c r="B4922" s="1" t="s">
        <v>19640</v>
      </c>
      <c r="C4922" s="1" t="s">
        <v>19641</v>
      </c>
      <c r="D4922" s="1" t="str">
        <f>TRIM(CLEAN(Table1[[#This Row],[title]]))</f>
        <v>Sounds Like Love</v>
      </c>
      <c r="E4922" s="1" t="s">
        <v>13</v>
      </c>
      <c r="F4922" s="1" t="s">
        <v>19642</v>
      </c>
      <c r="G4922" s="12">
        <v>2021</v>
      </c>
      <c r="H4922" s="4" t="str">
        <f ca="1">IF(Table1[[#This Row],[release_year]]&gt;YEAR(TODAY()) - 50,"Yes", "No")</f>
        <v>Yes</v>
      </c>
      <c r="I4922"/>
      <c r="J4922" t="str">
        <f>IF(Table1[[#This Row],[age_certification]] = "","Not Rated",Table1[[#This Row],[age_certification]])</f>
        <v>Not Rated</v>
      </c>
      <c r="K4922" s="18">
        <v>110</v>
      </c>
      <c r="L4922" s="9" t="s">
        <v>19643</v>
      </c>
      <c r="M4922" s="11">
        <v>5.4</v>
      </c>
      <c r="N4922" s="12">
        <v>2023</v>
      </c>
      <c r="O4922" t="str">
        <f>IF(Table1[[#This Row],[imdb_votes]]&gt;100000, "popular", "not popular")</f>
        <v>not popular</v>
      </c>
    </row>
    <row r="4923" spans="1:15" ht="15.75" customHeight="1" x14ac:dyDescent="0.3">
      <c r="A4923" s="1">
        <v>4921</v>
      </c>
      <c r="B4923" s="1" t="s">
        <v>19644</v>
      </c>
      <c r="C4923" s="1" t="s">
        <v>19645</v>
      </c>
      <c r="D4923" s="1" t="str">
        <f>TRIM(CLEAN(Table1[[#This Row],[title]]))</f>
        <v>Love Like the Falling Petals</v>
      </c>
      <c r="E4923" s="1" t="s">
        <v>13</v>
      </c>
      <c r="F4923" s="1" t="s">
        <v>19646</v>
      </c>
      <c r="G4923" s="12">
        <v>2022</v>
      </c>
      <c r="H4923" s="4" t="str">
        <f ca="1">IF(Table1[[#This Row],[release_year]]&gt;YEAR(TODAY()) - 50,"Yes", "No")</f>
        <v>Yes</v>
      </c>
      <c r="I4923"/>
      <c r="J4923" t="str">
        <f>IF(Table1[[#This Row],[age_certification]] = "","Not Rated",Table1[[#This Row],[age_certification]])</f>
        <v>Not Rated</v>
      </c>
      <c r="K4923" s="18">
        <v>128</v>
      </c>
      <c r="L4923" s="9" t="s">
        <v>19647</v>
      </c>
      <c r="M4923" s="11">
        <v>6.2</v>
      </c>
      <c r="N4923" s="12">
        <v>350</v>
      </c>
      <c r="O4923" t="str">
        <f>IF(Table1[[#This Row],[imdb_votes]]&gt;100000, "popular", "not popular")</f>
        <v>not popular</v>
      </c>
    </row>
    <row r="4924" spans="1:15" ht="15.75" customHeight="1" x14ac:dyDescent="0.3">
      <c r="A4924" s="1">
        <v>4922</v>
      </c>
      <c r="B4924" s="1" t="s">
        <v>19648</v>
      </c>
      <c r="C4924" s="1" t="s">
        <v>19649</v>
      </c>
      <c r="D4924" s="1" t="str">
        <f>TRIM(CLEAN(Table1[[#This Row],[title]]))</f>
        <v>Too Hot to Handle: Brazil</v>
      </c>
      <c r="E4924" s="1" t="s">
        <v>32</v>
      </c>
      <c r="F4924" s="1" t="s">
        <v>19650</v>
      </c>
      <c r="G4924" s="12">
        <v>2021</v>
      </c>
      <c r="H4924" s="4" t="str">
        <f ca="1">IF(Table1[[#This Row],[release_year]]&gt;YEAR(TODAY()) - 50,"Yes", "No")</f>
        <v>Yes</v>
      </c>
      <c r="I4924" s="1" t="s">
        <v>132</v>
      </c>
      <c r="J4924" s="1" t="str">
        <f>IF(Table1[[#This Row],[age_certification]] = "","Not Rated",Table1[[#This Row],[age_certification]])</f>
        <v>TV-MA</v>
      </c>
      <c r="K4924" s="18">
        <v>56</v>
      </c>
      <c r="L4924" s="9" t="s">
        <v>19651</v>
      </c>
      <c r="M4924" s="11">
        <v>5.4</v>
      </c>
      <c r="N4924" s="12">
        <v>443</v>
      </c>
      <c r="O4924" t="str">
        <f>IF(Table1[[#This Row],[imdb_votes]]&gt;100000, "popular", "not popular")</f>
        <v>not popular</v>
      </c>
    </row>
    <row r="4925" spans="1:15" ht="15.75" customHeight="1" x14ac:dyDescent="0.3">
      <c r="A4925" s="1">
        <v>4923</v>
      </c>
      <c r="B4925" s="1" t="s">
        <v>19652</v>
      </c>
      <c r="C4925" s="1" t="s">
        <v>19653</v>
      </c>
      <c r="D4925" s="1" t="str">
        <f>TRIM(CLEAN(Table1[[#This Row],[title]]))</f>
        <v>That Girl Lay Lay</v>
      </c>
      <c r="E4925" s="1" t="s">
        <v>32</v>
      </c>
      <c r="F4925" s="1" t="s">
        <v>19654</v>
      </c>
      <c r="G4925" s="12">
        <v>2021</v>
      </c>
      <c r="H4925" s="4" t="str">
        <f ca="1">IF(Table1[[#This Row],[release_year]]&gt;YEAR(TODAY()) - 50,"Yes", "No")</f>
        <v>Yes</v>
      </c>
      <c r="I4925" s="1" t="s">
        <v>247</v>
      </c>
      <c r="J4925" s="1" t="str">
        <f>IF(Table1[[#This Row],[age_certification]] = "","Not Rated",Table1[[#This Row],[age_certification]])</f>
        <v>TV-G</v>
      </c>
      <c r="K4925" s="18">
        <v>23</v>
      </c>
      <c r="L4925" s="9" t="s">
        <v>19655</v>
      </c>
      <c r="M4925" s="11">
        <v>3.4</v>
      </c>
      <c r="N4925" s="12">
        <v>232</v>
      </c>
      <c r="O4925" t="str">
        <f>IF(Table1[[#This Row],[imdb_votes]]&gt;100000, "popular", "not popular")</f>
        <v>not popular</v>
      </c>
    </row>
    <row r="4926" spans="1:15" ht="15.75" customHeight="1" x14ac:dyDescent="0.3">
      <c r="A4926" s="1">
        <v>4924</v>
      </c>
      <c r="B4926" s="1" t="s">
        <v>19656</v>
      </c>
      <c r="C4926" s="1" t="s">
        <v>19657</v>
      </c>
      <c r="D4926" s="1" t="str">
        <f>TRIM(CLEAN(Table1[[#This Row],[title]]))</f>
        <v>How I Fell in Love with a Gangster</v>
      </c>
      <c r="E4926" s="1" t="s">
        <v>13</v>
      </c>
      <c r="F4926" s="1" t="s">
        <v>19658</v>
      </c>
      <c r="G4926" s="12">
        <v>2022</v>
      </c>
      <c r="H4926" s="4" t="str">
        <f ca="1">IF(Table1[[#This Row],[release_year]]&gt;YEAR(TODAY()) - 50,"Yes", "No")</f>
        <v>Yes</v>
      </c>
      <c r="I4926"/>
      <c r="J4926" t="str">
        <f>IF(Table1[[#This Row],[age_certification]] = "","Not Rated",Table1[[#This Row],[age_certification]])</f>
        <v>Not Rated</v>
      </c>
      <c r="K4926" s="18">
        <v>179</v>
      </c>
      <c r="L4926" s="9" t="s">
        <v>19659</v>
      </c>
      <c r="M4926" s="11">
        <v>6</v>
      </c>
      <c r="N4926" s="12">
        <v>2152</v>
      </c>
      <c r="O4926" t="str">
        <f>IF(Table1[[#This Row],[imdb_votes]]&gt;100000, "popular", "not popular")</f>
        <v>not popular</v>
      </c>
    </row>
    <row r="4927" spans="1:15" ht="15.75" customHeight="1" x14ac:dyDescent="0.3">
      <c r="A4927" s="1">
        <v>4925</v>
      </c>
      <c r="B4927" s="1" t="s">
        <v>19660</v>
      </c>
      <c r="C4927" s="1" t="s">
        <v>19661</v>
      </c>
      <c r="D4927" s="1" t="str">
        <f>TRIM(CLEAN(Table1[[#This Row],[title]]))</f>
        <v>Alessandro Cattelan: One Simple Question</v>
      </c>
      <c r="E4927" s="1" t="s">
        <v>32</v>
      </c>
      <c r="F4927" s="1" t="s">
        <v>19662</v>
      </c>
      <c r="G4927" s="12">
        <v>2022</v>
      </c>
      <c r="H4927" s="4" t="str">
        <f ca="1">IF(Table1[[#This Row],[release_year]]&gt;YEAR(TODAY()) - 50,"Yes", "No")</f>
        <v>Yes</v>
      </c>
      <c r="I4927" s="1" t="s">
        <v>132</v>
      </c>
      <c r="J4927" s="1" t="str">
        <f>IF(Table1[[#This Row],[age_certification]] = "","Not Rated",Table1[[#This Row],[age_certification]])</f>
        <v>TV-MA</v>
      </c>
      <c r="K4927" s="18">
        <v>30</v>
      </c>
      <c r="L4927" s="9" t="s">
        <v>19663</v>
      </c>
      <c r="M4927" s="11">
        <v>6.5</v>
      </c>
      <c r="N4927" s="12">
        <v>157</v>
      </c>
      <c r="O4927" t="str">
        <f>IF(Table1[[#This Row],[imdb_votes]]&gt;100000, "popular", "not popular")</f>
        <v>not popular</v>
      </c>
    </row>
    <row r="4928" spans="1:15" ht="15.75" customHeight="1" x14ac:dyDescent="0.3">
      <c r="A4928" s="1">
        <v>4926</v>
      </c>
      <c r="B4928" s="1" t="s">
        <v>19664</v>
      </c>
      <c r="C4928" s="1" t="s">
        <v>19665</v>
      </c>
      <c r="D4928" s="1" t="str">
        <f>TRIM(CLEAN(Table1[[#This Row],[title]]))</f>
        <v>Anonymously Yours</v>
      </c>
      <c r="E4928" s="1" t="s">
        <v>13</v>
      </c>
      <c r="F4928" s="1" t="s">
        <v>19666</v>
      </c>
      <c r="G4928" s="12">
        <v>2021</v>
      </c>
      <c r="H4928" s="4" t="str">
        <f ca="1">IF(Table1[[#This Row],[release_year]]&gt;YEAR(TODAY()) - 50,"Yes", "No")</f>
        <v>Yes</v>
      </c>
      <c r="I4928" s="1" t="s">
        <v>15</v>
      </c>
      <c r="J4928" s="1" t="str">
        <f>IF(Table1[[#This Row],[age_certification]] = "","Not Rated",Table1[[#This Row],[age_certification]])</f>
        <v>R</v>
      </c>
      <c r="K4928" s="18">
        <v>101</v>
      </c>
      <c r="L4928" s="9" t="s">
        <v>19667</v>
      </c>
      <c r="M4928" s="11">
        <v>5.7</v>
      </c>
      <c r="N4928" s="12">
        <v>1541</v>
      </c>
      <c r="O4928" t="str">
        <f>IF(Table1[[#This Row],[imdb_votes]]&gt;100000, "popular", "not popular")</f>
        <v>not popular</v>
      </c>
    </row>
    <row r="4929" spans="1:15" ht="15.75" customHeight="1" x14ac:dyDescent="0.3">
      <c r="A4929" s="1">
        <v>4927</v>
      </c>
      <c r="B4929" s="1" t="s">
        <v>19668</v>
      </c>
      <c r="C4929" s="1" t="s">
        <v>19669</v>
      </c>
      <c r="D4929" s="1" t="str">
        <f>TRIM(CLEAN(Table1[[#This Row],[title]]))</f>
        <v>Sexy Beasts</v>
      </c>
      <c r="E4929" s="1" t="s">
        <v>32</v>
      </c>
      <c r="F4929" s="1" t="s">
        <v>19670</v>
      </c>
      <c r="G4929" s="12">
        <v>2021</v>
      </c>
      <c r="H4929" s="4" t="str">
        <f ca="1">IF(Table1[[#This Row],[release_year]]&gt;YEAR(TODAY()) - 50,"Yes", "No")</f>
        <v>Yes</v>
      </c>
      <c r="I4929" s="1" t="s">
        <v>34</v>
      </c>
      <c r="J4929" s="1" t="str">
        <f>IF(Table1[[#This Row],[age_certification]] = "","Not Rated",Table1[[#This Row],[age_certification]])</f>
        <v>TV-14</v>
      </c>
      <c r="K4929" s="18">
        <v>23</v>
      </c>
      <c r="L4929" s="9" t="s">
        <v>19671</v>
      </c>
      <c r="M4929" s="11">
        <v>4.5999999999999996</v>
      </c>
      <c r="N4929" s="12">
        <v>1105</v>
      </c>
      <c r="O4929" t="str">
        <f>IF(Table1[[#This Row],[imdb_votes]]&gt;100000, "popular", "not popular")</f>
        <v>not popular</v>
      </c>
    </row>
    <row r="4930" spans="1:15" ht="15.75" customHeight="1" x14ac:dyDescent="0.3">
      <c r="A4930" s="1">
        <v>4928</v>
      </c>
      <c r="B4930" s="1" t="s">
        <v>19672</v>
      </c>
      <c r="C4930" s="1" t="s">
        <v>19673</v>
      </c>
      <c r="D4930" s="1" t="str">
        <f>TRIM(CLEAN(Table1[[#This Row],[title]]))</f>
        <v>Major Grom: Plague Doctor</v>
      </c>
      <c r="E4930" s="1" t="s">
        <v>13</v>
      </c>
      <c r="F4930" s="1" t="s">
        <v>19674</v>
      </c>
      <c r="G4930" s="12">
        <v>2021</v>
      </c>
      <c r="H4930" s="4" t="str">
        <f ca="1">IF(Table1[[#This Row],[release_year]]&gt;YEAR(TODAY()) - 50,"Yes", "No")</f>
        <v>Yes</v>
      </c>
      <c r="I4930"/>
      <c r="J4930" t="str">
        <f>IF(Table1[[#This Row],[age_certification]] = "","Not Rated",Table1[[#This Row],[age_certification]])</f>
        <v>Not Rated</v>
      </c>
      <c r="K4930" s="18">
        <v>136</v>
      </c>
      <c r="L4930" s="9" t="s">
        <v>19675</v>
      </c>
      <c r="M4930" s="11">
        <v>6.3</v>
      </c>
      <c r="N4930" s="12">
        <v>11715</v>
      </c>
      <c r="O4930" t="str">
        <f>IF(Table1[[#This Row],[imdb_votes]]&gt;100000, "popular", "not popular")</f>
        <v>not popular</v>
      </c>
    </row>
    <row r="4931" spans="1:15" ht="15.75" customHeight="1" x14ac:dyDescent="0.3">
      <c r="A4931" s="1">
        <v>4929</v>
      </c>
      <c r="B4931" s="1" t="s">
        <v>19676</v>
      </c>
      <c r="C4931" s="1" t="s">
        <v>19677</v>
      </c>
      <c r="D4931" s="1" t="str">
        <f>TRIM(CLEAN(Table1[[#This Row],[title]]))</f>
        <v>Worn Stories</v>
      </c>
      <c r="E4931" s="1" t="s">
        <v>32</v>
      </c>
      <c r="F4931" s="1" t="s">
        <v>19678</v>
      </c>
      <c r="G4931" s="12">
        <v>2021</v>
      </c>
      <c r="H4931" s="4" t="str">
        <f ca="1">IF(Table1[[#This Row],[release_year]]&gt;YEAR(TODAY()) - 50,"Yes", "No")</f>
        <v>Yes</v>
      </c>
      <c r="I4931" s="1" t="s">
        <v>132</v>
      </c>
      <c r="J4931" s="1" t="str">
        <f>IF(Table1[[#This Row],[age_certification]] = "","Not Rated",Table1[[#This Row],[age_certification]])</f>
        <v>TV-MA</v>
      </c>
      <c r="K4931" s="18">
        <v>30</v>
      </c>
      <c r="L4931" s="9" t="s">
        <v>19679</v>
      </c>
      <c r="M4931" s="11">
        <v>6.6</v>
      </c>
      <c r="N4931" s="12">
        <v>311</v>
      </c>
      <c r="O4931" t="str">
        <f>IF(Table1[[#This Row],[imdb_votes]]&gt;100000, "popular", "not popular")</f>
        <v>not popular</v>
      </c>
    </row>
    <row r="4932" spans="1:15" ht="15.75" customHeight="1" x14ac:dyDescent="0.3">
      <c r="A4932" s="1">
        <v>4930</v>
      </c>
      <c r="B4932" s="1" t="s">
        <v>19680</v>
      </c>
      <c r="C4932" s="1" t="s">
        <v>19681</v>
      </c>
      <c r="D4932" s="1" t="str">
        <f>TRIM(CLEAN(Table1[[#This Row],[title]]))</f>
        <v>WWII in Color: Road to Victory</v>
      </c>
      <c r="E4932" s="1" t="s">
        <v>32</v>
      </c>
      <c r="F4932" s="1" t="s">
        <v>19682</v>
      </c>
      <c r="G4932" s="12">
        <v>2021</v>
      </c>
      <c r="H4932" s="4" t="str">
        <f ca="1">IF(Table1[[#This Row],[release_year]]&gt;YEAR(TODAY()) - 50,"Yes", "No")</f>
        <v>Yes</v>
      </c>
      <c r="I4932"/>
      <c r="J4932" t="str">
        <f>IF(Table1[[#This Row],[age_certification]] = "","Not Rated",Table1[[#This Row],[age_certification]])</f>
        <v>Not Rated</v>
      </c>
      <c r="K4932" s="18">
        <v>51</v>
      </c>
      <c r="L4932" s="9" t="s">
        <v>19683</v>
      </c>
      <c r="M4932" s="11">
        <v>8.1999999999999904</v>
      </c>
      <c r="N4932" s="12">
        <v>1362</v>
      </c>
      <c r="O4932" t="str">
        <f>IF(Table1[[#This Row],[imdb_votes]]&gt;100000, "popular", "not popular")</f>
        <v>not popular</v>
      </c>
    </row>
    <row r="4933" spans="1:15" ht="15.75" customHeight="1" x14ac:dyDescent="0.3">
      <c r="A4933" s="1">
        <v>4931</v>
      </c>
      <c r="B4933" s="1" t="s">
        <v>19684</v>
      </c>
      <c r="C4933" s="1" t="s">
        <v>19685</v>
      </c>
      <c r="D4933" s="1" t="str">
        <f>TRIM(CLEAN(Table1[[#This Row],[title]]))</f>
        <v>Everything Will Be Fine</v>
      </c>
      <c r="E4933" s="1" t="s">
        <v>32</v>
      </c>
      <c r="F4933" s="1" t="s">
        <v>19686</v>
      </c>
      <c r="G4933" s="12">
        <v>2021</v>
      </c>
      <c r="H4933" s="4" t="str">
        <f ca="1">IF(Table1[[#This Row],[release_year]]&gt;YEAR(TODAY()) - 50,"Yes", "No")</f>
        <v>Yes</v>
      </c>
      <c r="I4933" s="1" t="s">
        <v>132</v>
      </c>
      <c r="J4933" s="1" t="str">
        <f>IF(Table1[[#This Row],[age_certification]] = "","Not Rated",Table1[[#This Row],[age_certification]])</f>
        <v>TV-MA</v>
      </c>
      <c r="K4933" s="18">
        <v>32</v>
      </c>
      <c r="L4933" s="9" t="s">
        <v>19687</v>
      </c>
      <c r="M4933" s="11">
        <v>6.2</v>
      </c>
      <c r="N4933" s="12">
        <v>335</v>
      </c>
      <c r="O4933" t="str">
        <f>IF(Table1[[#This Row],[imdb_votes]]&gt;100000, "popular", "not popular")</f>
        <v>not popular</v>
      </c>
    </row>
    <row r="4934" spans="1:15" ht="15.75" customHeight="1" x14ac:dyDescent="0.3">
      <c r="A4934" s="1">
        <v>4932</v>
      </c>
      <c r="B4934" s="1" t="s">
        <v>19688</v>
      </c>
      <c r="C4934" s="1" t="s">
        <v>19689</v>
      </c>
      <c r="D4934" s="1" t="str">
        <f>TRIM(CLEAN(Table1[[#This Row],[title]]))</f>
        <v>Forever Out of My League</v>
      </c>
      <c r="E4934" s="1" t="s">
        <v>13</v>
      </c>
      <c r="F4934" s="1" t="s">
        <v>15287</v>
      </c>
      <c r="G4934" s="12">
        <v>2022</v>
      </c>
      <c r="H4934" s="4" t="str">
        <f ca="1">IF(Table1[[#This Row],[release_year]]&gt;YEAR(TODAY()) - 50,"Yes", "No")</f>
        <v>Yes</v>
      </c>
      <c r="I4934"/>
      <c r="J4934" t="str">
        <f>IF(Table1[[#This Row],[age_certification]] = "","Not Rated",Table1[[#This Row],[age_certification]])</f>
        <v>Not Rated</v>
      </c>
      <c r="K4934" s="18">
        <v>104</v>
      </c>
      <c r="L4934" s="9" t="s">
        <v>19690</v>
      </c>
      <c r="M4934" s="11">
        <v>5.2</v>
      </c>
      <c r="N4934" s="12">
        <v>368</v>
      </c>
      <c r="O4934" t="str">
        <f>IF(Table1[[#This Row],[imdb_votes]]&gt;100000, "popular", "not popular")</f>
        <v>not popular</v>
      </c>
    </row>
    <row r="4935" spans="1:15" ht="15.75" customHeight="1" x14ac:dyDescent="0.3">
      <c r="A4935" s="1">
        <v>4933</v>
      </c>
      <c r="B4935" s="1" t="s">
        <v>19691</v>
      </c>
      <c r="C4935" s="1" t="s">
        <v>19692</v>
      </c>
      <c r="D4935" s="1" t="str">
        <f>TRIM(CLEAN(Table1[[#This Row],[title]]))</f>
        <v>Fishbowl Wives</v>
      </c>
      <c r="E4935" s="1" t="s">
        <v>32</v>
      </c>
      <c r="F4935" s="1" t="s">
        <v>19693</v>
      </c>
      <c r="G4935" s="12">
        <v>2022</v>
      </c>
      <c r="H4935" s="4" t="str">
        <f ca="1">IF(Table1[[#This Row],[release_year]]&gt;YEAR(TODAY()) - 50,"Yes", "No")</f>
        <v>Yes</v>
      </c>
      <c r="I4935" s="1" t="s">
        <v>132</v>
      </c>
      <c r="J4935" s="1" t="str">
        <f>IF(Table1[[#This Row],[age_certification]] = "","Not Rated",Table1[[#This Row],[age_certification]])</f>
        <v>TV-MA</v>
      </c>
      <c r="K4935" s="18">
        <v>43</v>
      </c>
      <c r="L4935" s="9" t="s">
        <v>19694</v>
      </c>
      <c r="M4935" s="11">
        <v>6.1</v>
      </c>
      <c r="N4935" s="12">
        <v>704</v>
      </c>
      <c r="O4935" t="str">
        <f>IF(Table1[[#This Row],[imdb_votes]]&gt;100000, "popular", "not popular")</f>
        <v>not popular</v>
      </c>
    </row>
    <row r="4936" spans="1:15" ht="15.75" customHeight="1" x14ac:dyDescent="0.3">
      <c r="A4936" s="1">
        <v>4934</v>
      </c>
      <c r="B4936" s="1" t="s">
        <v>19695</v>
      </c>
      <c r="C4936" s="1" t="s">
        <v>19696</v>
      </c>
      <c r="D4936" s="1" t="str">
        <f>TRIM(CLEAN(Table1[[#This Row],[title]]))</f>
        <v>Soil</v>
      </c>
      <c r="E4936" s="1" t="s">
        <v>32</v>
      </c>
      <c r="F4936" s="1" t="s">
        <v>19697</v>
      </c>
      <c r="G4936" s="12">
        <v>2021</v>
      </c>
      <c r="H4936" s="4" t="str">
        <f ca="1">IF(Table1[[#This Row],[release_year]]&gt;YEAR(TODAY()) - 50,"Yes", "No")</f>
        <v>Yes</v>
      </c>
      <c r="I4936" s="1" t="s">
        <v>132</v>
      </c>
      <c r="J4936" s="1" t="str">
        <f>IF(Table1[[#This Row],[age_certification]] = "","Not Rated",Table1[[#This Row],[age_certification]])</f>
        <v>TV-MA</v>
      </c>
      <c r="K4936" s="18">
        <v>48</v>
      </c>
      <c r="L4936" s="9" t="s">
        <v>19698</v>
      </c>
      <c r="M4936" s="11">
        <v>7.2</v>
      </c>
      <c r="N4936" s="12">
        <v>478</v>
      </c>
      <c r="O4936" t="str">
        <f>IF(Table1[[#This Row],[imdb_votes]]&gt;100000, "popular", "not popular")</f>
        <v>not popular</v>
      </c>
    </row>
    <row r="4937" spans="1:15" ht="15.75" customHeight="1" x14ac:dyDescent="0.3">
      <c r="A4937" s="1">
        <v>4935</v>
      </c>
      <c r="B4937" s="1" t="s">
        <v>19699</v>
      </c>
      <c r="C4937" s="1" t="s">
        <v>19700</v>
      </c>
      <c r="D4937" s="1" t="str">
        <f>TRIM(CLEAN(Table1[[#This Row],[title]]))</f>
        <v>The Minimalists: Less Is Now</v>
      </c>
      <c r="E4937" s="1" t="s">
        <v>13</v>
      </c>
      <c r="F4937" s="1" t="s">
        <v>19701</v>
      </c>
      <c r="G4937" s="12">
        <v>2021</v>
      </c>
      <c r="H4937" s="4" t="str">
        <f ca="1">IF(Table1[[#This Row],[release_year]]&gt;YEAR(TODAY()) - 50,"Yes", "No")</f>
        <v>Yes</v>
      </c>
      <c r="I4937"/>
      <c r="J4937" t="str">
        <f>IF(Table1[[#This Row],[age_certification]] = "","Not Rated",Table1[[#This Row],[age_certification]])</f>
        <v>Not Rated</v>
      </c>
      <c r="K4937" s="18">
        <v>53</v>
      </c>
      <c r="L4937" s="9" t="s">
        <v>19702</v>
      </c>
      <c r="M4937" s="11">
        <v>5.9</v>
      </c>
      <c r="N4937" s="12">
        <v>4027</v>
      </c>
      <c r="O4937" t="str">
        <f>IF(Table1[[#This Row],[imdb_votes]]&gt;100000, "popular", "not popular")</f>
        <v>not popular</v>
      </c>
    </row>
    <row r="4938" spans="1:15" ht="15.75" customHeight="1" x14ac:dyDescent="0.3">
      <c r="A4938" s="1">
        <v>4936</v>
      </c>
      <c r="B4938" s="1" t="s">
        <v>19703</v>
      </c>
      <c r="C4938" s="1" t="s">
        <v>19704</v>
      </c>
      <c r="D4938" s="1" t="str">
        <f>TRIM(CLEAN(Table1[[#This Row],[title]]))</f>
        <v>Why Are You Like This?</v>
      </c>
      <c r="E4938" s="1" t="s">
        <v>32</v>
      </c>
      <c r="F4938" s="1" t="s">
        <v>19705</v>
      </c>
      <c r="G4938" s="12">
        <v>2021</v>
      </c>
      <c r="H4938" s="4" t="str">
        <f ca="1">IF(Table1[[#This Row],[release_year]]&gt;YEAR(TODAY()) - 50,"Yes", "No")</f>
        <v>Yes</v>
      </c>
      <c r="I4938"/>
      <c r="J4938" t="str">
        <f>IF(Table1[[#This Row],[age_certification]] = "","Not Rated",Table1[[#This Row],[age_certification]])</f>
        <v>Not Rated</v>
      </c>
      <c r="K4938" s="18">
        <v>24</v>
      </c>
      <c r="L4938" s="9" t="s">
        <v>19706</v>
      </c>
      <c r="M4938" s="11">
        <v>6.5</v>
      </c>
      <c r="N4938" s="12">
        <v>1480</v>
      </c>
      <c r="O4938" t="str">
        <f>IF(Table1[[#This Row],[imdb_votes]]&gt;100000, "popular", "not popular")</f>
        <v>not popular</v>
      </c>
    </row>
    <row r="4939" spans="1:15" ht="15.75" customHeight="1" x14ac:dyDescent="0.3">
      <c r="A4939" s="1">
        <v>4937</v>
      </c>
      <c r="B4939" s="1" t="s">
        <v>19707</v>
      </c>
      <c r="C4939" s="1" t="s">
        <v>19708</v>
      </c>
      <c r="D4939" s="1" t="str">
        <f>TRIM(CLEAN(Table1[[#This Row],[title]]))</f>
        <v>Eternally Confused and Eager for Love</v>
      </c>
      <c r="E4939" s="1" t="s">
        <v>32</v>
      </c>
      <c r="F4939" s="1" t="s">
        <v>19709</v>
      </c>
      <c r="G4939" s="12">
        <v>2022</v>
      </c>
      <c r="H4939" s="4" t="str">
        <f ca="1">IF(Table1[[#This Row],[release_year]]&gt;YEAR(TODAY()) - 50,"Yes", "No")</f>
        <v>Yes</v>
      </c>
      <c r="I4939" s="1" t="s">
        <v>132</v>
      </c>
      <c r="J4939" s="1" t="str">
        <f>IF(Table1[[#This Row],[age_certification]] = "","Not Rated",Table1[[#This Row],[age_certification]])</f>
        <v>TV-MA</v>
      </c>
      <c r="K4939" s="18">
        <v>23</v>
      </c>
      <c r="L4939" s="9" t="s">
        <v>19710</v>
      </c>
      <c r="M4939" s="11">
        <v>6.7</v>
      </c>
      <c r="N4939" s="12">
        <v>1302</v>
      </c>
      <c r="O4939" t="str">
        <f>IF(Table1[[#This Row],[imdb_votes]]&gt;100000, "popular", "not popular")</f>
        <v>not popular</v>
      </c>
    </row>
    <row r="4940" spans="1:15" ht="15.75" customHeight="1" x14ac:dyDescent="0.3">
      <c r="A4940" s="1">
        <v>4938</v>
      </c>
      <c r="B4940" s="1" t="s">
        <v>19711</v>
      </c>
      <c r="C4940" s="1" t="s">
        <v>19712</v>
      </c>
      <c r="D4940" s="1" t="str">
        <f>TRIM(CLEAN(Table1[[#This Row],[title]]))</f>
        <v>Blown Away: Christmas</v>
      </c>
      <c r="E4940" s="1" t="s">
        <v>32</v>
      </c>
      <c r="F4940" s="1" t="s">
        <v>19713</v>
      </c>
      <c r="G4940" s="12">
        <v>2021</v>
      </c>
      <c r="H4940" s="4" t="str">
        <f ca="1">IF(Table1[[#This Row],[release_year]]&gt;YEAR(TODAY()) - 50,"Yes", "No")</f>
        <v>Yes</v>
      </c>
      <c r="I4940" s="1" t="s">
        <v>193</v>
      </c>
      <c r="J4940" s="1" t="str">
        <f>IF(Table1[[#This Row],[age_certification]] = "","Not Rated",Table1[[#This Row],[age_certification]])</f>
        <v>TV-PG</v>
      </c>
      <c r="K4940" s="18">
        <v>29</v>
      </c>
      <c r="L4940" s="9" t="s">
        <v>19714</v>
      </c>
      <c r="M4940" s="11">
        <v>6.7</v>
      </c>
      <c r="N4940" s="12">
        <v>466</v>
      </c>
      <c r="O4940" t="str">
        <f>IF(Table1[[#This Row],[imdb_votes]]&gt;100000, "popular", "not popular")</f>
        <v>not popular</v>
      </c>
    </row>
    <row r="4941" spans="1:15" ht="15.75" customHeight="1" x14ac:dyDescent="0.3">
      <c r="A4941" s="1">
        <v>4939</v>
      </c>
      <c r="B4941" s="1" t="s">
        <v>19715</v>
      </c>
      <c r="C4941" s="1" t="s">
        <v>9670</v>
      </c>
      <c r="D4941" s="1" t="str">
        <f>TRIM(CLEAN(Table1[[#This Row],[title]]))</f>
        <v>The Motive</v>
      </c>
      <c r="E4941" s="1" t="s">
        <v>32</v>
      </c>
      <c r="F4941" s="1" t="s">
        <v>19716</v>
      </c>
      <c r="G4941" s="12">
        <v>2021</v>
      </c>
      <c r="H4941" s="4" t="str">
        <f ca="1">IF(Table1[[#This Row],[release_year]]&gt;YEAR(TODAY()) - 50,"Yes", "No")</f>
        <v>Yes</v>
      </c>
      <c r="I4941"/>
      <c r="J4941" t="str">
        <f>IF(Table1[[#This Row],[age_certification]] = "","Not Rated",Table1[[#This Row],[age_certification]])</f>
        <v>Not Rated</v>
      </c>
      <c r="K4941" s="18">
        <v>35</v>
      </c>
      <c r="L4941" s="9" t="s">
        <v>19717</v>
      </c>
      <c r="M4941" s="11">
        <v>5.3</v>
      </c>
      <c r="N4941" s="12">
        <v>1383</v>
      </c>
      <c r="O4941" t="str">
        <f>IF(Table1[[#This Row],[imdb_votes]]&gt;100000, "popular", "not popular")</f>
        <v>not popular</v>
      </c>
    </row>
    <row r="4942" spans="1:15" ht="15.75" customHeight="1" x14ac:dyDescent="0.3">
      <c r="A4942" s="1">
        <v>4940</v>
      </c>
      <c r="B4942" s="1" t="s">
        <v>19718</v>
      </c>
      <c r="C4942" s="1" t="s">
        <v>19719</v>
      </c>
      <c r="D4942" s="1" t="str">
        <f>TRIM(CLEAN(Table1[[#This Row],[title]]))</f>
        <v>Love, Life &amp; Everything in Between</v>
      </c>
      <c r="E4942" s="1" t="s">
        <v>32</v>
      </c>
      <c r="F4942" s="1" t="s">
        <v>19720</v>
      </c>
      <c r="G4942" s="12">
        <v>2022</v>
      </c>
      <c r="H4942" s="4" t="str">
        <f ca="1">IF(Table1[[#This Row],[release_year]]&gt;YEAR(TODAY()) - 50,"Yes", "No")</f>
        <v>Yes</v>
      </c>
      <c r="I4942" s="1" t="s">
        <v>34</v>
      </c>
      <c r="J4942" s="1" t="str">
        <f>IF(Table1[[#This Row],[age_certification]] = "","Not Rated",Table1[[#This Row],[age_certification]])</f>
        <v>TV-14</v>
      </c>
      <c r="K4942" s="18">
        <v>27</v>
      </c>
      <c r="L4942" s="9" t="s">
        <v>19721</v>
      </c>
      <c r="M4942" s="11">
        <v>5.3</v>
      </c>
      <c r="N4942" s="12">
        <v>65</v>
      </c>
      <c r="O4942" t="str">
        <f>IF(Table1[[#This Row],[imdb_votes]]&gt;100000, "popular", "not popular")</f>
        <v>not popular</v>
      </c>
    </row>
    <row r="4943" spans="1:15" ht="15.75" customHeight="1" x14ac:dyDescent="0.3">
      <c r="A4943" s="1">
        <v>4941</v>
      </c>
      <c r="B4943" s="1" t="s">
        <v>19722</v>
      </c>
      <c r="C4943" s="1" t="s">
        <v>19723</v>
      </c>
      <c r="D4943" s="1" t="str">
        <f>TRIM(CLEAN(Table1[[#This Row],[title]]))</f>
        <v>Where Is Marta?</v>
      </c>
      <c r="E4943" s="1" t="s">
        <v>32</v>
      </c>
      <c r="F4943" s="1" t="s">
        <v>19724</v>
      </c>
      <c r="G4943" s="12">
        <v>2021</v>
      </c>
      <c r="H4943" s="4" t="str">
        <f ca="1">IF(Table1[[#This Row],[release_year]]&gt;YEAR(TODAY()) - 50,"Yes", "No")</f>
        <v>Yes</v>
      </c>
      <c r="I4943"/>
      <c r="J4943" t="str">
        <f>IF(Table1[[#This Row],[age_certification]] = "","Not Rated",Table1[[#This Row],[age_certification]])</f>
        <v>Not Rated</v>
      </c>
      <c r="K4943" s="18">
        <v>63</v>
      </c>
      <c r="L4943" s="9" t="s">
        <v>19725</v>
      </c>
      <c r="M4943" s="11">
        <v>6.8</v>
      </c>
      <c r="N4943" s="12">
        <v>1150</v>
      </c>
      <c r="O4943" t="str">
        <f>IF(Table1[[#This Row],[imdb_votes]]&gt;100000, "popular", "not popular")</f>
        <v>not popular</v>
      </c>
    </row>
    <row r="4944" spans="1:15" ht="15.75" customHeight="1" x14ac:dyDescent="0.3">
      <c r="A4944" s="1">
        <v>4942</v>
      </c>
      <c r="B4944" s="1" t="s">
        <v>19726</v>
      </c>
      <c r="C4944" s="1" t="s">
        <v>19727</v>
      </c>
      <c r="D4944" s="1" t="str">
        <f>TRIM(CLEAN(Table1[[#This Row],[title]]))</f>
        <v>Chappelle's Home Team - Earthquake: Legendary</v>
      </c>
      <c r="E4944" s="1" t="s">
        <v>13</v>
      </c>
      <c r="F4944" s="1" t="s">
        <v>19728</v>
      </c>
      <c r="G4944" s="12">
        <v>2022</v>
      </c>
      <c r="H4944" s="4" t="str">
        <f ca="1">IF(Table1[[#This Row],[release_year]]&gt;YEAR(TODAY()) - 50,"Yes", "No")</f>
        <v>Yes</v>
      </c>
      <c r="I4944" s="1" t="s">
        <v>15</v>
      </c>
      <c r="J4944" s="1" t="str">
        <f>IF(Table1[[#This Row],[age_certification]] = "","Not Rated",Table1[[#This Row],[age_certification]])</f>
        <v>R</v>
      </c>
      <c r="K4944" s="18">
        <v>36</v>
      </c>
      <c r="L4944" s="9" t="s">
        <v>19729</v>
      </c>
      <c r="M4944" s="11">
        <v>6.7</v>
      </c>
      <c r="N4944" s="12">
        <v>414</v>
      </c>
      <c r="O4944" t="str">
        <f>IF(Table1[[#This Row],[imdb_votes]]&gt;100000, "popular", "not popular")</f>
        <v>not popular</v>
      </c>
    </row>
    <row r="4945" spans="1:15" ht="15.75" customHeight="1" x14ac:dyDescent="0.3">
      <c r="A4945" s="1">
        <v>4943</v>
      </c>
      <c r="B4945" s="1" t="s">
        <v>19730</v>
      </c>
      <c r="C4945" s="1" t="s">
        <v>19731</v>
      </c>
      <c r="D4945" s="1" t="str">
        <f>TRIM(CLEAN(Table1[[#This Row],[title]]))</f>
        <v>Doctor</v>
      </c>
      <c r="E4945" s="1" t="s">
        <v>13</v>
      </c>
      <c r="F4945" s="1" t="s">
        <v>19732</v>
      </c>
      <c r="G4945" s="12">
        <v>2021</v>
      </c>
      <c r="H4945" s="4" t="str">
        <f ca="1">IF(Table1[[#This Row],[release_year]]&gt;YEAR(TODAY()) - 50,"Yes", "No")</f>
        <v>Yes</v>
      </c>
      <c r="I4945"/>
      <c r="J4945" t="str">
        <f>IF(Table1[[#This Row],[age_certification]] = "","Not Rated",Table1[[#This Row],[age_certification]])</f>
        <v>Not Rated</v>
      </c>
      <c r="K4945" s="18">
        <v>150</v>
      </c>
      <c r="L4945" s="9" t="s">
        <v>19733</v>
      </c>
      <c r="M4945" s="11">
        <v>7.6</v>
      </c>
      <c r="N4945" s="12">
        <v>14590</v>
      </c>
      <c r="O4945" t="str">
        <f>IF(Table1[[#This Row],[imdb_votes]]&gt;100000, "popular", "not popular")</f>
        <v>not popular</v>
      </c>
    </row>
    <row r="4946" spans="1:15" ht="15.75" customHeight="1" x14ac:dyDescent="0.3">
      <c r="A4946" s="1">
        <v>4944</v>
      </c>
      <c r="B4946" s="1" t="s">
        <v>19734</v>
      </c>
      <c r="C4946" s="1" t="s">
        <v>19735</v>
      </c>
      <c r="D4946" s="1" t="str">
        <f>TRIM(CLEAN(Table1[[#This Row],[title]]))</f>
        <v>Amy Tan: Unintended Memoir</v>
      </c>
      <c r="E4946" s="1" t="s">
        <v>13</v>
      </c>
      <c r="F4946" s="1" t="s">
        <v>19736</v>
      </c>
      <c r="G4946" s="12">
        <v>2021</v>
      </c>
      <c r="H4946" s="4" t="str">
        <f ca="1">IF(Table1[[#This Row],[release_year]]&gt;YEAR(TODAY()) - 50,"Yes", "No")</f>
        <v>Yes</v>
      </c>
      <c r="I4946"/>
      <c r="J4946" t="str">
        <f>IF(Table1[[#This Row],[age_certification]] = "","Not Rated",Table1[[#This Row],[age_certification]])</f>
        <v>Not Rated</v>
      </c>
      <c r="K4946" s="18">
        <v>101</v>
      </c>
      <c r="L4946" s="9" t="s">
        <v>19737</v>
      </c>
      <c r="M4946" s="11">
        <v>7.7</v>
      </c>
      <c r="N4946" s="12">
        <v>307</v>
      </c>
      <c r="O4946" t="str">
        <f>IF(Table1[[#This Row],[imdb_votes]]&gt;100000, "popular", "not popular")</f>
        <v>not popular</v>
      </c>
    </row>
    <row r="4947" spans="1:15" ht="15.75" customHeight="1" x14ac:dyDescent="0.3">
      <c r="A4947" s="1">
        <v>4945</v>
      </c>
      <c r="B4947" s="1" t="s">
        <v>19738</v>
      </c>
      <c r="C4947" s="1" t="s">
        <v>19739</v>
      </c>
      <c r="D4947" s="1" t="str">
        <f>TRIM(CLEAN(Table1[[#This Row],[title]]))</f>
        <v>Daughter from Another Mother</v>
      </c>
      <c r="E4947" s="1" t="s">
        <v>32</v>
      </c>
      <c r="F4947" s="1" t="s">
        <v>19740</v>
      </c>
      <c r="G4947" s="12">
        <v>2021</v>
      </c>
      <c r="H4947" s="4" t="str">
        <f ca="1">IF(Table1[[#This Row],[release_year]]&gt;YEAR(TODAY()) - 50,"Yes", "No")</f>
        <v>Yes</v>
      </c>
      <c r="I4947" s="1" t="s">
        <v>132</v>
      </c>
      <c r="J4947" s="1" t="str">
        <f>IF(Table1[[#This Row],[age_certification]] = "","Not Rated",Table1[[#This Row],[age_certification]])</f>
        <v>TV-MA</v>
      </c>
      <c r="K4947" s="18">
        <v>38</v>
      </c>
      <c r="L4947" s="9" t="s">
        <v>19741</v>
      </c>
      <c r="M4947" s="11">
        <v>7.2</v>
      </c>
      <c r="N4947" s="12">
        <v>1766</v>
      </c>
      <c r="O4947" t="str">
        <f>IF(Table1[[#This Row],[imdb_votes]]&gt;100000, "popular", "not popular")</f>
        <v>not popular</v>
      </c>
    </row>
    <row r="4948" spans="1:15" ht="15.75" customHeight="1" x14ac:dyDescent="0.3">
      <c r="A4948" s="1">
        <v>4946</v>
      </c>
      <c r="B4948" s="1" t="s">
        <v>19742</v>
      </c>
      <c r="C4948" s="1" t="s">
        <v>19743</v>
      </c>
      <c r="D4948" s="1" t="str">
        <f>TRIM(CLEAN(Table1[[#This Row],[title]]))</f>
        <v>Dynasty Warriors</v>
      </c>
      <c r="E4948" s="1" t="s">
        <v>13</v>
      </c>
      <c r="F4948" s="1" t="s">
        <v>19744</v>
      </c>
      <c r="G4948" s="12">
        <v>2021</v>
      </c>
      <c r="H4948" s="4" t="str">
        <f ca="1">IF(Table1[[#This Row],[release_year]]&gt;YEAR(TODAY()) - 50,"Yes", "No")</f>
        <v>Yes</v>
      </c>
      <c r="I4948" s="1" t="s">
        <v>56</v>
      </c>
      <c r="J4948" s="1" t="str">
        <f>IF(Table1[[#This Row],[age_certification]] = "","Not Rated",Table1[[#This Row],[age_certification]])</f>
        <v>PG-13</v>
      </c>
      <c r="K4948" s="18">
        <v>117</v>
      </c>
      <c r="L4948" s="9" t="s">
        <v>19745</v>
      </c>
      <c r="M4948" s="11">
        <v>4.7</v>
      </c>
      <c r="N4948" s="12">
        <v>2079</v>
      </c>
      <c r="O4948" t="str">
        <f>IF(Table1[[#This Row],[imdb_votes]]&gt;100000, "popular", "not popular")</f>
        <v>not popular</v>
      </c>
    </row>
    <row r="4949" spans="1:15" ht="15.75" customHeight="1" x14ac:dyDescent="0.3">
      <c r="A4949" s="1">
        <v>4947</v>
      </c>
      <c r="B4949" s="1" t="s">
        <v>19746</v>
      </c>
      <c r="C4949" s="1" t="s">
        <v>19747</v>
      </c>
      <c r="D4949" s="1" t="str">
        <f>TRIM(CLEAN(Table1[[#This Row],[title]]))</f>
        <v>John of God: The Crimes of a Spiritual Healer</v>
      </c>
      <c r="E4949" s="1" t="s">
        <v>32</v>
      </c>
      <c r="F4949" s="1" t="s">
        <v>19748</v>
      </c>
      <c r="G4949" s="12">
        <v>2021</v>
      </c>
      <c r="H4949" s="4" t="str">
        <f ca="1">IF(Table1[[#This Row],[release_year]]&gt;YEAR(TODAY()) - 50,"Yes", "No")</f>
        <v>Yes</v>
      </c>
      <c r="I4949" s="1" t="s">
        <v>132</v>
      </c>
      <c r="J4949" s="1" t="str">
        <f>IF(Table1[[#This Row],[age_certification]] = "","Not Rated",Table1[[#This Row],[age_certification]])</f>
        <v>TV-MA</v>
      </c>
      <c r="K4949" s="18">
        <v>50</v>
      </c>
      <c r="L4949" s="9" t="s">
        <v>19749</v>
      </c>
      <c r="M4949" s="11">
        <v>6.5</v>
      </c>
      <c r="N4949" s="12">
        <v>777</v>
      </c>
      <c r="O4949" t="str">
        <f>IF(Table1[[#This Row],[imdb_votes]]&gt;100000, "popular", "not popular")</f>
        <v>not popular</v>
      </c>
    </row>
    <row r="4950" spans="1:15" ht="15.75" customHeight="1" x14ac:dyDescent="0.3">
      <c r="A4950" s="1">
        <v>4948</v>
      </c>
      <c r="B4950" s="1" t="s">
        <v>19750</v>
      </c>
      <c r="C4950" s="1" t="s">
        <v>19751</v>
      </c>
      <c r="D4950" s="1" t="str">
        <f>TRIM(CLEAN(Table1[[#This Row],[title]]))</f>
        <v>Hey! Sinamika</v>
      </c>
      <c r="E4950" s="1" t="s">
        <v>13</v>
      </c>
      <c r="F4950" s="1" t="s">
        <v>19752</v>
      </c>
      <c r="G4950" s="12">
        <v>2022</v>
      </c>
      <c r="H4950" s="4" t="str">
        <f ca="1">IF(Table1[[#This Row],[release_year]]&gt;YEAR(TODAY()) - 50,"Yes", "No")</f>
        <v>Yes</v>
      </c>
      <c r="I4950"/>
      <c r="J4950" t="str">
        <f>IF(Table1[[#This Row],[age_certification]] = "","Not Rated",Table1[[#This Row],[age_certification]])</f>
        <v>Not Rated</v>
      </c>
      <c r="K4950" s="18">
        <v>149</v>
      </c>
      <c r="L4950" s="9" t="s">
        <v>19753</v>
      </c>
      <c r="M4950" s="11">
        <v>6.1</v>
      </c>
      <c r="N4950" s="12">
        <v>2759</v>
      </c>
      <c r="O4950" t="str">
        <f>IF(Table1[[#This Row],[imdb_votes]]&gt;100000, "popular", "not popular")</f>
        <v>not popular</v>
      </c>
    </row>
    <row r="4951" spans="1:15" ht="15.75" customHeight="1" x14ac:dyDescent="0.3">
      <c r="A4951" s="1">
        <v>4949</v>
      </c>
      <c r="B4951" s="1" t="s">
        <v>19754</v>
      </c>
      <c r="C4951" s="1" t="s">
        <v>19755</v>
      </c>
      <c r="D4951" s="1" t="str">
        <f>TRIM(CLEAN(Table1[[#This Row],[title]]))</f>
        <v>Insiders</v>
      </c>
      <c r="E4951" s="1" t="s">
        <v>32</v>
      </c>
      <c r="F4951" s="1" t="s">
        <v>19756</v>
      </c>
      <c r="G4951" s="12">
        <v>2021</v>
      </c>
      <c r="H4951" s="4" t="str">
        <f ca="1">IF(Table1[[#This Row],[release_year]]&gt;YEAR(TODAY()) - 50,"Yes", "No")</f>
        <v>Yes</v>
      </c>
      <c r="I4951" s="1" t="s">
        <v>132</v>
      </c>
      <c r="J4951" s="1" t="str">
        <f>IF(Table1[[#This Row],[age_certification]] = "","Not Rated",Table1[[#This Row],[age_certification]])</f>
        <v>TV-MA</v>
      </c>
      <c r="K4951" s="18">
        <v>48</v>
      </c>
      <c r="L4951" s="9" t="s">
        <v>19757</v>
      </c>
      <c r="M4951" s="11">
        <v>4.2</v>
      </c>
      <c r="N4951" s="12">
        <v>609</v>
      </c>
      <c r="O4951" t="str">
        <f>IF(Table1[[#This Row],[imdb_votes]]&gt;100000, "popular", "not popular")</f>
        <v>not popular</v>
      </c>
    </row>
    <row r="4952" spans="1:15" ht="15.75" customHeight="1" x14ac:dyDescent="0.3">
      <c r="A4952" s="1">
        <v>4950</v>
      </c>
      <c r="B4952" s="1" t="s">
        <v>19758</v>
      </c>
      <c r="C4952" s="1" t="s">
        <v>19759</v>
      </c>
      <c r="D4952" s="1" t="str">
        <f>TRIM(CLEAN(Table1[[#This Row],[title]]))</f>
        <v>David and the Elves</v>
      </c>
      <c r="E4952" s="1" t="s">
        <v>13</v>
      </c>
      <c r="F4952" s="1" t="s">
        <v>19760</v>
      </c>
      <c r="G4952" s="12">
        <v>2021</v>
      </c>
      <c r="H4952" s="4" t="str">
        <f ca="1">IF(Table1[[#This Row],[release_year]]&gt;YEAR(TODAY()) - 50,"Yes", "No")</f>
        <v>Yes</v>
      </c>
      <c r="I4952"/>
      <c r="J4952" t="str">
        <f>IF(Table1[[#This Row],[age_certification]] = "","Not Rated",Table1[[#This Row],[age_certification]])</f>
        <v>Not Rated</v>
      </c>
      <c r="K4952" s="18">
        <v>106</v>
      </c>
      <c r="L4952" s="9" t="s">
        <v>19761</v>
      </c>
      <c r="M4952" s="11">
        <v>5.2</v>
      </c>
      <c r="N4952" s="12">
        <v>687</v>
      </c>
      <c r="O4952" t="str">
        <f>IF(Table1[[#This Row],[imdb_votes]]&gt;100000, "popular", "not popular")</f>
        <v>not popular</v>
      </c>
    </row>
    <row r="4953" spans="1:15" ht="15.75" customHeight="1" x14ac:dyDescent="0.3">
      <c r="A4953" s="1">
        <v>4951</v>
      </c>
      <c r="B4953" s="1" t="s">
        <v>19762</v>
      </c>
      <c r="C4953" s="1" t="s">
        <v>19763</v>
      </c>
      <c r="D4953" s="1" t="str">
        <f>TRIM(CLEAN(Table1[[#This Row],[title]]))</f>
        <v>Meskina</v>
      </c>
      <c r="E4953" s="1" t="s">
        <v>13</v>
      </c>
      <c r="F4953" s="1" t="s">
        <v>19764</v>
      </c>
      <c r="G4953" s="12">
        <v>2021</v>
      </c>
      <c r="H4953" s="4" t="str">
        <f ca="1">IF(Table1[[#This Row],[release_year]]&gt;YEAR(TODAY()) - 50,"Yes", "No")</f>
        <v>Yes</v>
      </c>
      <c r="I4953"/>
      <c r="J4953" t="str">
        <f>IF(Table1[[#This Row],[age_certification]] = "","Not Rated",Table1[[#This Row],[age_certification]])</f>
        <v>Not Rated</v>
      </c>
      <c r="K4953" s="18">
        <v>98</v>
      </c>
      <c r="L4953" s="9" t="s">
        <v>19765</v>
      </c>
      <c r="M4953" s="11">
        <v>5.6</v>
      </c>
      <c r="N4953" s="12">
        <v>826</v>
      </c>
      <c r="O4953" t="str">
        <f>IF(Table1[[#This Row],[imdb_votes]]&gt;100000, "popular", "not popular")</f>
        <v>not popular</v>
      </c>
    </row>
    <row r="4954" spans="1:15" ht="15.75" customHeight="1" x14ac:dyDescent="0.3">
      <c r="A4954" s="1">
        <v>4952</v>
      </c>
      <c r="B4954" s="1" t="s">
        <v>19766</v>
      </c>
      <c r="C4954" s="1" t="s">
        <v>19767</v>
      </c>
      <c r="D4954" s="1" t="str">
        <f>TRIM(CLEAN(Table1[[#This Row],[title]]))</f>
        <v>Too Hot to Handle: Latino</v>
      </c>
      <c r="E4954" s="1" t="s">
        <v>32</v>
      </c>
      <c r="F4954" s="1" t="s">
        <v>19768</v>
      </c>
      <c r="G4954" s="12">
        <v>2021</v>
      </c>
      <c r="H4954" s="4" t="str">
        <f ca="1">IF(Table1[[#This Row],[release_year]]&gt;YEAR(TODAY()) - 50,"Yes", "No")</f>
        <v>Yes</v>
      </c>
      <c r="I4954" s="1" t="s">
        <v>34</v>
      </c>
      <c r="J4954" s="1" t="str">
        <f>IF(Table1[[#This Row],[age_certification]] = "","Not Rated",Table1[[#This Row],[age_certification]])</f>
        <v>TV-14</v>
      </c>
      <c r="K4954" s="18">
        <v>36</v>
      </c>
      <c r="L4954" s="9" t="s">
        <v>19769</v>
      </c>
      <c r="M4954" s="11">
        <v>5.2</v>
      </c>
      <c r="N4954" s="12">
        <v>260</v>
      </c>
      <c r="O4954" t="str">
        <f>IF(Table1[[#This Row],[imdb_votes]]&gt;100000, "popular", "not popular")</f>
        <v>not popular</v>
      </c>
    </row>
    <row r="4955" spans="1:15" ht="15.75" customHeight="1" x14ac:dyDescent="0.3">
      <c r="A4955" s="1">
        <v>4953</v>
      </c>
      <c r="B4955" s="1" t="s">
        <v>19770</v>
      </c>
      <c r="C4955" s="1" t="s">
        <v>19771</v>
      </c>
      <c r="D4955" s="1" t="str">
        <f>TRIM(CLEAN(Table1[[#This Row],[title]]))</f>
        <v>Forgive Us Our Trespasses</v>
      </c>
      <c r="E4955" s="1" t="s">
        <v>13</v>
      </c>
      <c r="F4955" s="1" t="s">
        <v>19772</v>
      </c>
      <c r="G4955" s="12">
        <v>2022</v>
      </c>
      <c r="H4955" s="4" t="str">
        <f ca="1">IF(Table1[[#This Row],[release_year]]&gt;YEAR(TODAY()) - 50,"Yes", "No")</f>
        <v>Yes</v>
      </c>
      <c r="I4955" s="1" t="s">
        <v>56</v>
      </c>
      <c r="J4955" s="1" t="str">
        <f>IF(Table1[[#This Row],[age_certification]] = "","Not Rated",Table1[[#This Row],[age_certification]])</f>
        <v>PG-13</v>
      </c>
      <c r="K4955" s="18">
        <v>13</v>
      </c>
      <c r="L4955" s="9" t="s">
        <v>19773</v>
      </c>
      <c r="M4955" s="11">
        <v>6.5</v>
      </c>
      <c r="N4955" s="13"/>
      <c r="O4955" t="str">
        <f>IF(Table1[[#This Row],[imdb_votes]]&gt;100000, "popular", "not popular")</f>
        <v>not popular</v>
      </c>
    </row>
    <row r="4956" spans="1:15" ht="15.75" customHeight="1" x14ac:dyDescent="0.3">
      <c r="A4956" s="1">
        <v>4954</v>
      </c>
      <c r="B4956" s="1" t="s">
        <v>19774</v>
      </c>
      <c r="C4956" s="1" t="s">
        <v>19775</v>
      </c>
      <c r="D4956" s="1" t="str">
        <f>TRIM(CLEAN(Table1[[#This Row],[title]]))</f>
        <v>Battle: Freestyle</v>
      </c>
      <c r="E4956" s="1" t="s">
        <v>13</v>
      </c>
      <c r="F4956" s="1" t="s">
        <v>19776</v>
      </c>
      <c r="G4956" s="12">
        <v>2022</v>
      </c>
      <c r="H4956" s="4" t="str">
        <f ca="1">IF(Table1[[#This Row],[release_year]]&gt;YEAR(TODAY()) - 50,"Yes", "No")</f>
        <v>Yes</v>
      </c>
      <c r="I4956"/>
      <c r="J4956" t="str">
        <f>IF(Table1[[#This Row],[age_certification]] = "","Not Rated",Table1[[#This Row],[age_certification]])</f>
        <v>Not Rated</v>
      </c>
      <c r="K4956" s="18">
        <v>88</v>
      </c>
      <c r="L4956" s="9" t="s">
        <v>19777</v>
      </c>
      <c r="M4956" s="11">
        <v>4.3</v>
      </c>
      <c r="N4956" s="12">
        <v>313</v>
      </c>
      <c r="O4956" t="str">
        <f>IF(Table1[[#This Row],[imdb_votes]]&gt;100000, "popular", "not popular")</f>
        <v>not popular</v>
      </c>
    </row>
    <row r="4957" spans="1:15" ht="15.75" customHeight="1" x14ac:dyDescent="0.3">
      <c r="A4957" s="1">
        <v>4955</v>
      </c>
      <c r="B4957" s="1" t="s">
        <v>19778</v>
      </c>
      <c r="C4957" s="1" t="s">
        <v>19779</v>
      </c>
      <c r="D4957" s="1" t="str">
        <f>TRIM(CLEAN(Table1[[#This Row],[title]]))</f>
        <v>Pedal to Metal</v>
      </c>
      <c r="E4957" s="1" t="s">
        <v>32</v>
      </c>
      <c r="F4957" s="1" t="s">
        <v>19780</v>
      </c>
      <c r="G4957" s="12">
        <v>2022</v>
      </c>
      <c r="H4957" s="4" t="str">
        <f ca="1">IF(Table1[[#This Row],[release_year]]&gt;YEAR(TODAY()) - 50,"Yes", "No")</f>
        <v>Yes</v>
      </c>
      <c r="I4957" s="1" t="s">
        <v>132</v>
      </c>
      <c r="J4957" s="1" t="str">
        <f>IF(Table1[[#This Row],[age_certification]] = "","Not Rated",Table1[[#This Row],[age_certification]])</f>
        <v>TV-MA</v>
      </c>
      <c r="K4957" s="18">
        <v>38</v>
      </c>
      <c r="L4957" s="9" t="s">
        <v>19781</v>
      </c>
      <c r="M4957" s="11">
        <v>7.5</v>
      </c>
      <c r="N4957" s="12">
        <v>51</v>
      </c>
      <c r="O4957" t="str">
        <f>IF(Table1[[#This Row],[imdb_votes]]&gt;100000, "popular", "not popular")</f>
        <v>not popular</v>
      </c>
    </row>
    <row r="4958" spans="1:15" ht="15.75" customHeight="1" x14ac:dyDescent="0.3">
      <c r="A4958" s="1">
        <v>4956</v>
      </c>
      <c r="B4958" s="1" t="s">
        <v>19782</v>
      </c>
      <c r="C4958" s="1" t="s">
        <v>19783</v>
      </c>
      <c r="D4958" s="1" t="str">
        <f>TRIM(CLEAN(Table1[[#This Row],[title]]))</f>
        <v>Midnight Asia: Eat √Ç¬∑ Dance √Ç¬∑ Dream</v>
      </c>
      <c r="E4958" s="1" t="s">
        <v>32</v>
      </c>
      <c r="F4958" s="1" t="s">
        <v>19784</v>
      </c>
      <c r="G4958" s="12">
        <v>2022</v>
      </c>
      <c r="H4958" s="4" t="str">
        <f ca="1">IF(Table1[[#This Row],[release_year]]&gt;YEAR(TODAY()) - 50,"Yes", "No")</f>
        <v>Yes</v>
      </c>
      <c r="I4958" s="1" t="s">
        <v>132</v>
      </c>
      <c r="J4958" s="1" t="str">
        <f>IF(Table1[[#This Row],[age_certification]] = "","Not Rated",Table1[[#This Row],[age_certification]])</f>
        <v>TV-MA</v>
      </c>
      <c r="K4958" s="18">
        <v>37</v>
      </c>
      <c r="L4958" s="9" t="s">
        <v>19785</v>
      </c>
      <c r="M4958" s="11">
        <v>6.6</v>
      </c>
      <c r="N4958" s="12">
        <v>474</v>
      </c>
      <c r="O4958" t="str">
        <f>IF(Table1[[#This Row],[imdb_votes]]&gt;100000, "popular", "not popular")</f>
        <v>not popular</v>
      </c>
    </row>
    <row r="4959" spans="1:15" ht="15.75" customHeight="1" x14ac:dyDescent="0.3">
      <c r="A4959" s="1">
        <v>4957</v>
      </c>
      <c r="B4959" s="1" t="s">
        <v>19786</v>
      </c>
      <c r="C4959" s="1" t="s">
        <v>7941</v>
      </c>
      <c r="D4959" s="1" t="str">
        <f>TRIM(CLEAN(Table1[[#This Row],[title]]))</f>
        <v>Security</v>
      </c>
      <c r="E4959" s="1" t="s">
        <v>13</v>
      </c>
      <c r="F4959" s="1" t="s">
        <v>19787</v>
      </c>
      <c r="G4959" s="12">
        <v>2021</v>
      </c>
      <c r="H4959" s="4" t="str">
        <f ca="1">IF(Table1[[#This Row],[release_year]]&gt;YEAR(TODAY()) - 50,"Yes", "No")</f>
        <v>Yes</v>
      </c>
      <c r="I4959"/>
      <c r="J4959" t="str">
        <f>IF(Table1[[#This Row],[age_certification]] = "","Not Rated",Table1[[#This Row],[age_certification]])</f>
        <v>Not Rated</v>
      </c>
      <c r="K4959" s="18">
        <v>118</v>
      </c>
      <c r="L4959" s="9" t="s">
        <v>19788</v>
      </c>
      <c r="M4959" s="11">
        <v>5</v>
      </c>
      <c r="N4959" s="12">
        <v>1935</v>
      </c>
      <c r="O4959" t="str">
        <f>IF(Table1[[#This Row],[imdb_votes]]&gt;100000, "popular", "not popular")</f>
        <v>not popular</v>
      </c>
    </row>
    <row r="4960" spans="1:15" ht="15.75" customHeight="1" x14ac:dyDescent="0.3">
      <c r="A4960" s="1">
        <v>4958</v>
      </c>
      <c r="B4960" s="1" t="s">
        <v>19789</v>
      </c>
      <c r="C4960" s="1" t="s">
        <v>19790</v>
      </c>
      <c r="D4960" s="1" t="str">
        <f>TRIM(CLEAN(Table1[[#This Row],[title]]))</f>
        <v>Dad Stop Embarrassing Me!</v>
      </c>
      <c r="E4960" s="1" t="s">
        <v>32</v>
      </c>
      <c r="F4960" s="1" t="s">
        <v>19791</v>
      </c>
      <c r="G4960" s="12">
        <v>2021</v>
      </c>
      <c r="H4960" s="4" t="str">
        <f ca="1">IF(Table1[[#This Row],[release_year]]&gt;YEAR(TODAY()) - 50,"Yes", "No")</f>
        <v>Yes</v>
      </c>
      <c r="I4960" s="1" t="s">
        <v>34</v>
      </c>
      <c r="J4960" s="1" t="str">
        <f>IF(Table1[[#This Row],[age_certification]] = "","Not Rated",Table1[[#This Row],[age_certification]])</f>
        <v>TV-14</v>
      </c>
      <c r="K4960" s="18">
        <v>25</v>
      </c>
      <c r="L4960" s="9" t="s">
        <v>19792</v>
      </c>
      <c r="M4960" s="11">
        <v>4.0999999999999996</v>
      </c>
      <c r="N4960" s="12">
        <v>1853</v>
      </c>
      <c r="O4960" t="str">
        <f>IF(Table1[[#This Row],[imdb_votes]]&gt;100000, "popular", "not popular")</f>
        <v>not popular</v>
      </c>
    </row>
    <row r="4961" spans="1:15" ht="15.75" customHeight="1" x14ac:dyDescent="0.3">
      <c r="A4961" s="1">
        <v>4959</v>
      </c>
      <c r="B4961" s="1" t="s">
        <v>19793</v>
      </c>
      <c r="C4961" s="1" t="s">
        <v>19794</v>
      </c>
      <c r="D4961" s="1" t="str">
        <f>TRIM(CLEAN(Table1[[#This Row],[title]]))</f>
        <v>Mine</v>
      </c>
      <c r="E4961" s="1" t="s">
        <v>32</v>
      </c>
      <c r="F4961" s="1" t="s">
        <v>19795</v>
      </c>
      <c r="G4961" s="12">
        <v>2021</v>
      </c>
      <c r="H4961" s="4" t="str">
        <f ca="1">IF(Table1[[#This Row],[release_year]]&gt;YEAR(TODAY()) - 50,"Yes", "No")</f>
        <v>Yes</v>
      </c>
      <c r="I4961" s="1" t="s">
        <v>34</v>
      </c>
      <c r="J4961" s="1" t="str">
        <f>IF(Table1[[#This Row],[age_certification]] = "","Not Rated",Table1[[#This Row],[age_certification]])</f>
        <v>TV-14</v>
      </c>
      <c r="K4961" s="18">
        <v>69</v>
      </c>
      <c r="L4961" s="9" t="s">
        <v>19796</v>
      </c>
      <c r="M4961" s="11">
        <v>7.8</v>
      </c>
      <c r="N4961" s="12">
        <v>1101</v>
      </c>
      <c r="O4961" t="str">
        <f>IF(Table1[[#This Row],[imdb_votes]]&gt;100000, "popular", "not popular")</f>
        <v>not popular</v>
      </c>
    </row>
    <row r="4962" spans="1:15" ht="15.75" customHeight="1" x14ac:dyDescent="0.3">
      <c r="A4962" s="1">
        <v>4960</v>
      </c>
      <c r="B4962" s="1" t="s">
        <v>19797</v>
      </c>
      <c r="C4962" s="1" t="s">
        <v>19798</v>
      </c>
      <c r="D4962" s="1" t="str">
        <f>TRIM(CLEAN(Table1[[#This Row],[title]]))</f>
        <v>Mad for Each Other</v>
      </c>
      <c r="E4962" s="1" t="s">
        <v>32</v>
      </c>
      <c r="F4962" s="1" t="s">
        <v>19799</v>
      </c>
      <c r="G4962" s="12">
        <v>2021</v>
      </c>
      <c r="H4962" s="4" t="str">
        <f ca="1">IF(Table1[[#This Row],[release_year]]&gt;YEAR(TODAY()) - 50,"Yes", "No")</f>
        <v>Yes</v>
      </c>
      <c r="I4962"/>
      <c r="J4962" t="str">
        <f>IF(Table1[[#This Row],[age_certification]] = "","Not Rated",Table1[[#This Row],[age_certification]])</f>
        <v>Not Rated</v>
      </c>
      <c r="K4962" s="18">
        <v>35</v>
      </c>
      <c r="L4962" s="9" t="s">
        <v>19800</v>
      </c>
      <c r="M4962" s="11">
        <v>7.9</v>
      </c>
      <c r="N4962" s="12">
        <v>1518</v>
      </c>
      <c r="O4962" t="str">
        <f>IF(Table1[[#This Row],[imdb_votes]]&gt;100000, "popular", "not popular")</f>
        <v>not popular</v>
      </c>
    </row>
    <row r="4963" spans="1:15" ht="15.75" customHeight="1" x14ac:dyDescent="0.3">
      <c r="A4963" s="1">
        <v>4961</v>
      </c>
      <c r="B4963" s="1" t="s">
        <v>19801</v>
      </c>
      <c r="C4963" s="1" t="s">
        <v>19802</v>
      </c>
      <c r="D4963" s="1" t="str">
        <f>TRIM(CLEAN(Table1[[#This Row],[title]]))</f>
        <v>Sharkdog</v>
      </c>
      <c r="E4963" s="1" t="s">
        <v>32</v>
      </c>
      <c r="F4963" s="1" t="s">
        <v>19803</v>
      </c>
      <c r="G4963" s="12">
        <v>2021</v>
      </c>
      <c r="H4963" s="4" t="str">
        <f ca="1">IF(Table1[[#This Row],[release_year]]&gt;YEAR(TODAY()) - 50,"Yes", "No")</f>
        <v>Yes</v>
      </c>
      <c r="I4963" s="1" t="s">
        <v>234</v>
      </c>
      <c r="J4963" s="1" t="str">
        <f>IF(Table1[[#This Row],[age_certification]] = "","Not Rated",Table1[[#This Row],[age_certification]])</f>
        <v>TV-Y</v>
      </c>
      <c r="K4963" s="18">
        <v>0</v>
      </c>
      <c r="L4963" s="9" t="s">
        <v>19804</v>
      </c>
      <c r="M4963" s="11">
        <v>6.2</v>
      </c>
      <c r="N4963" s="12">
        <v>136</v>
      </c>
      <c r="O4963" t="str">
        <f>IF(Table1[[#This Row],[imdb_votes]]&gt;100000, "popular", "not popular")</f>
        <v>not popular</v>
      </c>
    </row>
    <row r="4964" spans="1:15" ht="15.75" customHeight="1" x14ac:dyDescent="0.3">
      <c r="A4964" s="1">
        <v>4962</v>
      </c>
      <c r="B4964" s="1" t="s">
        <v>19805</v>
      </c>
      <c r="C4964" s="1" t="s">
        <v>19806</v>
      </c>
      <c r="D4964" s="1" t="str">
        <f>TRIM(CLEAN(Table1[[#This Row],[title]]))</f>
        <v>Cat People</v>
      </c>
      <c r="E4964" s="1" t="s">
        <v>32</v>
      </c>
      <c r="F4964" s="1" t="s">
        <v>19807</v>
      </c>
      <c r="G4964" s="12">
        <v>2021</v>
      </c>
      <c r="H4964" s="4" t="str">
        <f ca="1">IF(Table1[[#This Row],[release_year]]&gt;YEAR(TODAY()) - 50,"Yes", "No")</f>
        <v>Yes</v>
      </c>
      <c r="I4964" s="1" t="s">
        <v>34</v>
      </c>
      <c r="J4964" s="1" t="str">
        <f>IF(Table1[[#This Row],[age_certification]] = "","Not Rated",Table1[[#This Row],[age_certification]])</f>
        <v>TV-14</v>
      </c>
      <c r="K4964" s="18">
        <v>32</v>
      </c>
      <c r="L4964" s="9" t="s">
        <v>19808</v>
      </c>
      <c r="M4964" s="11">
        <v>6.3</v>
      </c>
      <c r="N4964" s="12">
        <v>266</v>
      </c>
      <c r="O4964" t="str">
        <f>IF(Table1[[#This Row],[imdb_votes]]&gt;100000, "popular", "not popular")</f>
        <v>not popular</v>
      </c>
    </row>
    <row r="4965" spans="1:15" ht="15.75" customHeight="1" x14ac:dyDescent="0.3">
      <c r="A4965" s="1">
        <v>4963</v>
      </c>
      <c r="B4965" s="1" t="s">
        <v>19809</v>
      </c>
      <c r="C4965" s="1" t="s">
        <v>19810</v>
      </c>
      <c r="D4965" s="1" t="str">
        <f>TRIM(CLEAN(Table1[[#This Row],[title]]))</f>
        <v>Law School</v>
      </c>
      <c r="E4965" s="1" t="s">
        <v>32</v>
      </c>
      <c r="F4965" s="1" t="s">
        <v>19811</v>
      </c>
      <c r="G4965" s="12">
        <v>2021</v>
      </c>
      <c r="H4965" s="4" t="str">
        <f ca="1">IF(Table1[[#This Row],[release_year]]&gt;YEAR(TODAY()) - 50,"Yes", "No")</f>
        <v>Yes</v>
      </c>
      <c r="I4965"/>
      <c r="J4965" t="str">
        <f>IF(Table1[[#This Row],[age_certification]] = "","Not Rated",Table1[[#This Row],[age_certification]])</f>
        <v>Not Rated</v>
      </c>
      <c r="K4965" s="18">
        <v>60</v>
      </c>
      <c r="L4965" s="9" t="s">
        <v>19812</v>
      </c>
      <c r="M4965" s="11">
        <v>8.1</v>
      </c>
      <c r="N4965" s="12">
        <v>2024</v>
      </c>
      <c r="O4965" t="str">
        <f>IF(Table1[[#This Row],[imdb_votes]]&gt;100000, "popular", "not popular")</f>
        <v>not popular</v>
      </c>
    </row>
    <row r="4966" spans="1:15" ht="15.75" customHeight="1" x14ac:dyDescent="0.3">
      <c r="A4966" s="1">
        <v>4964</v>
      </c>
      <c r="B4966" s="1" t="s">
        <v>19813</v>
      </c>
      <c r="C4966" s="1" t="s">
        <v>19814</v>
      </c>
      <c r="D4966" s="1" t="str">
        <f>TRIM(CLEAN(Table1[[#This Row],[title]]))</f>
        <v>Bright: Samurai Soul</v>
      </c>
      <c r="E4966" s="1" t="s">
        <v>13</v>
      </c>
      <c r="F4966" s="1" t="s">
        <v>19815</v>
      </c>
      <c r="G4966" s="12">
        <v>2021</v>
      </c>
      <c r="H4966" s="4" t="str">
        <f ca="1">IF(Table1[[#This Row],[release_year]]&gt;YEAR(TODAY()) - 50,"Yes", "No")</f>
        <v>Yes</v>
      </c>
      <c r="I4966" s="1" t="s">
        <v>56</v>
      </c>
      <c r="J4966" s="1" t="str">
        <f>IF(Table1[[#This Row],[age_certification]] = "","Not Rated",Table1[[#This Row],[age_certification]])</f>
        <v>PG-13</v>
      </c>
      <c r="K4966" s="18">
        <v>80</v>
      </c>
      <c r="L4966" s="9" t="s">
        <v>19816</v>
      </c>
      <c r="M4966" s="11">
        <v>5.5</v>
      </c>
      <c r="N4966" s="12">
        <v>800</v>
      </c>
      <c r="O4966" t="str">
        <f>IF(Table1[[#This Row],[imdb_votes]]&gt;100000, "popular", "not popular")</f>
        <v>not popular</v>
      </c>
    </row>
    <row r="4967" spans="1:15" ht="15.75" customHeight="1" x14ac:dyDescent="0.3">
      <c r="A4967" s="1">
        <v>4965</v>
      </c>
      <c r="B4967" s="1" t="s">
        <v>19817</v>
      </c>
      <c r="C4967" s="1" t="s">
        <v>19818</v>
      </c>
      <c r="D4967" s="1" t="str">
        <f>TRIM(CLEAN(Table1[[#This Row],[title]]))</f>
        <v>Love Is Blind: Brazil</v>
      </c>
      <c r="E4967" s="1" t="s">
        <v>32</v>
      </c>
      <c r="F4967" s="1" t="s">
        <v>19819</v>
      </c>
      <c r="G4967" s="12">
        <v>2021</v>
      </c>
      <c r="H4967" s="4" t="str">
        <f ca="1">IF(Table1[[#This Row],[release_year]]&gt;YEAR(TODAY()) - 50,"Yes", "No")</f>
        <v>Yes</v>
      </c>
      <c r="I4967" s="1" t="s">
        <v>132</v>
      </c>
      <c r="J4967" s="1" t="str">
        <f>IF(Table1[[#This Row],[age_certification]] = "","Not Rated",Table1[[#This Row],[age_certification]])</f>
        <v>TV-MA</v>
      </c>
      <c r="K4967" s="18">
        <v>56</v>
      </c>
      <c r="L4967" s="9" t="s">
        <v>19820</v>
      </c>
      <c r="M4967" s="11">
        <v>6.1</v>
      </c>
      <c r="N4967" s="12">
        <v>425</v>
      </c>
      <c r="O4967" t="str">
        <f>IF(Table1[[#This Row],[imdb_votes]]&gt;100000, "popular", "not popular")</f>
        <v>not popular</v>
      </c>
    </row>
    <row r="4968" spans="1:15" ht="15.75" customHeight="1" x14ac:dyDescent="0.3">
      <c r="A4968" s="1">
        <v>4966</v>
      </c>
      <c r="B4968" s="1" t="s">
        <v>19821</v>
      </c>
      <c r="C4968" s="1" t="s">
        <v>19822</v>
      </c>
      <c r="D4968" s="1" t="str">
        <f>TRIM(CLEAN(Table1[[#This Row],[title]]))</f>
        <v>Homunculus</v>
      </c>
      <c r="E4968" s="1" t="s">
        <v>13</v>
      </c>
      <c r="F4968" s="1" t="s">
        <v>19823</v>
      </c>
      <c r="G4968" s="12">
        <v>2021</v>
      </c>
      <c r="H4968" s="4" t="str">
        <f ca="1">IF(Table1[[#This Row],[release_year]]&gt;YEAR(TODAY()) - 50,"Yes", "No")</f>
        <v>Yes</v>
      </c>
      <c r="I4968"/>
      <c r="J4968" t="str">
        <f>IF(Table1[[#This Row],[age_certification]] = "","Not Rated",Table1[[#This Row],[age_certification]])</f>
        <v>Not Rated</v>
      </c>
      <c r="K4968" s="18">
        <v>119</v>
      </c>
      <c r="L4968" s="9" t="s">
        <v>19824</v>
      </c>
      <c r="M4968" s="11">
        <v>5.5</v>
      </c>
      <c r="N4968" s="12">
        <v>2632</v>
      </c>
      <c r="O4968" t="str">
        <f>IF(Table1[[#This Row],[imdb_votes]]&gt;100000, "popular", "not popular")</f>
        <v>not popular</v>
      </c>
    </row>
    <row r="4969" spans="1:15" ht="15.75" customHeight="1" x14ac:dyDescent="0.3">
      <c r="A4969" s="1">
        <v>4967</v>
      </c>
      <c r="B4969" s="1" t="s">
        <v>19825</v>
      </c>
      <c r="C4969" s="1" t="s">
        <v>19826</v>
      </c>
      <c r="D4969" s="1" t="str">
        <f>TRIM(CLEAN(Table1[[#This Row],[title]]))</f>
        <v>Tattoo Redo</v>
      </c>
      <c r="E4969" s="1" t="s">
        <v>32</v>
      </c>
      <c r="F4969" s="1" t="s">
        <v>19827</v>
      </c>
      <c r="G4969" s="12">
        <v>2021</v>
      </c>
      <c r="H4969" s="4" t="str">
        <f ca="1">IF(Table1[[#This Row],[release_year]]&gt;YEAR(TODAY()) - 50,"Yes", "No")</f>
        <v>Yes</v>
      </c>
      <c r="I4969" s="1" t="s">
        <v>132</v>
      </c>
      <c r="J4969" s="1" t="str">
        <f>IF(Table1[[#This Row],[age_certification]] = "","Not Rated",Table1[[#This Row],[age_certification]])</f>
        <v>TV-MA</v>
      </c>
      <c r="K4969" s="18">
        <v>30</v>
      </c>
      <c r="L4969" s="9" t="s">
        <v>19828</v>
      </c>
      <c r="M4969" s="11">
        <v>5.8</v>
      </c>
      <c r="N4969" s="12">
        <v>680</v>
      </c>
      <c r="O4969" t="str">
        <f>IF(Table1[[#This Row],[imdb_votes]]&gt;100000, "popular", "not popular")</f>
        <v>not popular</v>
      </c>
    </row>
    <row r="4970" spans="1:15" ht="15.75" customHeight="1" x14ac:dyDescent="0.3">
      <c r="A4970" s="1">
        <v>4968</v>
      </c>
      <c r="B4970" s="1" t="s">
        <v>19829</v>
      </c>
      <c r="C4970" s="1" t="s">
        <v>19830</v>
      </c>
      <c r="D4970" s="1" t="str">
        <f>TRIM(CLEAN(Table1[[#This Row],[title]]))</f>
        <v>Bake Squad</v>
      </c>
      <c r="E4970" s="1" t="s">
        <v>32</v>
      </c>
      <c r="F4970" s="1" t="s">
        <v>19831</v>
      </c>
      <c r="G4970" s="12">
        <v>2021</v>
      </c>
      <c r="H4970" s="4" t="str">
        <f ca="1">IF(Table1[[#This Row],[release_year]]&gt;YEAR(TODAY()) - 50,"Yes", "No")</f>
        <v>Yes</v>
      </c>
      <c r="I4970" s="1" t="s">
        <v>193</v>
      </c>
      <c r="J4970" s="1" t="str">
        <f>IF(Table1[[#This Row],[age_certification]] = "","Not Rated",Table1[[#This Row],[age_certification]])</f>
        <v>TV-PG</v>
      </c>
      <c r="K4970" s="18">
        <v>38</v>
      </c>
      <c r="L4970" s="9" t="s">
        <v>19832</v>
      </c>
      <c r="M4970" s="11">
        <v>6.9</v>
      </c>
      <c r="N4970" s="12">
        <v>651</v>
      </c>
      <c r="O4970" t="str">
        <f>IF(Table1[[#This Row],[imdb_votes]]&gt;100000, "popular", "not popular")</f>
        <v>not popular</v>
      </c>
    </row>
    <row r="4971" spans="1:15" ht="15.75" customHeight="1" x14ac:dyDescent="0.3">
      <c r="A4971" s="1">
        <v>4969</v>
      </c>
      <c r="B4971" s="1" t="s">
        <v>19833</v>
      </c>
      <c r="C4971" s="1" t="s">
        <v>19834</v>
      </c>
      <c r="D4971" s="1" t="str">
        <f>TRIM(CLEAN(Table1[[#This Row],[title]]))</f>
        <v>Country Comfort</v>
      </c>
      <c r="E4971" s="1" t="s">
        <v>32</v>
      </c>
      <c r="F4971" s="1" t="s">
        <v>19835</v>
      </c>
      <c r="G4971" s="12">
        <v>2021</v>
      </c>
      <c r="H4971" s="4" t="str">
        <f ca="1">IF(Table1[[#This Row],[release_year]]&gt;YEAR(TODAY()) - 50,"Yes", "No")</f>
        <v>Yes</v>
      </c>
      <c r="I4971" s="1" t="s">
        <v>193</v>
      </c>
      <c r="J4971" s="1" t="str">
        <f>IF(Table1[[#This Row],[age_certification]] = "","Not Rated",Table1[[#This Row],[age_certification]])</f>
        <v>TV-PG</v>
      </c>
      <c r="K4971" s="18">
        <v>24</v>
      </c>
      <c r="L4971" s="9" t="s">
        <v>19836</v>
      </c>
      <c r="M4971" s="11">
        <v>6.9</v>
      </c>
      <c r="N4971" s="12">
        <v>3301</v>
      </c>
      <c r="O4971" t="str">
        <f>IF(Table1[[#This Row],[imdb_votes]]&gt;100000, "popular", "not popular")</f>
        <v>not popular</v>
      </c>
    </row>
    <row r="4972" spans="1:15" ht="15.75" customHeight="1" x14ac:dyDescent="0.3">
      <c r="A4972" s="1">
        <v>4970</v>
      </c>
      <c r="B4972" s="1" t="s">
        <v>19837</v>
      </c>
      <c r="C4972" s="1" t="s">
        <v>19838</v>
      </c>
      <c r="D4972" s="1" t="str">
        <f>TRIM(CLEAN(Table1[[#This Row],[title]]))</f>
        <v>Secrets of Summer</v>
      </c>
      <c r="E4972" s="1" t="s">
        <v>32</v>
      </c>
      <c r="F4972" s="1" t="s">
        <v>19839</v>
      </c>
      <c r="G4972" s="12">
        <v>2022</v>
      </c>
      <c r="H4972" s="4" t="str">
        <f ca="1">IF(Table1[[#This Row],[release_year]]&gt;YEAR(TODAY()) - 50,"Yes", "No")</f>
        <v>Yes</v>
      </c>
      <c r="I4972" s="1" t="s">
        <v>234</v>
      </c>
      <c r="J4972" s="1" t="str">
        <f>IF(Table1[[#This Row],[age_certification]] = "","Not Rated",Table1[[#This Row],[age_certification]])</f>
        <v>TV-Y</v>
      </c>
      <c r="K4972" s="18">
        <v>30</v>
      </c>
      <c r="L4972" s="9" t="s">
        <v>19840</v>
      </c>
      <c r="M4972" s="11">
        <v>5.9</v>
      </c>
      <c r="N4972" s="12">
        <v>110</v>
      </c>
      <c r="O4972" t="str">
        <f>IF(Table1[[#This Row],[imdb_votes]]&gt;100000, "popular", "not popular")</f>
        <v>not popular</v>
      </c>
    </row>
    <row r="4973" spans="1:15" ht="15.75" customHeight="1" x14ac:dyDescent="0.3">
      <c r="A4973" s="1">
        <v>4971</v>
      </c>
      <c r="B4973" s="1" t="s">
        <v>19841</v>
      </c>
      <c r="C4973" s="1" t="s">
        <v>19842</v>
      </c>
      <c r="D4973" s="1" t="str">
        <f>TRIM(CLEAN(Table1[[#This Row],[title]]))</f>
        <v>Adventure Beast</v>
      </c>
      <c r="E4973" s="1" t="s">
        <v>32</v>
      </c>
      <c r="F4973" s="1" t="s">
        <v>19843</v>
      </c>
      <c r="G4973" s="12">
        <v>2021</v>
      </c>
      <c r="H4973" s="4" t="str">
        <f ca="1">IF(Table1[[#This Row],[release_year]]&gt;YEAR(TODAY()) - 50,"Yes", "No")</f>
        <v>Yes</v>
      </c>
      <c r="I4973" s="1" t="s">
        <v>132</v>
      </c>
      <c r="J4973" s="1" t="str">
        <f>IF(Table1[[#This Row],[age_certification]] = "","Not Rated",Table1[[#This Row],[age_certification]])</f>
        <v>TV-MA</v>
      </c>
      <c r="K4973" s="18">
        <v>19</v>
      </c>
      <c r="L4973" s="9" t="s">
        <v>19844</v>
      </c>
      <c r="M4973" s="11">
        <v>5.2</v>
      </c>
      <c r="N4973" s="12">
        <v>496</v>
      </c>
      <c r="O4973" t="str">
        <f>IF(Table1[[#This Row],[imdb_votes]]&gt;100000, "popular", "not popular")</f>
        <v>not popular</v>
      </c>
    </row>
    <row r="4974" spans="1:15" ht="15.75" customHeight="1" x14ac:dyDescent="0.3">
      <c r="A4974" s="1">
        <v>4972</v>
      </c>
      <c r="B4974" s="1" t="s">
        <v>19845</v>
      </c>
      <c r="C4974" s="1" t="s">
        <v>19846</v>
      </c>
      <c r="D4974" s="1" t="str">
        <f>TRIM(CLEAN(Table1[[#This Row],[title]]))</f>
        <v>UFO</v>
      </c>
      <c r="E4974" s="1" t="s">
        <v>13</v>
      </c>
      <c r="F4974" s="1" t="s">
        <v>19847</v>
      </c>
      <c r="G4974" s="12">
        <v>2022</v>
      </c>
      <c r="H4974" s="4" t="str">
        <f ca="1">IF(Table1[[#This Row],[release_year]]&gt;YEAR(TODAY()) - 50,"Yes", "No")</f>
        <v>Yes</v>
      </c>
      <c r="I4974"/>
      <c r="J4974" t="str">
        <f>IF(Table1[[#This Row],[age_certification]] = "","Not Rated",Table1[[#This Row],[age_certification]])</f>
        <v>Not Rated</v>
      </c>
      <c r="K4974" s="18">
        <v>109</v>
      </c>
      <c r="L4974" s="9" t="s">
        <v>19848</v>
      </c>
      <c r="M4974" s="11">
        <v>4.8</v>
      </c>
      <c r="N4974" s="12">
        <v>728</v>
      </c>
      <c r="O4974" t="str">
        <f>IF(Table1[[#This Row],[imdb_votes]]&gt;100000, "popular", "not popular")</f>
        <v>not popular</v>
      </c>
    </row>
    <row r="4975" spans="1:15" ht="15.75" customHeight="1" x14ac:dyDescent="0.3">
      <c r="A4975" s="1">
        <v>4973</v>
      </c>
      <c r="B4975" s="1" t="s">
        <v>19849</v>
      </c>
      <c r="C4975" s="1" t="s">
        <v>19850</v>
      </c>
      <c r="D4975" s="1" t="str">
        <f>TRIM(CLEAN(Table1[[#This Row],[title]]))</f>
        <v>7 Yards: The Chris Norton Story</v>
      </c>
      <c r="E4975" s="1" t="s">
        <v>13</v>
      </c>
      <c r="F4975" s="1" t="s">
        <v>19851</v>
      </c>
      <c r="G4975" s="12">
        <v>2021</v>
      </c>
      <c r="H4975" s="4" t="str">
        <f ca="1">IF(Table1[[#This Row],[release_year]]&gt;YEAR(TODAY()) - 50,"Yes", "No")</f>
        <v>Yes</v>
      </c>
      <c r="I4975"/>
      <c r="J4975" t="str">
        <f>IF(Table1[[#This Row],[age_certification]] = "","Not Rated",Table1[[#This Row],[age_certification]])</f>
        <v>Not Rated</v>
      </c>
      <c r="K4975" s="18">
        <v>93</v>
      </c>
      <c r="L4975" s="9" t="s">
        <v>19852</v>
      </c>
      <c r="M4975" s="11">
        <v>7.8</v>
      </c>
      <c r="N4975" s="12">
        <v>258</v>
      </c>
      <c r="O4975" t="str">
        <f>IF(Table1[[#This Row],[imdb_votes]]&gt;100000, "popular", "not popular")</f>
        <v>not popular</v>
      </c>
    </row>
    <row r="4976" spans="1:15" ht="15.75" customHeight="1" x14ac:dyDescent="0.3">
      <c r="A4976" s="1">
        <v>4974</v>
      </c>
      <c r="B4976" s="1" t="s">
        <v>19853</v>
      </c>
      <c r="C4976" s="1" t="s">
        <v>19854</v>
      </c>
      <c r="D4976" s="1" t="str">
        <f>TRIM(CLEAN(Table1[[#This Row],[title]]))</f>
        <v>Untold: Breaking Point</v>
      </c>
      <c r="E4976" s="1" t="s">
        <v>13</v>
      </c>
      <c r="F4976" s="1" t="s">
        <v>19855</v>
      </c>
      <c r="G4976" s="12">
        <v>2021</v>
      </c>
      <c r="H4976" s="4" t="str">
        <f ca="1">IF(Table1[[#This Row],[release_year]]&gt;YEAR(TODAY()) - 50,"Yes", "No")</f>
        <v>Yes</v>
      </c>
      <c r="I4976" s="1" t="s">
        <v>15</v>
      </c>
      <c r="J4976" s="1" t="str">
        <f>IF(Table1[[#This Row],[age_certification]] = "","Not Rated",Table1[[#This Row],[age_certification]])</f>
        <v>R</v>
      </c>
      <c r="K4976" s="18">
        <v>79</v>
      </c>
      <c r="L4976" s="9" t="s">
        <v>19856</v>
      </c>
      <c r="M4976" s="11">
        <v>7.6</v>
      </c>
      <c r="N4976" s="12">
        <v>2400</v>
      </c>
      <c r="O4976" t="str">
        <f>IF(Table1[[#This Row],[imdb_votes]]&gt;100000, "popular", "not popular")</f>
        <v>not popular</v>
      </c>
    </row>
    <row r="4977" spans="1:15" ht="15.75" customHeight="1" x14ac:dyDescent="0.3">
      <c r="A4977" s="1">
        <v>4975</v>
      </c>
      <c r="B4977" s="1" t="s">
        <v>19857</v>
      </c>
      <c r="C4977" s="1" t="s">
        <v>19858</v>
      </c>
      <c r="D4977" s="1" t="str">
        <f>TRIM(CLEAN(Table1[[#This Row],[title]]))</f>
        <v>Autumn Girl</v>
      </c>
      <c r="E4977" s="1" t="s">
        <v>13</v>
      </c>
      <c r="F4977" s="1" t="s">
        <v>19859</v>
      </c>
      <c r="G4977" s="12">
        <v>2021</v>
      </c>
      <c r="H4977" s="4" t="str">
        <f ca="1">IF(Table1[[#This Row],[release_year]]&gt;YEAR(TODAY()) - 50,"Yes", "No")</f>
        <v>Yes</v>
      </c>
      <c r="I4977"/>
      <c r="J4977" t="str">
        <f>IF(Table1[[#This Row],[age_certification]] = "","Not Rated",Table1[[#This Row],[age_certification]])</f>
        <v>Not Rated</v>
      </c>
      <c r="K4977" s="18">
        <v>105</v>
      </c>
      <c r="L4977" s="9" t="s">
        <v>19860</v>
      </c>
      <c r="M4977" s="11">
        <v>5.4</v>
      </c>
      <c r="N4977" s="12">
        <v>486</v>
      </c>
      <c r="O4977" t="str">
        <f>IF(Table1[[#This Row],[imdb_votes]]&gt;100000, "popular", "not popular")</f>
        <v>not popular</v>
      </c>
    </row>
    <row r="4978" spans="1:15" ht="15.75" customHeight="1" x14ac:dyDescent="0.3">
      <c r="A4978" s="1">
        <v>4976</v>
      </c>
      <c r="B4978" s="1" t="s">
        <v>19861</v>
      </c>
      <c r="C4978" s="1" t="s">
        <v>19862</v>
      </c>
      <c r="D4978" s="1" t="str">
        <f>TRIM(CLEAN(Table1[[#This Row],[title]]))</f>
        <v>Transformers: BotBots</v>
      </c>
      <c r="E4978" s="1" t="s">
        <v>32</v>
      </c>
      <c r="F4978" s="1" t="s">
        <v>19863</v>
      </c>
      <c r="G4978" s="12">
        <v>2022</v>
      </c>
      <c r="H4978" s="4" t="str">
        <f ca="1">IF(Table1[[#This Row],[release_year]]&gt;YEAR(TODAY()) - 50,"Yes", "No")</f>
        <v>Yes</v>
      </c>
      <c r="I4978" s="1" t="s">
        <v>234</v>
      </c>
      <c r="J4978" s="1" t="str">
        <f>IF(Table1[[#This Row],[age_certification]] = "","Not Rated",Table1[[#This Row],[age_certification]])</f>
        <v>TV-Y</v>
      </c>
      <c r="K4978" s="18">
        <v>25</v>
      </c>
      <c r="L4978" s="9" t="s">
        <v>19864</v>
      </c>
      <c r="M4978" s="11">
        <v>6.8</v>
      </c>
      <c r="N4978" s="12">
        <v>68</v>
      </c>
      <c r="O4978" t="str">
        <f>IF(Table1[[#This Row],[imdb_votes]]&gt;100000, "popular", "not popular")</f>
        <v>not popular</v>
      </c>
    </row>
    <row r="4979" spans="1:15" ht="15.75" customHeight="1" x14ac:dyDescent="0.3">
      <c r="A4979" s="1">
        <v>4977</v>
      </c>
      <c r="B4979" s="1" t="s">
        <v>19865</v>
      </c>
      <c r="C4979" s="1" t="s">
        <v>19866</v>
      </c>
      <c r="D4979" s="1" t="str">
        <f>TRIM(CLEAN(Table1[[#This Row],[title]]))</f>
        <v>In Good Hands</v>
      </c>
      <c r="E4979" s="1" t="s">
        <v>13</v>
      </c>
      <c r="F4979" s="1" t="s">
        <v>19867</v>
      </c>
      <c r="G4979" s="12">
        <v>2022</v>
      </c>
      <c r="H4979" s="4" t="str">
        <f ca="1">IF(Table1[[#This Row],[release_year]]&gt;YEAR(TODAY()) - 50,"Yes", "No")</f>
        <v>Yes</v>
      </c>
      <c r="I4979"/>
      <c r="J4979" t="str">
        <f>IF(Table1[[#This Row],[age_certification]] = "","Not Rated",Table1[[#This Row],[age_certification]])</f>
        <v>Not Rated</v>
      </c>
      <c r="K4979" s="18">
        <v>104</v>
      </c>
      <c r="L4979" s="9" t="s">
        <v>19868</v>
      </c>
      <c r="M4979" s="11">
        <v>5.6</v>
      </c>
      <c r="N4979" s="12">
        <v>2325</v>
      </c>
      <c r="O4979" t="str">
        <f>IF(Table1[[#This Row],[imdb_votes]]&gt;100000, "popular", "not popular")</f>
        <v>not popular</v>
      </c>
    </row>
    <row r="4980" spans="1:15" ht="15.75" customHeight="1" x14ac:dyDescent="0.3">
      <c r="A4980" s="1">
        <v>4978</v>
      </c>
      <c r="B4980" s="1" t="s">
        <v>19869</v>
      </c>
      <c r="C4980" s="1" t="s">
        <v>19870</v>
      </c>
      <c r="D4980" s="1" t="str">
        <f>TRIM(CLEAN(Table1[[#This Row],[title]]))</f>
        <v>A California Christmas: City Lights</v>
      </c>
      <c r="E4980" s="1" t="s">
        <v>13</v>
      </c>
      <c r="F4980" s="1" t="s">
        <v>19871</v>
      </c>
      <c r="G4980" s="12">
        <v>2021</v>
      </c>
      <c r="H4980" s="4" t="str">
        <f ca="1">IF(Table1[[#This Row],[release_year]]&gt;YEAR(TODAY()) - 50,"Yes", "No")</f>
        <v>Yes</v>
      </c>
      <c r="I4980" s="1" t="s">
        <v>56</v>
      </c>
      <c r="J4980" s="1" t="str">
        <f>IF(Table1[[#This Row],[age_certification]] = "","Not Rated",Table1[[#This Row],[age_certification]])</f>
        <v>PG-13</v>
      </c>
      <c r="K4980" s="18">
        <v>105</v>
      </c>
      <c r="L4980" s="9" t="s">
        <v>19872</v>
      </c>
      <c r="M4980" s="11">
        <v>5.5</v>
      </c>
      <c r="N4980" s="12">
        <v>2231</v>
      </c>
      <c r="O4980" t="str">
        <f>IF(Table1[[#This Row],[imdb_votes]]&gt;100000, "popular", "not popular")</f>
        <v>not popular</v>
      </c>
    </row>
    <row r="4981" spans="1:15" ht="15.75" customHeight="1" x14ac:dyDescent="0.3">
      <c r="A4981" s="1">
        <v>4979</v>
      </c>
      <c r="B4981" s="1" t="s">
        <v>19873</v>
      </c>
      <c r="C4981" s="1" t="s">
        <v>8614</v>
      </c>
      <c r="D4981" s="1" t="str">
        <f>TRIM(CLEAN(Table1[[#This Row],[title]]))</f>
        <v>Zero</v>
      </c>
      <c r="E4981" s="1" t="s">
        <v>32</v>
      </c>
      <c r="F4981" s="1" t="s">
        <v>19874</v>
      </c>
      <c r="G4981" s="12">
        <v>2021</v>
      </c>
      <c r="H4981" s="4" t="str">
        <f ca="1">IF(Table1[[#This Row],[release_year]]&gt;YEAR(TODAY()) - 50,"Yes", "No")</f>
        <v>Yes</v>
      </c>
      <c r="I4981" s="1" t="s">
        <v>132</v>
      </c>
      <c r="J4981" s="1" t="str">
        <f>IF(Table1[[#This Row],[age_certification]] = "","Not Rated",Table1[[#This Row],[age_certification]])</f>
        <v>TV-MA</v>
      </c>
      <c r="K4981" s="18">
        <v>24</v>
      </c>
      <c r="L4981" s="9" t="s">
        <v>19875</v>
      </c>
      <c r="M4981" s="11">
        <v>5.6</v>
      </c>
      <c r="N4981" s="12">
        <v>1270</v>
      </c>
      <c r="O4981" t="str">
        <f>IF(Table1[[#This Row],[imdb_votes]]&gt;100000, "popular", "not popular")</f>
        <v>not popular</v>
      </c>
    </row>
    <row r="4982" spans="1:15" ht="15.75" customHeight="1" x14ac:dyDescent="0.3">
      <c r="A4982" s="1">
        <v>4980</v>
      </c>
      <c r="B4982" s="1" t="s">
        <v>19876</v>
      </c>
      <c r="C4982" s="1" t="s">
        <v>19877</v>
      </c>
      <c r="D4982" s="1" t="str">
        <f>TRIM(CLEAN(Table1[[#This Row],[title]]))</f>
        <v>Headspace Guide to Sleep</v>
      </c>
      <c r="E4982" s="1" t="s">
        <v>32</v>
      </c>
      <c r="F4982" s="1" t="s">
        <v>19878</v>
      </c>
      <c r="G4982" s="12">
        <v>2021</v>
      </c>
      <c r="H4982" s="4" t="str">
        <f ca="1">IF(Table1[[#This Row],[release_year]]&gt;YEAR(TODAY()) - 50,"Yes", "No")</f>
        <v>Yes</v>
      </c>
      <c r="I4982" s="1" t="s">
        <v>247</v>
      </c>
      <c r="J4982" s="1" t="str">
        <f>IF(Table1[[#This Row],[age_certification]] = "","Not Rated",Table1[[#This Row],[age_certification]])</f>
        <v>TV-G</v>
      </c>
      <c r="K4982" s="18">
        <v>19</v>
      </c>
      <c r="L4982" s="9" t="s">
        <v>19879</v>
      </c>
      <c r="M4982" s="11">
        <v>6.8</v>
      </c>
      <c r="N4982" s="12">
        <v>445</v>
      </c>
      <c r="O4982" t="str">
        <f>IF(Table1[[#This Row],[imdb_votes]]&gt;100000, "popular", "not popular")</f>
        <v>not popular</v>
      </c>
    </row>
    <row r="4983" spans="1:15" ht="15.75" customHeight="1" x14ac:dyDescent="0.3">
      <c r="A4983" s="1">
        <v>4981</v>
      </c>
      <c r="B4983" s="1" t="s">
        <v>19880</v>
      </c>
      <c r="C4983" s="1" t="s">
        <v>19881</v>
      </c>
      <c r="D4983" s="1" t="str">
        <f>TRIM(CLEAN(Table1[[#This Row],[title]]))</f>
        <v>Dealer</v>
      </c>
      <c r="E4983" s="1" t="s">
        <v>32</v>
      </c>
      <c r="F4983" s="1" t="s">
        <v>19882</v>
      </c>
      <c r="G4983" s="12">
        <v>2021</v>
      </c>
      <c r="H4983" s="4" t="str">
        <f ca="1">IF(Table1[[#This Row],[release_year]]&gt;YEAR(TODAY()) - 50,"Yes", "No")</f>
        <v>Yes</v>
      </c>
      <c r="I4983" s="1" t="s">
        <v>132</v>
      </c>
      <c r="J4983" s="1" t="str">
        <f>IF(Table1[[#This Row],[age_certification]] = "","Not Rated",Table1[[#This Row],[age_certification]])</f>
        <v>TV-MA</v>
      </c>
      <c r="K4983" s="18">
        <v>32</v>
      </c>
      <c r="L4983" s="9" t="s">
        <v>19883</v>
      </c>
      <c r="M4983" s="11">
        <v>6.1</v>
      </c>
      <c r="N4983" s="12">
        <v>659</v>
      </c>
      <c r="O4983" t="str">
        <f>IF(Table1[[#This Row],[imdb_votes]]&gt;100000, "popular", "not popular")</f>
        <v>not popular</v>
      </c>
    </row>
    <row r="4984" spans="1:15" ht="15.75" customHeight="1" x14ac:dyDescent="0.3">
      <c r="A4984" s="1">
        <v>4982</v>
      </c>
      <c r="B4984" s="1" t="s">
        <v>19884</v>
      </c>
      <c r="C4984" s="1" t="s">
        <v>19885</v>
      </c>
      <c r="D4984" s="1" t="str">
        <f>TRIM(CLEAN(Table1[[#This Row],[title]]))</f>
        <v>Spoiled Brats</v>
      </c>
      <c r="E4984" s="1" t="s">
        <v>13</v>
      </c>
      <c r="F4984" s="1" t="s">
        <v>19886</v>
      </c>
      <c r="G4984" s="12">
        <v>2021</v>
      </c>
      <c r="H4984" s="4" t="str">
        <f ca="1">IF(Table1[[#This Row],[release_year]]&gt;YEAR(TODAY()) - 50,"Yes", "No")</f>
        <v>Yes</v>
      </c>
      <c r="I4984"/>
      <c r="J4984" t="str">
        <f>IF(Table1[[#This Row],[age_certification]] = "","Not Rated",Table1[[#This Row],[age_certification]])</f>
        <v>Not Rated</v>
      </c>
      <c r="K4984" s="18">
        <v>95</v>
      </c>
      <c r="L4984" s="9" t="s">
        <v>19887</v>
      </c>
      <c r="M4984" s="11">
        <v>6.1</v>
      </c>
      <c r="N4984" s="12">
        <v>5361</v>
      </c>
      <c r="O4984" t="str">
        <f>IF(Table1[[#This Row],[imdb_votes]]&gt;100000, "popular", "not popular")</f>
        <v>not popular</v>
      </c>
    </row>
    <row r="4985" spans="1:15" ht="15.75" customHeight="1" x14ac:dyDescent="0.3">
      <c r="A4985" s="1">
        <v>4983</v>
      </c>
      <c r="B4985" s="1" t="s">
        <v>19888</v>
      </c>
      <c r="C4985" s="1" t="s">
        <v>19889</v>
      </c>
      <c r="D4985" s="1" t="str">
        <f>TRIM(CLEAN(Table1[[#This Row],[title]]))</f>
        <v>The Girl on the Train</v>
      </c>
      <c r="E4985" s="1" t="s">
        <v>13</v>
      </c>
      <c r="F4985" s="1" t="s">
        <v>19890</v>
      </c>
      <c r="G4985" s="12">
        <v>2021</v>
      </c>
      <c r="H4985" s="4" t="str">
        <f ca="1">IF(Table1[[#This Row],[release_year]]&gt;YEAR(TODAY()) - 50,"Yes", "No")</f>
        <v>Yes</v>
      </c>
      <c r="I4985"/>
      <c r="J4985" t="str">
        <f>IF(Table1[[#This Row],[age_certification]] = "","Not Rated",Table1[[#This Row],[age_certification]])</f>
        <v>Not Rated</v>
      </c>
      <c r="K4985" s="18">
        <v>128</v>
      </c>
      <c r="L4985" s="9" t="s">
        <v>19891</v>
      </c>
      <c r="M4985" s="11">
        <v>4.4000000000000004</v>
      </c>
      <c r="N4985" s="12">
        <v>14348</v>
      </c>
      <c r="O4985" t="str">
        <f>IF(Table1[[#This Row],[imdb_votes]]&gt;100000, "popular", "not popular")</f>
        <v>not popular</v>
      </c>
    </row>
    <row r="4986" spans="1:15" ht="15.75" customHeight="1" x14ac:dyDescent="0.3">
      <c r="A4986" s="1">
        <v>4984</v>
      </c>
      <c r="B4986" s="1" t="s">
        <v>19892</v>
      </c>
      <c r="C4986" s="1" t="s">
        <v>19893</v>
      </c>
      <c r="D4986" s="1" t="str">
        <f>TRIM(CLEAN(Table1[[#This Row],[title]]))</f>
        <v>A Tale Dark &amp; Grimm</v>
      </c>
      <c r="E4986" s="1" t="s">
        <v>32</v>
      </c>
      <c r="F4986" s="1" t="s">
        <v>19894</v>
      </c>
      <c r="G4986" s="12">
        <v>2021</v>
      </c>
      <c r="H4986" s="4" t="str">
        <f ca="1">IF(Table1[[#This Row],[release_year]]&gt;YEAR(TODAY()) - 50,"Yes", "No")</f>
        <v>Yes</v>
      </c>
      <c r="I4986" s="1" t="s">
        <v>423</v>
      </c>
      <c r="J4986" s="1" t="str">
        <f>IF(Table1[[#This Row],[age_certification]] = "","Not Rated",Table1[[#This Row],[age_certification]])</f>
        <v>TV-Y7</v>
      </c>
      <c r="K4986" s="18">
        <v>31</v>
      </c>
      <c r="L4986" s="9" t="s">
        <v>19895</v>
      </c>
      <c r="M4986" s="11">
        <v>7.3</v>
      </c>
      <c r="N4986" s="12">
        <v>1193</v>
      </c>
      <c r="O4986" t="str">
        <f>IF(Table1[[#This Row],[imdb_votes]]&gt;100000, "popular", "not popular")</f>
        <v>not popular</v>
      </c>
    </row>
    <row r="4987" spans="1:15" ht="15.75" customHeight="1" x14ac:dyDescent="0.3">
      <c r="A4987" s="1">
        <v>4985</v>
      </c>
      <c r="B4987" s="1" t="s">
        <v>19896</v>
      </c>
      <c r="C4987" s="1" t="s">
        <v>19897</v>
      </c>
      <c r="D4987" s="1" t="str">
        <f>TRIM(CLEAN(Table1[[#This Row],[title]]))</f>
        <v>Ray</v>
      </c>
      <c r="E4987" s="1" t="s">
        <v>32</v>
      </c>
      <c r="F4987" s="1" t="s">
        <v>19898</v>
      </c>
      <c r="G4987" s="12">
        <v>2021</v>
      </c>
      <c r="H4987" s="4" t="str">
        <f ca="1">IF(Table1[[#This Row],[release_year]]&gt;YEAR(TODAY()) - 50,"Yes", "No")</f>
        <v>Yes</v>
      </c>
      <c r="I4987" s="1" t="s">
        <v>132</v>
      </c>
      <c r="J4987" s="1" t="str">
        <f>IF(Table1[[#This Row],[age_certification]] = "","Not Rated",Table1[[#This Row],[age_certification]])</f>
        <v>TV-MA</v>
      </c>
      <c r="K4987" s="18">
        <v>59</v>
      </c>
      <c r="L4987" s="9" t="s">
        <v>19899</v>
      </c>
      <c r="M4987" s="11">
        <v>7.2</v>
      </c>
      <c r="N4987" s="12">
        <v>8668</v>
      </c>
      <c r="O4987" t="str">
        <f>IF(Table1[[#This Row],[imdb_votes]]&gt;100000, "popular", "not popular")</f>
        <v>not popular</v>
      </c>
    </row>
    <row r="4988" spans="1:15" ht="15.75" customHeight="1" x14ac:dyDescent="0.3">
      <c r="A4988" s="1">
        <v>4986</v>
      </c>
      <c r="B4988" s="1" t="s">
        <v>19900</v>
      </c>
      <c r="C4988" s="1" t="s">
        <v>19901</v>
      </c>
      <c r="D4988" s="1" t="str">
        <f>TRIM(CLEAN(Table1[[#This Row],[title]]))</f>
        <v>Shyam Singha Roy</v>
      </c>
      <c r="E4988" s="1" t="s">
        <v>13</v>
      </c>
      <c r="F4988" s="1" t="s">
        <v>19902</v>
      </c>
      <c r="G4988" s="12">
        <v>2021</v>
      </c>
      <c r="H4988" s="4" t="str">
        <f ca="1">IF(Table1[[#This Row],[release_year]]&gt;YEAR(TODAY()) - 50,"Yes", "No")</f>
        <v>Yes</v>
      </c>
      <c r="I4988"/>
      <c r="J4988" t="str">
        <f>IF(Table1[[#This Row],[age_certification]] = "","Not Rated",Table1[[#This Row],[age_certification]])</f>
        <v>Not Rated</v>
      </c>
      <c r="K4988" s="18">
        <v>157</v>
      </c>
      <c r="L4988" s="9" t="s">
        <v>19903</v>
      </c>
      <c r="M4988" s="11">
        <v>7.9</v>
      </c>
      <c r="N4988" s="12">
        <v>10903</v>
      </c>
      <c r="O4988" t="str">
        <f>IF(Table1[[#This Row],[imdb_votes]]&gt;100000, "popular", "not popular")</f>
        <v>not popular</v>
      </c>
    </row>
    <row r="4989" spans="1:15" ht="15.75" customHeight="1" x14ac:dyDescent="0.3">
      <c r="A4989" s="1">
        <v>4987</v>
      </c>
      <c r="B4989" s="1" t="s">
        <v>19904</v>
      </c>
      <c r="C4989" s="1" t="s">
        <v>19905</v>
      </c>
      <c r="D4989" s="1" t="str">
        <f>TRIM(CLEAN(Table1[[#This Row],[title]]))</f>
        <v>Phil Wang: Philly Philly Wang Wang</v>
      </c>
      <c r="E4989" s="1" t="s">
        <v>13</v>
      </c>
      <c r="F4989" s="1" t="s">
        <v>19906</v>
      </c>
      <c r="G4989" s="12">
        <v>2021</v>
      </c>
      <c r="H4989" s="4" t="str">
        <f ca="1">IF(Table1[[#This Row],[release_year]]&gt;YEAR(TODAY()) - 50,"Yes", "No")</f>
        <v>Yes</v>
      </c>
      <c r="I4989"/>
      <c r="J4989" t="str">
        <f>IF(Table1[[#This Row],[age_certification]] = "","Not Rated",Table1[[#This Row],[age_certification]])</f>
        <v>Not Rated</v>
      </c>
      <c r="K4989" s="18">
        <v>63</v>
      </c>
      <c r="L4989" s="9" t="s">
        <v>19907</v>
      </c>
      <c r="M4989" s="11">
        <v>6</v>
      </c>
      <c r="N4989" s="12">
        <v>561</v>
      </c>
      <c r="O4989" t="str">
        <f>IF(Table1[[#This Row],[imdb_votes]]&gt;100000, "popular", "not popular")</f>
        <v>not popular</v>
      </c>
    </row>
    <row r="4990" spans="1:15" ht="15.75" customHeight="1" x14ac:dyDescent="0.3">
      <c r="A4990" s="1">
        <v>4988</v>
      </c>
      <c r="B4990" s="1" t="s">
        <v>19908</v>
      </c>
      <c r="C4990" s="1" t="s">
        <v>19909</v>
      </c>
      <c r="D4990" s="1" t="str">
        <f>TRIM(CLEAN(Table1[[#This Row],[title]]))</f>
        <v>The Phantom</v>
      </c>
      <c r="E4990" s="1" t="s">
        <v>13</v>
      </c>
      <c r="F4990" s="1" t="s">
        <v>19910</v>
      </c>
      <c r="G4990" s="12">
        <v>2021</v>
      </c>
      <c r="H4990" s="4" t="str">
        <f ca="1">IF(Table1[[#This Row],[release_year]]&gt;YEAR(TODAY()) - 50,"Yes", "No")</f>
        <v>Yes</v>
      </c>
      <c r="I4990"/>
      <c r="J4990" t="str">
        <f>IF(Table1[[#This Row],[age_certification]] = "","Not Rated",Table1[[#This Row],[age_certification]])</f>
        <v>Not Rated</v>
      </c>
      <c r="K4990" s="18">
        <v>81</v>
      </c>
      <c r="L4990" s="9" t="s">
        <v>19911</v>
      </c>
      <c r="M4990" s="11">
        <v>6.4</v>
      </c>
      <c r="N4990" s="12">
        <v>709</v>
      </c>
      <c r="O4990" t="str">
        <f>IF(Table1[[#This Row],[imdb_votes]]&gt;100000, "popular", "not popular")</f>
        <v>not popular</v>
      </c>
    </row>
    <row r="4991" spans="1:15" ht="15.75" customHeight="1" x14ac:dyDescent="0.3">
      <c r="A4991" s="1">
        <v>4989</v>
      </c>
      <c r="B4991" s="1" t="s">
        <v>19912</v>
      </c>
      <c r="C4991" s="1" t="s">
        <v>19913</v>
      </c>
      <c r="D4991" s="1" t="str">
        <f>TRIM(CLEAN(Table1[[#This Row],[title]]))</f>
        <v>Lady Boss: The Jackie Collins Story</v>
      </c>
      <c r="E4991" s="1" t="s">
        <v>13</v>
      </c>
      <c r="F4991" s="1" t="s">
        <v>19914</v>
      </c>
      <c r="G4991" s="12">
        <v>2021</v>
      </c>
      <c r="H4991" s="4" t="str">
        <f ca="1">IF(Table1[[#This Row],[release_year]]&gt;YEAR(TODAY()) - 50,"Yes", "No")</f>
        <v>Yes</v>
      </c>
      <c r="I4991"/>
      <c r="J4991" t="str">
        <f>IF(Table1[[#This Row],[age_certification]] = "","Not Rated",Table1[[#This Row],[age_certification]])</f>
        <v>Not Rated</v>
      </c>
      <c r="K4991" s="18">
        <v>96</v>
      </c>
      <c r="L4991" s="9" t="s">
        <v>19915</v>
      </c>
      <c r="M4991" s="11">
        <v>6.8</v>
      </c>
      <c r="N4991" s="12">
        <v>383</v>
      </c>
      <c r="O4991" t="str">
        <f>IF(Table1[[#This Row],[imdb_votes]]&gt;100000, "popular", "not popular")</f>
        <v>not popular</v>
      </c>
    </row>
    <row r="4992" spans="1:15" ht="15.75" customHeight="1" x14ac:dyDescent="0.3">
      <c r="A4992" s="1">
        <v>4990</v>
      </c>
      <c r="B4992" s="1" t="s">
        <v>19916</v>
      </c>
      <c r="C4992" s="1" t="s">
        <v>19917</v>
      </c>
      <c r="D4992" s="1" t="str">
        <f>TRIM(CLEAN(Table1[[#This Row],[title]]))</f>
        <v>Murder by the Coast</v>
      </c>
      <c r="E4992" s="1" t="s">
        <v>13</v>
      </c>
      <c r="F4992" s="1" t="s">
        <v>19918</v>
      </c>
      <c r="G4992" s="12">
        <v>2021</v>
      </c>
      <c r="H4992" s="4" t="str">
        <f ca="1">IF(Table1[[#This Row],[release_year]]&gt;YEAR(TODAY()) - 50,"Yes", "No")</f>
        <v>Yes</v>
      </c>
      <c r="I4992" s="1" t="s">
        <v>56</v>
      </c>
      <c r="J4992" s="1" t="str">
        <f>IF(Table1[[#This Row],[age_certification]] = "","Not Rated",Table1[[#This Row],[age_certification]])</f>
        <v>PG-13</v>
      </c>
      <c r="K4992" s="18">
        <v>88</v>
      </c>
      <c r="L4992" s="9" t="s">
        <v>19919</v>
      </c>
      <c r="M4992" s="11">
        <v>6.5</v>
      </c>
      <c r="N4992" s="12">
        <v>2054</v>
      </c>
      <c r="O4992" t="str">
        <f>IF(Table1[[#This Row],[imdb_votes]]&gt;100000, "popular", "not popular")</f>
        <v>not popular</v>
      </c>
    </row>
    <row r="4993" spans="1:15" ht="15.75" customHeight="1" x14ac:dyDescent="0.3">
      <c r="A4993" s="1">
        <v>4991</v>
      </c>
      <c r="B4993" s="1" t="s">
        <v>19920</v>
      </c>
      <c r="C4993" s="1" t="s">
        <v>19921</v>
      </c>
      <c r="D4993" s="1" t="str">
        <f>TRIM(CLEAN(Table1[[#This Row],[title]]))</f>
        <v>Theo Von: Regular People</v>
      </c>
      <c r="E4993" s="1" t="s">
        <v>13</v>
      </c>
      <c r="F4993" s="1" t="s">
        <v>19922</v>
      </c>
      <c r="G4993" s="12">
        <v>2021</v>
      </c>
      <c r="H4993" s="4" t="str">
        <f ca="1">IF(Table1[[#This Row],[release_year]]&gt;YEAR(TODAY()) - 50,"Yes", "No")</f>
        <v>Yes</v>
      </c>
      <c r="I4993"/>
      <c r="J4993" t="str">
        <f>IF(Table1[[#This Row],[age_certification]] = "","Not Rated",Table1[[#This Row],[age_certification]])</f>
        <v>Not Rated</v>
      </c>
      <c r="K4993" s="18">
        <v>61</v>
      </c>
      <c r="L4993" s="9" t="s">
        <v>19923</v>
      </c>
      <c r="M4993" s="11">
        <v>5.0999999999999996</v>
      </c>
      <c r="N4993" s="12">
        <v>729</v>
      </c>
      <c r="O4993" t="str">
        <f>IF(Table1[[#This Row],[imdb_votes]]&gt;100000, "popular", "not popular")</f>
        <v>not popular</v>
      </c>
    </row>
    <row r="4994" spans="1:15" ht="15.75" customHeight="1" x14ac:dyDescent="0.3">
      <c r="A4994" s="1">
        <v>4992</v>
      </c>
      <c r="B4994" s="1" t="s">
        <v>19924</v>
      </c>
      <c r="C4994" s="1" t="s">
        <v>19925</v>
      </c>
      <c r="D4994" s="1" t="str">
        <f>TRIM(CLEAN(Table1[[#This Row],[title]]))</f>
        <v>Je suis Karl</v>
      </c>
      <c r="E4994" s="1" t="s">
        <v>13</v>
      </c>
      <c r="F4994" s="1" t="s">
        <v>19926</v>
      </c>
      <c r="G4994" s="12">
        <v>2021</v>
      </c>
      <c r="H4994" s="4" t="str">
        <f ca="1">IF(Table1[[#This Row],[release_year]]&gt;YEAR(TODAY()) - 50,"Yes", "No")</f>
        <v>Yes</v>
      </c>
      <c r="I4994" s="1" t="s">
        <v>15</v>
      </c>
      <c r="J4994" s="1" t="str">
        <f>IF(Table1[[#This Row],[age_certification]] = "","Not Rated",Table1[[#This Row],[age_certification]])</f>
        <v>R</v>
      </c>
      <c r="K4994" s="18">
        <v>126</v>
      </c>
      <c r="L4994" s="9" t="s">
        <v>19927</v>
      </c>
      <c r="M4994" s="11">
        <v>5.4</v>
      </c>
      <c r="N4994" s="12">
        <v>889</v>
      </c>
      <c r="O4994" t="str">
        <f>IF(Table1[[#This Row],[imdb_votes]]&gt;100000, "popular", "not popular")</f>
        <v>not popular</v>
      </c>
    </row>
    <row r="4995" spans="1:15" ht="15.75" customHeight="1" x14ac:dyDescent="0.3">
      <c r="A4995" s="1">
        <v>4993</v>
      </c>
      <c r="B4995" s="1" t="s">
        <v>19928</v>
      </c>
      <c r="C4995" s="1" t="s">
        <v>19929</v>
      </c>
      <c r="D4995" s="1" t="str">
        <f>TRIM(CLEAN(Table1[[#This Row],[title]]))</f>
        <v>Your Life is a Joke</v>
      </c>
      <c r="E4995" s="1" t="s">
        <v>32</v>
      </c>
      <c r="F4995" s="1" t="s">
        <v>19930</v>
      </c>
      <c r="G4995" s="12">
        <v>2021</v>
      </c>
      <c r="H4995" s="4" t="str">
        <f ca="1">IF(Table1[[#This Row],[release_year]]&gt;YEAR(TODAY()) - 50,"Yes", "No")</f>
        <v>Yes</v>
      </c>
      <c r="I4995" s="1" t="s">
        <v>132</v>
      </c>
      <c r="J4995" s="1" t="str">
        <f>IF(Table1[[#This Row],[age_certification]] = "","Not Rated",Table1[[#This Row],[age_certification]])</f>
        <v>TV-MA</v>
      </c>
      <c r="K4995" s="18">
        <v>37</v>
      </c>
      <c r="L4995" s="9" t="s">
        <v>19931</v>
      </c>
      <c r="M4995" s="11">
        <v>5.5</v>
      </c>
      <c r="N4995" s="12">
        <v>83</v>
      </c>
      <c r="O4995" t="str">
        <f>IF(Table1[[#This Row],[imdb_votes]]&gt;100000, "popular", "not popular")</f>
        <v>not popular</v>
      </c>
    </row>
    <row r="4996" spans="1:15" ht="15.75" customHeight="1" x14ac:dyDescent="0.3">
      <c r="A4996" s="1">
        <v>4994</v>
      </c>
      <c r="B4996" s="1" t="s">
        <v>19932</v>
      </c>
      <c r="C4996" s="1" t="s">
        <v>19933</v>
      </c>
      <c r="D4996" s="1" t="str">
        <f>TRIM(CLEAN(Table1[[#This Row],[title]]))</f>
        <v>Madame Claude</v>
      </c>
      <c r="E4996" s="1" t="s">
        <v>13</v>
      </c>
      <c r="F4996" s="1" t="s">
        <v>19934</v>
      </c>
      <c r="G4996" s="12">
        <v>2021</v>
      </c>
      <c r="H4996" s="4" t="str">
        <f ca="1">IF(Table1[[#This Row],[release_year]]&gt;YEAR(TODAY()) - 50,"Yes", "No")</f>
        <v>Yes</v>
      </c>
      <c r="I4996"/>
      <c r="J4996" t="str">
        <f>IF(Table1[[#This Row],[age_certification]] = "","Not Rated",Table1[[#This Row],[age_certification]])</f>
        <v>Not Rated</v>
      </c>
      <c r="K4996" s="18">
        <v>112</v>
      </c>
      <c r="L4996" s="9" t="s">
        <v>19935</v>
      </c>
      <c r="M4996" s="11">
        <v>5.4</v>
      </c>
      <c r="N4996" s="12">
        <v>3282</v>
      </c>
      <c r="O4996" t="str">
        <f>IF(Table1[[#This Row],[imdb_votes]]&gt;100000, "popular", "not popular")</f>
        <v>not popular</v>
      </c>
    </row>
    <row r="4997" spans="1:15" ht="15.75" customHeight="1" x14ac:dyDescent="0.3">
      <c r="A4997" s="1">
        <v>4995</v>
      </c>
      <c r="B4997" s="1" t="s">
        <v>19936</v>
      </c>
      <c r="C4997" s="1" t="s">
        <v>19937</v>
      </c>
      <c r="D4997" s="1" t="str">
        <f>TRIM(CLEAN(Table1[[#This Row],[title]]))</f>
        <v>Nicole Byer: BBW (Big Beautiful Weirdo)</v>
      </c>
      <c r="E4997" s="1" t="s">
        <v>13</v>
      </c>
      <c r="F4997" s="1" t="s">
        <v>19938</v>
      </c>
      <c r="G4997" s="12">
        <v>2021</v>
      </c>
      <c r="H4997" s="4" t="str">
        <f ca="1">IF(Table1[[#This Row],[release_year]]&gt;YEAR(TODAY()) - 50,"Yes", "No")</f>
        <v>Yes</v>
      </c>
      <c r="I4997"/>
      <c r="J4997" t="str">
        <f>IF(Table1[[#This Row],[age_certification]] = "","Not Rated",Table1[[#This Row],[age_certification]])</f>
        <v>Not Rated</v>
      </c>
      <c r="K4997" s="18">
        <v>65</v>
      </c>
      <c r="L4997" s="9" t="s">
        <v>19939</v>
      </c>
      <c r="M4997" s="11">
        <v>5.7</v>
      </c>
      <c r="N4997" s="12">
        <v>500</v>
      </c>
      <c r="O4997" t="str">
        <f>IF(Table1[[#This Row],[imdb_votes]]&gt;100000, "popular", "not popular")</f>
        <v>not popular</v>
      </c>
    </row>
    <row r="4998" spans="1:15" ht="15.75" customHeight="1" x14ac:dyDescent="0.3">
      <c r="A4998" s="1">
        <v>4996</v>
      </c>
      <c r="B4998" s="1" t="s">
        <v>19940</v>
      </c>
      <c r="C4998" s="1" t="s">
        <v>19941</v>
      </c>
      <c r="D4998" s="1" t="str">
        <f>TRIM(CLEAN(Table1[[#This Row],[title]]))</f>
        <v>The Getaway King</v>
      </c>
      <c r="E4998" s="1" t="s">
        <v>13</v>
      </c>
      <c r="F4998" s="1" t="s">
        <v>19942</v>
      </c>
      <c r="G4998" s="12">
        <v>2021</v>
      </c>
      <c r="H4998" s="4" t="str">
        <f ca="1">IF(Table1[[#This Row],[release_year]]&gt;YEAR(TODAY()) - 50,"Yes", "No")</f>
        <v>Yes</v>
      </c>
      <c r="I4998"/>
      <c r="J4998" t="str">
        <f>IF(Table1[[#This Row],[age_certification]] = "","Not Rated",Table1[[#This Row],[age_certification]])</f>
        <v>Not Rated</v>
      </c>
      <c r="K4998" s="18">
        <v>100</v>
      </c>
      <c r="L4998" s="9" t="s">
        <v>19943</v>
      </c>
      <c r="M4998" s="11">
        <v>6.8</v>
      </c>
      <c r="N4998" s="12">
        <v>973</v>
      </c>
      <c r="O4998" t="str">
        <f>IF(Table1[[#This Row],[imdb_votes]]&gt;100000, "popular", "not popular")</f>
        <v>not popular</v>
      </c>
    </row>
    <row r="4999" spans="1:15" ht="15.75" customHeight="1" x14ac:dyDescent="0.3">
      <c r="A4999" s="1">
        <v>4997</v>
      </c>
      <c r="B4999" s="1" t="s">
        <v>19944</v>
      </c>
      <c r="C4999" s="1" t="s">
        <v>19945</v>
      </c>
      <c r="D4999" s="1" t="str">
        <f>TRIM(CLEAN(Table1[[#This Row],[title]]))</f>
        <v>Navillera</v>
      </c>
      <c r="E4999" s="1" t="s">
        <v>32</v>
      </c>
      <c r="F4999" s="1" t="s">
        <v>19946</v>
      </c>
      <c r="G4999" s="12">
        <v>2021</v>
      </c>
      <c r="H4999" s="4" t="str">
        <f ca="1">IF(Table1[[#This Row],[release_year]]&gt;YEAR(TODAY()) - 50,"Yes", "No")</f>
        <v>Yes</v>
      </c>
      <c r="I4999"/>
      <c r="J4999" t="str">
        <f>IF(Table1[[#This Row],[age_certification]] = "","Not Rated",Table1[[#This Row],[age_certification]])</f>
        <v>Not Rated</v>
      </c>
      <c r="K4999" s="18">
        <v>64</v>
      </c>
      <c r="L4999" s="9" t="s">
        <v>19947</v>
      </c>
      <c r="M4999" s="11">
        <v>8.8000000000000007</v>
      </c>
      <c r="N4999" s="12">
        <v>2024</v>
      </c>
      <c r="O4999" t="str">
        <f>IF(Table1[[#This Row],[imdb_votes]]&gt;100000, "popular", "not popular")</f>
        <v>not popular</v>
      </c>
    </row>
    <row r="5000" spans="1:15" ht="15.75" customHeight="1" x14ac:dyDescent="0.3">
      <c r="A5000" s="1">
        <v>4998</v>
      </c>
      <c r="B5000" s="1" t="s">
        <v>19948</v>
      </c>
      <c r="C5000" s="1" t="s">
        <v>19949</v>
      </c>
      <c r="D5000" s="1" t="str">
        <f>TRIM(CLEAN(Table1[[#This Row],[title]]))</f>
        <v>Coyotes</v>
      </c>
      <c r="E5000" s="1" t="s">
        <v>32</v>
      </c>
      <c r="F5000" s="1" t="s">
        <v>19950</v>
      </c>
      <c r="G5000" s="12">
        <v>2021</v>
      </c>
      <c r="H5000" s="4" t="str">
        <f ca="1">IF(Table1[[#This Row],[release_year]]&gt;YEAR(TODAY()) - 50,"Yes", "No")</f>
        <v>Yes</v>
      </c>
      <c r="I5000"/>
      <c r="J5000" t="str">
        <f>IF(Table1[[#This Row],[age_certification]] = "","Not Rated",Table1[[#This Row],[age_certification]])</f>
        <v>Not Rated</v>
      </c>
      <c r="K5000" s="18">
        <v>45</v>
      </c>
      <c r="L5000" s="9" t="s">
        <v>19951</v>
      </c>
      <c r="M5000" s="11">
        <v>5.0999999999999996</v>
      </c>
      <c r="N5000" s="12">
        <v>293</v>
      </c>
      <c r="O5000" t="str">
        <f>IF(Table1[[#This Row],[imdb_votes]]&gt;100000, "popular", "not popular")</f>
        <v>not popular</v>
      </c>
    </row>
    <row r="5001" spans="1:15" ht="15.75" customHeight="1" x14ac:dyDescent="0.3">
      <c r="A5001" s="1">
        <v>4999</v>
      </c>
      <c r="B5001" s="1" t="s">
        <v>19952</v>
      </c>
      <c r="C5001" s="1" t="s">
        <v>19953</v>
      </c>
      <c r="D5001" s="1" t="str">
        <f>TRIM(CLEAN(Table1[[#This Row],[title]]))</f>
        <v>Father Christmas Is Back</v>
      </c>
      <c r="E5001" s="1" t="s">
        <v>13</v>
      </c>
      <c r="F5001" s="1" t="s">
        <v>19954</v>
      </c>
      <c r="G5001" s="12">
        <v>2021</v>
      </c>
      <c r="H5001" s="4" t="str">
        <f ca="1">IF(Table1[[#This Row],[release_year]]&gt;YEAR(TODAY()) - 50,"Yes", "No")</f>
        <v>Yes</v>
      </c>
      <c r="I5001" s="1" t="s">
        <v>56</v>
      </c>
      <c r="J5001" s="1" t="str">
        <f>IF(Table1[[#This Row],[age_certification]] = "","Not Rated",Table1[[#This Row],[age_certification]])</f>
        <v>PG-13</v>
      </c>
      <c r="K5001" s="18">
        <v>105</v>
      </c>
      <c r="L5001" s="9" t="s">
        <v>19955</v>
      </c>
      <c r="M5001" s="11">
        <v>4.5</v>
      </c>
      <c r="N5001" s="12">
        <v>5622</v>
      </c>
      <c r="O5001" t="str">
        <f>IF(Table1[[#This Row],[imdb_votes]]&gt;100000, "popular", "not popular")</f>
        <v>not popular</v>
      </c>
    </row>
    <row r="5002" spans="1:15" ht="15.75" customHeight="1" x14ac:dyDescent="0.3">
      <c r="A5002" s="1">
        <v>5000</v>
      </c>
      <c r="B5002" s="1" t="s">
        <v>19956</v>
      </c>
      <c r="C5002" s="1" t="s">
        <v>19957</v>
      </c>
      <c r="D5002" s="1" t="str">
        <f>TRIM(CLEAN(Table1[[#This Row],[title]]))</f>
        <v>Hype House</v>
      </c>
      <c r="E5002" s="1" t="s">
        <v>32</v>
      </c>
      <c r="F5002" s="1" t="s">
        <v>19958</v>
      </c>
      <c r="G5002" s="12">
        <v>2022</v>
      </c>
      <c r="H5002" s="4" t="str">
        <f ca="1">IF(Table1[[#This Row],[release_year]]&gt;YEAR(TODAY()) - 50,"Yes", "No")</f>
        <v>Yes</v>
      </c>
      <c r="I5002" s="1" t="s">
        <v>132</v>
      </c>
      <c r="J5002" s="1" t="str">
        <f>IF(Table1[[#This Row],[age_certification]] = "","Not Rated",Table1[[#This Row],[age_certification]])</f>
        <v>TV-MA</v>
      </c>
      <c r="K5002" s="18">
        <v>32</v>
      </c>
      <c r="L5002" s="9" t="s">
        <v>19959</v>
      </c>
      <c r="M5002" s="11">
        <v>2.2999999999999998</v>
      </c>
      <c r="N5002" s="12">
        <v>2860</v>
      </c>
      <c r="O5002" t="str">
        <f>IF(Table1[[#This Row],[imdb_votes]]&gt;100000, "popular", "not popular")</f>
        <v>not popular</v>
      </c>
    </row>
    <row r="5003" spans="1:15" ht="15.75" customHeight="1" x14ac:dyDescent="0.3">
      <c r="A5003" s="1">
        <v>5001</v>
      </c>
      <c r="B5003" s="1" t="s">
        <v>19960</v>
      </c>
      <c r="C5003" s="1" t="s">
        <v>19961</v>
      </c>
      <c r="D5003" s="1" t="str">
        <f>TRIM(CLEAN(Table1[[#This Row],[title]]))</f>
        <v>Last Summer</v>
      </c>
      <c r="E5003" s="1" t="s">
        <v>13</v>
      </c>
      <c r="F5003" s="1" t="s">
        <v>19962</v>
      </c>
      <c r="G5003" s="12">
        <v>2021</v>
      </c>
      <c r="H5003" s="4" t="str">
        <f ca="1">IF(Table1[[#This Row],[release_year]]&gt;YEAR(TODAY()) - 50,"Yes", "No")</f>
        <v>Yes</v>
      </c>
      <c r="I5003"/>
      <c r="J5003" t="str">
        <f>IF(Table1[[#This Row],[age_certification]] = "","Not Rated",Table1[[#This Row],[age_certification]])</f>
        <v>Not Rated</v>
      </c>
      <c r="K5003" s="18">
        <v>101</v>
      </c>
      <c r="L5003" s="9" t="s">
        <v>19963</v>
      </c>
      <c r="M5003" s="11">
        <v>6.3</v>
      </c>
      <c r="N5003" s="12">
        <v>2774</v>
      </c>
      <c r="O5003" t="str">
        <f>IF(Table1[[#This Row],[imdb_votes]]&gt;100000, "popular", "not popular")</f>
        <v>not popular</v>
      </c>
    </row>
    <row r="5004" spans="1:15" ht="15.75" customHeight="1" x14ac:dyDescent="0.3">
      <c r="A5004" s="1">
        <v>5002</v>
      </c>
      <c r="B5004" s="1" t="s">
        <v>19964</v>
      </c>
      <c r="C5004" s="1" t="s">
        <v>19965</v>
      </c>
      <c r="D5004" s="1" t="str">
        <f>TRIM(CLEAN(Table1[[#This Row],[title]]))</f>
        <v>Hello, Me!</v>
      </c>
      <c r="E5004" s="1" t="s">
        <v>32</v>
      </c>
      <c r="F5004" s="1" t="s">
        <v>19966</v>
      </c>
      <c r="G5004" s="12">
        <v>2021</v>
      </c>
      <c r="H5004" s="4" t="str">
        <f ca="1">IF(Table1[[#This Row],[release_year]]&gt;YEAR(TODAY()) - 50,"Yes", "No")</f>
        <v>Yes</v>
      </c>
      <c r="I5004"/>
      <c r="J5004" t="str">
        <f>IF(Table1[[#This Row],[age_certification]] = "","Not Rated",Table1[[#This Row],[age_certification]])</f>
        <v>Not Rated</v>
      </c>
      <c r="K5004" s="18">
        <v>61</v>
      </c>
      <c r="L5004" s="9" t="s">
        <v>19967</v>
      </c>
      <c r="M5004" s="11">
        <v>7.3</v>
      </c>
      <c r="N5004" s="12">
        <v>538</v>
      </c>
      <c r="O5004" t="str">
        <f>IF(Table1[[#This Row],[imdb_votes]]&gt;100000, "popular", "not popular")</f>
        <v>not popular</v>
      </c>
    </row>
    <row r="5005" spans="1:15" ht="15.75" customHeight="1" x14ac:dyDescent="0.3">
      <c r="A5005" s="1">
        <v>5003</v>
      </c>
      <c r="B5005" s="1" t="s">
        <v>19968</v>
      </c>
      <c r="C5005" s="1" t="s">
        <v>19969</v>
      </c>
      <c r="D5005" s="1" t="str">
        <f>TRIM(CLEAN(Table1[[#This Row],[title]]))</f>
        <v>A Family</v>
      </c>
      <c r="E5005" s="1" t="s">
        <v>13</v>
      </c>
      <c r="F5005" s="1" t="s">
        <v>19970</v>
      </c>
      <c r="G5005" s="12">
        <v>2021</v>
      </c>
      <c r="H5005" s="4" t="str">
        <f ca="1">IF(Table1[[#This Row],[release_year]]&gt;YEAR(TODAY()) - 50,"Yes", "No")</f>
        <v>Yes</v>
      </c>
      <c r="I5005" s="1" t="s">
        <v>15</v>
      </c>
      <c r="J5005" s="1" t="str">
        <f>IF(Table1[[#This Row],[age_certification]] = "","Not Rated",Table1[[#This Row],[age_certification]])</f>
        <v>R</v>
      </c>
      <c r="K5005" s="18">
        <v>136</v>
      </c>
      <c r="L5005" s="9" t="s">
        <v>19971</v>
      </c>
      <c r="M5005" s="11">
        <v>7</v>
      </c>
      <c r="N5005" s="12">
        <v>2158</v>
      </c>
      <c r="O5005" t="str">
        <f>IF(Table1[[#This Row],[imdb_votes]]&gt;100000, "popular", "not popular")</f>
        <v>not popular</v>
      </c>
    </row>
    <row r="5006" spans="1:15" ht="15.75" customHeight="1" x14ac:dyDescent="0.3">
      <c r="A5006" s="1">
        <v>5004</v>
      </c>
      <c r="B5006" s="1" t="s">
        <v>19972</v>
      </c>
      <c r="C5006" s="1" t="s">
        <v>19973</v>
      </c>
      <c r="D5006" s="1" t="str">
        <f>TRIM(CLEAN(Table1[[#This Row],[title]]))</f>
        <v>Ms. Pat: Y'all Wanna Hear Something Crazy?</v>
      </c>
      <c r="E5006" s="1" t="s">
        <v>13</v>
      </c>
      <c r="F5006" s="1" t="s">
        <v>19974</v>
      </c>
      <c r="G5006" s="12">
        <v>2022</v>
      </c>
      <c r="H5006" s="4" t="str">
        <f ca="1">IF(Table1[[#This Row],[release_year]]&gt;YEAR(TODAY()) - 50,"Yes", "No")</f>
        <v>Yes</v>
      </c>
      <c r="I5006" s="1" t="s">
        <v>15</v>
      </c>
      <c r="J5006" s="1" t="str">
        <f>IF(Table1[[#This Row],[age_certification]] = "","Not Rated",Table1[[#This Row],[age_certification]])</f>
        <v>R</v>
      </c>
      <c r="K5006" s="18">
        <v>54</v>
      </c>
      <c r="L5006" s="9" t="s">
        <v>19975</v>
      </c>
      <c r="M5006" s="11">
        <v>6.1</v>
      </c>
      <c r="N5006" s="12">
        <v>125</v>
      </c>
      <c r="O5006" t="str">
        <f>IF(Table1[[#This Row],[imdb_votes]]&gt;100000, "popular", "not popular")</f>
        <v>not popular</v>
      </c>
    </row>
    <row r="5007" spans="1:15" ht="15.75" customHeight="1" x14ac:dyDescent="0.3">
      <c r="A5007" s="1">
        <v>5005</v>
      </c>
      <c r="B5007" s="1" t="s">
        <v>19976</v>
      </c>
      <c r="C5007" s="1" t="s">
        <v>19977</v>
      </c>
      <c r="D5007" s="1" t="str">
        <f>TRIM(CLEAN(Table1[[#This Row],[title]]))</f>
        <v>Jonas Brothers Family Roast</v>
      </c>
      <c r="E5007" s="1" t="s">
        <v>13</v>
      </c>
      <c r="F5007" s="1" t="s">
        <v>19978</v>
      </c>
      <c r="G5007" s="12">
        <v>2021</v>
      </c>
      <c r="H5007" s="4" t="str">
        <f ca="1">IF(Table1[[#This Row],[release_year]]&gt;YEAR(TODAY()) - 50,"Yes", "No")</f>
        <v>Yes</v>
      </c>
      <c r="I5007"/>
      <c r="J5007" t="str">
        <f>IF(Table1[[#This Row],[age_certification]] = "","Not Rated",Table1[[#This Row],[age_certification]])</f>
        <v>Not Rated</v>
      </c>
      <c r="K5007" s="18">
        <v>68</v>
      </c>
      <c r="L5007" s="9" t="s">
        <v>19979</v>
      </c>
      <c r="M5007" s="11">
        <v>5.0999999999999996</v>
      </c>
      <c r="N5007" s="12">
        <v>1579</v>
      </c>
      <c r="O5007" t="str">
        <f>IF(Table1[[#This Row],[imdb_votes]]&gt;100000, "popular", "not popular")</f>
        <v>not popular</v>
      </c>
    </row>
    <row r="5008" spans="1:15" ht="15.75" customHeight="1" x14ac:dyDescent="0.3">
      <c r="A5008" s="1">
        <v>5006</v>
      </c>
      <c r="B5008" s="1" t="s">
        <v>19980</v>
      </c>
      <c r="C5008" s="1" t="s">
        <v>19981</v>
      </c>
      <c r="D5008" s="1" t="str">
        <f>TRIM(CLEAN(Table1[[#This Row],[title]]))</f>
        <v>Red Dot</v>
      </c>
      <c r="E5008" s="1" t="s">
        <v>13</v>
      </c>
      <c r="F5008" s="1" t="s">
        <v>19982</v>
      </c>
      <c r="G5008" s="12">
        <v>2021</v>
      </c>
      <c r="H5008" s="4" t="str">
        <f ca="1">IF(Table1[[#This Row],[release_year]]&gt;YEAR(TODAY()) - 50,"Yes", "No")</f>
        <v>Yes</v>
      </c>
      <c r="I5008"/>
      <c r="J5008" t="str">
        <f>IF(Table1[[#This Row],[age_certification]] = "","Not Rated",Table1[[#This Row],[age_certification]])</f>
        <v>Not Rated</v>
      </c>
      <c r="K5008" s="18">
        <v>86</v>
      </c>
      <c r="L5008" s="9" t="s">
        <v>19983</v>
      </c>
      <c r="M5008" s="11">
        <v>5.5</v>
      </c>
      <c r="N5008" s="12">
        <v>13156</v>
      </c>
      <c r="O5008" t="str">
        <f>IF(Table1[[#This Row],[imdb_votes]]&gt;100000, "popular", "not popular")</f>
        <v>not popular</v>
      </c>
    </row>
    <row r="5009" spans="1:15" ht="15.75" customHeight="1" x14ac:dyDescent="0.3">
      <c r="A5009" s="1">
        <v>5007</v>
      </c>
      <c r="B5009" s="1" t="s">
        <v>19984</v>
      </c>
      <c r="C5009" s="1" t="s">
        <v>19985</v>
      </c>
      <c r="D5009" s="1" t="str">
        <f>TRIM(CLEAN(Table1[[#This Row],[title]]))</f>
        <v>We Couldn't Become Adults</v>
      </c>
      <c r="E5009" s="1" t="s">
        <v>13</v>
      </c>
      <c r="F5009" s="1" t="s">
        <v>19986</v>
      </c>
      <c r="G5009" s="12">
        <v>2021</v>
      </c>
      <c r="H5009" s="4" t="str">
        <f ca="1">IF(Table1[[#This Row],[release_year]]&gt;YEAR(TODAY()) - 50,"Yes", "No")</f>
        <v>Yes</v>
      </c>
      <c r="I5009"/>
      <c r="J5009" t="str">
        <f>IF(Table1[[#This Row],[age_certification]] = "","Not Rated",Table1[[#This Row],[age_certification]])</f>
        <v>Not Rated</v>
      </c>
      <c r="K5009" s="18">
        <v>124</v>
      </c>
      <c r="L5009" s="9" t="s">
        <v>19987</v>
      </c>
      <c r="M5009" s="11">
        <v>6.5</v>
      </c>
      <c r="N5009" s="12">
        <v>655</v>
      </c>
      <c r="O5009" t="str">
        <f>IF(Table1[[#This Row],[imdb_votes]]&gt;100000, "popular", "not popular")</f>
        <v>not popular</v>
      </c>
    </row>
    <row r="5010" spans="1:15" ht="15.75" customHeight="1" x14ac:dyDescent="0.3">
      <c r="A5010" s="1">
        <v>5008</v>
      </c>
      <c r="B5010" s="1" t="s">
        <v>19988</v>
      </c>
      <c r="C5010" s="1" t="s">
        <v>19989</v>
      </c>
      <c r="D5010" s="1" t="str">
        <f>TRIM(CLEAN(Table1[[#This Row],[title]]))</f>
        <v>Heroes: Silence and Rock &amp; Roll</v>
      </c>
      <c r="E5010" s="1" t="s">
        <v>13</v>
      </c>
      <c r="F5010" s="1" t="s">
        <v>19990</v>
      </c>
      <c r="G5010" s="12">
        <v>2021</v>
      </c>
      <c r="H5010" s="4" t="str">
        <f ca="1">IF(Table1[[#This Row],[release_year]]&gt;YEAR(TODAY()) - 50,"Yes", "No")</f>
        <v>Yes</v>
      </c>
      <c r="I5010"/>
      <c r="J5010" t="str">
        <f>IF(Table1[[#This Row],[age_certification]] = "","Not Rated",Table1[[#This Row],[age_certification]])</f>
        <v>Not Rated</v>
      </c>
      <c r="K5010" s="18">
        <v>95</v>
      </c>
      <c r="L5010" s="9" t="s">
        <v>19991</v>
      </c>
      <c r="M5010" s="11">
        <v>7.5</v>
      </c>
      <c r="N5010" s="12">
        <v>641</v>
      </c>
      <c r="O5010" t="str">
        <f>IF(Table1[[#This Row],[imdb_votes]]&gt;100000, "popular", "not popular")</f>
        <v>not popular</v>
      </c>
    </row>
    <row r="5011" spans="1:15" ht="15.75" customHeight="1" x14ac:dyDescent="0.3">
      <c r="A5011" s="1">
        <v>5009</v>
      </c>
      <c r="B5011" s="1" t="s">
        <v>19992</v>
      </c>
      <c r="C5011" s="1" t="s">
        <v>19993</v>
      </c>
      <c r="D5011" s="1" t="str">
        <f>TRIM(CLEAN(Table1[[#This Row],[title]]))</f>
        <v>Forever Rich</v>
      </c>
      <c r="E5011" s="1" t="s">
        <v>13</v>
      </c>
      <c r="F5011" s="1" t="s">
        <v>19994</v>
      </c>
      <c r="G5011" s="12">
        <v>2021</v>
      </c>
      <c r="H5011" s="4" t="str">
        <f ca="1">IF(Table1[[#This Row],[release_year]]&gt;YEAR(TODAY()) - 50,"Yes", "No")</f>
        <v>Yes</v>
      </c>
      <c r="I5011" s="1" t="s">
        <v>15</v>
      </c>
      <c r="J5011" s="1" t="str">
        <f>IF(Table1[[#This Row],[age_certification]] = "","Not Rated",Table1[[#This Row],[age_certification]])</f>
        <v>R</v>
      </c>
      <c r="K5011" s="18">
        <v>89</v>
      </c>
      <c r="L5011" s="9" t="s">
        <v>19995</v>
      </c>
      <c r="M5011" s="11">
        <v>5.5</v>
      </c>
      <c r="N5011" s="12">
        <v>993</v>
      </c>
      <c r="O5011" t="str">
        <f>IF(Table1[[#This Row],[imdb_votes]]&gt;100000, "popular", "not popular")</f>
        <v>not popular</v>
      </c>
    </row>
    <row r="5012" spans="1:15" ht="15.75" customHeight="1" x14ac:dyDescent="0.3">
      <c r="A5012" s="1">
        <v>5010</v>
      </c>
      <c r="B5012" s="1" t="s">
        <v>19996</v>
      </c>
      <c r="C5012" s="1" t="s">
        <v>19997</v>
      </c>
      <c r="D5012" s="1" t="str">
        <f>TRIM(CLEAN(Table1[[#This Row],[title]]))</f>
        <v>Baggio: The Divine Ponytail</v>
      </c>
      <c r="E5012" s="1" t="s">
        <v>13</v>
      </c>
      <c r="F5012" s="1" t="s">
        <v>19998</v>
      </c>
      <c r="G5012" s="12">
        <v>2021</v>
      </c>
      <c r="H5012" s="4" t="str">
        <f ca="1">IF(Table1[[#This Row],[release_year]]&gt;YEAR(TODAY()) - 50,"Yes", "No")</f>
        <v>Yes</v>
      </c>
      <c r="I5012"/>
      <c r="J5012" t="str">
        <f>IF(Table1[[#This Row],[age_certification]] = "","Not Rated",Table1[[#This Row],[age_certification]])</f>
        <v>Not Rated</v>
      </c>
      <c r="K5012" s="18">
        <v>91</v>
      </c>
      <c r="L5012" s="9" t="s">
        <v>19999</v>
      </c>
      <c r="M5012" s="11">
        <v>6.1</v>
      </c>
      <c r="N5012" s="12">
        <v>4296</v>
      </c>
      <c r="O5012" t="str">
        <f>IF(Table1[[#This Row],[imdb_votes]]&gt;100000, "popular", "not popular")</f>
        <v>not popular</v>
      </c>
    </row>
    <row r="5013" spans="1:15" ht="15.75" customHeight="1" x14ac:dyDescent="0.3">
      <c r="A5013" s="1">
        <v>5011</v>
      </c>
      <c r="B5013" s="1" t="s">
        <v>20000</v>
      </c>
      <c r="C5013" s="1" t="s">
        <v>20001</v>
      </c>
      <c r="D5013" s="1" t="str">
        <f>TRIM(CLEAN(Table1[[#This Row],[title]]))</f>
        <v>Ridley Jones</v>
      </c>
      <c r="E5013" s="1" t="s">
        <v>32</v>
      </c>
      <c r="F5013" s="1" t="s">
        <v>20002</v>
      </c>
      <c r="G5013" s="12">
        <v>2021</v>
      </c>
      <c r="H5013" s="4" t="str">
        <f ca="1">IF(Table1[[#This Row],[release_year]]&gt;YEAR(TODAY()) - 50,"Yes", "No")</f>
        <v>Yes</v>
      </c>
      <c r="I5013" s="1" t="s">
        <v>234</v>
      </c>
      <c r="J5013" s="1" t="str">
        <f>IF(Table1[[#This Row],[age_certification]] = "","Not Rated",Table1[[#This Row],[age_certification]])</f>
        <v>TV-Y</v>
      </c>
      <c r="K5013" s="18">
        <v>28</v>
      </c>
      <c r="L5013" s="9" t="s">
        <v>20003</v>
      </c>
      <c r="M5013" s="11">
        <v>4.7</v>
      </c>
      <c r="N5013" s="12">
        <v>223</v>
      </c>
      <c r="O5013" t="str">
        <f>IF(Table1[[#This Row],[imdb_votes]]&gt;100000, "popular", "not popular")</f>
        <v>not popular</v>
      </c>
    </row>
    <row r="5014" spans="1:15" ht="15.75" customHeight="1" x14ac:dyDescent="0.3">
      <c r="A5014" s="1">
        <v>5012</v>
      </c>
      <c r="B5014" s="1" t="s">
        <v>20004</v>
      </c>
      <c r="C5014" s="1" t="s">
        <v>20005</v>
      </c>
      <c r="D5014" s="1" t="str">
        <f>TRIM(CLEAN(Table1[[#This Row],[title]]))</f>
        <v>Myth and Mogul: John DeLorean</v>
      </c>
      <c r="E5014" s="1" t="s">
        <v>32</v>
      </c>
      <c r="F5014" s="1" t="s">
        <v>20006</v>
      </c>
      <c r="G5014" s="12">
        <v>2021</v>
      </c>
      <c r="H5014" s="4" t="str">
        <f ca="1">IF(Table1[[#This Row],[release_year]]&gt;YEAR(TODAY()) - 50,"Yes", "No")</f>
        <v>Yes</v>
      </c>
      <c r="I5014" s="1" t="s">
        <v>34</v>
      </c>
      <c r="J5014" s="1" t="str">
        <f>IF(Table1[[#This Row],[age_certification]] = "","Not Rated",Table1[[#This Row],[age_certification]])</f>
        <v>TV-14</v>
      </c>
      <c r="K5014" s="18">
        <v>44</v>
      </c>
      <c r="L5014" s="9" t="s">
        <v>20007</v>
      </c>
      <c r="M5014" s="11">
        <v>6.8</v>
      </c>
      <c r="N5014" s="12">
        <v>1009</v>
      </c>
      <c r="O5014" t="str">
        <f>IF(Table1[[#This Row],[imdb_votes]]&gt;100000, "popular", "not popular")</f>
        <v>not popular</v>
      </c>
    </row>
    <row r="5015" spans="1:15" ht="15.75" customHeight="1" x14ac:dyDescent="0.3">
      <c r="A5015" s="1">
        <v>5013</v>
      </c>
      <c r="B5015" s="1" t="s">
        <v>20008</v>
      </c>
      <c r="C5015" s="1" t="s">
        <v>20009</v>
      </c>
      <c r="D5015" s="1" t="str">
        <f>TRIM(CLEAN(Table1[[#This Row],[title]]))</f>
        <v>Chandigarh Kare Aashiqui</v>
      </c>
      <c r="E5015" s="1" t="s">
        <v>13</v>
      </c>
      <c r="F5015" s="1" t="s">
        <v>20010</v>
      </c>
      <c r="G5015" s="12">
        <v>2021</v>
      </c>
      <c r="H5015" s="4" t="str">
        <f ca="1">IF(Table1[[#This Row],[release_year]]&gt;YEAR(TODAY()) - 50,"Yes", "No")</f>
        <v>Yes</v>
      </c>
      <c r="I5015"/>
      <c r="J5015" t="str">
        <f>IF(Table1[[#This Row],[age_certification]] = "","Not Rated",Table1[[#This Row],[age_certification]])</f>
        <v>Not Rated</v>
      </c>
      <c r="K5015" s="18">
        <v>117</v>
      </c>
      <c r="L5015" s="9" t="s">
        <v>20011</v>
      </c>
      <c r="M5015" s="11">
        <v>6.9</v>
      </c>
      <c r="N5015" s="12">
        <v>12303</v>
      </c>
      <c r="O5015" t="str">
        <f>IF(Table1[[#This Row],[imdb_votes]]&gt;100000, "popular", "not popular")</f>
        <v>not popular</v>
      </c>
    </row>
    <row r="5016" spans="1:15" ht="15.75" customHeight="1" x14ac:dyDescent="0.3">
      <c r="A5016" s="1">
        <v>5014</v>
      </c>
      <c r="B5016" s="1" t="s">
        <v>20012</v>
      </c>
      <c r="C5016" s="1" t="s">
        <v>20013</v>
      </c>
      <c r="D5016" s="1" t="str">
        <f>TRIM(CLEAN(Table1[[#This Row],[title]]))</f>
        <v>Child of Kamiari Month</v>
      </c>
      <c r="E5016" s="1" t="s">
        <v>13</v>
      </c>
      <c r="F5016" s="1" t="s">
        <v>20014</v>
      </c>
      <c r="G5016" s="12">
        <v>2021</v>
      </c>
      <c r="H5016" s="4" t="str">
        <f ca="1">IF(Table1[[#This Row],[release_year]]&gt;YEAR(TODAY()) - 50,"Yes", "No")</f>
        <v>Yes</v>
      </c>
      <c r="I5016"/>
      <c r="J5016" t="str">
        <f>IF(Table1[[#This Row],[age_certification]] = "","Not Rated",Table1[[#This Row],[age_certification]])</f>
        <v>Not Rated</v>
      </c>
      <c r="K5016" s="18">
        <v>99</v>
      </c>
      <c r="L5016" s="9" t="s">
        <v>20015</v>
      </c>
      <c r="M5016" s="11">
        <v>5.9</v>
      </c>
      <c r="N5016" s="12">
        <v>633</v>
      </c>
      <c r="O5016" t="str">
        <f>IF(Table1[[#This Row],[imdb_votes]]&gt;100000, "popular", "not popular")</f>
        <v>not popular</v>
      </c>
    </row>
    <row r="5017" spans="1:15" ht="15.75" customHeight="1" x14ac:dyDescent="0.3">
      <c r="A5017" s="1">
        <v>5015</v>
      </c>
      <c r="B5017" s="1" t="s">
        <v>20016</v>
      </c>
      <c r="C5017" s="1" t="s">
        <v>20017</v>
      </c>
      <c r="D5017" s="1" t="str">
        <f>TRIM(CLEAN(Table1[[#This Row],[title]]))</f>
        <v>Cooking With Paris</v>
      </c>
      <c r="E5017" s="1" t="s">
        <v>32</v>
      </c>
      <c r="F5017" s="1" t="s">
        <v>20018</v>
      </c>
      <c r="G5017" s="12">
        <v>2021</v>
      </c>
      <c r="H5017" s="4" t="str">
        <f ca="1">IF(Table1[[#This Row],[release_year]]&gt;YEAR(TODAY()) - 50,"Yes", "No")</f>
        <v>Yes</v>
      </c>
      <c r="I5017" s="1" t="s">
        <v>132</v>
      </c>
      <c r="J5017" s="1" t="str">
        <f>IF(Table1[[#This Row],[age_certification]] = "","Not Rated",Table1[[#This Row],[age_certification]])</f>
        <v>TV-MA</v>
      </c>
      <c r="K5017" s="18">
        <v>23</v>
      </c>
      <c r="L5017" s="9" t="s">
        <v>20019</v>
      </c>
      <c r="M5017" s="11">
        <v>5.2</v>
      </c>
      <c r="N5017" s="12">
        <v>1055</v>
      </c>
      <c r="O5017" t="str">
        <f>IF(Table1[[#This Row],[imdb_votes]]&gt;100000, "popular", "not popular")</f>
        <v>not popular</v>
      </c>
    </row>
    <row r="5018" spans="1:15" ht="15.75" customHeight="1" x14ac:dyDescent="0.3">
      <c r="A5018" s="1">
        <v>5016</v>
      </c>
      <c r="B5018" s="1" t="s">
        <v>20020</v>
      </c>
      <c r="C5018" s="1" t="s">
        <v>20021</v>
      </c>
      <c r="D5018" s="1" t="str">
        <f>TRIM(CLEAN(Table1[[#This Row],[title]]))</f>
        <v>Cousins</v>
      </c>
      <c r="E5018" s="1" t="s">
        <v>13</v>
      </c>
      <c r="F5018" s="1" t="s">
        <v>20022</v>
      </c>
      <c r="G5018" s="12">
        <v>2021</v>
      </c>
      <c r="H5018" s="4" t="str">
        <f ca="1">IF(Table1[[#This Row],[release_year]]&gt;YEAR(TODAY()) - 50,"Yes", "No")</f>
        <v>Yes</v>
      </c>
      <c r="I5018" s="1" t="s">
        <v>15</v>
      </c>
      <c r="J5018" s="1" t="str">
        <f>IF(Table1[[#This Row],[age_certification]] = "","Not Rated",Table1[[#This Row],[age_certification]])</f>
        <v>R</v>
      </c>
      <c r="K5018" s="18">
        <v>98</v>
      </c>
      <c r="L5018" s="9" t="s">
        <v>20023</v>
      </c>
      <c r="M5018" s="11">
        <v>6.9</v>
      </c>
      <c r="N5018" s="12">
        <v>474</v>
      </c>
      <c r="O5018" t="str">
        <f>IF(Table1[[#This Row],[imdb_votes]]&gt;100000, "popular", "not popular")</f>
        <v>not popular</v>
      </c>
    </row>
    <row r="5019" spans="1:15" ht="15.75" customHeight="1" x14ac:dyDescent="0.3">
      <c r="A5019" s="1">
        <v>5017</v>
      </c>
      <c r="B5019" s="1" t="s">
        <v>20024</v>
      </c>
      <c r="C5019" s="1" t="s">
        <v>20025</v>
      </c>
      <c r="D5019" s="1" t="str">
        <f>TRIM(CLEAN(Table1[[#This Row],[title]]))</f>
        <v>Dogs in Space</v>
      </c>
      <c r="E5019" s="1" t="s">
        <v>32</v>
      </c>
      <c r="F5019" s="1" t="s">
        <v>20026</v>
      </c>
      <c r="G5019" s="12">
        <v>2021</v>
      </c>
      <c r="H5019" s="4" t="str">
        <f ca="1">IF(Table1[[#This Row],[release_year]]&gt;YEAR(TODAY()) - 50,"Yes", "No")</f>
        <v>Yes</v>
      </c>
      <c r="I5019" s="1" t="s">
        <v>423</v>
      </c>
      <c r="J5019" s="1" t="str">
        <f>IF(Table1[[#This Row],[age_certification]] = "","Not Rated",Table1[[#This Row],[age_certification]])</f>
        <v>TV-Y7</v>
      </c>
      <c r="K5019" s="18">
        <v>22</v>
      </c>
      <c r="L5019" s="9" t="s">
        <v>20027</v>
      </c>
      <c r="M5019" s="11">
        <v>7.2</v>
      </c>
      <c r="N5019" s="12">
        <v>560</v>
      </c>
      <c r="O5019" t="str">
        <f>IF(Table1[[#This Row],[imdb_votes]]&gt;100000, "popular", "not popular")</f>
        <v>not popular</v>
      </c>
    </row>
    <row r="5020" spans="1:15" ht="15.75" customHeight="1" x14ac:dyDescent="0.3">
      <c r="A5020" s="1">
        <v>5018</v>
      </c>
      <c r="B5020" s="1" t="s">
        <v>20028</v>
      </c>
      <c r="C5020" s="1" t="s">
        <v>20029</v>
      </c>
      <c r="D5020" s="1" t="str">
        <f>TRIM(CLEAN(Table1[[#This Row],[title]]))</f>
        <v>New Gods: Nezha Reborn</v>
      </c>
      <c r="E5020" s="1" t="s">
        <v>13</v>
      </c>
      <c r="F5020" s="1" t="s">
        <v>20030</v>
      </c>
      <c r="G5020" s="12">
        <v>2021</v>
      </c>
      <c r="H5020" s="4" t="str">
        <f ca="1">IF(Table1[[#This Row],[release_year]]&gt;YEAR(TODAY()) - 50,"Yes", "No")</f>
        <v>Yes</v>
      </c>
      <c r="I5020"/>
      <c r="J5020" t="str">
        <f>IF(Table1[[#This Row],[age_certification]] = "","Not Rated",Table1[[#This Row],[age_certification]])</f>
        <v>Not Rated</v>
      </c>
      <c r="K5020" s="18">
        <v>116</v>
      </c>
      <c r="L5020" s="9" t="s">
        <v>20031</v>
      </c>
      <c r="M5020" s="11">
        <v>6.8</v>
      </c>
      <c r="N5020" s="12">
        <v>3045</v>
      </c>
      <c r="O5020" t="str">
        <f>IF(Table1[[#This Row],[imdb_votes]]&gt;100000, "popular", "not popular")</f>
        <v>not popular</v>
      </c>
    </row>
    <row r="5021" spans="1:15" ht="15.75" customHeight="1" x14ac:dyDescent="0.3">
      <c r="A5021" s="1">
        <v>5019</v>
      </c>
      <c r="B5021" s="1" t="s">
        <v>20032</v>
      </c>
      <c r="C5021" s="1" t="s">
        <v>20033</v>
      </c>
      <c r="D5021" s="1" t="str">
        <f>TRIM(CLEAN(Table1[[#This Row],[title]]))</f>
        <v>Human: The World Within</v>
      </c>
      <c r="E5021" s="1" t="s">
        <v>32</v>
      </c>
      <c r="F5021" s="1" t="s">
        <v>20034</v>
      </c>
      <c r="G5021" s="12">
        <v>2021</v>
      </c>
      <c r="H5021" s="4" t="str">
        <f ca="1">IF(Table1[[#This Row],[release_year]]&gt;YEAR(TODAY()) - 50,"Yes", "No")</f>
        <v>Yes</v>
      </c>
      <c r="I5021" s="1" t="s">
        <v>193</v>
      </c>
      <c r="J5021" s="1" t="str">
        <f>IF(Table1[[#This Row],[age_certification]] = "","Not Rated",Table1[[#This Row],[age_certification]])</f>
        <v>TV-PG</v>
      </c>
      <c r="K5021" s="18">
        <v>52</v>
      </c>
      <c r="L5021" s="9" t="s">
        <v>20035</v>
      </c>
      <c r="M5021" s="11">
        <v>6.8</v>
      </c>
      <c r="N5021" s="12">
        <v>697</v>
      </c>
      <c r="O5021" t="str">
        <f>IF(Table1[[#This Row],[imdb_votes]]&gt;100000, "popular", "not popular")</f>
        <v>not popular</v>
      </c>
    </row>
    <row r="5022" spans="1:15" ht="15.75" customHeight="1" x14ac:dyDescent="0.3">
      <c r="A5022" s="1">
        <v>5020</v>
      </c>
      <c r="B5022" s="1" t="s">
        <v>20036</v>
      </c>
      <c r="C5022" s="1" t="s">
        <v>20037</v>
      </c>
      <c r="D5022" s="1" t="str">
        <f>TRIM(CLEAN(Table1[[#This Row],[title]]))</f>
        <v>Taarak Mehta Kka Chhota Chashmah</v>
      </c>
      <c r="E5022" s="1" t="s">
        <v>32</v>
      </c>
      <c r="F5022" s="1" t="s">
        <v>20038</v>
      </c>
      <c r="G5022" s="12">
        <v>2021</v>
      </c>
      <c r="H5022" s="4" t="str">
        <f ca="1">IF(Table1[[#This Row],[release_year]]&gt;YEAR(TODAY()) - 50,"Yes", "No")</f>
        <v>Yes</v>
      </c>
      <c r="I5022" s="1" t="s">
        <v>234</v>
      </c>
      <c r="J5022" s="1" t="str">
        <f>IF(Table1[[#This Row],[age_certification]] = "","Not Rated",Table1[[#This Row],[age_certification]])</f>
        <v>TV-Y</v>
      </c>
      <c r="K5022" s="18">
        <v>22</v>
      </c>
      <c r="L5022" s="9" t="s">
        <v>20039</v>
      </c>
      <c r="M5022" s="11">
        <v>6.8</v>
      </c>
      <c r="N5022" s="12">
        <v>74</v>
      </c>
      <c r="O5022" t="str">
        <f>IF(Table1[[#This Row],[imdb_votes]]&gt;100000, "popular", "not popular")</f>
        <v>not popular</v>
      </c>
    </row>
    <row r="5023" spans="1:15" ht="15.75" customHeight="1" x14ac:dyDescent="0.3">
      <c r="A5023" s="1">
        <v>5021</v>
      </c>
      <c r="B5023" s="1" t="s">
        <v>20040</v>
      </c>
      <c r="C5023" s="1" t="s">
        <v>20041</v>
      </c>
      <c r="D5023" s="1" t="str">
        <f>TRIM(CLEAN(Table1[[#This Row],[title]]))</f>
        <v>Vendetta: Truth, Lies and The Mafia</v>
      </c>
      <c r="E5023" s="1" t="s">
        <v>32</v>
      </c>
      <c r="F5023" s="1" t="s">
        <v>20042</v>
      </c>
      <c r="G5023" s="12">
        <v>2021</v>
      </c>
      <c r="H5023" s="4" t="str">
        <f ca="1">IF(Table1[[#This Row],[release_year]]&gt;YEAR(TODAY()) - 50,"Yes", "No")</f>
        <v>Yes</v>
      </c>
      <c r="I5023" s="1" t="s">
        <v>132</v>
      </c>
      <c r="J5023" s="1" t="str">
        <f>IF(Table1[[#This Row],[age_certification]] = "","Not Rated",Table1[[#This Row],[age_certification]])</f>
        <v>TV-MA</v>
      </c>
      <c r="K5023" s="18">
        <v>39</v>
      </c>
      <c r="L5023" s="9" t="s">
        <v>20043</v>
      </c>
      <c r="M5023" s="11">
        <v>6.7</v>
      </c>
      <c r="N5023" s="12">
        <v>232</v>
      </c>
      <c r="O5023" t="str">
        <f>IF(Table1[[#This Row],[imdb_votes]]&gt;100000, "popular", "not popular")</f>
        <v>not popular</v>
      </c>
    </row>
    <row r="5024" spans="1:15" ht="15.75" customHeight="1" x14ac:dyDescent="0.3">
      <c r="A5024" s="1">
        <v>5022</v>
      </c>
      <c r="B5024" s="1" t="s">
        <v>20044</v>
      </c>
      <c r="C5024" s="1" t="s">
        <v>20045</v>
      </c>
      <c r="D5024" s="1" t="str">
        <f>TRIM(CLEAN(Table1[[#This Row],[title]]))</f>
        <v>Confessions of an Invisible Girl</v>
      </c>
      <c r="E5024" s="1" t="s">
        <v>13</v>
      </c>
      <c r="F5024" s="1" t="s">
        <v>20046</v>
      </c>
      <c r="G5024" s="12">
        <v>2021</v>
      </c>
      <c r="H5024" s="4" t="str">
        <f ca="1">IF(Table1[[#This Row],[release_year]]&gt;YEAR(TODAY()) - 50,"Yes", "No")</f>
        <v>Yes</v>
      </c>
      <c r="I5024"/>
      <c r="J5024" t="str">
        <f>IF(Table1[[#This Row],[age_certification]] = "","Not Rated",Table1[[#This Row],[age_certification]])</f>
        <v>Not Rated</v>
      </c>
      <c r="K5024" s="18">
        <v>91</v>
      </c>
      <c r="L5024" s="9" t="s">
        <v>20047</v>
      </c>
      <c r="M5024" s="11">
        <v>5.2</v>
      </c>
      <c r="N5024" s="12">
        <v>966</v>
      </c>
      <c r="O5024" t="str">
        <f>IF(Table1[[#This Row],[imdb_votes]]&gt;100000, "popular", "not popular")</f>
        <v>not popular</v>
      </c>
    </row>
    <row r="5025" spans="1:15" ht="15.75" customHeight="1" x14ac:dyDescent="0.3">
      <c r="A5025" s="1">
        <v>5023</v>
      </c>
      <c r="B5025" s="1" t="s">
        <v>20048</v>
      </c>
      <c r="C5025" s="1" t="s">
        <v>20049</v>
      </c>
      <c r="D5025" s="1" t="str">
        <f>TRIM(CLEAN(Table1[[#This Row],[title]]))</f>
        <v>Barbie: Big City, Big Dreams</v>
      </c>
      <c r="E5025" s="1" t="s">
        <v>13</v>
      </c>
      <c r="F5025" s="1" t="s">
        <v>20050</v>
      </c>
      <c r="G5025" s="12">
        <v>2021</v>
      </c>
      <c r="H5025" s="4" t="str">
        <f ca="1">IF(Table1[[#This Row],[release_year]]&gt;YEAR(TODAY()) - 50,"Yes", "No")</f>
        <v>Yes</v>
      </c>
      <c r="I5025"/>
      <c r="J5025" t="str">
        <f>IF(Table1[[#This Row],[age_certification]] = "","Not Rated",Table1[[#This Row],[age_certification]])</f>
        <v>Not Rated</v>
      </c>
      <c r="K5025" s="18">
        <v>62</v>
      </c>
      <c r="L5025" s="9" t="s">
        <v>20051</v>
      </c>
      <c r="M5025" s="11">
        <v>5.8</v>
      </c>
      <c r="N5025" s="12">
        <v>258</v>
      </c>
      <c r="O5025" t="str">
        <f>IF(Table1[[#This Row],[imdb_votes]]&gt;100000, "popular", "not popular")</f>
        <v>not popular</v>
      </c>
    </row>
    <row r="5026" spans="1:15" ht="15.75" customHeight="1" x14ac:dyDescent="0.3">
      <c r="A5026" s="1">
        <v>5024</v>
      </c>
      <c r="B5026" s="1" t="s">
        <v>20052</v>
      </c>
      <c r="C5026" s="1" t="s">
        <v>20053</v>
      </c>
      <c r="D5026" s="1" t="str">
        <f>TRIM(CLEAN(Table1[[#This Row],[title]]))</f>
        <v>Ada Twist, Scientist</v>
      </c>
      <c r="E5026" s="1" t="s">
        <v>32</v>
      </c>
      <c r="F5026" s="1" t="s">
        <v>20054</v>
      </c>
      <c r="G5026" s="12">
        <v>2021</v>
      </c>
      <c r="H5026" s="4" t="str">
        <f ca="1">IF(Table1[[#This Row],[release_year]]&gt;YEAR(TODAY()) - 50,"Yes", "No")</f>
        <v>Yes</v>
      </c>
      <c r="I5026"/>
      <c r="J5026" t="str">
        <f>IF(Table1[[#This Row],[age_certification]] = "","Not Rated",Table1[[#This Row],[age_certification]])</f>
        <v>Not Rated</v>
      </c>
      <c r="K5026" s="18">
        <v>28</v>
      </c>
      <c r="L5026" s="9" t="s">
        <v>20055</v>
      </c>
      <c r="M5026" s="11">
        <v>6.4</v>
      </c>
      <c r="N5026" s="12">
        <v>131</v>
      </c>
      <c r="O5026" t="str">
        <f>IF(Table1[[#This Row],[imdb_votes]]&gt;100000, "popular", "not popular")</f>
        <v>not popular</v>
      </c>
    </row>
    <row r="5027" spans="1:15" ht="15.75" customHeight="1" x14ac:dyDescent="0.3">
      <c r="A5027" s="1">
        <v>5025</v>
      </c>
      <c r="B5027" s="1" t="s">
        <v>20056</v>
      </c>
      <c r="C5027" s="1" t="s">
        <v>20057</v>
      </c>
      <c r="D5027" s="1" t="str">
        <f>TRIM(CLEAN(Table1[[#This Row],[title]]))</f>
        <v>Black Island</v>
      </c>
      <c r="E5027" s="1" t="s">
        <v>13</v>
      </c>
      <c r="F5027" s="1" t="s">
        <v>20058</v>
      </c>
      <c r="G5027" s="12">
        <v>2021</v>
      </c>
      <c r="H5027" s="4" t="str">
        <f ca="1">IF(Table1[[#This Row],[release_year]]&gt;YEAR(TODAY()) - 50,"Yes", "No")</f>
        <v>Yes</v>
      </c>
      <c r="I5027"/>
      <c r="J5027" t="str">
        <f>IF(Table1[[#This Row],[age_certification]] = "","Not Rated",Table1[[#This Row],[age_certification]])</f>
        <v>Not Rated</v>
      </c>
      <c r="K5027" s="18">
        <v>104</v>
      </c>
      <c r="L5027" s="9" t="s">
        <v>20059</v>
      </c>
      <c r="M5027" s="11">
        <v>5.0999999999999996</v>
      </c>
      <c r="N5027" s="12">
        <v>2697</v>
      </c>
      <c r="O5027" t="str">
        <f>IF(Table1[[#This Row],[imdb_votes]]&gt;100000, "popular", "not popular")</f>
        <v>not popular</v>
      </c>
    </row>
    <row r="5028" spans="1:15" ht="15.75" customHeight="1" x14ac:dyDescent="0.3">
      <c r="A5028" s="1">
        <v>5026</v>
      </c>
      <c r="B5028" s="1" t="s">
        <v>20060</v>
      </c>
      <c r="C5028" s="1" t="s">
        <v>20061</v>
      </c>
      <c r="D5028" s="1" t="str">
        <f>TRIM(CLEAN(Table1[[#This Row],[title]]))</f>
        <v>Crime Stories: India Detectives</v>
      </c>
      <c r="E5028" s="1" t="s">
        <v>32</v>
      </c>
      <c r="F5028" s="1" t="s">
        <v>20062</v>
      </c>
      <c r="G5028" s="12">
        <v>2021</v>
      </c>
      <c r="H5028" s="4" t="str">
        <f ca="1">IF(Table1[[#This Row],[release_year]]&gt;YEAR(TODAY()) - 50,"Yes", "No")</f>
        <v>Yes</v>
      </c>
      <c r="I5028" s="1" t="s">
        <v>132</v>
      </c>
      <c r="J5028" s="1" t="str">
        <f>IF(Table1[[#This Row],[age_certification]] = "","Not Rated",Table1[[#This Row],[age_certification]])</f>
        <v>TV-MA</v>
      </c>
      <c r="K5028" s="18">
        <v>52</v>
      </c>
      <c r="L5028" s="9" t="s">
        <v>20063</v>
      </c>
      <c r="M5028" s="11">
        <v>7.2</v>
      </c>
      <c r="N5028" s="12">
        <v>934</v>
      </c>
      <c r="O5028" t="str">
        <f>IF(Table1[[#This Row],[imdb_votes]]&gt;100000, "popular", "not popular")</f>
        <v>not popular</v>
      </c>
    </row>
    <row r="5029" spans="1:15" ht="15.75" customHeight="1" x14ac:dyDescent="0.3">
      <c r="A5029" s="1">
        <v>5027</v>
      </c>
      <c r="B5029" s="1" t="s">
        <v>20064</v>
      </c>
      <c r="C5029" s="1" t="s">
        <v>20065</v>
      </c>
      <c r="D5029" s="1" t="str">
        <f>TRIM(CLEAN(Table1[[#This Row],[title]]))</f>
        <v>The World's Most Amazing Vacation Rentals</v>
      </c>
      <c r="E5029" s="1" t="s">
        <v>32</v>
      </c>
      <c r="F5029" s="1" t="s">
        <v>20066</v>
      </c>
      <c r="G5029" s="12">
        <v>2021</v>
      </c>
      <c r="H5029" s="4" t="str">
        <f ca="1">IF(Table1[[#This Row],[release_year]]&gt;YEAR(TODAY()) - 50,"Yes", "No")</f>
        <v>Yes</v>
      </c>
      <c r="I5029" s="1" t="s">
        <v>193</v>
      </c>
      <c r="J5029" s="1" t="str">
        <f>IF(Table1[[#This Row],[age_certification]] = "","Not Rated",Table1[[#This Row],[age_certification]])</f>
        <v>TV-PG</v>
      </c>
      <c r="K5029" s="18">
        <v>35</v>
      </c>
      <c r="L5029" s="9" t="s">
        <v>20067</v>
      </c>
      <c r="M5029" s="11">
        <v>6.7</v>
      </c>
      <c r="N5029" s="12">
        <v>1278</v>
      </c>
      <c r="O5029" t="str">
        <f>IF(Table1[[#This Row],[imdb_votes]]&gt;100000, "popular", "not popular")</f>
        <v>not popular</v>
      </c>
    </row>
    <row r="5030" spans="1:15" ht="15.75" customHeight="1" x14ac:dyDescent="0.3">
      <c r="A5030" s="1">
        <v>5028</v>
      </c>
      <c r="B5030" s="1" t="s">
        <v>20068</v>
      </c>
      <c r="C5030" s="1" t="s">
        <v>20069</v>
      </c>
      <c r="D5030" s="1" t="str">
        <f>TRIM(CLEAN(Table1[[#This Row],[title]]))</f>
        <v>The Hungry and the Hairy</v>
      </c>
      <c r="E5030" s="1" t="s">
        <v>32</v>
      </c>
      <c r="F5030" s="1" t="s">
        <v>20070</v>
      </c>
      <c r="G5030" s="12">
        <v>2021</v>
      </c>
      <c r="H5030" s="4" t="str">
        <f ca="1">IF(Table1[[#This Row],[release_year]]&gt;YEAR(TODAY()) - 50,"Yes", "No")</f>
        <v>Yes</v>
      </c>
      <c r="I5030" s="1" t="s">
        <v>34</v>
      </c>
      <c r="J5030" s="1" t="str">
        <f>IF(Table1[[#This Row],[age_certification]] = "","Not Rated",Table1[[#This Row],[age_certification]])</f>
        <v>TV-14</v>
      </c>
      <c r="K5030" s="18">
        <v>63</v>
      </c>
      <c r="L5030" s="9" t="s">
        <v>20071</v>
      </c>
      <c r="M5030" s="11">
        <v>7.5</v>
      </c>
      <c r="N5030" s="12">
        <v>218</v>
      </c>
      <c r="O5030" t="str">
        <f>IF(Table1[[#This Row],[imdb_votes]]&gt;100000, "popular", "not popular")</f>
        <v>not popular</v>
      </c>
    </row>
    <row r="5031" spans="1:15" ht="15.75" customHeight="1" x14ac:dyDescent="0.3">
      <c r="A5031" s="1">
        <v>5029</v>
      </c>
      <c r="B5031" s="1" t="s">
        <v>20072</v>
      </c>
      <c r="C5031" s="1" t="s">
        <v>20073</v>
      </c>
      <c r="D5031" s="1" t="str">
        <f>TRIM(CLEAN(Table1[[#This Row],[title]]))</f>
        <v>Michael Che: Shame the Devil</v>
      </c>
      <c r="E5031" s="1" t="s">
        <v>13</v>
      </c>
      <c r="F5031" s="1" t="s">
        <v>20074</v>
      </c>
      <c r="G5031" s="12">
        <v>2021</v>
      </c>
      <c r="H5031" s="4" t="str">
        <f ca="1">IF(Table1[[#This Row],[release_year]]&gt;YEAR(TODAY()) - 50,"Yes", "No")</f>
        <v>Yes</v>
      </c>
      <c r="I5031"/>
      <c r="J5031" t="str">
        <f>IF(Table1[[#This Row],[age_certification]] = "","Not Rated",Table1[[#This Row],[age_certification]])</f>
        <v>Not Rated</v>
      </c>
      <c r="K5031" s="18">
        <v>58</v>
      </c>
      <c r="L5031" s="9" t="s">
        <v>20075</v>
      </c>
      <c r="M5031" s="11">
        <v>6.4</v>
      </c>
      <c r="N5031" s="12">
        <v>957</v>
      </c>
      <c r="O5031" t="str">
        <f>IF(Table1[[#This Row],[imdb_votes]]&gt;100000, "popular", "not popular")</f>
        <v>not popular</v>
      </c>
    </row>
    <row r="5032" spans="1:15" ht="15.75" customHeight="1" x14ac:dyDescent="0.3">
      <c r="A5032" s="1">
        <v>5030</v>
      </c>
      <c r="B5032" s="1" t="s">
        <v>20076</v>
      </c>
      <c r="C5032" s="1" t="s">
        <v>20077</v>
      </c>
      <c r="D5032" s="1" t="str">
        <f>TRIM(CLEAN(Table1[[#This Row],[title]]))</f>
        <v>Lulli</v>
      </c>
      <c r="E5032" s="1" t="s">
        <v>13</v>
      </c>
      <c r="F5032" s="1" t="s">
        <v>20078</v>
      </c>
      <c r="G5032" s="12">
        <v>2021</v>
      </c>
      <c r="H5032" s="4" t="str">
        <f ca="1">IF(Table1[[#This Row],[release_year]]&gt;YEAR(TODAY()) - 50,"Yes", "No")</f>
        <v>Yes</v>
      </c>
      <c r="I5032"/>
      <c r="J5032" t="str">
        <f>IF(Table1[[#This Row],[age_certification]] = "","Not Rated",Table1[[#This Row],[age_certification]])</f>
        <v>Not Rated</v>
      </c>
      <c r="K5032" s="18">
        <v>90</v>
      </c>
      <c r="L5032" s="9" t="s">
        <v>20079</v>
      </c>
      <c r="M5032" s="11">
        <v>4.7</v>
      </c>
      <c r="N5032" s="12">
        <v>1356</v>
      </c>
      <c r="O5032" t="str">
        <f>IF(Table1[[#This Row],[imdb_votes]]&gt;100000, "popular", "not popular")</f>
        <v>not popular</v>
      </c>
    </row>
    <row r="5033" spans="1:15" ht="15.75" customHeight="1" x14ac:dyDescent="0.3">
      <c r="A5033" s="1">
        <v>5031</v>
      </c>
      <c r="B5033" s="1" t="s">
        <v>20080</v>
      </c>
      <c r="C5033" s="1" t="s">
        <v>20081</v>
      </c>
      <c r="D5033" s="1" t="str">
        <f>TRIM(CLEAN(Table1[[#This Row],[title]]))</f>
        <v>The Seven Deadly Sins: Cursed by Light</v>
      </c>
      <c r="E5033" s="1" t="s">
        <v>13</v>
      </c>
      <c r="F5033" s="1" t="s">
        <v>20082</v>
      </c>
      <c r="G5033" s="12">
        <v>2021</v>
      </c>
      <c r="H5033" s="4" t="str">
        <f ca="1">IF(Table1[[#This Row],[release_year]]&gt;YEAR(TODAY()) - 50,"Yes", "No")</f>
        <v>Yes</v>
      </c>
      <c r="I5033"/>
      <c r="J5033" t="str">
        <f>IF(Table1[[#This Row],[age_certification]] = "","Not Rated",Table1[[#This Row],[age_certification]])</f>
        <v>Not Rated</v>
      </c>
      <c r="K5033" s="18">
        <v>79</v>
      </c>
      <c r="L5033" s="9" t="s">
        <v>20083</v>
      </c>
      <c r="M5033" s="11">
        <v>6.4</v>
      </c>
      <c r="N5033" s="12">
        <v>865</v>
      </c>
      <c r="O5033" t="str">
        <f>IF(Table1[[#This Row],[imdb_votes]]&gt;100000, "popular", "not popular")</f>
        <v>not popular</v>
      </c>
    </row>
    <row r="5034" spans="1:15" ht="15.75" customHeight="1" x14ac:dyDescent="0.3">
      <c r="A5034" s="1">
        <v>5032</v>
      </c>
      <c r="B5034" s="1" t="s">
        <v>20084</v>
      </c>
      <c r="C5034" s="1" t="s">
        <v>20085</v>
      </c>
      <c r="D5034" s="1" t="str">
        <f>TRIM(CLEAN(Table1[[#This Row],[title]]))</f>
        <v>Somos.</v>
      </c>
      <c r="E5034" s="1" t="s">
        <v>32</v>
      </c>
      <c r="F5034" s="1" t="s">
        <v>20086</v>
      </c>
      <c r="G5034" s="12">
        <v>2021</v>
      </c>
      <c r="H5034" s="4" t="str">
        <f ca="1">IF(Table1[[#This Row],[release_year]]&gt;YEAR(TODAY()) - 50,"Yes", "No")</f>
        <v>Yes</v>
      </c>
      <c r="I5034" s="1" t="s">
        <v>132</v>
      </c>
      <c r="J5034" s="1" t="str">
        <f>IF(Table1[[#This Row],[age_certification]] = "","Not Rated",Table1[[#This Row],[age_certification]])</f>
        <v>TV-MA</v>
      </c>
      <c r="K5034" s="18">
        <v>47</v>
      </c>
      <c r="L5034" s="9" t="s">
        <v>20087</v>
      </c>
      <c r="M5034" s="11">
        <v>7.1</v>
      </c>
      <c r="N5034" s="12">
        <v>1108</v>
      </c>
      <c r="O5034" t="str">
        <f>IF(Table1[[#This Row],[imdb_votes]]&gt;100000, "popular", "not popular")</f>
        <v>not popular</v>
      </c>
    </row>
    <row r="5035" spans="1:15" ht="15.75" customHeight="1" x14ac:dyDescent="0.3">
      <c r="A5035" s="1">
        <v>5033</v>
      </c>
      <c r="B5035" s="1" t="s">
        <v>20088</v>
      </c>
      <c r="C5035" s="1" t="s">
        <v>20089</v>
      </c>
      <c r="D5035" s="1" t="str">
        <f>TRIM(CLEAN(Table1[[#This Row],[title]]))</f>
        <v>The Princess Switch 3: Romancing the Star</v>
      </c>
      <c r="E5035" s="1" t="s">
        <v>13</v>
      </c>
      <c r="F5035" s="1" t="s">
        <v>20090</v>
      </c>
      <c r="G5035" s="12">
        <v>2021</v>
      </c>
      <c r="H5035" s="4" t="str">
        <f ca="1">IF(Table1[[#This Row],[release_year]]&gt;YEAR(TODAY()) - 50,"Yes", "No")</f>
        <v>Yes</v>
      </c>
      <c r="I5035" s="1" t="s">
        <v>20</v>
      </c>
      <c r="J5035" s="1" t="str">
        <f>IF(Table1[[#This Row],[age_certification]] = "","Not Rated",Table1[[#This Row],[age_certification]])</f>
        <v>PG</v>
      </c>
      <c r="K5035" s="18">
        <v>106</v>
      </c>
      <c r="L5035" s="9" t="s">
        <v>20091</v>
      </c>
      <c r="M5035" s="11">
        <v>5.5</v>
      </c>
      <c r="N5035" s="12">
        <v>5618</v>
      </c>
      <c r="O5035" t="str">
        <f>IF(Table1[[#This Row],[imdb_votes]]&gt;100000, "popular", "not popular")</f>
        <v>not popular</v>
      </c>
    </row>
    <row r="5036" spans="1:15" ht="15.75" customHeight="1" x14ac:dyDescent="0.3">
      <c r="A5036" s="1">
        <v>5034</v>
      </c>
      <c r="B5036" s="1" t="s">
        <v>20092</v>
      </c>
      <c r="C5036" s="1" t="s">
        <v>20093</v>
      </c>
      <c r="D5036" s="1" t="str">
        <f>TRIM(CLEAN(Table1[[#This Row],[title]]))</f>
        <v>Kongsi Raya</v>
      </c>
      <c r="E5036" s="1" t="s">
        <v>13</v>
      </c>
      <c r="F5036" s="1" t="s">
        <v>20094</v>
      </c>
      <c r="G5036" s="12">
        <v>2022</v>
      </c>
      <c r="H5036" s="4" t="str">
        <f ca="1">IF(Table1[[#This Row],[release_year]]&gt;YEAR(TODAY()) - 50,"Yes", "No")</f>
        <v>Yes</v>
      </c>
      <c r="I5036"/>
      <c r="J5036" t="str">
        <f>IF(Table1[[#This Row],[age_certification]] = "","Not Rated",Table1[[#This Row],[age_certification]])</f>
        <v>Not Rated</v>
      </c>
      <c r="K5036" s="18">
        <v>102</v>
      </c>
      <c r="L5036" s="9" t="s">
        <v>20095</v>
      </c>
      <c r="M5036" s="11">
        <v>7</v>
      </c>
      <c r="N5036" s="12">
        <v>41</v>
      </c>
      <c r="O5036" t="str">
        <f>IF(Table1[[#This Row],[imdb_votes]]&gt;100000, "popular", "not popular")</f>
        <v>not popular</v>
      </c>
    </row>
    <row r="5037" spans="1:15" ht="15.75" customHeight="1" x14ac:dyDescent="0.3">
      <c r="A5037" s="1">
        <v>5035</v>
      </c>
      <c r="B5037" s="1" t="s">
        <v>20096</v>
      </c>
      <c r="C5037" s="1" t="s">
        <v>20097</v>
      </c>
      <c r="D5037" s="1" t="str">
        <f>TRIM(CLEAN(Table1[[#This Row],[title]]))</f>
        <v>Racket Boys</v>
      </c>
      <c r="E5037" s="1" t="s">
        <v>32</v>
      </c>
      <c r="F5037" s="1" t="s">
        <v>20098</v>
      </c>
      <c r="G5037" s="12">
        <v>2021</v>
      </c>
      <c r="H5037" s="4" t="str">
        <f ca="1">IF(Table1[[#This Row],[release_year]]&gt;YEAR(TODAY()) - 50,"Yes", "No")</f>
        <v>Yes</v>
      </c>
      <c r="I5037" s="1" t="s">
        <v>34</v>
      </c>
      <c r="J5037" s="1" t="str">
        <f>IF(Table1[[#This Row],[age_certification]] = "","Not Rated",Table1[[#This Row],[age_certification]])</f>
        <v>TV-14</v>
      </c>
      <c r="K5037" s="18">
        <v>70</v>
      </c>
      <c r="L5037" s="9" t="s">
        <v>20099</v>
      </c>
      <c r="M5037" s="11">
        <v>1.8</v>
      </c>
      <c r="N5037" s="12">
        <v>27484</v>
      </c>
      <c r="O5037" t="str">
        <f>IF(Table1[[#This Row],[imdb_votes]]&gt;100000, "popular", "not popular")</f>
        <v>not popular</v>
      </c>
    </row>
    <row r="5038" spans="1:15" ht="15.75" customHeight="1" x14ac:dyDescent="0.3">
      <c r="A5038" s="1">
        <v>5036</v>
      </c>
      <c r="B5038" s="1" t="s">
        <v>20100</v>
      </c>
      <c r="C5038" s="1" t="s">
        <v>20101</v>
      </c>
      <c r="D5038" s="1" t="str">
        <f>TRIM(CLEAN(Table1[[#This Row],[title]]))</f>
        <v>Biggie: I Got a Story to Tell</v>
      </c>
      <c r="E5038" s="1" t="s">
        <v>13</v>
      </c>
      <c r="F5038" s="1" t="s">
        <v>20102</v>
      </c>
      <c r="G5038" s="12">
        <v>2021</v>
      </c>
      <c r="H5038" s="4" t="str">
        <f ca="1">IF(Table1[[#This Row],[release_year]]&gt;YEAR(TODAY()) - 50,"Yes", "No")</f>
        <v>Yes</v>
      </c>
      <c r="I5038" s="1" t="s">
        <v>15</v>
      </c>
      <c r="J5038" s="1" t="str">
        <f>IF(Table1[[#This Row],[age_certification]] = "","Not Rated",Table1[[#This Row],[age_certification]])</f>
        <v>R</v>
      </c>
      <c r="K5038" s="18">
        <v>97</v>
      </c>
      <c r="L5038" s="9" t="s">
        <v>20103</v>
      </c>
      <c r="M5038" s="11">
        <v>6.8</v>
      </c>
      <c r="N5038" s="12">
        <v>4934</v>
      </c>
      <c r="O5038" t="str">
        <f>IF(Table1[[#This Row],[imdb_votes]]&gt;100000, "popular", "not popular")</f>
        <v>not popular</v>
      </c>
    </row>
    <row r="5039" spans="1:15" ht="15.75" customHeight="1" x14ac:dyDescent="0.3">
      <c r="A5039" s="1">
        <v>5037</v>
      </c>
      <c r="B5039" s="1" t="s">
        <v>20104</v>
      </c>
      <c r="C5039" s="1" t="s">
        <v>20105</v>
      </c>
      <c r="D5039" s="1" t="str">
        <f>TRIM(CLEAN(Table1[[#This Row],[title]]))</f>
        <v>Donkeyhead</v>
      </c>
      <c r="E5039" s="1" t="s">
        <v>13</v>
      </c>
      <c r="F5039" s="1" t="s">
        <v>20106</v>
      </c>
      <c r="G5039" s="12">
        <v>2022</v>
      </c>
      <c r="H5039" s="4" t="str">
        <f ca="1">IF(Table1[[#This Row],[release_year]]&gt;YEAR(TODAY()) - 50,"Yes", "No")</f>
        <v>Yes</v>
      </c>
      <c r="I5039"/>
      <c r="J5039" t="str">
        <f>IF(Table1[[#This Row],[age_certification]] = "","Not Rated",Table1[[#This Row],[age_certification]])</f>
        <v>Not Rated</v>
      </c>
      <c r="K5039" s="18">
        <v>106</v>
      </c>
      <c r="L5039" s="9" t="s">
        <v>20107</v>
      </c>
      <c r="M5039" s="11">
        <v>6.7</v>
      </c>
      <c r="N5039" s="12">
        <v>202</v>
      </c>
      <c r="O5039" t="str">
        <f>IF(Table1[[#This Row],[imdb_votes]]&gt;100000, "popular", "not popular")</f>
        <v>not popular</v>
      </c>
    </row>
    <row r="5040" spans="1:15" ht="15.75" customHeight="1" x14ac:dyDescent="0.3">
      <c r="A5040" s="1">
        <v>5038</v>
      </c>
      <c r="B5040" s="1" t="s">
        <v>20108</v>
      </c>
      <c r="C5040" s="1" t="s">
        <v>20109</v>
      </c>
      <c r="D5040" s="1" t="str">
        <f>TRIM(CLEAN(Table1[[#This Row],[title]]))</f>
        <v>Camp Confidential: America's Secret Nazis</v>
      </c>
      <c r="E5040" s="1" t="s">
        <v>13</v>
      </c>
      <c r="F5040" s="1" t="s">
        <v>20110</v>
      </c>
      <c r="G5040" s="12">
        <v>2021</v>
      </c>
      <c r="H5040" s="4" t="str">
        <f ca="1">IF(Table1[[#This Row],[release_year]]&gt;YEAR(TODAY()) - 50,"Yes", "No")</f>
        <v>Yes</v>
      </c>
      <c r="I5040" s="1" t="s">
        <v>56</v>
      </c>
      <c r="J5040" s="1" t="str">
        <f>IF(Table1[[#This Row],[age_certification]] = "","Not Rated",Table1[[#This Row],[age_certification]])</f>
        <v>PG-13</v>
      </c>
      <c r="K5040" s="18">
        <v>34</v>
      </c>
      <c r="L5040" s="9" t="s">
        <v>20111</v>
      </c>
      <c r="M5040" s="11">
        <v>6.3</v>
      </c>
      <c r="N5040" s="13"/>
      <c r="O5040" t="str">
        <f>IF(Table1[[#This Row],[imdb_votes]]&gt;100000, "popular", "not popular")</f>
        <v>not popular</v>
      </c>
    </row>
    <row r="5041" spans="1:15" ht="15.75" customHeight="1" x14ac:dyDescent="0.3">
      <c r="A5041" s="1">
        <v>5039</v>
      </c>
      <c r="B5041" s="1" t="s">
        <v>20112</v>
      </c>
      <c r="C5041" s="1" t="s">
        <v>20113</v>
      </c>
      <c r="D5041" s="1" t="str">
        <f>TRIM(CLEAN(Table1[[#This Row],[title]]))</f>
        <v>Decoupled</v>
      </c>
      <c r="E5041" s="1" t="s">
        <v>32</v>
      </c>
      <c r="F5041" s="1" t="s">
        <v>20114</v>
      </c>
      <c r="G5041" s="12">
        <v>2021</v>
      </c>
      <c r="H5041" s="4" t="str">
        <f ca="1">IF(Table1[[#This Row],[release_year]]&gt;YEAR(TODAY()) - 50,"Yes", "No")</f>
        <v>Yes</v>
      </c>
      <c r="I5041" s="1" t="s">
        <v>132</v>
      </c>
      <c r="J5041" s="1" t="str">
        <f>IF(Table1[[#This Row],[age_certification]] = "","Not Rated",Table1[[#This Row],[age_certification]])</f>
        <v>TV-MA</v>
      </c>
      <c r="K5041" s="18">
        <v>30</v>
      </c>
      <c r="L5041" s="9" t="s">
        <v>20115</v>
      </c>
      <c r="M5041" s="11">
        <v>8</v>
      </c>
      <c r="N5041" s="12">
        <v>6379</v>
      </c>
      <c r="O5041" t="str">
        <f>IF(Table1[[#This Row],[imdb_votes]]&gt;100000, "popular", "not popular")</f>
        <v>not popular</v>
      </c>
    </row>
    <row r="5042" spans="1:15" ht="15.75" customHeight="1" x14ac:dyDescent="0.3">
      <c r="A5042" s="1">
        <v>5040</v>
      </c>
      <c r="B5042" s="1" t="s">
        <v>20116</v>
      </c>
      <c r="C5042" s="1" t="s">
        <v>20117</v>
      </c>
      <c r="D5042" s="1" t="str">
        <f>TRIM(CLEAN(Table1[[#This Row],[title]]))</f>
        <v>Rebelde</v>
      </c>
      <c r="E5042" s="1" t="s">
        <v>32</v>
      </c>
      <c r="F5042" s="1" t="s">
        <v>20118</v>
      </c>
      <c r="G5042" s="12">
        <v>2022</v>
      </c>
      <c r="H5042" s="4" t="str">
        <f ca="1">IF(Table1[[#This Row],[release_year]]&gt;YEAR(TODAY()) - 50,"Yes", "No")</f>
        <v>Yes</v>
      </c>
      <c r="I5042" s="1" t="s">
        <v>132</v>
      </c>
      <c r="J5042" s="1" t="str">
        <f>IF(Table1[[#This Row],[age_certification]] = "","Not Rated",Table1[[#This Row],[age_certification]])</f>
        <v>TV-MA</v>
      </c>
      <c r="K5042" s="18">
        <v>39</v>
      </c>
      <c r="L5042" s="9" t="s">
        <v>20119</v>
      </c>
      <c r="M5042" s="11">
        <v>6.2</v>
      </c>
      <c r="N5042" s="12">
        <v>2122</v>
      </c>
      <c r="O5042" t="str">
        <f>IF(Table1[[#This Row],[imdb_votes]]&gt;100000, "popular", "not popular")</f>
        <v>not popular</v>
      </c>
    </row>
    <row r="5043" spans="1:15" ht="15.75" customHeight="1" x14ac:dyDescent="0.3">
      <c r="A5043" s="1">
        <v>5041</v>
      </c>
      <c r="B5043" s="1" t="s">
        <v>20120</v>
      </c>
      <c r="C5043" s="1" t="s">
        <v>20121</v>
      </c>
      <c r="D5043" s="1" t="str">
        <f>TRIM(CLEAN(Table1[[#This Row],[title]]))</f>
        <v>Karma's World</v>
      </c>
      <c r="E5043" s="1" t="s">
        <v>32</v>
      </c>
      <c r="F5043" s="1" t="s">
        <v>20122</v>
      </c>
      <c r="G5043" s="12">
        <v>2021</v>
      </c>
      <c r="H5043" s="4" t="str">
        <f ca="1">IF(Table1[[#This Row],[release_year]]&gt;YEAR(TODAY()) - 50,"Yes", "No")</f>
        <v>Yes</v>
      </c>
      <c r="I5043" s="1" t="s">
        <v>234</v>
      </c>
      <c r="J5043" s="1" t="str">
        <f>IF(Table1[[#This Row],[age_certification]] = "","Not Rated",Table1[[#This Row],[age_certification]])</f>
        <v>TV-Y</v>
      </c>
      <c r="K5043" s="18">
        <v>11</v>
      </c>
      <c r="L5043" s="9" t="s">
        <v>20123</v>
      </c>
      <c r="M5043" s="11">
        <v>6.2</v>
      </c>
      <c r="N5043" s="12">
        <v>134</v>
      </c>
      <c r="O5043" t="str">
        <f>IF(Table1[[#This Row],[imdb_votes]]&gt;100000, "popular", "not popular")</f>
        <v>not popular</v>
      </c>
    </row>
    <row r="5044" spans="1:15" ht="15.75" customHeight="1" x14ac:dyDescent="0.3">
      <c r="A5044" s="1">
        <v>5042</v>
      </c>
      <c r="B5044" s="1" t="s">
        <v>20124</v>
      </c>
      <c r="C5044" s="1" t="s">
        <v>20125</v>
      </c>
      <c r="D5044" s="1" t="str">
        <f>TRIM(CLEAN(Table1[[#This Row],[title]]))</f>
        <v>In Our Mothers' Gardens</v>
      </c>
      <c r="E5044" s="1" t="s">
        <v>13</v>
      </c>
      <c r="F5044" s="1" t="s">
        <v>20126</v>
      </c>
      <c r="G5044" s="12">
        <v>2021</v>
      </c>
      <c r="H5044" s="4" t="str">
        <f ca="1">IF(Table1[[#This Row],[release_year]]&gt;YEAR(TODAY()) - 50,"Yes", "No")</f>
        <v>Yes</v>
      </c>
      <c r="I5044"/>
      <c r="J5044" t="str">
        <f>IF(Table1[[#This Row],[age_certification]] = "","Not Rated",Table1[[#This Row],[age_certification]])</f>
        <v>Not Rated</v>
      </c>
      <c r="K5044" s="18">
        <v>84</v>
      </c>
      <c r="L5044" s="9" t="s">
        <v>20127</v>
      </c>
      <c r="M5044" s="11">
        <v>8.6</v>
      </c>
      <c r="N5044" s="12">
        <v>124</v>
      </c>
      <c r="O5044" t="str">
        <f>IF(Table1[[#This Row],[imdb_votes]]&gt;100000, "popular", "not popular")</f>
        <v>not popular</v>
      </c>
    </row>
    <row r="5045" spans="1:15" ht="15.75" customHeight="1" x14ac:dyDescent="0.3">
      <c r="A5045" s="1">
        <v>5043</v>
      </c>
      <c r="B5045" s="1" t="s">
        <v>20128</v>
      </c>
      <c r="C5045" s="1" t="s">
        <v>20129</v>
      </c>
      <c r="D5045" s="1" t="str">
        <f>TRIM(CLEAN(Table1[[#This Row],[title]]))</f>
        <v>Arlo the Alligator Boy</v>
      </c>
      <c r="E5045" s="1" t="s">
        <v>13</v>
      </c>
      <c r="F5045" s="1" t="s">
        <v>20130</v>
      </c>
      <c r="G5045" s="12">
        <v>2021</v>
      </c>
      <c r="H5045" s="4" t="str">
        <f ca="1">IF(Table1[[#This Row],[release_year]]&gt;YEAR(TODAY()) - 50,"Yes", "No")</f>
        <v>Yes</v>
      </c>
      <c r="I5045"/>
      <c r="J5045" t="str">
        <f>IF(Table1[[#This Row],[age_certification]] = "","Not Rated",Table1[[#This Row],[age_certification]])</f>
        <v>Not Rated</v>
      </c>
      <c r="K5045" s="18">
        <v>90</v>
      </c>
      <c r="L5045" s="9" t="s">
        <v>20131</v>
      </c>
      <c r="M5045" s="11">
        <v>6.5</v>
      </c>
      <c r="N5045" s="12">
        <v>1079</v>
      </c>
      <c r="O5045" t="str">
        <f>IF(Table1[[#This Row],[imdb_votes]]&gt;100000, "popular", "not popular")</f>
        <v>not popular</v>
      </c>
    </row>
    <row r="5046" spans="1:15" ht="15.75" customHeight="1" x14ac:dyDescent="0.3">
      <c r="A5046" s="1">
        <v>5044</v>
      </c>
      <c r="B5046" s="1" t="s">
        <v>20132</v>
      </c>
      <c r="C5046" s="1" t="s">
        <v>20133</v>
      </c>
      <c r="D5046" s="1" t="str">
        <f>TRIM(CLEAN(Table1[[#This Row],[title]]))</f>
        <v>137 Shots</v>
      </c>
      <c r="E5046" s="1" t="s">
        <v>13</v>
      </c>
      <c r="F5046" s="1" t="s">
        <v>20134</v>
      </c>
      <c r="G5046" s="12">
        <v>2021</v>
      </c>
      <c r="H5046" s="4" t="str">
        <f ca="1">IF(Table1[[#This Row],[release_year]]&gt;YEAR(TODAY()) - 50,"Yes", "No")</f>
        <v>Yes</v>
      </c>
      <c r="I5046" s="1" t="s">
        <v>15</v>
      </c>
      <c r="J5046" s="1" t="str">
        <f>IF(Table1[[#This Row],[age_certification]] = "","Not Rated",Table1[[#This Row],[age_certification]])</f>
        <v>R</v>
      </c>
      <c r="K5046" s="18">
        <v>104</v>
      </c>
      <c r="L5046" s="9" t="s">
        <v>20135</v>
      </c>
      <c r="M5046" s="11">
        <v>6.2</v>
      </c>
      <c r="N5046" s="12">
        <v>767</v>
      </c>
      <c r="O5046" t="str">
        <f>IF(Table1[[#This Row],[imdb_votes]]&gt;100000, "popular", "not popular")</f>
        <v>not popular</v>
      </c>
    </row>
    <row r="5047" spans="1:15" ht="15.75" customHeight="1" x14ac:dyDescent="0.3">
      <c r="A5047" s="1">
        <v>5045</v>
      </c>
      <c r="B5047" s="1" t="s">
        <v>20136</v>
      </c>
      <c r="C5047" s="1" t="s">
        <v>20137</v>
      </c>
      <c r="D5047" s="1" t="str">
        <f>TRIM(CLEAN(Table1[[#This Row],[title]]))</f>
        <v>One</v>
      </c>
      <c r="E5047" s="1" t="s">
        <v>13</v>
      </c>
      <c r="F5047" s="1" t="s">
        <v>20138</v>
      </c>
      <c r="G5047" s="12">
        <v>2021</v>
      </c>
      <c r="H5047" s="4" t="str">
        <f ca="1">IF(Table1[[#This Row],[release_year]]&gt;YEAR(TODAY()) - 50,"Yes", "No")</f>
        <v>Yes</v>
      </c>
      <c r="I5047"/>
      <c r="J5047" t="str">
        <f>IF(Table1[[#This Row],[age_certification]] = "","Not Rated",Table1[[#This Row],[age_certification]])</f>
        <v>Not Rated</v>
      </c>
      <c r="K5047" s="18">
        <v>151</v>
      </c>
      <c r="L5047" s="9" t="s">
        <v>20139</v>
      </c>
      <c r="M5047" s="11">
        <v>6.5</v>
      </c>
      <c r="N5047" s="12">
        <v>2672</v>
      </c>
      <c r="O5047" t="str">
        <f>IF(Table1[[#This Row],[imdb_votes]]&gt;100000, "popular", "not popular")</f>
        <v>not popular</v>
      </c>
    </row>
    <row r="5048" spans="1:15" ht="15.75" customHeight="1" x14ac:dyDescent="0.3">
      <c r="A5048" s="1">
        <v>5046</v>
      </c>
      <c r="B5048" s="1" t="s">
        <v>20140</v>
      </c>
      <c r="C5048" s="1" t="s">
        <v>20141</v>
      </c>
      <c r="D5048" s="1" t="str">
        <f>TRIM(CLEAN(Table1[[#This Row],[title]]))</f>
        <v>Mo Amer: Mohammed in Texas</v>
      </c>
      <c r="E5048" s="1" t="s">
        <v>13</v>
      </c>
      <c r="F5048" s="1" t="s">
        <v>20142</v>
      </c>
      <c r="G5048" s="12">
        <v>2021</v>
      </c>
      <c r="H5048" s="4" t="str">
        <f ca="1">IF(Table1[[#This Row],[release_year]]&gt;YEAR(TODAY()) - 50,"Yes", "No")</f>
        <v>Yes</v>
      </c>
      <c r="I5048"/>
      <c r="J5048" t="str">
        <f>IF(Table1[[#This Row],[age_certification]] = "","Not Rated",Table1[[#This Row],[age_certification]])</f>
        <v>Not Rated</v>
      </c>
      <c r="K5048" s="18">
        <v>64</v>
      </c>
      <c r="L5048" s="9" t="s">
        <v>20143</v>
      </c>
      <c r="M5048" s="11">
        <v>6.5</v>
      </c>
      <c r="N5048" s="12">
        <v>568</v>
      </c>
      <c r="O5048" t="str">
        <f>IF(Table1[[#This Row],[imdb_votes]]&gt;100000, "popular", "not popular")</f>
        <v>not popular</v>
      </c>
    </row>
    <row r="5049" spans="1:15" ht="15.75" customHeight="1" x14ac:dyDescent="0.3">
      <c r="A5049" s="1">
        <v>5047</v>
      </c>
      <c r="B5049" s="1" t="s">
        <v>20144</v>
      </c>
      <c r="C5049" s="1" t="s">
        <v>20145</v>
      </c>
      <c r="D5049" s="1" t="str">
        <f>TRIM(CLEAN(Table1[[#This Row],[title]]))</f>
        <v>Caught by a Wave</v>
      </c>
      <c r="E5049" s="1" t="s">
        <v>13</v>
      </c>
      <c r="F5049" s="1" t="s">
        <v>20146</v>
      </c>
      <c r="G5049" s="12">
        <v>2021</v>
      </c>
      <c r="H5049" s="4" t="str">
        <f ca="1">IF(Table1[[#This Row],[release_year]]&gt;YEAR(TODAY()) - 50,"Yes", "No")</f>
        <v>Yes</v>
      </c>
      <c r="I5049"/>
      <c r="J5049" t="str">
        <f>IF(Table1[[#This Row],[age_certification]] = "","Not Rated",Table1[[#This Row],[age_certification]])</f>
        <v>Not Rated</v>
      </c>
      <c r="K5049" s="18">
        <v>99</v>
      </c>
      <c r="L5049" s="9" t="s">
        <v>20147</v>
      </c>
      <c r="M5049" s="11">
        <v>5.7</v>
      </c>
      <c r="N5049" s="12">
        <v>1265</v>
      </c>
      <c r="O5049" t="str">
        <f>IF(Table1[[#This Row],[imdb_votes]]&gt;100000, "popular", "not popular")</f>
        <v>not popular</v>
      </c>
    </row>
    <row r="5050" spans="1:15" ht="15.75" customHeight="1" x14ac:dyDescent="0.3">
      <c r="A5050" s="1">
        <v>5048</v>
      </c>
      <c r="B5050" s="1" t="s">
        <v>20148</v>
      </c>
      <c r="C5050" s="1" t="s">
        <v>20149</v>
      </c>
      <c r="D5050" s="1" t="str">
        <f>TRIM(CLEAN(Table1[[#This Row],[title]]))</f>
        <v>The Women and the Murderer</v>
      </c>
      <c r="E5050" s="1" t="s">
        <v>13</v>
      </c>
      <c r="F5050" s="1" t="s">
        <v>20150</v>
      </c>
      <c r="G5050" s="12">
        <v>2021</v>
      </c>
      <c r="H5050" s="4" t="str">
        <f ca="1">IF(Table1[[#This Row],[release_year]]&gt;YEAR(TODAY()) - 50,"Yes", "No")</f>
        <v>Yes</v>
      </c>
      <c r="I5050" s="1" t="s">
        <v>56</v>
      </c>
      <c r="J5050" s="1" t="str">
        <f>IF(Table1[[#This Row],[age_certification]] = "","Not Rated",Table1[[#This Row],[age_certification]])</f>
        <v>PG-13</v>
      </c>
      <c r="K5050" s="18">
        <v>92</v>
      </c>
      <c r="L5050" s="9" t="s">
        <v>20151</v>
      </c>
      <c r="M5050" s="11">
        <v>6.4</v>
      </c>
      <c r="N5050" s="12">
        <v>1158</v>
      </c>
      <c r="O5050" t="str">
        <f>IF(Table1[[#This Row],[imdb_votes]]&gt;100000, "popular", "not popular")</f>
        <v>not popular</v>
      </c>
    </row>
    <row r="5051" spans="1:15" ht="15.75" customHeight="1" x14ac:dyDescent="0.3">
      <c r="A5051" s="1">
        <v>5049</v>
      </c>
      <c r="B5051" s="1" t="s">
        <v>20152</v>
      </c>
      <c r="C5051" s="1" t="s">
        <v>20153</v>
      </c>
      <c r="D5051" s="1" t="str">
        <f>TRIM(CLEAN(Table1[[#This Row],[title]]))</f>
        <v>Fresh, Fried &amp; Crispy</v>
      </c>
      <c r="E5051" s="1" t="s">
        <v>32</v>
      </c>
      <c r="F5051" s="1" t="s">
        <v>20154</v>
      </c>
      <c r="G5051" s="12">
        <v>2021</v>
      </c>
      <c r="H5051" s="4" t="str">
        <f ca="1">IF(Table1[[#This Row],[release_year]]&gt;YEAR(TODAY()) - 50,"Yes", "No")</f>
        <v>Yes</v>
      </c>
      <c r="I5051" s="1" t="s">
        <v>193</v>
      </c>
      <c r="J5051" s="1" t="str">
        <f>IF(Table1[[#This Row],[age_certification]] = "","Not Rated",Table1[[#This Row],[age_certification]])</f>
        <v>TV-PG</v>
      </c>
      <c r="K5051" s="18">
        <v>25</v>
      </c>
      <c r="L5051" s="9" t="s">
        <v>20155</v>
      </c>
      <c r="M5051" s="11">
        <v>6.2</v>
      </c>
      <c r="N5051" s="12">
        <v>603</v>
      </c>
      <c r="O5051" t="str">
        <f>IF(Table1[[#This Row],[imdb_votes]]&gt;100000, "popular", "not popular")</f>
        <v>not popular</v>
      </c>
    </row>
    <row r="5052" spans="1:15" ht="15.75" customHeight="1" x14ac:dyDescent="0.3">
      <c r="A5052" s="1">
        <v>5050</v>
      </c>
      <c r="B5052" s="1" t="s">
        <v>20156</v>
      </c>
      <c r="C5052" s="1" t="s">
        <v>20157</v>
      </c>
      <c r="D5052" s="1" t="str">
        <f>TRIM(CLEAN(Table1[[#This Row],[title]]))</f>
        <v>Adam by Eve: A Live in Animation</v>
      </c>
      <c r="E5052" s="1" t="s">
        <v>13</v>
      </c>
      <c r="F5052" s="1" t="s">
        <v>20158</v>
      </c>
      <c r="G5052" s="12">
        <v>2022</v>
      </c>
      <c r="H5052" s="4" t="str">
        <f ca="1">IF(Table1[[#This Row],[release_year]]&gt;YEAR(TODAY()) - 50,"Yes", "No")</f>
        <v>Yes</v>
      </c>
      <c r="I5052" s="1" t="s">
        <v>56</v>
      </c>
      <c r="J5052" s="1" t="str">
        <f>IF(Table1[[#This Row],[age_certification]] = "","Not Rated",Table1[[#This Row],[age_certification]])</f>
        <v>PG-13</v>
      </c>
      <c r="K5052" s="18">
        <v>58</v>
      </c>
      <c r="L5052" s="9" t="s">
        <v>20159</v>
      </c>
      <c r="M5052" s="11">
        <v>6.5</v>
      </c>
      <c r="N5052" s="12">
        <v>173</v>
      </c>
      <c r="O5052" t="str">
        <f>IF(Table1[[#This Row],[imdb_votes]]&gt;100000, "popular", "not popular")</f>
        <v>not popular</v>
      </c>
    </row>
    <row r="5053" spans="1:15" ht="15.75" customHeight="1" x14ac:dyDescent="0.3">
      <c r="A5053" s="1">
        <v>5051</v>
      </c>
      <c r="B5053" s="1" t="s">
        <v>20160</v>
      </c>
      <c r="C5053" s="1" t="s">
        <v>20161</v>
      </c>
      <c r="D5053" s="1" t="str">
        <f>TRIM(CLEAN(Table1[[#This Row],[title]]))</f>
        <v>Remember You</v>
      </c>
      <c r="E5053" s="1" t="s">
        <v>32</v>
      </c>
      <c r="F5053" s="1" t="s">
        <v>20162</v>
      </c>
      <c r="G5053" s="12">
        <v>2021</v>
      </c>
      <c r="H5053" s="4" t="str">
        <f ca="1">IF(Table1[[#This Row],[release_year]]&gt;YEAR(TODAY()) - 50,"Yes", "No")</f>
        <v>Yes</v>
      </c>
      <c r="I5053" s="1" t="s">
        <v>132</v>
      </c>
      <c r="J5053" s="1" t="str">
        <f>IF(Table1[[#This Row],[age_certification]] = "","Not Rated",Table1[[#This Row],[age_certification]])</f>
        <v>TV-MA</v>
      </c>
      <c r="K5053" s="18">
        <v>67</v>
      </c>
      <c r="L5053" s="9" t="s">
        <v>20163</v>
      </c>
      <c r="M5053" s="11">
        <v>7.4</v>
      </c>
      <c r="N5053" s="12">
        <v>65</v>
      </c>
      <c r="O5053" t="str">
        <f>IF(Table1[[#This Row],[imdb_votes]]&gt;100000, "popular", "not popular")</f>
        <v>not popular</v>
      </c>
    </row>
    <row r="5054" spans="1:15" ht="15.75" customHeight="1" x14ac:dyDescent="0.3">
      <c r="A5054" s="1">
        <v>5052</v>
      </c>
      <c r="B5054" s="1" t="s">
        <v>20164</v>
      </c>
      <c r="C5054" s="1" t="s">
        <v>20165</v>
      </c>
      <c r="D5054" s="1" t="str">
        <f>TRIM(CLEAN(Table1[[#This Row],[title]]))</f>
        <v>11M</v>
      </c>
      <c r="E5054" s="1" t="s">
        <v>13</v>
      </c>
      <c r="F5054" s="1" t="s">
        <v>20166</v>
      </c>
      <c r="G5054" s="12">
        <v>2022</v>
      </c>
      <c r="H5054" s="4" t="str">
        <f ca="1">IF(Table1[[#This Row],[release_year]]&gt;YEAR(TODAY()) - 50,"Yes", "No")</f>
        <v>Yes</v>
      </c>
      <c r="I5054"/>
      <c r="J5054" t="str">
        <f>IF(Table1[[#This Row],[age_certification]] = "","Not Rated",Table1[[#This Row],[age_certification]])</f>
        <v>Not Rated</v>
      </c>
      <c r="K5054" s="18">
        <v>92</v>
      </c>
      <c r="L5054" s="9" t="s">
        <v>20167</v>
      </c>
      <c r="M5054" s="11">
        <v>7</v>
      </c>
      <c r="N5054" s="12">
        <v>796</v>
      </c>
      <c r="O5054" t="str">
        <f>IF(Table1[[#This Row],[imdb_votes]]&gt;100000, "popular", "not popular")</f>
        <v>not popular</v>
      </c>
    </row>
    <row r="5055" spans="1:15" ht="15.75" customHeight="1" x14ac:dyDescent="0.3">
      <c r="A5055" s="1">
        <v>5053</v>
      </c>
      <c r="B5055" s="1" t="s">
        <v>20168</v>
      </c>
      <c r="C5055" s="1" t="s">
        <v>20169</v>
      </c>
      <c r="D5055" s="1" t="str">
        <f>TRIM(CLEAN(Table1[[#This Row],[title]]))</f>
        <v>Montford: The Chickasaw Rancher</v>
      </c>
      <c r="E5055" s="1" t="s">
        <v>13</v>
      </c>
      <c r="F5055" s="1" t="s">
        <v>20170</v>
      </c>
      <c r="G5055" s="12">
        <v>2021</v>
      </c>
      <c r="H5055" s="4" t="str">
        <f ca="1">IF(Table1[[#This Row],[release_year]]&gt;YEAR(TODAY()) - 50,"Yes", "No")</f>
        <v>Yes</v>
      </c>
      <c r="I5055"/>
      <c r="J5055" t="str">
        <f>IF(Table1[[#This Row],[age_certification]] = "","Not Rated",Table1[[#This Row],[age_certification]])</f>
        <v>Not Rated</v>
      </c>
      <c r="K5055" s="18">
        <v>96</v>
      </c>
      <c r="L5055" s="9" t="s">
        <v>20171</v>
      </c>
      <c r="M5055" s="11">
        <v>6.7</v>
      </c>
      <c r="N5055" s="12">
        <v>681</v>
      </c>
      <c r="O5055" t="str">
        <f>IF(Table1[[#This Row],[imdb_votes]]&gt;100000, "popular", "not popular")</f>
        <v>not popular</v>
      </c>
    </row>
    <row r="5056" spans="1:15" ht="15.75" customHeight="1" x14ac:dyDescent="0.3">
      <c r="A5056" s="1">
        <v>5054</v>
      </c>
      <c r="B5056" s="1" t="s">
        <v>20172</v>
      </c>
      <c r="C5056" s="1" t="s">
        <v>20173</v>
      </c>
      <c r="D5056" s="1" t="str">
        <f>TRIM(CLEAN(Table1[[#This Row],[title]]))</f>
        <v>Sex: Unzipped</v>
      </c>
      <c r="E5056" s="1" t="s">
        <v>13</v>
      </c>
      <c r="F5056" s="1" t="s">
        <v>20174</v>
      </c>
      <c r="G5056" s="12">
        <v>2021</v>
      </c>
      <c r="H5056" s="4" t="str">
        <f ca="1">IF(Table1[[#This Row],[release_year]]&gt;YEAR(TODAY()) - 50,"Yes", "No")</f>
        <v>Yes</v>
      </c>
      <c r="I5056"/>
      <c r="J5056" t="str">
        <f>IF(Table1[[#This Row],[age_certification]] = "","Not Rated",Table1[[#This Row],[age_certification]])</f>
        <v>Not Rated</v>
      </c>
      <c r="K5056" s="18">
        <v>59</v>
      </c>
      <c r="L5056" s="9" t="s">
        <v>20175</v>
      </c>
      <c r="M5056" s="11">
        <v>2.5</v>
      </c>
      <c r="N5056" s="12">
        <v>395</v>
      </c>
      <c r="O5056" t="str">
        <f>IF(Table1[[#This Row],[imdb_votes]]&gt;100000, "popular", "not popular")</f>
        <v>not popular</v>
      </c>
    </row>
    <row r="5057" spans="1:15" ht="15.75" customHeight="1" x14ac:dyDescent="0.3">
      <c r="A5057" s="1">
        <v>5055</v>
      </c>
      <c r="B5057" s="1" t="s">
        <v>20176</v>
      </c>
      <c r="C5057" s="1" t="s">
        <v>20177</v>
      </c>
      <c r="D5057" s="1" t="str">
        <f>TRIM(CLEAN(Table1[[#This Row],[title]]))</f>
        <v>Swallow</v>
      </c>
      <c r="E5057" s="1" t="s">
        <v>13</v>
      </c>
      <c r="F5057" s="1" t="s">
        <v>20178</v>
      </c>
      <c r="G5057" s="12">
        <v>2021</v>
      </c>
      <c r="H5057" s="4" t="str">
        <f ca="1">IF(Table1[[#This Row],[release_year]]&gt;YEAR(TODAY()) - 50,"Yes", "No")</f>
        <v>Yes</v>
      </c>
      <c r="I5057"/>
      <c r="J5057" t="str">
        <f>IF(Table1[[#This Row],[age_certification]] = "","Not Rated",Table1[[#This Row],[age_certification]])</f>
        <v>Not Rated</v>
      </c>
      <c r="K5057" s="18">
        <v>128</v>
      </c>
      <c r="L5057" s="9" t="s">
        <v>20179</v>
      </c>
      <c r="M5057" s="11">
        <v>3.4</v>
      </c>
      <c r="N5057" s="12">
        <v>175</v>
      </c>
      <c r="O5057" t="str">
        <f>IF(Table1[[#This Row],[imdb_votes]]&gt;100000, "popular", "not popular")</f>
        <v>not popular</v>
      </c>
    </row>
    <row r="5058" spans="1:15" ht="15.75" customHeight="1" x14ac:dyDescent="0.3">
      <c r="A5058" s="1">
        <v>5056</v>
      </c>
      <c r="B5058" s="1" t="s">
        <v>20180</v>
      </c>
      <c r="C5058" s="1" t="s">
        <v>20181</v>
      </c>
      <c r="D5058" s="1" t="str">
        <f>TRIM(CLEAN(Table1[[#This Row],[title]]))</f>
        <v>Paper Lives</v>
      </c>
      <c r="E5058" s="1" t="s">
        <v>13</v>
      </c>
      <c r="F5058" s="1" t="s">
        <v>20182</v>
      </c>
      <c r="G5058" s="12">
        <v>2021</v>
      </c>
      <c r="H5058" s="4" t="str">
        <f ca="1">IF(Table1[[#This Row],[release_year]]&gt;YEAR(TODAY()) - 50,"Yes", "No")</f>
        <v>Yes</v>
      </c>
      <c r="I5058"/>
      <c r="J5058" t="str">
        <f>IF(Table1[[#This Row],[age_certification]] = "","Not Rated",Table1[[#This Row],[age_certification]])</f>
        <v>Not Rated</v>
      </c>
      <c r="K5058" s="18">
        <v>96</v>
      </c>
      <c r="L5058" s="9" t="s">
        <v>20183</v>
      </c>
      <c r="M5058" s="11">
        <v>6.7</v>
      </c>
      <c r="N5058" s="12">
        <v>11804</v>
      </c>
      <c r="O5058" t="str">
        <f>IF(Table1[[#This Row],[imdb_votes]]&gt;100000, "popular", "not popular")</f>
        <v>not popular</v>
      </c>
    </row>
    <row r="5059" spans="1:15" ht="15.75" customHeight="1" x14ac:dyDescent="0.3">
      <c r="A5059" s="1">
        <v>5057</v>
      </c>
      <c r="B5059" s="1" t="s">
        <v>20184</v>
      </c>
      <c r="C5059" s="1" t="s">
        <v>20185</v>
      </c>
      <c r="D5059" s="1" t="str">
        <f>TRIM(CLEAN(Table1[[#This Row],[title]]))</f>
        <v>Haseen Dillruba</v>
      </c>
      <c r="E5059" s="1" t="s">
        <v>13</v>
      </c>
      <c r="F5059" s="1" t="s">
        <v>20186</v>
      </c>
      <c r="G5059" s="12">
        <v>2021</v>
      </c>
      <c r="H5059" s="4" t="str">
        <f ca="1">IF(Table1[[#This Row],[release_year]]&gt;YEAR(TODAY()) - 50,"Yes", "No")</f>
        <v>Yes</v>
      </c>
      <c r="I5059"/>
      <c r="J5059" t="str">
        <f>IF(Table1[[#This Row],[age_certification]] = "","Not Rated",Table1[[#This Row],[age_certification]])</f>
        <v>Not Rated</v>
      </c>
      <c r="K5059" s="18">
        <v>135</v>
      </c>
      <c r="L5059" s="9" t="s">
        <v>20187</v>
      </c>
      <c r="M5059" s="11">
        <v>7</v>
      </c>
      <c r="N5059" s="12">
        <v>25771</v>
      </c>
      <c r="O5059" t="str">
        <f>IF(Table1[[#This Row],[imdb_votes]]&gt;100000, "popular", "not popular")</f>
        <v>not popular</v>
      </c>
    </row>
    <row r="5060" spans="1:15" ht="15.75" customHeight="1" x14ac:dyDescent="0.3">
      <c r="A5060" s="1">
        <v>5058</v>
      </c>
      <c r="B5060" s="1" t="s">
        <v>20188</v>
      </c>
      <c r="C5060" s="1" t="s">
        <v>20189</v>
      </c>
      <c r="D5060" s="1" t="str">
        <f>TRIM(CLEAN(Table1[[#This Row],[title]]))</f>
        <v>AI Love You</v>
      </c>
      <c r="E5060" s="1" t="s">
        <v>13</v>
      </c>
      <c r="F5060" s="1" t="s">
        <v>20190</v>
      </c>
      <c r="G5060" s="12">
        <v>2022</v>
      </c>
      <c r="H5060" s="4" t="str">
        <f ca="1">IF(Table1[[#This Row],[release_year]]&gt;YEAR(TODAY()) - 50,"Yes", "No")</f>
        <v>Yes</v>
      </c>
      <c r="I5060" s="1" t="s">
        <v>56</v>
      </c>
      <c r="J5060" s="1" t="str">
        <f>IF(Table1[[#This Row],[age_certification]] = "","Not Rated",Table1[[#This Row],[age_certification]])</f>
        <v>PG-13</v>
      </c>
      <c r="K5060" s="18">
        <v>95</v>
      </c>
      <c r="L5060" s="9" t="s">
        <v>20191</v>
      </c>
      <c r="M5060" s="11">
        <v>4.4000000000000004</v>
      </c>
      <c r="N5060" s="12">
        <v>529</v>
      </c>
      <c r="O5060" t="str">
        <f>IF(Table1[[#This Row],[imdb_votes]]&gt;100000, "popular", "not popular")</f>
        <v>not popular</v>
      </c>
    </row>
    <row r="5061" spans="1:15" ht="15.75" customHeight="1" x14ac:dyDescent="0.3">
      <c r="A5061" s="1">
        <v>5059</v>
      </c>
      <c r="B5061" s="1" t="s">
        <v>20192</v>
      </c>
      <c r="C5061" s="1" t="s">
        <v>20193</v>
      </c>
      <c r="D5061" s="1" t="str">
        <f>TRIM(CLEAN(Table1[[#This Row],[title]]))</f>
        <v>Amina</v>
      </c>
      <c r="E5061" s="1" t="s">
        <v>13</v>
      </c>
      <c r="F5061" s="1" t="s">
        <v>20194</v>
      </c>
      <c r="G5061" s="12">
        <v>2021</v>
      </c>
      <c r="H5061" s="4" t="str">
        <f ca="1">IF(Table1[[#This Row],[release_year]]&gt;YEAR(TODAY()) - 50,"Yes", "No")</f>
        <v>Yes</v>
      </c>
      <c r="I5061" s="1" t="s">
        <v>56</v>
      </c>
      <c r="J5061" s="1" t="str">
        <f>IF(Table1[[#This Row],[age_certification]] = "","Not Rated",Table1[[#This Row],[age_certification]])</f>
        <v>PG-13</v>
      </c>
      <c r="K5061" s="18">
        <v>120</v>
      </c>
      <c r="L5061" s="9" t="s">
        <v>20195</v>
      </c>
      <c r="M5061" s="11">
        <v>3.9</v>
      </c>
      <c r="N5061" s="12">
        <v>289</v>
      </c>
      <c r="O5061" t="str">
        <f>IF(Table1[[#This Row],[imdb_votes]]&gt;100000, "popular", "not popular")</f>
        <v>not popular</v>
      </c>
    </row>
    <row r="5062" spans="1:15" ht="15.75" customHeight="1" x14ac:dyDescent="0.3">
      <c r="A5062" s="1">
        <v>5060</v>
      </c>
      <c r="B5062" s="1" t="s">
        <v>20196</v>
      </c>
      <c r="C5062" s="1" t="s">
        <v>20197</v>
      </c>
      <c r="D5062" s="1" t="str">
        <f>TRIM(CLEAN(Table1[[#This Row],[title]]))</f>
        <v>The Fastest</v>
      </c>
      <c r="E5062" s="1" t="s">
        <v>32</v>
      </c>
      <c r="F5062" s="1" t="s">
        <v>20198</v>
      </c>
      <c r="G5062" s="12">
        <v>2021</v>
      </c>
      <c r="H5062" s="4" t="str">
        <f ca="1">IF(Table1[[#This Row],[release_year]]&gt;YEAR(TODAY()) - 50,"Yes", "No")</f>
        <v>Yes</v>
      </c>
      <c r="I5062" s="1" t="s">
        <v>193</v>
      </c>
      <c r="J5062" s="1" t="str">
        <f>IF(Table1[[#This Row],[age_certification]] = "","Not Rated",Table1[[#This Row],[age_certification]])</f>
        <v>TV-PG</v>
      </c>
      <c r="K5062" s="18">
        <v>35</v>
      </c>
      <c r="L5062" s="9" t="s">
        <v>20199</v>
      </c>
      <c r="M5062" s="11">
        <v>5.7</v>
      </c>
      <c r="N5062" s="12">
        <v>76</v>
      </c>
      <c r="O5062" t="str">
        <f>IF(Table1[[#This Row],[imdb_votes]]&gt;100000, "popular", "not popular")</f>
        <v>not popular</v>
      </c>
    </row>
    <row r="5063" spans="1:15" ht="15.75" customHeight="1" x14ac:dyDescent="0.3">
      <c r="A5063" s="1">
        <v>5061</v>
      </c>
      <c r="B5063" s="1" t="s">
        <v>20200</v>
      </c>
      <c r="C5063" s="1" t="s">
        <v>20201</v>
      </c>
      <c r="D5063" s="1" t="str">
        <f>TRIM(CLEAN(Table1[[#This Row],[title]]))</f>
        <v>In for a Murder</v>
      </c>
      <c r="E5063" s="1" t="s">
        <v>13</v>
      </c>
      <c r="F5063" s="1" t="s">
        <v>20202</v>
      </c>
      <c r="G5063" s="12">
        <v>2021</v>
      </c>
      <c r="H5063" s="4" t="str">
        <f ca="1">IF(Table1[[#This Row],[release_year]]&gt;YEAR(TODAY()) - 50,"Yes", "No")</f>
        <v>Yes</v>
      </c>
      <c r="I5063"/>
      <c r="J5063" t="str">
        <f>IF(Table1[[#This Row],[age_certification]] = "","Not Rated",Table1[[#This Row],[age_certification]])</f>
        <v>Not Rated</v>
      </c>
      <c r="K5063" s="18">
        <v>105</v>
      </c>
      <c r="L5063" s="9" t="s">
        <v>20203</v>
      </c>
      <c r="M5063" s="11">
        <v>5.3</v>
      </c>
      <c r="N5063" s="12">
        <v>1394</v>
      </c>
      <c r="O5063" t="str">
        <f>IF(Table1[[#This Row],[imdb_votes]]&gt;100000, "popular", "not popular")</f>
        <v>not popular</v>
      </c>
    </row>
    <row r="5064" spans="1:15" ht="15.75" customHeight="1" x14ac:dyDescent="0.3">
      <c r="A5064" s="1">
        <v>5062</v>
      </c>
      <c r="B5064" s="1" t="s">
        <v>20204</v>
      </c>
      <c r="C5064" s="1" t="s">
        <v>20205</v>
      </c>
      <c r="D5064" s="1" t="str">
        <f>TRIM(CLEAN(Table1[[#This Row],[title]]))</f>
        <v>Fate: The Winx Saga - The Afterparty</v>
      </c>
      <c r="E5064" s="1" t="s">
        <v>13</v>
      </c>
      <c r="F5064" s="1" t="s">
        <v>20206</v>
      </c>
      <c r="G5064" s="12">
        <v>2021</v>
      </c>
      <c r="H5064" s="4" t="str">
        <f ca="1">IF(Table1[[#This Row],[release_year]]&gt;YEAR(TODAY()) - 50,"Yes", "No")</f>
        <v>Yes</v>
      </c>
      <c r="I5064" s="1" t="s">
        <v>56</v>
      </c>
      <c r="J5064" s="1" t="str">
        <f>IF(Table1[[#This Row],[age_certification]] = "","Not Rated",Table1[[#This Row],[age_certification]])</f>
        <v>PG-13</v>
      </c>
      <c r="K5064" s="18">
        <v>31</v>
      </c>
      <c r="L5064" s="9" t="s">
        <v>20207</v>
      </c>
      <c r="M5064" s="11">
        <v>6.2</v>
      </c>
      <c r="N5064" s="12">
        <v>69</v>
      </c>
      <c r="O5064" t="str">
        <f>IF(Table1[[#This Row],[imdb_votes]]&gt;100000, "popular", "not popular")</f>
        <v>not popular</v>
      </c>
    </row>
    <row r="5065" spans="1:15" ht="15.75" customHeight="1" x14ac:dyDescent="0.3">
      <c r="A5065" s="1">
        <v>5063</v>
      </c>
      <c r="B5065" s="1" t="s">
        <v>20208</v>
      </c>
      <c r="C5065" s="1" t="s">
        <v>20209</v>
      </c>
      <c r="D5065" s="1" t="str">
        <f>TRIM(CLEAN(Table1[[#This Row],[title]]))</f>
        <v>Amandla</v>
      </c>
      <c r="E5065" s="1" t="s">
        <v>13</v>
      </c>
      <c r="F5065" s="1" t="s">
        <v>20210</v>
      </c>
      <c r="G5065" s="12">
        <v>2022</v>
      </c>
      <c r="H5065" s="4" t="str">
        <f ca="1">IF(Table1[[#This Row],[release_year]]&gt;YEAR(TODAY()) - 50,"Yes", "No")</f>
        <v>Yes</v>
      </c>
      <c r="I5065"/>
      <c r="J5065" t="str">
        <f>IF(Table1[[#This Row],[age_certification]] = "","Not Rated",Table1[[#This Row],[age_certification]])</f>
        <v>Not Rated</v>
      </c>
      <c r="K5065" s="18">
        <v>106</v>
      </c>
      <c r="L5065" s="9" t="s">
        <v>20211</v>
      </c>
      <c r="M5065" s="11">
        <v>5.5</v>
      </c>
      <c r="N5065" s="12">
        <v>356</v>
      </c>
      <c r="O5065" t="str">
        <f>IF(Table1[[#This Row],[imdb_votes]]&gt;100000, "popular", "not popular")</f>
        <v>not popular</v>
      </c>
    </row>
    <row r="5066" spans="1:15" ht="15.75" customHeight="1" x14ac:dyDescent="0.3">
      <c r="A5066" s="1">
        <v>5064</v>
      </c>
      <c r="B5066" s="1" t="s">
        <v>20212</v>
      </c>
      <c r="C5066" s="1" t="s">
        <v>20213</v>
      </c>
      <c r="D5066" s="1" t="str">
        <f>TRIM(CLEAN(Table1[[#This Row],[title]]))</f>
        <v>Sweet &amp; Sour</v>
      </c>
      <c r="E5066" s="1" t="s">
        <v>13</v>
      </c>
      <c r="F5066" s="1" t="s">
        <v>20214</v>
      </c>
      <c r="G5066" s="12">
        <v>2021</v>
      </c>
      <c r="H5066" s="4" t="str">
        <f ca="1">IF(Table1[[#This Row],[release_year]]&gt;YEAR(TODAY()) - 50,"Yes", "No")</f>
        <v>Yes</v>
      </c>
      <c r="I5066"/>
      <c r="J5066" t="str">
        <f>IF(Table1[[#This Row],[age_certification]] = "","Not Rated",Table1[[#This Row],[age_certification]])</f>
        <v>Not Rated</v>
      </c>
      <c r="K5066" s="18">
        <v>101</v>
      </c>
      <c r="L5066" s="9" t="s">
        <v>20215</v>
      </c>
      <c r="M5066" s="11">
        <v>6.7</v>
      </c>
      <c r="N5066" s="12">
        <v>2387</v>
      </c>
      <c r="O5066" t="str">
        <f>IF(Table1[[#This Row],[imdb_votes]]&gt;100000, "popular", "not popular")</f>
        <v>not popular</v>
      </c>
    </row>
    <row r="5067" spans="1:15" ht="15.75" customHeight="1" x14ac:dyDescent="0.3">
      <c r="A5067" s="1">
        <v>5065</v>
      </c>
      <c r="B5067" s="1" t="s">
        <v>20216</v>
      </c>
      <c r="C5067" s="1" t="s">
        <v>20217</v>
      </c>
      <c r="D5067" s="1" t="str">
        <f>TRIM(CLEAN(Table1[[#This Row],[title]]))</f>
        <v>The Soul</v>
      </c>
      <c r="E5067" s="1" t="s">
        <v>13</v>
      </c>
      <c r="F5067" s="1" t="s">
        <v>20218</v>
      </c>
      <c r="G5067" s="12">
        <v>2021</v>
      </c>
      <c r="H5067" s="4" t="str">
        <f ca="1">IF(Table1[[#This Row],[release_year]]&gt;YEAR(TODAY()) - 50,"Yes", "No")</f>
        <v>Yes</v>
      </c>
      <c r="I5067"/>
      <c r="J5067" t="str">
        <f>IF(Table1[[#This Row],[age_certification]] = "","Not Rated",Table1[[#This Row],[age_certification]])</f>
        <v>Not Rated</v>
      </c>
      <c r="K5067" s="18">
        <v>130</v>
      </c>
      <c r="L5067" s="9" t="s">
        <v>20219</v>
      </c>
      <c r="M5067" s="11">
        <v>6.6</v>
      </c>
      <c r="N5067" s="12">
        <v>2676</v>
      </c>
      <c r="O5067" t="str">
        <f>IF(Table1[[#This Row],[imdb_votes]]&gt;100000, "popular", "not popular")</f>
        <v>not popular</v>
      </c>
    </row>
    <row r="5068" spans="1:15" ht="15.75" customHeight="1" x14ac:dyDescent="0.3">
      <c r="A5068" s="1">
        <v>5066</v>
      </c>
      <c r="B5068" s="1" t="s">
        <v>20220</v>
      </c>
      <c r="C5068" s="1" t="s">
        <v>20221</v>
      </c>
      <c r="D5068" s="1" t="str">
        <f>TRIM(CLEAN(Table1[[#This Row],[title]]))</f>
        <v>Love is Color Blind</v>
      </c>
      <c r="E5068" s="1" t="s">
        <v>13</v>
      </c>
      <c r="F5068" s="1" t="s">
        <v>20222</v>
      </c>
      <c r="G5068" s="12">
        <v>2021</v>
      </c>
      <c r="H5068" s="4" t="str">
        <f ca="1">IF(Table1[[#This Row],[release_year]]&gt;YEAR(TODAY()) - 50,"Yes", "No")</f>
        <v>Yes</v>
      </c>
      <c r="I5068"/>
      <c r="J5068" t="str">
        <f>IF(Table1[[#This Row],[age_certification]] = "","Not Rated",Table1[[#This Row],[age_certification]])</f>
        <v>Not Rated</v>
      </c>
      <c r="K5068" s="18">
        <v>115</v>
      </c>
      <c r="L5068" s="9" t="s">
        <v>20223</v>
      </c>
      <c r="M5068" s="11">
        <v>8.3000000000000007</v>
      </c>
      <c r="N5068" s="12">
        <v>465</v>
      </c>
      <c r="O5068" t="str">
        <f>IF(Table1[[#This Row],[imdb_votes]]&gt;100000, "popular", "not popular")</f>
        <v>not popular</v>
      </c>
    </row>
    <row r="5069" spans="1:15" ht="15.75" customHeight="1" x14ac:dyDescent="0.3">
      <c r="A5069" s="1">
        <v>5067</v>
      </c>
      <c r="B5069" s="1" t="s">
        <v>20224</v>
      </c>
      <c r="C5069" s="1" t="s">
        <v>20225</v>
      </c>
      <c r="D5069" s="1" t="str">
        <f>TRIM(CLEAN(Table1[[#This Row],[title]]))</f>
        <v>Scaredy Cats</v>
      </c>
      <c r="E5069" s="1" t="s">
        <v>32</v>
      </c>
      <c r="F5069" s="1" t="s">
        <v>20226</v>
      </c>
      <c r="G5069" s="12">
        <v>2021</v>
      </c>
      <c r="H5069" s="4" t="str">
        <f ca="1">IF(Table1[[#This Row],[release_year]]&gt;YEAR(TODAY()) - 50,"Yes", "No")</f>
        <v>Yes</v>
      </c>
      <c r="I5069" s="1" t="s">
        <v>247</v>
      </c>
      <c r="J5069" s="1" t="str">
        <f>IF(Table1[[#This Row],[age_certification]] = "","Not Rated",Table1[[#This Row],[age_certification]])</f>
        <v>TV-G</v>
      </c>
      <c r="K5069" s="18">
        <v>26</v>
      </c>
      <c r="L5069" s="9" t="s">
        <v>20227</v>
      </c>
      <c r="M5069" s="11">
        <v>6.2</v>
      </c>
      <c r="N5069" s="12">
        <v>338</v>
      </c>
      <c r="O5069" t="str">
        <f>IF(Table1[[#This Row],[imdb_votes]]&gt;100000, "popular", "not popular")</f>
        <v>not popular</v>
      </c>
    </row>
    <row r="5070" spans="1:15" ht="15.75" customHeight="1" x14ac:dyDescent="0.3">
      <c r="A5070" s="1">
        <v>5068</v>
      </c>
      <c r="B5070" s="1" t="s">
        <v>20228</v>
      </c>
      <c r="C5070" s="1" t="s">
        <v>20229</v>
      </c>
      <c r="D5070" s="1" t="str">
        <f>TRIM(CLEAN(Table1[[#This Row],[title]]))</f>
        <v>We the People</v>
      </c>
      <c r="E5070" s="1" t="s">
        <v>32</v>
      </c>
      <c r="F5070" s="1" t="s">
        <v>20230</v>
      </c>
      <c r="G5070" s="12">
        <v>2021</v>
      </c>
      <c r="H5070" s="4" t="str">
        <f ca="1">IF(Table1[[#This Row],[release_year]]&gt;YEAR(TODAY()) - 50,"Yes", "No")</f>
        <v>Yes</v>
      </c>
      <c r="I5070" s="1" t="s">
        <v>423</v>
      </c>
      <c r="J5070" s="1" t="str">
        <f>IF(Table1[[#This Row],[age_certification]] = "","Not Rated",Table1[[#This Row],[age_certification]])</f>
        <v>TV-Y7</v>
      </c>
      <c r="K5070" s="18">
        <v>5</v>
      </c>
      <c r="L5070" s="9" t="s">
        <v>20231</v>
      </c>
      <c r="M5070" s="11">
        <v>3.4</v>
      </c>
      <c r="N5070" s="12">
        <v>674</v>
      </c>
      <c r="O5070" t="str">
        <f>IF(Table1[[#This Row],[imdb_votes]]&gt;100000, "popular", "not popular")</f>
        <v>not popular</v>
      </c>
    </row>
    <row r="5071" spans="1:15" ht="15.75" customHeight="1" x14ac:dyDescent="0.3">
      <c r="A5071" s="1">
        <v>5069</v>
      </c>
      <c r="B5071" s="1" t="s">
        <v>20232</v>
      </c>
      <c r="C5071" s="1" t="s">
        <v>20233</v>
      </c>
      <c r="D5071" s="1" t="str">
        <f>TRIM(CLEAN(Table1[[#This Row],[title]]))</f>
        <v>My Love: Six Stories of True Love</v>
      </c>
      <c r="E5071" s="1" t="s">
        <v>32</v>
      </c>
      <c r="F5071" s="1" t="s">
        <v>20234</v>
      </c>
      <c r="G5071" s="12">
        <v>2021</v>
      </c>
      <c r="H5071" s="4" t="str">
        <f ca="1">IF(Table1[[#This Row],[release_year]]&gt;YEAR(TODAY()) - 50,"Yes", "No")</f>
        <v>Yes</v>
      </c>
      <c r="I5071" s="1" t="s">
        <v>193</v>
      </c>
      <c r="J5071" s="1" t="str">
        <f>IF(Table1[[#This Row],[age_certification]] = "","Not Rated",Table1[[#This Row],[age_certification]])</f>
        <v>TV-PG</v>
      </c>
      <c r="K5071" s="18">
        <v>70</v>
      </c>
      <c r="L5071" s="9" t="s">
        <v>20235</v>
      </c>
      <c r="M5071" s="11">
        <v>7.5</v>
      </c>
      <c r="N5071" s="12">
        <v>281</v>
      </c>
      <c r="O5071" t="str">
        <f>IF(Table1[[#This Row],[imdb_votes]]&gt;100000, "popular", "not popular")</f>
        <v>not popular</v>
      </c>
    </row>
    <row r="5072" spans="1:15" ht="15.75" customHeight="1" x14ac:dyDescent="0.3">
      <c r="A5072" s="1">
        <v>5070</v>
      </c>
      <c r="B5072" s="1" t="s">
        <v>20236</v>
      </c>
      <c r="C5072" s="1" t="s">
        <v>20237</v>
      </c>
      <c r="D5072" s="1" t="str">
        <f>TRIM(CLEAN(Table1[[#This Row],[title]]))</f>
        <v>The War Next-door</v>
      </c>
      <c r="E5072" s="1" t="s">
        <v>32</v>
      </c>
      <c r="F5072" s="1" t="s">
        <v>20238</v>
      </c>
      <c r="G5072" s="12">
        <v>2021</v>
      </c>
      <c r="H5072" s="4" t="str">
        <f ca="1">IF(Table1[[#This Row],[release_year]]&gt;YEAR(TODAY()) - 50,"Yes", "No")</f>
        <v>Yes</v>
      </c>
      <c r="I5072" s="1" t="s">
        <v>132</v>
      </c>
      <c r="J5072" s="1" t="str">
        <f>IF(Table1[[#This Row],[age_certification]] = "","Not Rated",Table1[[#This Row],[age_certification]])</f>
        <v>TV-MA</v>
      </c>
      <c r="K5072" s="18">
        <v>32</v>
      </c>
      <c r="L5072" s="9" t="s">
        <v>20239</v>
      </c>
      <c r="M5072" s="11">
        <v>5.6</v>
      </c>
      <c r="N5072" s="12">
        <v>373</v>
      </c>
      <c r="O5072" t="str">
        <f>IF(Table1[[#This Row],[imdb_votes]]&gt;100000, "popular", "not popular")</f>
        <v>not popular</v>
      </c>
    </row>
    <row r="5073" spans="1:15" ht="15.75" customHeight="1" x14ac:dyDescent="0.3">
      <c r="A5073" s="1">
        <v>5071</v>
      </c>
      <c r="B5073" s="1" t="s">
        <v>20240</v>
      </c>
      <c r="C5073" s="1" t="s">
        <v>20241</v>
      </c>
      <c r="D5073" s="1" t="str">
        <f>TRIM(CLEAN(Table1[[#This Row],[title]]))</f>
        <v>Love Me Instead</v>
      </c>
      <c r="E5073" s="1" t="s">
        <v>13</v>
      </c>
      <c r="F5073" s="1" t="s">
        <v>20242</v>
      </c>
      <c r="G5073" s="12">
        <v>2021</v>
      </c>
      <c r="H5073" s="4" t="str">
        <f ca="1">IF(Table1[[#This Row],[release_year]]&gt;YEAR(TODAY()) - 50,"Yes", "No")</f>
        <v>Yes</v>
      </c>
      <c r="I5073"/>
      <c r="J5073" t="str">
        <f>IF(Table1[[#This Row],[age_certification]] = "","Not Rated",Table1[[#This Row],[age_certification]])</f>
        <v>Not Rated</v>
      </c>
      <c r="K5073" s="18">
        <v>124</v>
      </c>
      <c r="L5073" s="9" t="s">
        <v>20243</v>
      </c>
      <c r="M5073" s="11">
        <v>7</v>
      </c>
      <c r="N5073" s="12">
        <v>2472</v>
      </c>
      <c r="O5073" t="str">
        <f>IF(Table1[[#This Row],[imdb_votes]]&gt;100000, "popular", "not popular")</f>
        <v>not popular</v>
      </c>
    </row>
    <row r="5074" spans="1:15" ht="15.75" customHeight="1" x14ac:dyDescent="0.3">
      <c r="A5074" s="1">
        <v>5072</v>
      </c>
      <c r="B5074" s="1" t="s">
        <v>20244</v>
      </c>
      <c r="C5074" s="1" t="s">
        <v>20245</v>
      </c>
      <c r="D5074" s="1" t="str">
        <f>TRIM(CLEAN(Table1[[#This Row],[title]]))</f>
        <v>Marriage or Mortgage</v>
      </c>
      <c r="E5074" s="1" t="s">
        <v>32</v>
      </c>
      <c r="F5074" s="1" t="s">
        <v>20246</v>
      </c>
      <c r="G5074" s="12">
        <v>2021</v>
      </c>
      <c r="H5074" s="4" t="str">
        <f ca="1">IF(Table1[[#This Row],[release_year]]&gt;YEAR(TODAY()) - 50,"Yes", "No")</f>
        <v>Yes</v>
      </c>
      <c r="I5074" s="1" t="s">
        <v>247</v>
      </c>
      <c r="J5074" s="1" t="str">
        <f>IF(Table1[[#This Row],[age_certification]] = "","Not Rated",Table1[[#This Row],[age_certification]])</f>
        <v>TV-G</v>
      </c>
      <c r="K5074" s="18">
        <v>40</v>
      </c>
      <c r="L5074" s="9" t="s">
        <v>20247</v>
      </c>
      <c r="M5074" s="11">
        <v>5.0999999999999996</v>
      </c>
      <c r="N5074" s="12">
        <v>433</v>
      </c>
      <c r="O5074" t="str">
        <f>IF(Table1[[#This Row],[imdb_votes]]&gt;100000, "popular", "not popular")</f>
        <v>not popular</v>
      </c>
    </row>
    <row r="5075" spans="1:15" ht="15.75" customHeight="1" x14ac:dyDescent="0.3">
      <c r="A5075" s="1">
        <v>5073</v>
      </c>
      <c r="B5075" s="1" t="s">
        <v>20248</v>
      </c>
      <c r="C5075" s="1" t="s">
        <v>20249</v>
      </c>
      <c r="D5075" s="1" t="str">
        <f>TRIM(CLEAN(Table1[[#This Row],[title]]))</f>
        <v>Kapil Sharma: I'm Not Done Yet</v>
      </c>
      <c r="E5075" s="1" t="s">
        <v>13</v>
      </c>
      <c r="F5075" s="1" t="s">
        <v>20250</v>
      </c>
      <c r="G5075" s="12">
        <v>2022</v>
      </c>
      <c r="H5075" s="4" t="str">
        <f ca="1">IF(Table1[[#This Row],[release_year]]&gt;YEAR(TODAY()) - 50,"Yes", "No")</f>
        <v>Yes</v>
      </c>
      <c r="I5075" s="1" t="s">
        <v>15</v>
      </c>
      <c r="J5075" s="1" t="str">
        <f>IF(Table1[[#This Row],[age_certification]] = "","Not Rated",Table1[[#This Row],[age_certification]])</f>
        <v>R</v>
      </c>
      <c r="K5075" s="18">
        <v>54</v>
      </c>
      <c r="L5075" s="9" t="s">
        <v>20251</v>
      </c>
      <c r="M5075" s="11">
        <v>6.9</v>
      </c>
      <c r="N5075" s="12">
        <v>3950</v>
      </c>
      <c r="O5075" t="str">
        <f>IF(Table1[[#This Row],[imdb_votes]]&gt;100000, "popular", "not popular")</f>
        <v>not popular</v>
      </c>
    </row>
    <row r="5076" spans="1:15" ht="15.75" customHeight="1" x14ac:dyDescent="0.3">
      <c r="A5076" s="1">
        <v>5074</v>
      </c>
      <c r="B5076" s="1" t="s">
        <v>20252</v>
      </c>
      <c r="C5076" s="1" t="s">
        <v>20253</v>
      </c>
      <c r="D5076" s="1" t="str">
        <f>TRIM(CLEAN(Table1[[#This Row],[title]]))</f>
        <v>The Last Paradiso</v>
      </c>
      <c r="E5076" s="1" t="s">
        <v>13</v>
      </c>
      <c r="F5076" s="1" t="s">
        <v>20254</v>
      </c>
      <c r="G5076" s="12">
        <v>2021</v>
      </c>
      <c r="H5076" s="4" t="str">
        <f ca="1">IF(Table1[[#This Row],[release_year]]&gt;YEAR(TODAY()) - 50,"Yes", "No")</f>
        <v>Yes</v>
      </c>
      <c r="I5076"/>
      <c r="J5076" t="str">
        <f>IF(Table1[[#This Row],[age_certification]] = "","Not Rated",Table1[[#This Row],[age_certification]])</f>
        <v>Not Rated</v>
      </c>
      <c r="K5076" s="18">
        <v>107</v>
      </c>
      <c r="L5076" s="9" t="s">
        <v>20255</v>
      </c>
      <c r="M5076" s="11">
        <v>5.7</v>
      </c>
      <c r="N5076" s="12">
        <v>1302</v>
      </c>
      <c r="O5076" t="str">
        <f>IF(Table1[[#This Row],[imdb_votes]]&gt;100000, "popular", "not popular")</f>
        <v>not popular</v>
      </c>
    </row>
    <row r="5077" spans="1:15" ht="15.75" customHeight="1" x14ac:dyDescent="0.3">
      <c r="A5077" s="1">
        <v>5075</v>
      </c>
      <c r="B5077" s="1" t="s">
        <v>20256</v>
      </c>
      <c r="C5077" s="1" t="s">
        <v>20257</v>
      </c>
      <c r="D5077" s="1" t="str">
        <f>TRIM(CLEAN(Table1[[#This Row],[title]]))</f>
        <v>The Future Diary</v>
      </c>
      <c r="E5077" s="1" t="s">
        <v>32</v>
      </c>
      <c r="F5077" s="1" t="s">
        <v>20258</v>
      </c>
      <c r="G5077" s="12">
        <v>2021</v>
      </c>
      <c r="H5077" s="4" t="str">
        <f ca="1">IF(Table1[[#This Row],[release_year]]&gt;YEAR(TODAY()) - 50,"Yes", "No")</f>
        <v>Yes</v>
      </c>
      <c r="I5077" s="1" t="s">
        <v>193</v>
      </c>
      <c r="J5077" s="1" t="str">
        <f>IF(Table1[[#This Row],[age_certification]] = "","Not Rated",Table1[[#This Row],[age_certification]])</f>
        <v>TV-PG</v>
      </c>
      <c r="K5077" s="18">
        <v>33</v>
      </c>
      <c r="L5077" s="9" t="s">
        <v>20259</v>
      </c>
      <c r="M5077" s="11">
        <v>7.9</v>
      </c>
      <c r="N5077" s="12">
        <v>97</v>
      </c>
      <c r="O5077" t="str">
        <f>IF(Table1[[#This Row],[imdb_votes]]&gt;100000, "popular", "not popular")</f>
        <v>not popular</v>
      </c>
    </row>
    <row r="5078" spans="1:15" ht="15.75" customHeight="1" x14ac:dyDescent="0.3">
      <c r="A5078" s="1">
        <v>5076</v>
      </c>
      <c r="B5078" s="1" t="s">
        <v>20260</v>
      </c>
      <c r="C5078" s="1" t="s">
        <v>20261</v>
      </c>
      <c r="D5078" s="1" t="str">
        <f>TRIM(CLEAN(Table1[[#This Row],[title]]))</f>
        <v>1000 Miles from Christmas</v>
      </c>
      <c r="E5078" s="1" t="s">
        <v>13</v>
      </c>
      <c r="F5078" s="1" t="s">
        <v>20262</v>
      </c>
      <c r="G5078" s="12">
        <v>2021</v>
      </c>
      <c r="H5078" s="4" t="str">
        <f ca="1">IF(Table1[[#This Row],[release_year]]&gt;YEAR(TODAY()) - 50,"Yes", "No")</f>
        <v>Yes</v>
      </c>
      <c r="I5078"/>
      <c r="J5078" t="str">
        <f>IF(Table1[[#This Row],[age_certification]] = "","Not Rated",Table1[[#This Row],[age_certification]])</f>
        <v>Not Rated</v>
      </c>
      <c r="K5078" s="18">
        <v>102</v>
      </c>
      <c r="L5078" s="9" t="s">
        <v>20263</v>
      </c>
      <c r="M5078" s="11">
        <v>5.7</v>
      </c>
      <c r="N5078" s="12">
        <v>1483</v>
      </c>
      <c r="O5078" t="str">
        <f>IF(Table1[[#This Row],[imdb_votes]]&gt;100000, "popular", "not popular")</f>
        <v>not popular</v>
      </c>
    </row>
    <row r="5079" spans="1:15" ht="15.75" customHeight="1" x14ac:dyDescent="0.3">
      <c r="A5079" s="1">
        <v>5077</v>
      </c>
      <c r="B5079" s="1" t="s">
        <v>20264</v>
      </c>
      <c r="C5079" s="1" t="s">
        <v>20265</v>
      </c>
      <c r="D5079" s="1" t="str">
        <f>TRIM(CLEAN(Table1[[#This Row],[title]]))</f>
        <v>Race: Bubba Wallace</v>
      </c>
      <c r="E5079" s="1" t="s">
        <v>32</v>
      </c>
      <c r="F5079" s="1" t="s">
        <v>20266</v>
      </c>
      <c r="G5079" s="12">
        <v>2022</v>
      </c>
      <c r="H5079" s="4" t="str">
        <f ca="1">IF(Table1[[#This Row],[release_year]]&gt;YEAR(TODAY()) - 50,"Yes", "No")</f>
        <v>Yes</v>
      </c>
      <c r="I5079" s="1" t="s">
        <v>132</v>
      </c>
      <c r="J5079" s="1" t="str">
        <f>IF(Table1[[#This Row],[age_certification]] = "","Not Rated",Table1[[#This Row],[age_certification]])</f>
        <v>TV-MA</v>
      </c>
      <c r="K5079" s="18">
        <v>47</v>
      </c>
      <c r="L5079" s="9" t="s">
        <v>20267</v>
      </c>
      <c r="M5079" s="11">
        <v>5.9</v>
      </c>
      <c r="N5079" s="12">
        <v>402</v>
      </c>
      <c r="O5079" t="str">
        <f>IF(Table1[[#This Row],[imdb_votes]]&gt;100000, "popular", "not popular")</f>
        <v>not popular</v>
      </c>
    </row>
    <row r="5080" spans="1:15" ht="15.75" customHeight="1" x14ac:dyDescent="0.3">
      <c r="A5080" s="1">
        <v>5078</v>
      </c>
      <c r="B5080" s="1" t="s">
        <v>20268</v>
      </c>
      <c r="C5080" s="1" t="s">
        <v>20269</v>
      </c>
      <c r="D5080" s="1" t="str">
        <f>TRIM(CLEAN(Table1[[#This Row],[title]]))</f>
        <v>The Father Who Moves Mountains</v>
      </c>
      <c r="E5080" s="1" t="s">
        <v>13</v>
      </c>
      <c r="F5080" s="1" t="s">
        <v>20270</v>
      </c>
      <c r="G5080" s="12">
        <v>2021</v>
      </c>
      <c r="H5080" s="4" t="str">
        <f ca="1">IF(Table1[[#This Row],[release_year]]&gt;YEAR(TODAY()) - 50,"Yes", "No")</f>
        <v>Yes</v>
      </c>
      <c r="I5080" s="1" t="s">
        <v>56</v>
      </c>
      <c r="J5080" s="1" t="str">
        <f>IF(Table1[[#This Row],[age_certification]] = "","Not Rated",Table1[[#This Row],[age_certification]])</f>
        <v>PG-13</v>
      </c>
      <c r="K5080" s="18">
        <v>108</v>
      </c>
      <c r="L5080" s="9" t="s">
        <v>20271</v>
      </c>
      <c r="M5080" s="11">
        <v>5.5</v>
      </c>
      <c r="N5080" s="12">
        <v>3385</v>
      </c>
      <c r="O5080" t="str">
        <f>IF(Table1[[#This Row],[imdb_votes]]&gt;100000, "popular", "not popular")</f>
        <v>not popular</v>
      </c>
    </row>
    <row r="5081" spans="1:15" ht="15.75" customHeight="1" x14ac:dyDescent="0.3">
      <c r="A5081" s="1">
        <v>5079</v>
      </c>
      <c r="B5081" s="1" t="s">
        <v>20272</v>
      </c>
      <c r="C5081" s="1" t="s">
        <v>20273</v>
      </c>
      <c r="D5081" s="1" t="str">
        <f>TRIM(CLEAN(Table1[[#This Row],[title]]))</f>
        <v>Nail Bomber: Manhunt</v>
      </c>
      <c r="E5081" s="1" t="s">
        <v>13</v>
      </c>
      <c r="F5081" s="1" t="s">
        <v>20274</v>
      </c>
      <c r="G5081" s="12">
        <v>2021</v>
      </c>
      <c r="H5081" s="4" t="str">
        <f ca="1">IF(Table1[[#This Row],[release_year]]&gt;YEAR(TODAY()) - 50,"Yes", "No")</f>
        <v>Yes</v>
      </c>
      <c r="I5081"/>
      <c r="J5081" t="str">
        <f>IF(Table1[[#This Row],[age_certification]] = "","Not Rated",Table1[[#This Row],[age_certification]])</f>
        <v>Not Rated</v>
      </c>
      <c r="K5081" s="18">
        <v>72</v>
      </c>
      <c r="L5081" s="9" t="s">
        <v>20275</v>
      </c>
      <c r="M5081" s="11">
        <v>6.3</v>
      </c>
      <c r="N5081" s="12">
        <v>2086</v>
      </c>
      <c r="O5081" t="str">
        <f>IF(Table1[[#This Row],[imdb_votes]]&gt;100000, "popular", "not popular")</f>
        <v>not popular</v>
      </c>
    </row>
    <row r="5082" spans="1:15" ht="15.75" customHeight="1" x14ac:dyDescent="0.3">
      <c r="A5082" s="1">
        <v>5080</v>
      </c>
      <c r="B5082" s="1" t="s">
        <v>20276</v>
      </c>
      <c r="C5082" s="1" t="s">
        <v>20277</v>
      </c>
      <c r="D5082" s="1" t="str">
        <f>TRIM(CLEAN(Table1[[#This Row],[title]]))</f>
        <v>Secret Magic Control Agency</v>
      </c>
      <c r="E5082" s="1" t="s">
        <v>13</v>
      </c>
      <c r="F5082" s="1" t="s">
        <v>20278</v>
      </c>
      <c r="G5082" s="12">
        <v>2021</v>
      </c>
      <c r="H5082" s="4" t="str">
        <f ca="1">IF(Table1[[#This Row],[release_year]]&gt;YEAR(TODAY()) - 50,"Yes", "No")</f>
        <v>Yes</v>
      </c>
      <c r="I5082"/>
      <c r="J5082" t="str">
        <f>IF(Table1[[#This Row],[age_certification]] = "","Not Rated",Table1[[#This Row],[age_certification]])</f>
        <v>Not Rated</v>
      </c>
      <c r="K5082" s="18">
        <v>104</v>
      </c>
      <c r="L5082" s="9" t="s">
        <v>20279</v>
      </c>
      <c r="M5082" s="11">
        <v>6.2</v>
      </c>
      <c r="N5082" s="12">
        <v>3948</v>
      </c>
      <c r="O5082" t="str">
        <f>IF(Table1[[#This Row],[imdb_votes]]&gt;100000, "popular", "not popular")</f>
        <v>not popular</v>
      </c>
    </row>
    <row r="5083" spans="1:15" ht="15.75" customHeight="1" x14ac:dyDescent="0.3">
      <c r="A5083" s="1">
        <v>5081</v>
      </c>
      <c r="B5083" s="1" t="s">
        <v>20280</v>
      </c>
      <c r="C5083" s="1" t="s">
        <v>20281</v>
      </c>
      <c r="D5083" s="1" t="str">
        <f>TRIM(CLEAN(Table1[[#This Row],[title]]))</f>
        <v>The Wedding Coach</v>
      </c>
      <c r="E5083" s="1" t="s">
        <v>32</v>
      </c>
      <c r="F5083" s="1" t="s">
        <v>20282</v>
      </c>
      <c r="G5083" s="12">
        <v>2021</v>
      </c>
      <c r="H5083" s="4" t="str">
        <f ca="1">IF(Table1[[#This Row],[release_year]]&gt;YEAR(TODAY()) - 50,"Yes", "No")</f>
        <v>Yes</v>
      </c>
      <c r="I5083" s="1" t="s">
        <v>132</v>
      </c>
      <c r="J5083" s="1" t="str">
        <f>IF(Table1[[#This Row],[age_certification]] = "","Not Rated",Table1[[#This Row],[age_certification]])</f>
        <v>TV-MA</v>
      </c>
      <c r="K5083" s="18">
        <v>32</v>
      </c>
      <c r="L5083" s="9" t="s">
        <v>20283</v>
      </c>
      <c r="M5083" s="11">
        <v>4.9000000000000004</v>
      </c>
      <c r="N5083" s="12">
        <v>85</v>
      </c>
      <c r="O5083" t="str">
        <f>IF(Table1[[#This Row],[imdb_votes]]&gt;100000, "popular", "not popular")</f>
        <v>not popular</v>
      </c>
    </row>
    <row r="5084" spans="1:15" ht="15.75" customHeight="1" x14ac:dyDescent="0.3">
      <c r="A5084" s="1">
        <v>5082</v>
      </c>
      <c r="B5084" s="1" t="s">
        <v>20284</v>
      </c>
      <c r="C5084" s="1" t="s">
        <v>20285</v>
      </c>
      <c r="D5084" s="1" t="str">
        <f>TRIM(CLEAN(Table1[[#This Row],[title]]))</f>
        <v>Haunted: Latin America</v>
      </c>
      <c r="E5084" s="1" t="s">
        <v>32</v>
      </c>
      <c r="F5084" s="1" t="s">
        <v>20286</v>
      </c>
      <c r="G5084" s="12">
        <v>2021</v>
      </c>
      <c r="H5084" s="4" t="str">
        <f ca="1">IF(Table1[[#This Row],[release_year]]&gt;YEAR(TODAY()) - 50,"Yes", "No")</f>
        <v>Yes</v>
      </c>
      <c r="I5084" s="1" t="s">
        <v>34</v>
      </c>
      <c r="J5084" s="1" t="str">
        <f>IF(Table1[[#This Row],[age_certification]] = "","Not Rated",Table1[[#This Row],[age_certification]])</f>
        <v>TV-14</v>
      </c>
      <c r="K5084" s="18">
        <v>33</v>
      </c>
      <c r="L5084" s="9" t="s">
        <v>20287</v>
      </c>
      <c r="M5084" s="11">
        <v>5.3</v>
      </c>
      <c r="N5084" s="12">
        <v>572</v>
      </c>
      <c r="O5084" t="str">
        <f>IF(Table1[[#This Row],[imdb_votes]]&gt;100000, "popular", "not popular")</f>
        <v>not popular</v>
      </c>
    </row>
    <row r="5085" spans="1:15" ht="15.75" customHeight="1" x14ac:dyDescent="0.3">
      <c r="A5085" s="1">
        <v>5083</v>
      </c>
      <c r="B5085" s="1" t="s">
        <v>20288</v>
      </c>
      <c r="C5085" s="1" t="s">
        <v>20289</v>
      </c>
      <c r="D5085" s="1" t="str">
        <f>TRIM(CLEAN(Table1[[#This Row],[title]]))</f>
        <v>Untold: Caitlyn Jenner</v>
      </c>
      <c r="E5085" s="1" t="s">
        <v>13</v>
      </c>
      <c r="F5085" s="1" t="s">
        <v>20290</v>
      </c>
      <c r="G5085" s="12">
        <v>2021</v>
      </c>
      <c r="H5085" s="4" t="str">
        <f ca="1">IF(Table1[[#This Row],[release_year]]&gt;YEAR(TODAY()) - 50,"Yes", "No")</f>
        <v>Yes</v>
      </c>
      <c r="I5085" s="1" t="s">
        <v>15</v>
      </c>
      <c r="J5085" s="1" t="str">
        <f>IF(Table1[[#This Row],[age_certification]] = "","Not Rated",Table1[[#This Row],[age_certification]])</f>
        <v>R</v>
      </c>
      <c r="K5085" s="18">
        <v>69</v>
      </c>
      <c r="L5085" s="9" t="s">
        <v>20291</v>
      </c>
      <c r="M5085" s="11">
        <v>6.4</v>
      </c>
      <c r="N5085" s="12">
        <v>2384</v>
      </c>
      <c r="O5085" t="str">
        <f>IF(Table1[[#This Row],[imdb_votes]]&gt;100000, "popular", "not popular")</f>
        <v>not popular</v>
      </c>
    </row>
    <row r="5086" spans="1:15" ht="15.75" customHeight="1" x14ac:dyDescent="0.3">
      <c r="A5086" s="1">
        <v>5084</v>
      </c>
      <c r="B5086" s="1" t="s">
        <v>20292</v>
      </c>
      <c r="C5086" s="1" t="s">
        <v>20293</v>
      </c>
      <c r="D5086" s="1" t="str">
        <f>TRIM(CLEAN(Table1[[#This Row],[title]]))</f>
        <v>Most Eligible Bachelor</v>
      </c>
      <c r="E5086" s="1" t="s">
        <v>13</v>
      </c>
      <c r="F5086" s="1" t="s">
        <v>20294</v>
      </c>
      <c r="G5086" s="12">
        <v>2021</v>
      </c>
      <c r="H5086" s="4" t="str">
        <f ca="1">IF(Table1[[#This Row],[release_year]]&gt;YEAR(TODAY()) - 50,"Yes", "No")</f>
        <v>Yes</v>
      </c>
      <c r="I5086"/>
      <c r="J5086" t="str">
        <f>IF(Table1[[#This Row],[age_certification]] = "","Not Rated",Table1[[#This Row],[age_certification]])</f>
        <v>Not Rated</v>
      </c>
      <c r="K5086" s="18">
        <v>170</v>
      </c>
      <c r="L5086" s="9" t="s">
        <v>20295</v>
      </c>
      <c r="M5086" s="11">
        <v>6.4</v>
      </c>
      <c r="N5086" s="12">
        <v>3125</v>
      </c>
      <c r="O5086" t="str">
        <f>IF(Table1[[#This Row],[imdb_votes]]&gt;100000, "popular", "not popular")</f>
        <v>not popular</v>
      </c>
    </row>
    <row r="5087" spans="1:15" ht="15.75" customHeight="1" x14ac:dyDescent="0.3">
      <c r="A5087" s="1">
        <v>5085</v>
      </c>
      <c r="B5087" s="1" t="s">
        <v>20296</v>
      </c>
      <c r="C5087" s="1" t="s">
        <v>20297</v>
      </c>
      <c r="D5087" s="1" t="str">
        <f>TRIM(CLEAN(Table1[[#This Row],[title]]))</f>
        <v>Lords of Scam</v>
      </c>
      <c r="E5087" s="1" t="s">
        <v>13</v>
      </c>
      <c r="F5087" s="1" t="s">
        <v>20298</v>
      </c>
      <c r="G5087" s="12">
        <v>2021</v>
      </c>
      <c r="H5087" s="4" t="str">
        <f ca="1">IF(Table1[[#This Row],[release_year]]&gt;YEAR(TODAY()) - 50,"Yes", "No")</f>
        <v>Yes</v>
      </c>
      <c r="I5087" s="1" t="s">
        <v>15</v>
      </c>
      <c r="J5087" s="1" t="str">
        <f>IF(Table1[[#This Row],[age_certification]] = "","Not Rated",Table1[[#This Row],[age_certification]])</f>
        <v>R</v>
      </c>
      <c r="K5087" s="18">
        <v>105</v>
      </c>
      <c r="L5087" s="9" t="s">
        <v>20299</v>
      </c>
      <c r="M5087" s="11">
        <v>6.3</v>
      </c>
      <c r="N5087" s="12">
        <v>568</v>
      </c>
      <c r="O5087" t="str">
        <f>IF(Table1[[#This Row],[imdb_votes]]&gt;100000, "popular", "not popular")</f>
        <v>not popular</v>
      </c>
    </row>
    <row r="5088" spans="1:15" ht="15.75" customHeight="1" x14ac:dyDescent="0.3">
      <c r="A5088" s="1">
        <v>5086</v>
      </c>
      <c r="B5088" s="1" t="s">
        <v>20300</v>
      </c>
      <c r="C5088" s="1" t="s">
        <v>20301</v>
      </c>
      <c r="D5088" s="1" t="str">
        <f>TRIM(CLEAN(Table1[[#This Row],[title]]))</f>
        <v>My Brother, My Sister</v>
      </c>
      <c r="E5088" s="1" t="s">
        <v>13</v>
      </c>
      <c r="F5088" s="1" t="s">
        <v>20302</v>
      </c>
      <c r="G5088" s="12">
        <v>2021</v>
      </c>
      <c r="H5088" s="4" t="str">
        <f ca="1">IF(Table1[[#This Row],[release_year]]&gt;YEAR(TODAY()) - 50,"Yes", "No")</f>
        <v>Yes</v>
      </c>
      <c r="I5088"/>
      <c r="J5088" t="str">
        <f>IF(Table1[[#This Row],[age_certification]] = "","Not Rated",Table1[[#This Row],[age_certification]])</f>
        <v>Not Rated</v>
      </c>
      <c r="K5088" s="18">
        <v>110</v>
      </c>
      <c r="L5088" s="9" t="s">
        <v>20303</v>
      </c>
      <c r="M5088" s="11">
        <v>6</v>
      </c>
      <c r="N5088" s="12">
        <v>882</v>
      </c>
      <c r="O5088" t="str">
        <f>IF(Table1[[#This Row],[imdb_votes]]&gt;100000, "popular", "not popular")</f>
        <v>not popular</v>
      </c>
    </row>
    <row r="5089" spans="1:15" ht="15.75" customHeight="1" x14ac:dyDescent="0.3">
      <c r="A5089" s="1">
        <v>5087</v>
      </c>
      <c r="B5089" s="1" t="s">
        <v>20304</v>
      </c>
      <c r="C5089" s="1" t="s">
        <v>20305</v>
      </c>
      <c r="D5089" s="1" t="str">
        <f>TRIM(CLEAN(Table1[[#This Row],[title]]))</f>
        <v>Xtreme</v>
      </c>
      <c r="E5089" s="1" t="s">
        <v>13</v>
      </c>
      <c r="F5089" s="1" t="s">
        <v>20306</v>
      </c>
      <c r="G5089" s="12">
        <v>2021</v>
      </c>
      <c r="H5089" s="4" t="str">
        <f ca="1">IF(Table1[[#This Row],[release_year]]&gt;YEAR(TODAY()) - 50,"Yes", "No")</f>
        <v>Yes</v>
      </c>
      <c r="I5089"/>
      <c r="J5089" t="str">
        <f>IF(Table1[[#This Row],[age_certification]] = "","Not Rated",Table1[[#This Row],[age_certification]])</f>
        <v>Not Rated</v>
      </c>
      <c r="K5089" s="18">
        <v>111</v>
      </c>
      <c r="L5089" s="9" t="s">
        <v>20307</v>
      </c>
      <c r="M5089" s="11">
        <v>5.8</v>
      </c>
      <c r="N5089" s="12">
        <v>4273</v>
      </c>
      <c r="O5089" t="str">
        <f>IF(Table1[[#This Row],[imdb_votes]]&gt;100000, "popular", "not popular")</f>
        <v>not popular</v>
      </c>
    </row>
    <row r="5090" spans="1:15" ht="15.75" customHeight="1" x14ac:dyDescent="0.3">
      <c r="A5090" s="1">
        <v>5088</v>
      </c>
      <c r="B5090" s="1" t="s">
        <v>20308</v>
      </c>
      <c r="C5090" s="1" t="s">
        <v>20309</v>
      </c>
      <c r="D5090" s="1" t="str">
        <f>TRIM(CLEAN(Table1[[#This Row],[title]]))</f>
        <v>Pet Stars</v>
      </c>
      <c r="E5090" s="1" t="s">
        <v>32</v>
      </c>
      <c r="F5090" s="1" t="s">
        <v>20310</v>
      </c>
      <c r="G5090" s="12">
        <v>2021</v>
      </c>
      <c r="H5090" s="4" t="str">
        <f ca="1">IF(Table1[[#This Row],[release_year]]&gt;YEAR(TODAY()) - 50,"Yes", "No")</f>
        <v>Yes</v>
      </c>
      <c r="I5090" s="1" t="s">
        <v>193</v>
      </c>
      <c r="J5090" s="1" t="str">
        <f>IF(Table1[[#This Row],[age_certification]] = "","Not Rated",Table1[[#This Row],[age_certification]])</f>
        <v>TV-PG</v>
      </c>
      <c r="K5090" s="18">
        <v>27</v>
      </c>
      <c r="L5090" s="9" t="s">
        <v>20311</v>
      </c>
      <c r="M5090" s="11">
        <v>4.9000000000000004</v>
      </c>
      <c r="N5090" s="12">
        <v>117</v>
      </c>
      <c r="O5090" t="str">
        <f>IF(Table1[[#This Row],[imdb_votes]]&gt;100000, "popular", "not popular")</f>
        <v>not popular</v>
      </c>
    </row>
    <row r="5091" spans="1:15" ht="15.75" customHeight="1" x14ac:dyDescent="0.3">
      <c r="A5091" s="1">
        <v>5089</v>
      </c>
      <c r="B5091" s="1" t="s">
        <v>20312</v>
      </c>
      <c r="C5091" s="1" t="s">
        <v>20313</v>
      </c>
      <c r="D5091" s="1" t="str">
        <f>TRIM(CLEAN(Table1[[#This Row],[title]]))</f>
        <v>Ghost Lab</v>
      </c>
      <c r="E5091" s="1" t="s">
        <v>13</v>
      </c>
      <c r="F5091" s="1" t="s">
        <v>20314</v>
      </c>
      <c r="G5091" s="12">
        <v>2021</v>
      </c>
      <c r="H5091" s="4" t="str">
        <f ca="1">IF(Table1[[#This Row],[release_year]]&gt;YEAR(TODAY()) - 50,"Yes", "No")</f>
        <v>Yes</v>
      </c>
      <c r="I5091"/>
      <c r="J5091" t="str">
        <f>IF(Table1[[#This Row],[age_certification]] = "","Not Rated",Table1[[#This Row],[age_certification]])</f>
        <v>Not Rated</v>
      </c>
      <c r="K5091" s="18">
        <v>117</v>
      </c>
      <c r="L5091" s="9" t="s">
        <v>20315</v>
      </c>
      <c r="M5091" s="11">
        <v>5.2</v>
      </c>
      <c r="N5091" s="12">
        <v>1367</v>
      </c>
      <c r="O5091" t="str">
        <f>IF(Table1[[#This Row],[imdb_votes]]&gt;100000, "popular", "not popular")</f>
        <v>not popular</v>
      </c>
    </row>
    <row r="5092" spans="1:15" ht="15.75" customHeight="1" x14ac:dyDescent="0.3">
      <c r="A5092" s="1">
        <v>5090</v>
      </c>
      <c r="B5092" s="1" t="s">
        <v>20316</v>
      </c>
      <c r="C5092" s="1" t="s">
        <v>20317</v>
      </c>
      <c r="D5092" s="1" t="str">
        <f>TRIM(CLEAN(Table1[[#This Row],[title]]))</f>
        <v>Carolin Kebekus: The Last Christmas Special</v>
      </c>
      <c r="E5092" s="1" t="s">
        <v>13</v>
      </c>
      <c r="F5092" s="1" t="s">
        <v>20318</v>
      </c>
      <c r="G5092" s="12">
        <v>2021</v>
      </c>
      <c r="H5092" s="4" t="str">
        <f ca="1">IF(Table1[[#This Row],[release_year]]&gt;YEAR(TODAY()) - 50,"Yes", "No")</f>
        <v>Yes</v>
      </c>
      <c r="I5092"/>
      <c r="J5092" t="str">
        <f>IF(Table1[[#This Row],[age_certification]] = "","Not Rated",Table1[[#This Row],[age_certification]])</f>
        <v>Not Rated</v>
      </c>
      <c r="K5092" s="18">
        <v>66</v>
      </c>
      <c r="L5092" s="9" t="s">
        <v>20319</v>
      </c>
      <c r="M5092" s="11">
        <v>4.7</v>
      </c>
      <c r="N5092" s="12">
        <v>97</v>
      </c>
      <c r="O5092" t="str">
        <f>IF(Table1[[#This Row],[imdb_votes]]&gt;100000, "popular", "not popular")</f>
        <v>not popular</v>
      </c>
    </row>
    <row r="5093" spans="1:15" ht="15.75" customHeight="1" x14ac:dyDescent="0.3">
      <c r="A5093" s="1">
        <v>5091</v>
      </c>
      <c r="B5093" s="1" t="s">
        <v>20320</v>
      </c>
      <c r="C5093" s="1" t="s">
        <v>20321</v>
      </c>
      <c r="D5093" s="1" t="str">
        <f>TRIM(CLEAN(Table1[[#This Row],[title]]))</f>
        <v>Just Short of Perfect</v>
      </c>
      <c r="E5093" s="1" t="s">
        <v>13</v>
      </c>
      <c r="F5093" s="1" t="s">
        <v>20322</v>
      </c>
      <c r="G5093" s="12">
        <v>2021</v>
      </c>
      <c r="H5093" s="4" t="str">
        <f ca="1">IF(Table1[[#This Row],[release_year]]&gt;YEAR(TODAY()) - 50,"Yes", "No")</f>
        <v>Yes</v>
      </c>
      <c r="I5093"/>
      <c r="J5093" t="str">
        <f>IF(Table1[[#This Row],[age_certification]] = "","Not Rated",Table1[[#This Row],[age_certification]])</f>
        <v>Not Rated</v>
      </c>
      <c r="K5093" s="18">
        <v>94</v>
      </c>
      <c r="L5093" s="9" t="s">
        <v>20323</v>
      </c>
      <c r="M5093" s="11">
        <v>5.3</v>
      </c>
      <c r="N5093" s="12">
        <v>952</v>
      </c>
      <c r="O5093" t="str">
        <f>IF(Table1[[#This Row],[imdb_votes]]&gt;100000, "popular", "not popular")</f>
        <v>not popular</v>
      </c>
    </row>
    <row r="5094" spans="1:15" ht="15.75" customHeight="1" x14ac:dyDescent="0.3">
      <c r="A5094" s="1">
        <v>5092</v>
      </c>
      <c r="B5094" s="1" t="s">
        <v>20324</v>
      </c>
      <c r="C5094" s="1" t="s">
        <v>20325</v>
      </c>
      <c r="D5094" s="1" t="str">
        <f>TRIM(CLEAN(Table1[[#This Row],[title]]))</f>
        <v>MaveriX</v>
      </c>
      <c r="E5094" s="1" t="s">
        <v>32</v>
      </c>
      <c r="F5094" s="1" t="s">
        <v>20326</v>
      </c>
      <c r="G5094" s="12">
        <v>2022</v>
      </c>
      <c r="H5094" s="4" t="str">
        <f ca="1">IF(Table1[[#This Row],[release_year]]&gt;YEAR(TODAY()) - 50,"Yes", "No")</f>
        <v>Yes</v>
      </c>
      <c r="I5094"/>
      <c r="J5094" t="str">
        <f>IF(Table1[[#This Row],[age_certification]] = "","Not Rated",Table1[[#This Row],[age_certification]])</f>
        <v>Not Rated</v>
      </c>
      <c r="K5094" s="18">
        <v>23</v>
      </c>
      <c r="L5094" s="9" t="s">
        <v>20327</v>
      </c>
      <c r="M5094" s="11">
        <v>8.4</v>
      </c>
      <c r="N5094" s="12">
        <v>31</v>
      </c>
      <c r="O5094" t="str">
        <f>IF(Table1[[#This Row],[imdb_votes]]&gt;100000, "popular", "not popular")</f>
        <v>not popular</v>
      </c>
    </row>
    <row r="5095" spans="1:15" ht="15.75" customHeight="1" x14ac:dyDescent="0.3">
      <c r="A5095" s="1">
        <v>5093</v>
      </c>
      <c r="B5095" s="1" t="s">
        <v>20328</v>
      </c>
      <c r="C5095" s="1" t="s">
        <v>20329</v>
      </c>
      <c r="D5095" s="1" t="str">
        <f>TRIM(CLEAN(Table1[[#This Row],[title]]))</f>
        <v>Puff: Wonders of the Reef</v>
      </c>
      <c r="E5095" s="1" t="s">
        <v>13</v>
      </c>
      <c r="F5095" s="1" t="s">
        <v>20330</v>
      </c>
      <c r="G5095" s="12">
        <v>2021</v>
      </c>
      <c r="H5095" s="4" t="str">
        <f ca="1">IF(Table1[[#This Row],[release_year]]&gt;YEAR(TODAY()) - 50,"Yes", "No")</f>
        <v>Yes</v>
      </c>
      <c r="I5095" s="1" t="s">
        <v>20</v>
      </c>
      <c r="J5095" s="1" t="str">
        <f>IF(Table1[[#This Row],[age_certification]] = "","Not Rated",Table1[[#This Row],[age_certification]])</f>
        <v>PG</v>
      </c>
      <c r="K5095" s="18">
        <v>59</v>
      </c>
      <c r="L5095" s="9" t="s">
        <v>20331</v>
      </c>
      <c r="M5095" s="11">
        <v>7.1</v>
      </c>
      <c r="N5095" s="12">
        <v>743</v>
      </c>
      <c r="O5095" t="str">
        <f>IF(Table1[[#This Row],[imdb_votes]]&gt;100000, "popular", "not popular")</f>
        <v>not popular</v>
      </c>
    </row>
    <row r="5096" spans="1:15" ht="15.75" customHeight="1" x14ac:dyDescent="0.3">
      <c r="A5096" s="1">
        <v>5094</v>
      </c>
      <c r="B5096" s="1" t="s">
        <v>20332</v>
      </c>
      <c r="C5096" s="1" t="s">
        <v>20333</v>
      </c>
      <c r="D5096" s="1" t="str">
        <f>TRIM(CLEAN(Table1[[#This Row],[title]]))</f>
        <v>The Rational Life</v>
      </c>
      <c r="E5096" s="1" t="s">
        <v>32</v>
      </c>
      <c r="F5096" s="1" t="s">
        <v>20334</v>
      </c>
      <c r="G5096" s="12">
        <v>2021</v>
      </c>
      <c r="H5096" s="4" t="str">
        <f ca="1">IF(Table1[[#This Row],[release_year]]&gt;YEAR(TODAY()) - 50,"Yes", "No")</f>
        <v>Yes</v>
      </c>
      <c r="I5096"/>
      <c r="J5096" t="str">
        <f>IF(Table1[[#This Row],[age_certification]] = "","Not Rated",Table1[[#This Row],[age_certification]])</f>
        <v>Not Rated</v>
      </c>
      <c r="K5096" s="18">
        <v>45</v>
      </c>
      <c r="L5096" s="9" t="s">
        <v>20335</v>
      </c>
      <c r="M5096" s="11">
        <v>8.1</v>
      </c>
      <c r="N5096" s="12">
        <v>445</v>
      </c>
      <c r="O5096" t="str">
        <f>IF(Table1[[#This Row],[imdb_votes]]&gt;100000, "popular", "not popular")</f>
        <v>not popular</v>
      </c>
    </row>
    <row r="5097" spans="1:15" ht="15.75" customHeight="1" x14ac:dyDescent="0.3">
      <c r="A5097" s="1">
        <v>5095</v>
      </c>
      <c r="B5097" s="1" t="s">
        <v>20336</v>
      </c>
      <c r="C5097" s="1" t="s">
        <v>20337</v>
      </c>
      <c r="D5097" s="1" t="str">
        <f>TRIM(CLEAN(Table1[[#This Row],[title]]))</f>
        <v>My Wonderful Life</v>
      </c>
      <c r="E5097" s="1" t="s">
        <v>13</v>
      </c>
      <c r="F5097" s="1" t="s">
        <v>20338</v>
      </c>
      <c r="G5097" s="12">
        <v>2021</v>
      </c>
      <c r="H5097" s="4" t="str">
        <f ca="1">IF(Table1[[#This Row],[release_year]]&gt;YEAR(TODAY()) - 50,"Yes", "No")</f>
        <v>Yes</v>
      </c>
      <c r="I5097"/>
      <c r="J5097" t="str">
        <f>IF(Table1[[#This Row],[age_certification]] = "","Not Rated",Table1[[#This Row],[age_certification]])</f>
        <v>Not Rated</v>
      </c>
      <c r="K5097" s="18">
        <v>99</v>
      </c>
      <c r="L5097" s="9" t="s">
        <v>20339</v>
      </c>
      <c r="M5097" s="11">
        <v>5.8</v>
      </c>
      <c r="N5097" s="12">
        <v>540</v>
      </c>
      <c r="O5097" t="str">
        <f>IF(Table1[[#This Row],[imdb_votes]]&gt;100000, "popular", "not popular")</f>
        <v>not popular</v>
      </c>
    </row>
    <row r="5098" spans="1:15" ht="15.75" customHeight="1" x14ac:dyDescent="0.3">
      <c r="A5098" s="1">
        <v>5096</v>
      </c>
      <c r="B5098" s="1" t="s">
        <v>20340</v>
      </c>
      <c r="C5098" s="1" t="s">
        <v>20341</v>
      </c>
      <c r="D5098" s="1" t="str">
        <f>TRIM(CLEAN(Table1[[#This Row],[title]]))</f>
        <v>Love Tactics</v>
      </c>
      <c r="E5098" s="1" t="s">
        <v>13</v>
      </c>
      <c r="F5098" s="1" t="s">
        <v>20342</v>
      </c>
      <c r="G5098" s="12">
        <v>2022</v>
      </c>
      <c r="H5098" s="4" t="str">
        <f ca="1">IF(Table1[[#This Row],[release_year]]&gt;YEAR(TODAY()) - 50,"Yes", "No")</f>
        <v>Yes</v>
      </c>
      <c r="I5098"/>
      <c r="J5098" t="str">
        <f>IF(Table1[[#This Row],[age_certification]] = "","Not Rated",Table1[[#This Row],[age_certification]])</f>
        <v>Not Rated</v>
      </c>
      <c r="K5098" s="18">
        <v>97</v>
      </c>
      <c r="L5098" s="9" t="s">
        <v>20343</v>
      </c>
      <c r="M5098" s="11">
        <v>5.0999999999999996</v>
      </c>
      <c r="N5098" s="12">
        <v>3436</v>
      </c>
      <c r="O5098" t="str">
        <f>IF(Table1[[#This Row],[imdb_votes]]&gt;100000, "popular", "not popular")</f>
        <v>not popular</v>
      </c>
    </row>
    <row r="5099" spans="1:15" ht="15.75" customHeight="1" x14ac:dyDescent="0.3">
      <c r="A5099" s="1">
        <v>5097</v>
      </c>
      <c r="B5099" s="1" t="s">
        <v>20344</v>
      </c>
      <c r="C5099" s="1" t="s">
        <v>20345</v>
      </c>
      <c r="D5099" s="1" t="str">
        <f>TRIM(CLEAN(Table1[[#This Row],[title]]))</f>
        <v>Roohi</v>
      </c>
      <c r="E5099" s="1" t="s">
        <v>13</v>
      </c>
      <c r="F5099" s="1" t="s">
        <v>20346</v>
      </c>
      <c r="G5099" s="12">
        <v>2021</v>
      </c>
      <c r="H5099" s="4" t="str">
        <f ca="1">IF(Table1[[#This Row],[release_year]]&gt;YEAR(TODAY()) - 50,"Yes", "No")</f>
        <v>Yes</v>
      </c>
      <c r="I5099"/>
      <c r="J5099" t="str">
        <f>IF(Table1[[#This Row],[age_certification]] = "","Not Rated",Table1[[#This Row],[age_certification]])</f>
        <v>Not Rated</v>
      </c>
      <c r="K5099" s="18">
        <v>134</v>
      </c>
      <c r="L5099" s="9" t="s">
        <v>20347</v>
      </c>
      <c r="M5099" s="11">
        <v>4.4000000000000004</v>
      </c>
      <c r="N5099" s="12">
        <v>9912</v>
      </c>
      <c r="O5099" t="str">
        <f>IF(Table1[[#This Row],[imdb_votes]]&gt;100000, "popular", "not popular")</f>
        <v>not popular</v>
      </c>
    </row>
    <row r="5100" spans="1:15" ht="15.75" customHeight="1" x14ac:dyDescent="0.3">
      <c r="A5100" s="1">
        <v>5098</v>
      </c>
      <c r="B5100" s="1" t="s">
        <v>20348</v>
      </c>
      <c r="C5100" s="1" t="s">
        <v>20349</v>
      </c>
      <c r="D5100" s="1" t="str">
        <f>TRIM(CLEAN(Table1[[#This Row],[title]]))</f>
        <v>Dive Club</v>
      </c>
      <c r="E5100" s="1" t="s">
        <v>32</v>
      </c>
      <c r="F5100" s="1" t="s">
        <v>20350</v>
      </c>
      <c r="G5100" s="12">
        <v>2021</v>
      </c>
      <c r="H5100" s="4" t="str">
        <f ca="1">IF(Table1[[#This Row],[release_year]]&gt;YEAR(TODAY()) - 50,"Yes", "No")</f>
        <v>Yes</v>
      </c>
      <c r="I5100" s="1" t="s">
        <v>193</v>
      </c>
      <c r="J5100" s="1" t="str">
        <f>IF(Table1[[#This Row],[age_certification]] = "","Not Rated",Table1[[#This Row],[age_certification]])</f>
        <v>TV-PG</v>
      </c>
      <c r="K5100" s="18">
        <v>0</v>
      </c>
      <c r="L5100" s="9" t="s">
        <v>20351</v>
      </c>
      <c r="M5100" s="11">
        <v>6.2</v>
      </c>
      <c r="N5100" s="12">
        <v>789</v>
      </c>
      <c r="O5100" t="str">
        <f>IF(Table1[[#This Row],[imdb_votes]]&gt;100000, "popular", "not popular")</f>
        <v>not popular</v>
      </c>
    </row>
    <row r="5101" spans="1:15" ht="15.75" customHeight="1" x14ac:dyDescent="0.3">
      <c r="A5101" s="1">
        <v>5099</v>
      </c>
      <c r="B5101" s="1" t="s">
        <v>20352</v>
      </c>
      <c r="C5101" s="1" t="s">
        <v>20353</v>
      </c>
      <c r="D5101" s="1" t="str">
        <f>TRIM(CLEAN(Table1[[#This Row],[title]]))</f>
        <v>Elize Matsunaga: Once Upon a Crime</v>
      </c>
      <c r="E5101" s="1" t="s">
        <v>32</v>
      </c>
      <c r="F5101" s="1" t="s">
        <v>20354</v>
      </c>
      <c r="G5101" s="12">
        <v>2021</v>
      </c>
      <c r="H5101" s="4" t="str">
        <f ca="1">IF(Table1[[#This Row],[release_year]]&gt;YEAR(TODAY()) - 50,"Yes", "No")</f>
        <v>Yes</v>
      </c>
      <c r="I5101" s="1" t="s">
        <v>132</v>
      </c>
      <c r="J5101" s="1" t="str">
        <f>IF(Table1[[#This Row],[age_certification]] = "","Not Rated",Table1[[#This Row],[age_certification]])</f>
        <v>TV-MA</v>
      </c>
      <c r="K5101" s="18">
        <v>49</v>
      </c>
      <c r="L5101" s="9" t="s">
        <v>20355</v>
      </c>
      <c r="M5101" s="11">
        <v>5.9</v>
      </c>
      <c r="N5101" s="12">
        <v>2088</v>
      </c>
      <c r="O5101" t="str">
        <f>IF(Table1[[#This Row],[imdb_votes]]&gt;100000, "popular", "not popular")</f>
        <v>not popular</v>
      </c>
    </row>
    <row r="5102" spans="1:15" ht="15.75" customHeight="1" x14ac:dyDescent="0.3">
      <c r="A5102" s="1">
        <v>5100</v>
      </c>
      <c r="B5102" s="1" t="s">
        <v>20356</v>
      </c>
      <c r="C5102" s="1" t="s">
        <v>20357</v>
      </c>
      <c r="D5102" s="1" t="str">
        <f>TRIM(CLEAN(Table1[[#This Row],[title]]))</f>
        <v>Asakusa Kid</v>
      </c>
      <c r="E5102" s="1" t="s">
        <v>13</v>
      </c>
      <c r="F5102" s="1" t="s">
        <v>20358</v>
      </c>
      <c r="G5102" s="12">
        <v>2021</v>
      </c>
      <c r="H5102" s="4" t="str">
        <f ca="1">IF(Table1[[#This Row],[release_year]]&gt;YEAR(TODAY()) - 50,"Yes", "No")</f>
        <v>Yes</v>
      </c>
      <c r="I5102"/>
      <c r="J5102" t="str">
        <f>IF(Table1[[#This Row],[age_certification]] = "","Not Rated",Table1[[#This Row],[age_certification]])</f>
        <v>Not Rated</v>
      </c>
      <c r="K5102" s="18">
        <v>123</v>
      </c>
      <c r="L5102" s="9" t="s">
        <v>20359</v>
      </c>
      <c r="M5102" s="11">
        <v>7.1</v>
      </c>
      <c r="N5102" s="12">
        <v>1090</v>
      </c>
      <c r="O5102" t="str">
        <f>IF(Table1[[#This Row],[imdb_votes]]&gt;100000, "popular", "not popular")</f>
        <v>not popular</v>
      </c>
    </row>
    <row r="5103" spans="1:15" ht="15.75" customHeight="1" x14ac:dyDescent="0.3">
      <c r="A5103" s="1">
        <v>5101</v>
      </c>
      <c r="B5103" s="1" t="s">
        <v>20360</v>
      </c>
      <c r="C5103" s="1" t="s">
        <v>20361</v>
      </c>
      <c r="D5103" s="1" t="str">
        <f>TRIM(CLEAN(Table1[[#This Row],[title]]))</f>
        <v>The House of Flowers: The Movie</v>
      </c>
      <c r="E5103" s="1" t="s">
        <v>13</v>
      </c>
      <c r="F5103" s="1" t="s">
        <v>20362</v>
      </c>
      <c r="G5103" s="12">
        <v>2021</v>
      </c>
      <c r="H5103" s="4" t="str">
        <f ca="1">IF(Table1[[#This Row],[release_year]]&gt;YEAR(TODAY()) - 50,"Yes", "No")</f>
        <v>Yes</v>
      </c>
      <c r="I5103" s="1" t="s">
        <v>15</v>
      </c>
      <c r="J5103" s="1" t="str">
        <f>IF(Table1[[#This Row],[age_certification]] = "","Not Rated",Table1[[#This Row],[age_certification]])</f>
        <v>R</v>
      </c>
      <c r="K5103" s="18">
        <v>86</v>
      </c>
      <c r="L5103" s="9" t="s">
        <v>20363</v>
      </c>
      <c r="M5103" s="11">
        <v>5.5</v>
      </c>
      <c r="N5103" s="12">
        <v>836</v>
      </c>
      <c r="O5103" t="str">
        <f>IF(Table1[[#This Row],[imdb_votes]]&gt;100000, "popular", "not popular")</f>
        <v>not popular</v>
      </c>
    </row>
    <row r="5104" spans="1:15" ht="15.75" customHeight="1" x14ac:dyDescent="0.3">
      <c r="A5104" s="1">
        <v>5102</v>
      </c>
      <c r="B5104" s="1" t="s">
        <v>20364</v>
      </c>
      <c r="C5104" s="1" t="s">
        <v>20365</v>
      </c>
      <c r="D5104" s="1" t="str">
        <f>TRIM(CLEAN(Table1[[#This Row],[title]]))</f>
        <v>Cat Burglar</v>
      </c>
      <c r="E5104" s="1" t="s">
        <v>13</v>
      </c>
      <c r="F5104" s="1" t="s">
        <v>20366</v>
      </c>
      <c r="G5104" s="12">
        <v>2022</v>
      </c>
      <c r="H5104" s="4" t="str">
        <f ca="1">IF(Table1[[#This Row],[release_year]]&gt;YEAR(TODAY()) - 50,"Yes", "No")</f>
        <v>Yes</v>
      </c>
      <c r="I5104" s="1" t="s">
        <v>56</v>
      </c>
      <c r="J5104" s="1" t="str">
        <f>IF(Table1[[#This Row],[age_certification]] = "","Not Rated",Table1[[#This Row],[age_certification]])</f>
        <v>PG-13</v>
      </c>
      <c r="K5104" s="18">
        <v>12</v>
      </c>
      <c r="L5104" s="9" t="s">
        <v>20367</v>
      </c>
      <c r="M5104" s="11">
        <v>6.9</v>
      </c>
      <c r="N5104" s="13"/>
      <c r="O5104" t="str">
        <f>IF(Table1[[#This Row],[imdb_votes]]&gt;100000, "popular", "not popular")</f>
        <v>not popular</v>
      </c>
    </row>
    <row r="5105" spans="1:15" ht="15.75" customHeight="1" x14ac:dyDescent="0.3">
      <c r="A5105" s="1">
        <v>5103</v>
      </c>
      <c r="B5105" s="1" t="s">
        <v>20368</v>
      </c>
      <c r="C5105" s="1" t="s">
        <v>20369</v>
      </c>
      <c r="D5105" s="1" t="str">
        <f>TRIM(CLEAN(Table1[[#This Row],[title]]))</f>
        <v>Nevenka, Breaking The Silence</v>
      </c>
      <c r="E5105" s="1" t="s">
        <v>32</v>
      </c>
      <c r="F5105" s="1" t="s">
        <v>20370</v>
      </c>
      <c r="G5105" s="12">
        <v>2021</v>
      </c>
      <c r="H5105" s="4" t="str">
        <f ca="1">IF(Table1[[#This Row],[release_year]]&gt;YEAR(TODAY()) - 50,"Yes", "No")</f>
        <v>Yes</v>
      </c>
      <c r="I5105" s="1" t="s">
        <v>34</v>
      </c>
      <c r="J5105" s="1" t="str">
        <f>IF(Table1[[#This Row],[age_certification]] = "","Not Rated",Table1[[#This Row],[age_certification]])</f>
        <v>TV-14</v>
      </c>
      <c r="K5105" s="18">
        <v>38</v>
      </c>
      <c r="L5105" s="9" t="s">
        <v>20371</v>
      </c>
      <c r="M5105" s="11">
        <v>6.9</v>
      </c>
      <c r="N5105" s="12">
        <v>658</v>
      </c>
      <c r="O5105" t="str">
        <f>IF(Table1[[#This Row],[imdb_votes]]&gt;100000, "popular", "not popular")</f>
        <v>not popular</v>
      </c>
    </row>
    <row r="5106" spans="1:15" ht="15.75" customHeight="1" x14ac:dyDescent="0.3">
      <c r="A5106" s="1">
        <v>5104</v>
      </c>
      <c r="B5106" s="1" t="s">
        <v>20372</v>
      </c>
      <c r="C5106" s="1" t="s">
        <v>20373</v>
      </c>
      <c r="D5106" s="1" t="str">
        <f>TRIM(CLEAN(Table1[[#This Row],[title]]))</f>
        <v>Hei$t: The Great Robbery of Brazil's Central Bank</v>
      </c>
      <c r="E5106" s="1" t="s">
        <v>32</v>
      </c>
      <c r="F5106" s="1" t="s">
        <v>20374</v>
      </c>
      <c r="G5106" s="12">
        <v>2022</v>
      </c>
      <c r="H5106" s="4" t="str">
        <f ca="1">IF(Table1[[#This Row],[release_year]]&gt;YEAR(TODAY()) - 50,"Yes", "No")</f>
        <v>Yes</v>
      </c>
      <c r="I5106" s="1" t="s">
        <v>34</v>
      </c>
      <c r="J5106" s="1" t="str">
        <f>IF(Table1[[#This Row],[age_certification]] = "","Not Rated",Table1[[#This Row],[age_certification]])</f>
        <v>TV-14</v>
      </c>
      <c r="K5106" s="18">
        <v>61</v>
      </c>
      <c r="L5106" s="9" t="s">
        <v>20375</v>
      </c>
      <c r="M5106" s="11">
        <v>6.3</v>
      </c>
      <c r="N5106" s="12">
        <v>193</v>
      </c>
      <c r="O5106" t="str">
        <f>IF(Table1[[#This Row],[imdb_votes]]&gt;100000, "popular", "not popular")</f>
        <v>not popular</v>
      </c>
    </row>
    <row r="5107" spans="1:15" ht="15.75" customHeight="1" x14ac:dyDescent="0.3">
      <c r="A5107" s="1">
        <v>5105</v>
      </c>
      <c r="B5107" s="1" t="s">
        <v>20376</v>
      </c>
      <c r="C5107" s="1" t="s">
        <v>20377</v>
      </c>
      <c r="D5107" s="1" t="str">
        <f>TRIM(CLEAN(Table1[[#This Row],[title]]))</f>
        <v>The New Adventures of Oggy</v>
      </c>
      <c r="E5107" s="1" t="s">
        <v>32</v>
      </c>
      <c r="F5107" s="1" t="s">
        <v>20378</v>
      </c>
      <c r="G5107" s="12">
        <v>2021</v>
      </c>
      <c r="H5107" s="4" t="str">
        <f ca="1">IF(Table1[[#This Row],[release_year]]&gt;YEAR(TODAY()) - 50,"Yes", "No")</f>
        <v>Yes</v>
      </c>
      <c r="I5107" s="1" t="s">
        <v>234</v>
      </c>
      <c r="J5107" s="1" t="str">
        <f>IF(Table1[[#This Row],[age_certification]] = "","Not Rated",Table1[[#This Row],[age_certification]])</f>
        <v>TV-Y</v>
      </c>
      <c r="K5107" s="18">
        <v>15</v>
      </c>
      <c r="L5107" s="9" t="s">
        <v>20379</v>
      </c>
      <c r="M5107" s="11">
        <v>6.6</v>
      </c>
      <c r="N5107" s="12">
        <v>38</v>
      </c>
      <c r="O5107" t="str">
        <f>IF(Table1[[#This Row],[imdb_votes]]&gt;100000, "popular", "not popular")</f>
        <v>not popular</v>
      </c>
    </row>
    <row r="5108" spans="1:15" ht="15.75" customHeight="1" x14ac:dyDescent="0.3">
      <c r="A5108" s="1">
        <v>5106</v>
      </c>
      <c r="B5108" s="1" t="s">
        <v>20380</v>
      </c>
      <c r="C5108" s="1" t="s">
        <v>20381</v>
      </c>
      <c r="D5108" s="1" t="str">
        <f>TRIM(CLEAN(Table1[[#This Row],[title]]))</f>
        <v>Creating The Queen's Gambit</v>
      </c>
      <c r="E5108" s="1" t="s">
        <v>13</v>
      </c>
      <c r="F5108" s="1" t="s">
        <v>20382</v>
      </c>
      <c r="G5108" s="12">
        <v>2021</v>
      </c>
      <c r="H5108" s="4" t="str">
        <f ca="1">IF(Table1[[#This Row],[release_year]]&gt;YEAR(TODAY()) - 50,"Yes", "No")</f>
        <v>Yes</v>
      </c>
      <c r="I5108" s="1" t="s">
        <v>56</v>
      </c>
      <c r="J5108" s="1" t="str">
        <f>IF(Table1[[#This Row],[age_certification]] = "","Not Rated",Table1[[#This Row],[age_certification]])</f>
        <v>PG-13</v>
      </c>
      <c r="K5108" s="18">
        <v>14</v>
      </c>
      <c r="L5108" s="9" t="s">
        <v>20383</v>
      </c>
      <c r="M5108" s="11">
        <v>6.9</v>
      </c>
      <c r="N5108" s="12">
        <v>577</v>
      </c>
      <c r="O5108" t="str">
        <f>IF(Table1[[#This Row],[imdb_votes]]&gt;100000, "popular", "not popular")</f>
        <v>not popular</v>
      </c>
    </row>
    <row r="5109" spans="1:15" ht="15.75" customHeight="1" x14ac:dyDescent="0.3">
      <c r="A5109" s="1">
        <v>5107</v>
      </c>
      <c r="B5109" s="1" t="s">
        <v>20384</v>
      </c>
      <c r="C5109" s="1" t="s">
        <v>20385</v>
      </c>
      <c r="D5109" s="1" t="str">
        <f>TRIM(CLEAN(Table1[[#This Row],[title]]))</f>
        <v>Octonauts: The Ring of Fire</v>
      </c>
      <c r="E5109" s="1" t="s">
        <v>13</v>
      </c>
      <c r="F5109" s="1" t="s">
        <v>20386</v>
      </c>
      <c r="G5109" s="12">
        <v>2021</v>
      </c>
      <c r="H5109" s="4" t="str">
        <f ca="1">IF(Table1[[#This Row],[release_year]]&gt;YEAR(TODAY()) - 50,"Yes", "No")</f>
        <v>Yes</v>
      </c>
      <c r="I5109" s="1" t="s">
        <v>43</v>
      </c>
      <c r="J5109" s="1" t="str">
        <f>IF(Table1[[#This Row],[age_certification]] = "","Not Rated",Table1[[#This Row],[age_certification]])</f>
        <v>G</v>
      </c>
      <c r="K5109" s="18">
        <v>72</v>
      </c>
      <c r="L5109" s="9" t="s">
        <v>20387</v>
      </c>
      <c r="M5109" s="11">
        <v>6.5</v>
      </c>
      <c r="N5109" s="12">
        <v>126</v>
      </c>
      <c r="O5109" t="str">
        <f>IF(Table1[[#This Row],[imdb_votes]]&gt;100000, "popular", "not popular")</f>
        <v>not popular</v>
      </c>
    </row>
    <row r="5110" spans="1:15" ht="15.75" customHeight="1" x14ac:dyDescent="0.3">
      <c r="A5110" s="1">
        <v>5108</v>
      </c>
      <c r="B5110" s="1" t="s">
        <v>20388</v>
      </c>
      <c r="C5110" s="1" t="s">
        <v>20389</v>
      </c>
      <c r="D5110" s="1" t="str">
        <f>TRIM(CLEAN(Table1[[#This Row],[title]]))</f>
        <v>The Land</v>
      </c>
      <c r="E5110" s="1" t="s">
        <v>13</v>
      </c>
      <c r="F5110" s="1" t="s">
        <v>20390</v>
      </c>
      <c r="G5110" s="12">
        <v>2021</v>
      </c>
      <c r="H5110" s="4" t="str">
        <f ca="1">IF(Table1[[#This Row],[release_year]]&gt;YEAR(TODAY()) - 50,"Yes", "No")</f>
        <v>Yes</v>
      </c>
      <c r="I5110"/>
      <c r="J5110" t="str">
        <f>IF(Table1[[#This Row],[age_certification]] = "","Not Rated",Table1[[#This Row],[age_certification]])</f>
        <v>Not Rated</v>
      </c>
      <c r="K5110" s="18">
        <v>103</v>
      </c>
      <c r="L5110" s="9" t="s">
        <v>20391</v>
      </c>
      <c r="M5110" s="11">
        <v>6.1</v>
      </c>
      <c r="N5110" s="12">
        <v>444</v>
      </c>
      <c r="O5110" t="str">
        <f>IF(Table1[[#This Row],[imdb_votes]]&gt;100000, "popular", "not popular")</f>
        <v>not popular</v>
      </c>
    </row>
    <row r="5111" spans="1:15" ht="15.75" customHeight="1" x14ac:dyDescent="0.3">
      <c r="A5111" s="1">
        <v>5109</v>
      </c>
      <c r="B5111" s="1" t="s">
        <v>20392</v>
      </c>
      <c r="C5111" s="1" t="s">
        <v>20393</v>
      </c>
      <c r="D5111" s="1" t="str">
        <f>TRIM(CLEAN(Table1[[#This Row],[title]]))</f>
        <v>Alma Matters: Inside the IIT Dream</v>
      </c>
      <c r="E5111" s="1" t="s">
        <v>32</v>
      </c>
      <c r="F5111" s="1" t="s">
        <v>20394</v>
      </c>
      <c r="G5111" s="12">
        <v>2021</v>
      </c>
      <c r="H5111" s="4" t="str">
        <f ca="1">IF(Table1[[#This Row],[release_year]]&gt;YEAR(TODAY()) - 50,"Yes", "No")</f>
        <v>Yes</v>
      </c>
      <c r="I5111" s="1" t="s">
        <v>132</v>
      </c>
      <c r="J5111" s="1" t="str">
        <f>IF(Table1[[#This Row],[age_certification]] = "","Not Rated",Table1[[#This Row],[age_certification]])</f>
        <v>TV-MA</v>
      </c>
      <c r="K5111" s="18">
        <v>51</v>
      </c>
      <c r="L5111" s="9" t="s">
        <v>20395</v>
      </c>
      <c r="M5111" s="11">
        <v>8.3000000000000007</v>
      </c>
      <c r="N5111" s="12">
        <v>2323</v>
      </c>
      <c r="O5111" t="str">
        <f>IF(Table1[[#This Row],[imdb_votes]]&gt;100000, "popular", "not popular")</f>
        <v>not popular</v>
      </c>
    </row>
    <row r="5112" spans="1:15" ht="15.75" customHeight="1" x14ac:dyDescent="0.3">
      <c r="A5112" s="1">
        <v>5110</v>
      </c>
      <c r="B5112" s="1" t="s">
        <v>20396</v>
      </c>
      <c r="C5112" s="1" t="s">
        <v>20397</v>
      </c>
      <c r="D5112" s="1" t="str">
        <f>TRIM(CLEAN(Table1[[#This Row],[title]]))</f>
        <v>Honey Girls</v>
      </c>
      <c r="E5112" s="1" t="s">
        <v>13</v>
      </c>
      <c r="F5112" s="1" t="s">
        <v>20398</v>
      </c>
      <c r="G5112" s="12">
        <v>2021</v>
      </c>
      <c r="H5112" s="4" t="str">
        <f ca="1">IF(Table1[[#This Row],[release_year]]&gt;YEAR(TODAY()) - 50,"Yes", "No")</f>
        <v>Yes</v>
      </c>
      <c r="I5112" s="1" t="s">
        <v>20</v>
      </c>
      <c r="J5112" s="1" t="str">
        <f>IF(Table1[[#This Row],[age_certification]] = "","Not Rated",Table1[[#This Row],[age_certification]])</f>
        <v>PG</v>
      </c>
      <c r="K5112" s="18">
        <v>90</v>
      </c>
      <c r="L5112" s="9" t="s">
        <v>20399</v>
      </c>
      <c r="M5112" s="11">
        <v>5</v>
      </c>
      <c r="N5112" s="12">
        <v>154</v>
      </c>
      <c r="O5112" t="str">
        <f>IF(Table1[[#This Row],[imdb_votes]]&gt;100000, "popular", "not popular")</f>
        <v>not popular</v>
      </c>
    </row>
    <row r="5113" spans="1:15" ht="15.75" customHeight="1" x14ac:dyDescent="0.3">
      <c r="A5113" s="1">
        <v>5111</v>
      </c>
      <c r="B5113" s="1" t="s">
        <v>20400</v>
      </c>
      <c r="C5113" s="1" t="s">
        <v>20401</v>
      </c>
      <c r="D5113" s="1" t="str">
        <f>TRIM(CLEAN(Table1[[#This Row],[title]]))</f>
        <v>Jiva!</v>
      </c>
      <c r="E5113" s="1" t="s">
        <v>32</v>
      </c>
      <c r="F5113" s="1" t="s">
        <v>20402</v>
      </c>
      <c r="G5113" s="12">
        <v>2021</v>
      </c>
      <c r="H5113" s="4" t="str">
        <f ca="1">IF(Table1[[#This Row],[release_year]]&gt;YEAR(TODAY()) - 50,"Yes", "No")</f>
        <v>Yes</v>
      </c>
      <c r="I5113" s="1" t="s">
        <v>132</v>
      </c>
      <c r="J5113" s="1" t="str">
        <f>IF(Table1[[#This Row],[age_certification]] = "","Not Rated",Table1[[#This Row],[age_certification]])</f>
        <v>TV-MA</v>
      </c>
      <c r="K5113" s="18">
        <v>38</v>
      </c>
      <c r="L5113" s="9" t="s">
        <v>20403</v>
      </c>
      <c r="M5113" s="11">
        <v>5.5</v>
      </c>
      <c r="N5113" s="12">
        <v>263</v>
      </c>
      <c r="O5113" t="str">
        <f>IF(Table1[[#This Row],[imdb_votes]]&gt;100000, "popular", "not popular")</f>
        <v>not popular</v>
      </c>
    </row>
    <row r="5114" spans="1:15" ht="15.75" customHeight="1" x14ac:dyDescent="0.3">
      <c r="A5114" s="1">
        <v>5112</v>
      </c>
      <c r="B5114" s="1" t="s">
        <v>20404</v>
      </c>
      <c r="C5114" s="1" t="s">
        <v>20405</v>
      </c>
      <c r="D5114" s="1" t="str">
        <f>TRIM(CLEAN(Table1[[#This Row],[title]]))</f>
        <v>Gatao: The Last Stray</v>
      </c>
      <c r="E5114" s="1" t="s">
        <v>13</v>
      </c>
      <c r="F5114" s="1" t="s">
        <v>20406</v>
      </c>
      <c r="G5114" s="12">
        <v>2021</v>
      </c>
      <c r="H5114" s="4" t="str">
        <f ca="1">IF(Table1[[#This Row],[release_year]]&gt;YEAR(TODAY()) - 50,"Yes", "No")</f>
        <v>Yes</v>
      </c>
      <c r="I5114"/>
      <c r="J5114" t="str">
        <f>IF(Table1[[#This Row],[age_certification]] = "","Not Rated",Table1[[#This Row],[age_certification]])</f>
        <v>Not Rated</v>
      </c>
      <c r="K5114" s="18">
        <v>120</v>
      </c>
      <c r="L5114" s="9" t="s">
        <v>20407</v>
      </c>
      <c r="M5114" s="11">
        <v>5.9</v>
      </c>
      <c r="N5114" s="12">
        <v>244</v>
      </c>
      <c r="O5114" t="str">
        <f>IF(Table1[[#This Row],[imdb_votes]]&gt;100000, "popular", "not popular")</f>
        <v>not popular</v>
      </c>
    </row>
    <row r="5115" spans="1:15" ht="15.75" customHeight="1" x14ac:dyDescent="0.3">
      <c r="A5115" s="1">
        <v>5113</v>
      </c>
      <c r="B5115" s="1" t="s">
        <v>20408</v>
      </c>
      <c r="C5115" s="1" t="s">
        <v>20409</v>
      </c>
      <c r="D5115" s="1" t="str">
        <f>TRIM(CLEAN(Table1[[#This Row],[title]]))</f>
        <v>Resort to Love</v>
      </c>
      <c r="E5115" s="1" t="s">
        <v>13</v>
      </c>
      <c r="F5115" s="1" t="s">
        <v>20410</v>
      </c>
      <c r="G5115" s="12">
        <v>2021</v>
      </c>
      <c r="H5115" s="4" t="str">
        <f ca="1">IF(Table1[[#This Row],[release_year]]&gt;YEAR(TODAY()) - 50,"Yes", "No")</f>
        <v>Yes</v>
      </c>
      <c r="I5115" s="1" t="s">
        <v>20</v>
      </c>
      <c r="J5115" s="1" t="str">
        <f>IF(Table1[[#This Row],[age_certification]] = "","Not Rated",Table1[[#This Row],[age_certification]])</f>
        <v>PG</v>
      </c>
      <c r="K5115" s="18">
        <v>101</v>
      </c>
      <c r="L5115" s="9" t="s">
        <v>20411</v>
      </c>
      <c r="M5115" s="11">
        <v>5.7</v>
      </c>
      <c r="N5115" s="12">
        <v>5586</v>
      </c>
      <c r="O5115" t="str">
        <f>IF(Table1[[#This Row],[imdb_votes]]&gt;100000, "popular", "not popular")</f>
        <v>not popular</v>
      </c>
    </row>
    <row r="5116" spans="1:15" ht="15.75" customHeight="1" x14ac:dyDescent="0.3">
      <c r="A5116" s="1">
        <v>5114</v>
      </c>
      <c r="B5116" s="1" t="s">
        <v>20412</v>
      </c>
      <c r="C5116" s="1" t="s">
        <v>20413</v>
      </c>
      <c r="D5116" s="1" t="str">
        <f>TRIM(CLEAN(Table1[[#This Row],[title]]))</f>
        <v>Annaatthe</v>
      </c>
      <c r="E5116" s="1" t="s">
        <v>13</v>
      </c>
      <c r="F5116" s="1" t="s">
        <v>20414</v>
      </c>
      <c r="G5116" s="12">
        <v>2021</v>
      </c>
      <c r="H5116" s="4" t="str">
        <f ca="1">IF(Table1[[#This Row],[release_year]]&gt;YEAR(TODAY()) - 50,"Yes", "No")</f>
        <v>Yes</v>
      </c>
      <c r="I5116"/>
      <c r="J5116" t="str">
        <f>IF(Table1[[#This Row],[age_certification]] = "","Not Rated",Table1[[#This Row],[age_certification]])</f>
        <v>Not Rated</v>
      </c>
      <c r="K5116" s="18">
        <v>163</v>
      </c>
      <c r="L5116" s="9" t="s">
        <v>20415</v>
      </c>
      <c r="M5116" s="11">
        <v>4.5999999999999996</v>
      </c>
      <c r="N5116" s="12">
        <v>9400</v>
      </c>
      <c r="O5116" t="str">
        <f>IF(Table1[[#This Row],[imdb_votes]]&gt;100000, "popular", "not popular")</f>
        <v>not popular</v>
      </c>
    </row>
    <row r="5117" spans="1:15" ht="15.75" customHeight="1" x14ac:dyDescent="0.3">
      <c r="A5117" s="1">
        <v>5115</v>
      </c>
      <c r="B5117" s="1" t="s">
        <v>20416</v>
      </c>
      <c r="C5117" s="1" t="s">
        <v>20417</v>
      </c>
      <c r="D5117" s="1" t="str">
        <f>TRIM(CLEAN(Table1[[#This Row],[title]]))</f>
        <v>Hate by Dani Rovira</v>
      </c>
      <c r="E5117" s="1" t="s">
        <v>13</v>
      </c>
      <c r="F5117" s="1" t="s">
        <v>20418</v>
      </c>
      <c r="G5117" s="12">
        <v>2021</v>
      </c>
      <c r="H5117" s="4" t="str">
        <f ca="1">IF(Table1[[#This Row],[release_year]]&gt;YEAR(TODAY()) - 50,"Yes", "No")</f>
        <v>Yes</v>
      </c>
      <c r="I5117" s="1" t="s">
        <v>56</v>
      </c>
      <c r="J5117" s="1" t="str">
        <f>IF(Table1[[#This Row],[age_certification]] = "","Not Rated",Table1[[#This Row],[age_certification]])</f>
        <v>PG-13</v>
      </c>
      <c r="K5117" s="18">
        <v>82</v>
      </c>
      <c r="L5117" s="9" t="s">
        <v>20419</v>
      </c>
      <c r="M5117" s="11">
        <v>6.7</v>
      </c>
      <c r="N5117" s="12">
        <v>419</v>
      </c>
      <c r="O5117" t="str">
        <f>IF(Table1[[#This Row],[imdb_votes]]&gt;100000, "popular", "not popular")</f>
        <v>not popular</v>
      </c>
    </row>
    <row r="5118" spans="1:15" ht="15.75" customHeight="1" x14ac:dyDescent="0.3">
      <c r="A5118" s="1">
        <v>5116</v>
      </c>
      <c r="B5118" s="1" t="s">
        <v>20420</v>
      </c>
      <c r="C5118" s="1" t="s">
        <v>20421</v>
      </c>
      <c r="D5118" s="1" t="str">
        <f>TRIM(CLEAN(Table1[[#This Row],[title]]))</f>
        <v>Man in Love</v>
      </c>
      <c r="E5118" s="1" t="s">
        <v>13</v>
      </c>
      <c r="F5118" s="1" t="s">
        <v>20422</v>
      </c>
      <c r="G5118" s="12">
        <v>2021</v>
      </c>
      <c r="H5118" s="4" t="str">
        <f ca="1">IF(Table1[[#This Row],[release_year]]&gt;YEAR(TODAY()) - 50,"Yes", "No")</f>
        <v>Yes</v>
      </c>
      <c r="I5118"/>
      <c r="J5118" t="str">
        <f>IF(Table1[[#This Row],[age_certification]] = "","Not Rated",Table1[[#This Row],[age_certification]])</f>
        <v>Not Rated</v>
      </c>
      <c r="K5118" s="18">
        <v>115</v>
      </c>
      <c r="L5118" s="9" t="s">
        <v>20423</v>
      </c>
      <c r="M5118" s="11">
        <v>6.9</v>
      </c>
      <c r="N5118" s="12">
        <v>1623</v>
      </c>
      <c r="O5118" t="str">
        <f>IF(Table1[[#This Row],[imdb_votes]]&gt;100000, "popular", "not popular")</f>
        <v>not popular</v>
      </c>
    </row>
    <row r="5119" spans="1:15" ht="15.75" customHeight="1" x14ac:dyDescent="0.3">
      <c r="A5119" s="1">
        <v>5117</v>
      </c>
      <c r="B5119" s="1" t="s">
        <v>20424</v>
      </c>
      <c r="C5119" s="1" t="s">
        <v>20425</v>
      </c>
      <c r="D5119" s="1" t="str">
        <f>TRIM(CLEAN(Table1[[#This Row],[title]]))</f>
        <v>Meenakshi Sundareshwar</v>
      </c>
      <c r="E5119" s="1" t="s">
        <v>13</v>
      </c>
      <c r="F5119" s="1" t="s">
        <v>20426</v>
      </c>
      <c r="G5119" s="12">
        <v>2021</v>
      </c>
      <c r="H5119" s="4" t="str">
        <f ca="1">IF(Table1[[#This Row],[release_year]]&gt;YEAR(TODAY()) - 50,"Yes", "No")</f>
        <v>Yes</v>
      </c>
      <c r="I5119"/>
      <c r="J5119" t="str">
        <f>IF(Table1[[#This Row],[age_certification]] = "","Not Rated",Table1[[#This Row],[age_certification]])</f>
        <v>Not Rated</v>
      </c>
      <c r="K5119" s="18">
        <v>141</v>
      </c>
      <c r="L5119" s="9" t="s">
        <v>20427</v>
      </c>
      <c r="M5119" s="11">
        <v>7.4</v>
      </c>
      <c r="N5119" s="12">
        <v>17141</v>
      </c>
      <c r="O5119" t="str">
        <f>IF(Table1[[#This Row],[imdb_votes]]&gt;100000, "popular", "not popular")</f>
        <v>not popular</v>
      </c>
    </row>
    <row r="5120" spans="1:15" ht="15.75" customHeight="1" x14ac:dyDescent="0.3">
      <c r="A5120" s="1">
        <v>5118</v>
      </c>
      <c r="B5120" s="1" t="s">
        <v>20428</v>
      </c>
      <c r="C5120" s="1" t="s">
        <v>20429</v>
      </c>
      <c r="D5120" s="1" t="str">
        <f>TRIM(CLEAN(Table1[[#This Row],[title]]))</f>
        <v>Just Say Yes</v>
      </c>
      <c r="E5120" s="1" t="s">
        <v>13</v>
      </c>
      <c r="F5120" s="1" t="s">
        <v>20430</v>
      </c>
      <c r="G5120" s="12">
        <v>2021</v>
      </c>
      <c r="H5120" s="4" t="str">
        <f ca="1">IF(Table1[[#This Row],[release_year]]&gt;YEAR(TODAY()) - 50,"Yes", "No")</f>
        <v>Yes</v>
      </c>
      <c r="I5120"/>
      <c r="J5120" t="str">
        <f>IF(Table1[[#This Row],[age_certification]] = "","Not Rated",Table1[[#This Row],[age_certification]])</f>
        <v>Not Rated</v>
      </c>
      <c r="K5120" s="18">
        <v>97</v>
      </c>
      <c r="L5120" s="9" t="s">
        <v>20431</v>
      </c>
      <c r="M5120" s="11">
        <v>4.5</v>
      </c>
      <c r="N5120" s="12">
        <v>1910</v>
      </c>
      <c r="O5120" t="str">
        <f>IF(Table1[[#This Row],[imdb_votes]]&gt;100000, "popular", "not popular")</f>
        <v>not popular</v>
      </c>
    </row>
    <row r="5121" spans="1:15" ht="15.75" customHeight="1" x14ac:dyDescent="0.3">
      <c r="A5121" s="1">
        <v>5119</v>
      </c>
      <c r="B5121" s="1" t="s">
        <v>20432</v>
      </c>
      <c r="C5121" s="1" t="s">
        <v>20433</v>
      </c>
      <c r="D5121" s="1" t="str">
        <f>TRIM(CLEAN(Table1[[#This Row],[title]]))</f>
        <v>Ajeeb Daastaans</v>
      </c>
      <c r="E5121" s="1" t="s">
        <v>13</v>
      </c>
      <c r="F5121" s="1" t="s">
        <v>20434</v>
      </c>
      <c r="G5121" s="12">
        <v>2021</v>
      </c>
      <c r="H5121" s="4" t="str">
        <f ca="1">IF(Table1[[#This Row],[release_year]]&gt;YEAR(TODAY()) - 50,"Yes", "No")</f>
        <v>Yes</v>
      </c>
      <c r="I5121"/>
      <c r="J5121" t="str">
        <f>IF(Table1[[#This Row],[age_certification]] = "","Not Rated",Table1[[#This Row],[age_certification]])</f>
        <v>Not Rated</v>
      </c>
      <c r="K5121" s="18">
        <v>142</v>
      </c>
      <c r="L5121" s="9" t="s">
        <v>20435</v>
      </c>
      <c r="M5121" s="11">
        <v>6.7</v>
      </c>
      <c r="N5121" s="12">
        <v>5620</v>
      </c>
      <c r="O5121" t="str">
        <f>IF(Table1[[#This Row],[imdb_votes]]&gt;100000, "popular", "not popular")</f>
        <v>not popular</v>
      </c>
    </row>
    <row r="5122" spans="1:15" ht="15.75" customHeight="1" x14ac:dyDescent="0.3">
      <c r="A5122" s="1">
        <v>5120</v>
      </c>
      <c r="B5122" s="1" t="s">
        <v>20436</v>
      </c>
      <c r="C5122" s="1" t="s">
        <v>20437</v>
      </c>
      <c r="D5122" s="1" t="str">
        <f>TRIM(CLEAN(Table1[[#This Row],[title]]))</f>
        <v>I Heart Arlo</v>
      </c>
      <c r="E5122" s="1" t="s">
        <v>32</v>
      </c>
      <c r="F5122" s="1" t="s">
        <v>20438</v>
      </c>
      <c r="G5122" s="12">
        <v>2021</v>
      </c>
      <c r="H5122" s="4" t="str">
        <f ca="1">IF(Table1[[#This Row],[release_year]]&gt;YEAR(TODAY()) - 50,"Yes", "No")</f>
        <v>Yes</v>
      </c>
      <c r="I5122" s="1" t="s">
        <v>423</v>
      </c>
      <c r="J5122" s="1" t="str">
        <f>IF(Table1[[#This Row],[age_certification]] = "","Not Rated",Table1[[#This Row],[age_certification]])</f>
        <v>TV-Y7</v>
      </c>
      <c r="K5122" s="18">
        <v>15</v>
      </c>
      <c r="L5122" s="9" t="s">
        <v>20439</v>
      </c>
      <c r="M5122" s="11">
        <v>7</v>
      </c>
      <c r="N5122" s="12">
        <v>204</v>
      </c>
      <c r="O5122" t="str">
        <f>IF(Table1[[#This Row],[imdb_votes]]&gt;100000, "popular", "not popular")</f>
        <v>not popular</v>
      </c>
    </row>
    <row r="5123" spans="1:15" ht="15.75" customHeight="1" x14ac:dyDescent="0.3">
      <c r="A5123" s="1">
        <v>5121</v>
      </c>
      <c r="B5123" s="1" t="s">
        <v>20440</v>
      </c>
      <c r="C5123" s="1" t="s">
        <v>20441</v>
      </c>
      <c r="D5123" s="1" t="str">
        <f>TRIM(CLEAN(Table1[[#This Row],[title]]))</f>
        <v>The Secret Diary of an Exchange Student</v>
      </c>
      <c r="E5123" s="1" t="s">
        <v>13</v>
      </c>
      <c r="F5123" s="1" t="s">
        <v>20442</v>
      </c>
      <c r="G5123" s="12">
        <v>2021</v>
      </c>
      <c r="H5123" s="4" t="str">
        <f ca="1">IF(Table1[[#This Row],[release_year]]&gt;YEAR(TODAY()) - 50,"Yes", "No")</f>
        <v>Yes</v>
      </c>
      <c r="I5123"/>
      <c r="J5123" t="str">
        <f>IF(Table1[[#This Row],[age_certification]] = "","Not Rated",Table1[[#This Row],[age_certification]])</f>
        <v>Not Rated</v>
      </c>
      <c r="K5123" s="18">
        <v>96</v>
      </c>
      <c r="L5123" s="9" t="s">
        <v>20443</v>
      </c>
      <c r="M5123" s="11">
        <v>5.3</v>
      </c>
      <c r="N5123" s="12">
        <v>868</v>
      </c>
      <c r="O5123" t="str">
        <f>IF(Table1[[#This Row],[imdb_votes]]&gt;100000, "popular", "not popular")</f>
        <v>not popular</v>
      </c>
    </row>
    <row r="5124" spans="1:15" ht="15.75" customHeight="1" x14ac:dyDescent="0.3">
      <c r="A5124" s="1">
        <v>5122</v>
      </c>
      <c r="B5124" s="1" t="s">
        <v>20444</v>
      </c>
      <c r="C5124" s="1" t="s">
        <v>20445</v>
      </c>
      <c r="D5124" s="1" t="str">
        <f>TRIM(CLEAN(Table1[[#This Row],[title]]))</f>
        <v>Canine Intervention</v>
      </c>
      <c r="E5124" s="1" t="s">
        <v>32</v>
      </c>
      <c r="F5124" s="1" t="s">
        <v>20446</v>
      </c>
      <c r="G5124" s="12">
        <v>2021</v>
      </c>
      <c r="H5124" s="4" t="str">
        <f ca="1">IF(Table1[[#This Row],[release_year]]&gt;YEAR(TODAY()) - 50,"Yes", "No")</f>
        <v>Yes</v>
      </c>
      <c r="I5124" s="1" t="s">
        <v>34</v>
      </c>
      <c r="J5124" s="1" t="str">
        <f>IF(Table1[[#This Row],[age_certification]] = "","Not Rated",Table1[[#This Row],[age_certification]])</f>
        <v>TV-14</v>
      </c>
      <c r="K5124" s="18">
        <v>35</v>
      </c>
      <c r="L5124" s="9" t="s">
        <v>20447</v>
      </c>
      <c r="M5124" s="11">
        <v>6.5</v>
      </c>
      <c r="N5124" s="12">
        <v>886</v>
      </c>
      <c r="O5124" t="str">
        <f>IF(Table1[[#This Row],[imdb_votes]]&gt;100000, "popular", "not popular")</f>
        <v>not popular</v>
      </c>
    </row>
    <row r="5125" spans="1:15" ht="15.75" customHeight="1" x14ac:dyDescent="0.3">
      <c r="A5125" s="1">
        <v>5123</v>
      </c>
      <c r="B5125" s="1" t="s">
        <v>20448</v>
      </c>
      <c r="C5125" s="1" t="s">
        <v>20449</v>
      </c>
      <c r="D5125" s="1" t="str">
        <f>TRIM(CLEAN(Table1[[#This Row],[title]]))</f>
        <v>Carlos Ballarta: False Prophet</v>
      </c>
      <c r="E5125" s="1" t="s">
        <v>13</v>
      </c>
      <c r="F5125" s="1" t="s">
        <v>20450</v>
      </c>
      <c r="G5125" s="12">
        <v>2021</v>
      </c>
      <c r="H5125" s="4" t="str">
        <f ca="1">IF(Table1[[#This Row],[release_year]]&gt;YEAR(TODAY()) - 50,"Yes", "No")</f>
        <v>Yes</v>
      </c>
      <c r="I5125"/>
      <c r="J5125" t="str">
        <f>IF(Table1[[#This Row],[age_certification]] = "","Not Rated",Table1[[#This Row],[age_certification]])</f>
        <v>Not Rated</v>
      </c>
      <c r="K5125" s="18">
        <v>63</v>
      </c>
      <c r="L5125" s="9" t="s">
        <v>20451</v>
      </c>
      <c r="M5125" s="11">
        <v>6.5</v>
      </c>
      <c r="N5125" s="12">
        <v>116</v>
      </c>
      <c r="O5125" t="str">
        <f>IF(Table1[[#This Row],[imdb_votes]]&gt;100000, "popular", "not popular")</f>
        <v>not popular</v>
      </c>
    </row>
    <row r="5126" spans="1:15" ht="15.75" customHeight="1" x14ac:dyDescent="0.3">
      <c r="A5126" s="1">
        <v>5124</v>
      </c>
      <c r="B5126" s="1" t="s">
        <v>20452</v>
      </c>
      <c r="C5126" s="1" t="s">
        <v>20453</v>
      </c>
      <c r="D5126" s="1" t="str">
        <f>TRIM(CLEAN(Table1[[#This Row],[title]]))</f>
        <v>One Night in Paris</v>
      </c>
      <c r="E5126" s="1" t="s">
        <v>13</v>
      </c>
      <c r="F5126" s="1" t="s">
        <v>20454</v>
      </c>
      <c r="G5126" s="12">
        <v>2021</v>
      </c>
      <c r="H5126" s="4" t="str">
        <f ca="1">IF(Table1[[#This Row],[release_year]]&gt;YEAR(TODAY()) - 50,"Yes", "No")</f>
        <v>Yes</v>
      </c>
      <c r="I5126"/>
      <c r="J5126" t="str">
        <f>IF(Table1[[#This Row],[age_certification]] = "","Not Rated",Table1[[#This Row],[age_certification]])</f>
        <v>Not Rated</v>
      </c>
      <c r="K5126" s="18">
        <v>64</v>
      </c>
      <c r="L5126" s="9" t="s">
        <v>20455</v>
      </c>
      <c r="M5126" s="11">
        <v>4.4000000000000004</v>
      </c>
      <c r="N5126" s="12">
        <v>74</v>
      </c>
      <c r="O5126" t="str">
        <f>IF(Table1[[#This Row],[imdb_votes]]&gt;100000, "popular", "not popular")</f>
        <v>not popular</v>
      </c>
    </row>
    <row r="5127" spans="1:15" ht="15.75" customHeight="1" x14ac:dyDescent="0.3">
      <c r="A5127" s="1">
        <v>5125</v>
      </c>
      <c r="B5127" s="1" t="s">
        <v>20456</v>
      </c>
      <c r="C5127" s="1" t="s">
        <v>20457</v>
      </c>
      <c r="D5127" s="1" t="str">
        <f>TRIM(CLEAN(Table1[[#This Row],[title]]))</f>
        <v>Reasonable Doubt: A Tale of Two Kidnappings</v>
      </c>
      <c r="E5127" s="1" t="s">
        <v>32</v>
      </c>
      <c r="F5127" s="1" t="s">
        <v>20458</v>
      </c>
      <c r="G5127" s="12">
        <v>2021</v>
      </c>
      <c r="H5127" s="4" t="str">
        <f ca="1">IF(Table1[[#This Row],[release_year]]&gt;YEAR(TODAY()) - 50,"Yes", "No")</f>
        <v>Yes</v>
      </c>
      <c r="I5127" s="1" t="s">
        <v>132</v>
      </c>
      <c r="J5127" s="1" t="str">
        <f>IF(Table1[[#This Row],[age_certification]] = "","Not Rated",Table1[[#This Row],[age_certification]])</f>
        <v>TV-MA</v>
      </c>
      <c r="K5127" s="18">
        <v>47</v>
      </c>
      <c r="L5127" s="9" t="s">
        <v>20459</v>
      </c>
      <c r="M5127" s="11">
        <v>7.6</v>
      </c>
      <c r="N5127" s="12">
        <v>179</v>
      </c>
      <c r="O5127" t="str">
        <f>IF(Table1[[#This Row],[imdb_votes]]&gt;100000, "popular", "not popular")</f>
        <v>not popular</v>
      </c>
    </row>
    <row r="5128" spans="1:15" ht="15.75" customHeight="1" x14ac:dyDescent="0.3">
      <c r="A5128" s="1">
        <v>5126</v>
      </c>
      <c r="B5128" s="1" t="s">
        <v>20460</v>
      </c>
      <c r="C5128" s="1" t="s">
        <v>20461</v>
      </c>
      <c r="D5128" s="1" t="str">
        <f>TRIM(CLEAN(Table1[[#This Row],[title]]))</f>
        <v>You vs. Wild: Out Cold</v>
      </c>
      <c r="E5128" s="1" t="s">
        <v>13</v>
      </c>
      <c r="F5128" s="1" t="s">
        <v>20462</v>
      </c>
      <c r="G5128" s="12">
        <v>2021</v>
      </c>
      <c r="H5128" s="4" t="str">
        <f ca="1">IF(Table1[[#This Row],[release_year]]&gt;YEAR(TODAY()) - 50,"Yes", "No")</f>
        <v>Yes</v>
      </c>
      <c r="I5128"/>
      <c r="J5128" t="str">
        <f>IF(Table1[[#This Row],[age_certification]] = "","Not Rated",Table1[[#This Row],[age_certification]])</f>
        <v>Not Rated</v>
      </c>
      <c r="K5128" s="18">
        <v>25</v>
      </c>
      <c r="L5128" s="9" t="s">
        <v>20463</v>
      </c>
      <c r="M5128" s="11">
        <v>5.3</v>
      </c>
      <c r="N5128" s="12">
        <v>102</v>
      </c>
      <c r="O5128" t="str">
        <f>IF(Table1[[#This Row],[imdb_votes]]&gt;100000, "popular", "not popular")</f>
        <v>not popular</v>
      </c>
    </row>
    <row r="5129" spans="1:15" ht="15.75" customHeight="1" x14ac:dyDescent="0.3">
      <c r="A5129" s="1">
        <v>5127</v>
      </c>
      <c r="B5129" s="1" t="s">
        <v>20464</v>
      </c>
      <c r="C5129" s="1" t="s">
        <v>20465</v>
      </c>
      <c r="D5129" s="1" t="str">
        <f>TRIM(CLEAN(Table1[[#This Row],[title]]))</f>
        <v>Under Suspicion: Uncovering the Wesphael Case</v>
      </c>
      <c r="E5129" s="1" t="s">
        <v>32</v>
      </c>
      <c r="F5129" s="1" t="s">
        <v>20466</v>
      </c>
      <c r="G5129" s="12">
        <v>2021</v>
      </c>
      <c r="H5129" s="4" t="str">
        <f ca="1">IF(Table1[[#This Row],[release_year]]&gt;YEAR(TODAY()) - 50,"Yes", "No")</f>
        <v>Yes</v>
      </c>
      <c r="I5129" s="1" t="s">
        <v>34</v>
      </c>
      <c r="J5129" s="1" t="str">
        <f>IF(Table1[[#This Row],[age_certification]] = "","Not Rated",Table1[[#This Row],[age_certification]])</f>
        <v>TV-14</v>
      </c>
      <c r="K5129" s="18">
        <v>36</v>
      </c>
      <c r="L5129" s="9" t="s">
        <v>20467</v>
      </c>
      <c r="M5129" s="11">
        <v>6.3</v>
      </c>
      <c r="N5129" s="12">
        <v>727</v>
      </c>
      <c r="O5129" t="str">
        <f>IF(Table1[[#This Row],[imdb_votes]]&gt;100000, "popular", "not popular")</f>
        <v>not popular</v>
      </c>
    </row>
    <row r="5130" spans="1:15" ht="15.75" customHeight="1" x14ac:dyDescent="0.3">
      <c r="A5130" s="1">
        <v>5128</v>
      </c>
      <c r="B5130" s="1" t="s">
        <v>20468</v>
      </c>
      <c r="C5130" s="1" t="s">
        <v>20469</v>
      </c>
      <c r="D5130" s="1" t="str">
        <f>TRIM(CLEAN(Table1[[#This Row],[title]]))</f>
        <v>Metal Shop Masters</v>
      </c>
      <c r="E5130" s="1" t="s">
        <v>32</v>
      </c>
      <c r="F5130" s="1" t="s">
        <v>20470</v>
      </c>
      <c r="G5130" s="12">
        <v>2021</v>
      </c>
      <c r="H5130" s="4" t="str">
        <f ca="1">IF(Table1[[#This Row],[release_year]]&gt;YEAR(TODAY()) - 50,"Yes", "No")</f>
        <v>Yes</v>
      </c>
      <c r="I5130" s="1" t="s">
        <v>132</v>
      </c>
      <c r="J5130" s="1" t="str">
        <f>IF(Table1[[#This Row],[age_certification]] = "","Not Rated",Table1[[#This Row],[age_certification]])</f>
        <v>TV-MA</v>
      </c>
      <c r="K5130" s="18">
        <v>0</v>
      </c>
      <c r="L5130" s="9" t="s">
        <v>20471</v>
      </c>
      <c r="M5130" s="11">
        <v>5.6</v>
      </c>
      <c r="N5130" s="12">
        <v>546</v>
      </c>
      <c r="O5130" t="str">
        <f>IF(Table1[[#This Row],[imdb_votes]]&gt;100000, "popular", "not popular")</f>
        <v>not popular</v>
      </c>
    </row>
    <row r="5131" spans="1:15" ht="15.75" customHeight="1" x14ac:dyDescent="0.3">
      <c r="A5131" s="1">
        <v>5129</v>
      </c>
      <c r="B5131" s="1" t="s">
        <v>20472</v>
      </c>
      <c r="C5131" s="1" t="s">
        <v>20473</v>
      </c>
      <c r="D5131" s="1" t="str">
        <f>TRIM(CLEAN(Table1[[#This Row],[title]]))</f>
        <v>Headspace Unwind you Mind</v>
      </c>
      <c r="E5131" s="1" t="s">
        <v>13</v>
      </c>
      <c r="F5131" s="1" t="s">
        <v>20474</v>
      </c>
      <c r="G5131" s="12">
        <v>2021</v>
      </c>
      <c r="H5131" s="4" t="str">
        <f ca="1">IF(Table1[[#This Row],[release_year]]&gt;YEAR(TODAY()) - 50,"Yes", "No")</f>
        <v>Yes</v>
      </c>
      <c r="I5131" s="1" t="s">
        <v>43</v>
      </c>
      <c r="J5131" s="1" t="str">
        <f>IF(Table1[[#This Row],[age_certification]] = "","Not Rated",Table1[[#This Row],[age_certification]])</f>
        <v>G</v>
      </c>
      <c r="K5131" s="18">
        <v>15</v>
      </c>
      <c r="L5131" s="9" t="s">
        <v>20475</v>
      </c>
      <c r="M5131" s="11">
        <v>7.2</v>
      </c>
      <c r="N5131" s="12">
        <v>132</v>
      </c>
      <c r="O5131" t="str">
        <f>IF(Table1[[#This Row],[imdb_votes]]&gt;100000, "popular", "not popular")</f>
        <v>not popular</v>
      </c>
    </row>
    <row r="5132" spans="1:15" ht="15.75" customHeight="1" x14ac:dyDescent="0.3">
      <c r="A5132" s="1">
        <v>5130</v>
      </c>
      <c r="B5132" s="1" t="s">
        <v>20476</v>
      </c>
      <c r="C5132" s="1" t="s">
        <v>20477</v>
      </c>
      <c r="D5132" s="1" t="str">
        <f>TRIM(CLEAN(Table1[[#This Row],[title]]))</f>
        <v>Get the Grift</v>
      </c>
      <c r="E5132" s="1" t="s">
        <v>13</v>
      </c>
      <c r="F5132" s="1" t="s">
        <v>20478</v>
      </c>
      <c r="G5132" s="12">
        <v>2021</v>
      </c>
      <c r="H5132" s="4" t="str">
        <f ca="1">IF(Table1[[#This Row],[release_year]]&gt;YEAR(TODAY()) - 50,"Yes", "No")</f>
        <v>Yes</v>
      </c>
      <c r="I5132"/>
      <c r="J5132" t="str">
        <f>IF(Table1[[#This Row],[age_certification]] = "","Not Rated",Table1[[#This Row],[age_certification]])</f>
        <v>Not Rated</v>
      </c>
      <c r="K5132" s="18">
        <v>94</v>
      </c>
      <c r="L5132" s="9" t="s">
        <v>20479</v>
      </c>
      <c r="M5132" s="11">
        <v>5.3</v>
      </c>
      <c r="N5132" s="12">
        <v>722</v>
      </c>
      <c r="O5132" t="str">
        <f>IF(Table1[[#This Row],[imdb_votes]]&gt;100000, "popular", "not popular")</f>
        <v>not popular</v>
      </c>
    </row>
    <row r="5133" spans="1:15" ht="15.75" customHeight="1" x14ac:dyDescent="0.3">
      <c r="A5133" s="1">
        <v>5131</v>
      </c>
      <c r="B5133" s="1" t="s">
        <v>20480</v>
      </c>
      <c r="C5133" s="1" t="s">
        <v>20481</v>
      </c>
      <c r="D5133" s="1" t="str">
        <f>TRIM(CLEAN(Table1[[#This Row],[title]]))</f>
        <v>Dolly Parton: A MusiCares Tribute</v>
      </c>
      <c r="E5133" s="1" t="s">
        <v>13</v>
      </c>
      <c r="F5133" s="1" t="s">
        <v>20482</v>
      </c>
      <c r="G5133" s="12">
        <v>2021</v>
      </c>
      <c r="H5133" s="4" t="str">
        <f ca="1">IF(Table1[[#This Row],[release_year]]&gt;YEAR(TODAY()) - 50,"Yes", "No")</f>
        <v>Yes</v>
      </c>
      <c r="I5133"/>
      <c r="J5133" t="str">
        <f>IF(Table1[[#This Row],[age_certification]] = "","Not Rated",Table1[[#This Row],[age_certification]])</f>
        <v>Not Rated</v>
      </c>
      <c r="K5133" s="18">
        <v>55</v>
      </c>
      <c r="L5133" s="9" t="s">
        <v>20483</v>
      </c>
      <c r="M5133" s="11">
        <v>6.6</v>
      </c>
      <c r="N5133" s="12">
        <v>226</v>
      </c>
      <c r="O5133" t="str">
        <f>IF(Table1[[#This Row],[imdb_votes]]&gt;100000, "popular", "not popular")</f>
        <v>not popular</v>
      </c>
    </row>
    <row r="5134" spans="1:15" ht="15.75" customHeight="1" x14ac:dyDescent="0.3">
      <c r="A5134" s="1">
        <v>5132</v>
      </c>
      <c r="B5134" s="1" t="s">
        <v>20484</v>
      </c>
      <c r="C5134" s="1" t="s">
        <v>20485</v>
      </c>
      <c r="D5134" s="1" t="str">
        <f>TRIM(CLEAN(Table1[[#This Row],[title]]))</f>
        <v>Rabbids Invasion - Mission To Mars</v>
      </c>
      <c r="E5134" s="1" t="s">
        <v>13</v>
      </c>
      <c r="F5134" s="1" t="s">
        <v>20486</v>
      </c>
      <c r="G5134" s="12">
        <v>2021</v>
      </c>
      <c r="H5134" s="4" t="str">
        <f ca="1">IF(Table1[[#This Row],[release_year]]&gt;YEAR(TODAY()) - 50,"Yes", "No")</f>
        <v>Yes</v>
      </c>
      <c r="I5134"/>
      <c r="J5134" t="str">
        <f>IF(Table1[[#This Row],[age_certification]] = "","Not Rated",Table1[[#This Row],[age_certification]])</f>
        <v>Not Rated</v>
      </c>
      <c r="K5134" s="18">
        <v>68</v>
      </c>
      <c r="L5134" s="9" t="s">
        <v>20487</v>
      </c>
      <c r="M5134" s="11">
        <v>7.8</v>
      </c>
      <c r="N5134" s="13"/>
      <c r="O5134" t="str">
        <f>IF(Table1[[#This Row],[imdb_votes]]&gt;100000, "popular", "not popular")</f>
        <v>not popular</v>
      </c>
    </row>
    <row r="5135" spans="1:15" ht="15.75" customHeight="1" x14ac:dyDescent="0.3">
      <c r="A5135" s="1">
        <v>5133</v>
      </c>
      <c r="B5135" s="1" t="s">
        <v>20488</v>
      </c>
      <c r="C5135" s="1" t="s">
        <v>20489</v>
      </c>
      <c r="D5135" s="1" t="str">
        <f>TRIM(CLEAN(Table1[[#This Row],[title]]))</f>
        <v>And Tomorrow the Entire World</v>
      </c>
      <c r="E5135" s="1" t="s">
        <v>13</v>
      </c>
      <c r="F5135" s="1" t="s">
        <v>20490</v>
      </c>
      <c r="G5135" s="12">
        <v>2021</v>
      </c>
      <c r="H5135" s="4" t="str">
        <f ca="1">IF(Table1[[#This Row],[release_year]]&gt;YEAR(TODAY()) - 50,"Yes", "No")</f>
        <v>Yes</v>
      </c>
      <c r="I5135"/>
      <c r="J5135" t="str">
        <f>IF(Table1[[#This Row],[age_certification]] = "","Not Rated",Table1[[#This Row],[age_certification]])</f>
        <v>Not Rated</v>
      </c>
      <c r="K5135" s="18">
        <v>111</v>
      </c>
      <c r="L5135" s="9" t="s">
        <v>20491</v>
      </c>
      <c r="M5135" s="11">
        <v>6</v>
      </c>
      <c r="N5135" s="12">
        <v>3095</v>
      </c>
      <c r="O5135" t="str">
        <f>IF(Table1[[#This Row],[imdb_votes]]&gt;100000, "popular", "not popular")</f>
        <v>not popular</v>
      </c>
    </row>
    <row r="5136" spans="1:15" ht="15.75" customHeight="1" x14ac:dyDescent="0.3">
      <c r="A5136" s="1">
        <v>5134</v>
      </c>
      <c r="B5136" s="1" t="s">
        <v>20492</v>
      </c>
      <c r="C5136" s="1" t="s">
        <v>20493</v>
      </c>
      <c r="D5136" s="1" t="str">
        <f>TRIM(CLEAN(Table1[[#This Row],[title]]))</f>
        <v>Squared Love</v>
      </c>
      <c r="E5136" s="1" t="s">
        <v>13</v>
      </c>
      <c r="F5136" s="1" t="s">
        <v>20494</v>
      </c>
      <c r="G5136" s="12">
        <v>2021</v>
      </c>
      <c r="H5136" s="4" t="str">
        <f ca="1">IF(Table1[[#This Row],[release_year]]&gt;YEAR(TODAY()) - 50,"Yes", "No")</f>
        <v>Yes</v>
      </c>
      <c r="I5136"/>
      <c r="J5136" t="str">
        <f>IF(Table1[[#This Row],[age_certification]] = "","Not Rated",Table1[[#This Row],[age_certification]])</f>
        <v>Not Rated</v>
      </c>
      <c r="K5136" s="18">
        <v>102</v>
      </c>
      <c r="L5136" s="9" t="s">
        <v>20495</v>
      </c>
      <c r="M5136" s="11">
        <v>5</v>
      </c>
      <c r="N5136" s="12">
        <v>3059</v>
      </c>
      <c r="O5136" t="str">
        <f>IF(Table1[[#This Row],[imdb_votes]]&gt;100000, "popular", "not popular")</f>
        <v>not popular</v>
      </c>
    </row>
    <row r="5137" spans="1:15" ht="15.75" customHeight="1" x14ac:dyDescent="0.3">
      <c r="A5137" s="1">
        <v>5135</v>
      </c>
      <c r="B5137" s="1" t="s">
        <v>20496</v>
      </c>
      <c r="C5137" s="1" t="s">
        <v>20497</v>
      </c>
      <c r="D5137" s="1" t="str">
        <f>TRIM(CLEAN(Table1[[#This Row],[title]]))</f>
        <v>Dearest Boy</v>
      </c>
      <c r="E5137" s="1" t="s">
        <v>13</v>
      </c>
      <c r="F5137" s="1" t="s">
        <v>20498</v>
      </c>
      <c r="G5137" s="12">
        <v>2021</v>
      </c>
      <c r="H5137" s="4" t="str">
        <f ca="1">IF(Table1[[#This Row],[release_year]]&gt;YEAR(TODAY()) - 50,"Yes", "No")</f>
        <v>Yes</v>
      </c>
      <c r="I5137"/>
      <c r="J5137" t="str">
        <f>IF(Table1[[#This Row],[age_certification]] = "","Not Rated",Table1[[#This Row],[age_certification]])</f>
        <v>Not Rated</v>
      </c>
      <c r="K5137" s="18">
        <v>90</v>
      </c>
      <c r="L5137" s="9" t="s">
        <v>20499</v>
      </c>
      <c r="M5137" s="11">
        <v>6.1</v>
      </c>
      <c r="N5137" s="12">
        <v>240</v>
      </c>
      <c r="O5137" t="str">
        <f>IF(Table1[[#This Row],[imdb_votes]]&gt;100000, "popular", "not popular")</f>
        <v>not popular</v>
      </c>
    </row>
    <row r="5138" spans="1:15" ht="15.75" customHeight="1" x14ac:dyDescent="0.3">
      <c r="A5138" s="1">
        <v>5136</v>
      </c>
      <c r="B5138" s="1" t="s">
        <v>20500</v>
      </c>
      <c r="C5138" s="1" t="s">
        <v>20501</v>
      </c>
      <c r="D5138" s="1" t="str">
        <f>TRIM(CLEAN(Table1[[#This Row],[title]]))</f>
        <v>Thomas &amp; Friends: All Engines Go - Race for the Sodor Cup</v>
      </c>
      <c r="E5138" s="1" t="s">
        <v>13</v>
      </c>
      <c r="F5138" s="1" t="s">
        <v>20502</v>
      </c>
      <c r="G5138" s="12">
        <v>2021</v>
      </c>
      <c r="H5138" s="4" t="str">
        <f ca="1">IF(Table1[[#This Row],[release_year]]&gt;YEAR(TODAY()) - 50,"Yes", "No")</f>
        <v>Yes</v>
      </c>
      <c r="I5138"/>
      <c r="J5138" t="str">
        <f>IF(Table1[[#This Row],[age_certification]] = "","Not Rated",Table1[[#This Row],[age_certification]])</f>
        <v>Not Rated</v>
      </c>
      <c r="K5138" s="18">
        <v>60</v>
      </c>
      <c r="L5138" s="9" t="s">
        <v>20503</v>
      </c>
      <c r="M5138" s="11">
        <v>3.6</v>
      </c>
      <c r="N5138" s="12">
        <v>56</v>
      </c>
      <c r="O5138" t="str">
        <f>IF(Table1[[#This Row],[imdb_votes]]&gt;100000, "popular", "not popular")</f>
        <v>not popular</v>
      </c>
    </row>
    <row r="5139" spans="1:15" ht="15.75" customHeight="1" x14ac:dyDescent="0.3">
      <c r="A5139" s="1">
        <v>5137</v>
      </c>
      <c r="B5139" s="1" t="s">
        <v>20504</v>
      </c>
      <c r="C5139" s="1" t="s">
        <v>20505</v>
      </c>
      <c r="D5139" s="1" t="str">
        <f>TRIM(CLEAN(Table1[[#This Row],[title]]))</f>
        <v>Accomplice</v>
      </c>
      <c r="E5139" s="1" t="s">
        <v>13</v>
      </c>
      <c r="F5139" s="1" t="s">
        <v>20506</v>
      </c>
      <c r="G5139" s="12">
        <v>2021</v>
      </c>
      <c r="H5139" s="4" t="str">
        <f ca="1">IF(Table1[[#This Row],[release_year]]&gt;YEAR(TODAY()) - 50,"Yes", "No")</f>
        <v>Yes</v>
      </c>
      <c r="I5139"/>
      <c r="J5139" t="str">
        <f>IF(Table1[[#This Row],[age_certification]] = "","Not Rated",Table1[[#This Row],[age_certification]])</f>
        <v>Not Rated</v>
      </c>
      <c r="K5139" s="18">
        <v>52</v>
      </c>
      <c r="L5139" s="9" t="s">
        <v>20507</v>
      </c>
      <c r="M5139" s="11">
        <v>7.2</v>
      </c>
      <c r="N5139" s="12">
        <v>361</v>
      </c>
      <c r="O5139" t="str">
        <f>IF(Table1[[#This Row],[imdb_votes]]&gt;100000, "popular", "not popular")</f>
        <v>not popular</v>
      </c>
    </row>
    <row r="5140" spans="1:15" ht="15.75" customHeight="1" x14ac:dyDescent="0.3">
      <c r="A5140" s="1">
        <v>5138</v>
      </c>
      <c r="B5140" s="1" t="s">
        <v>20508</v>
      </c>
      <c r="C5140" s="1" t="s">
        <v>20509</v>
      </c>
      <c r="D5140" s="1" t="str">
        <f>TRIM(CLEAN(Table1[[#This Row],[title]]))</f>
        <v>Titletown High</v>
      </c>
      <c r="E5140" s="1" t="s">
        <v>32</v>
      </c>
      <c r="F5140" s="1" t="s">
        <v>20510</v>
      </c>
      <c r="G5140" s="12">
        <v>2021</v>
      </c>
      <c r="H5140" s="4" t="str">
        <f ca="1">IF(Table1[[#This Row],[release_year]]&gt;YEAR(TODAY()) - 50,"Yes", "No")</f>
        <v>Yes</v>
      </c>
      <c r="I5140" s="1" t="s">
        <v>34</v>
      </c>
      <c r="J5140" s="1" t="str">
        <f>IF(Table1[[#This Row],[age_certification]] = "","Not Rated",Table1[[#This Row],[age_certification]])</f>
        <v>TV-14</v>
      </c>
      <c r="K5140" s="18">
        <v>34</v>
      </c>
      <c r="L5140" s="9" t="s">
        <v>20511</v>
      </c>
      <c r="M5140" s="11">
        <v>5.4</v>
      </c>
      <c r="N5140" s="12">
        <v>318</v>
      </c>
      <c r="O5140" t="str">
        <f>IF(Table1[[#This Row],[imdb_votes]]&gt;100000, "popular", "not popular")</f>
        <v>not popular</v>
      </c>
    </row>
    <row r="5141" spans="1:15" ht="15.75" customHeight="1" x14ac:dyDescent="0.3">
      <c r="A5141" s="1">
        <v>5139</v>
      </c>
      <c r="B5141" s="1" t="s">
        <v>20512</v>
      </c>
      <c r="C5141" s="1" t="s">
        <v>20513</v>
      </c>
      <c r="D5141" s="1" t="str">
        <f>TRIM(CLEAN(Table1[[#This Row],[title]]))</f>
        <v>Double Dad</v>
      </c>
      <c r="E5141" s="1" t="s">
        <v>13</v>
      </c>
      <c r="F5141" s="1" t="s">
        <v>20514</v>
      </c>
      <c r="G5141" s="12">
        <v>2021</v>
      </c>
      <c r="H5141" s="4" t="str">
        <f ca="1">IF(Table1[[#This Row],[release_year]]&gt;YEAR(TODAY()) - 50,"Yes", "No")</f>
        <v>Yes</v>
      </c>
      <c r="I5141"/>
      <c r="J5141" t="str">
        <f>IF(Table1[[#This Row],[age_certification]] = "","Not Rated",Table1[[#This Row],[age_certification]])</f>
        <v>Not Rated</v>
      </c>
      <c r="K5141" s="18">
        <v>103</v>
      </c>
      <c r="L5141" s="9" t="s">
        <v>20515</v>
      </c>
      <c r="M5141" s="11">
        <v>5.6</v>
      </c>
      <c r="N5141" s="12">
        <v>1262</v>
      </c>
      <c r="O5141" t="str">
        <f>IF(Table1[[#This Row],[imdb_votes]]&gt;100000, "popular", "not popular")</f>
        <v>not popular</v>
      </c>
    </row>
    <row r="5142" spans="1:15" ht="15.75" customHeight="1" x14ac:dyDescent="0.3">
      <c r="A5142" s="1">
        <v>5140</v>
      </c>
      <c r="B5142" s="1" t="s">
        <v>20516</v>
      </c>
      <c r="C5142" s="1" t="s">
        <v>20517</v>
      </c>
      <c r="D5142" s="1" t="str">
        <f>TRIM(CLEAN(Table1[[#This Row],[title]]))</f>
        <v>Dancing Queens</v>
      </c>
      <c r="E5142" s="1" t="s">
        <v>13</v>
      </c>
      <c r="F5142" s="1" t="s">
        <v>20518</v>
      </c>
      <c r="G5142" s="12">
        <v>2021</v>
      </c>
      <c r="H5142" s="4" t="str">
        <f ca="1">IF(Table1[[#This Row],[release_year]]&gt;YEAR(TODAY()) - 50,"Yes", "No")</f>
        <v>Yes</v>
      </c>
      <c r="I5142"/>
      <c r="J5142" t="str">
        <f>IF(Table1[[#This Row],[age_certification]] = "","Not Rated",Table1[[#This Row],[age_certification]])</f>
        <v>Not Rated</v>
      </c>
      <c r="K5142" s="18">
        <v>110</v>
      </c>
      <c r="L5142" s="9" t="s">
        <v>20519</v>
      </c>
      <c r="M5142" s="11">
        <v>5.6</v>
      </c>
      <c r="N5142" s="12">
        <v>1672</v>
      </c>
      <c r="O5142" t="str">
        <f>IF(Table1[[#This Row],[imdb_votes]]&gt;100000, "popular", "not popular")</f>
        <v>not popular</v>
      </c>
    </row>
    <row r="5143" spans="1:15" ht="15.75" customHeight="1" x14ac:dyDescent="0.3">
      <c r="A5143" s="1">
        <v>5141</v>
      </c>
      <c r="B5143" s="1" t="s">
        <v>20520</v>
      </c>
      <c r="C5143" s="1" t="s">
        <v>20521</v>
      </c>
      <c r="D5143" s="1" t="str">
        <f>TRIM(CLEAN(Table1[[#This Row],[title]]))</f>
        <v>Searching for Sheela</v>
      </c>
      <c r="E5143" s="1" t="s">
        <v>13</v>
      </c>
      <c r="F5143" s="1" t="s">
        <v>20522</v>
      </c>
      <c r="G5143" s="12">
        <v>2021</v>
      </c>
      <c r="H5143" s="4" t="str">
        <f ca="1">IF(Table1[[#This Row],[release_year]]&gt;YEAR(TODAY()) - 50,"Yes", "No")</f>
        <v>Yes</v>
      </c>
      <c r="I5143"/>
      <c r="J5143" t="str">
        <f>IF(Table1[[#This Row],[age_certification]] = "","Not Rated",Table1[[#This Row],[age_certification]])</f>
        <v>Not Rated</v>
      </c>
      <c r="K5143" s="18">
        <v>58</v>
      </c>
      <c r="L5143" s="9" t="s">
        <v>20523</v>
      </c>
      <c r="M5143" s="11">
        <v>4.2</v>
      </c>
      <c r="N5143" s="12">
        <v>1327</v>
      </c>
      <c r="O5143" t="str">
        <f>IF(Table1[[#This Row],[imdb_votes]]&gt;100000, "popular", "not popular")</f>
        <v>not popular</v>
      </c>
    </row>
    <row r="5144" spans="1:15" ht="15.75" customHeight="1" x14ac:dyDescent="0.3">
      <c r="A5144" s="1">
        <v>5142</v>
      </c>
      <c r="B5144" s="1" t="s">
        <v>20524</v>
      </c>
      <c r="C5144" s="1" t="s">
        <v>20525</v>
      </c>
      <c r="D5144" s="1" t="str">
        <f>TRIM(CLEAN(Table1[[#This Row],[title]]))</f>
        <v>Magic for Humans Spain</v>
      </c>
      <c r="E5144" s="1" t="s">
        <v>32</v>
      </c>
      <c r="F5144" s="1" t="s">
        <v>20526</v>
      </c>
      <c r="G5144" s="12">
        <v>2021</v>
      </c>
      <c r="H5144" s="4" t="str">
        <f ca="1">IF(Table1[[#This Row],[release_year]]&gt;YEAR(TODAY()) - 50,"Yes", "No")</f>
        <v>Yes</v>
      </c>
      <c r="I5144" s="1" t="s">
        <v>132</v>
      </c>
      <c r="J5144" s="1" t="str">
        <f>IF(Table1[[#This Row],[age_certification]] = "","Not Rated",Table1[[#This Row],[age_certification]])</f>
        <v>TV-MA</v>
      </c>
      <c r="K5144" s="18">
        <v>23</v>
      </c>
      <c r="L5144" s="9" t="s">
        <v>20527</v>
      </c>
      <c r="M5144" s="11">
        <v>6</v>
      </c>
      <c r="N5144" s="12">
        <v>77</v>
      </c>
      <c r="O5144" t="str">
        <f>IF(Table1[[#This Row],[imdb_votes]]&gt;100000, "popular", "not popular")</f>
        <v>not popular</v>
      </c>
    </row>
    <row r="5145" spans="1:15" ht="15.75" customHeight="1" x14ac:dyDescent="0.3">
      <c r="A5145" s="1">
        <v>5143</v>
      </c>
      <c r="B5145" s="1" t="s">
        <v>20528</v>
      </c>
      <c r="C5145" s="1" t="s">
        <v>20529</v>
      </c>
      <c r="D5145" s="1" t="str">
        <f>TRIM(CLEAN(Table1[[#This Row],[title]]))</f>
        <v>This Little Love of Mine</v>
      </c>
      <c r="E5145" s="1" t="s">
        <v>13</v>
      </c>
      <c r="F5145" s="1" t="s">
        <v>20530</v>
      </c>
      <c r="G5145" s="12">
        <v>2021</v>
      </c>
      <c r="H5145" s="4" t="str">
        <f ca="1">IF(Table1[[#This Row],[release_year]]&gt;YEAR(TODAY()) - 50,"Yes", "No")</f>
        <v>Yes</v>
      </c>
      <c r="I5145" s="1" t="s">
        <v>43</v>
      </c>
      <c r="J5145" s="1" t="str">
        <f>IF(Table1[[#This Row],[age_certification]] = "","Not Rated",Table1[[#This Row],[age_certification]])</f>
        <v>G</v>
      </c>
      <c r="K5145" s="18">
        <v>91</v>
      </c>
      <c r="L5145" s="9" t="s">
        <v>20531</v>
      </c>
      <c r="M5145" s="11">
        <v>5.3</v>
      </c>
      <c r="N5145" s="12">
        <v>2393</v>
      </c>
      <c r="O5145" t="str">
        <f>IF(Table1[[#This Row],[imdb_votes]]&gt;100000, "popular", "not popular")</f>
        <v>not popular</v>
      </c>
    </row>
    <row r="5146" spans="1:15" ht="15.75" customHeight="1" x14ac:dyDescent="0.3">
      <c r="A5146" s="1">
        <v>5144</v>
      </c>
      <c r="B5146" s="1" t="s">
        <v>20532</v>
      </c>
      <c r="C5146" s="1" t="s">
        <v>20533</v>
      </c>
      <c r="D5146" s="1" t="str">
        <f>TRIM(CLEAN(Table1[[#This Row],[title]]))</f>
        <v>Let's Fight Ghost</v>
      </c>
      <c r="E5146" s="1" t="s">
        <v>32</v>
      </c>
      <c r="F5146" s="1" t="s">
        <v>20534</v>
      </c>
      <c r="G5146" s="12">
        <v>2021</v>
      </c>
      <c r="H5146" s="4" t="str">
        <f ca="1">IF(Table1[[#This Row],[release_year]]&gt;YEAR(TODAY()) - 50,"Yes", "No")</f>
        <v>Yes</v>
      </c>
      <c r="I5146" s="1" t="s">
        <v>34</v>
      </c>
      <c r="J5146" s="1" t="str">
        <f>IF(Table1[[#This Row],[age_certification]] = "","Not Rated",Table1[[#This Row],[age_certification]])</f>
        <v>TV-14</v>
      </c>
      <c r="K5146" s="18">
        <v>65</v>
      </c>
      <c r="L5146" s="9" t="s">
        <v>20535</v>
      </c>
      <c r="M5146" s="11">
        <v>7.5</v>
      </c>
      <c r="N5146" s="12">
        <v>98</v>
      </c>
      <c r="O5146" t="str">
        <f>IF(Table1[[#This Row],[imdb_votes]]&gt;100000, "popular", "not popular")</f>
        <v>not popular</v>
      </c>
    </row>
    <row r="5147" spans="1:15" ht="15.75" customHeight="1" x14ac:dyDescent="0.3">
      <c r="A5147" s="1">
        <v>5145</v>
      </c>
      <c r="B5147" s="1" t="s">
        <v>20536</v>
      </c>
      <c r="C5147" s="1" t="s">
        <v>20537</v>
      </c>
      <c r="D5147" s="1" t="str">
        <f>TRIM(CLEAN(Table1[[#This Row],[title]]))</f>
        <v>JJ+E</v>
      </c>
      <c r="E5147" s="1" t="s">
        <v>13</v>
      </c>
      <c r="F5147" s="1" t="s">
        <v>20538</v>
      </c>
      <c r="G5147" s="12">
        <v>2021</v>
      </c>
      <c r="H5147" s="4" t="str">
        <f ca="1">IF(Table1[[#This Row],[release_year]]&gt;YEAR(TODAY()) - 50,"Yes", "No")</f>
        <v>Yes</v>
      </c>
      <c r="I5147"/>
      <c r="J5147" t="str">
        <f>IF(Table1[[#This Row],[age_certification]] = "","Not Rated",Table1[[#This Row],[age_certification]])</f>
        <v>Not Rated</v>
      </c>
      <c r="K5147" s="18">
        <v>90</v>
      </c>
      <c r="L5147" s="9" t="s">
        <v>20539</v>
      </c>
      <c r="M5147" s="11">
        <v>5.3</v>
      </c>
      <c r="N5147" s="12">
        <v>1658</v>
      </c>
      <c r="O5147" t="str">
        <f>IF(Table1[[#This Row],[imdb_votes]]&gt;100000, "popular", "not popular")</f>
        <v>not popular</v>
      </c>
    </row>
    <row r="5148" spans="1:15" ht="15.75" customHeight="1" x14ac:dyDescent="0.3">
      <c r="A5148" s="1">
        <v>5146</v>
      </c>
      <c r="B5148" s="1" t="s">
        <v>20540</v>
      </c>
      <c r="C5148" s="1" t="s">
        <v>20541</v>
      </c>
      <c r="D5148" s="1" t="str">
        <f>TRIM(CLEAN(Table1[[#This Row],[title]]))</f>
        <v>Tony Parker: The Final Shot</v>
      </c>
      <c r="E5148" s="1" t="s">
        <v>13</v>
      </c>
      <c r="F5148" s="1" t="s">
        <v>20542</v>
      </c>
      <c r="G5148" s="12">
        <v>2021</v>
      </c>
      <c r="H5148" s="4" t="str">
        <f ca="1">IF(Table1[[#This Row],[release_year]]&gt;YEAR(TODAY()) - 50,"Yes", "No")</f>
        <v>Yes</v>
      </c>
      <c r="I5148"/>
      <c r="J5148" t="str">
        <f>IF(Table1[[#This Row],[age_certification]] = "","Not Rated",Table1[[#This Row],[age_certification]])</f>
        <v>Not Rated</v>
      </c>
      <c r="K5148" s="18">
        <v>98</v>
      </c>
      <c r="L5148" s="9" t="s">
        <v>20543</v>
      </c>
      <c r="M5148" s="11">
        <v>6.8</v>
      </c>
      <c r="N5148" s="12">
        <v>1364</v>
      </c>
      <c r="O5148" t="str">
        <f>IF(Table1[[#This Row],[imdb_votes]]&gt;100000, "popular", "not popular")</f>
        <v>not popular</v>
      </c>
    </row>
    <row r="5149" spans="1:15" ht="15.75" customHeight="1" x14ac:dyDescent="0.3">
      <c r="A5149" s="1">
        <v>5147</v>
      </c>
      <c r="B5149" s="1" t="s">
        <v>20544</v>
      </c>
      <c r="C5149" s="1" t="s">
        <v>20545</v>
      </c>
      <c r="D5149" s="1" t="str">
        <f>TRIM(CLEAN(Table1[[#This Row],[title]]))</f>
        <v>Bankrolled</v>
      </c>
      <c r="E5149" s="1" t="s">
        <v>13</v>
      </c>
      <c r="F5149" s="1" t="s">
        <v>20546</v>
      </c>
      <c r="G5149" s="12">
        <v>2021</v>
      </c>
      <c r="H5149" s="4" t="str">
        <f ca="1">IF(Table1[[#This Row],[release_year]]&gt;YEAR(TODAY()) - 50,"Yes", "No")</f>
        <v>Yes</v>
      </c>
      <c r="I5149"/>
      <c r="J5149" t="str">
        <f>IF(Table1[[#This Row],[age_certification]] = "","Not Rated",Table1[[#This Row],[age_certification]])</f>
        <v>Not Rated</v>
      </c>
      <c r="K5149" s="18">
        <v>97</v>
      </c>
      <c r="L5149" s="9" t="s">
        <v>20547</v>
      </c>
      <c r="M5149" s="11">
        <v>4</v>
      </c>
      <c r="N5149" s="12">
        <v>306</v>
      </c>
      <c r="O5149" t="str">
        <f>IF(Table1[[#This Row],[imdb_votes]]&gt;100000, "popular", "not popular")</f>
        <v>not popular</v>
      </c>
    </row>
    <row r="5150" spans="1:15" ht="15.75" customHeight="1" x14ac:dyDescent="0.3">
      <c r="A5150" s="1">
        <v>5148</v>
      </c>
      <c r="B5150" s="1" t="s">
        <v>20548</v>
      </c>
      <c r="C5150" s="1" t="s">
        <v>20549</v>
      </c>
      <c r="D5150" s="1" t="str">
        <f>TRIM(CLEAN(Table1[[#This Row],[title]]))</f>
        <v>The Guide to the Perfect Family</v>
      </c>
      <c r="E5150" s="1" t="s">
        <v>13</v>
      </c>
      <c r="F5150" s="1" t="s">
        <v>20550</v>
      </c>
      <c r="G5150" s="12">
        <v>2021</v>
      </c>
      <c r="H5150" s="4" t="str">
        <f ca="1">IF(Table1[[#This Row],[release_year]]&gt;YEAR(TODAY()) - 50,"Yes", "No")</f>
        <v>Yes</v>
      </c>
      <c r="I5150"/>
      <c r="J5150" t="str">
        <f>IF(Table1[[#This Row],[age_certification]] = "","Not Rated",Table1[[#This Row],[age_certification]])</f>
        <v>Not Rated</v>
      </c>
      <c r="K5150" s="18">
        <v>102</v>
      </c>
      <c r="L5150" s="9" t="s">
        <v>20551</v>
      </c>
      <c r="M5150" s="11">
        <v>6.4</v>
      </c>
      <c r="N5150" s="12">
        <v>1632</v>
      </c>
      <c r="O5150" t="str">
        <f>IF(Table1[[#This Row],[imdb_votes]]&gt;100000, "popular", "not popular")</f>
        <v>not popular</v>
      </c>
    </row>
    <row r="5151" spans="1:15" ht="15.75" customHeight="1" x14ac:dyDescent="0.3">
      <c r="A5151" s="1">
        <v>5149</v>
      </c>
      <c r="B5151" s="1" t="s">
        <v>20552</v>
      </c>
      <c r="C5151" s="1" t="s">
        <v>20553</v>
      </c>
      <c r="D5151" s="1" t="str">
        <f>TRIM(CLEAN(Table1[[#This Row],[title]]))</f>
        <v>The Snitch Cartel: Origins</v>
      </c>
      <c r="E5151" s="1" t="s">
        <v>32</v>
      </c>
      <c r="F5151" s="1" t="s">
        <v>20554</v>
      </c>
      <c r="G5151" s="12">
        <v>2021</v>
      </c>
      <c r="H5151" s="4" t="str">
        <f ca="1">IF(Table1[[#This Row],[release_year]]&gt;YEAR(TODAY()) - 50,"Yes", "No")</f>
        <v>Yes</v>
      </c>
      <c r="I5151" s="1" t="s">
        <v>132</v>
      </c>
      <c r="J5151" s="1" t="str">
        <f>IF(Table1[[#This Row],[age_certification]] = "","Not Rated",Table1[[#This Row],[age_certification]])</f>
        <v>TV-MA</v>
      </c>
      <c r="K5151" s="18">
        <v>48</v>
      </c>
      <c r="L5151" s="9" t="s">
        <v>20555</v>
      </c>
      <c r="M5151" s="11">
        <v>5.6</v>
      </c>
      <c r="N5151" s="12">
        <v>182</v>
      </c>
      <c r="O5151" t="str">
        <f>IF(Table1[[#This Row],[imdb_votes]]&gt;100000, "popular", "not popular")</f>
        <v>not popular</v>
      </c>
    </row>
    <row r="5152" spans="1:15" ht="15.75" customHeight="1" x14ac:dyDescent="0.3">
      <c r="A5152" s="1">
        <v>5150</v>
      </c>
      <c r="B5152" s="1" t="s">
        <v>20556</v>
      </c>
      <c r="C5152" s="1" t="s">
        <v>20557</v>
      </c>
      <c r="D5152" s="1" t="str">
        <f>TRIM(CLEAN(Table1[[#This Row],[title]]))</f>
        <v>Strip Down, Rise Up</v>
      </c>
      <c r="E5152" s="1" t="s">
        <v>13</v>
      </c>
      <c r="F5152" s="1" t="s">
        <v>20558</v>
      </c>
      <c r="G5152" s="12">
        <v>2021</v>
      </c>
      <c r="H5152" s="4" t="str">
        <f ca="1">IF(Table1[[#This Row],[release_year]]&gt;YEAR(TODAY()) - 50,"Yes", "No")</f>
        <v>Yes</v>
      </c>
      <c r="I5152" s="1" t="s">
        <v>15</v>
      </c>
      <c r="J5152" s="1" t="str">
        <f>IF(Table1[[#This Row],[age_certification]] = "","Not Rated",Table1[[#This Row],[age_certification]])</f>
        <v>R</v>
      </c>
      <c r="K5152" s="18">
        <v>112</v>
      </c>
      <c r="L5152" s="9" t="s">
        <v>20559</v>
      </c>
      <c r="M5152" s="11">
        <v>5.3</v>
      </c>
      <c r="N5152" s="12">
        <v>634</v>
      </c>
      <c r="O5152" t="str">
        <f>IF(Table1[[#This Row],[imdb_votes]]&gt;100000, "popular", "not popular")</f>
        <v>not popular</v>
      </c>
    </row>
    <row r="5153" spans="1:15" ht="15.75" customHeight="1" x14ac:dyDescent="0.3">
      <c r="A5153" s="1">
        <v>5151</v>
      </c>
      <c r="B5153" s="1" t="s">
        <v>20560</v>
      </c>
      <c r="C5153" s="1" t="s">
        <v>20561</v>
      </c>
      <c r="D5153" s="1" t="str">
        <f>TRIM(CLEAN(Table1[[#This Row],[title]]))</f>
        <v>Kadaseela Biriyani</v>
      </c>
      <c r="E5153" s="1" t="s">
        <v>13</v>
      </c>
      <c r="F5153" s="1" t="s">
        <v>20562</v>
      </c>
      <c r="G5153" s="12">
        <v>2021</v>
      </c>
      <c r="H5153" s="4" t="str">
        <f ca="1">IF(Table1[[#This Row],[release_year]]&gt;YEAR(TODAY()) - 50,"Yes", "No")</f>
        <v>Yes</v>
      </c>
      <c r="I5153"/>
      <c r="J5153" t="str">
        <f>IF(Table1[[#This Row],[age_certification]] = "","Not Rated",Table1[[#This Row],[age_certification]])</f>
        <v>Not Rated</v>
      </c>
      <c r="K5153" s="18">
        <v>115</v>
      </c>
      <c r="L5153" s="9" t="s">
        <v>20563</v>
      </c>
      <c r="M5153" s="11">
        <v>7.5</v>
      </c>
      <c r="N5153" s="12">
        <v>1265</v>
      </c>
      <c r="O5153" t="str">
        <f>IF(Table1[[#This Row],[imdb_votes]]&gt;100000, "popular", "not popular")</f>
        <v>not popular</v>
      </c>
    </row>
    <row r="5154" spans="1:15" ht="15.75" customHeight="1" x14ac:dyDescent="0.3">
      <c r="A5154" s="1">
        <v>5152</v>
      </c>
      <c r="B5154" s="1" t="s">
        <v>20564</v>
      </c>
      <c r="C5154" s="1" t="s">
        <v>20565</v>
      </c>
      <c r="D5154" s="1" t="str">
        <f>TRIM(CLEAN(Table1[[#This Row],[title]]))</f>
        <v>The Characters of the Continent</v>
      </c>
      <c r="E5154" s="1" t="s">
        <v>13</v>
      </c>
      <c r="F5154" s="1" t="s">
        <v>20566</v>
      </c>
      <c r="G5154" s="12">
        <v>2021</v>
      </c>
      <c r="H5154" s="4" t="str">
        <f ca="1">IF(Table1[[#This Row],[release_year]]&gt;YEAR(TODAY()) - 50,"Yes", "No")</f>
        <v>Yes</v>
      </c>
      <c r="I5154"/>
      <c r="J5154" t="str">
        <f>IF(Table1[[#This Row],[age_certification]] = "","Not Rated",Table1[[#This Row],[age_certification]])</f>
        <v>Not Rated</v>
      </c>
      <c r="K5154" s="18">
        <v>9</v>
      </c>
      <c r="L5154" s="9" t="s">
        <v>20567</v>
      </c>
      <c r="M5154" s="11">
        <v>6.6</v>
      </c>
      <c r="N5154" s="12">
        <v>56</v>
      </c>
      <c r="O5154" t="str">
        <f>IF(Table1[[#This Row],[imdb_votes]]&gt;100000, "popular", "not popular")</f>
        <v>not popular</v>
      </c>
    </row>
    <row r="5155" spans="1:15" ht="15.75" customHeight="1" x14ac:dyDescent="0.3">
      <c r="A5155" s="1">
        <v>5153</v>
      </c>
      <c r="B5155" s="1" t="s">
        <v>20568</v>
      </c>
      <c r="C5155" s="1" t="s">
        <v>20569</v>
      </c>
      <c r="D5155" s="1" t="str">
        <f>TRIM(CLEAN(Table1[[#This Row],[title]]))</f>
        <v>Pagglait</v>
      </c>
      <c r="E5155" s="1" t="s">
        <v>13</v>
      </c>
      <c r="F5155" s="1" t="s">
        <v>20570</v>
      </c>
      <c r="G5155" s="12">
        <v>2021</v>
      </c>
      <c r="H5155" s="4" t="str">
        <f ca="1">IF(Table1[[#This Row],[release_year]]&gt;YEAR(TODAY()) - 50,"Yes", "No")</f>
        <v>Yes</v>
      </c>
      <c r="I5155"/>
      <c r="J5155" t="str">
        <f>IF(Table1[[#This Row],[age_certification]] = "","Not Rated",Table1[[#This Row],[age_certification]])</f>
        <v>Not Rated</v>
      </c>
      <c r="K5155" s="18">
        <v>114</v>
      </c>
      <c r="L5155" s="9" t="s">
        <v>20571</v>
      </c>
      <c r="M5155" s="11">
        <v>6.9</v>
      </c>
      <c r="N5155" s="12">
        <v>9133</v>
      </c>
      <c r="O5155" t="str">
        <f>IF(Table1[[#This Row],[imdb_votes]]&gt;100000, "popular", "not popular")</f>
        <v>not popular</v>
      </c>
    </row>
    <row r="5156" spans="1:15" ht="15.75" customHeight="1" x14ac:dyDescent="0.3">
      <c r="A5156" s="1">
        <v>5154</v>
      </c>
      <c r="B5156" s="1" t="s">
        <v>20572</v>
      </c>
      <c r="C5156" s="1" t="s">
        <v>20573</v>
      </c>
      <c r="D5156" s="1" t="str">
        <f>TRIM(CLEAN(Table1[[#This Row],[title]]))</f>
        <v>How to Be A Cowboy</v>
      </c>
      <c r="E5156" s="1" t="s">
        <v>32</v>
      </c>
      <c r="F5156" s="1" t="s">
        <v>20574</v>
      </c>
      <c r="G5156" s="12">
        <v>2021</v>
      </c>
      <c r="H5156" s="4" t="str">
        <f ca="1">IF(Table1[[#This Row],[release_year]]&gt;YEAR(TODAY()) - 50,"Yes", "No")</f>
        <v>Yes</v>
      </c>
      <c r="I5156" s="1" t="s">
        <v>193</v>
      </c>
      <c r="J5156" s="1" t="str">
        <f>IF(Table1[[#This Row],[age_certification]] = "","Not Rated",Table1[[#This Row],[age_certification]])</f>
        <v>TV-PG</v>
      </c>
      <c r="K5156" s="18">
        <v>25</v>
      </c>
      <c r="L5156" s="9" t="s">
        <v>20575</v>
      </c>
      <c r="M5156" s="11">
        <v>6.8</v>
      </c>
      <c r="N5156" s="12">
        <v>145</v>
      </c>
      <c r="O5156" t="str">
        <f>IF(Table1[[#This Row],[imdb_votes]]&gt;100000, "popular", "not popular")</f>
        <v>not popular</v>
      </c>
    </row>
    <row r="5157" spans="1:15" ht="15.75" customHeight="1" x14ac:dyDescent="0.3">
      <c r="A5157" s="1">
        <v>5155</v>
      </c>
      <c r="B5157" s="1" t="s">
        <v>20576</v>
      </c>
      <c r="C5157" s="1" t="s">
        <v>20577</v>
      </c>
      <c r="D5157" s="1" t="str">
        <f>TRIM(CLEAN(Table1[[#This Row],[title]]))</f>
        <v>Stories of a Generation - with Pope Francis</v>
      </c>
      <c r="E5157" s="1" t="s">
        <v>32</v>
      </c>
      <c r="F5157" s="1" t="s">
        <v>20578</v>
      </c>
      <c r="G5157" s="12">
        <v>2021</v>
      </c>
      <c r="H5157" s="4" t="str">
        <f ca="1">IF(Table1[[#This Row],[release_year]]&gt;YEAR(TODAY()) - 50,"Yes", "No")</f>
        <v>Yes</v>
      </c>
      <c r="I5157" s="1" t="s">
        <v>34</v>
      </c>
      <c r="J5157" s="1" t="str">
        <f>IF(Table1[[#This Row],[age_certification]] = "","Not Rated",Table1[[#This Row],[age_certification]])</f>
        <v>TV-14</v>
      </c>
      <c r="K5157" s="18">
        <v>46</v>
      </c>
      <c r="L5157" s="9" t="s">
        <v>20579</v>
      </c>
      <c r="M5157" s="11">
        <v>7.4</v>
      </c>
      <c r="N5157" s="12">
        <v>202</v>
      </c>
      <c r="O5157" t="str">
        <f>IF(Table1[[#This Row],[imdb_votes]]&gt;100000, "popular", "not popular")</f>
        <v>not popular</v>
      </c>
    </row>
    <row r="5158" spans="1:15" ht="15.75" customHeight="1" x14ac:dyDescent="0.3">
      <c r="A5158" s="1">
        <v>5156</v>
      </c>
      <c r="B5158" s="1" t="s">
        <v>20580</v>
      </c>
      <c r="C5158" s="1" t="s">
        <v>20581</v>
      </c>
      <c r="D5158" s="1" t="str">
        <f>TRIM(CLEAN(Table1[[#This Row],[title]]))</f>
        <v>A World Without</v>
      </c>
      <c r="E5158" s="1" t="s">
        <v>13</v>
      </c>
      <c r="F5158" s="1" t="s">
        <v>20582</v>
      </c>
      <c r="G5158" s="12">
        <v>2021</v>
      </c>
      <c r="H5158" s="4" t="str">
        <f ca="1">IF(Table1[[#This Row],[release_year]]&gt;YEAR(TODAY()) - 50,"Yes", "No")</f>
        <v>Yes</v>
      </c>
      <c r="I5158"/>
      <c r="J5158" t="str">
        <f>IF(Table1[[#This Row],[age_certification]] = "","Not Rated",Table1[[#This Row],[age_certification]])</f>
        <v>Not Rated</v>
      </c>
      <c r="K5158" s="18">
        <v>107</v>
      </c>
      <c r="L5158" s="9" t="s">
        <v>20583</v>
      </c>
      <c r="M5158" s="11">
        <v>3.7</v>
      </c>
      <c r="N5158" s="12">
        <v>336</v>
      </c>
      <c r="O5158" t="str">
        <f>IF(Table1[[#This Row],[imdb_votes]]&gt;100000, "popular", "not popular")</f>
        <v>not popular</v>
      </c>
    </row>
    <row r="5159" spans="1:15" ht="15.75" customHeight="1" x14ac:dyDescent="0.3">
      <c r="A5159" s="1">
        <v>5157</v>
      </c>
      <c r="B5159" s="1" t="s">
        <v>20584</v>
      </c>
      <c r="C5159" s="1" t="s">
        <v>20585</v>
      </c>
      <c r="D5159" s="1" t="str">
        <f>TRIM(CLEAN(Table1[[#This Row],[title]]))</f>
        <v>The Family That Sings Together: The Camargos</v>
      </c>
      <c r="E5159" s="1" t="s">
        <v>32</v>
      </c>
      <c r="F5159" s="1" t="s">
        <v>20586</v>
      </c>
      <c r="G5159" s="12">
        <v>2021</v>
      </c>
      <c r="H5159" s="4" t="str">
        <f ca="1">IF(Table1[[#This Row],[release_year]]&gt;YEAR(TODAY()) - 50,"Yes", "No")</f>
        <v>Yes</v>
      </c>
      <c r="I5159"/>
      <c r="J5159" t="str">
        <f>IF(Table1[[#This Row],[age_certification]] = "","Not Rated",Table1[[#This Row],[age_certification]])</f>
        <v>Not Rated</v>
      </c>
      <c r="K5159" s="18">
        <v>39</v>
      </c>
      <c r="L5159" s="9" t="s">
        <v>20587</v>
      </c>
      <c r="M5159" s="11">
        <v>5.4</v>
      </c>
      <c r="N5159" s="12">
        <v>41</v>
      </c>
      <c r="O5159" t="str">
        <f>IF(Table1[[#This Row],[imdb_votes]]&gt;100000, "popular", "not popular")</f>
        <v>not popular</v>
      </c>
    </row>
    <row r="5160" spans="1:15" ht="15.75" customHeight="1" x14ac:dyDescent="0.3">
      <c r="A5160" s="1">
        <v>5158</v>
      </c>
      <c r="B5160" s="1" t="s">
        <v>20588</v>
      </c>
      <c r="C5160" s="1" t="s">
        <v>20589</v>
      </c>
      <c r="D5160" s="1" t="str">
        <f>TRIM(CLEAN(Table1[[#This Row],[title]]))</f>
        <v>Bangkok Breaking</v>
      </c>
      <c r="E5160" s="1" t="s">
        <v>32</v>
      </c>
      <c r="F5160" s="1" t="s">
        <v>20590</v>
      </c>
      <c r="G5160" s="12">
        <v>2021</v>
      </c>
      <c r="H5160" s="4" t="str">
        <f ca="1">IF(Table1[[#This Row],[release_year]]&gt;YEAR(TODAY()) - 50,"Yes", "No")</f>
        <v>Yes</v>
      </c>
      <c r="I5160" s="1" t="s">
        <v>132</v>
      </c>
      <c r="J5160" s="1" t="str">
        <f>IF(Table1[[#This Row],[age_certification]] = "","Not Rated",Table1[[#This Row],[age_certification]])</f>
        <v>TV-MA</v>
      </c>
      <c r="K5160" s="18">
        <v>60</v>
      </c>
      <c r="L5160" s="9" t="s">
        <v>20591</v>
      </c>
      <c r="M5160" s="11">
        <v>5.9</v>
      </c>
      <c r="N5160" s="12">
        <v>281</v>
      </c>
      <c r="O5160" t="str">
        <f>IF(Table1[[#This Row],[imdb_votes]]&gt;100000, "popular", "not popular")</f>
        <v>not popular</v>
      </c>
    </row>
    <row r="5161" spans="1:15" ht="15.75" customHeight="1" x14ac:dyDescent="0.3">
      <c r="A5161" s="1">
        <v>5159</v>
      </c>
      <c r="B5161" s="1" t="s">
        <v>20592</v>
      </c>
      <c r="C5161" s="1" t="s">
        <v>20593</v>
      </c>
      <c r="D5161" s="1" t="str">
        <f>TRIM(CLEAN(Table1[[#This Row],[title]]))</f>
        <v>Get the Goat</v>
      </c>
      <c r="E5161" s="1" t="s">
        <v>13</v>
      </c>
      <c r="F5161" s="1" t="s">
        <v>20594</v>
      </c>
      <c r="G5161" s="12">
        <v>2021</v>
      </c>
      <c r="H5161" s="4" t="str">
        <f ca="1">IF(Table1[[#This Row],[release_year]]&gt;YEAR(TODAY()) - 50,"Yes", "No")</f>
        <v>Yes</v>
      </c>
      <c r="I5161"/>
      <c r="J5161" t="str">
        <f>IF(Table1[[#This Row],[age_certification]] = "","Not Rated",Table1[[#This Row],[age_certification]])</f>
        <v>Not Rated</v>
      </c>
      <c r="K5161" s="18">
        <v>97</v>
      </c>
      <c r="L5161" s="9" t="s">
        <v>20595</v>
      </c>
      <c r="M5161" s="11">
        <v>6.1</v>
      </c>
      <c r="N5161" s="12">
        <v>1727</v>
      </c>
      <c r="O5161" t="str">
        <f>IF(Table1[[#This Row],[imdb_votes]]&gt;100000, "popular", "not popular")</f>
        <v>not popular</v>
      </c>
    </row>
    <row r="5162" spans="1:15" ht="15.75" customHeight="1" x14ac:dyDescent="0.3">
      <c r="A5162" s="1">
        <v>5160</v>
      </c>
      <c r="B5162" s="1" t="s">
        <v>20596</v>
      </c>
      <c r="C5162" s="1" t="s">
        <v>20597</v>
      </c>
      <c r="D5162" s="1" t="str">
        <f>TRIM(CLEAN(Table1[[#This Row],[title]]))</f>
        <v>Bartkowiak</v>
      </c>
      <c r="E5162" s="1" t="s">
        <v>13</v>
      </c>
      <c r="F5162" s="1" t="s">
        <v>20598</v>
      </c>
      <c r="G5162" s="12">
        <v>2021</v>
      </c>
      <c r="H5162" s="4" t="str">
        <f ca="1">IF(Table1[[#This Row],[release_year]]&gt;YEAR(TODAY()) - 50,"Yes", "No")</f>
        <v>Yes</v>
      </c>
      <c r="I5162"/>
      <c r="J5162" t="str">
        <f>IF(Table1[[#This Row],[age_certification]] = "","Not Rated",Table1[[#This Row],[age_certification]])</f>
        <v>Not Rated</v>
      </c>
      <c r="K5162" s="18">
        <v>91</v>
      </c>
      <c r="L5162" s="9" t="s">
        <v>20599</v>
      </c>
      <c r="M5162" s="11">
        <v>5.0999999999999996</v>
      </c>
      <c r="N5162" s="12">
        <v>1165</v>
      </c>
      <c r="O5162" t="str">
        <f>IF(Table1[[#This Row],[imdb_votes]]&gt;100000, "popular", "not popular")</f>
        <v>not popular</v>
      </c>
    </row>
    <row r="5163" spans="1:15" ht="15.75" customHeight="1" x14ac:dyDescent="0.3">
      <c r="A5163" s="1">
        <v>5161</v>
      </c>
      <c r="B5163" s="1" t="s">
        <v>20600</v>
      </c>
      <c r="C5163" s="1" t="s">
        <v>20601</v>
      </c>
      <c r="D5163" s="1" t="str">
        <f>TRIM(CLEAN(Table1[[#This Row],[title]]))</f>
        <v>Grumpy Christmas</v>
      </c>
      <c r="E5163" s="1" t="s">
        <v>13</v>
      </c>
      <c r="F5163" s="1" t="s">
        <v>20602</v>
      </c>
      <c r="G5163" s="12">
        <v>2021</v>
      </c>
      <c r="H5163" s="4" t="str">
        <f ca="1">IF(Table1[[#This Row],[release_year]]&gt;YEAR(TODAY()) - 50,"Yes", "No")</f>
        <v>Yes</v>
      </c>
      <c r="I5163"/>
      <c r="J5163" t="str">
        <f>IF(Table1[[#This Row],[age_certification]] = "","Not Rated",Table1[[#This Row],[age_certification]])</f>
        <v>Not Rated</v>
      </c>
      <c r="K5163" s="18">
        <v>87</v>
      </c>
      <c r="L5163" s="9" t="s">
        <v>20603</v>
      </c>
      <c r="M5163" s="11">
        <v>4.4000000000000004</v>
      </c>
      <c r="N5163" s="12">
        <v>348</v>
      </c>
      <c r="O5163" t="str">
        <f>IF(Table1[[#This Row],[imdb_votes]]&gt;100000, "popular", "not popular")</f>
        <v>not popular</v>
      </c>
    </row>
    <row r="5164" spans="1:15" ht="15.75" customHeight="1" x14ac:dyDescent="0.3">
      <c r="A5164" s="1">
        <v>5162</v>
      </c>
      <c r="B5164" s="1" t="s">
        <v>20604</v>
      </c>
      <c r="C5164" s="1" t="s">
        <v>20605</v>
      </c>
      <c r="D5164" s="1" t="str">
        <f>TRIM(CLEAN(Table1[[#This Row],[title]]))</f>
        <v>Cinema Bandi</v>
      </c>
      <c r="E5164" s="1" t="s">
        <v>13</v>
      </c>
      <c r="F5164" s="1" t="s">
        <v>20606</v>
      </c>
      <c r="G5164" s="12">
        <v>2021</v>
      </c>
      <c r="H5164" s="4" t="str">
        <f ca="1">IF(Table1[[#This Row],[release_year]]&gt;YEAR(TODAY()) - 50,"Yes", "No")</f>
        <v>Yes</v>
      </c>
      <c r="I5164"/>
      <c r="J5164" t="str">
        <f>IF(Table1[[#This Row],[age_certification]] = "","Not Rated",Table1[[#This Row],[age_certification]])</f>
        <v>Not Rated</v>
      </c>
      <c r="K5164" s="18">
        <v>98</v>
      </c>
      <c r="L5164" s="9" t="s">
        <v>20607</v>
      </c>
      <c r="M5164" s="11">
        <v>8</v>
      </c>
      <c r="N5164" s="12">
        <v>2416</v>
      </c>
      <c r="O5164" t="str">
        <f>IF(Table1[[#This Row],[imdb_votes]]&gt;100000, "popular", "not popular")</f>
        <v>not popular</v>
      </c>
    </row>
    <row r="5165" spans="1:15" ht="15.75" customHeight="1" x14ac:dyDescent="0.3">
      <c r="A5165" s="1">
        <v>5163</v>
      </c>
      <c r="B5165" s="1" t="s">
        <v>20608</v>
      </c>
      <c r="C5165" s="1" t="s">
        <v>11773</v>
      </c>
      <c r="D5165" s="1" t="str">
        <f>TRIM(CLEAN(Table1[[#This Row],[title]]))</f>
        <v>Into the Wind</v>
      </c>
      <c r="E5165" s="1" t="s">
        <v>13</v>
      </c>
      <c r="F5165" s="1" t="s">
        <v>20609</v>
      </c>
      <c r="G5165" s="12">
        <v>2022</v>
      </c>
      <c r="H5165" s="4" t="str">
        <f ca="1">IF(Table1[[#This Row],[release_year]]&gt;YEAR(TODAY()) - 50,"Yes", "No")</f>
        <v>Yes</v>
      </c>
      <c r="I5165"/>
      <c r="J5165" t="str">
        <f>IF(Table1[[#This Row],[age_certification]] = "","Not Rated",Table1[[#This Row],[age_certification]])</f>
        <v>Not Rated</v>
      </c>
      <c r="K5165" s="18">
        <v>108</v>
      </c>
      <c r="L5165" s="9" t="s">
        <v>20610</v>
      </c>
      <c r="M5165" s="11">
        <v>5.2</v>
      </c>
      <c r="N5165" s="12">
        <v>749</v>
      </c>
      <c r="O5165" t="str">
        <f>IF(Table1[[#This Row],[imdb_votes]]&gt;100000, "popular", "not popular")</f>
        <v>not popular</v>
      </c>
    </row>
    <row r="5166" spans="1:15" ht="15.75" customHeight="1" x14ac:dyDescent="0.3">
      <c r="A5166" s="1">
        <v>5164</v>
      </c>
      <c r="B5166" s="1" t="s">
        <v>20611</v>
      </c>
      <c r="C5166" s="1" t="s">
        <v>20612</v>
      </c>
      <c r="D5166" s="1" t="str">
        <f>TRIM(CLEAN(Table1[[#This Row],[title]]))</f>
        <v>This Is Not a Comedy</v>
      </c>
      <c r="E5166" s="1" t="s">
        <v>13</v>
      </c>
      <c r="F5166" s="1" t="s">
        <v>20613</v>
      </c>
      <c r="G5166" s="12">
        <v>2021</v>
      </c>
      <c r="H5166" s="4" t="str">
        <f ca="1">IF(Table1[[#This Row],[release_year]]&gt;YEAR(TODAY()) - 50,"Yes", "No")</f>
        <v>Yes</v>
      </c>
      <c r="I5166"/>
      <c r="J5166" t="str">
        <f>IF(Table1[[#This Row],[age_certification]] = "","Not Rated",Table1[[#This Row],[age_certification]])</f>
        <v>Not Rated</v>
      </c>
      <c r="K5166" s="18">
        <v>105</v>
      </c>
      <c r="L5166" s="9" t="s">
        <v>20614</v>
      </c>
      <c r="M5166" s="11">
        <v>4.9000000000000004</v>
      </c>
      <c r="N5166" s="12">
        <v>321</v>
      </c>
      <c r="O5166" t="str">
        <f>IF(Table1[[#This Row],[imdb_votes]]&gt;100000, "popular", "not popular")</f>
        <v>not popular</v>
      </c>
    </row>
    <row r="5167" spans="1:15" ht="15.75" customHeight="1" x14ac:dyDescent="0.3">
      <c r="A5167" s="1">
        <v>5165</v>
      </c>
      <c r="B5167" s="1" t="s">
        <v>20615</v>
      </c>
      <c r="C5167" s="1" t="s">
        <v>20616</v>
      </c>
      <c r="D5167" s="1" t="str">
        <f>TRIM(CLEAN(Table1[[#This Row],[title]]))</f>
        <v>Crack: Cocaine, Corruption &amp; Conspiracy</v>
      </c>
      <c r="E5167" s="1" t="s">
        <v>13</v>
      </c>
      <c r="F5167" s="1" t="s">
        <v>20617</v>
      </c>
      <c r="G5167" s="12">
        <v>2021</v>
      </c>
      <c r="H5167" s="4" t="str">
        <f ca="1">IF(Table1[[#This Row],[release_year]]&gt;YEAR(TODAY()) - 50,"Yes", "No")</f>
        <v>Yes</v>
      </c>
      <c r="I5167"/>
      <c r="J5167" t="str">
        <f>IF(Table1[[#This Row],[age_certification]] = "","Not Rated",Table1[[#This Row],[age_certification]])</f>
        <v>Not Rated</v>
      </c>
      <c r="K5167" s="18">
        <v>89</v>
      </c>
      <c r="L5167" s="9" t="s">
        <v>20618</v>
      </c>
      <c r="M5167" s="11">
        <v>6.7</v>
      </c>
      <c r="N5167" s="12">
        <v>3260</v>
      </c>
      <c r="O5167" t="str">
        <f>IF(Table1[[#This Row],[imdb_votes]]&gt;100000, "popular", "not popular")</f>
        <v>not popular</v>
      </c>
    </row>
    <row r="5168" spans="1:15" ht="15.75" customHeight="1" x14ac:dyDescent="0.3">
      <c r="A5168" s="1">
        <v>5166</v>
      </c>
      <c r="B5168" s="1" t="s">
        <v>20619</v>
      </c>
      <c r="C5168" s="1" t="s">
        <v>20620</v>
      </c>
      <c r="D5168" s="1" t="str">
        <f>TRIM(CLEAN(Table1[[#This Row],[title]]))</f>
        <v>Kayko and Kokosh</v>
      </c>
      <c r="E5168" s="1" t="s">
        <v>32</v>
      </c>
      <c r="F5168" s="1" t="s">
        <v>20621</v>
      </c>
      <c r="G5168" s="12">
        <v>2021</v>
      </c>
      <c r="H5168" s="4" t="str">
        <f ca="1">IF(Table1[[#This Row],[release_year]]&gt;YEAR(TODAY()) - 50,"Yes", "No")</f>
        <v>Yes</v>
      </c>
      <c r="I5168" s="1" t="s">
        <v>193</v>
      </c>
      <c r="J5168" s="1" t="str">
        <f>IF(Table1[[#This Row],[age_certification]] = "","Not Rated",Table1[[#This Row],[age_certification]])</f>
        <v>TV-PG</v>
      </c>
      <c r="K5168" s="18">
        <v>13</v>
      </c>
      <c r="L5168" s="9" t="s">
        <v>20622</v>
      </c>
      <c r="M5168" s="11">
        <v>6.3</v>
      </c>
      <c r="N5168" s="12">
        <v>314</v>
      </c>
      <c r="O5168" t="str">
        <f>IF(Table1[[#This Row],[imdb_votes]]&gt;100000, "popular", "not popular")</f>
        <v>not popular</v>
      </c>
    </row>
    <row r="5169" spans="1:15" ht="15.75" customHeight="1" x14ac:dyDescent="0.3">
      <c r="A5169" s="1">
        <v>5167</v>
      </c>
      <c r="B5169" s="1" t="s">
        <v>20623</v>
      </c>
      <c r="C5169" s="1" t="s">
        <v>20624</v>
      </c>
      <c r="D5169" s="1" t="str">
        <f>TRIM(CLEAN(Table1[[#This Row],[title]]))</f>
        <v>Zero to Hero</v>
      </c>
      <c r="E5169" s="1" t="s">
        <v>13</v>
      </c>
      <c r="F5169" s="1" t="s">
        <v>20625</v>
      </c>
      <c r="G5169" s="12">
        <v>2021</v>
      </c>
      <c r="H5169" s="4" t="str">
        <f ca="1">IF(Table1[[#This Row],[release_year]]&gt;YEAR(TODAY()) - 50,"Yes", "No")</f>
        <v>Yes</v>
      </c>
      <c r="I5169"/>
      <c r="J5169" t="str">
        <f>IF(Table1[[#This Row],[age_certification]] = "","Not Rated",Table1[[#This Row],[age_certification]])</f>
        <v>Not Rated</v>
      </c>
      <c r="K5169" s="18">
        <v>102</v>
      </c>
      <c r="L5169" s="9" t="s">
        <v>20626</v>
      </c>
      <c r="M5169" s="11">
        <v>6.6</v>
      </c>
      <c r="N5169" s="12">
        <v>792</v>
      </c>
      <c r="O5169" t="str">
        <f>IF(Table1[[#This Row],[imdb_votes]]&gt;100000, "popular", "not popular")</f>
        <v>not popular</v>
      </c>
    </row>
    <row r="5170" spans="1:15" ht="15.75" customHeight="1" x14ac:dyDescent="0.3">
      <c r="A5170" s="1">
        <v>5168</v>
      </c>
      <c r="B5170" s="1" t="s">
        <v>20627</v>
      </c>
      <c r="C5170" s="1" t="s">
        <v>20628</v>
      </c>
      <c r="D5170" s="1" t="str">
        <f>TRIM(CLEAN(Table1[[#This Row],[title]]))</f>
        <v>Irul</v>
      </c>
      <c r="E5170" s="1" t="s">
        <v>13</v>
      </c>
      <c r="F5170" s="1" t="s">
        <v>20629</v>
      </c>
      <c r="G5170" s="12">
        <v>2021</v>
      </c>
      <c r="H5170" s="4" t="str">
        <f ca="1">IF(Table1[[#This Row],[release_year]]&gt;YEAR(TODAY()) - 50,"Yes", "No")</f>
        <v>Yes</v>
      </c>
      <c r="I5170"/>
      <c r="J5170" t="str">
        <f>IF(Table1[[#This Row],[age_certification]] = "","Not Rated",Table1[[#This Row],[age_certification]])</f>
        <v>Not Rated</v>
      </c>
      <c r="K5170" s="18">
        <v>91</v>
      </c>
      <c r="L5170" s="9" t="s">
        <v>20630</v>
      </c>
      <c r="M5170" s="11">
        <v>5.8</v>
      </c>
      <c r="N5170" s="12">
        <v>3021</v>
      </c>
      <c r="O5170" t="str">
        <f>IF(Table1[[#This Row],[imdb_votes]]&gt;100000, "popular", "not popular")</f>
        <v>not popular</v>
      </c>
    </row>
    <row r="5171" spans="1:15" ht="15.75" customHeight="1" x14ac:dyDescent="0.3">
      <c r="A5171" s="1">
        <v>5169</v>
      </c>
      <c r="B5171" s="1" t="s">
        <v>20631</v>
      </c>
      <c r="C5171" s="1" t="s">
        <v>20632</v>
      </c>
      <c r="D5171" s="1" t="str">
        <f>TRIM(CLEAN(Table1[[#This Row],[title]]))</f>
        <v>Making Malinche: A Documentary by Nacho Cano</v>
      </c>
      <c r="E5171" s="1" t="s">
        <v>13</v>
      </c>
      <c r="F5171" s="1" t="s">
        <v>20633</v>
      </c>
      <c r="G5171" s="12">
        <v>2021</v>
      </c>
      <c r="H5171" s="4" t="str">
        <f ca="1">IF(Table1[[#This Row],[release_year]]&gt;YEAR(TODAY()) - 50,"Yes", "No")</f>
        <v>Yes</v>
      </c>
      <c r="I5171"/>
      <c r="J5171" t="str">
        <f>IF(Table1[[#This Row],[age_certification]] = "","Not Rated",Table1[[#This Row],[age_certification]])</f>
        <v>Not Rated</v>
      </c>
      <c r="K5171" s="18">
        <v>89</v>
      </c>
      <c r="L5171" s="9" t="s">
        <v>20634</v>
      </c>
      <c r="M5171" s="11">
        <v>5.0999999999999996</v>
      </c>
      <c r="N5171" s="12">
        <v>31</v>
      </c>
      <c r="O5171" t="str">
        <f>IF(Table1[[#This Row],[imdb_votes]]&gt;100000, "popular", "not popular")</f>
        <v>not popular</v>
      </c>
    </row>
    <row r="5172" spans="1:15" ht="15.75" customHeight="1" x14ac:dyDescent="0.3">
      <c r="A5172" s="1">
        <v>5170</v>
      </c>
      <c r="B5172" s="1" t="s">
        <v>20635</v>
      </c>
      <c r="C5172" s="1" t="s">
        <v>20636</v>
      </c>
      <c r="D5172" s="1" t="str">
        <f>TRIM(CLEAN(Table1[[#This Row],[title]]))</f>
        <v>Happiness Ever After</v>
      </c>
      <c r="E5172" s="1" t="s">
        <v>13</v>
      </c>
      <c r="F5172" s="1" t="s">
        <v>20637</v>
      </c>
      <c r="G5172" s="12">
        <v>2021</v>
      </c>
      <c r="H5172" s="4" t="str">
        <f ca="1">IF(Table1[[#This Row],[release_year]]&gt;YEAR(TODAY()) - 50,"Yes", "No")</f>
        <v>Yes</v>
      </c>
      <c r="I5172"/>
      <c r="J5172" t="str">
        <f>IF(Table1[[#This Row],[age_certification]] = "","Not Rated",Table1[[#This Row],[age_certification]])</f>
        <v>Not Rated</v>
      </c>
      <c r="K5172" s="18">
        <v>99</v>
      </c>
      <c r="L5172" s="9" t="s">
        <v>20638</v>
      </c>
      <c r="M5172" s="11">
        <v>4.2</v>
      </c>
      <c r="N5172" s="12">
        <v>153</v>
      </c>
      <c r="O5172" t="str">
        <f>IF(Table1[[#This Row],[imdb_votes]]&gt;100000, "popular", "not popular")</f>
        <v>not popular</v>
      </c>
    </row>
    <row r="5173" spans="1:15" ht="15.75" customHeight="1" x14ac:dyDescent="0.3">
      <c r="A5173" s="1">
        <v>5171</v>
      </c>
      <c r="B5173" s="1" t="s">
        <v>20639</v>
      </c>
      <c r="C5173" s="1" t="s">
        <v>20640</v>
      </c>
      <c r="D5173" s="1" t="str">
        <f>TRIM(CLEAN(Table1[[#This Row],[title]]))</f>
        <v>The Ingenuity of the Househusband</v>
      </c>
      <c r="E5173" s="1" t="s">
        <v>32</v>
      </c>
      <c r="F5173" s="1" t="s">
        <v>20641</v>
      </c>
      <c r="G5173" s="12">
        <v>2021</v>
      </c>
      <c r="H5173" s="4" t="str">
        <f ca="1">IF(Table1[[#This Row],[release_year]]&gt;YEAR(TODAY()) - 50,"Yes", "No")</f>
        <v>Yes</v>
      </c>
      <c r="I5173"/>
      <c r="J5173" t="str">
        <f>IF(Table1[[#This Row],[age_certification]] = "","Not Rated",Table1[[#This Row],[age_certification]])</f>
        <v>Not Rated</v>
      </c>
      <c r="K5173" s="18">
        <v>6</v>
      </c>
      <c r="L5173" s="9" t="s">
        <v>20642</v>
      </c>
      <c r="M5173" s="11">
        <v>6.7</v>
      </c>
      <c r="N5173" s="12">
        <v>396</v>
      </c>
      <c r="O5173" t="str">
        <f>IF(Table1[[#This Row],[imdb_votes]]&gt;100000, "popular", "not popular")</f>
        <v>not popular</v>
      </c>
    </row>
    <row r="5174" spans="1:15" ht="15.75" customHeight="1" x14ac:dyDescent="0.3">
      <c r="A5174" s="1">
        <v>5172</v>
      </c>
      <c r="B5174" s="1" t="s">
        <v>20643</v>
      </c>
      <c r="C5174" s="1" t="s">
        <v>20644</v>
      </c>
      <c r="D5174" s="1" t="str">
        <f>TRIM(CLEAN(Table1[[#This Row],[title]]))</f>
        <v>Wild Dog</v>
      </c>
      <c r="E5174" s="1" t="s">
        <v>13</v>
      </c>
      <c r="F5174" s="1" t="s">
        <v>20645</v>
      </c>
      <c r="G5174" s="12">
        <v>2021</v>
      </c>
      <c r="H5174" s="4" t="str">
        <f ca="1">IF(Table1[[#This Row],[release_year]]&gt;YEAR(TODAY()) - 50,"Yes", "No")</f>
        <v>Yes</v>
      </c>
      <c r="I5174"/>
      <c r="J5174" t="str">
        <f>IF(Table1[[#This Row],[age_certification]] = "","Not Rated",Table1[[#This Row],[age_certification]])</f>
        <v>Not Rated</v>
      </c>
      <c r="K5174" s="18">
        <v>122</v>
      </c>
      <c r="L5174" s="9" t="s">
        <v>20646</v>
      </c>
      <c r="M5174" s="11">
        <v>6.2</v>
      </c>
      <c r="N5174" s="12">
        <v>2248</v>
      </c>
      <c r="O5174" t="str">
        <f>IF(Table1[[#This Row],[imdb_votes]]&gt;100000, "popular", "not popular")</f>
        <v>not popular</v>
      </c>
    </row>
    <row r="5175" spans="1:15" ht="15.75" customHeight="1" x14ac:dyDescent="0.3">
      <c r="A5175" s="1">
        <v>5173</v>
      </c>
      <c r="B5175" s="1" t="s">
        <v>20647</v>
      </c>
      <c r="C5175" s="1" t="s">
        <v>20648</v>
      </c>
      <c r="D5175" s="1" t="str">
        <f>TRIM(CLEAN(Table1[[#This Row],[title]]))</f>
        <v>Juanpis Gonz√É¬°lez - The Series</v>
      </c>
      <c r="E5175" s="1" t="s">
        <v>32</v>
      </c>
      <c r="F5175" s="1" t="s">
        <v>20649</v>
      </c>
      <c r="G5175" s="12">
        <v>2022</v>
      </c>
      <c r="H5175" s="4" t="str">
        <f ca="1">IF(Table1[[#This Row],[release_year]]&gt;YEAR(TODAY()) - 50,"Yes", "No")</f>
        <v>Yes</v>
      </c>
      <c r="I5175" s="1" t="s">
        <v>132</v>
      </c>
      <c r="J5175" s="1" t="str">
        <f>IF(Table1[[#This Row],[age_certification]] = "","Not Rated",Table1[[#This Row],[age_certification]])</f>
        <v>TV-MA</v>
      </c>
      <c r="K5175" s="18">
        <v>26</v>
      </c>
      <c r="L5175" s="9" t="s">
        <v>20650</v>
      </c>
      <c r="M5175" s="11">
        <v>6.8</v>
      </c>
      <c r="N5175" s="12">
        <v>339</v>
      </c>
      <c r="O5175" t="str">
        <f>IF(Table1[[#This Row],[imdb_votes]]&gt;100000, "popular", "not popular")</f>
        <v>not popular</v>
      </c>
    </row>
    <row r="5176" spans="1:15" ht="15.75" customHeight="1" x14ac:dyDescent="0.3">
      <c r="A5176" s="1">
        <v>5174</v>
      </c>
      <c r="B5176" s="1" t="s">
        <v>20651</v>
      </c>
      <c r="C5176" s="1" t="s">
        <v>20652</v>
      </c>
      <c r="D5176" s="1" t="str">
        <f>TRIM(CLEAN(Table1[[#This Row],[title]]))</f>
        <v>Mo Gilligan: There's Mo to Life</v>
      </c>
      <c r="E5176" s="1" t="s">
        <v>13</v>
      </c>
      <c r="F5176" s="1" t="s">
        <v>20653</v>
      </c>
      <c r="G5176" s="12">
        <v>2022</v>
      </c>
      <c r="H5176" s="4" t="str">
        <f ca="1">IF(Table1[[#This Row],[release_year]]&gt;YEAR(TODAY()) - 50,"Yes", "No")</f>
        <v>Yes</v>
      </c>
      <c r="I5176"/>
      <c r="J5176" t="str">
        <f>IF(Table1[[#This Row],[age_certification]] = "","Not Rated",Table1[[#This Row],[age_certification]])</f>
        <v>Not Rated</v>
      </c>
      <c r="K5176" s="18">
        <v>65</v>
      </c>
      <c r="L5176" s="9" t="s">
        <v>20654</v>
      </c>
      <c r="M5176" s="11">
        <v>5.9</v>
      </c>
      <c r="N5176" s="12">
        <v>215</v>
      </c>
      <c r="O5176" t="str">
        <f>IF(Table1[[#This Row],[imdb_votes]]&gt;100000, "popular", "not popular")</f>
        <v>not popular</v>
      </c>
    </row>
    <row r="5177" spans="1:15" ht="15.75" customHeight="1" x14ac:dyDescent="0.3">
      <c r="A5177" s="1">
        <v>5175</v>
      </c>
      <c r="B5177" s="1" t="s">
        <v>20655</v>
      </c>
      <c r="C5177" s="1" t="s">
        <v>20656</v>
      </c>
      <c r="D5177" s="1" t="str">
        <f>TRIM(CLEAN(Table1[[#This Row],[title]]))</f>
        <v>Nayattu</v>
      </c>
      <c r="E5177" s="1" t="s">
        <v>13</v>
      </c>
      <c r="F5177" s="1" t="s">
        <v>20657</v>
      </c>
      <c r="G5177" s="12">
        <v>2021</v>
      </c>
      <c r="H5177" s="4" t="str">
        <f ca="1">IF(Table1[[#This Row],[release_year]]&gt;YEAR(TODAY()) - 50,"Yes", "No")</f>
        <v>Yes</v>
      </c>
      <c r="I5177"/>
      <c r="J5177" t="str">
        <f>IF(Table1[[#This Row],[age_certification]] = "","Not Rated",Table1[[#This Row],[age_certification]])</f>
        <v>Not Rated</v>
      </c>
      <c r="K5177" s="18">
        <v>124</v>
      </c>
      <c r="L5177" s="9" t="s">
        <v>20658</v>
      </c>
      <c r="M5177" s="11">
        <v>8.1</v>
      </c>
      <c r="N5177" s="12">
        <v>6780</v>
      </c>
      <c r="O5177" t="str">
        <f>IF(Table1[[#This Row],[imdb_votes]]&gt;100000, "popular", "not popular")</f>
        <v>not popular</v>
      </c>
    </row>
    <row r="5178" spans="1:15" ht="15.75" customHeight="1" x14ac:dyDescent="0.3">
      <c r="A5178" s="1">
        <v>5176</v>
      </c>
      <c r="B5178" s="1" t="s">
        <v>20659</v>
      </c>
      <c r="C5178" s="1" t="s">
        <v>20660</v>
      </c>
      <c r="D5178" s="1" t="str">
        <f>TRIM(CLEAN(Table1[[#This Row],[title]]))</f>
        <v>Carnaval</v>
      </c>
      <c r="E5178" s="1" t="s">
        <v>13</v>
      </c>
      <c r="F5178" s="1" t="s">
        <v>20661</v>
      </c>
      <c r="G5178" s="12">
        <v>2021</v>
      </c>
      <c r="H5178" s="4" t="str">
        <f ca="1">IF(Table1[[#This Row],[release_year]]&gt;YEAR(TODAY()) - 50,"Yes", "No")</f>
        <v>Yes</v>
      </c>
      <c r="I5178"/>
      <c r="J5178" t="str">
        <f>IF(Table1[[#This Row],[age_certification]] = "","Not Rated",Table1[[#This Row],[age_certification]])</f>
        <v>Not Rated</v>
      </c>
      <c r="K5178" s="18">
        <v>94</v>
      </c>
      <c r="L5178" s="9" t="s">
        <v>20662</v>
      </c>
      <c r="M5178" s="11">
        <v>3.9</v>
      </c>
      <c r="N5178" s="12">
        <v>885</v>
      </c>
      <c r="O5178" t="str">
        <f>IF(Table1[[#This Row],[imdb_votes]]&gt;100000, "popular", "not popular")</f>
        <v>not popular</v>
      </c>
    </row>
    <row r="5179" spans="1:15" ht="15.75" customHeight="1" x14ac:dyDescent="0.3">
      <c r="A5179" s="1">
        <v>5177</v>
      </c>
      <c r="B5179" s="1" t="s">
        <v>20663</v>
      </c>
      <c r="C5179" s="1" t="s">
        <v>20664</v>
      </c>
      <c r="D5179" s="1" t="str">
        <f>TRIM(CLEAN(Table1[[#This Row],[title]]))</f>
        <v>Wish You</v>
      </c>
      <c r="E5179" s="1" t="s">
        <v>13</v>
      </c>
      <c r="F5179" s="1" t="s">
        <v>20665</v>
      </c>
      <c r="G5179" s="12">
        <v>2021</v>
      </c>
      <c r="H5179" s="4" t="str">
        <f ca="1">IF(Table1[[#This Row],[release_year]]&gt;YEAR(TODAY()) - 50,"Yes", "No")</f>
        <v>Yes</v>
      </c>
      <c r="I5179"/>
      <c r="J5179" t="str">
        <f>IF(Table1[[#This Row],[age_certification]] = "","Not Rated",Table1[[#This Row],[age_certification]])</f>
        <v>Not Rated</v>
      </c>
      <c r="K5179" s="18">
        <v>101</v>
      </c>
      <c r="L5179" s="9" t="s">
        <v>20666</v>
      </c>
      <c r="M5179" s="11">
        <v>6.4</v>
      </c>
      <c r="N5179" s="12">
        <v>804</v>
      </c>
      <c r="O5179" t="str">
        <f>IF(Table1[[#This Row],[imdb_votes]]&gt;100000, "popular", "not popular")</f>
        <v>not popular</v>
      </c>
    </row>
    <row r="5180" spans="1:15" ht="15.75" customHeight="1" x14ac:dyDescent="0.3">
      <c r="A5180" s="1">
        <v>5178</v>
      </c>
      <c r="B5180" s="1" t="s">
        <v>20667</v>
      </c>
      <c r="C5180" s="1" t="s">
        <v>20668</v>
      </c>
      <c r="D5180" s="1" t="str">
        <f>TRIM(CLEAN(Table1[[#This Row],[title]]))</f>
        <v>Kurup</v>
      </c>
      <c r="E5180" s="1" t="s">
        <v>13</v>
      </c>
      <c r="F5180" s="1" t="s">
        <v>20669</v>
      </c>
      <c r="G5180" s="12">
        <v>2021</v>
      </c>
      <c r="H5180" s="4" t="str">
        <f ca="1">IF(Table1[[#This Row],[release_year]]&gt;YEAR(TODAY()) - 50,"Yes", "No")</f>
        <v>Yes</v>
      </c>
      <c r="I5180"/>
      <c r="J5180" t="str">
        <f>IF(Table1[[#This Row],[age_certification]] = "","Not Rated",Table1[[#This Row],[age_certification]])</f>
        <v>Not Rated</v>
      </c>
      <c r="K5180" s="18">
        <v>155</v>
      </c>
      <c r="L5180" s="9" t="s">
        <v>20670</v>
      </c>
      <c r="M5180" s="11">
        <v>7.4</v>
      </c>
      <c r="N5180" s="12">
        <v>11582</v>
      </c>
      <c r="O5180" t="str">
        <f>IF(Table1[[#This Row],[imdb_votes]]&gt;100000, "popular", "not popular")</f>
        <v>not popular</v>
      </c>
    </row>
    <row r="5181" spans="1:15" ht="15.75" customHeight="1" x14ac:dyDescent="0.3">
      <c r="A5181" s="1">
        <v>5179</v>
      </c>
      <c r="B5181" s="1" t="s">
        <v>20671</v>
      </c>
      <c r="C5181" s="1" t="s">
        <v>20672</v>
      </c>
      <c r="D5181" s="1" t="str">
        <f>TRIM(CLEAN(Table1[[#This Row],[title]]))</f>
        <v>Angeliena</v>
      </c>
      <c r="E5181" s="1" t="s">
        <v>13</v>
      </c>
      <c r="F5181" s="1" t="s">
        <v>20673</v>
      </c>
      <c r="G5181" s="12">
        <v>2021</v>
      </c>
      <c r="H5181" s="4" t="str">
        <f ca="1">IF(Table1[[#This Row],[release_year]]&gt;YEAR(TODAY()) - 50,"Yes", "No")</f>
        <v>Yes</v>
      </c>
      <c r="I5181"/>
      <c r="J5181" t="str">
        <f>IF(Table1[[#This Row],[age_certification]] = "","Not Rated",Table1[[#This Row],[age_certification]])</f>
        <v>Not Rated</v>
      </c>
      <c r="K5181" s="18">
        <v>95</v>
      </c>
      <c r="L5181" s="9" t="s">
        <v>20674</v>
      </c>
      <c r="M5181" s="11">
        <v>7.7</v>
      </c>
      <c r="N5181" s="12">
        <v>1156</v>
      </c>
      <c r="O5181" t="str">
        <f>IF(Table1[[#This Row],[imdb_votes]]&gt;100000, "popular", "not popular")</f>
        <v>not popular</v>
      </c>
    </row>
    <row r="5182" spans="1:15" ht="15.75" customHeight="1" x14ac:dyDescent="0.3">
      <c r="A5182" s="1">
        <v>5180</v>
      </c>
      <c r="B5182" s="1" t="s">
        <v>20675</v>
      </c>
      <c r="C5182" s="1" t="s">
        <v>20676</v>
      </c>
      <c r="D5182" s="1" t="str">
        <f>TRIM(CLEAN(Table1[[#This Row],[title]]))</f>
        <v>The Guardian</v>
      </c>
      <c r="E5182" s="1" t="s">
        <v>13</v>
      </c>
      <c r="F5182" s="1" t="s">
        <v>20677</v>
      </c>
      <c r="G5182" s="12">
        <v>2021</v>
      </c>
      <c r="H5182" s="4" t="str">
        <f ca="1">IF(Table1[[#This Row],[release_year]]&gt;YEAR(TODAY()) - 50,"Yes", "No")</f>
        <v>Yes</v>
      </c>
      <c r="I5182"/>
      <c r="J5182" t="str">
        <f>IF(Table1[[#This Row],[age_certification]] = "","Not Rated",Table1[[#This Row],[age_certification]])</f>
        <v>Not Rated</v>
      </c>
      <c r="K5182" s="18">
        <v>127</v>
      </c>
      <c r="L5182" s="9" t="s">
        <v>20678</v>
      </c>
      <c r="M5182" s="11">
        <v>5.7</v>
      </c>
      <c r="N5182" s="12">
        <v>319</v>
      </c>
      <c r="O5182" t="str">
        <f>IF(Table1[[#This Row],[imdb_votes]]&gt;100000, "popular", "not popular")</f>
        <v>not popular</v>
      </c>
    </row>
    <row r="5183" spans="1:15" ht="15.75" customHeight="1" x14ac:dyDescent="0.3">
      <c r="A5183" s="1">
        <v>5181</v>
      </c>
      <c r="B5183" s="1" t="s">
        <v>20679</v>
      </c>
      <c r="C5183" s="1" t="s">
        <v>20680</v>
      </c>
      <c r="D5183" s="1" t="str">
        <f>TRIM(CLEAN(Table1[[#This Row],[title]]))</f>
        <v>Animals on the Loose: A You vs. Wild Interactive Movie</v>
      </c>
      <c r="E5183" s="1" t="s">
        <v>13</v>
      </c>
      <c r="F5183" s="1" t="s">
        <v>20681</v>
      </c>
      <c r="G5183" s="12">
        <v>2021</v>
      </c>
      <c r="H5183" s="4" t="str">
        <f ca="1">IF(Table1[[#This Row],[release_year]]&gt;YEAR(TODAY()) - 50,"Yes", "No")</f>
        <v>Yes</v>
      </c>
      <c r="I5183"/>
      <c r="J5183" t="str">
        <f>IF(Table1[[#This Row],[age_certification]] = "","Not Rated",Table1[[#This Row],[age_certification]])</f>
        <v>Not Rated</v>
      </c>
      <c r="K5183" s="18">
        <v>45</v>
      </c>
      <c r="L5183" s="9" t="s">
        <v>20682</v>
      </c>
      <c r="M5183" s="11">
        <v>5.8</v>
      </c>
      <c r="N5183" s="12">
        <v>928</v>
      </c>
      <c r="O5183" t="str">
        <f>IF(Table1[[#This Row],[imdb_votes]]&gt;100000, "popular", "not popular")</f>
        <v>not popular</v>
      </c>
    </row>
    <row r="5184" spans="1:15" ht="15.75" customHeight="1" x14ac:dyDescent="0.3">
      <c r="A5184" s="1">
        <v>5182</v>
      </c>
      <c r="B5184" s="1" t="s">
        <v>20683</v>
      </c>
      <c r="C5184" s="1" t="s">
        <v>20684</v>
      </c>
      <c r="D5184" s="1" t="str">
        <f>TRIM(CLEAN(Table1[[#This Row],[title]]))</f>
        <v>Emicida AmarElo Live in Sao Paulo</v>
      </c>
      <c r="E5184" s="1" t="s">
        <v>13</v>
      </c>
      <c r="F5184" s="1" t="s">
        <v>20685</v>
      </c>
      <c r="G5184" s="12">
        <v>2021</v>
      </c>
      <c r="H5184" s="4" t="str">
        <f ca="1">IF(Table1[[#This Row],[release_year]]&gt;YEAR(TODAY()) - 50,"Yes", "No")</f>
        <v>Yes</v>
      </c>
      <c r="I5184"/>
      <c r="J5184" t="str">
        <f>IF(Table1[[#This Row],[age_certification]] = "","Not Rated",Table1[[#This Row],[age_certification]])</f>
        <v>Not Rated</v>
      </c>
      <c r="K5184" s="18">
        <v>99</v>
      </c>
      <c r="L5184" s="9" t="s">
        <v>20686</v>
      </c>
      <c r="M5184" s="11">
        <v>7.5</v>
      </c>
      <c r="N5184" s="12">
        <v>43</v>
      </c>
      <c r="O5184" t="str">
        <f>IF(Table1[[#This Row],[imdb_votes]]&gt;100000, "popular", "not popular")</f>
        <v>not popular</v>
      </c>
    </row>
    <row r="5185" spans="1:15" ht="15.75" customHeight="1" x14ac:dyDescent="0.3">
      <c r="A5185" s="1">
        <v>5183</v>
      </c>
      <c r="B5185" s="1" t="s">
        <v>20687</v>
      </c>
      <c r="C5185" s="1" t="s">
        <v>20688</v>
      </c>
      <c r="D5185" s="1" t="str">
        <f>TRIM(CLEAN(Table1[[#This Row],[title]]))</f>
        <v>Only You</v>
      </c>
      <c r="E5185" s="1" t="s">
        <v>13</v>
      </c>
      <c r="F5185" s="1" t="s">
        <v>20689</v>
      </c>
      <c r="G5185" s="12">
        <v>2021</v>
      </c>
      <c r="H5185" s="4" t="str">
        <f ca="1">IF(Table1[[#This Row],[release_year]]&gt;YEAR(TODAY()) - 50,"Yes", "No")</f>
        <v>Yes</v>
      </c>
      <c r="I5185"/>
      <c r="J5185" t="str">
        <f>IF(Table1[[#This Row],[age_certification]] = "","Not Rated",Table1[[#This Row],[age_certification]])</f>
        <v>Not Rated</v>
      </c>
      <c r="K5185" s="18">
        <v>110</v>
      </c>
      <c r="L5185" s="9" t="s">
        <v>20690</v>
      </c>
      <c r="M5185" s="11">
        <v>6.5</v>
      </c>
      <c r="N5185" s="12">
        <v>64</v>
      </c>
      <c r="O5185" t="str">
        <f>IF(Table1[[#This Row],[imdb_votes]]&gt;100000, "popular", "not popular")</f>
        <v>not popular</v>
      </c>
    </row>
    <row r="5186" spans="1:15" ht="15.75" customHeight="1" x14ac:dyDescent="0.3">
      <c r="A5186" s="1">
        <v>5184</v>
      </c>
      <c r="B5186" s="1" t="s">
        <v>20691</v>
      </c>
      <c r="C5186" s="1" t="s">
        <v>20692</v>
      </c>
      <c r="D5186" s="1" t="str">
        <f>TRIM(CLEAN(Table1[[#This Row],[title]]))</f>
        <v>Lethal Love</v>
      </c>
      <c r="E5186" s="1" t="s">
        <v>13</v>
      </c>
      <c r="F5186" s="1" t="s">
        <v>20693</v>
      </c>
      <c r="G5186" s="12">
        <v>2021</v>
      </c>
      <c r="H5186" s="4" t="str">
        <f ca="1">IF(Table1[[#This Row],[release_year]]&gt;YEAR(TODAY()) - 50,"Yes", "No")</f>
        <v>Yes</v>
      </c>
      <c r="I5186"/>
      <c r="J5186" t="str">
        <f>IF(Table1[[#This Row],[age_certification]] = "","Not Rated",Table1[[#This Row],[age_certification]])</f>
        <v>Not Rated</v>
      </c>
      <c r="K5186" s="18">
        <v>87</v>
      </c>
      <c r="L5186" s="9" t="s">
        <v>20694</v>
      </c>
      <c r="M5186" s="11">
        <v>4.4000000000000004</v>
      </c>
      <c r="N5186" s="12">
        <v>215</v>
      </c>
      <c r="O5186" t="str">
        <f>IF(Table1[[#This Row],[imdb_votes]]&gt;100000, "popular", "not popular")</f>
        <v>not popular</v>
      </c>
    </row>
    <row r="5187" spans="1:15" ht="15.75" customHeight="1" x14ac:dyDescent="0.3">
      <c r="A5187" s="1">
        <v>5185</v>
      </c>
      <c r="B5187" s="1" t="s">
        <v>20695</v>
      </c>
      <c r="C5187" s="1" t="s">
        <v>20696</v>
      </c>
      <c r="D5187" s="1" t="str">
        <f>TRIM(CLEAN(Table1[[#This Row],[title]]))</f>
        <v>The Misadventures of Hedi and Cokeman</v>
      </c>
      <c r="E5187" s="1" t="s">
        <v>13</v>
      </c>
      <c r="F5187" s="1" t="s">
        <v>20697</v>
      </c>
      <c r="G5187" s="12">
        <v>2021</v>
      </c>
      <c r="H5187" s="4" t="str">
        <f ca="1">IF(Table1[[#This Row],[release_year]]&gt;YEAR(TODAY()) - 50,"Yes", "No")</f>
        <v>Yes</v>
      </c>
      <c r="I5187"/>
      <c r="J5187" t="str">
        <f>IF(Table1[[#This Row],[age_certification]] = "","Not Rated",Table1[[#This Row],[age_certification]])</f>
        <v>Not Rated</v>
      </c>
      <c r="K5187" s="18">
        <v>99</v>
      </c>
      <c r="L5187" s="9" t="s">
        <v>20698</v>
      </c>
      <c r="M5187" s="11">
        <v>4.4000000000000004</v>
      </c>
      <c r="N5187" s="12">
        <v>624</v>
      </c>
      <c r="O5187" t="str">
        <f>IF(Table1[[#This Row],[imdb_votes]]&gt;100000, "popular", "not popular")</f>
        <v>not popular</v>
      </c>
    </row>
    <row r="5188" spans="1:15" ht="15.75" customHeight="1" x14ac:dyDescent="0.3">
      <c r="A5188" s="1">
        <v>5186</v>
      </c>
      <c r="B5188" s="1" t="s">
        <v>20699</v>
      </c>
      <c r="C5188" s="1" t="s">
        <v>20700</v>
      </c>
      <c r="D5188" s="1" t="str">
        <f>TRIM(CLEAN(Table1[[#This Row],[title]]))</f>
        <v>Let's Eat</v>
      </c>
      <c r="E5188" s="1" t="s">
        <v>32</v>
      </c>
      <c r="F5188" s="1" t="s">
        <v>20701</v>
      </c>
      <c r="G5188" s="12">
        <v>2021</v>
      </c>
      <c r="H5188" s="4" t="str">
        <f ca="1">IF(Table1[[#This Row],[release_year]]&gt;YEAR(TODAY()) - 50,"Yes", "No")</f>
        <v>Yes</v>
      </c>
      <c r="I5188" s="1" t="s">
        <v>34</v>
      </c>
      <c r="J5188" s="1" t="str">
        <f>IF(Table1[[#This Row],[age_certification]] = "","Not Rated",Table1[[#This Row],[age_certification]])</f>
        <v>TV-14</v>
      </c>
      <c r="K5188" s="18">
        <v>60</v>
      </c>
      <c r="L5188" s="9" t="s">
        <v>20702</v>
      </c>
      <c r="M5188" s="11">
        <v>8.1999999999999904</v>
      </c>
      <c r="N5188" s="12">
        <v>5</v>
      </c>
      <c r="O5188" t="str">
        <f>IF(Table1[[#This Row],[imdb_votes]]&gt;100000, "popular", "not popular")</f>
        <v>not popular</v>
      </c>
    </row>
    <row r="5189" spans="1:15" ht="15.75" customHeight="1" x14ac:dyDescent="0.3">
      <c r="A5189" s="1">
        <v>5187</v>
      </c>
      <c r="B5189" s="1" t="s">
        <v>20703</v>
      </c>
      <c r="C5189" s="1" t="s">
        <v>20704</v>
      </c>
      <c r="D5189" s="1" t="str">
        <f>TRIM(CLEAN(Table1[[#This Row],[title]]))</f>
        <v>Latte and the Magic Waterstone</v>
      </c>
      <c r="E5189" s="1" t="s">
        <v>13</v>
      </c>
      <c r="F5189" s="1" t="s">
        <v>20705</v>
      </c>
      <c r="G5189" s="12">
        <v>2022</v>
      </c>
      <c r="H5189" s="4" t="str">
        <f ca="1">IF(Table1[[#This Row],[release_year]]&gt;YEAR(TODAY()) - 50,"Yes", "No")</f>
        <v>Yes</v>
      </c>
      <c r="I5189"/>
      <c r="J5189" t="str">
        <f>IF(Table1[[#This Row],[age_certification]] = "","Not Rated",Table1[[#This Row],[age_certification]])</f>
        <v>Not Rated</v>
      </c>
      <c r="K5189" s="18">
        <v>89</v>
      </c>
      <c r="L5189" s="9" t="s">
        <v>20706</v>
      </c>
      <c r="M5189" s="11">
        <v>5.6</v>
      </c>
      <c r="N5189" s="12">
        <v>938</v>
      </c>
      <c r="O5189" t="str">
        <f>IF(Table1[[#This Row],[imdb_votes]]&gt;100000, "popular", "not popular")</f>
        <v>not popular</v>
      </c>
    </row>
    <row r="5190" spans="1:15" ht="15.75" customHeight="1" x14ac:dyDescent="0.3">
      <c r="A5190" s="1">
        <v>5188</v>
      </c>
      <c r="B5190" s="1" t="s">
        <v>20707</v>
      </c>
      <c r="C5190" s="1" t="s">
        <v>20708</v>
      </c>
      <c r="D5190" s="1" t="str">
        <f>TRIM(CLEAN(Table1[[#This Row],[title]]))</f>
        <v>Johnny Test's Ultimate Meatloaf Quest</v>
      </c>
      <c r="E5190" s="1" t="s">
        <v>13</v>
      </c>
      <c r="F5190" s="1" t="s">
        <v>20709</v>
      </c>
      <c r="G5190" s="12">
        <v>2021</v>
      </c>
      <c r="H5190" s="4" t="str">
        <f ca="1">IF(Table1[[#This Row],[release_year]]&gt;YEAR(TODAY()) - 50,"Yes", "No")</f>
        <v>Yes</v>
      </c>
      <c r="I5190" s="1" t="s">
        <v>43</v>
      </c>
      <c r="J5190" s="1" t="str">
        <f>IF(Table1[[#This Row],[age_certification]] = "","Not Rated",Table1[[#This Row],[age_certification]])</f>
        <v>G</v>
      </c>
      <c r="K5190" s="18">
        <v>20</v>
      </c>
      <c r="L5190" s="9" t="s">
        <v>20710</v>
      </c>
      <c r="M5190" s="11">
        <v>7</v>
      </c>
      <c r="N5190" s="12">
        <v>24</v>
      </c>
      <c r="O5190" t="str">
        <f>IF(Table1[[#This Row],[imdb_votes]]&gt;100000, "popular", "not popular")</f>
        <v>not popular</v>
      </c>
    </row>
    <row r="5191" spans="1:15" ht="15.75" customHeight="1" x14ac:dyDescent="0.3">
      <c r="A5191" s="1">
        <v>5189</v>
      </c>
      <c r="B5191" s="1" t="s">
        <v>20711</v>
      </c>
      <c r="C5191" s="1" t="s">
        <v>20712</v>
      </c>
      <c r="D5191" s="1" t="str">
        <f>TRIM(CLEAN(Table1[[#This Row],[title]]))</f>
        <v>Whindersson Nunes: My Own Show!</v>
      </c>
      <c r="E5191" s="1" t="s">
        <v>13</v>
      </c>
      <c r="F5191" s="1" t="s">
        <v>20713</v>
      </c>
      <c r="G5191" s="12">
        <v>2022</v>
      </c>
      <c r="H5191" s="4" t="str">
        <f ca="1">IF(Table1[[#This Row],[release_year]]&gt;YEAR(TODAY()) - 50,"Yes", "No")</f>
        <v>Yes</v>
      </c>
      <c r="I5191"/>
      <c r="J5191" t="str">
        <f>IF(Table1[[#This Row],[age_certification]] = "","Not Rated",Table1[[#This Row],[age_certification]])</f>
        <v>Not Rated</v>
      </c>
      <c r="K5191" s="18">
        <v>63</v>
      </c>
      <c r="L5191" s="9" t="s">
        <v>20714</v>
      </c>
      <c r="M5191" s="11">
        <v>7.1</v>
      </c>
      <c r="N5191" s="12">
        <v>186</v>
      </c>
      <c r="O5191" t="str">
        <f>IF(Table1[[#This Row],[imdb_votes]]&gt;100000, "popular", "not popular")</f>
        <v>not popular</v>
      </c>
    </row>
    <row r="5192" spans="1:15" ht="15.75" customHeight="1" x14ac:dyDescent="0.3">
      <c r="A5192" s="1">
        <v>5190</v>
      </c>
      <c r="B5192" s="1" t="s">
        <v>20715</v>
      </c>
      <c r="C5192" s="1" t="s">
        <v>20716</v>
      </c>
      <c r="D5192" s="1" t="str">
        <f>TRIM(CLEAN(Table1[[#This Row],[title]]))</f>
        <v>Jailbirds New Orleans</v>
      </c>
      <c r="E5192" s="1" t="s">
        <v>32</v>
      </c>
      <c r="F5192" s="1" t="s">
        <v>20717</v>
      </c>
      <c r="G5192" s="12">
        <v>2021</v>
      </c>
      <c r="H5192" s="4" t="str">
        <f ca="1">IF(Table1[[#This Row],[release_year]]&gt;YEAR(TODAY()) - 50,"Yes", "No")</f>
        <v>Yes</v>
      </c>
      <c r="I5192" s="1" t="s">
        <v>132</v>
      </c>
      <c r="J5192" s="1" t="str">
        <f>IF(Table1[[#This Row],[age_certification]] = "","Not Rated",Table1[[#This Row],[age_certification]])</f>
        <v>TV-MA</v>
      </c>
      <c r="K5192" s="18">
        <v>41</v>
      </c>
      <c r="L5192" s="9" t="s">
        <v>20718</v>
      </c>
      <c r="M5192" s="11">
        <v>6.6</v>
      </c>
      <c r="N5192" s="12">
        <v>205</v>
      </c>
      <c r="O5192" t="str">
        <f>IF(Table1[[#This Row],[imdb_votes]]&gt;100000, "popular", "not popular")</f>
        <v>not popular</v>
      </c>
    </row>
    <row r="5193" spans="1:15" ht="15.75" customHeight="1" x14ac:dyDescent="0.3">
      <c r="A5193" s="1">
        <v>5191</v>
      </c>
      <c r="B5193" s="1" t="s">
        <v>20719</v>
      </c>
      <c r="C5193" s="1" t="s">
        <v>20720</v>
      </c>
      <c r="D5193" s="1" t="str">
        <f>TRIM(CLEAN(Table1[[#This Row],[title]]))</f>
        <v>Cem Y√Ñ¬±lmaz: Diamond Elite Platinum Plus</v>
      </c>
      <c r="E5193" s="1" t="s">
        <v>13</v>
      </c>
      <c r="F5193" s="1" t="s">
        <v>20721</v>
      </c>
      <c r="G5193" s="12">
        <v>2021</v>
      </c>
      <c r="H5193" s="4" t="str">
        <f ca="1">IF(Table1[[#This Row],[release_year]]&gt;YEAR(TODAY()) - 50,"Yes", "No")</f>
        <v>Yes</v>
      </c>
      <c r="I5193"/>
      <c r="J5193" t="str">
        <f>IF(Table1[[#This Row],[age_certification]] = "","Not Rated",Table1[[#This Row],[age_certification]])</f>
        <v>Not Rated</v>
      </c>
      <c r="K5193" s="18">
        <v>94</v>
      </c>
      <c r="L5193" s="9" t="s">
        <v>20722</v>
      </c>
      <c r="M5193" s="11">
        <v>6.6</v>
      </c>
      <c r="N5193" s="12">
        <v>6680</v>
      </c>
      <c r="O5193" t="str">
        <f>IF(Table1[[#This Row],[imdb_votes]]&gt;100000, "popular", "not popular")</f>
        <v>not popular</v>
      </c>
    </row>
    <row r="5194" spans="1:15" ht="15.75" customHeight="1" x14ac:dyDescent="0.3">
      <c r="A5194" s="1">
        <v>5192</v>
      </c>
      <c r="B5194" s="1" t="s">
        <v>20723</v>
      </c>
      <c r="C5194" s="1" t="s">
        <v>20724</v>
      </c>
      <c r="D5194" s="1" t="str">
        <f>TRIM(CLEAN(Table1[[#This Row],[title]]))</f>
        <v>Bombay Begums</v>
      </c>
      <c r="E5194" s="1" t="s">
        <v>32</v>
      </c>
      <c r="F5194" s="1" t="s">
        <v>20725</v>
      </c>
      <c r="G5194" s="12">
        <v>2021</v>
      </c>
      <c r="H5194" s="4" t="str">
        <f ca="1">IF(Table1[[#This Row],[release_year]]&gt;YEAR(TODAY()) - 50,"Yes", "No")</f>
        <v>Yes</v>
      </c>
      <c r="I5194" s="1" t="s">
        <v>132</v>
      </c>
      <c r="J5194" s="1" t="str">
        <f>IF(Table1[[#This Row],[age_certification]] = "","Not Rated",Table1[[#This Row],[age_certification]])</f>
        <v>TV-MA</v>
      </c>
      <c r="K5194" s="18">
        <v>49</v>
      </c>
      <c r="L5194" s="9" t="s">
        <v>20726</v>
      </c>
      <c r="M5194" s="11">
        <v>5.3</v>
      </c>
      <c r="N5194" s="12">
        <v>4841</v>
      </c>
      <c r="O5194" t="str">
        <f>IF(Table1[[#This Row],[imdb_votes]]&gt;100000, "popular", "not popular")</f>
        <v>not popular</v>
      </c>
    </row>
    <row r="5195" spans="1:15" ht="15.75" customHeight="1" x14ac:dyDescent="0.3">
      <c r="A5195" s="1">
        <v>5193</v>
      </c>
      <c r="B5195" s="1" t="s">
        <v>20727</v>
      </c>
      <c r="C5195" s="1" t="s">
        <v>20728</v>
      </c>
      <c r="D5195" s="1" t="str">
        <f>TRIM(CLEAN(Table1[[#This Row],[title]]))</f>
        <v>Sisters on Track</v>
      </c>
      <c r="E5195" s="1" t="s">
        <v>13</v>
      </c>
      <c r="F5195" s="1" t="s">
        <v>20729</v>
      </c>
      <c r="G5195" s="12">
        <v>2021</v>
      </c>
      <c r="H5195" s="4" t="str">
        <f ca="1">IF(Table1[[#This Row],[release_year]]&gt;YEAR(TODAY()) - 50,"Yes", "No")</f>
        <v>Yes</v>
      </c>
      <c r="I5195" s="1" t="s">
        <v>20</v>
      </c>
      <c r="J5195" s="1" t="str">
        <f>IF(Table1[[#This Row],[age_certification]] = "","Not Rated",Table1[[#This Row],[age_certification]])</f>
        <v>PG</v>
      </c>
      <c r="K5195" s="18">
        <v>96</v>
      </c>
      <c r="L5195" s="9" t="s">
        <v>20730</v>
      </c>
      <c r="M5195" s="11">
        <v>5.8</v>
      </c>
      <c r="N5195" s="12">
        <v>195</v>
      </c>
      <c r="O5195" t="str">
        <f>IF(Table1[[#This Row],[imdb_votes]]&gt;100000, "popular", "not popular")</f>
        <v>not popular</v>
      </c>
    </row>
    <row r="5196" spans="1:15" ht="15.75" customHeight="1" x14ac:dyDescent="0.3">
      <c r="A5196" s="1">
        <v>5194</v>
      </c>
      <c r="B5196" s="1" t="s">
        <v>20731</v>
      </c>
      <c r="C5196" s="1" t="s">
        <v>20732</v>
      </c>
      <c r="D5196" s="1" t="str">
        <f>TRIM(CLEAN(Table1[[#This Row],[title]]))</f>
        <v>Sharkdog√¢‚Ç¨‚Ñ¢s Fintastic Halloween</v>
      </c>
      <c r="E5196" s="1" t="s">
        <v>13</v>
      </c>
      <c r="F5196" s="1" t="s">
        <v>20733</v>
      </c>
      <c r="G5196" s="12">
        <v>2021</v>
      </c>
      <c r="H5196" s="4" t="str">
        <f ca="1">IF(Table1[[#This Row],[release_year]]&gt;YEAR(TODAY()) - 50,"Yes", "No")</f>
        <v>Yes</v>
      </c>
      <c r="I5196"/>
      <c r="J5196" t="str">
        <f>IF(Table1[[#This Row],[age_certification]] = "","Not Rated",Table1[[#This Row],[age_certification]])</f>
        <v>Not Rated</v>
      </c>
      <c r="K5196" s="18">
        <v>24</v>
      </c>
      <c r="L5196" s="9" t="s">
        <v>20734</v>
      </c>
      <c r="M5196" s="11">
        <v>6.6</v>
      </c>
      <c r="N5196" s="12">
        <v>35</v>
      </c>
      <c r="O5196" t="str">
        <f>IF(Table1[[#This Row],[imdb_votes]]&gt;100000, "popular", "not popular")</f>
        <v>not popular</v>
      </c>
    </row>
    <row r="5197" spans="1:15" ht="15.75" customHeight="1" x14ac:dyDescent="0.3">
      <c r="A5197" s="1">
        <v>5195</v>
      </c>
      <c r="B5197" s="1" t="s">
        <v>20735</v>
      </c>
      <c r="C5197" s="1" t="s">
        <v>20736</v>
      </c>
      <c r="D5197" s="1" t="str">
        <f>TRIM(CLEAN(Table1[[#This Row],[title]]))</f>
        <v>Thimmarusu: Assignment Vali</v>
      </c>
      <c r="E5197" s="1" t="s">
        <v>13</v>
      </c>
      <c r="F5197" s="1" t="s">
        <v>20737</v>
      </c>
      <c r="G5197" s="12">
        <v>2021</v>
      </c>
      <c r="H5197" s="4" t="str">
        <f ca="1">IF(Table1[[#This Row],[release_year]]&gt;YEAR(TODAY()) - 50,"Yes", "No")</f>
        <v>Yes</v>
      </c>
      <c r="I5197"/>
      <c r="J5197" t="str">
        <f>IF(Table1[[#This Row],[age_certification]] = "","Not Rated",Table1[[#This Row],[age_certification]])</f>
        <v>Not Rated</v>
      </c>
      <c r="K5197" s="18">
        <v>127</v>
      </c>
      <c r="L5197" s="9" t="s">
        <v>20738</v>
      </c>
      <c r="M5197" s="11">
        <v>7.2</v>
      </c>
      <c r="N5197" s="12">
        <v>1473</v>
      </c>
      <c r="O5197" t="str">
        <f>IF(Table1[[#This Row],[imdb_votes]]&gt;100000, "popular", "not popular")</f>
        <v>not popular</v>
      </c>
    </row>
    <row r="5198" spans="1:15" ht="15.75" customHeight="1" x14ac:dyDescent="0.3">
      <c r="A5198" s="1">
        <v>5196</v>
      </c>
      <c r="B5198" s="1" t="s">
        <v>20739</v>
      </c>
      <c r="C5198" s="1" t="s">
        <v>20740</v>
      </c>
      <c r="D5198" s="1" t="str">
        <f>TRIM(CLEAN(Table1[[#This Row],[title]]))</f>
        <v>Prime Time</v>
      </c>
      <c r="E5198" s="1" t="s">
        <v>13</v>
      </c>
      <c r="F5198" s="1" t="s">
        <v>20741</v>
      </c>
      <c r="G5198" s="12">
        <v>2021</v>
      </c>
      <c r="H5198" s="4" t="str">
        <f ca="1">IF(Table1[[#This Row],[release_year]]&gt;YEAR(TODAY()) - 50,"Yes", "No")</f>
        <v>Yes</v>
      </c>
      <c r="I5198" s="1" t="s">
        <v>15</v>
      </c>
      <c r="J5198" s="1" t="str">
        <f>IF(Table1[[#This Row],[age_certification]] = "","Not Rated",Table1[[#This Row],[age_certification]])</f>
        <v>R</v>
      </c>
      <c r="K5198" s="18">
        <v>93</v>
      </c>
      <c r="L5198" s="9" t="s">
        <v>20742</v>
      </c>
      <c r="M5198" s="11">
        <v>5.2</v>
      </c>
      <c r="N5198" s="12">
        <v>1757</v>
      </c>
      <c r="O5198" t="str">
        <f>IF(Table1[[#This Row],[imdb_votes]]&gt;100000, "popular", "not popular")</f>
        <v>not popular</v>
      </c>
    </row>
    <row r="5199" spans="1:15" ht="15.75" customHeight="1" x14ac:dyDescent="0.3">
      <c r="A5199" s="1">
        <v>5197</v>
      </c>
      <c r="B5199" s="1" t="s">
        <v>20743</v>
      </c>
      <c r="C5199" s="1" t="s">
        <v>20744</v>
      </c>
      <c r="D5199" s="1" t="str">
        <f>TRIM(CLEAN(Table1[[#This Row],[title]]))</f>
        <v>Chief Daddy 2: Going for Broke</v>
      </c>
      <c r="E5199" s="1" t="s">
        <v>13</v>
      </c>
      <c r="F5199" s="1" t="s">
        <v>20745</v>
      </c>
      <c r="G5199" s="12">
        <v>2021</v>
      </c>
      <c r="H5199" s="4" t="str">
        <f ca="1">IF(Table1[[#This Row],[release_year]]&gt;YEAR(TODAY()) - 50,"Yes", "No")</f>
        <v>Yes</v>
      </c>
      <c r="I5199"/>
      <c r="J5199" t="str">
        <f>IF(Table1[[#This Row],[age_certification]] = "","Not Rated",Table1[[#This Row],[age_certification]])</f>
        <v>Not Rated</v>
      </c>
      <c r="K5199" s="18">
        <v>113</v>
      </c>
      <c r="L5199" s="9" t="s">
        <v>20746</v>
      </c>
      <c r="M5199" s="11">
        <v>3</v>
      </c>
      <c r="N5199" s="12">
        <v>133</v>
      </c>
      <c r="O5199" t="str">
        <f>IF(Table1[[#This Row],[imdb_votes]]&gt;100000, "popular", "not popular")</f>
        <v>not popular</v>
      </c>
    </row>
    <row r="5200" spans="1:15" ht="15.75" customHeight="1" x14ac:dyDescent="0.3">
      <c r="A5200" s="1">
        <v>5198</v>
      </c>
      <c r="B5200" s="1" t="s">
        <v>20747</v>
      </c>
      <c r="C5200" s="1" t="s">
        <v>20748</v>
      </c>
      <c r="D5200" s="1" t="str">
        <f>TRIM(CLEAN(Table1[[#This Row],[title]]))</f>
        <v>Team Zenko Go</v>
      </c>
      <c r="E5200" s="1" t="s">
        <v>32</v>
      </c>
      <c r="F5200" s="1" t="s">
        <v>20749</v>
      </c>
      <c r="G5200" s="12">
        <v>2022</v>
      </c>
      <c r="H5200" s="4" t="str">
        <f ca="1">IF(Table1[[#This Row],[release_year]]&gt;YEAR(TODAY()) - 50,"Yes", "No")</f>
        <v>Yes</v>
      </c>
      <c r="I5200" s="1" t="s">
        <v>234</v>
      </c>
      <c r="J5200" s="1" t="str">
        <f>IF(Table1[[#This Row],[age_certification]] = "","Not Rated",Table1[[#This Row],[age_certification]])</f>
        <v>TV-Y</v>
      </c>
      <c r="K5200" s="18">
        <v>20</v>
      </c>
      <c r="L5200" s="9" t="s">
        <v>20750</v>
      </c>
      <c r="M5200" s="11">
        <v>7.2</v>
      </c>
      <c r="N5200" s="12">
        <v>21</v>
      </c>
      <c r="O5200" t="str">
        <f>IF(Table1[[#This Row],[imdb_votes]]&gt;100000, "popular", "not popular")</f>
        <v>not popular</v>
      </c>
    </row>
    <row r="5201" spans="1:15" ht="15.75" customHeight="1" x14ac:dyDescent="0.3">
      <c r="A5201" s="1">
        <v>5199</v>
      </c>
      <c r="B5201" s="1" t="s">
        <v>20751</v>
      </c>
      <c r="C5201" s="1" t="s">
        <v>20752</v>
      </c>
      <c r="D5201" s="1" t="str">
        <f>TRIM(CLEAN(Table1[[#This Row],[title]]))</f>
        <v>The Four of Us</v>
      </c>
      <c r="E5201" s="1" t="s">
        <v>13</v>
      </c>
      <c r="F5201" s="1" t="s">
        <v>20753</v>
      </c>
      <c r="G5201" s="12">
        <v>2021</v>
      </c>
      <c r="H5201" s="4" t="str">
        <f ca="1">IF(Table1[[#This Row],[release_year]]&gt;YEAR(TODAY()) - 50,"Yes", "No")</f>
        <v>Yes</v>
      </c>
      <c r="I5201"/>
      <c r="J5201" t="str">
        <f>IF(Table1[[#This Row],[age_certification]] = "","Not Rated",Table1[[#This Row],[age_certification]])</f>
        <v>Not Rated</v>
      </c>
      <c r="K5201" s="18">
        <v>88</v>
      </c>
      <c r="L5201" s="9" t="s">
        <v>20754</v>
      </c>
      <c r="M5201" s="11">
        <v>5.3</v>
      </c>
      <c r="N5201" s="12">
        <v>954</v>
      </c>
      <c r="O5201" t="str">
        <f>IF(Table1[[#This Row],[imdb_votes]]&gt;100000, "popular", "not popular")</f>
        <v>not popular</v>
      </c>
    </row>
    <row r="5202" spans="1:15" ht="15.75" customHeight="1" x14ac:dyDescent="0.3">
      <c r="A5202" s="1">
        <v>5200</v>
      </c>
      <c r="B5202" s="1" t="s">
        <v>20755</v>
      </c>
      <c r="C5202" s="1" t="s">
        <v>20756</v>
      </c>
      <c r="D5202" s="1" t="str">
        <f>TRIM(CLEAN(Table1[[#This Row],[title]]))</f>
        <v>The Big Shot Game Show</v>
      </c>
      <c r="E5202" s="1" t="s">
        <v>32</v>
      </c>
      <c r="F5202" s="1" t="s">
        <v>20757</v>
      </c>
      <c r="G5202" s="12">
        <v>2022</v>
      </c>
      <c r="H5202" s="4" t="str">
        <f ca="1">IF(Table1[[#This Row],[release_year]]&gt;YEAR(TODAY()) - 50,"Yes", "No")</f>
        <v>Yes</v>
      </c>
      <c r="I5202"/>
      <c r="J5202" t="str">
        <f>IF(Table1[[#This Row],[age_certification]] = "","Not Rated",Table1[[#This Row],[age_certification]])</f>
        <v>Not Rated</v>
      </c>
      <c r="K5202" s="18">
        <v>49</v>
      </c>
      <c r="L5202" s="9" t="s">
        <v>20758</v>
      </c>
      <c r="M5202" s="11">
        <v>6.2</v>
      </c>
      <c r="N5202" s="12">
        <v>24</v>
      </c>
      <c r="O5202" t="str">
        <f>IF(Table1[[#This Row],[imdb_votes]]&gt;100000, "popular", "not popular")</f>
        <v>not popular</v>
      </c>
    </row>
    <row r="5203" spans="1:15" ht="15.75" customHeight="1" x14ac:dyDescent="0.3">
      <c r="A5203" s="1">
        <v>5201</v>
      </c>
      <c r="B5203" s="1" t="s">
        <v>20759</v>
      </c>
      <c r="C5203" s="1" t="s">
        <v>20760</v>
      </c>
      <c r="D5203" s="1" t="str">
        <f>TRIM(CLEAN(Table1[[#This Row],[title]]))</f>
        <v>June &amp; Kopi</v>
      </c>
      <c r="E5203" s="1" t="s">
        <v>13</v>
      </c>
      <c r="F5203" s="1" t="s">
        <v>20761</v>
      </c>
      <c r="G5203" s="12">
        <v>2021</v>
      </c>
      <c r="H5203" s="4" t="str">
        <f ca="1">IF(Table1[[#This Row],[release_year]]&gt;YEAR(TODAY()) - 50,"Yes", "No")</f>
        <v>Yes</v>
      </c>
      <c r="I5203"/>
      <c r="J5203" t="str">
        <f>IF(Table1[[#This Row],[age_certification]] = "","Not Rated",Table1[[#This Row],[age_certification]])</f>
        <v>Not Rated</v>
      </c>
      <c r="K5203" s="18">
        <v>90</v>
      </c>
      <c r="L5203" s="9" t="s">
        <v>20762</v>
      </c>
      <c r="M5203" s="11">
        <v>6.3</v>
      </c>
      <c r="N5203" s="12">
        <v>529</v>
      </c>
      <c r="O5203" t="str">
        <f>IF(Table1[[#This Row],[imdb_votes]]&gt;100000, "popular", "not popular")</f>
        <v>not popular</v>
      </c>
    </row>
    <row r="5204" spans="1:15" ht="15.75" customHeight="1" x14ac:dyDescent="0.3">
      <c r="A5204" s="1">
        <v>5202</v>
      </c>
      <c r="B5204" s="1" t="s">
        <v>20763</v>
      </c>
      <c r="C5204" s="1" t="s">
        <v>20764</v>
      </c>
      <c r="D5204" s="1" t="str">
        <f>TRIM(CLEAN(Table1[[#This Row],[title]]))</f>
        <v>Thalaivii</v>
      </c>
      <c r="E5204" s="1" t="s">
        <v>13</v>
      </c>
      <c r="F5204" s="1" t="s">
        <v>20765</v>
      </c>
      <c r="G5204" s="12">
        <v>2021</v>
      </c>
      <c r="H5204" s="4" t="str">
        <f ca="1">IF(Table1[[#This Row],[release_year]]&gt;YEAR(TODAY()) - 50,"Yes", "No")</f>
        <v>Yes</v>
      </c>
      <c r="I5204" s="1" t="s">
        <v>43</v>
      </c>
      <c r="J5204" s="1" t="str">
        <f>IF(Table1[[#This Row],[age_certification]] = "","Not Rated",Table1[[#This Row],[age_certification]])</f>
        <v>G</v>
      </c>
      <c r="K5204" s="18">
        <v>153</v>
      </c>
      <c r="L5204" s="9" t="s">
        <v>20766</v>
      </c>
      <c r="M5204" s="11">
        <v>5.9</v>
      </c>
      <c r="N5204" s="12">
        <v>30439</v>
      </c>
      <c r="O5204" t="str">
        <f>IF(Table1[[#This Row],[imdb_votes]]&gt;100000, "popular", "not popular")</f>
        <v>not popular</v>
      </c>
    </row>
    <row r="5205" spans="1:15" ht="15.75" customHeight="1" x14ac:dyDescent="0.3">
      <c r="A5205" s="1">
        <v>5203</v>
      </c>
      <c r="B5205" s="1" t="s">
        <v>20767</v>
      </c>
      <c r="C5205" s="1" t="s">
        <v>20768</v>
      </c>
      <c r="D5205" s="1" t="str">
        <f>TRIM(CLEAN(Table1[[#This Row],[title]]))</f>
        <v>Blue Dream: The Road to Wembley</v>
      </c>
      <c r="E5205" s="1" t="s">
        <v>13</v>
      </c>
      <c r="F5205" s="1" t="s">
        <v>20769</v>
      </c>
      <c r="G5205" s="12">
        <v>2021</v>
      </c>
      <c r="H5205" s="4" t="str">
        <f ca="1">IF(Table1[[#This Row],[release_year]]&gt;YEAR(TODAY()) - 50,"Yes", "No")</f>
        <v>Yes</v>
      </c>
      <c r="I5205"/>
      <c r="J5205" t="str">
        <f>IF(Table1[[#This Row],[age_certification]] = "","Not Rated",Table1[[#This Row],[age_certification]])</f>
        <v>Not Rated</v>
      </c>
      <c r="K5205" s="18">
        <v>61</v>
      </c>
      <c r="L5205" s="9" t="s">
        <v>20770</v>
      </c>
      <c r="M5205" s="11">
        <v>7.1</v>
      </c>
      <c r="N5205" s="12">
        <v>722</v>
      </c>
      <c r="O5205" t="str">
        <f>IF(Table1[[#This Row],[imdb_votes]]&gt;100000, "popular", "not popular")</f>
        <v>not popular</v>
      </c>
    </row>
    <row r="5206" spans="1:15" ht="15.75" customHeight="1" x14ac:dyDescent="0.3">
      <c r="A5206" s="1">
        <v>5204</v>
      </c>
      <c r="B5206" s="1" t="s">
        <v>20771</v>
      </c>
      <c r="C5206" s="1" t="s">
        <v>20772</v>
      </c>
      <c r="D5206" s="1" t="str">
        <f>TRIM(CLEAN(Table1[[#This Row],[title]]))</f>
        <v>Soy Rada: Serendipity</v>
      </c>
      <c r="E5206" s="1" t="s">
        <v>13</v>
      </c>
      <c r="F5206" s="1" t="s">
        <v>20773</v>
      </c>
      <c r="G5206" s="12">
        <v>2021</v>
      </c>
      <c r="H5206" s="4" t="str">
        <f ca="1">IF(Table1[[#This Row],[release_year]]&gt;YEAR(TODAY()) - 50,"Yes", "No")</f>
        <v>Yes</v>
      </c>
      <c r="I5206"/>
      <c r="J5206" t="str">
        <f>IF(Table1[[#This Row],[age_certification]] = "","Not Rated",Table1[[#This Row],[age_certification]])</f>
        <v>Not Rated</v>
      </c>
      <c r="K5206" s="18">
        <v>70</v>
      </c>
      <c r="L5206" s="9" t="s">
        <v>20774</v>
      </c>
      <c r="M5206" s="11">
        <v>6.1</v>
      </c>
      <c r="N5206" s="12">
        <v>73</v>
      </c>
      <c r="O5206" t="str">
        <f>IF(Table1[[#This Row],[imdb_votes]]&gt;100000, "popular", "not popular")</f>
        <v>not popular</v>
      </c>
    </row>
    <row r="5207" spans="1:15" ht="15.75" customHeight="1" x14ac:dyDescent="0.3">
      <c r="A5207" s="1">
        <v>5205</v>
      </c>
      <c r="B5207" s="1" t="s">
        <v>20775</v>
      </c>
      <c r="C5207" s="1" t="s">
        <v>20776</v>
      </c>
      <c r="D5207" s="1" t="str">
        <f>TRIM(CLEAN(Table1[[#This Row],[title]]))</f>
        <v>Have You Ever Seen Fireflies?</v>
      </c>
      <c r="E5207" s="1" t="s">
        <v>13</v>
      </c>
      <c r="F5207" s="1" t="s">
        <v>20777</v>
      </c>
      <c r="G5207" s="12">
        <v>2021</v>
      </c>
      <c r="H5207" s="4" t="str">
        <f ca="1">IF(Table1[[#This Row],[release_year]]&gt;YEAR(TODAY()) - 50,"Yes", "No")</f>
        <v>Yes</v>
      </c>
      <c r="I5207"/>
      <c r="J5207" t="str">
        <f>IF(Table1[[#This Row],[age_certification]] = "","Not Rated",Table1[[#This Row],[age_certification]])</f>
        <v>Not Rated</v>
      </c>
      <c r="K5207" s="18">
        <v>113</v>
      </c>
      <c r="L5207" s="9" t="s">
        <v>20778</v>
      </c>
      <c r="M5207" s="11">
        <v>6.2</v>
      </c>
      <c r="N5207" s="12">
        <v>4934</v>
      </c>
      <c r="O5207" t="str">
        <f>IF(Table1[[#This Row],[imdb_votes]]&gt;100000, "popular", "not popular")</f>
        <v>not popular</v>
      </c>
    </row>
    <row r="5208" spans="1:15" ht="15.75" customHeight="1" x14ac:dyDescent="0.3">
      <c r="A5208" s="1">
        <v>5206</v>
      </c>
      <c r="B5208" s="1" t="s">
        <v>20779</v>
      </c>
      <c r="C5208" s="1" t="s">
        <v>20780</v>
      </c>
      <c r="D5208" s="1" t="str">
        <f>TRIM(CLEAN(Table1[[#This Row],[title]]))</f>
        <v>Hostage House</v>
      </c>
      <c r="E5208" s="1" t="s">
        <v>13</v>
      </c>
      <c r="F5208" s="1" t="s">
        <v>20781</v>
      </c>
      <c r="G5208" s="12">
        <v>2021</v>
      </c>
      <c r="H5208" s="4" t="str">
        <f ca="1">IF(Table1[[#This Row],[release_year]]&gt;YEAR(TODAY()) - 50,"Yes", "No")</f>
        <v>Yes</v>
      </c>
      <c r="I5208"/>
      <c r="J5208" t="str">
        <f>IF(Table1[[#This Row],[age_certification]] = "","Not Rated",Table1[[#This Row],[age_certification]])</f>
        <v>Not Rated</v>
      </c>
      <c r="K5208" s="18">
        <v>90</v>
      </c>
      <c r="L5208" s="9" t="s">
        <v>20782</v>
      </c>
      <c r="M5208" s="11">
        <v>3.9</v>
      </c>
      <c r="N5208" s="12">
        <v>826</v>
      </c>
      <c r="O5208" t="str">
        <f>IF(Table1[[#This Row],[imdb_votes]]&gt;100000, "popular", "not popular")</f>
        <v>not popular</v>
      </c>
    </row>
    <row r="5209" spans="1:15" ht="15.75" customHeight="1" x14ac:dyDescent="0.3">
      <c r="A5209" s="1">
        <v>5207</v>
      </c>
      <c r="B5209" s="1" t="s">
        <v>20783</v>
      </c>
      <c r="C5209" s="1" t="s">
        <v>20784</v>
      </c>
      <c r="D5209" s="1" t="str">
        <f>TRIM(CLEAN(Table1[[#This Row],[title]]))</f>
        <v>Convergence: Courage in a Crisis</v>
      </c>
      <c r="E5209" s="1" t="s">
        <v>13</v>
      </c>
      <c r="F5209" s="1" t="s">
        <v>20785</v>
      </c>
      <c r="G5209" s="12">
        <v>2021</v>
      </c>
      <c r="H5209" s="4" t="str">
        <f ca="1">IF(Table1[[#This Row],[release_year]]&gt;YEAR(TODAY()) - 50,"Yes", "No")</f>
        <v>Yes</v>
      </c>
      <c r="I5209" s="1" t="s">
        <v>15</v>
      </c>
      <c r="J5209" s="1" t="str">
        <f>IF(Table1[[#This Row],[age_certification]] = "","Not Rated",Table1[[#This Row],[age_certification]])</f>
        <v>R</v>
      </c>
      <c r="K5209" s="18">
        <v>113</v>
      </c>
      <c r="L5209" s="9" t="s">
        <v>20786</v>
      </c>
      <c r="M5209" s="11">
        <v>5.4</v>
      </c>
      <c r="N5209" s="12">
        <v>252</v>
      </c>
      <c r="O5209" t="str">
        <f>IF(Table1[[#This Row],[imdb_votes]]&gt;100000, "popular", "not popular")</f>
        <v>not popular</v>
      </c>
    </row>
    <row r="5210" spans="1:15" ht="15.75" customHeight="1" x14ac:dyDescent="0.3">
      <c r="A5210" s="1">
        <v>5208</v>
      </c>
      <c r="B5210" s="1" t="s">
        <v>20787</v>
      </c>
      <c r="C5210" s="1" t="s">
        <v>20788</v>
      </c>
      <c r="D5210" s="1" t="str">
        <f>TRIM(CLEAN(Table1[[#This Row],[title]]))</f>
        <v>We Are: The Brooklyn Saints</v>
      </c>
      <c r="E5210" s="1" t="s">
        <v>32</v>
      </c>
      <c r="F5210" s="1" t="s">
        <v>20789</v>
      </c>
      <c r="G5210" s="12">
        <v>2021</v>
      </c>
      <c r="H5210" s="4" t="str">
        <f ca="1">IF(Table1[[#This Row],[release_year]]&gt;YEAR(TODAY()) - 50,"Yes", "No")</f>
        <v>Yes</v>
      </c>
      <c r="I5210" s="1" t="s">
        <v>34</v>
      </c>
      <c r="J5210" s="1" t="str">
        <f>IF(Table1[[#This Row],[age_certification]] = "","Not Rated",Table1[[#This Row],[age_certification]])</f>
        <v>TV-14</v>
      </c>
      <c r="K5210" s="18">
        <v>47</v>
      </c>
      <c r="L5210" s="9" t="s">
        <v>20790</v>
      </c>
      <c r="M5210" s="11">
        <v>6.5</v>
      </c>
      <c r="N5210" s="12">
        <v>156</v>
      </c>
      <c r="O5210" t="str">
        <f>IF(Table1[[#This Row],[imdb_votes]]&gt;100000, "popular", "not popular")</f>
        <v>not popular</v>
      </c>
    </row>
    <row r="5211" spans="1:15" ht="15.75" customHeight="1" x14ac:dyDescent="0.3">
      <c r="A5211" s="1">
        <v>5209</v>
      </c>
      <c r="B5211" s="1" t="s">
        <v>20791</v>
      </c>
      <c r="C5211" s="1" t="s">
        <v>20792</v>
      </c>
      <c r="D5211" s="1" t="str">
        <f>TRIM(CLEAN(Table1[[#This Row],[title]]))</f>
        <v>Haroun</v>
      </c>
      <c r="E5211" s="1" t="s">
        <v>13</v>
      </c>
      <c r="F5211" s="1" t="s">
        <v>20793</v>
      </c>
      <c r="G5211" s="12">
        <v>2021</v>
      </c>
      <c r="H5211" s="4" t="str">
        <f ca="1">IF(Table1[[#This Row],[release_year]]&gt;YEAR(TODAY()) - 50,"Yes", "No")</f>
        <v>Yes</v>
      </c>
      <c r="I5211"/>
      <c r="J5211" t="str">
        <f>IF(Table1[[#This Row],[age_certification]] = "","Not Rated",Table1[[#This Row],[age_certification]])</f>
        <v>Not Rated</v>
      </c>
      <c r="K5211" s="18">
        <v>76</v>
      </c>
      <c r="L5211" s="9" t="s">
        <v>20794</v>
      </c>
      <c r="M5211" s="11">
        <v>6.4</v>
      </c>
      <c r="N5211" s="12">
        <v>62</v>
      </c>
      <c r="O5211" t="str">
        <f>IF(Table1[[#This Row],[imdb_votes]]&gt;100000, "popular", "not popular")</f>
        <v>not popular</v>
      </c>
    </row>
    <row r="5212" spans="1:15" ht="15.75" customHeight="1" x14ac:dyDescent="0.3">
      <c r="A5212" s="1">
        <v>5210</v>
      </c>
      <c r="B5212" s="1" t="s">
        <v>20795</v>
      </c>
      <c r="C5212" s="1" t="s">
        <v>20796</v>
      </c>
      <c r="D5212" s="1" t="str">
        <f>TRIM(CLEAN(Table1[[#This Row],[title]]))</f>
        <v>Buried by the Bernards</v>
      </c>
      <c r="E5212" s="1" t="s">
        <v>32</v>
      </c>
      <c r="F5212" s="1" t="s">
        <v>20797</v>
      </c>
      <c r="G5212" s="12">
        <v>2021</v>
      </c>
      <c r="H5212" s="4" t="str">
        <f ca="1">IF(Table1[[#This Row],[release_year]]&gt;YEAR(TODAY()) - 50,"Yes", "No")</f>
        <v>Yes</v>
      </c>
      <c r="I5212" s="1" t="s">
        <v>34</v>
      </c>
      <c r="J5212" s="1" t="str">
        <f>IF(Table1[[#This Row],[age_certification]] = "","Not Rated",Table1[[#This Row],[age_certification]])</f>
        <v>TV-14</v>
      </c>
      <c r="K5212" s="18">
        <v>0</v>
      </c>
      <c r="L5212" s="9" t="s">
        <v>20798</v>
      </c>
      <c r="M5212" s="11">
        <v>7.3</v>
      </c>
      <c r="N5212" s="12">
        <v>339</v>
      </c>
      <c r="O5212" t="str">
        <f>IF(Table1[[#This Row],[imdb_votes]]&gt;100000, "popular", "not popular")</f>
        <v>not popular</v>
      </c>
    </row>
    <row r="5213" spans="1:15" ht="15.75" customHeight="1" x14ac:dyDescent="0.3">
      <c r="A5213" s="1">
        <v>5211</v>
      </c>
      <c r="B5213" s="1" t="s">
        <v>20799</v>
      </c>
      <c r="C5213" s="1" t="s">
        <v>20800</v>
      </c>
      <c r="D5213" s="1" t="str">
        <f>TRIM(CLEAN(Table1[[#This Row],[title]]))</f>
        <v>Ang√É¬®le</v>
      </c>
      <c r="E5213" s="1" t="s">
        <v>13</v>
      </c>
      <c r="F5213" s="1" t="s">
        <v>20801</v>
      </c>
      <c r="G5213" s="12">
        <v>2021</v>
      </c>
      <c r="H5213" s="4" t="str">
        <f ca="1">IF(Table1[[#This Row],[release_year]]&gt;YEAR(TODAY()) - 50,"Yes", "No")</f>
        <v>Yes</v>
      </c>
      <c r="I5213" s="1" t="s">
        <v>15</v>
      </c>
      <c r="J5213" s="1" t="str">
        <f>IF(Table1[[#This Row],[age_certification]] = "","Not Rated",Table1[[#This Row],[age_certification]])</f>
        <v>R</v>
      </c>
      <c r="K5213" s="18">
        <v>84</v>
      </c>
      <c r="L5213" s="9" t="s">
        <v>20802</v>
      </c>
      <c r="M5213" s="11">
        <v>7</v>
      </c>
      <c r="N5213" s="12">
        <v>493</v>
      </c>
      <c r="O5213" t="str">
        <f>IF(Table1[[#This Row],[imdb_votes]]&gt;100000, "popular", "not popular")</f>
        <v>not popular</v>
      </c>
    </row>
    <row r="5214" spans="1:15" ht="15.75" customHeight="1" x14ac:dyDescent="0.3">
      <c r="A5214" s="1">
        <v>5212</v>
      </c>
      <c r="B5214" s="1" t="s">
        <v>20803</v>
      </c>
      <c r="C5214" s="1" t="s">
        <v>20804</v>
      </c>
      <c r="D5214" s="1" t="str">
        <f>TRIM(CLEAN(Table1[[#This Row],[title]]))</f>
        <v>A Perfect Fit</v>
      </c>
      <c r="E5214" s="1" t="s">
        <v>13</v>
      </c>
      <c r="F5214" s="1" t="s">
        <v>20805</v>
      </c>
      <c r="G5214" s="12">
        <v>2021</v>
      </c>
      <c r="H5214" s="4" t="str">
        <f ca="1">IF(Table1[[#This Row],[release_year]]&gt;YEAR(TODAY()) - 50,"Yes", "No")</f>
        <v>Yes</v>
      </c>
      <c r="I5214"/>
      <c r="J5214" t="str">
        <f>IF(Table1[[#This Row],[age_certification]] = "","Not Rated",Table1[[#This Row],[age_certification]])</f>
        <v>Not Rated</v>
      </c>
      <c r="K5214" s="18">
        <v>112</v>
      </c>
      <c r="L5214" s="9" t="s">
        <v>20806</v>
      </c>
      <c r="M5214" s="11">
        <v>5.3</v>
      </c>
      <c r="N5214" s="12">
        <v>557</v>
      </c>
      <c r="O5214" t="str">
        <f>IF(Table1[[#This Row],[imdb_votes]]&gt;100000, "popular", "not popular")</f>
        <v>not popular</v>
      </c>
    </row>
    <row r="5215" spans="1:15" ht="15.75" customHeight="1" x14ac:dyDescent="0.3">
      <c r="A5215" s="1">
        <v>5213</v>
      </c>
      <c r="B5215" s="1" t="s">
        <v>20807</v>
      </c>
      <c r="C5215" s="17">
        <v>45015</v>
      </c>
      <c r="D5215" s="16" t="str">
        <f>TRIM(CLEAN(Table1[[#This Row],[title]]))</f>
        <v>45015</v>
      </c>
      <c r="E5215" s="1" t="s">
        <v>13</v>
      </c>
      <c r="F5215" s="1" t="s">
        <v>20808</v>
      </c>
      <c r="G5215" s="12">
        <v>2021</v>
      </c>
      <c r="H5215" s="4" t="str">
        <f ca="1">IF(Table1[[#This Row],[release_year]]&gt;YEAR(TODAY()) - 50,"Yes", "No")</f>
        <v>Yes</v>
      </c>
      <c r="I5215"/>
      <c r="J5215" t="str">
        <f>IF(Table1[[#This Row],[age_certification]] = "","Not Rated",Table1[[#This Row],[age_certification]])</f>
        <v>Not Rated</v>
      </c>
      <c r="K5215" s="18">
        <v>99</v>
      </c>
      <c r="L5215" s="9" t="s">
        <v>20809</v>
      </c>
      <c r="M5215" s="11">
        <v>4.4000000000000004</v>
      </c>
      <c r="N5215" s="12">
        <v>96</v>
      </c>
      <c r="O5215" t="str">
        <f>IF(Table1[[#This Row],[imdb_votes]]&gt;100000, "popular", "not popular")</f>
        <v>not popular</v>
      </c>
    </row>
    <row r="5216" spans="1:15" ht="15.75" customHeight="1" x14ac:dyDescent="0.3">
      <c r="A5216" s="1">
        <v>5214</v>
      </c>
      <c r="B5216" s="1" t="s">
        <v>20810</v>
      </c>
      <c r="C5216" s="1" t="s">
        <v>20811</v>
      </c>
      <c r="D5216" s="1" t="str">
        <f>TRIM(CLEAN(Table1[[#This Row],[title]]))</f>
        <v>Super Monsters: Once Upon a Rhyme</v>
      </c>
      <c r="E5216" s="1" t="s">
        <v>13</v>
      </c>
      <c r="F5216" s="1" t="s">
        <v>20812</v>
      </c>
      <c r="G5216" s="12">
        <v>2021</v>
      </c>
      <c r="H5216" s="4" t="str">
        <f ca="1">IF(Table1[[#This Row],[release_year]]&gt;YEAR(TODAY()) - 50,"Yes", "No")</f>
        <v>Yes</v>
      </c>
      <c r="I5216"/>
      <c r="J5216" t="str">
        <f>IF(Table1[[#This Row],[age_certification]] = "","Not Rated",Table1[[#This Row],[age_certification]])</f>
        <v>Not Rated</v>
      </c>
      <c r="K5216" s="18">
        <v>25</v>
      </c>
      <c r="L5216" s="9" t="s">
        <v>20813</v>
      </c>
      <c r="M5216" s="11">
        <v>5.8</v>
      </c>
      <c r="N5216" s="12">
        <v>38</v>
      </c>
      <c r="O5216" t="str">
        <f>IF(Table1[[#This Row],[imdb_votes]]&gt;100000, "popular", "not popular")</f>
        <v>not popular</v>
      </c>
    </row>
    <row r="5217" spans="1:15" ht="15.75" customHeight="1" x14ac:dyDescent="0.3">
      <c r="A5217" s="1">
        <v>5215</v>
      </c>
      <c r="B5217" s="1" t="s">
        <v>20814</v>
      </c>
      <c r="C5217" s="1" t="s">
        <v>20815</v>
      </c>
      <c r="D5217" s="1" t="str">
        <f>TRIM(CLEAN(Table1[[#This Row],[title]]))</f>
        <v>Word Party Presents: Math!</v>
      </c>
      <c r="E5217" s="1" t="s">
        <v>32</v>
      </c>
      <c r="F5217" s="1" t="s">
        <v>20816</v>
      </c>
      <c r="G5217" s="12">
        <v>2021</v>
      </c>
      <c r="H5217" s="4" t="str">
        <f ca="1">IF(Table1[[#This Row],[release_year]]&gt;YEAR(TODAY()) - 50,"Yes", "No")</f>
        <v>Yes</v>
      </c>
      <c r="I5217"/>
      <c r="J5217" t="str">
        <f>IF(Table1[[#This Row],[age_certification]] = "","Not Rated",Table1[[#This Row],[age_certification]])</f>
        <v>Not Rated</v>
      </c>
      <c r="K5217" s="18">
        <v>27</v>
      </c>
      <c r="L5217" s="9" t="s">
        <v>20817</v>
      </c>
      <c r="M5217" s="11">
        <v>7.5</v>
      </c>
      <c r="N5217" s="12">
        <v>13</v>
      </c>
      <c r="O5217" t="str">
        <f>IF(Table1[[#This Row],[imdb_votes]]&gt;100000, "popular", "not popular")</f>
        <v>not popular</v>
      </c>
    </row>
    <row r="5218" spans="1:15" ht="15.75" customHeight="1" x14ac:dyDescent="0.3">
      <c r="A5218" s="1">
        <v>5216</v>
      </c>
      <c r="B5218" s="1" t="s">
        <v>20818</v>
      </c>
      <c r="C5218" s="1" t="s">
        <v>20819</v>
      </c>
      <c r="D5218" s="1" t="str">
        <f>TRIM(CLEAN(Table1[[#This Row],[title]]))</f>
        <v>Creator's File: GOLD</v>
      </c>
      <c r="E5218" s="1" t="s">
        <v>32</v>
      </c>
      <c r="F5218" s="1" t="s">
        <v>20820</v>
      </c>
      <c r="G5218" s="12">
        <v>2021</v>
      </c>
      <c r="H5218" s="4" t="str">
        <f ca="1">IF(Table1[[#This Row],[release_year]]&gt;YEAR(TODAY()) - 50,"Yes", "No")</f>
        <v>Yes</v>
      </c>
      <c r="I5218"/>
      <c r="J5218" t="str">
        <f>IF(Table1[[#This Row],[age_certification]] = "","Not Rated",Table1[[#This Row],[age_certification]])</f>
        <v>Not Rated</v>
      </c>
      <c r="K5218" s="18">
        <v>25</v>
      </c>
      <c r="L5218" s="9" t="s">
        <v>20821</v>
      </c>
      <c r="M5218" s="11">
        <v>6.6</v>
      </c>
      <c r="N5218" s="12">
        <v>23</v>
      </c>
      <c r="O5218" t="str">
        <f>IF(Table1[[#This Row],[imdb_votes]]&gt;100000, "popular", "not popular")</f>
        <v>not popular</v>
      </c>
    </row>
    <row r="5219" spans="1:15" ht="15.75" customHeight="1" x14ac:dyDescent="0.3">
      <c r="A5219" s="1">
        <v>5217</v>
      </c>
      <c r="B5219" s="1" t="s">
        <v>20822</v>
      </c>
      <c r="C5219" s="1" t="s">
        <v>20823</v>
      </c>
      <c r="D5219" s="1" t="str">
        <f>TRIM(CLEAN(Table1[[#This Row],[title]]))</f>
        <v>Izla</v>
      </c>
      <c r="E5219" s="1" t="s">
        <v>13</v>
      </c>
      <c r="F5219" s="1" t="s">
        <v>20824</v>
      </c>
      <c r="G5219" s="12">
        <v>2021</v>
      </c>
      <c r="H5219" s="4" t="str">
        <f ca="1">IF(Table1[[#This Row],[release_year]]&gt;YEAR(TODAY()) - 50,"Yes", "No")</f>
        <v>Yes</v>
      </c>
      <c r="I5219"/>
      <c r="J5219" t="str">
        <f>IF(Table1[[#This Row],[age_certification]] = "","Not Rated",Table1[[#This Row],[age_certification]])</f>
        <v>Not Rated</v>
      </c>
      <c r="K5219" s="18">
        <v>85</v>
      </c>
      <c r="L5219" s="9" t="s">
        <v>20825</v>
      </c>
      <c r="M5219" s="11">
        <v>3.7</v>
      </c>
      <c r="N5219" s="12">
        <v>105</v>
      </c>
      <c r="O5219" t="str">
        <f>IF(Table1[[#This Row],[imdb_votes]]&gt;100000, "popular", "not popular")</f>
        <v>not popular</v>
      </c>
    </row>
    <row r="5220" spans="1:15" ht="15.75" customHeight="1" x14ac:dyDescent="0.3">
      <c r="A5220" s="1">
        <v>5218</v>
      </c>
      <c r="B5220" s="1" t="s">
        <v>20826</v>
      </c>
      <c r="C5220" s="1" t="s">
        <v>20827</v>
      </c>
      <c r="D5220" s="1" t="str">
        <f>TRIM(CLEAN(Table1[[#This Row],[title]]))</f>
        <v>Our Lady of San Juan, Four Centuries of Miracles</v>
      </c>
      <c r="E5220" s="1" t="s">
        <v>13</v>
      </c>
      <c r="F5220" s="1" t="s">
        <v>20828</v>
      </c>
      <c r="G5220" s="12">
        <v>2021</v>
      </c>
      <c r="H5220" s="4" t="str">
        <f ca="1">IF(Table1[[#This Row],[release_year]]&gt;YEAR(TODAY()) - 50,"Yes", "No")</f>
        <v>Yes</v>
      </c>
      <c r="I5220"/>
      <c r="J5220" t="str">
        <f>IF(Table1[[#This Row],[age_certification]] = "","Not Rated",Table1[[#This Row],[age_certification]])</f>
        <v>Not Rated</v>
      </c>
      <c r="K5220" s="18">
        <v>122</v>
      </c>
      <c r="L5220" s="9" t="s">
        <v>20829</v>
      </c>
      <c r="M5220" s="11">
        <v>6.1</v>
      </c>
      <c r="N5220" s="12">
        <v>79</v>
      </c>
      <c r="O5220" t="str">
        <f>IF(Table1[[#This Row],[imdb_votes]]&gt;100000, "popular", "not popular")</f>
        <v>not popular</v>
      </c>
    </row>
    <row r="5221" spans="1:15" ht="15.75" customHeight="1" x14ac:dyDescent="0.3">
      <c r="A5221" s="1">
        <v>5219</v>
      </c>
      <c r="B5221" s="1" t="s">
        <v>20830</v>
      </c>
      <c r="C5221" s="1" t="s">
        <v>20831</v>
      </c>
      <c r="D5221" s="1" t="str">
        <f>TRIM(CLEAN(Table1[[#This Row],[title]]))</f>
        <v>StarBeam: Beaming in the New Year</v>
      </c>
      <c r="E5221" s="1" t="s">
        <v>13</v>
      </c>
      <c r="F5221" s="1" t="s">
        <v>20832</v>
      </c>
      <c r="G5221" s="12">
        <v>2021</v>
      </c>
      <c r="H5221" s="4" t="str">
        <f ca="1">IF(Table1[[#This Row],[release_year]]&gt;YEAR(TODAY()) - 50,"Yes", "No")</f>
        <v>Yes</v>
      </c>
      <c r="I5221"/>
      <c r="J5221" t="str">
        <f>IF(Table1[[#This Row],[age_certification]] = "","Not Rated",Table1[[#This Row],[age_certification]])</f>
        <v>Not Rated</v>
      </c>
      <c r="K5221" s="18">
        <v>47</v>
      </c>
      <c r="L5221" s="9" t="s">
        <v>20833</v>
      </c>
      <c r="M5221" s="11">
        <v>5.7</v>
      </c>
      <c r="N5221" s="12">
        <v>32</v>
      </c>
      <c r="O5221" t="str">
        <f>IF(Table1[[#This Row],[imdb_votes]]&gt;100000, "popular", "not popular")</f>
        <v>not popular</v>
      </c>
    </row>
    <row r="5222" spans="1:15" ht="15.75" customHeight="1" x14ac:dyDescent="0.3">
      <c r="A5222" s="1">
        <v>5220</v>
      </c>
      <c r="B5222" s="1" t="s">
        <v>20834</v>
      </c>
      <c r="C5222" s="1" t="s">
        <v>20835</v>
      </c>
      <c r="D5222" s="1" t="str">
        <f>TRIM(CLEAN(Table1[[#This Row],[title]]))</f>
        <v>Ali &amp; Ratu Ratu Queens</v>
      </c>
      <c r="E5222" s="1" t="s">
        <v>13</v>
      </c>
      <c r="F5222" s="1" t="s">
        <v>20836</v>
      </c>
      <c r="G5222" s="12">
        <v>2021</v>
      </c>
      <c r="H5222" s="4" t="str">
        <f ca="1">IF(Table1[[#This Row],[release_year]]&gt;YEAR(TODAY()) - 50,"Yes", "No")</f>
        <v>Yes</v>
      </c>
      <c r="I5222"/>
      <c r="J5222" t="str">
        <f>IF(Table1[[#This Row],[age_certification]] = "","Not Rated",Table1[[#This Row],[age_certification]])</f>
        <v>Not Rated</v>
      </c>
      <c r="K5222" s="18">
        <v>100</v>
      </c>
      <c r="L5222" s="9" t="s">
        <v>20837</v>
      </c>
      <c r="M5222" s="11">
        <v>7</v>
      </c>
      <c r="N5222" s="12">
        <v>1185</v>
      </c>
      <c r="O5222" t="str">
        <f>IF(Table1[[#This Row],[imdb_votes]]&gt;100000, "popular", "not popular")</f>
        <v>not popular</v>
      </c>
    </row>
    <row r="5223" spans="1:15" ht="15.75" customHeight="1" x14ac:dyDescent="0.3">
      <c r="A5223" s="1">
        <v>5221</v>
      </c>
      <c r="B5223" s="1" t="s">
        <v>20838</v>
      </c>
      <c r="C5223" s="1" t="s">
        <v>20839</v>
      </c>
      <c r="D5223" s="1" t="str">
        <f>TRIM(CLEAN(Table1[[#This Row],[title]]))</f>
        <v>D.O.D.: Day of Destiny</v>
      </c>
      <c r="E5223" s="1" t="s">
        <v>13</v>
      </c>
      <c r="F5223" s="1" t="s">
        <v>20840</v>
      </c>
      <c r="G5223" s="12">
        <v>2021</v>
      </c>
      <c r="H5223" s="4" t="str">
        <f ca="1">IF(Table1[[#This Row],[release_year]]&gt;YEAR(TODAY()) - 50,"Yes", "No")</f>
        <v>Yes</v>
      </c>
      <c r="I5223"/>
      <c r="J5223" t="str">
        <f>IF(Table1[[#This Row],[age_certification]] = "","Not Rated",Table1[[#This Row],[age_certification]])</f>
        <v>Not Rated</v>
      </c>
      <c r="K5223" s="18">
        <v>110</v>
      </c>
      <c r="L5223" s="9" t="s">
        <v>20841</v>
      </c>
      <c r="M5223" s="11">
        <v>5</v>
      </c>
      <c r="N5223" s="12">
        <v>37</v>
      </c>
      <c r="O5223" t="str">
        <f>IF(Table1[[#This Row],[imdb_votes]]&gt;100000, "popular", "not popular")</f>
        <v>not popular</v>
      </c>
    </row>
    <row r="5224" spans="1:15" ht="15.75" customHeight="1" x14ac:dyDescent="0.3">
      <c r="A5224" s="1">
        <v>5222</v>
      </c>
      <c r="B5224" s="1" t="s">
        <v>20842</v>
      </c>
      <c r="C5224" s="1" t="s">
        <v>20843</v>
      </c>
      <c r="D5224" s="1" t="str">
        <f>TRIM(CLEAN(Table1[[#This Row],[title]]))</f>
        <v>Upcoming Summer</v>
      </c>
      <c r="E5224" s="1" t="s">
        <v>13</v>
      </c>
      <c r="F5224" s="1" t="s">
        <v>20844</v>
      </c>
      <c r="G5224" s="12">
        <v>2021</v>
      </c>
      <c r="H5224" s="4" t="str">
        <f ca="1">IF(Table1[[#This Row],[release_year]]&gt;YEAR(TODAY()) - 50,"Yes", "No")</f>
        <v>Yes</v>
      </c>
      <c r="I5224"/>
      <c r="J5224" t="str">
        <f>IF(Table1[[#This Row],[age_certification]] = "","Not Rated",Table1[[#This Row],[age_certification]])</f>
        <v>Not Rated</v>
      </c>
      <c r="K5224" s="18">
        <v>115</v>
      </c>
      <c r="L5224" s="9" t="s">
        <v>20845</v>
      </c>
      <c r="M5224" s="11">
        <v>6.7</v>
      </c>
      <c r="N5224" s="12">
        <v>439</v>
      </c>
      <c r="O5224" t="str">
        <f>IF(Table1[[#This Row],[imdb_votes]]&gt;100000, "popular", "not popular")</f>
        <v>not popular</v>
      </c>
    </row>
    <row r="5225" spans="1:15" ht="15.75" customHeight="1" x14ac:dyDescent="0.3">
      <c r="A5225" s="1">
        <v>5223</v>
      </c>
      <c r="B5225" s="1" t="s">
        <v>20846</v>
      </c>
      <c r="C5225" s="1" t="s">
        <v>20847</v>
      </c>
      <c r="D5225" s="1" t="str">
        <f>TRIM(CLEAN(Table1[[#This Row],[title]]))</f>
        <v>What Happened to Mr Cha?</v>
      </c>
      <c r="E5225" s="1" t="s">
        <v>13</v>
      </c>
      <c r="F5225" s="1" t="s">
        <v>20848</v>
      </c>
      <c r="G5225" s="12">
        <v>2021</v>
      </c>
      <c r="H5225" s="4" t="str">
        <f ca="1">IF(Table1[[#This Row],[release_year]]&gt;YEAR(TODAY()) - 50,"Yes", "No")</f>
        <v>Yes</v>
      </c>
      <c r="I5225"/>
      <c r="J5225" t="str">
        <f>IF(Table1[[#This Row],[age_certification]] = "","Not Rated",Table1[[#This Row],[age_certification]])</f>
        <v>Not Rated</v>
      </c>
      <c r="K5225" s="18">
        <v>102</v>
      </c>
      <c r="L5225" s="9" t="s">
        <v>20849</v>
      </c>
      <c r="M5225" s="11">
        <v>4.3</v>
      </c>
      <c r="N5225" s="12">
        <v>349</v>
      </c>
      <c r="O5225" t="str">
        <f>IF(Table1[[#This Row],[imdb_votes]]&gt;100000, "popular", "not popular")</f>
        <v>not popular</v>
      </c>
    </row>
    <row r="5226" spans="1:15" ht="15.75" customHeight="1" x14ac:dyDescent="0.3">
      <c r="A5226" s="1">
        <v>5224</v>
      </c>
      <c r="B5226" s="1" t="s">
        <v>20850</v>
      </c>
      <c r="C5226" s="1" t="s">
        <v>20851</v>
      </c>
      <c r="D5226" s="1" t="str">
        <f>TRIM(CLEAN(Table1[[#This Row],[title]]))</f>
        <v>Lokillo</v>
      </c>
      <c r="E5226" s="1" t="s">
        <v>13</v>
      </c>
      <c r="F5226" s="1" t="s">
        <v>20852</v>
      </c>
      <c r="G5226" s="12">
        <v>2021</v>
      </c>
      <c r="H5226" s="4" t="str">
        <f ca="1">IF(Table1[[#This Row],[release_year]]&gt;YEAR(TODAY()) - 50,"Yes", "No")</f>
        <v>Yes</v>
      </c>
      <c r="I5226"/>
      <c r="J5226" t="str">
        <f>IF(Table1[[#This Row],[age_certification]] = "","Not Rated",Table1[[#This Row],[age_certification]])</f>
        <v>Not Rated</v>
      </c>
      <c r="K5226" s="18">
        <v>90</v>
      </c>
      <c r="L5226" s="9" t="s">
        <v>20853</v>
      </c>
      <c r="M5226" s="11">
        <v>3.8</v>
      </c>
      <c r="N5226" s="12">
        <v>66</v>
      </c>
      <c r="O5226" t="str">
        <f>IF(Table1[[#This Row],[imdb_votes]]&gt;100000, "popular", "not popular")</f>
        <v>not popular</v>
      </c>
    </row>
    <row r="5227" spans="1:15" ht="15.75" customHeight="1" x14ac:dyDescent="0.3">
      <c r="A5227" s="1">
        <v>5225</v>
      </c>
      <c r="B5227" s="1" t="s">
        <v>20854</v>
      </c>
      <c r="C5227" s="1" t="s">
        <v>20855</v>
      </c>
      <c r="D5227" s="1" t="str">
        <f>TRIM(CLEAN(Table1[[#This Row],[title]]))</f>
        <v>Jagame Thandhiram</v>
      </c>
      <c r="E5227" s="1" t="s">
        <v>13</v>
      </c>
      <c r="F5227" s="1" t="s">
        <v>20856</v>
      </c>
      <c r="G5227" s="12">
        <v>2021</v>
      </c>
      <c r="H5227" s="4" t="str">
        <f ca="1">IF(Table1[[#This Row],[release_year]]&gt;YEAR(TODAY()) - 50,"Yes", "No")</f>
        <v>Yes</v>
      </c>
      <c r="I5227"/>
      <c r="J5227" t="str">
        <f>IF(Table1[[#This Row],[age_certification]] = "","Not Rated",Table1[[#This Row],[age_certification]])</f>
        <v>Not Rated</v>
      </c>
      <c r="K5227" s="18">
        <v>158</v>
      </c>
      <c r="L5227" s="9" t="s">
        <v>20857</v>
      </c>
      <c r="M5227" s="11">
        <v>6</v>
      </c>
      <c r="N5227" s="12">
        <v>11596</v>
      </c>
      <c r="O5227" t="str">
        <f>IF(Table1[[#This Row],[imdb_votes]]&gt;100000, "popular", "not popular")</f>
        <v>not popular</v>
      </c>
    </row>
    <row r="5228" spans="1:15" ht="15.75" customHeight="1" x14ac:dyDescent="0.3">
      <c r="A5228" s="1">
        <v>5226</v>
      </c>
      <c r="B5228" s="1" t="s">
        <v>20858</v>
      </c>
      <c r="C5228" s="1" t="s">
        <v>20859</v>
      </c>
      <c r="D5228" s="1" t="str">
        <f>TRIM(CLEAN(Table1[[#This Row],[title]]))</f>
        <v>Private Network: Who Killed Manuel Buend√É¬≠a?</v>
      </c>
      <c r="E5228" s="1" t="s">
        <v>13</v>
      </c>
      <c r="F5228" s="1" t="s">
        <v>20860</v>
      </c>
      <c r="G5228" s="12">
        <v>2021</v>
      </c>
      <c r="H5228" s="4" t="str">
        <f ca="1">IF(Table1[[#This Row],[release_year]]&gt;YEAR(TODAY()) - 50,"Yes", "No")</f>
        <v>Yes</v>
      </c>
      <c r="I5228"/>
      <c r="J5228" t="str">
        <f>IF(Table1[[#This Row],[age_certification]] = "","Not Rated",Table1[[#This Row],[age_certification]])</f>
        <v>Not Rated</v>
      </c>
      <c r="K5228" s="18">
        <v>100</v>
      </c>
      <c r="L5228" s="9" t="s">
        <v>20861</v>
      </c>
      <c r="M5228" s="11">
        <v>6.8</v>
      </c>
      <c r="N5228" s="12">
        <v>220</v>
      </c>
      <c r="O5228" t="str">
        <f>IF(Table1[[#This Row],[imdb_votes]]&gt;100000, "popular", "not popular")</f>
        <v>not popular</v>
      </c>
    </row>
    <row r="5229" spans="1:15" ht="15.75" customHeight="1" x14ac:dyDescent="0.3">
      <c r="A5229" s="1">
        <v>5227</v>
      </c>
      <c r="B5229" s="1" t="s">
        <v>20862</v>
      </c>
      <c r="C5229" s="1" t="s">
        <v>20863</v>
      </c>
      <c r="D5229" s="1" t="str">
        <f>TRIM(CLEAN(Table1[[#This Row],[title]]))</f>
        <v>Summer Heat</v>
      </c>
      <c r="E5229" s="1" t="s">
        <v>32</v>
      </c>
      <c r="F5229" s="1" t="s">
        <v>20864</v>
      </c>
      <c r="G5229" s="12">
        <v>2022</v>
      </c>
      <c r="H5229" s="4" t="str">
        <f ca="1">IF(Table1[[#This Row],[release_year]]&gt;YEAR(TODAY()) - 50,"Yes", "No")</f>
        <v>Yes</v>
      </c>
      <c r="I5229" s="1" t="s">
        <v>132</v>
      </c>
      <c r="J5229" s="1" t="str">
        <f>IF(Table1[[#This Row],[age_certification]] = "","Not Rated",Table1[[#This Row],[age_certification]])</f>
        <v>TV-MA</v>
      </c>
      <c r="K5229" s="18">
        <v>48</v>
      </c>
      <c r="L5229" s="9" t="s">
        <v>20865</v>
      </c>
      <c r="M5229" s="11">
        <v>5.5</v>
      </c>
      <c r="N5229" s="12">
        <v>265</v>
      </c>
      <c r="O5229" t="str">
        <f>IF(Table1[[#This Row],[imdb_votes]]&gt;100000, "popular", "not popular")</f>
        <v>not popular</v>
      </c>
    </row>
    <row r="5230" spans="1:15" ht="15.75" customHeight="1" x14ac:dyDescent="0.3">
      <c r="A5230" s="1">
        <v>5228</v>
      </c>
      <c r="B5230" s="1" t="s">
        <v>20866</v>
      </c>
      <c r="C5230" s="1" t="s">
        <v>20867</v>
      </c>
      <c r="D5230" s="1" t="str">
        <f>TRIM(CLEAN(Table1[[#This Row],[title]]))</f>
        <v>Kaaval</v>
      </c>
      <c r="E5230" s="1" t="s">
        <v>13</v>
      </c>
      <c r="F5230" s="1" t="s">
        <v>20868</v>
      </c>
      <c r="G5230" s="12">
        <v>2021</v>
      </c>
      <c r="H5230" s="4" t="str">
        <f ca="1">IF(Table1[[#This Row],[release_year]]&gt;YEAR(TODAY()) - 50,"Yes", "No")</f>
        <v>Yes</v>
      </c>
      <c r="I5230"/>
      <c r="J5230" t="str">
        <f>IF(Table1[[#This Row],[age_certification]] = "","Not Rated",Table1[[#This Row],[age_certification]])</f>
        <v>Not Rated</v>
      </c>
      <c r="K5230" s="18">
        <v>148</v>
      </c>
      <c r="L5230" s="9" t="s">
        <v>20869</v>
      </c>
      <c r="M5230" s="11">
        <v>5.4</v>
      </c>
      <c r="N5230" s="12">
        <v>1462</v>
      </c>
      <c r="O5230" t="str">
        <f>IF(Table1[[#This Row],[imdb_votes]]&gt;100000, "popular", "not popular")</f>
        <v>not popular</v>
      </c>
    </row>
    <row r="5231" spans="1:15" ht="15.75" customHeight="1" x14ac:dyDescent="0.3">
      <c r="A5231" s="1">
        <v>5229</v>
      </c>
      <c r="B5231" s="1" t="s">
        <v>20870</v>
      </c>
      <c r="C5231" s="1" t="s">
        <v>20871</v>
      </c>
      <c r="D5231" s="1" t="str">
        <f>TRIM(CLEAN(Table1[[#This Row],[title]]))</f>
        <v>One Lagos Night</v>
      </c>
      <c r="E5231" s="1" t="s">
        <v>13</v>
      </c>
      <c r="F5231" s="1" t="s">
        <v>20872</v>
      </c>
      <c r="G5231" s="12">
        <v>2021</v>
      </c>
      <c r="H5231" s="4" t="str">
        <f ca="1">IF(Table1[[#This Row],[release_year]]&gt;YEAR(TODAY()) - 50,"Yes", "No")</f>
        <v>Yes</v>
      </c>
      <c r="I5231"/>
      <c r="J5231" t="str">
        <f>IF(Table1[[#This Row],[age_certification]] = "","Not Rated",Table1[[#This Row],[age_certification]])</f>
        <v>Not Rated</v>
      </c>
      <c r="K5231" s="18">
        <v>103</v>
      </c>
      <c r="L5231" s="9" t="s">
        <v>20873</v>
      </c>
      <c r="M5231" s="11">
        <v>6.9</v>
      </c>
      <c r="N5231" s="12">
        <v>15</v>
      </c>
      <c r="O5231" t="str">
        <f>IF(Table1[[#This Row],[imdb_votes]]&gt;100000, "popular", "not popular")</f>
        <v>not popular</v>
      </c>
    </row>
    <row r="5232" spans="1:15" ht="15.75" customHeight="1" x14ac:dyDescent="0.3">
      <c r="A5232" s="1">
        <v>5230</v>
      </c>
      <c r="B5232" s="1" t="s">
        <v>20874</v>
      </c>
      <c r="C5232" s="1" t="s">
        <v>20875</v>
      </c>
      <c r="D5232" s="1" t="str">
        <f>TRIM(CLEAN(Table1[[#This Row],[title]]))</f>
        <v>I Missed You</v>
      </c>
      <c r="E5232" s="1" t="s">
        <v>13</v>
      </c>
      <c r="F5232" s="1" t="s">
        <v>20876</v>
      </c>
      <c r="G5232" s="12">
        <v>2021</v>
      </c>
      <c r="H5232" s="4" t="str">
        <f ca="1">IF(Table1[[#This Row],[release_year]]&gt;YEAR(TODAY()) - 50,"Yes", "No")</f>
        <v>Yes</v>
      </c>
      <c r="I5232"/>
      <c r="J5232" t="str">
        <f>IF(Table1[[#This Row],[age_certification]] = "","Not Rated",Table1[[#This Row],[age_certification]])</f>
        <v>Not Rated</v>
      </c>
      <c r="K5232" s="18">
        <v>96</v>
      </c>
      <c r="L5232" s="9" t="s">
        <v>20877</v>
      </c>
      <c r="M5232" s="11">
        <v>5.7</v>
      </c>
      <c r="N5232" s="12">
        <v>243</v>
      </c>
      <c r="O5232" t="str">
        <f>IF(Table1[[#This Row],[imdb_votes]]&gt;100000, "popular", "not popular")</f>
        <v>not popular</v>
      </c>
    </row>
    <row r="5233" spans="1:15" ht="15.75" customHeight="1" x14ac:dyDescent="0.3">
      <c r="A5233" s="1">
        <v>5231</v>
      </c>
      <c r="B5233" s="1" t="s">
        <v>20878</v>
      </c>
      <c r="C5233" s="1" t="s">
        <v>20879</v>
      </c>
      <c r="D5233" s="1" t="str">
        <f>TRIM(CLEAN(Table1[[#This Row],[title]]))</f>
        <v>African America</v>
      </c>
      <c r="E5233" s="1" t="s">
        <v>13</v>
      </c>
      <c r="F5233" s="1" t="s">
        <v>20880</v>
      </c>
      <c r="G5233" s="12">
        <v>2021</v>
      </c>
      <c r="H5233" s="4" t="str">
        <f ca="1">IF(Table1[[#This Row],[release_year]]&gt;YEAR(TODAY()) - 50,"Yes", "No")</f>
        <v>Yes</v>
      </c>
      <c r="I5233"/>
      <c r="J5233" t="str">
        <f>IF(Table1[[#This Row],[age_certification]] = "","Not Rated",Table1[[#This Row],[age_certification]])</f>
        <v>Not Rated</v>
      </c>
      <c r="K5233" s="18">
        <v>96</v>
      </c>
      <c r="L5233" s="9" t="s">
        <v>20881</v>
      </c>
      <c r="M5233" s="11">
        <v>5.2</v>
      </c>
      <c r="N5233" s="12">
        <v>63</v>
      </c>
      <c r="O5233" t="str">
        <f>IF(Table1[[#This Row],[imdb_votes]]&gt;100000, "popular", "not popular")</f>
        <v>not popular</v>
      </c>
    </row>
    <row r="5234" spans="1:15" ht="15.75" customHeight="1" x14ac:dyDescent="0.3">
      <c r="A5234" s="1">
        <v>5232</v>
      </c>
      <c r="B5234" s="1" t="s">
        <v>20882</v>
      </c>
      <c r="C5234" s="1" t="s">
        <v>20883</v>
      </c>
      <c r="D5234" s="1" t="str">
        <f>TRIM(CLEAN(Table1[[#This Row],[title]]))</f>
        <v>Will You Marry?</v>
      </c>
      <c r="E5234" s="1" t="s">
        <v>13</v>
      </c>
      <c r="F5234" s="1" t="s">
        <v>20884</v>
      </c>
      <c r="G5234" s="12">
        <v>2021</v>
      </c>
      <c r="H5234" s="4" t="str">
        <f ca="1">IF(Table1[[#This Row],[release_year]]&gt;YEAR(TODAY()) - 50,"Yes", "No")</f>
        <v>Yes</v>
      </c>
      <c r="I5234"/>
      <c r="J5234" t="str">
        <f>IF(Table1[[#This Row],[age_certification]] = "","Not Rated",Table1[[#This Row],[age_certification]])</f>
        <v>Not Rated</v>
      </c>
      <c r="K5234" s="18">
        <v>86</v>
      </c>
      <c r="L5234" s="9" t="s">
        <v>20885</v>
      </c>
      <c r="M5234" s="11">
        <v>4.9000000000000004</v>
      </c>
      <c r="N5234" s="12">
        <v>56</v>
      </c>
      <c r="O5234" t="str">
        <f>IF(Table1[[#This Row],[imdb_votes]]&gt;100000, "popular", "not popular")</f>
        <v>not popular</v>
      </c>
    </row>
    <row r="5235" spans="1:15" ht="15.75" customHeight="1" x14ac:dyDescent="0.3">
      <c r="A5235" s="1">
        <v>5233</v>
      </c>
      <c r="B5235" s="1" t="s">
        <v>20886</v>
      </c>
      <c r="C5235" s="1" t="s">
        <v>20887</v>
      </c>
      <c r="D5235" s="1" t="str">
        <f>TRIM(CLEAN(Table1[[#This Row],[title]]))</f>
        <v>Tughlaq Durbar</v>
      </c>
      <c r="E5235" s="1" t="s">
        <v>13</v>
      </c>
      <c r="F5235" s="1" t="s">
        <v>20888</v>
      </c>
      <c r="G5235" s="12">
        <v>2021</v>
      </c>
      <c r="H5235" s="4" t="str">
        <f ca="1">IF(Table1[[#This Row],[release_year]]&gt;YEAR(TODAY()) - 50,"Yes", "No")</f>
        <v>Yes</v>
      </c>
      <c r="I5235"/>
      <c r="J5235" t="str">
        <f>IF(Table1[[#This Row],[age_certification]] = "","Not Rated",Table1[[#This Row],[age_certification]])</f>
        <v>Not Rated</v>
      </c>
      <c r="K5235" s="18">
        <v>145</v>
      </c>
      <c r="L5235" s="9" t="s">
        <v>20889</v>
      </c>
      <c r="M5235" s="11">
        <v>5.4</v>
      </c>
      <c r="N5235" s="12">
        <v>1566</v>
      </c>
      <c r="O5235" t="str">
        <f>IF(Table1[[#This Row],[imdb_votes]]&gt;100000, "popular", "not popular")</f>
        <v>not popular</v>
      </c>
    </row>
    <row r="5236" spans="1:15" ht="15.75" customHeight="1" x14ac:dyDescent="0.3">
      <c r="A5236" s="1">
        <v>5234</v>
      </c>
      <c r="B5236" s="1" t="s">
        <v>20890</v>
      </c>
      <c r="C5236" s="1" t="s">
        <v>20891</v>
      </c>
      <c r="D5236" s="1" t="str">
        <f>TRIM(CLEAN(Table1[[#This Row],[title]]))</f>
        <v>My Amanda</v>
      </c>
      <c r="E5236" s="1" t="s">
        <v>13</v>
      </c>
      <c r="F5236" s="1" t="s">
        <v>20892</v>
      </c>
      <c r="G5236" s="12">
        <v>2021</v>
      </c>
      <c r="H5236" s="4" t="str">
        <f ca="1">IF(Table1[[#This Row],[release_year]]&gt;YEAR(TODAY()) - 50,"Yes", "No")</f>
        <v>Yes</v>
      </c>
      <c r="I5236"/>
      <c r="J5236" t="str">
        <f>IF(Table1[[#This Row],[age_certification]] = "","Not Rated",Table1[[#This Row],[age_certification]])</f>
        <v>Not Rated</v>
      </c>
      <c r="K5236" s="18">
        <v>89</v>
      </c>
      <c r="L5236" s="9" t="s">
        <v>20893</v>
      </c>
      <c r="M5236" s="11">
        <v>5.6</v>
      </c>
      <c r="N5236" s="12">
        <v>301</v>
      </c>
      <c r="O5236" t="str">
        <f>IF(Table1[[#This Row],[imdb_votes]]&gt;100000, "popular", "not popular")</f>
        <v>not popular</v>
      </c>
    </row>
    <row r="5237" spans="1:15" ht="15.75" customHeight="1" x14ac:dyDescent="0.3">
      <c r="A5237" s="1">
        <v>5235</v>
      </c>
      <c r="B5237" s="1" t="s">
        <v>20894</v>
      </c>
      <c r="C5237" s="1" t="s">
        <v>20895</v>
      </c>
      <c r="D5237" s="1" t="str">
        <f>TRIM(CLEAN(Table1[[#This Row],[title]]))</f>
        <v>Geez &amp; Ann</v>
      </c>
      <c r="E5237" s="1" t="s">
        <v>13</v>
      </c>
      <c r="F5237" s="1" t="s">
        <v>20896</v>
      </c>
      <c r="G5237" s="12">
        <v>2021</v>
      </c>
      <c r="H5237" s="4" t="str">
        <f ca="1">IF(Table1[[#This Row],[release_year]]&gt;YEAR(TODAY()) - 50,"Yes", "No")</f>
        <v>Yes</v>
      </c>
      <c r="I5237"/>
      <c r="J5237" t="str">
        <f>IF(Table1[[#This Row],[age_certification]] = "","Not Rated",Table1[[#This Row],[age_certification]])</f>
        <v>Not Rated</v>
      </c>
      <c r="K5237" s="18">
        <v>105</v>
      </c>
      <c r="L5237" s="9" t="s">
        <v>20897</v>
      </c>
      <c r="M5237" s="11">
        <v>5</v>
      </c>
      <c r="N5237" s="12">
        <v>285</v>
      </c>
      <c r="O5237" t="str">
        <f>IF(Table1[[#This Row],[imdb_votes]]&gt;100000, "popular", "not popular")</f>
        <v>not popular</v>
      </c>
    </row>
    <row r="5238" spans="1:15" ht="15.75" customHeight="1" x14ac:dyDescent="0.3">
      <c r="A5238" s="1">
        <v>5236</v>
      </c>
      <c r="B5238" s="1" t="s">
        <v>20898</v>
      </c>
      <c r="C5238" s="1" t="s">
        <v>20899</v>
      </c>
      <c r="D5238" s="1" t="str">
        <f>TRIM(CLEAN(Table1[[#This Row],[title]]))</f>
        <v>Newton's Cradle</v>
      </c>
      <c r="E5238" s="1" t="s">
        <v>32</v>
      </c>
      <c r="F5238" s="1" t="s">
        <v>20900</v>
      </c>
      <c r="G5238" s="12">
        <v>2021</v>
      </c>
      <c r="H5238" s="4" t="str">
        <f ca="1">IF(Table1[[#This Row],[release_year]]&gt;YEAR(TODAY()) - 50,"Yes", "No")</f>
        <v>Yes</v>
      </c>
      <c r="I5238" s="1" t="s">
        <v>34</v>
      </c>
      <c r="J5238" s="1" t="str">
        <f>IF(Table1[[#This Row],[age_certification]] = "","Not Rated",Table1[[#This Row],[age_certification]])</f>
        <v>TV-14</v>
      </c>
      <c r="K5238" s="18">
        <v>41</v>
      </c>
      <c r="L5238" s="9" t="s">
        <v>20901</v>
      </c>
      <c r="M5238" s="11">
        <v>8</v>
      </c>
      <c r="N5238" s="12">
        <v>1565</v>
      </c>
      <c r="O5238" t="str">
        <f>IF(Table1[[#This Row],[imdb_votes]]&gt;100000, "popular", "not popular")</f>
        <v>not popular</v>
      </c>
    </row>
    <row r="5239" spans="1:15" ht="15.75" customHeight="1" x14ac:dyDescent="0.3">
      <c r="A5239" s="1">
        <v>5237</v>
      </c>
      <c r="B5239" s="1" t="s">
        <v>20902</v>
      </c>
      <c r="C5239" s="1" t="s">
        <v>20903</v>
      </c>
      <c r="D5239" s="1" t="str">
        <f>TRIM(CLEAN(Table1[[#This Row],[title]]))</f>
        <v>Laabam</v>
      </c>
      <c r="E5239" s="1" t="s">
        <v>13</v>
      </c>
      <c r="F5239" s="1" t="s">
        <v>20904</v>
      </c>
      <c r="G5239" s="12">
        <v>2021</v>
      </c>
      <c r="H5239" s="4" t="str">
        <f ca="1">IF(Table1[[#This Row],[release_year]]&gt;YEAR(TODAY()) - 50,"Yes", "No")</f>
        <v>Yes</v>
      </c>
      <c r="I5239"/>
      <c r="J5239" t="str">
        <f>IF(Table1[[#This Row],[age_certification]] = "","Not Rated",Table1[[#This Row],[age_certification]])</f>
        <v>Not Rated</v>
      </c>
      <c r="K5239" s="18">
        <v>144</v>
      </c>
      <c r="L5239" s="9" t="s">
        <v>20905</v>
      </c>
      <c r="M5239" s="11">
        <v>3.4</v>
      </c>
      <c r="N5239" s="12">
        <v>777</v>
      </c>
      <c r="O5239" t="str">
        <f>IF(Table1[[#This Row],[imdb_votes]]&gt;100000, "popular", "not popular")</f>
        <v>not popular</v>
      </c>
    </row>
    <row r="5240" spans="1:15" ht="15.75" customHeight="1" x14ac:dyDescent="0.3">
      <c r="A5240" s="1">
        <v>5238</v>
      </c>
      <c r="B5240" s="1" t="s">
        <v>20906</v>
      </c>
      <c r="C5240" s="1" t="s">
        <v>20907</v>
      </c>
      <c r="D5240" s="1" t="str">
        <f>TRIM(CLEAN(Table1[[#This Row],[title]]))</f>
        <v>Tribhanga</v>
      </c>
      <c r="E5240" s="1" t="s">
        <v>13</v>
      </c>
      <c r="F5240" s="1" t="s">
        <v>20908</v>
      </c>
      <c r="G5240" s="12">
        <v>2021</v>
      </c>
      <c r="H5240" s="4" t="str">
        <f ca="1">IF(Table1[[#This Row],[release_year]]&gt;YEAR(TODAY()) - 50,"Yes", "No")</f>
        <v>Yes</v>
      </c>
      <c r="I5240"/>
      <c r="J5240" t="str">
        <f>IF(Table1[[#This Row],[age_certification]] = "","Not Rated",Table1[[#This Row],[age_certification]])</f>
        <v>Not Rated</v>
      </c>
      <c r="K5240" s="18">
        <v>95</v>
      </c>
      <c r="L5240" s="9" t="s">
        <v>20909</v>
      </c>
      <c r="M5240" s="11">
        <v>6.2</v>
      </c>
      <c r="N5240" s="12">
        <v>2888</v>
      </c>
      <c r="O5240" t="str">
        <f>IF(Table1[[#This Row],[imdb_votes]]&gt;100000, "popular", "not popular")</f>
        <v>not popular</v>
      </c>
    </row>
    <row r="5241" spans="1:15" ht="15.75" customHeight="1" x14ac:dyDescent="0.3">
      <c r="A5241" s="1">
        <v>5239</v>
      </c>
      <c r="B5241" s="1" t="s">
        <v>20910</v>
      </c>
      <c r="C5241" s="1" t="s">
        <v>20911</v>
      </c>
      <c r="D5241" s="1" t="str">
        <f>TRIM(CLEAN(Table1[[#This Row],[title]]))</f>
        <v>Navarasa</v>
      </c>
      <c r="E5241" s="1" t="s">
        <v>32</v>
      </c>
      <c r="F5241" s="1" t="s">
        <v>20912</v>
      </c>
      <c r="G5241" s="12">
        <v>2021</v>
      </c>
      <c r="H5241" s="4" t="str">
        <f ca="1">IF(Table1[[#This Row],[release_year]]&gt;YEAR(TODAY()) - 50,"Yes", "No")</f>
        <v>Yes</v>
      </c>
      <c r="I5241" s="1" t="s">
        <v>132</v>
      </c>
      <c r="J5241" s="1" t="str">
        <f>IF(Table1[[#This Row],[age_certification]] = "","Not Rated",Table1[[#This Row],[age_certification]])</f>
        <v>TV-MA</v>
      </c>
      <c r="K5241" s="18">
        <v>34</v>
      </c>
      <c r="L5241" s="9" t="s">
        <v>20913</v>
      </c>
      <c r="M5241" s="11">
        <v>5.9</v>
      </c>
      <c r="N5241" s="12">
        <v>3470</v>
      </c>
      <c r="O5241" t="str">
        <f>IF(Table1[[#This Row],[imdb_votes]]&gt;100000, "popular", "not popular")</f>
        <v>not popular</v>
      </c>
    </row>
    <row r="5242" spans="1:15" ht="15.75" customHeight="1" x14ac:dyDescent="0.3">
      <c r="A5242" s="1">
        <v>5240</v>
      </c>
      <c r="B5242" s="1" t="s">
        <v>20914</v>
      </c>
      <c r="C5242" s="1" t="s">
        <v>20915</v>
      </c>
      <c r="D5242" s="1" t="str">
        <f>TRIM(CLEAN(Table1[[#This Row],[title]]))</f>
        <v>I Need Romance</v>
      </c>
      <c r="E5242" s="1" t="s">
        <v>32</v>
      </c>
      <c r="F5242" s="1" t="s">
        <v>20916</v>
      </c>
      <c r="G5242" s="12">
        <v>2021</v>
      </c>
      <c r="H5242" s="4" t="str">
        <f ca="1">IF(Table1[[#This Row],[release_year]]&gt;YEAR(TODAY()) - 50,"Yes", "No")</f>
        <v>Yes</v>
      </c>
      <c r="I5242" s="1" t="s">
        <v>34</v>
      </c>
      <c r="J5242" s="1" t="str">
        <f>IF(Table1[[#This Row],[age_certification]] = "","Not Rated",Table1[[#This Row],[age_certification]])</f>
        <v>TV-14</v>
      </c>
      <c r="K5242" s="18">
        <v>45</v>
      </c>
      <c r="L5242" s="9" t="s">
        <v>20917</v>
      </c>
      <c r="M5242" s="11">
        <v>7.8</v>
      </c>
      <c r="N5242" s="12">
        <v>24</v>
      </c>
      <c r="O5242" t="str">
        <f>IF(Table1[[#This Row],[imdb_votes]]&gt;100000, "popular", "not popular")</f>
        <v>not popular</v>
      </c>
    </row>
    <row r="5243" spans="1:15" ht="15.75" customHeight="1" x14ac:dyDescent="0.3">
      <c r="A5243" s="1">
        <v>5241</v>
      </c>
      <c r="B5243" s="1" t="s">
        <v>20918</v>
      </c>
      <c r="C5243" s="1" t="s">
        <v>20919</v>
      </c>
      <c r="D5243" s="1" t="str">
        <f>TRIM(CLEAN(Table1[[#This Row],[title]]))</f>
        <v>Trippin√¢‚Ç¨‚Ñ¢ with the Kandasamys</v>
      </c>
      <c r="E5243" s="1" t="s">
        <v>13</v>
      </c>
      <c r="F5243" s="1" t="s">
        <v>20920</v>
      </c>
      <c r="G5243" s="12">
        <v>2021</v>
      </c>
      <c r="H5243" s="4" t="str">
        <f ca="1">IF(Table1[[#This Row],[release_year]]&gt;YEAR(TODAY()) - 50,"Yes", "No")</f>
        <v>Yes</v>
      </c>
      <c r="I5243"/>
      <c r="J5243" t="str">
        <f>IF(Table1[[#This Row],[age_certification]] = "","Not Rated",Table1[[#This Row],[age_certification]])</f>
        <v>Not Rated</v>
      </c>
      <c r="K5243" s="18">
        <v>93</v>
      </c>
      <c r="L5243" s="9" t="s">
        <v>20921</v>
      </c>
      <c r="M5243" s="11">
        <v>5</v>
      </c>
      <c r="N5243" s="12">
        <v>366</v>
      </c>
      <c r="O5243" t="str">
        <f>IF(Table1[[#This Row],[imdb_votes]]&gt;100000, "popular", "not popular")</f>
        <v>not popular</v>
      </c>
    </row>
    <row r="5244" spans="1:15" ht="15.75" customHeight="1" x14ac:dyDescent="0.3">
      <c r="A5244" s="1">
        <v>5242</v>
      </c>
      <c r="B5244" s="1" t="s">
        <v>20922</v>
      </c>
      <c r="C5244" s="1" t="s">
        <v>20923</v>
      </c>
      <c r="D5244" s="1" t="str">
        <f>TRIM(CLEAN(Table1[[#This Row],[title]]))</f>
        <v>The Five Juanas</v>
      </c>
      <c r="E5244" s="1" t="s">
        <v>32</v>
      </c>
      <c r="F5244" s="1" t="s">
        <v>20924</v>
      </c>
      <c r="G5244" s="12">
        <v>2021</v>
      </c>
      <c r="H5244" s="4" t="str">
        <f ca="1">IF(Table1[[#This Row],[release_year]]&gt;YEAR(TODAY()) - 50,"Yes", "No")</f>
        <v>Yes</v>
      </c>
      <c r="I5244" s="1" t="s">
        <v>132</v>
      </c>
      <c r="J5244" s="1" t="str">
        <f>IF(Table1[[#This Row],[age_certification]] = "","Not Rated",Table1[[#This Row],[age_certification]])</f>
        <v>TV-MA</v>
      </c>
      <c r="K5244" s="18">
        <v>34</v>
      </c>
      <c r="L5244" s="9" t="s">
        <v>20925</v>
      </c>
      <c r="M5244" s="11">
        <v>6.9</v>
      </c>
      <c r="N5244" s="12">
        <v>1728</v>
      </c>
      <c r="O5244" t="str">
        <f>IF(Table1[[#This Row],[imdb_votes]]&gt;100000, "popular", "not popular")</f>
        <v>not popular</v>
      </c>
    </row>
    <row r="5245" spans="1:15" ht="15.75" customHeight="1" x14ac:dyDescent="0.3">
      <c r="A5245" s="1">
        <v>5243</v>
      </c>
      <c r="B5245" s="1" t="s">
        <v>20926</v>
      </c>
      <c r="C5245" s="1" t="s">
        <v>20927</v>
      </c>
      <c r="D5245" s="1" t="str">
        <f>TRIM(CLEAN(Table1[[#This Row],[title]]))</f>
        <v>Madam Chief Minister</v>
      </c>
      <c r="E5245" s="1" t="s">
        <v>13</v>
      </c>
      <c r="F5245" s="1" t="s">
        <v>20928</v>
      </c>
      <c r="G5245" s="12">
        <v>2021</v>
      </c>
      <c r="H5245" s="4" t="str">
        <f ca="1">IF(Table1[[#This Row],[release_year]]&gt;YEAR(TODAY()) - 50,"Yes", "No")</f>
        <v>Yes</v>
      </c>
      <c r="I5245"/>
      <c r="J5245" t="str">
        <f>IF(Table1[[#This Row],[age_certification]] = "","Not Rated",Table1[[#This Row],[age_certification]])</f>
        <v>Not Rated</v>
      </c>
      <c r="K5245" s="18">
        <v>123</v>
      </c>
      <c r="L5245" s="9" t="s">
        <v>20929</v>
      </c>
      <c r="M5245" s="11">
        <v>4.8</v>
      </c>
      <c r="N5245" s="12">
        <v>1744</v>
      </c>
      <c r="O5245" t="str">
        <f>IF(Table1[[#This Row],[imdb_votes]]&gt;100000, "popular", "not popular")</f>
        <v>not popular</v>
      </c>
    </row>
    <row r="5246" spans="1:15" ht="15.75" customHeight="1" x14ac:dyDescent="0.3">
      <c r="A5246" s="1">
        <v>5244</v>
      </c>
      <c r="B5246" s="1" t="s">
        <v>20930</v>
      </c>
      <c r="C5246" s="1" t="s">
        <v>20931</v>
      </c>
      <c r="D5246" s="1" t="str">
        <f>TRIM(CLEAN(Table1[[#This Row],[title]]))</f>
        <v>Little Big Mouth</v>
      </c>
      <c r="E5246" s="1" t="s">
        <v>13</v>
      </c>
      <c r="F5246" s="1" t="s">
        <v>20932</v>
      </c>
      <c r="G5246" s="12">
        <v>2021</v>
      </c>
      <c r="H5246" s="4" t="str">
        <f ca="1">IF(Table1[[#This Row],[release_year]]&gt;YEAR(TODAY()) - 50,"Yes", "No")</f>
        <v>Yes</v>
      </c>
      <c r="I5246"/>
      <c r="J5246" t="str">
        <f>IF(Table1[[#This Row],[age_certification]] = "","Not Rated",Table1[[#This Row],[age_certification]])</f>
        <v>Not Rated</v>
      </c>
      <c r="K5246" s="18">
        <v>94</v>
      </c>
      <c r="L5246" s="9" t="s">
        <v>20933</v>
      </c>
      <c r="M5246" s="11">
        <v>3.8</v>
      </c>
      <c r="N5246" s="12">
        <v>170</v>
      </c>
      <c r="O5246" t="str">
        <f>IF(Table1[[#This Row],[imdb_votes]]&gt;100000, "popular", "not popular")</f>
        <v>not popular</v>
      </c>
    </row>
    <row r="5247" spans="1:15" ht="15.75" customHeight="1" x14ac:dyDescent="0.3">
      <c r="A5247" s="1">
        <v>5245</v>
      </c>
      <c r="B5247" s="1" t="s">
        <v>20934</v>
      </c>
      <c r="C5247" s="1" t="s">
        <v>20935</v>
      </c>
      <c r="D5247" s="1" t="str">
        <f>TRIM(CLEAN(Table1[[#This Row],[title]]))</f>
        <v>Abla Fahita: Drama Queen</v>
      </c>
      <c r="E5247" s="1" t="s">
        <v>32</v>
      </c>
      <c r="F5247" s="1" t="s">
        <v>20936</v>
      </c>
      <c r="G5247" s="12">
        <v>2021</v>
      </c>
      <c r="H5247" s="4" t="str">
        <f ca="1">IF(Table1[[#This Row],[release_year]]&gt;YEAR(TODAY()) - 50,"Yes", "No")</f>
        <v>Yes</v>
      </c>
      <c r="I5247" s="1" t="s">
        <v>34</v>
      </c>
      <c r="J5247" s="1" t="str">
        <f>IF(Table1[[#This Row],[age_certification]] = "","Not Rated",Table1[[#This Row],[age_certification]])</f>
        <v>TV-14</v>
      </c>
      <c r="K5247" s="18">
        <v>25</v>
      </c>
      <c r="L5247" s="9" t="s">
        <v>20937</v>
      </c>
      <c r="M5247" s="11">
        <v>6.6</v>
      </c>
      <c r="N5247" s="12">
        <v>433</v>
      </c>
      <c r="O5247" t="str">
        <f>IF(Table1[[#This Row],[imdb_votes]]&gt;100000, "popular", "not popular")</f>
        <v>not popular</v>
      </c>
    </row>
    <row r="5248" spans="1:15" ht="15.75" customHeight="1" x14ac:dyDescent="0.3">
      <c r="A5248" s="1">
        <v>5246</v>
      </c>
      <c r="B5248" s="1" t="s">
        <v>20938</v>
      </c>
      <c r="C5248" s="1" t="s">
        <v>20939</v>
      </c>
      <c r="D5248" s="1" t="str">
        <f>TRIM(CLEAN(Table1[[#This Row],[title]]))</f>
        <v>A Naija Christmas</v>
      </c>
      <c r="E5248" s="1" t="s">
        <v>13</v>
      </c>
      <c r="F5248" s="1" t="s">
        <v>20940</v>
      </c>
      <c r="G5248" s="12">
        <v>2021</v>
      </c>
      <c r="H5248" s="4" t="str">
        <f ca="1">IF(Table1[[#This Row],[release_year]]&gt;YEAR(TODAY()) - 50,"Yes", "No")</f>
        <v>Yes</v>
      </c>
      <c r="I5248"/>
      <c r="J5248" t="str">
        <f>IF(Table1[[#This Row],[age_certification]] = "","Not Rated",Table1[[#This Row],[age_certification]])</f>
        <v>Not Rated</v>
      </c>
      <c r="K5248" s="18">
        <v>121</v>
      </c>
      <c r="L5248" s="9" t="s">
        <v>20941</v>
      </c>
      <c r="M5248" s="11">
        <v>4.7</v>
      </c>
      <c r="N5248" s="12">
        <v>336</v>
      </c>
      <c r="O5248" t="str">
        <f>IF(Table1[[#This Row],[imdb_votes]]&gt;100000, "popular", "not popular")</f>
        <v>not popular</v>
      </c>
    </row>
    <row r="5249" spans="1:15" ht="15.75" customHeight="1" x14ac:dyDescent="0.3">
      <c r="A5249" s="1">
        <v>5247</v>
      </c>
      <c r="B5249" s="1" t="s">
        <v>20942</v>
      </c>
      <c r="C5249" s="1" t="s">
        <v>20943</v>
      </c>
      <c r="D5249" s="1" t="str">
        <f>TRIM(CLEAN(Table1[[#This Row],[title]]))</f>
        <v>Slay</v>
      </c>
      <c r="E5249" s="1" t="s">
        <v>13</v>
      </c>
      <c r="F5249" s="1" t="s">
        <v>20944</v>
      </c>
      <c r="G5249" s="12">
        <v>2021</v>
      </c>
      <c r="H5249" s="4" t="str">
        <f ca="1">IF(Table1[[#This Row],[release_year]]&gt;YEAR(TODAY()) - 50,"Yes", "No")</f>
        <v>Yes</v>
      </c>
      <c r="I5249"/>
      <c r="J5249" t="str">
        <f>IF(Table1[[#This Row],[age_certification]] = "","Not Rated",Table1[[#This Row],[age_certification]])</f>
        <v>Not Rated</v>
      </c>
      <c r="K5249" s="18">
        <v>93</v>
      </c>
      <c r="L5249" s="9" t="s">
        <v>20945</v>
      </c>
      <c r="M5249" s="11">
        <v>3.3</v>
      </c>
      <c r="N5249" s="12">
        <v>101</v>
      </c>
      <c r="O5249" t="str">
        <f>IF(Table1[[#This Row],[imdb_votes]]&gt;100000, "popular", "not popular")</f>
        <v>not popular</v>
      </c>
    </row>
    <row r="5250" spans="1:15" ht="15.75" customHeight="1" x14ac:dyDescent="0.3">
      <c r="A5250" s="1">
        <v>5248</v>
      </c>
      <c r="B5250" s="1" t="s">
        <v>20946</v>
      </c>
      <c r="C5250" s="1" t="s">
        <v>20947</v>
      </c>
      <c r="D5250" s="1" t="str">
        <f>TRIM(CLEAN(Table1[[#This Row],[title]]))</f>
        <v>Lava Ka Dhaava</v>
      </c>
      <c r="E5250" s="1" t="s">
        <v>32</v>
      </c>
      <c r="F5250" s="1" t="s">
        <v>20948</v>
      </c>
      <c r="G5250" s="12">
        <v>2021</v>
      </c>
      <c r="H5250" s="4" t="str">
        <f ca="1">IF(Table1[[#This Row],[release_year]]&gt;YEAR(TODAY()) - 50,"Yes", "No")</f>
        <v>Yes</v>
      </c>
      <c r="I5250"/>
      <c r="J5250" t="str">
        <f>IF(Table1[[#This Row],[age_certification]] = "","Not Rated",Table1[[#This Row],[age_certification]])</f>
        <v>Not Rated</v>
      </c>
      <c r="K5250" s="18">
        <v>30</v>
      </c>
      <c r="L5250" s="9" t="s">
        <v>20949</v>
      </c>
      <c r="M5250" s="11">
        <v>6</v>
      </c>
      <c r="N5250" s="12">
        <v>41</v>
      </c>
      <c r="O5250" t="str">
        <f>IF(Table1[[#This Row],[imdb_votes]]&gt;100000, "popular", "not popular")</f>
        <v>not popular</v>
      </c>
    </row>
    <row r="5251" spans="1:15" ht="15.75" customHeight="1" x14ac:dyDescent="0.3">
      <c r="A5251" s="1">
        <v>5249</v>
      </c>
      <c r="B5251" s="1" t="s">
        <v>20950</v>
      </c>
      <c r="C5251" s="1" t="s">
        <v>20951</v>
      </c>
      <c r="D5251" s="1" t="str">
        <f>TRIM(CLEAN(Table1[[#This Row],[title]]))</f>
        <v>Sardar Ka Grandson</v>
      </c>
      <c r="E5251" s="1" t="s">
        <v>13</v>
      </c>
      <c r="F5251" s="1" t="s">
        <v>20952</v>
      </c>
      <c r="G5251" s="12">
        <v>2021</v>
      </c>
      <c r="H5251" s="4" t="str">
        <f ca="1">IF(Table1[[#This Row],[release_year]]&gt;YEAR(TODAY()) - 50,"Yes", "No")</f>
        <v>Yes</v>
      </c>
      <c r="I5251"/>
      <c r="J5251" t="str">
        <f>IF(Table1[[#This Row],[age_certification]] = "","Not Rated",Table1[[#This Row],[age_certification]])</f>
        <v>Not Rated</v>
      </c>
      <c r="K5251" s="18">
        <v>139</v>
      </c>
      <c r="L5251" s="9" t="s">
        <v>20953</v>
      </c>
      <c r="M5251" s="11">
        <v>4.3</v>
      </c>
      <c r="N5251" s="12">
        <v>4496</v>
      </c>
      <c r="O5251" t="str">
        <f>IF(Table1[[#This Row],[imdb_votes]]&gt;100000, "popular", "not popular")</f>
        <v>not popular</v>
      </c>
    </row>
    <row r="5252" spans="1:15" ht="15.75" customHeight="1" x14ac:dyDescent="0.3">
      <c r="A5252" s="1">
        <v>5250</v>
      </c>
      <c r="B5252" s="1" t="s">
        <v>20954</v>
      </c>
      <c r="C5252" s="1" t="s">
        <v>20955</v>
      </c>
      <c r="D5252" s="1" t="str">
        <f>TRIM(CLEAN(Table1[[#This Row],[title]]))</f>
        <v>Sarbath</v>
      </c>
      <c r="E5252" s="1" t="s">
        <v>13</v>
      </c>
      <c r="F5252" s="1" t="s">
        <v>20956</v>
      </c>
      <c r="G5252" s="12">
        <v>2021</v>
      </c>
      <c r="H5252" s="4" t="str">
        <f ca="1">IF(Table1[[#This Row],[release_year]]&gt;YEAR(TODAY()) - 50,"Yes", "No")</f>
        <v>Yes</v>
      </c>
      <c r="I5252"/>
      <c r="J5252" t="str">
        <f>IF(Table1[[#This Row],[age_certification]] = "","Not Rated",Table1[[#This Row],[age_certification]])</f>
        <v>Not Rated</v>
      </c>
      <c r="K5252" s="18">
        <v>112</v>
      </c>
      <c r="L5252" s="9" t="s">
        <v>20957</v>
      </c>
      <c r="M5252" s="11">
        <v>5.6</v>
      </c>
      <c r="N5252" s="12">
        <v>262</v>
      </c>
      <c r="O5252" t="str">
        <f>IF(Table1[[#This Row],[imdb_votes]]&gt;100000, "popular", "not popular")</f>
        <v>not popular</v>
      </c>
    </row>
    <row r="5253" spans="1:15" ht="15.75" customHeight="1" x14ac:dyDescent="0.3">
      <c r="A5253" s="1">
        <v>5251</v>
      </c>
      <c r="B5253" s="1" t="s">
        <v>20958</v>
      </c>
      <c r="C5253" s="1" t="s">
        <v>20959</v>
      </c>
      <c r="D5253" s="1" t="str">
        <f>TRIM(CLEAN(Table1[[#This Row],[title]]))</f>
        <v>Lokillo: Nothing's the Same</v>
      </c>
      <c r="E5253" s="1" t="s">
        <v>13</v>
      </c>
      <c r="F5253" s="1" t="s">
        <v>20960</v>
      </c>
      <c r="G5253" s="12">
        <v>2021</v>
      </c>
      <c r="H5253" s="4" t="str">
        <f ca="1">IF(Table1[[#This Row],[release_year]]&gt;YEAR(TODAY()) - 50,"Yes", "No")</f>
        <v>Yes</v>
      </c>
      <c r="I5253"/>
      <c r="J5253" t="str">
        <f>IF(Table1[[#This Row],[age_certification]] = "","Not Rated",Table1[[#This Row],[age_certification]])</f>
        <v>Not Rated</v>
      </c>
      <c r="K5253" s="18">
        <v>64</v>
      </c>
      <c r="L5253" s="9" t="s">
        <v>20961</v>
      </c>
      <c r="M5253" s="11">
        <v>4.5999999999999996</v>
      </c>
      <c r="N5253" s="12">
        <v>51</v>
      </c>
      <c r="O5253" t="str">
        <f>IF(Table1[[#This Row],[imdb_votes]]&gt;100000, "popular", "not popular")</f>
        <v>not popular</v>
      </c>
    </row>
    <row r="5254" spans="1:15" ht="15.75" customHeight="1" x14ac:dyDescent="0.3">
      <c r="A5254" s="1">
        <v>5252</v>
      </c>
      <c r="B5254" s="1" t="s">
        <v>20962</v>
      </c>
      <c r="C5254" s="1" t="s">
        <v>20963</v>
      </c>
      <c r="D5254" s="1" t="str">
        <f>TRIM(CLEAN(Table1[[#This Row],[title]]))</f>
        <v>Christmas Flow</v>
      </c>
      <c r="E5254" s="1" t="s">
        <v>32</v>
      </c>
      <c r="F5254" s="1" t="s">
        <v>20964</v>
      </c>
      <c r="G5254" s="12">
        <v>2021</v>
      </c>
      <c r="H5254" s="4" t="str">
        <f ca="1">IF(Table1[[#This Row],[release_year]]&gt;YEAR(TODAY()) - 50,"Yes", "No")</f>
        <v>Yes</v>
      </c>
      <c r="I5254" s="1" t="s">
        <v>132</v>
      </c>
      <c r="J5254" s="1" t="str">
        <f>IF(Table1[[#This Row],[age_certification]] = "","Not Rated",Table1[[#This Row],[age_certification]])</f>
        <v>TV-MA</v>
      </c>
      <c r="K5254" s="18">
        <v>50</v>
      </c>
      <c r="L5254" s="9" t="s">
        <v>20965</v>
      </c>
      <c r="M5254" s="11">
        <v>5.8</v>
      </c>
      <c r="N5254" s="12">
        <v>702</v>
      </c>
      <c r="O5254" t="str">
        <f>IF(Table1[[#This Row],[imdb_votes]]&gt;100000, "popular", "not popular")</f>
        <v>not popular</v>
      </c>
    </row>
    <row r="5255" spans="1:15" ht="15.75" customHeight="1" x14ac:dyDescent="0.3">
      <c r="A5255" s="1">
        <v>5253</v>
      </c>
      <c r="B5255" s="1" t="s">
        <v>20966</v>
      </c>
      <c r="C5255" s="1" t="s">
        <v>20967</v>
      </c>
      <c r="D5255" s="1" t="str">
        <f>TRIM(CLEAN(Table1[[#This Row],[title]]))</f>
        <v>Ankahi Kahaniya</v>
      </c>
      <c r="E5255" s="1" t="s">
        <v>13</v>
      </c>
      <c r="F5255" s="1" t="s">
        <v>20968</v>
      </c>
      <c r="G5255" s="12">
        <v>2021</v>
      </c>
      <c r="H5255" s="4" t="str">
        <f ca="1">IF(Table1[[#This Row],[release_year]]&gt;YEAR(TODAY()) - 50,"Yes", "No")</f>
        <v>Yes</v>
      </c>
      <c r="I5255"/>
      <c r="J5255" t="str">
        <f>IF(Table1[[#This Row],[age_certification]] = "","Not Rated",Table1[[#This Row],[age_certification]])</f>
        <v>Not Rated</v>
      </c>
      <c r="K5255" s="18">
        <v>110</v>
      </c>
      <c r="L5255" s="9" t="s">
        <v>20969</v>
      </c>
      <c r="M5255" s="11">
        <v>5.5</v>
      </c>
      <c r="N5255" s="12">
        <v>853</v>
      </c>
      <c r="O5255" t="str">
        <f>IF(Table1[[#This Row],[imdb_votes]]&gt;100000, "popular", "not popular")</f>
        <v>not popular</v>
      </c>
    </row>
    <row r="5256" spans="1:15" ht="15.75" customHeight="1" x14ac:dyDescent="0.3">
      <c r="A5256" s="1">
        <v>5254</v>
      </c>
      <c r="B5256" s="1" t="s">
        <v>20970</v>
      </c>
      <c r="C5256" s="1" t="s">
        <v>20971</v>
      </c>
      <c r="D5256" s="1" t="str">
        <f>TRIM(CLEAN(Table1[[#This Row],[title]]))</f>
        <v>Korean Cold Noodle Rhapsody</v>
      </c>
      <c r="E5256" s="1" t="s">
        <v>32</v>
      </c>
      <c r="F5256" s="1" t="s">
        <v>20972</v>
      </c>
      <c r="G5256" s="12">
        <v>2021</v>
      </c>
      <c r="H5256" s="4" t="str">
        <f ca="1">IF(Table1[[#This Row],[release_year]]&gt;YEAR(TODAY()) - 50,"Yes", "No")</f>
        <v>Yes</v>
      </c>
      <c r="I5256" s="1" t="s">
        <v>193</v>
      </c>
      <c r="J5256" s="1" t="str">
        <f>IF(Table1[[#This Row],[age_certification]] = "","Not Rated",Table1[[#This Row],[age_certification]])</f>
        <v>TV-PG</v>
      </c>
      <c r="K5256" s="18">
        <v>49</v>
      </c>
      <c r="L5256" s="9" t="s">
        <v>20973</v>
      </c>
      <c r="M5256" s="11">
        <v>7.3</v>
      </c>
      <c r="N5256" s="12">
        <v>15</v>
      </c>
      <c r="O5256" t="str">
        <f>IF(Table1[[#This Row],[imdb_votes]]&gt;100000, "popular", "not popular")</f>
        <v>not popular</v>
      </c>
    </row>
    <row r="5257" spans="1:15" ht="15.75" customHeight="1" x14ac:dyDescent="0.3">
      <c r="A5257" s="1">
        <v>5255</v>
      </c>
      <c r="B5257" s="1" t="s">
        <v>20974</v>
      </c>
      <c r="C5257" s="1" t="s">
        <v>20975</v>
      </c>
      <c r="D5257" s="1" t="str">
        <f>TRIM(CLEAN(Table1[[#This Row],[title]]))</f>
        <v>Here and There</v>
      </c>
      <c r="E5257" s="1" t="s">
        <v>13</v>
      </c>
      <c r="F5257" s="1" t="s">
        <v>20976</v>
      </c>
      <c r="G5257" s="12">
        <v>2021</v>
      </c>
      <c r="H5257" s="4" t="str">
        <f ca="1">IF(Table1[[#This Row],[release_year]]&gt;YEAR(TODAY()) - 50,"Yes", "No")</f>
        <v>Yes</v>
      </c>
      <c r="I5257"/>
      <c r="J5257" t="str">
        <f>IF(Table1[[#This Row],[age_certification]] = "","Not Rated",Table1[[#This Row],[age_certification]])</f>
        <v>Not Rated</v>
      </c>
      <c r="K5257" s="18">
        <v>98</v>
      </c>
      <c r="L5257" s="9" t="s">
        <v>20977</v>
      </c>
      <c r="M5257" s="11">
        <v>6.6</v>
      </c>
      <c r="N5257" s="12">
        <v>48</v>
      </c>
      <c r="O5257" t="str">
        <f>IF(Table1[[#This Row],[imdb_votes]]&gt;100000, "popular", "not popular")</f>
        <v>not popular</v>
      </c>
    </row>
    <row r="5258" spans="1:15" ht="15.75" customHeight="1" x14ac:dyDescent="0.3">
      <c r="A5258" s="1">
        <v>5256</v>
      </c>
      <c r="B5258" s="1" t="s">
        <v>20978</v>
      </c>
      <c r="C5258" s="1" t="s">
        <v>20979</v>
      </c>
      <c r="D5258" s="1" t="str">
        <f>TRIM(CLEAN(Table1[[#This Row],[title]]))</f>
        <v>Devdas Brothers</v>
      </c>
      <c r="E5258" s="1" t="s">
        <v>13</v>
      </c>
      <c r="F5258" s="1" t="s">
        <v>20980</v>
      </c>
      <c r="G5258" s="12">
        <v>2021</v>
      </c>
      <c r="H5258" s="4" t="str">
        <f ca="1">IF(Table1[[#This Row],[release_year]]&gt;YEAR(TODAY()) - 50,"Yes", "No")</f>
        <v>Yes</v>
      </c>
      <c r="I5258"/>
      <c r="J5258" t="str">
        <f>IF(Table1[[#This Row],[age_certification]] = "","Not Rated",Table1[[#This Row],[age_certification]])</f>
        <v>Not Rated</v>
      </c>
      <c r="K5258" s="18">
        <v>99</v>
      </c>
      <c r="L5258" s="9" t="s">
        <v>20981</v>
      </c>
      <c r="M5258" s="11">
        <v>3.2</v>
      </c>
      <c r="N5258" s="12">
        <v>50</v>
      </c>
      <c r="O5258" t="str">
        <f>IF(Table1[[#This Row],[imdb_votes]]&gt;100000, "popular", "not popular")</f>
        <v>not popular</v>
      </c>
    </row>
    <row r="5259" spans="1:15" ht="15.75" customHeight="1" x14ac:dyDescent="0.3">
      <c r="A5259" s="1">
        <v>5257</v>
      </c>
      <c r="B5259" s="1" t="s">
        <v>20982</v>
      </c>
      <c r="C5259" s="1" t="s">
        <v>20983</v>
      </c>
      <c r="D5259" s="1" t="str">
        <f>TRIM(CLEAN(Table1[[#This Row],[title]]))</f>
        <v>Stuck Apart</v>
      </c>
      <c r="E5259" s="1" t="s">
        <v>13</v>
      </c>
      <c r="F5259" s="1" t="s">
        <v>20984</v>
      </c>
      <c r="G5259" s="12">
        <v>2021</v>
      </c>
      <c r="H5259" s="4" t="str">
        <f ca="1">IF(Table1[[#This Row],[release_year]]&gt;YEAR(TODAY()) - 50,"Yes", "No")</f>
        <v>Yes</v>
      </c>
      <c r="I5259" s="1" t="s">
        <v>15</v>
      </c>
      <c r="J5259" s="1" t="str">
        <f>IF(Table1[[#This Row],[age_certification]] = "","Not Rated",Table1[[#This Row],[age_certification]])</f>
        <v>R</v>
      </c>
      <c r="K5259" s="18">
        <v>96</v>
      </c>
      <c r="L5259" s="9" t="s">
        <v>20985</v>
      </c>
      <c r="M5259" s="11">
        <v>6</v>
      </c>
      <c r="N5259" s="12">
        <v>10418</v>
      </c>
      <c r="O5259" t="str">
        <f>IF(Table1[[#This Row],[imdb_votes]]&gt;100000, "popular", "not popular")</f>
        <v>not popular</v>
      </c>
    </row>
    <row r="5260" spans="1:15" ht="15.75" customHeight="1" x14ac:dyDescent="0.3">
      <c r="A5260" s="1">
        <v>5258</v>
      </c>
      <c r="B5260" s="1" t="s">
        <v>20986</v>
      </c>
      <c r="C5260" s="1" t="s">
        <v>20987</v>
      </c>
      <c r="D5260" s="1" t="str">
        <f>TRIM(CLEAN(Table1[[#This Row],[title]]))</f>
        <v>C/O Kaadhal</v>
      </c>
      <c r="E5260" s="1" t="s">
        <v>13</v>
      </c>
      <c r="F5260" s="1" t="s">
        <v>20988</v>
      </c>
      <c r="G5260" s="12">
        <v>2021</v>
      </c>
      <c r="H5260" s="4" t="str">
        <f ca="1">IF(Table1[[#This Row],[release_year]]&gt;YEAR(TODAY()) - 50,"Yes", "No")</f>
        <v>Yes</v>
      </c>
      <c r="I5260"/>
      <c r="J5260" t="str">
        <f>IF(Table1[[#This Row],[age_certification]] = "","Not Rated",Table1[[#This Row],[age_certification]])</f>
        <v>Not Rated</v>
      </c>
      <c r="K5260" s="18">
        <v>134</v>
      </c>
      <c r="L5260" s="9" t="s">
        <v>20989</v>
      </c>
      <c r="M5260" s="11">
        <v>7.8</v>
      </c>
      <c r="N5260" s="12">
        <v>339</v>
      </c>
      <c r="O5260" t="str">
        <f>IF(Table1[[#This Row],[imdb_votes]]&gt;100000, "popular", "not popular")</f>
        <v>not popular</v>
      </c>
    </row>
    <row r="5261" spans="1:15" ht="15.75" customHeight="1" x14ac:dyDescent="0.3">
      <c r="A5261" s="1">
        <v>5259</v>
      </c>
      <c r="B5261" s="1" t="s">
        <v>20990</v>
      </c>
      <c r="C5261" s="1" t="s">
        <v>20991</v>
      </c>
      <c r="D5261" s="1" t="str">
        <f>TRIM(CLEAN(Table1[[#This Row],[title]]))</f>
        <v>Daiki Tsuneta: Tokyo Chaotic</v>
      </c>
      <c r="E5261" s="1" t="s">
        <v>13</v>
      </c>
      <c r="F5261" s="1" t="s">
        <v>20992</v>
      </c>
      <c r="G5261" s="12">
        <v>2021</v>
      </c>
      <c r="H5261" s="4" t="str">
        <f ca="1">IF(Table1[[#This Row],[release_year]]&gt;YEAR(TODAY()) - 50,"Yes", "No")</f>
        <v>Yes</v>
      </c>
      <c r="I5261"/>
      <c r="J5261" t="str">
        <f>IF(Table1[[#This Row],[age_certification]] = "","Not Rated",Table1[[#This Row],[age_certification]])</f>
        <v>Not Rated</v>
      </c>
      <c r="K5261" s="18">
        <v>89</v>
      </c>
      <c r="L5261" s="9" t="s">
        <v>20993</v>
      </c>
      <c r="M5261" s="11">
        <v>7.1</v>
      </c>
      <c r="N5261" s="12">
        <v>15</v>
      </c>
      <c r="O5261" t="str">
        <f>IF(Table1[[#This Row],[imdb_votes]]&gt;100000, "popular", "not popular")</f>
        <v>not popular</v>
      </c>
    </row>
    <row r="5262" spans="1:15" ht="15.75" customHeight="1" x14ac:dyDescent="0.3">
      <c r="A5262" s="1">
        <v>5260</v>
      </c>
      <c r="B5262" s="1" t="s">
        <v>20994</v>
      </c>
      <c r="C5262" s="1" t="s">
        <v>20995</v>
      </c>
      <c r="D5262" s="1" t="str">
        <f>TRIM(CLEAN(Table1[[#This Row],[title]]))</f>
        <v>A Faraway Land</v>
      </c>
      <c r="E5262" s="1" t="s">
        <v>13</v>
      </c>
      <c r="F5262" s="1" t="s">
        <v>20996</v>
      </c>
      <c r="G5262" s="12">
        <v>2021</v>
      </c>
      <c r="H5262" s="4" t="str">
        <f ca="1">IF(Table1[[#This Row],[release_year]]&gt;YEAR(TODAY()) - 50,"Yes", "No")</f>
        <v>Yes</v>
      </c>
      <c r="I5262"/>
      <c r="J5262" t="str">
        <f>IF(Table1[[#This Row],[age_certification]] = "","Not Rated",Table1[[#This Row],[age_certification]])</f>
        <v>Not Rated</v>
      </c>
      <c r="K5262" s="18">
        <v>101</v>
      </c>
      <c r="L5262" s="9" t="s">
        <v>20997</v>
      </c>
      <c r="M5262" s="11">
        <v>4.9000000000000004</v>
      </c>
      <c r="N5262" s="12">
        <v>133</v>
      </c>
      <c r="O5262" t="str">
        <f>IF(Table1[[#This Row],[imdb_votes]]&gt;100000, "popular", "not popular")</f>
        <v>not popular</v>
      </c>
    </row>
    <row r="5263" spans="1:15" ht="15.75" customHeight="1" x14ac:dyDescent="0.3">
      <c r="A5263" s="1">
        <v>5261</v>
      </c>
      <c r="B5263" s="1" t="s">
        <v>20998</v>
      </c>
      <c r="C5263" s="1" t="s">
        <v>20999</v>
      </c>
      <c r="D5263" s="1" t="str">
        <f>TRIM(CLEAN(Table1[[#This Row],[title]]))</f>
        <v>Myriam Fares: The Journey</v>
      </c>
      <c r="E5263" s="1" t="s">
        <v>13</v>
      </c>
      <c r="F5263" s="1" t="s">
        <v>21000</v>
      </c>
      <c r="G5263" s="12">
        <v>2021</v>
      </c>
      <c r="H5263" s="4" t="str">
        <f ca="1">IF(Table1[[#This Row],[release_year]]&gt;YEAR(TODAY()) - 50,"Yes", "No")</f>
        <v>Yes</v>
      </c>
      <c r="I5263"/>
      <c r="J5263" t="str">
        <f>IF(Table1[[#This Row],[age_certification]] = "","Not Rated",Table1[[#This Row],[age_certification]])</f>
        <v>Not Rated</v>
      </c>
      <c r="K5263" s="18">
        <v>72</v>
      </c>
      <c r="L5263" s="9" t="s">
        <v>21001</v>
      </c>
      <c r="M5263" s="11">
        <v>2.2999999999999998</v>
      </c>
      <c r="N5263" s="12">
        <v>153</v>
      </c>
      <c r="O5263" t="str">
        <f>IF(Table1[[#This Row],[imdb_votes]]&gt;100000, "popular", "not popular")</f>
        <v>not popular</v>
      </c>
    </row>
    <row r="5264" spans="1:15" ht="15.75" customHeight="1" x14ac:dyDescent="0.3">
      <c r="A5264" s="1">
        <v>5262</v>
      </c>
      <c r="B5264" s="1" t="s">
        <v>21002</v>
      </c>
      <c r="C5264" s="1" t="s">
        <v>21003</v>
      </c>
      <c r="D5264" s="1" t="str">
        <f>TRIM(CLEAN(Table1[[#This Row],[title]]))</f>
        <v>Lee Su-geun: The Sense Coach</v>
      </c>
      <c r="E5264" s="1" t="s">
        <v>13</v>
      </c>
      <c r="F5264" s="1" t="s">
        <v>21004</v>
      </c>
      <c r="G5264" s="12">
        <v>2021</v>
      </c>
      <c r="H5264" s="4" t="str">
        <f ca="1">IF(Table1[[#This Row],[release_year]]&gt;YEAR(TODAY()) - 50,"Yes", "No")</f>
        <v>Yes</v>
      </c>
      <c r="I5264"/>
      <c r="J5264" t="str">
        <f>IF(Table1[[#This Row],[age_certification]] = "","Not Rated",Table1[[#This Row],[age_certification]])</f>
        <v>Not Rated</v>
      </c>
      <c r="K5264" s="18">
        <v>45</v>
      </c>
      <c r="L5264" s="9" t="s">
        <v>21005</v>
      </c>
      <c r="M5264" s="11">
        <v>4.0999999999999996</v>
      </c>
      <c r="N5264" s="12">
        <v>38</v>
      </c>
      <c r="O5264" t="str">
        <f>IF(Table1[[#This Row],[imdb_votes]]&gt;100000, "popular", "not popular")</f>
        <v>not popular</v>
      </c>
    </row>
    <row r="5265" spans="1:15" ht="15.75" customHeight="1" x14ac:dyDescent="0.3">
      <c r="A5265" s="1">
        <v>5263</v>
      </c>
      <c r="B5265" s="1" t="s">
        <v>21006</v>
      </c>
      <c r="C5265" s="1" t="s">
        <v>21007</v>
      </c>
      <c r="D5265" s="1" t="str">
        <f>TRIM(CLEAN(Table1[[#This Row],[title]]))</f>
        <v>Just in Time</v>
      </c>
      <c r="E5265" s="1" t="s">
        <v>13</v>
      </c>
      <c r="F5265" s="1" t="s">
        <v>21008</v>
      </c>
      <c r="G5265" s="12">
        <v>2021</v>
      </c>
      <c r="H5265" s="4" t="str">
        <f ca="1">IF(Table1[[#This Row],[release_year]]&gt;YEAR(TODAY()) - 50,"Yes", "No")</f>
        <v>Yes</v>
      </c>
      <c r="I5265"/>
      <c r="J5265" t="str">
        <f>IF(Table1[[#This Row],[age_certification]] = "","Not Rated",Table1[[#This Row],[age_certification]])</f>
        <v>Not Rated</v>
      </c>
      <c r="K5265" s="18">
        <v>92</v>
      </c>
      <c r="L5265" s="9" t="s">
        <v>21009</v>
      </c>
      <c r="M5265" s="11">
        <v>7</v>
      </c>
      <c r="N5265" s="12">
        <v>43</v>
      </c>
      <c r="O5265" t="str">
        <f>IF(Table1[[#This Row],[imdb_votes]]&gt;100000, "popular", "not popular")</f>
        <v>not popular</v>
      </c>
    </row>
    <row r="5266" spans="1:15" ht="15.75" customHeight="1" x14ac:dyDescent="0.3">
      <c r="A5266" s="1">
        <v>5264</v>
      </c>
      <c r="B5266" s="1" t="s">
        <v>21010</v>
      </c>
      <c r="C5266" s="1" t="s">
        <v>21011</v>
      </c>
      <c r="D5266" s="1" t="str">
        <f>TRIM(CLEAN(Table1[[#This Row],[title]]))</f>
        <v>Binti</v>
      </c>
      <c r="E5266" s="1" t="s">
        <v>13</v>
      </c>
      <c r="F5266" s="1" t="s">
        <v>21012</v>
      </c>
      <c r="G5266" s="12">
        <v>2021</v>
      </c>
      <c r="H5266" s="4" t="str">
        <f ca="1">IF(Table1[[#This Row],[release_year]]&gt;YEAR(TODAY()) - 50,"Yes", "No")</f>
        <v>Yes</v>
      </c>
      <c r="I5266"/>
      <c r="J5266" t="str">
        <f>IF(Table1[[#This Row],[age_certification]] = "","Not Rated",Table1[[#This Row],[age_certification]])</f>
        <v>Not Rated</v>
      </c>
      <c r="K5266" s="18">
        <v>99</v>
      </c>
      <c r="L5266" s="9" t="s">
        <v>21013</v>
      </c>
      <c r="M5266" s="11">
        <v>5.7</v>
      </c>
      <c r="N5266" s="12">
        <v>118</v>
      </c>
      <c r="O5266" t="str">
        <f>IF(Table1[[#This Row],[imdb_votes]]&gt;100000, "popular", "not popular")</f>
        <v>not popular</v>
      </c>
    </row>
    <row r="5267" spans="1:15" ht="15.75" customHeight="1" x14ac:dyDescent="0.3">
      <c r="A5267" s="1">
        <v>5265</v>
      </c>
      <c r="B5267" s="1" t="s">
        <v>21014</v>
      </c>
      <c r="C5267" s="1" t="s">
        <v>21015</v>
      </c>
      <c r="D5267" s="1" t="str">
        <f>TRIM(CLEAN(Table1[[#This Row],[title]]))</f>
        <v>The Tambour of Retribution</v>
      </c>
      <c r="E5267" s="1" t="s">
        <v>13</v>
      </c>
      <c r="F5267" s="1" t="s">
        <v>21016</v>
      </c>
      <c r="G5267" s="12">
        <v>2021</v>
      </c>
      <c r="H5267" s="4" t="str">
        <f ca="1">IF(Table1[[#This Row],[release_year]]&gt;YEAR(TODAY()) - 50,"Yes", "No")</f>
        <v>Yes</v>
      </c>
      <c r="I5267"/>
      <c r="J5267" t="str">
        <f>IF(Table1[[#This Row],[age_certification]] = "","Not Rated",Table1[[#This Row],[age_certification]])</f>
        <v>Not Rated</v>
      </c>
      <c r="K5267" s="18">
        <v>92</v>
      </c>
      <c r="L5267" s="9" t="s">
        <v>21017</v>
      </c>
      <c r="M5267" s="11">
        <v>6.9</v>
      </c>
      <c r="N5267" s="12">
        <v>966</v>
      </c>
      <c r="O5267" t="str">
        <f>IF(Table1[[#This Row],[imdb_votes]]&gt;100000, "popular", "not popular")</f>
        <v>not popular</v>
      </c>
    </row>
    <row r="5268" spans="1:15" ht="15.75" customHeight="1" x14ac:dyDescent="0.3">
      <c r="A5268" s="1">
        <v>5266</v>
      </c>
      <c r="B5268" s="1" t="s">
        <v>21018</v>
      </c>
      <c r="C5268" s="1" t="s">
        <v>21019</v>
      </c>
      <c r="D5268" s="1" t="str">
        <f>TRIM(CLEAN(Table1[[#This Row],[title]]))</f>
        <v>Pitta Kathalu</v>
      </c>
      <c r="E5268" s="1" t="s">
        <v>32</v>
      </c>
      <c r="F5268" s="1" t="s">
        <v>21020</v>
      </c>
      <c r="G5268" s="12">
        <v>2021</v>
      </c>
      <c r="H5268" s="4" t="str">
        <f ca="1">IF(Table1[[#This Row],[release_year]]&gt;YEAR(TODAY()) - 50,"Yes", "No")</f>
        <v>Yes</v>
      </c>
      <c r="I5268" s="1" t="s">
        <v>132</v>
      </c>
      <c r="J5268" s="1" t="str">
        <f>IF(Table1[[#This Row],[age_certification]] = "","Not Rated",Table1[[#This Row],[age_certification]])</f>
        <v>TV-MA</v>
      </c>
      <c r="K5268" s="18">
        <v>37</v>
      </c>
      <c r="L5268" s="9" t="s">
        <v>21021</v>
      </c>
      <c r="M5268" s="11">
        <v>5.0999999999999996</v>
      </c>
      <c r="N5268" s="12">
        <v>727</v>
      </c>
      <c r="O5268" t="str">
        <f>IF(Table1[[#This Row],[imdb_votes]]&gt;100000, "popular", "not popular")</f>
        <v>not popular</v>
      </c>
    </row>
    <row r="5269" spans="1:15" ht="15.75" customHeight="1" x14ac:dyDescent="0.3">
      <c r="A5269" s="1">
        <v>5267</v>
      </c>
      <c r="B5269" s="1" t="s">
        <v>21022</v>
      </c>
      <c r="C5269" s="1" t="s">
        <v>21023</v>
      </c>
      <c r="D5269" s="1" t="str">
        <f>TRIM(CLEAN(Table1[[#This Row],[title]]))</f>
        <v>Tersanjung: The Movie</v>
      </c>
      <c r="E5269" s="1" t="s">
        <v>13</v>
      </c>
      <c r="F5269" s="1" t="s">
        <v>21024</v>
      </c>
      <c r="G5269" s="12">
        <v>2021</v>
      </c>
      <c r="H5269" s="4" t="str">
        <f ca="1">IF(Table1[[#This Row],[release_year]]&gt;YEAR(TODAY()) - 50,"Yes", "No")</f>
        <v>Yes</v>
      </c>
      <c r="I5269"/>
      <c r="J5269" t="str">
        <f>IF(Table1[[#This Row],[age_certification]] = "","Not Rated",Table1[[#This Row],[age_certification]])</f>
        <v>Not Rated</v>
      </c>
      <c r="K5269" s="18">
        <v>114</v>
      </c>
      <c r="L5269" s="9" t="s">
        <v>21025</v>
      </c>
      <c r="M5269" s="11">
        <v>5.8</v>
      </c>
      <c r="N5269" s="12">
        <v>205</v>
      </c>
      <c r="O5269" t="str">
        <f>IF(Table1[[#This Row],[imdb_votes]]&gt;100000, "popular", "not popular")</f>
        <v>not popular</v>
      </c>
    </row>
    <row r="5270" spans="1:15" ht="15.75" customHeight="1" x14ac:dyDescent="0.3">
      <c r="A5270" s="1">
        <v>5268</v>
      </c>
      <c r="B5270" s="1" t="s">
        <v>21026</v>
      </c>
      <c r="C5270" s="1" t="s">
        <v>21027</v>
      </c>
      <c r="D5270" s="1" t="str">
        <f>TRIM(CLEAN(Table1[[#This Row],[title]]))</f>
        <v>Mommy Issues</v>
      </c>
      <c r="E5270" s="1" t="s">
        <v>13</v>
      </c>
      <c r="F5270" s="1" t="s">
        <v>21028</v>
      </c>
      <c r="G5270" s="12">
        <v>2021</v>
      </c>
      <c r="H5270" s="4" t="str">
        <f ca="1">IF(Table1[[#This Row],[release_year]]&gt;YEAR(TODAY()) - 50,"Yes", "No")</f>
        <v>Yes</v>
      </c>
      <c r="I5270"/>
      <c r="J5270" t="str">
        <f>IF(Table1[[#This Row],[age_certification]] = "","Not Rated",Table1[[#This Row],[age_certification]])</f>
        <v>Not Rated</v>
      </c>
      <c r="K5270" s="18">
        <v>89</v>
      </c>
      <c r="L5270" s="9" t="s">
        <v>21029</v>
      </c>
      <c r="M5270" s="11">
        <v>5.4</v>
      </c>
      <c r="N5270" s="12">
        <v>38</v>
      </c>
      <c r="O5270" t="str">
        <f>IF(Table1[[#This Row],[imdb_votes]]&gt;100000, "popular", "not popular")</f>
        <v>not popular</v>
      </c>
    </row>
    <row r="5271" spans="1:15" ht="15.75" customHeight="1" x14ac:dyDescent="0.3">
      <c r="A5271" s="1">
        <v>5269</v>
      </c>
      <c r="B5271" s="1" t="s">
        <v>21030</v>
      </c>
      <c r="C5271" s="1" t="s">
        <v>21031</v>
      </c>
      <c r="D5271" s="1" t="str">
        <f>TRIM(CLEAN(Table1[[#This Row],[title]]))</f>
        <v>Loyiso Gola: Unlearning</v>
      </c>
      <c r="E5271" s="1" t="s">
        <v>13</v>
      </c>
      <c r="F5271" s="1" t="s">
        <v>21032</v>
      </c>
      <c r="G5271" s="12">
        <v>2021</v>
      </c>
      <c r="H5271" s="4" t="str">
        <f ca="1">IF(Table1[[#This Row],[release_year]]&gt;YEAR(TODAY()) - 50,"Yes", "No")</f>
        <v>Yes</v>
      </c>
      <c r="I5271"/>
      <c r="J5271" t="str">
        <f>IF(Table1[[#This Row],[age_certification]] = "","Not Rated",Table1[[#This Row],[age_certification]])</f>
        <v>Not Rated</v>
      </c>
      <c r="K5271" s="18">
        <v>60</v>
      </c>
      <c r="L5271" s="9" t="s">
        <v>21033</v>
      </c>
      <c r="M5271" s="11">
        <v>5.9</v>
      </c>
      <c r="N5271" s="12">
        <v>202</v>
      </c>
      <c r="O5271" t="str">
        <f>IF(Table1[[#This Row],[imdb_votes]]&gt;100000, "popular", "not popular")</f>
        <v>not popular</v>
      </c>
    </row>
    <row r="5272" spans="1:15" ht="15.75" customHeight="1" x14ac:dyDescent="0.3">
      <c r="A5272" s="1">
        <v>5270</v>
      </c>
      <c r="B5272" s="1" t="s">
        <v>21034</v>
      </c>
      <c r="C5272" s="1" t="s">
        <v>21035</v>
      </c>
      <c r="D5272" s="1" t="str">
        <f>TRIM(CLEAN(Table1[[#This Row],[title]]))</f>
        <v>Layla Majnun</v>
      </c>
      <c r="E5272" s="1" t="s">
        <v>13</v>
      </c>
      <c r="F5272" s="1" t="s">
        <v>21036</v>
      </c>
      <c r="G5272" s="12">
        <v>2021</v>
      </c>
      <c r="H5272" s="4" t="str">
        <f ca="1">IF(Table1[[#This Row],[release_year]]&gt;YEAR(TODAY()) - 50,"Yes", "No")</f>
        <v>Yes</v>
      </c>
      <c r="I5272"/>
      <c r="J5272" t="str">
        <f>IF(Table1[[#This Row],[age_certification]] = "","Not Rated",Table1[[#This Row],[age_certification]])</f>
        <v>Not Rated</v>
      </c>
      <c r="K5272" s="18">
        <v>119</v>
      </c>
      <c r="L5272" s="9" t="s">
        <v>21037</v>
      </c>
      <c r="M5272" s="11">
        <v>6.1</v>
      </c>
      <c r="N5272" s="12">
        <v>272</v>
      </c>
      <c r="O5272" t="str">
        <f>IF(Table1[[#This Row],[imdb_votes]]&gt;100000, "popular", "not popular")</f>
        <v>not popular</v>
      </c>
    </row>
    <row r="5273" spans="1:15" ht="15.75" customHeight="1" x14ac:dyDescent="0.3">
      <c r="A5273" s="1">
        <v>5271</v>
      </c>
      <c r="B5273" s="1" t="s">
        <v>21038</v>
      </c>
      <c r="C5273" s="1" t="s">
        <v>21039</v>
      </c>
      <c r="D5273" s="1" t="str">
        <f>TRIM(CLEAN(Table1[[#This Row],[title]]))</f>
        <v>Meeting Point</v>
      </c>
      <c r="E5273" s="1" t="s">
        <v>13</v>
      </c>
      <c r="F5273" s="1" t="s">
        <v>21040</v>
      </c>
      <c r="G5273" s="12">
        <v>2021</v>
      </c>
      <c r="H5273" s="4" t="str">
        <f ca="1">IF(Table1[[#This Row],[release_year]]&gt;YEAR(TODAY()) - 50,"Yes", "No")</f>
        <v>Yes</v>
      </c>
      <c r="I5273"/>
      <c r="J5273" t="str">
        <f>IF(Table1[[#This Row],[age_certification]] = "","Not Rated",Table1[[#This Row],[age_certification]])</f>
        <v>Not Rated</v>
      </c>
      <c r="K5273" s="18">
        <v>90</v>
      </c>
      <c r="L5273" s="9" t="s">
        <v>21041</v>
      </c>
      <c r="M5273" s="11">
        <v>4.2</v>
      </c>
      <c r="N5273" s="12">
        <v>423</v>
      </c>
      <c r="O5273" t="str">
        <f>IF(Table1[[#This Row],[imdb_votes]]&gt;100000, "popular", "not popular")</f>
        <v>not popular</v>
      </c>
    </row>
    <row r="5274" spans="1:15" ht="15.75" customHeight="1" x14ac:dyDescent="0.3">
      <c r="A5274" s="1">
        <v>5272</v>
      </c>
      <c r="B5274" s="1" t="s">
        <v>21042</v>
      </c>
      <c r="C5274" s="1" t="s">
        <v>21043</v>
      </c>
      <c r="D5274" s="1" t="str">
        <f>TRIM(CLEAN(Table1[[#This Row],[title]]))</f>
        <v>Tuesdays And Fridays</v>
      </c>
      <c r="E5274" s="1" t="s">
        <v>13</v>
      </c>
      <c r="F5274" s="1" t="s">
        <v>21044</v>
      </c>
      <c r="G5274" s="12">
        <v>2021</v>
      </c>
      <c r="H5274" s="4" t="str">
        <f ca="1">IF(Table1[[#This Row],[release_year]]&gt;YEAR(TODAY()) - 50,"Yes", "No")</f>
        <v>Yes</v>
      </c>
      <c r="I5274"/>
      <c r="J5274" t="str">
        <f>IF(Table1[[#This Row],[age_certification]] = "","Not Rated",Table1[[#This Row],[age_certification]])</f>
        <v>Not Rated</v>
      </c>
      <c r="K5274" s="18">
        <v>106</v>
      </c>
      <c r="L5274" s="9" t="s">
        <v>21045</v>
      </c>
      <c r="M5274" s="11">
        <v>4.5</v>
      </c>
      <c r="N5274" s="12">
        <v>758</v>
      </c>
      <c r="O5274" t="str">
        <f>IF(Table1[[#This Row],[imdb_votes]]&gt;100000, "popular", "not popular")</f>
        <v>not popular</v>
      </c>
    </row>
    <row r="5275" spans="1:15" ht="15.75" customHeight="1" x14ac:dyDescent="0.3">
      <c r="A5275" s="1">
        <v>5273</v>
      </c>
      <c r="B5275" s="1" t="s">
        <v>21046</v>
      </c>
      <c r="C5275" s="1" t="s">
        <v>21047</v>
      </c>
      <c r="D5275" s="1" t="str">
        <f>TRIM(CLEAN(Table1[[#This Row],[title]]))</f>
        <v>My Bride</v>
      </c>
      <c r="E5275" s="1" t="s">
        <v>13</v>
      </c>
      <c r="F5275" s="1" t="s">
        <v>21048</v>
      </c>
      <c r="G5275" s="12">
        <v>2021</v>
      </c>
      <c r="H5275" s="4" t="str">
        <f ca="1">IF(Table1[[#This Row],[release_year]]&gt;YEAR(TODAY()) - 50,"Yes", "No")</f>
        <v>Yes</v>
      </c>
      <c r="I5275"/>
      <c r="J5275" t="str">
        <f>IF(Table1[[#This Row],[age_certification]] = "","Not Rated",Table1[[#This Row],[age_certification]])</f>
        <v>Not Rated</v>
      </c>
      <c r="K5275" s="18">
        <v>93</v>
      </c>
      <c r="L5275" s="9" t="s">
        <v>21049</v>
      </c>
      <c r="M5275" s="11">
        <v>4.9000000000000004</v>
      </c>
      <c r="N5275" s="12">
        <v>281</v>
      </c>
      <c r="O5275" t="str">
        <f>IF(Table1[[#This Row],[imdb_votes]]&gt;100000, "popular", "not popular")</f>
        <v>not popular</v>
      </c>
    </row>
    <row r="5276" spans="1:15" ht="15.75" customHeight="1" x14ac:dyDescent="0.3">
      <c r="A5276" s="1">
        <v>5274</v>
      </c>
      <c r="B5276" s="1" t="s">
        <v>21050</v>
      </c>
      <c r="C5276" s="1" t="s">
        <v>21051</v>
      </c>
      <c r="D5276" s="1" t="str">
        <f>TRIM(CLEAN(Table1[[#This Row],[title]]))</f>
        <v>The Heartbreak Club</v>
      </c>
      <c r="E5276" s="1" t="s">
        <v>13</v>
      </c>
      <c r="F5276" s="1" t="s">
        <v>21052</v>
      </c>
      <c r="G5276" s="12">
        <v>2021</v>
      </c>
      <c r="H5276" s="4" t="str">
        <f ca="1">IF(Table1[[#This Row],[release_year]]&gt;YEAR(TODAY()) - 50,"Yes", "No")</f>
        <v>Yes</v>
      </c>
      <c r="I5276"/>
      <c r="J5276" t="str">
        <f>IF(Table1[[#This Row],[age_certification]] = "","Not Rated",Table1[[#This Row],[age_certification]])</f>
        <v>Not Rated</v>
      </c>
      <c r="K5276" s="18">
        <v>101</v>
      </c>
      <c r="L5276" s="9" t="s">
        <v>21053</v>
      </c>
      <c r="M5276" s="11">
        <v>6.2</v>
      </c>
      <c r="N5276" s="12">
        <v>188</v>
      </c>
      <c r="O5276" t="str">
        <f>IF(Table1[[#This Row],[imdb_votes]]&gt;100000, "popular", "not popular")</f>
        <v>not popular</v>
      </c>
    </row>
    <row r="5277" spans="1:15" ht="15.75" customHeight="1" x14ac:dyDescent="0.3">
      <c r="A5277" s="1">
        <v>5275</v>
      </c>
      <c r="B5277" s="1" t="s">
        <v>21054</v>
      </c>
      <c r="C5277" s="1" t="s">
        <v>21055</v>
      </c>
      <c r="D5277" s="1" t="str">
        <f>TRIM(CLEAN(Table1[[#This Row],[title]]))</f>
        <v>The Big Day</v>
      </c>
      <c r="E5277" s="1" t="s">
        <v>32</v>
      </c>
      <c r="F5277" s="1" t="s">
        <v>21056</v>
      </c>
      <c r="G5277" s="12">
        <v>2021</v>
      </c>
      <c r="H5277" s="4" t="str">
        <f ca="1">IF(Table1[[#This Row],[release_year]]&gt;YEAR(TODAY()) - 50,"Yes", "No")</f>
        <v>Yes</v>
      </c>
      <c r="I5277" s="1" t="s">
        <v>132</v>
      </c>
      <c r="J5277" s="1" t="str">
        <f>IF(Table1[[#This Row],[age_certification]] = "","Not Rated",Table1[[#This Row],[age_certification]])</f>
        <v>TV-MA</v>
      </c>
      <c r="K5277" s="18">
        <v>45</v>
      </c>
      <c r="L5277" s="9" t="s">
        <v>21057</v>
      </c>
      <c r="M5277" s="11">
        <v>4.5999999999999996</v>
      </c>
      <c r="N5277" s="12">
        <v>327</v>
      </c>
      <c r="O5277" t="str">
        <f>IF(Table1[[#This Row],[imdb_votes]]&gt;100000, "popular", "not popular")</f>
        <v>not popular</v>
      </c>
    </row>
    <row r="5278" spans="1:15" ht="15.75" customHeight="1" x14ac:dyDescent="0.3">
      <c r="A5278" s="1">
        <v>5276</v>
      </c>
      <c r="B5278" s="1" t="s">
        <v>21058</v>
      </c>
      <c r="C5278" s="1" t="s">
        <v>21059</v>
      </c>
      <c r="D5278" s="1" t="str">
        <f>TRIM(CLEAN(Table1[[#This Row],[title]]))</f>
        <v>Princess 'Daya'Reese</v>
      </c>
      <c r="E5278" s="1" t="s">
        <v>13</v>
      </c>
      <c r="F5278" s="1" t="s">
        <v>21060</v>
      </c>
      <c r="G5278" s="12">
        <v>2021</v>
      </c>
      <c r="H5278" s="4" t="str">
        <f ca="1">IF(Table1[[#This Row],[release_year]]&gt;YEAR(TODAY()) - 50,"Yes", "No")</f>
        <v>Yes</v>
      </c>
      <c r="I5278"/>
      <c r="J5278" t="str">
        <f>IF(Table1[[#This Row],[age_certification]] = "","Not Rated",Table1[[#This Row],[age_certification]])</f>
        <v>Not Rated</v>
      </c>
      <c r="K5278" s="18">
        <v>115</v>
      </c>
      <c r="L5278" s="9" t="s">
        <v>21061</v>
      </c>
      <c r="M5278" s="11">
        <v>7.2</v>
      </c>
      <c r="N5278" s="12">
        <v>45</v>
      </c>
      <c r="O5278" t="str">
        <f>IF(Table1[[#This Row],[imdb_votes]]&gt;100000, "popular", "not popular")</f>
        <v>not popular</v>
      </c>
    </row>
    <row r="5279" spans="1:15" ht="15.75" customHeight="1" x14ac:dyDescent="0.3">
      <c r="A5279" s="1">
        <v>5277</v>
      </c>
      <c r="B5279" s="1" t="s">
        <v>21062</v>
      </c>
      <c r="C5279" s="1" t="s">
        <v>21063</v>
      </c>
      <c r="D5279" s="1" t="str">
        <f>TRIM(CLEAN(Table1[[#This Row],[title]]))</f>
        <v>Time to Dance</v>
      </c>
      <c r="E5279" s="1" t="s">
        <v>13</v>
      </c>
      <c r="F5279" s="1" t="s">
        <v>21064</v>
      </c>
      <c r="G5279" s="12">
        <v>2021</v>
      </c>
      <c r="H5279" s="4" t="str">
        <f ca="1">IF(Table1[[#This Row],[release_year]]&gt;YEAR(TODAY()) - 50,"Yes", "No")</f>
        <v>Yes</v>
      </c>
      <c r="I5279"/>
      <c r="J5279" t="str">
        <f>IF(Table1[[#This Row],[age_certification]] = "","Not Rated",Table1[[#This Row],[age_certification]])</f>
        <v>Not Rated</v>
      </c>
      <c r="K5279" s="18">
        <v>107</v>
      </c>
      <c r="L5279" s="9" t="s">
        <v>21065</v>
      </c>
      <c r="M5279" s="11">
        <v>2.2000000000000002</v>
      </c>
      <c r="N5279" s="12">
        <v>950</v>
      </c>
      <c r="O5279" t="str">
        <f>IF(Table1[[#This Row],[imdb_votes]]&gt;100000, "popular", "not popular")</f>
        <v>not popular</v>
      </c>
    </row>
    <row r="5280" spans="1:15" ht="15.75" customHeight="1" x14ac:dyDescent="0.3">
      <c r="A5280" s="1">
        <v>5278</v>
      </c>
      <c r="B5280" s="1" t="s">
        <v>21066</v>
      </c>
      <c r="C5280" s="1" t="s">
        <v>21067</v>
      </c>
      <c r="D5280" s="1" t="str">
        <f>TRIM(CLEAN(Table1[[#This Row],[title]]))</f>
        <v>Momshies! Your Soul is Mine</v>
      </c>
      <c r="E5280" s="1" t="s">
        <v>13</v>
      </c>
      <c r="F5280" s="1" t="s">
        <v>21068</v>
      </c>
      <c r="G5280" s="12">
        <v>2021</v>
      </c>
      <c r="H5280" s="4" t="str">
        <f ca="1">IF(Table1[[#This Row],[release_year]]&gt;YEAR(TODAY()) - 50,"Yes", "No")</f>
        <v>Yes</v>
      </c>
      <c r="I5280"/>
      <c r="J5280" t="str">
        <f>IF(Table1[[#This Row],[age_certification]] = "","Not Rated",Table1[[#This Row],[age_certification]])</f>
        <v>Not Rated</v>
      </c>
      <c r="K5280" s="18">
        <v>108</v>
      </c>
      <c r="L5280" s="9" t="s">
        <v>21069</v>
      </c>
      <c r="M5280" s="11">
        <v>5.8</v>
      </c>
      <c r="N5280" s="12">
        <v>26</v>
      </c>
      <c r="O5280" t="str">
        <f>IF(Table1[[#This Row],[imdb_votes]]&gt;100000, "popular", "not popular")</f>
        <v>not popular</v>
      </c>
    </row>
    <row r="5281" spans="1:15" ht="15.75" customHeight="1" x14ac:dyDescent="0.3">
      <c r="A5281" s="1">
        <v>5279</v>
      </c>
      <c r="B5281" s="1" t="s">
        <v>21070</v>
      </c>
      <c r="C5281" s="1" t="s">
        <v>21071</v>
      </c>
      <c r="D5281" s="1" t="str">
        <f>TRIM(CLEAN(Table1[[#This Row],[title]]))</f>
        <v>Fine Wine</v>
      </c>
      <c r="E5281" s="1" t="s">
        <v>13</v>
      </c>
      <c r="F5281" s="1" t="s">
        <v>21072</v>
      </c>
      <c r="G5281" s="12">
        <v>2021</v>
      </c>
      <c r="H5281" s="4" t="str">
        <f ca="1">IF(Table1[[#This Row],[release_year]]&gt;YEAR(TODAY()) - 50,"Yes", "No")</f>
        <v>Yes</v>
      </c>
      <c r="I5281"/>
      <c r="J5281" t="str">
        <f>IF(Table1[[#This Row],[age_certification]] = "","Not Rated",Table1[[#This Row],[age_certification]])</f>
        <v>Not Rated</v>
      </c>
      <c r="K5281" s="18">
        <v>100</v>
      </c>
      <c r="L5281" s="9" t="s">
        <v>21073</v>
      </c>
      <c r="M5281" s="11">
        <v>6.9</v>
      </c>
      <c r="N5281" s="12">
        <v>39</v>
      </c>
      <c r="O5281" t="str">
        <f>IF(Table1[[#This Row],[imdb_votes]]&gt;100000, "popular", "not popular")</f>
        <v>not popular</v>
      </c>
    </row>
    <row r="5282" spans="1:15" ht="15.75" customHeight="1" x14ac:dyDescent="0.3">
      <c r="A5282" s="1">
        <v>5280</v>
      </c>
      <c r="B5282" s="1" t="s">
        <v>21074</v>
      </c>
      <c r="C5282" s="1" t="s">
        <v>21075</v>
      </c>
      <c r="D5282" s="1" t="str">
        <f>TRIM(CLEAN(Table1[[#This Row],[title]]))</f>
        <v>Clash</v>
      </c>
      <c r="E5282" s="1" t="s">
        <v>13</v>
      </c>
      <c r="F5282" s="1" t="s">
        <v>21076</v>
      </c>
      <c r="G5282" s="12">
        <v>2021</v>
      </c>
      <c r="H5282" s="4" t="str">
        <f ca="1">IF(Table1[[#This Row],[release_year]]&gt;YEAR(TODAY()) - 50,"Yes", "No")</f>
        <v>Yes</v>
      </c>
      <c r="I5282"/>
      <c r="J5282" t="str">
        <f>IF(Table1[[#This Row],[age_certification]] = "","Not Rated",Table1[[#This Row],[age_certification]])</f>
        <v>Not Rated</v>
      </c>
      <c r="K5282" s="18">
        <v>88</v>
      </c>
      <c r="L5282" s="9" t="s">
        <v>21077</v>
      </c>
      <c r="M5282" s="11">
        <v>6.5</v>
      </c>
      <c r="N5282" s="12">
        <v>32</v>
      </c>
      <c r="O5282" t="str">
        <f>IF(Table1[[#This Row],[imdb_votes]]&gt;100000, "popular", "not popular")</f>
        <v>not popular</v>
      </c>
    </row>
    <row r="5283" spans="1:15" ht="15.75" customHeight="1" x14ac:dyDescent="0.3">
      <c r="A5283" s="1">
        <v>5281</v>
      </c>
      <c r="B5283" s="1" t="s">
        <v>21078</v>
      </c>
      <c r="C5283" s="1" t="s">
        <v>21079</v>
      </c>
      <c r="D5283" s="1" t="str">
        <f>TRIM(CLEAN(Table1[[#This Row],[title]]))</f>
        <v>Shadow Parties</v>
      </c>
      <c r="E5283" s="1" t="s">
        <v>13</v>
      </c>
      <c r="F5283" s="1" t="s">
        <v>21080</v>
      </c>
      <c r="G5283" s="12">
        <v>2021</v>
      </c>
      <c r="H5283" s="4" t="str">
        <f ca="1">IF(Table1[[#This Row],[release_year]]&gt;YEAR(TODAY()) - 50,"Yes", "No")</f>
        <v>Yes</v>
      </c>
      <c r="I5283"/>
      <c r="J5283" t="str">
        <f>IF(Table1[[#This Row],[age_certification]] = "","Not Rated",Table1[[#This Row],[age_certification]])</f>
        <v>Not Rated</v>
      </c>
      <c r="K5283" s="18">
        <v>116</v>
      </c>
      <c r="L5283" s="9" t="s">
        <v>21081</v>
      </c>
      <c r="M5283" s="11">
        <v>6.2</v>
      </c>
      <c r="N5283" s="12">
        <v>9</v>
      </c>
      <c r="O5283" t="str">
        <f>IF(Table1[[#This Row],[imdb_votes]]&gt;100000, "popular", "not popular")</f>
        <v>not popular</v>
      </c>
    </row>
    <row r="5284" spans="1:15" ht="15.75" customHeight="1" x14ac:dyDescent="0.3">
      <c r="A5284" s="1">
        <v>5282</v>
      </c>
      <c r="B5284" s="1" t="s">
        <v>21082</v>
      </c>
      <c r="C5284" s="1" t="s">
        <v>21083</v>
      </c>
      <c r="D5284" s="1" t="str">
        <f>TRIM(CLEAN(Table1[[#This Row],[title]]))</f>
        <v>Mighty Little Bheem: Kite Festival</v>
      </c>
      <c r="E5284" s="1" t="s">
        <v>32</v>
      </c>
      <c r="F5284" s="1" t="s">
        <v>21084</v>
      </c>
      <c r="G5284" s="12">
        <v>2021</v>
      </c>
      <c r="H5284" s="4" t="str">
        <f ca="1">IF(Table1[[#This Row],[release_year]]&gt;YEAR(TODAY()) - 50,"Yes", "No")</f>
        <v>Yes</v>
      </c>
      <c r="I5284"/>
      <c r="J5284" t="str">
        <f>IF(Table1[[#This Row],[age_certification]] = "","Not Rated",Table1[[#This Row],[age_certification]])</f>
        <v>Not Rated</v>
      </c>
      <c r="K5284" s="18">
        <v>0</v>
      </c>
      <c r="L5284" s="9" t="s">
        <v>21085</v>
      </c>
      <c r="M5284" s="11">
        <v>8.8000000000000007</v>
      </c>
      <c r="N5284" s="12">
        <v>16</v>
      </c>
      <c r="O5284" t="str">
        <f>IF(Table1[[#This Row],[imdb_votes]]&gt;100000, "popular", "not popular")</f>
        <v>not popular</v>
      </c>
    </row>
  </sheetData>
  <pageMargins left="0.75" right="0.75" top="1" bottom="1" header="0" footer="0"/>
  <pageSetup orientation="landscape"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7DBA29-18B1-443A-8EFD-921EAB4E4F1F}">
  <dimension ref="A5:D23"/>
  <sheetViews>
    <sheetView showGridLines="0" workbookViewId="0">
      <selection activeCell="J4" sqref="J4"/>
    </sheetView>
  </sheetViews>
  <sheetFormatPr defaultRowHeight="15.6" x14ac:dyDescent="0.3"/>
  <cols>
    <col min="1" max="1" width="23.5" bestFit="1" customWidth="1"/>
    <col min="2" max="2" width="11.5" bestFit="1" customWidth="1"/>
    <col min="3" max="3" width="17.19921875" bestFit="1" customWidth="1"/>
    <col min="4" max="4" width="10.19921875" customWidth="1"/>
  </cols>
  <sheetData>
    <row r="5" spans="1:4" x14ac:dyDescent="0.3">
      <c r="A5" s="14" t="s">
        <v>2</v>
      </c>
      <c r="B5" t="s">
        <v>21102</v>
      </c>
      <c r="D5" s="19"/>
    </row>
    <row r="6" spans="1:4" x14ac:dyDescent="0.3">
      <c r="A6" t="s">
        <v>937</v>
      </c>
      <c r="B6" s="5">
        <v>9.5</v>
      </c>
    </row>
    <row r="7" spans="1:4" x14ac:dyDescent="0.3">
      <c r="A7" t="s">
        <v>1001</v>
      </c>
      <c r="B7" s="5">
        <v>9.3000000000000007</v>
      </c>
    </row>
    <row r="8" spans="1:4" x14ac:dyDescent="0.3">
      <c r="A8" t="s">
        <v>12093</v>
      </c>
      <c r="B8" s="5">
        <v>9.1</v>
      </c>
    </row>
    <row r="9" spans="1:4" x14ac:dyDescent="0.3">
      <c r="A9" t="s">
        <v>17684</v>
      </c>
      <c r="B9" s="5">
        <v>9.1</v>
      </c>
    </row>
    <row r="10" spans="1:4" x14ac:dyDescent="0.3">
      <c r="A10" t="s">
        <v>3459</v>
      </c>
      <c r="B10" s="5">
        <v>9</v>
      </c>
    </row>
    <row r="11" spans="1:4" x14ac:dyDescent="0.3">
      <c r="A11" t="s">
        <v>1045</v>
      </c>
      <c r="B11" s="5">
        <v>9</v>
      </c>
    </row>
    <row r="12" spans="1:4" x14ac:dyDescent="0.3">
      <c r="A12" t="s">
        <v>12304</v>
      </c>
      <c r="B12" s="5">
        <v>8.9</v>
      </c>
    </row>
    <row r="13" spans="1:4" x14ac:dyDescent="0.3">
      <c r="A13" t="s">
        <v>442</v>
      </c>
      <c r="B13" s="5">
        <v>8.9</v>
      </c>
    </row>
    <row r="14" spans="1:4" x14ac:dyDescent="0.3">
      <c r="A14" t="s">
        <v>191</v>
      </c>
      <c r="B14" s="5">
        <v>8.9</v>
      </c>
    </row>
    <row r="15" spans="1:4" x14ac:dyDescent="0.3">
      <c r="A15" t="s">
        <v>426</v>
      </c>
      <c r="B15" s="5">
        <v>8.8000000000000007</v>
      </c>
    </row>
    <row r="16" spans="1:4" x14ac:dyDescent="0.3">
      <c r="A16" t="s">
        <v>3455</v>
      </c>
      <c r="B16" s="5">
        <v>8.8000000000000007</v>
      </c>
    </row>
    <row r="17" spans="1:2" x14ac:dyDescent="0.3">
      <c r="A17" t="s">
        <v>4588</v>
      </c>
      <c r="B17" s="5">
        <v>8.8000000000000007</v>
      </c>
    </row>
    <row r="18" spans="1:2" x14ac:dyDescent="0.3">
      <c r="A18" t="s">
        <v>4760</v>
      </c>
      <c r="B18" s="5">
        <v>8.8000000000000007</v>
      </c>
    </row>
    <row r="19" spans="1:2" x14ac:dyDescent="0.3">
      <c r="A19" t="s">
        <v>434</v>
      </c>
      <c r="B19" s="5">
        <v>8.8000000000000007</v>
      </c>
    </row>
    <row r="20" spans="1:2" x14ac:dyDescent="0.3">
      <c r="A20" t="s">
        <v>1005</v>
      </c>
      <c r="B20" s="5">
        <v>8.8000000000000007</v>
      </c>
    </row>
    <row r="21" spans="1:2" x14ac:dyDescent="0.3">
      <c r="A21" t="s">
        <v>2659</v>
      </c>
      <c r="B21" s="5">
        <v>8.8000000000000007</v>
      </c>
    </row>
    <row r="22" spans="1:2" x14ac:dyDescent="0.3">
      <c r="A22" t="s">
        <v>3546</v>
      </c>
      <c r="B22" s="5">
        <v>8.8000000000000007</v>
      </c>
    </row>
    <row r="23" spans="1:2" x14ac:dyDescent="0.3">
      <c r="A23" t="s">
        <v>21087</v>
      </c>
      <c r="B23" s="5">
        <v>8.947058823529412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ABA7F-9219-41D4-B5F7-21B946B6D70E}">
  <dimension ref="A5:B52"/>
  <sheetViews>
    <sheetView showGridLines="0" workbookViewId="0">
      <selection activeCell="C17" sqref="C17"/>
    </sheetView>
  </sheetViews>
  <sheetFormatPr defaultRowHeight="15.6" x14ac:dyDescent="0.3"/>
  <cols>
    <col min="1" max="1" width="13.5" bestFit="1" customWidth="1"/>
    <col min="2" max="2" width="12.09765625" bestFit="1" customWidth="1"/>
  </cols>
  <sheetData>
    <row r="5" spans="1:2" x14ac:dyDescent="0.3">
      <c r="A5" s="14" t="s">
        <v>21096</v>
      </c>
      <c r="B5" t="s">
        <v>21093</v>
      </c>
    </row>
    <row r="6" spans="1:2" x14ac:dyDescent="0.3">
      <c r="A6" s="15">
        <v>1977</v>
      </c>
      <c r="B6" s="21">
        <v>1</v>
      </c>
    </row>
    <row r="7" spans="1:2" x14ac:dyDescent="0.3">
      <c r="A7" s="15">
        <v>1978</v>
      </c>
      <c r="B7" s="21">
        <v>1</v>
      </c>
    </row>
    <row r="8" spans="1:2" x14ac:dyDescent="0.3">
      <c r="A8" s="15">
        <v>1979</v>
      </c>
      <c r="B8" s="21">
        <v>7</v>
      </c>
    </row>
    <row r="9" spans="1:2" x14ac:dyDescent="0.3">
      <c r="A9" s="15">
        <v>1980</v>
      </c>
      <c r="B9" s="21">
        <v>4</v>
      </c>
    </row>
    <row r="10" spans="1:2" x14ac:dyDescent="0.3">
      <c r="A10" s="15">
        <v>1981</v>
      </c>
      <c r="B10" s="21">
        <v>3</v>
      </c>
    </row>
    <row r="11" spans="1:2" x14ac:dyDescent="0.3">
      <c r="A11" s="15">
        <v>1982</v>
      </c>
      <c r="B11" s="21">
        <v>8</v>
      </c>
    </row>
    <row r="12" spans="1:2" x14ac:dyDescent="0.3">
      <c r="A12" s="15">
        <v>1983</v>
      </c>
      <c r="B12" s="21">
        <v>3</v>
      </c>
    </row>
    <row r="13" spans="1:2" x14ac:dyDescent="0.3">
      <c r="A13" s="15">
        <v>1984</v>
      </c>
      <c r="B13" s="21">
        <v>5</v>
      </c>
    </row>
    <row r="14" spans="1:2" x14ac:dyDescent="0.3">
      <c r="A14" s="15">
        <v>1985</v>
      </c>
      <c r="B14" s="21">
        <v>1</v>
      </c>
    </row>
    <row r="15" spans="1:2" x14ac:dyDescent="0.3">
      <c r="A15" s="15">
        <v>1986</v>
      </c>
      <c r="B15" s="21">
        <v>6</v>
      </c>
    </row>
    <row r="16" spans="1:2" x14ac:dyDescent="0.3">
      <c r="A16" s="15">
        <v>1987</v>
      </c>
      <c r="B16" s="21">
        <v>6</v>
      </c>
    </row>
    <row r="17" spans="1:2" x14ac:dyDescent="0.3">
      <c r="A17" s="15">
        <v>1988</v>
      </c>
      <c r="B17" s="21">
        <v>7</v>
      </c>
    </row>
    <row r="18" spans="1:2" x14ac:dyDescent="0.3">
      <c r="A18" s="15">
        <v>1989</v>
      </c>
      <c r="B18" s="21">
        <v>9</v>
      </c>
    </row>
    <row r="19" spans="1:2" x14ac:dyDescent="0.3">
      <c r="A19" s="15">
        <v>1990</v>
      </c>
      <c r="B19" s="21">
        <v>7</v>
      </c>
    </row>
    <row r="20" spans="1:2" x14ac:dyDescent="0.3">
      <c r="A20" s="15">
        <v>1991</v>
      </c>
      <c r="B20" s="21">
        <v>10</v>
      </c>
    </row>
    <row r="21" spans="1:2" x14ac:dyDescent="0.3">
      <c r="A21" s="15">
        <v>1992</v>
      </c>
      <c r="B21" s="21">
        <v>3</v>
      </c>
    </row>
    <row r="22" spans="1:2" x14ac:dyDescent="0.3">
      <c r="A22" s="15">
        <v>1993</v>
      </c>
      <c r="B22" s="21">
        <v>21</v>
      </c>
    </row>
    <row r="23" spans="1:2" x14ac:dyDescent="0.3">
      <c r="A23" s="15">
        <v>1994</v>
      </c>
      <c r="B23" s="21">
        <v>13</v>
      </c>
    </row>
    <row r="24" spans="1:2" x14ac:dyDescent="0.3">
      <c r="A24" s="15">
        <v>1995</v>
      </c>
      <c r="B24" s="21">
        <v>12</v>
      </c>
    </row>
    <row r="25" spans="1:2" x14ac:dyDescent="0.3">
      <c r="A25" s="15">
        <v>1996</v>
      </c>
      <c r="B25" s="21">
        <v>8</v>
      </c>
    </row>
    <row r="26" spans="1:2" x14ac:dyDescent="0.3">
      <c r="A26" s="15">
        <v>1997</v>
      </c>
      <c r="B26" s="21">
        <v>15</v>
      </c>
    </row>
    <row r="27" spans="1:2" x14ac:dyDescent="0.3">
      <c r="A27" s="15">
        <v>1998</v>
      </c>
      <c r="B27" s="21">
        <v>25</v>
      </c>
    </row>
    <row r="28" spans="1:2" x14ac:dyDescent="0.3">
      <c r="A28" s="15">
        <v>1999</v>
      </c>
      <c r="B28" s="21">
        <v>12</v>
      </c>
    </row>
    <row r="29" spans="1:2" x14ac:dyDescent="0.3">
      <c r="A29" s="15">
        <v>2000</v>
      </c>
      <c r="B29" s="21">
        <v>13</v>
      </c>
    </row>
    <row r="30" spans="1:2" x14ac:dyDescent="0.3">
      <c r="A30" s="15">
        <v>2001</v>
      </c>
      <c r="B30" s="21">
        <v>23</v>
      </c>
    </row>
    <row r="31" spans="1:2" x14ac:dyDescent="0.3">
      <c r="A31" s="15">
        <v>2002</v>
      </c>
      <c r="B31" s="21">
        <v>20</v>
      </c>
    </row>
    <row r="32" spans="1:2" x14ac:dyDescent="0.3">
      <c r="A32" s="15">
        <v>2003</v>
      </c>
      <c r="B32" s="21">
        <v>31</v>
      </c>
    </row>
    <row r="33" spans="1:2" x14ac:dyDescent="0.3">
      <c r="A33" s="15">
        <v>2004</v>
      </c>
      <c r="B33" s="21">
        <v>29</v>
      </c>
    </row>
    <row r="34" spans="1:2" x14ac:dyDescent="0.3">
      <c r="A34" s="15">
        <v>2005</v>
      </c>
      <c r="B34" s="21">
        <v>36</v>
      </c>
    </row>
    <row r="35" spans="1:2" x14ac:dyDescent="0.3">
      <c r="A35" s="15">
        <v>2006</v>
      </c>
      <c r="B35" s="21">
        <v>48</v>
      </c>
    </row>
    <row r="36" spans="1:2" x14ac:dyDescent="0.3">
      <c r="A36" s="15">
        <v>2007</v>
      </c>
      <c r="B36" s="21">
        <v>49</v>
      </c>
    </row>
    <row r="37" spans="1:2" x14ac:dyDescent="0.3">
      <c r="A37" s="15">
        <v>2008</v>
      </c>
      <c r="B37" s="21">
        <v>60</v>
      </c>
    </row>
    <row r="38" spans="1:2" x14ac:dyDescent="0.3">
      <c r="A38" s="15">
        <v>2009</v>
      </c>
      <c r="B38" s="21">
        <v>60</v>
      </c>
    </row>
    <row r="39" spans="1:2" x14ac:dyDescent="0.3">
      <c r="A39" s="15">
        <v>2010</v>
      </c>
      <c r="B39" s="21">
        <v>71</v>
      </c>
    </row>
    <row r="40" spans="1:2" x14ac:dyDescent="0.3">
      <c r="A40" s="15">
        <v>2011</v>
      </c>
      <c r="B40" s="21">
        <v>97</v>
      </c>
    </row>
    <row r="41" spans="1:2" x14ac:dyDescent="0.3">
      <c r="A41" s="15">
        <v>2012</v>
      </c>
      <c r="B41" s="21">
        <v>105</v>
      </c>
    </row>
    <row r="42" spans="1:2" x14ac:dyDescent="0.3">
      <c r="A42" s="15">
        <v>2013</v>
      </c>
      <c r="B42" s="21">
        <v>134</v>
      </c>
    </row>
    <row r="43" spans="1:2" x14ac:dyDescent="0.3">
      <c r="A43" s="15">
        <v>2014</v>
      </c>
      <c r="B43" s="21">
        <v>151</v>
      </c>
    </row>
    <row r="44" spans="1:2" x14ac:dyDescent="0.3">
      <c r="A44" s="15">
        <v>2015</v>
      </c>
      <c r="B44" s="21">
        <v>226</v>
      </c>
    </row>
    <row r="45" spans="1:2" x14ac:dyDescent="0.3">
      <c r="A45" s="15">
        <v>2016</v>
      </c>
      <c r="B45" s="21">
        <v>351</v>
      </c>
    </row>
    <row r="46" spans="1:2" x14ac:dyDescent="0.3">
      <c r="A46" s="15">
        <v>2017</v>
      </c>
      <c r="B46" s="21">
        <v>555</v>
      </c>
    </row>
    <row r="47" spans="1:2" x14ac:dyDescent="0.3">
      <c r="A47" s="15">
        <v>2018</v>
      </c>
      <c r="B47" s="21">
        <v>733</v>
      </c>
    </row>
    <row r="48" spans="1:2" x14ac:dyDescent="0.3">
      <c r="A48" s="15">
        <v>2019</v>
      </c>
      <c r="B48" s="21">
        <v>749</v>
      </c>
    </row>
    <row r="49" spans="1:2" x14ac:dyDescent="0.3">
      <c r="A49" s="15">
        <v>2020</v>
      </c>
      <c r="B49" s="21">
        <v>657</v>
      </c>
    </row>
    <row r="50" spans="1:2" x14ac:dyDescent="0.3">
      <c r="A50" s="15">
        <v>2021</v>
      </c>
      <c r="B50" s="21">
        <v>687</v>
      </c>
    </row>
    <row r="51" spans="1:2" x14ac:dyDescent="0.3">
      <c r="A51" s="15">
        <v>2022</v>
      </c>
      <c r="B51" s="21">
        <v>182</v>
      </c>
    </row>
    <row r="52" spans="1:2" x14ac:dyDescent="0.3">
      <c r="A52" s="15" t="s">
        <v>21087</v>
      </c>
      <c r="B52" s="21">
        <v>5254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0971B0-ECFB-42C3-B6B1-E8406E87AFC5}">
  <dimension ref="A4:B41"/>
  <sheetViews>
    <sheetView showGridLines="0" showRowColHeaders="0" zoomScale="87" zoomScaleNormal="87" workbookViewId="0">
      <selection activeCell="R15" sqref="R15"/>
    </sheetView>
  </sheetViews>
  <sheetFormatPr defaultRowHeight="15.6" x14ac:dyDescent="0.3"/>
  <cols>
    <col min="1" max="1" width="15.296875" bestFit="1" customWidth="1"/>
    <col min="2" max="2" width="20.19921875" bestFit="1" customWidth="1"/>
    <col min="16" max="16" width="8.796875" customWidth="1"/>
  </cols>
  <sheetData>
    <row r="4" spans="1:2" x14ac:dyDescent="0.3">
      <c r="A4" s="14" t="s">
        <v>21094</v>
      </c>
      <c r="B4" t="s">
        <v>21088</v>
      </c>
    </row>
    <row r="5" spans="1:2" x14ac:dyDescent="0.3">
      <c r="A5" s="15">
        <v>1979</v>
      </c>
      <c r="B5" s="5">
        <v>8</v>
      </c>
    </row>
    <row r="6" spans="1:2" x14ac:dyDescent="0.3">
      <c r="A6" s="15">
        <v>1984</v>
      </c>
      <c r="B6" s="5">
        <v>7.8500000000000005</v>
      </c>
    </row>
    <row r="7" spans="1:2" x14ac:dyDescent="0.3">
      <c r="A7" s="15">
        <v>1986</v>
      </c>
      <c r="B7" s="5">
        <v>7.5</v>
      </c>
    </row>
    <row r="8" spans="1:2" x14ac:dyDescent="0.3">
      <c r="A8" s="15">
        <v>1987</v>
      </c>
      <c r="B8" s="5">
        <v>8.3000000000000007</v>
      </c>
    </row>
    <row r="9" spans="1:2" x14ac:dyDescent="0.3">
      <c r="A9" s="15">
        <v>1989</v>
      </c>
      <c r="B9" s="5">
        <v>7.7</v>
      </c>
    </row>
    <row r="10" spans="1:2" x14ac:dyDescent="0.3">
      <c r="A10" s="15">
        <v>1990</v>
      </c>
      <c r="B10" s="5">
        <v>7.8</v>
      </c>
    </row>
    <row r="11" spans="1:2" x14ac:dyDescent="0.3">
      <c r="A11" s="15">
        <v>1993</v>
      </c>
      <c r="B11" s="5">
        <v>6.7</v>
      </c>
    </row>
    <row r="12" spans="1:2" x14ac:dyDescent="0.3">
      <c r="A12" s="15">
        <v>1994</v>
      </c>
      <c r="B12" s="5">
        <v>8.8000000000000007</v>
      </c>
    </row>
    <row r="13" spans="1:2" x14ac:dyDescent="0.3">
      <c r="A13" s="15">
        <v>1995</v>
      </c>
      <c r="B13" s="5">
        <v>7.1</v>
      </c>
    </row>
    <row r="14" spans="1:2" x14ac:dyDescent="0.3">
      <c r="A14" s="15">
        <v>1996</v>
      </c>
      <c r="B14" s="5">
        <v>7</v>
      </c>
    </row>
    <row r="15" spans="1:2" x14ac:dyDescent="0.3">
      <c r="A15" s="15">
        <v>1997</v>
      </c>
      <c r="B15" s="5">
        <v>6.8428571428571425</v>
      </c>
    </row>
    <row r="16" spans="1:2" x14ac:dyDescent="0.3">
      <c r="A16" s="15">
        <v>1998</v>
      </c>
      <c r="B16" s="5">
        <v>7.0749999999999993</v>
      </c>
    </row>
    <row r="17" spans="1:2" x14ac:dyDescent="0.3">
      <c r="A17" s="15">
        <v>1999</v>
      </c>
      <c r="B17" s="5">
        <v>7.666666666666667</v>
      </c>
    </row>
    <row r="18" spans="1:2" x14ac:dyDescent="0.3">
      <c r="A18" s="15">
        <v>2000</v>
      </c>
      <c r="B18" s="5">
        <v>6.924999999999998</v>
      </c>
    </row>
    <row r="19" spans="1:2" x14ac:dyDescent="0.3">
      <c r="A19" s="15">
        <v>2001</v>
      </c>
      <c r="B19" s="5">
        <v>7.08</v>
      </c>
    </row>
    <row r="20" spans="1:2" x14ac:dyDescent="0.3">
      <c r="A20" s="15">
        <v>2002</v>
      </c>
      <c r="B20" s="5">
        <v>7.1249999999999991</v>
      </c>
    </row>
    <row r="21" spans="1:2" x14ac:dyDescent="0.3">
      <c r="A21" s="15">
        <v>2003</v>
      </c>
      <c r="B21" s="5">
        <v>7.0999999999999988</v>
      </c>
    </row>
    <row r="22" spans="1:2" x14ac:dyDescent="0.3">
      <c r="A22" s="15">
        <v>2004</v>
      </c>
      <c r="B22" s="5">
        <v>6.5249999999999995</v>
      </c>
    </row>
    <row r="23" spans="1:2" x14ac:dyDescent="0.3">
      <c r="A23" s="15">
        <v>2005</v>
      </c>
      <c r="B23" s="5">
        <v>7.3416666666666659</v>
      </c>
    </row>
    <row r="24" spans="1:2" x14ac:dyDescent="0.3">
      <c r="A24" s="15">
        <v>2006</v>
      </c>
      <c r="B24" s="5">
        <v>7.3272727272727254</v>
      </c>
    </row>
    <row r="25" spans="1:2" x14ac:dyDescent="0.3">
      <c r="A25" s="15">
        <v>2007</v>
      </c>
      <c r="B25" s="5">
        <v>7.24</v>
      </c>
    </row>
    <row r="26" spans="1:2" x14ac:dyDescent="0.3">
      <c r="A26" s="15">
        <v>2008</v>
      </c>
      <c r="B26" s="5">
        <v>7.2666666666666675</v>
      </c>
    </row>
    <row r="27" spans="1:2" x14ac:dyDescent="0.3">
      <c r="A27" s="15">
        <v>2009</v>
      </c>
      <c r="B27" s="5">
        <v>7.0000000000000009</v>
      </c>
    </row>
    <row r="28" spans="1:2" x14ac:dyDescent="0.3">
      <c r="A28" s="15">
        <v>2010</v>
      </c>
      <c r="B28" s="5">
        <v>7.3769230769230738</v>
      </c>
    </row>
    <row r="29" spans="1:2" x14ac:dyDescent="0.3">
      <c r="A29" s="15">
        <v>2011</v>
      </c>
      <c r="B29" s="5">
        <v>7.0882352941176459</v>
      </c>
    </row>
    <row r="30" spans="1:2" x14ac:dyDescent="0.3">
      <c r="A30" s="15">
        <v>2012</v>
      </c>
      <c r="B30" s="5">
        <v>7.0769230769230784</v>
      </c>
    </row>
    <row r="31" spans="1:2" x14ac:dyDescent="0.3">
      <c r="A31" s="15">
        <v>2013</v>
      </c>
      <c r="B31" s="5">
        <v>7.673333333333332</v>
      </c>
    </row>
    <row r="32" spans="1:2" x14ac:dyDescent="0.3">
      <c r="A32" s="15">
        <v>2014</v>
      </c>
      <c r="B32" s="5">
        <v>7.6714285714285708</v>
      </c>
    </row>
    <row r="33" spans="1:2" x14ac:dyDescent="0.3">
      <c r="A33" s="15">
        <v>2015</v>
      </c>
      <c r="B33" s="5">
        <v>7.5588235294117627</v>
      </c>
    </row>
    <row r="34" spans="1:2" x14ac:dyDescent="0.3">
      <c r="A34" s="15">
        <v>2016</v>
      </c>
      <c r="B34" s="5">
        <v>7.4882352941176427</v>
      </c>
    </row>
    <row r="35" spans="1:2" x14ac:dyDescent="0.3">
      <c r="A35" s="15">
        <v>2017</v>
      </c>
      <c r="B35" s="5">
        <v>7.5260869565217403</v>
      </c>
    </row>
    <row r="36" spans="1:2" x14ac:dyDescent="0.3">
      <c r="A36" s="15">
        <v>2018</v>
      </c>
      <c r="B36" s="5">
        <v>7.4333333333333327</v>
      </c>
    </row>
    <row r="37" spans="1:2" x14ac:dyDescent="0.3">
      <c r="A37" s="15">
        <v>2019</v>
      </c>
      <c r="B37" s="5">
        <v>7.6111111111111107</v>
      </c>
    </row>
    <row r="38" spans="1:2" x14ac:dyDescent="0.3">
      <c r="A38" s="15">
        <v>2020</v>
      </c>
      <c r="B38" s="5">
        <v>7.333333333333333</v>
      </c>
    </row>
    <row r="39" spans="1:2" x14ac:dyDescent="0.3">
      <c r="A39" s="15">
        <v>2021</v>
      </c>
      <c r="B39" s="5">
        <v>7.2181818181818187</v>
      </c>
    </row>
    <row r="40" spans="1:2" x14ac:dyDescent="0.3">
      <c r="A40" s="15">
        <v>2022</v>
      </c>
      <c r="B40" s="5">
        <v>6.7</v>
      </c>
    </row>
    <row r="41" spans="1:2" x14ac:dyDescent="0.3">
      <c r="A41" s="15" t="s">
        <v>21087</v>
      </c>
      <c r="B41" s="5">
        <v>7.3400673400673355</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B2034-F7D8-400B-B3F0-274E4F15B9FB}">
  <dimension ref="A3:B50"/>
  <sheetViews>
    <sheetView showGridLines="0" workbookViewId="0">
      <selection activeCell="P3" sqref="P3"/>
    </sheetView>
  </sheetViews>
  <sheetFormatPr defaultRowHeight="15.6" x14ac:dyDescent="0.3"/>
  <cols>
    <col min="1" max="1" width="13.5" bestFit="1" customWidth="1"/>
    <col min="2" max="2" width="17.19921875" bestFit="1" customWidth="1"/>
  </cols>
  <sheetData>
    <row r="3" spans="1:2" x14ac:dyDescent="0.3">
      <c r="A3" s="14" t="s">
        <v>5</v>
      </c>
      <c r="B3" t="s">
        <v>21091</v>
      </c>
    </row>
    <row r="4" spans="1:2" x14ac:dyDescent="0.3">
      <c r="A4" s="20">
        <v>1977</v>
      </c>
      <c r="B4" s="21">
        <v>2416</v>
      </c>
    </row>
    <row r="5" spans="1:2" x14ac:dyDescent="0.3">
      <c r="A5" s="20">
        <v>1978</v>
      </c>
      <c r="B5" s="21">
        <v>35</v>
      </c>
    </row>
    <row r="6" spans="1:2" x14ac:dyDescent="0.3">
      <c r="A6" s="20">
        <v>1979</v>
      </c>
      <c r="B6" s="21">
        <v>431067</v>
      </c>
    </row>
    <row r="7" spans="1:2" x14ac:dyDescent="0.3">
      <c r="A7" s="20">
        <v>1980</v>
      </c>
      <c r="B7" s="21">
        <v>80482</v>
      </c>
    </row>
    <row r="8" spans="1:2" x14ac:dyDescent="0.3">
      <c r="A8" s="20">
        <v>1981</v>
      </c>
      <c r="B8" s="21">
        <v>13130</v>
      </c>
    </row>
    <row r="9" spans="1:2" x14ac:dyDescent="0.3">
      <c r="A9" s="20">
        <v>1982</v>
      </c>
      <c r="B9" s="21">
        <v>97887</v>
      </c>
    </row>
    <row r="10" spans="1:2" x14ac:dyDescent="0.3">
      <c r="A10" s="20">
        <v>1983</v>
      </c>
      <c r="B10" s="21">
        <v>84141</v>
      </c>
    </row>
    <row r="11" spans="1:2" x14ac:dyDescent="0.3">
      <c r="A11" s="20">
        <v>1984</v>
      </c>
      <c r="B11" s="21">
        <v>578364</v>
      </c>
    </row>
    <row r="12" spans="1:2" x14ac:dyDescent="0.3">
      <c r="A12" s="20">
        <v>1985</v>
      </c>
      <c r="B12" s="21">
        <v>6285</v>
      </c>
    </row>
    <row r="13" spans="1:2" x14ac:dyDescent="0.3">
      <c r="A13" s="20">
        <v>1986</v>
      </c>
      <c r="B13" s="21">
        <v>737119</v>
      </c>
    </row>
    <row r="14" spans="1:2" x14ac:dyDescent="0.3">
      <c r="A14" s="20">
        <v>1987</v>
      </c>
      <c r="B14" s="21">
        <v>745787</v>
      </c>
    </row>
    <row r="15" spans="1:2" x14ac:dyDescent="0.3">
      <c r="A15" s="20">
        <v>1988</v>
      </c>
      <c r="B15" s="21">
        <v>3666</v>
      </c>
    </row>
    <row r="16" spans="1:2" x14ac:dyDescent="0.3">
      <c r="A16" s="20">
        <v>1989</v>
      </c>
      <c r="B16" s="21">
        <v>658755</v>
      </c>
    </row>
    <row r="17" spans="1:2" x14ac:dyDescent="0.3">
      <c r="A17" s="20">
        <v>1990</v>
      </c>
      <c r="B17" s="21">
        <v>245372</v>
      </c>
    </row>
    <row r="18" spans="1:2" x14ac:dyDescent="0.3">
      <c r="A18" s="20">
        <v>1991</v>
      </c>
      <c r="B18" s="21">
        <v>140162</v>
      </c>
    </row>
    <row r="19" spans="1:2" x14ac:dyDescent="0.3">
      <c r="A19" s="20">
        <v>1992</v>
      </c>
      <c r="B19" s="21">
        <v>75240</v>
      </c>
    </row>
    <row r="20" spans="1:2" x14ac:dyDescent="0.3">
      <c r="A20" s="20">
        <v>1993</v>
      </c>
      <c r="B20" s="21">
        <v>717020</v>
      </c>
    </row>
    <row r="21" spans="1:2" x14ac:dyDescent="0.3">
      <c r="A21" s="20">
        <v>1994</v>
      </c>
      <c r="B21" s="21">
        <v>2164319</v>
      </c>
    </row>
    <row r="22" spans="1:2" x14ac:dyDescent="0.3">
      <c r="A22" s="20">
        <v>1995</v>
      </c>
      <c r="B22" s="21">
        <v>517455</v>
      </c>
    </row>
    <row r="23" spans="1:2" x14ac:dyDescent="0.3">
      <c r="A23" s="20">
        <v>1996</v>
      </c>
      <c r="B23" s="21">
        <v>249596</v>
      </c>
    </row>
    <row r="24" spans="1:2" x14ac:dyDescent="0.3">
      <c r="A24" s="20">
        <v>1997</v>
      </c>
      <c r="B24" s="21">
        <v>1948942</v>
      </c>
    </row>
    <row r="25" spans="1:2" x14ac:dyDescent="0.3">
      <c r="A25" s="20">
        <v>1998</v>
      </c>
      <c r="B25" s="21">
        <v>2765640</v>
      </c>
    </row>
    <row r="26" spans="1:2" x14ac:dyDescent="0.3">
      <c r="A26" s="20">
        <v>1999</v>
      </c>
      <c r="B26" s="21">
        <v>501955</v>
      </c>
    </row>
    <row r="27" spans="1:2" x14ac:dyDescent="0.3">
      <c r="A27" s="20">
        <v>2000</v>
      </c>
      <c r="B27" s="21">
        <v>835457</v>
      </c>
    </row>
    <row r="28" spans="1:2" x14ac:dyDescent="0.3">
      <c r="A28" s="20">
        <v>2001</v>
      </c>
      <c r="B28" s="21">
        <v>1376802</v>
      </c>
    </row>
    <row r="29" spans="1:2" x14ac:dyDescent="0.3">
      <c r="A29" s="20">
        <v>2002</v>
      </c>
      <c r="B29" s="21">
        <v>1309647</v>
      </c>
    </row>
    <row r="30" spans="1:2" x14ac:dyDescent="0.3">
      <c r="A30" s="20">
        <v>2003</v>
      </c>
      <c r="B30" s="21">
        <v>3525056</v>
      </c>
    </row>
    <row r="31" spans="1:2" x14ac:dyDescent="0.3">
      <c r="A31" s="20">
        <v>2004</v>
      </c>
      <c r="B31" s="21">
        <v>1277624</v>
      </c>
    </row>
    <row r="32" spans="1:2" x14ac:dyDescent="0.3">
      <c r="A32" s="20">
        <v>2005</v>
      </c>
      <c r="B32" s="21">
        <v>3354786</v>
      </c>
    </row>
    <row r="33" spans="1:2" x14ac:dyDescent="0.3">
      <c r="A33" s="20">
        <v>2006</v>
      </c>
      <c r="B33" s="21">
        <v>3195878</v>
      </c>
    </row>
    <row r="34" spans="1:2" x14ac:dyDescent="0.3">
      <c r="A34" s="20">
        <v>2007</v>
      </c>
      <c r="B34" s="21">
        <v>3458264</v>
      </c>
    </row>
    <row r="35" spans="1:2" x14ac:dyDescent="0.3">
      <c r="A35" s="20">
        <v>2008</v>
      </c>
      <c r="B35" s="21">
        <v>4187886</v>
      </c>
    </row>
    <row r="36" spans="1:2" x14ac:dyDescent="0.3">
      <c r="A36" s="20">
        <v>2009</v>
      </c>
      <c r="B36" s="21">
        <v>3515259</v>
      </c>
    </row>
    <row r="37" spans="1:2" x14ac:dyDescent="0.3">
      <c r="A37" s="20">
        <v>2010</v>
      </c>
      <c r="B37" s="21">
        <v>7443242</v>
      </c>
    </row>
    <row r="38" spans="1:2" x14ac:dyDescent="0.3">
      <c r="A38" s="20">
        <v>2011</v>
      </c>
      <c r="B38" s="21">
        <v>6163253</v>
      </c>
    </row>
    <row r="39" spans="1:2" x14ac:dyDescent="0.3">
      <c r="A39" s="20">
        <v>2012</v>
      </c>
      <c r="B39" s="21">
        <v>6083436</v>
      </c>
    </row>
    <row r="40" spans="1:2" x14ac:dyDescent="0.3">
      <c r="A40" s="20">
        <v>2013</v>
      </c>
      <c r="B40" s="21">
        <v>5800247</v>
      </c>
    </row>
    <row r="41" spans="1:2" x14ac:dyDescent="0.3">
      <c r="A41" s="20">
        <v>2014</v>
      </c>
      <c r="B41" s="21">
        <v>5066377</v>
      </c>
    </row>
    <row r="42" spans="1:2" x14ac:dyDescent="0.3">
      <c r="A42" s="20">
        <v>2015</v>
      </c>
      <c r="B42" s="21">
        <v>6040542</v>
      </c>
    </row>
    <row r="43" spans="1:2" x14ac:dyDescent="0.3">
      <c r="A43" s="20">
        <v>2016</v>
      </c>
      <c r="B43" s="21">
        <v>6482654</v>
      </c>
    </row>
    <row r="44" spans="1:2" x14ac:dyDescent="0.3">
      <c r="A44" s="20">
        <v>2017</v>
      </c>
      <c r="B44" s="21">
        <v>9284143</v>
      </c>
    </row>
    <row r="45" spans="1:2" x14ac:dyDescent="0.3">
      <c r="A45" s="20">
        <v>2018</v>
      </c>
      <c r="B45" s="21">
        <v>6845715</v>
      </c>
    </row>
    <row r="46" spans="1:2" x14ac:dyDescent="0.3">
      <c r="A46" s="20">
        <v>2019</v>
      </c>
      <c r="B46" s="21">
        <v>8729219</v>
      </c>
    </row>
    <row r="47" spans="1:2" x14ac:dyDescent="0.3">
      <c r="A47" s="20">
        <v>2020</v>
      </c>
      <c r="B47" s="21">
        <v>6507700</v>
      </c>
    </row>
    <row r="48" spans="1:2" x14ac:dyDescent="0.3">
      <c r="A48" s="20">
        <v>2021</v>
      </c>
      <c r="B48" s="21">
        <v>6639992</v>
      </c>
    </row>
    <row r="49" spans="1:2" x14ac:dyDescent="0.3">
      <c r="A49" s="20">
        <v>2022</v>
      </c>
      <c r="B49" s="21">
        <v>1124575</v>
      </c>
    </row>
    <row r="50" spans="1:2" x14ac:dyDescent="0.3">
      <c r="A50" s="20" t="s">
        <v>21087</v>
      </c>
      <c r="B50" s="21">
        <v>121012589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1F692-DA2A-4303-BF9D-EC36F1CE7879}">
  <dimension ref="A3:B50"/>
  <sheetViews>
    <sheetView showGridLines="0" workbookViewId="0">
      <selection activeCell="N21" sqref="N21"/>
    </sheetView>
  </sheetViews>
  <sheetFormatPr defaultRowHeight="15.6" x14ac:dyDescent="0.3"/>
  <cols>
    <col min="1" max="1" width="13.5" bestFit="1" customWidth="1"/>
    <col min="2" max="2" width="17.19921875" bestFit="1" customWidth="1"/>
  </cols>
  <sheetData>
    <row r="3" spans="1:2" x14ac:dyDescent="0.3">
      <c r="A3" s="14" t="s">
        <v>5</v>
      </c>
      <c r="B3" t="s">
        <v>21095</v>
      </c>
    </row>
    <row r="4" spans="1:2" x14ac:dyDescent="0.3">
      <c r="A4" s="20">
        <v>1977</v>
      </c>
      <c r="B4" s="5">
        <v>150</v>
      </c>
    </row>
    <row r="5" spans="1:2" x14ac:dyDescent="0.3">
      <c r="A5" s="20">
        <v>1978</v>
      </c>
      <c r="B5" s="5">
        <v>141</v>
      </c>
    </row>
    <row r="6" spans="1:2" x14ac:dyDescent="0.3">
      <c r="A6" s="20">
        <v>1979</v>
      </c>
      <c r="B6" s="5">
        <v>121.71428571428571</v>
      </c>
    </row>
    <row r="7" spans="1:2" x14ac:dyDescent="0.3">
      <c r="A7" s="20">
        <v>1980</v>
      </c>
      <c r="B7" s="5">
        <v>114.25</v>
      </c>
    </row>
    <row r="8" spans="1:2" x14ac:dyDescent="0.3">
      <c r="A8" s="20">
        <v>1981</v>
      </c>
      <c r="B8" s="5">
        <v>88</v>
      </c>
    </row>
    <row r="9" spans="1:2" x14ac:dyDescent="0.3">
      <c r="A9" s="20">
        <v>1982</v>
      </c>
      <c r="B9" s="5">
        <v>117.5</v>
      </c>
    </row>
    <row r="10" spans="1:2" x14ac:dyDescent="0.3">
      <c r="A10" s="20">
        <v>1983</v>
      </c>
      <c r="B10" s="5">
        <v>89</v>
      </c>
    </row>
    <row r="11" spans="1:2" x14ac:dyDescent="0.3">
      <c r="A11" s="20">
        <v>1984</v>
      </c>
      <c r="B11" s="5">
        <v>132</v>
      </c>
    </row>
    <row r="12" spans="1:2" x14ac:dyDescent="0.3">
      <c r="A12" s="20">
        <v>1985</v>
      </c>
      <c r="B12" s="5">
        <v>87</v>
      </c>
    </row>
    <row r="13" spans="1:2" x14ac:dyDescent="0.3">
      <c r="A13" s="20">
        <v>1986</v>
      </c>
      <c r="B13" s="5">
        <v>115.83333333333333</v>
      </c>
    </row>
    <row r="14" spans="1:2" x14ac:dyDescent="0.3">
      <c r="A14" s="20">
        <v>1987</v>
      </c>
      <c r="B14" s="5">
        <v>90.166666666666671</v>
      </c>
    </row>
    <row r="15" spans="1:2" x14ac:dyDescent="0.3">
      <c r="A15" s="20">
        <v>1988</v>
      </c>
      <c r="B15" s="5">
        <v>105.42857142857143</v>
      </c>
    </row>
    <row r="16" spans="1:2" x14ac:dyDescent="0.3">
      <c r="A16" s="20">
        <v>1989</v>
      </c>
      <c r="B16" s="5">
        <v>79</v>
      </c>
    </row>
    <row r="17" spans="1:2" x14ac:dyDescent="0.3">
      <c r="A17" s="20">
        <v>1990</v>
      </c>
      <c r="B17" s="5">
        <v>111.85714285714286</v>
      </c>
    </row>
    <row r="18" spans="1:2" x14ac:dyDescent="0.3">
      <c r="A18" s="20">
        <v>1991</v>
      </c>
      <c r="B18" s="5">
        <v>98.5</v>
      </c>
    </row>
    <row r="19" spans="1:2" x14ac:dyDescent="0.3">
      <c r="A19" s="20">
        <v>1992</v>
      </c>
      <c r="B19" s="5">
        <v>107.33333333333333</v>
      </c>
    </row>
    <row r="20" spans="1:2" x14ac:dyDescent="0.3">
      <c r="A20" s="20">
        <v>1993</v>
      </c>
      <c r="B20" s="5">
        <v>101.47619047619048</v>
      </c>
    </row>
    <row r="21" spans="1:2" x14ac:dyDescent="0.3">
      <c r="A21" s="20">
        <v>1994</v>
      </c>
      <c r="B21" s="5">
        <v>107.76923076923077</v>
      </c>
    </row>
    <row r="22" spans="1:2" x14ac:dyDescent="0.3">
      <c r="A22" s="20">
        <v>1995</v>
      </c>
      <c r="B22" s="5">
        <v>113.33333333333333</v>
      </c>
    </row>
    <row r="23" spans="1:2" x14ac:dyDescent="0.3">
      <c r="A23" s="20">
        <v>1996</v>
      </c>
      <c r="B23" s="5">
        <v>108.75</v>
      </c>
    </row>
    <row r="24" spans="1:2" x14ac:dyDescent="0.3">
      <c r="A24" s="20">
        <v>1997</v>
      </c>
      <c r="B24" s="5">
        <v>104.13333333333334</v>
      </c>
    </row>
    <row r="25" spans="1:2" x14ac:dyDescent="0.3">
      <c r="A25" s="20">
        <v>1998</v>
      </c>
      <c r="B25" s="5">
        <v>105.04</v>
      </c>
    </row>
    <row r="26" spans="1:2" x14ac:dyDescent="0.3">
      <c r="A26" s="20">
        <v>1999</v>
      </c>
      <c r="B26" s="5">
        <v>101.16666666666667</v>
      </c>
    </row>
    <row r="27" spans="1:2" x14ac:dyDescent="0.3">
      <c r="A27" s="20">
        <v>2000</v>
      </c>
      <c r="B27" s="5">
        <v>89.461538461538467</v>
      </c>
    </row>
    <row r="28" spans="1:2" x14ac:dyDescent="0.3">
      <c r="A28" s="20">
        <v>2001</v>
      </c>
      <c r="B28" s="5">
        <v>93.173913043478265</v>
      </c>
    </row>
    <row r="29" spans="1:2" x14ac:dyDescent="0.3">
      <c r="A29" s="20">
        <v>2002</v>
      </c>
      <c r="B29" s="5">
        <v>85.2</v>
      </c>
    </row>
    <row r="30" spans="1:2" x14ac:dyDescent="0.3">
      <c r="A30" s="20">
        <v>2003</v>
      </c>
      <c r="B30" s="5">
        <v>94.645161290322577</v>
      </c>
    </row>
    <row r="31" spans="1:2" x14ac:dyDescent="0.3">
      <c r="A31" s="20">
        <v>2004</v>
      </c>
      <c r="B31" s="5">
        <v>105.75862068965517</v>
      </c>
    </row>
    <row r="32" spans="1:2" x14ac:dyDescent="0.3">
      <c r="A32" s="20">
        <v>2005</v>
      </c>
      <c r="B32" s="5">
        <v>90.333333333333329</v>
      </c>
    </row>
    <row r="33" spans="1:2" x14ac:dyDescent="0.3">
      <c r="A33" s="20">
        <v>2006</v>
      </c>
      <c r="B33" s="5">
        <v>94.9375</v>
      </c>
    </row>
    <row r="34" spans="1:2" x14ac:dyDescent="0.3">
      <c r="A34" s="20">
        <v>2007</v>
      </c>
      <c r="B34" s="5">
        <v>99.061224489795919</v>
      </c>
    </row>
    <row r="35" spans="1:2" x14ac:dyDescent="0.3">
      <c r="A35" s="20">
        <v>2008</v>
      </c>
      <c r="B35" s="5">
        <v>96.433333333333337</v>
      </c>
    </row>
    <row r="36" spans="1:2" x14ac:dyDescent="0.3">
      <c r="A36" s="20">
        <v>2009</v>
      </c>
      <c r="B36" s="5">
        <v>92.3</v>
      </c>
    </row>
    <row r="37" spans="1:2" x14ac:dyDescent="0.3">
      <c r="A37" s="20">
        <v>2010</v>
      </c>
      <c r="B37" s="5">
        <v>88.563380281690144</v>
      </c>
    </row>
    <row r="38" spans="1:2" x14ac:dyDescent="0.3">
      <c r="A38" s="20">
        <v>2011</v>
      </c>
      <c r="B38" s="5">
        <v>84.608247422680407</v>
      </c>
    </row>
    <row r="39" spans="1:2" x14ac:dyDescent="0.3">
      <c r="A39" s="20">
        <v>2012</v>
      </c>
      <c r="B39" s="5">
        <v>86.076190476190476</v>
      </c>
    </row>
    <row r="40" spans="1:2" x14ac:dyDescent="0.3">
      <c r="A40" s="20">
        <v>2013</v>
      </c>
      <c r="B40" s="5">
        <v>85.462686567164184</v>
      </c>
    </row>
    <row r="41" spans="1:2" x14ac:dyDescent="0.3">
      <c r="A41" s="20">
        <v>2014</v>
      </c>
      <c r="B41" s="5">
        <v>85.066225165562912</v>
      </c>
    </row>
    <row r="42" spans="1:2" x14ac:dyDescent="0.3">
      <c r="A42" s="20">
        <v>2015</v>
      </c>
      <c r="B42" s="5">
        <v>76.283185840707958</v>
      </c>
    </row>
    <row r="43" spans="1:2" x14ac:dyDescent="0.3">
      <c r="A43" s="20">
        <v>2016</v>
      </c>
      <c r="B43" s="5">
        <v>74.048433048433054</v>
      </c>
    </row>
    <row r="44" spans="1:2" x14ac:dyDescent="0.3">
      <c r="A44" s="20">
        <v>2017</v>
      </c>
      <c r="B44" s="5">
        <v>78.673873873873873</v>
      </c>
    </row>
    <row r="45" spans="1:2" x14ac:dyDescent="0.3">
      <c r="A45" s="20">
        <v>2018</v>
      </c>
      <c r="B45" s="5">
        <v>75.480218281036841</v>
      </c>
    </row>
    <row r="46" spans="1:2" x14ac:dyDescent="0.3">
      <c r="A46" s="20">
        <v>2019</v>
      </c>
      <c r="B46" s="5">
        <v>75.951935914552735</v>
      </c>
    </row>
    <row r="47" spans="1:2" x14ac:dyDescent="0.3">
      <c r="A47" s="20">
        <v>2020</v>
      </c>
      <c r="B47" s="5">
        <v>74.118721461187221</v>
      </c>
    </row>
    <row r="48" spans="1:2" x14ac:dyDescent="0.3">
      <c r="A48" s="20">
        <v>2021</v>
      </c>
      <c r="B48" s="5">
        <v>74.823871906841333</v>
      </c>
    </row>
    <row r="49" spans="1:2" x14ac:dyDescent="0.3">
      <c r="A49" s="20">
        <v>2022</v>
      </c>
      <c r="B49" s="5">
        <v>72.159340659340657</v>
      </c>
    </row>
    <row r="50" spans="1:2" x14ac:dyDescent="0.3">
      <c r="A50" s="20" t="s">
        <v>21087</v>
      </c>
      <c r="B50" s="5">
        <v>78.973734297677964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8AB30-8DC6-4F87-A15E-26E488BAB0BA}">
  <dimension ref="A5:B14"/>
  <sheetViews>
    <sheetView showGridLines="0" zoomScale="79" zoomScaleNormal="79" workbookViewId="0">
      <selection activeCell="AC3" sqref="AC3"/>
    </sheetView>
  </sheetViews>
  <sheetFormatPr defaultRowHeight="15.6" x14ac:dyDescent="0.3"/>
  <cols>
    <col min="1" max="1" width="17.796875" bestFit="1" customWidth="1"/>
    <col min="2" max="2" width="21" bestFit="1" customWidth="1"/>
    <col min="3" max="82" width="4.3984375" bestFit="1" customWidth="1"/>
    <col min="83" max="83" width="10.8984375" bestFit="1" customWidth="1"/>
  </cols>
  <sheetData>
    <row r="5" spans="1:2" x14ac:dyDescent="0.3">
      <c r="A5" s="14" t="s">
        <v>21089</v>
      </c>
      <c r="B5" t="s">
        <v>21088</v>
      </c>
    </row>
    <row r="6" spans="1:2" ht="24" customHeight="1" x14ac:dyDescent="0.3">
      <c r="A6" s="8" t="s">
        <v>423</v>
      </c>
      <c r="B6" s="5">
        <v>8.8500000000000014</v>
      </c>
    </row>
    <row r="7" spans="1:2" x14ac:dyDescent="0.3">
      <c r="A7" s="8" t="s">
        <v>193</v>
      </c>
      <c r="B7" s="5">
        <v>8.6999999999999975</v>
      </c>
    </row>
    <row r="8" spans="1:2" x14ac:dyDescent="0.3">
      <c r="A8" s="8" t="s">
        <v>132</v>
      </c>
      <c r="B8" s="5">
        <v>8.3820512820512807</v>
      </c>
    </row>
    <row r="9" spans="1:2" x14ac:dyDescent="0.3">
      <c r="A9" s="8" t="s">
        <v>34</v>
      </c>
      <c r="B9" s="5">
        <v>8.053333333333331</v>
      </c>
    </row>
    <row r="10" spans="1:2" ht="21.6" customHeight="1" x14ac:dyDescent="0.3">
      <c r="A10" s="8" t="s">
        <v>20</v>
      </c>
      <c r="B10" s="5">
        <v>7.2</v>
      </c>
    </row>
    <row r="11" spans="1:2" x14ac:dyDescent="0.3">
      <c r="A11" s="8" t="s">
        <v>21086</v>
      </c>
      <c r="B11" s="5">
        <v>7.12</v>
      </c>
    </row>
    <row r="12" spans="1:2" x14ac:dyDescent="0.3">
      <c r="A12" s="8" t="s">
        <v>15</v>
      </c>
      <c r="B12" s="5">
        <v>7.0664062500000027</v>
      </c>
    </row>
    <row r="13" spans="1:2" x14ac:dyDescent="0.3">
      <c r="A13" s="8" t="s">
        <v>56</v>
      </c>
      <c r="B13" s="5">
        <v>6.972222222222225</v>
      </c>
    </row>
    <row r="14" spans="1:2" x14ac:dyDescent="0.3">
      <c r="A14" s="8" t="s">
        <v>21087</v>
      </c>
      <c r="B14" s="5">
        <v>7.3509933774834373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Netflix TV Shows and Movies</vt:lpstr>
      <vt:lpstr>Best Content Analysis </vt:lpstr>
      <vt:lpstr>Release_Year_IDs</vt:lpstr>
      <vt:lpstr>Avg_IMDB_Score_Release_Year</vt:lpstr>
      <vt:lpstr>Sum_IMDB_votes_Release_Year</vt:lpstr>
      <vt:lpstr>Avg_Runtime_release_year</vt:lpstr>
      <vt:lpstr>Age certification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ekta rajak</cp:lastModifiedBy>
  <dcterms:created xsi:type="dcterms:W3CDTF">2023-12-06T07:26:26Z</dcterms:created>
  <dcterms:modified xsi:type="dcterms:W3CDTF">2026-04-07T05:31:50Z</dcterms:modified>
</cp:coreProperties>
</file>